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0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honors56_end\"/>
    </mc:Choice>
  </mc:AlternateContent>
  <xr:revisionPtr revIDLastSave="0" documentId="8_{EE10EA7F-3035-41E3-9A48-0BFA783892DD}" xr6:coauthVersionLast="45" xr6:coauthVersionMax="45" xr10:uidLastSave="{00000000-0000-0000-0000-000000000000}"/>
  <bookViews>
    <workbookView xWindow="-104" yWindow="-104" windowWidth="22326" windowHeight="12050" activeTab="4" xr2:uid="{77ED0A23-8472-4D2A-93C0-B8337F120EC1}"/>
  </bookViews>
  <sheets>
    <sheet name="Notes" sheetId="11" r:id="rId1"/>
    <sheet name="Base" sheetId="5" r:id="rId2"/>
    <sheet name="Add  race" sheetId="6" r:id="rId3"/>
    <sheet name="ProPublica" sheetId="10" r:id="rId4"/>
    <sheet name="AI and Parole" sheetId="12" r:id="rId5"/>
    <sheet name="XOR" sheetId="9" r:id="rId6"/>
    <sheet name="Whites" sheetId="8" r:id="rId7"/>
    <sheet name="Blacks" sheetId="7" r:id="rId8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Age">Base!$G$12:$G$5011</definedName>
    <definedName name="Arrests">Base!$H$12:$H$5011</definedName>
    <definedName name="Commits_Crime">Base!$K$12:$K$5011</definedName>
    <definedName name="constant">XOR!$A$3</definedName>
    <definedName name="Ln_Likelihood">Base!$L$12:$L$5011</definedName>
    <definedName name="Person">Base!$E$12:$E$5011</definedName>
    <definedName name="Prob">Base!$J$12:$J$5011</definedName>
    <definedName name="Race">Base!$F$12:$F$5011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cale">ProPublica!$A$3</definedName>
    <definedName name="Score">Base!$I$12:$I$5011</definedName>
    <definedName name="solver_adj" localSheetId="2" hidden="1">'Add  race'!$H$5:$H$10</definedName>
    <definedName name="solver_adj" localSheetId="1" hidden="1">Base!$H$5:$H$7</definedName>
    <definedName name="solver_adj" localSheetId="7" hidden="1">Blacks!$H$5:$H$7</definedName>
    <definedName name="solver_adj" localSheetId="6" hidden="1">Whites!$H$5:$H$7</definedName>
    <definedName name="solver_adj" localSheetId="5" hidden="1">XOR!$A$3:$C$3</definedName>
    <definedName name="solver_cvg" localSheetId="2" hidden="1">0.0001</definedName>
    <definedName name="solver_cvg" localSheetId="1" hidden="1">0.0001</definedName>
    <definedName name="solver_cvg" localSheetId="7" hidden="1">0.0001</definedName>
    <definedName name="solver_cvg" localSheetId="6" hidden="1">0.0001</definedName>
    <definedName name="solver_cvg" localSheetId="5" hidden="1">0.0001</definedName>
    <definedName name="solver_drv" localSheetId="2" hidden="1">1</definedName>
    <definedName name="solver_drv" localSheetId="1" hidden="1">1</definedName>
    <definedName name="solver_drv" localSheetId="7" hidden="1">1</definedName>
    <definedName name="solver_drv" localSheetId="6" hidden="1">1</definedName>
    <definedName name="solver_drv" localSheetId="5" hidden="1">1</definedName>
    <definedName name="solver_eng" localSheetId="2" hidden="1">1</definedName>
    <definedName name="solver_eng" localSheetId="1" hidden="1">1</definedName>
    <definedName name="solver_eng" localSheetId="7" hidden="1">1</definedName>
    <definedName name="solver_eng" localSheetId="6" hidden="1">1</definedName>
    <definedName name="solver_eng" localSheetId="5" hidden="1">1</definedName>
    <definedName name="solver_est" localSheetId="2" hidden="1">1</definedName>
    <definedName name="solver_est" localSheetId="1" hidden="1">1</definedName>
    <definedName name="solver_est" localSheetId="7" hidden="1">1</definedName>
    <definedName name="solver_est" localSheetId="6" hidden="1">1</definedName>
    <definedName name="solver_est" localSheetId="5" hidden="1">1</definedName>
    <definedName name="solver_itr" localSheetId="2" hidden="1">2147483647</definedName>
    <definedName name="solver_itr" localSheetId="1" hidden="1">2147483647</definedName>
    <definedName name="solver_itr" localSheetId="7" hidden="1">2147483647</definedName>
    <definedName name="solver_itr" localSheetId="6" hidden="1">2147483647</definedName>
    <definedName name="solver_itr" localSheetId="5" hidden="1">2147483647</definedName>
    <definedName name="solver_mip" localSheetId="2" hidden="1">2147483647</definedName>
    <definedName name="solver_mip" localSheetId="1" hidden="1">2147483647</definedName>
    <definedName name="solver_mip" localSheetId="7" hidden="1">2147483647</definedName>
    <definedName name="solver_mip" localSheetId="6" hidden="1">2147483647</definedName>
    <definedName name="solver_mip" localSheetId="5" hidden="1">2147483647</definedName>
    <definedName name="solver_mni" localSheetId="2" hidden="1">30</definedName>
    <definedName name="solver_mni" localSheetId="1" hidden="1">30</definedName>
    <definedName name="solver_mni" localSheetId="7" hidden="1">30</definedName>
    <definedName name="solver_mni" localSheetId="6" hidden="1">30</definedName>
    <definedName name="solver_mni" localSheetId="5" hidden="1">30</definedName>
    <definedName name="solver_mrt" localSheetId="2" hidden="1">0.075</definedName>
    <definedName name="solver_mrt" localSheetId="1" hidden="1">0.075</definedName>
    <definedName name="solver_mrt" localSheetId="7" hidden="1">0.075</definedName>
    <definedName name="solver_mrt" localSheetId="6" hidden="1">0.075</definedName>
    <definedName name="solver_mrt" localSheetId="5" hidden="1">0.075</definedName>
    <definedName name="solver_msl" localSheetId="2" hidden="1">2</definedName>
    <definedName name="solver_msl" localSheetId="1" hidden="1">2</definedName>
    <definedName name="solver_msl" localSheetId="7" hidden="1">2</definedName>
    <definedName name="solver_msl" localSheetId="6" hidden="1">2</definedName>
    <definedName name="solver_msl" localSheetId="5" hidden="1">2</definedName>
    <definedName name="solver_neg" localSheetId="2" hidden="1">2</definedName>
    <definedName name="solver_neg" localSheetId="1" hidden="1">2</definedName>
    <definedName name="solver_neg" localSheetId="7" hidden="1">2</definedName>
    <definedName name="solver_neg" localSheetId="6" hidden="1">2</definedName>
    <definedName name="solver_neg" localSheetId="5" hidden="1">1</definedName>
    <definedName name="solver_nod" localSheetId="2" hidden="1">2147483647</definedName>
    <definedName name="solver_nod" localSheetId="1" hidden="1">2147483647</definedName>
    <definedName name="solver_nod" localSheetId="7" hidden="1">2147483647</definedName>
    <definedName name="solver_nod" localSheetId="6" hidden="1">2147483647</definedName>
    <definedName name="solver_nod" localSheetId="5" hidden="1">2147483647</definedName>
    <definedName name="solver_num" localSheetId="2" hidden="1">0</definedName>
    <definedName name="solver_num" localSheetId="1" hidden="1">0</definedName>
    <definedName name="solver_num" localSheetId="7" hidden="1">0</definedName>
    <definedName name="solver_num" localSheetId="6" hidden="1">0</definedName>
    <definedName name="solver_num" localSheetId="5" hidden="1">0</definedName>
    <definedName name="solver_nwt" localSheetId="2" hidden="1">1</definedName>
    <definedName name="solver_nwt" localSheetId="1" hidden="1">1</definedName>
    <definedName name="solver_nwt" localSheetId="7" hidden="1">1</definedName>
    <definedName name="solver_nwt" localSheetId="6" hidden="1">1</definedName>
    <definedName name="solver_nwt" localSheetId="5" hidden="1">1</definedName>
    <definedName name="solver_opt" localSheetId="2" hidden="1">'Add  race'!$L$9</definedName>
    <definedName name="solver_opt" localSheetId="1" hidden="1">Base!$L$9</definedName>
    <definedName name="solver_opt" localSheetId="7" hidden="1">Blacks!$L$9</definedName>
    <definedName name="solver_opt" localSheetId="6" hidden="1">Whites!$L$9</definedName>
    <definedName name="solver_opt" localSheetId="5" hidden="1">XOR!$F$2</definedName>
    <definedName name="solver_pre" localSheetId="2" hidden="1">0.000001</definedName>
    <definedName name="solver_pre" localSheetId="1" hidden="1">0.000001</definedName>
    <definedName name="solver_pre" localSheetId="7" hidden="1">0.000001</definedName>
    <definedName name="solver_pre" localSheetId="6" hidden="1">0.000001</definedName>
    <definedName name="solver_pre" localSheetId="5" hidden="1">0.000001</definedName>
    <definedName name="solver_rbv" localSheetId="2" hidden="1">1</definedName>
    <definedName name="solver_rbv" localSheetId="1" hidden="1">1</definedName>
    <definedName name="solver_rbv" localSheetId="7" hidden="1">1</definedName>
    <definedName name="solver_rbv" localSheetId="6" hidden="1">1</definedName>
    <definedName name="solver_rbv" localSheetId="5" hidden="1">1</definedName>
    <definedName name="solver_rlx" localSheetId="2" hidden="1">2</definedName>
    <definedName name="solver_rlx" localSheetId="1" hidden="1">2</definedName>
    <definedName name="solver_rlx" localSheetId="7" hidden="1">2</definedName>
    <definedName name="solver_rlx" localSheetId="6" hidden="1">2</definedName>
    <definedName name="solver_rlx" localSheetId="5" hidden="1">2</definedName>
    <definedName name="solver_rsd" localSheetId="2" hidden="1">0</definedName>
    <definedName name="solver_rsd" localSheetId="1" hidden="1">0</definedName>
    <definedName name="solver_rsd" localSheetId="7" hidden="1">0</definedName>
    <definedName name="solver_rsd" localSheetId="6" hidden="1">0</definedName>
    <definedName name="solver_rsd" localSheetId="5" hidden="1">0</definedName>
    <definedName name="solver_scl" localSheetId="2" hidden="1">1</definedName>
    <definedName name="solver_scl" localSheetId="1" hidden="1">1</definedName>
    <definedName name="solver_scl" localSheetId="7" hidden="1">1</definedName>
    <definedName name="solver_scl" localSheetId="6" hidden="1">1</definedName>
    <definedName name="solver_scl" localSheetId="5" hidden="1">1</definedName>
    <definedName name="solver_sho" localSheetId="2" hidden="1">2</definedName>
    <definedName name="solver_sho" localSheetId="1" hidden="1">2</definedName>
    <definedName name="solver_sho" localSheetId="7" hidden="1">2</definedName>
    <definedName name="solver_sho" localSheetId="6" hidden="1">2</definedName>
    <definedName name="solver_sho" localSheetId="5" hidden="1">2</definedName>
    <definedName name="solver_ssz" localSheetId="2" hidden="1">100</definedName>
    <definedName name="solver_ssz" localSheetId="1" hidden="1">100</definedName>
    <definedName name="solver_ssz" localSheetId="7" hidden="1">100</definedName>
    <definedName name="solver_ssz" localSheetId="6" hidden="1">100</definedName>
    <definedName name="solver_ssz" localSheetId="5" hidden="1">100</definedName>
    <definedName name="solver_tim" localSheetId="2" hidden="1">2147483647</definedName>
    <definedName name="solver_tim" localSheetId="1" hidden="1">2147483647</definedName>
    <definedName name="solver_tim" localSheetId="7" hidden="1">2147483647</definedName>
    <definedName name="solver_tim" localSheetId="6" hidden="1">2147483647</definedName>
    <definedName name="solver_tim" localSheetId="5" hidden="1">2147483647</definedName>
    <definedName name="solver_tol" localSheetId="2" hidden="1">0.01</definedName>
    <definedName name="solver_tol" localSheetId="1" hidden="1">0.01</definedName>
    <definedName name="solver_tol" localSheetId="7" hidden="1">0.01</definedName>
    <definedName name="solver_tol" localSheetId="6" hidden="1">0.01</definedName>
    <definedName name="solver_tol" localSheetId="5" hidden="1">0.01</definedName>
    <definedName name="solver_typ" localSheetId="2" hidden="1">1</definedName>
    <definedName name="solver_typ" localSheetId="1" hidden="1">1</definedName>
    <definedName name="solver_typ" localSheetId="7" hidden="1">1</definedName>
    <definedName name="solver_typ" localSheetId="6" hidden="1">1</definedName>
    <definedName name="solver_typ" localSheetId="5" hidden="1">1</definedName>
    <definedName name="solver_val" localSheetId="2" hidden="1">0</definedName>
    <definedName name="solver_val" localSheetId="1" hidden="1">0</definedName>
    <definedName name="solver_val" localSheetId="7" hidden="1">0</definedName>
    <definedName name="solver_val" localSheetId="6" hidden="1">0</definedName>
    <definedName name="solver_val" localSheetId="5" hidden="1">0</definedName>
    <definedName name="solver_ver" localSheetId="2" hidden="1">3</definedName>
    <definedName name="solver_ver" localSheetId="1" hidden="1">3</definedName>
    <definedName name="solver_ver" localSheetId="7" hidden="1">3</definedName>
    <definedName name="solver_ver" localSheetId="6" hidden="1">3</definedName>
    <definedName name="solver_ver" localSheetId="5" hidden="1">3</definedName>
    <definedName name="x1_">XOR!$B$3</definedName>
    <definedName name="x2_">XOR!$C$3</definedName>
  </definedNames>
  <calcPr calcId="191029"/>
  <pivotCaches>
    <pivotCache cacheId="8" r:id="rId9"/>
    <pivotCache cacheId="9" r:id="rId10"/>
    <pivotCache cacheId="1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10" l="1"/>
  <c r="D12" i="9" l="1"/>
  <c r="D11" i="9"/>
  <c r="D10" i="9"/>
  <c r="D9" i="9"/>
  <c r="A20" i="10" l="1"/>
  <c r="M13" i="5" l="1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M4097" i="5"/>
  <c r="M4098" i="5"/>
  <c r="M4099" i="5"/>
  <c r="M4100" i="5"/>
  <c r="M4101" i="5"/>
  <c r="M4102" i="5"/>
  <c r="M4103" i="5"/>
  <c r="M4104" i="5"/>
  <c r="M4105" i="5"/>
  <c r="M4106" i="5"/>
  <c r="M4107" i="5"/>
  <c r="M4108" i="5"/>
  <c r="M4109" i="5"/>
  <c r="M4110" i="5"/>
  <c r="M4111" i="5"/>
  <c r="M4112" i="5"/>
  <c r="M4113" i="5"/>
  <c r="M4114" i="5"/>
  <c r="M4115" i="5"/>
  <c r="M4116" i="5"/>
  <c r="M4117" i="5"/>
  <c r="M4118" i="5"/>
  <c r="M4119" i="5"/>
  <c r="M4120" i="5"/>
  <c r="M4121" i="5"/>
  <c r="M4122" i="5"/>
  <c r="M4123" i="5"/>
  <c r="M4124" i="5"/>
  <c r="M4125" i="5"/>
  <c r="M4126" i="5"/>
  <c r="M4127" i="5"/>
  <c r="M4128" i="5"/>
  <c r="M4129" i="5"/>
  <c r="M4130" i="5"/>
  <c r="M4131" i="5"/>
  <c r="M4132" i="5"/>
  <c r="M4133" i="5"/>
  <c r="M4134" i="5"/>
  <c r="M4135" i="5"/>
  <c r="M4136" i="5"/>
  <c r="M4137" i="5"/>
  <c r="M4138" i="5"/>
  <c r="M4139" i="5"/>
  <c r="M4140" i="5"/>
  <c r="M4141" i="5"/>
  <c r="M4142" i="5"/>
  <c r="M4143" i="5"/>
  <c r="M4144" i="5"/>
  <c r="M4145" i="5"/>
  <c r="M4146" i="5"/>
  <c r="M4147" i="5"/>
  <c r="M4148" i="5"/>
  <c r="M4149" i="5"/>
  <c r="M4150" i="5"/>
  <c r="M4151" i="5"/>
  <c r="M4152" i="5"/>
  <c r="M4153" i="5"/>
  <c r="M4154" i="5"/>
  <c r="M4155" i="5"/>
  <c r="M4156" i="5"/>
  <c r="M4157" i="5"/>
  <c r="M4158" i="5"/>
  <c r="M4159" i="5"/>
  <c r="M4160" i="5"/>
  <c r="M4161" i="5"/>
  <c r="M4162" i="5"/>
  <c r="M4163" i="5"/>
  <c r="M4164" i="5"/>
  <c r="M4165" i="5"/>
  <c r="M4166" i="5"/>
  <c r="M4167" i="5"/>
  <c r="M4168" i="5"/>
  <c r="M4169" i="5"/>
  <c r="M4170" i="5"/>
  <c r="M4171" i="5"/>
  <c r="M4172" i="5"/>
  <c r="M4173" i="5"/>
  <c r="M4174" i="5"/>
  <c r="M4175" i="5"/>
  <c r="M4176" i="5"/>
  <c r="M4177" i="5"/>
  <c r="M4178" i="5"/>
  <c r="M4179" i="5"/>
  <c r="M4180" i="5"/>
  <c r="M4181" i="5"/>
  <c r="M4182" i="5"/>
  <c r="M4183" i="5"/>
  <c r="M4184" i="5"/>
  <c r="M4185" i="5"/>
  <c r="M4186" i="5"/>
  <c r="M4187" i="5"/>
  <c r="M4188" i="5"/>
  <c r="M4189" i="5"/>
  <c r="M4190" i="5"/>
  <c r="M4191" i="5"/>
  <c r="M4192" i="5"/>
  <c r="M4193" i="5"/>
  <c r="M4194" i="5"/>
  <c r="M4195" i="5"/>
  <c r="M4196" i="5"/>
  <c r="M4197" i="5"/>
  <c r="M4198" i="5"/>
  <c r="M4199" i="5"/>
  <c r="M4200" i="5"/>
  <c r="M4201" i="5"/>
  <c r="M4202" i="5"/>
  <c r="M4203" i="5"/>
  <c r="M4204" i="5"/>
  <c r="M4205" i="5"/>
  <c r="M4206" i="5"/>
  <c r="M4207" i="5"/>
  <c r="M4208" i="5"/>
  <c r="M4209" i="5"/>
  <c r="M4210" i="5"/>
  <c r="M4211" i="5"/>
  <c r="M4212" i="5"/>
  <c r="M4213" i="5"/>
  <c r="M4214" i="5"/>
  <c r="M4215" i="5"/>
  <c r="M4216" i="5"/>
  <c r="M4217" i="5"/>
  <c r="M4218" i="5"/>
  <c r="M4219" i="5"/>
  <c r="M4220" i="5"/>
  <c r="M4221" i="5"/>
  <c r="M4222" i="5"/>
  <c r="M4223" i="5"/>
  <c r="M4224" i="5"/>
  <c r="M4225" i="5"/>
  <c r="M4226" i="5"/>
  <c r="M4227" i="5"/>
  <c r="M4228" i="5"/>
  <c r="M4229" i="5"/>
  <c r="M4230" i="5"/>
  <c r="M4231" i="5"/>
  <c r="M4232" i="5"/>
  <c r="M4233" i="5"/>
  <c r="M4234" i="5"/>
  <c r="M4235" i="5"/>
  <c r="M4236" i="5"/>
  <c r="M4237" i="5"/>
  <c r="M4238" i="5"/>
  <c r="M4239" i="5"/>
  <c r="M4240" i="5"/>
  <c r="M4241" i="5"/>
  <c r="M4242" i="5"/>
  <c r="M4243" i="5"/>
  <c r="M4244" i="5"/>
  <c r="M4245" i="5"/>
  <c r="M4246" i="5"/>
  <c r="M4247" i="5"/>
  <c r="M4248" i="5"/>
  <c r="M4249" i="5"/>
  <c r="M4250" i="5"/>
  <c r="M4251" i="5"/>
  <c r="M4252" i="5"/>
  <c r="M4253" i="5"/>
  <c r="M4254" i="5"/>
  <c r="M4255" i="5"/>
  <c r="M4256" i="5"/>
  <c r="M4257" i="5"/>
  <c r="M4258" i="5"/>
  <c r="M4259" i="5"/>
  <c r="M4260" i="5"/>
  <c r="M4261" i="5"/>
  <c r="M4262" i="5"/>
  <c r="M4263" i="5"/>
  <c r="M4264" i="5"/>
  <c r="M4265" i="5"/>
  <c r="M4266" i="5"/>
  <c r="M4267" i="5"/>
  <c r="M4268" i="5"/>
  <c r="M4269" i="5"/>
  <c r="M4270" i="5"/>
  <c r="M4271" i="5"/>
  <c r="M4272" i="5"/>
  <c r="M4273" i="5"/>
  <c r="M4274" i="5"/>
  <c r="M4275" i="5"/>
  <c r="M4276" i="5"/>
  <c r="M4277" i="5"/>
  <c r="M4278" i="5"/>
  <c r="M4279" i="5"/>
  <c r="M4280" i="5"/>
  <c r="M4281" i="5"/>
  <c r="M4282" i="5"/>
  <c r="M4283" i="5"/>
  <c r="M4284" i="5"/>
  <c r="M4285" i="5"/>
  <c r="M4286" i="5"/>
  <c r="M4287" i="5"/>
  <c r="M4288" i="5"/>
  <c r="M4289" i="5"/>
  <c r="M4290" i="5"/>
  <c r="M4291" i="5"/>
  <c r="M4292" i="5"/>
  <c r="M4293" i="5"/>
  <c r="M4294" i="5"/>
  <c r="M4295" i="5"/>
  <c r="M4296" i="5"/>
  <c r="M4297" i="5"/>
  <c r="M4298" i="5"/>
  <c r="M4299" i="5"/>
  <c r="M4300" i="5"/>
  <c r="M4301" i="5"/>
  <c r="M4302" i="5"/>
  <c r="M4303" i="5"/>
  <c r="M4304" i="5"/>
  <c r="M4305" i="5"/>
  <c r="M4306" i="5"/>
  <c r="M4307" i="5"/>
  <c r="M4308" i="5"/>
  <c r="M4309" i="5"/>
  <c r="M4310" i="5"/>
  <c r="M4311" i="5"/>
  <c r="M4312" i="5"/>
  <c r="M4313" i="5"/>
  <c r="M4314" i="5"/>
  <c r="M4315" i="5"/>
  <c r="M4316" i="5"/>
  <c r="M4317" i="5"/>
  <c r="M4318" i="5"/>
  <c r="M4319" i="5"/>
  <c r="M4320" i="5"/>
  <c r="M4321" i="5"/>
  <c r="M4322" i="5"/>
  <c r="M4323" i="5"/>
  <c r="M4324" i="5"/>
  <c r="M4325" i="5"/>
  <c r="M4326" i="5"/>
  <c r="M4327" i="5"/>
  <c r="M4328" i="5"/>
  <c r="M4329" i="5"/>
  <c r="M4330" i="5"/>
  <c r="M4331" i="5"/>
  <c r="M4332" i="5"/>
  <c r="M4333" i="5"/>
  <c r="M4334" i="5"/>
  <c r="M4335" i="5"/>
  <c r="M4336" i="5"/>
  <c r="M4337" i="5"/>
  <c r="M4338" i="5"/>
  <c r="M4339" i="5"/>
  <c r="M4340" i="5"/>
  <c r="M4341" i="5"/>
  <c r="M4342" i="5"/>
  <c r="M4343" i="5"/>
  <c r="M4344" i="5"/>
  <c r="M4345" i="5"/>
  <c r="M4346" i="5"/>
  <c r="M4347" i="5"/>
  <c r="M4348" i="5"/>
  <c r="M4349" i="5"/>
  <c r="M4350" i="5"/>
  <c r="M4351" i="5"/>
  <c r="M4352" i="5"/>
  <c r="M4353" i="5"/>
  <c r="M4354" i="5"/>
  <c r="M4355" i="5"/>
  <c r="M4356" i="5"/>
  <c r="M4357" i="5"/>
  <c r="M4358" i="5"/>
  <c r="M4359" i="5"/>
  <c r="M4360" i="5"/>
  <c r="M4361" i="5"/>
  <c r="M4362" i="5"/>
  <c r="M4363" i="5"/>
  <c r="M4364" i="5"/>
  <c r="M4365" i="5"/>
  <c r="M4366" i="5"/>
  <c r="M4367" i="5"/>
  <c r="M4368" i="5"/>
  <c r="M4369" i="5"/>
  <c r="M4370" i="5"/>
  <c r="M4371" i="5"/>
  <c r="M4372" i="5"/>
  <c r="M4373" i="5"/>
  <c r="M4374" i="5"/>
  <c r="M4375" i="5"/>
  <c r="M4376" i="5"/>
  <c r="M4377" i="5"/>
  <c r="M4378" i="5"/>
  <c r="M4379" i="5"/>
  <c r="M4380" i="5"/>
  <c r="M4381" i="5"/>
  <c r="M4382" i="5"/>
  <c r="M4383" i="5"/>
  <c r="M4384" i="5"/>
  <c r="M4385" i="5"/>
  <c r="M4386" i="5"/>
  <c r="M4387" i="5"/>
  <c r="M4388" i="5"/>
  <c r="M4389" i="5"/>
  <c r="M4390" i="5"/>
  <c r="M4391" i="5"/>
  <c r="M4392" i="5"/>
  <c r="M4393" i="5"/>
  <c r="M4394" i="5"/>
  <c r="M4395" i="5"/>
  <c r="M4396" i="5"/>
  <c r="M4397" i="5"/>
  <c r="M4398" i="5"/>
  <c r="M4399" i="5"/>
  <c r="M4400" i="5"/>
  <c r="M4401" i="5"/>
  <c r="M4402" i="5"/>
  <c r="M4403" i="5"/>
  <c r="M4404" i="5"/>
  <c r="M4405" i="5"/>
  <c r="M4406" i="5"/>
  <c r="M4407" i="5"/>
  <c r="M4408" i="5"/>
  <c r="M4409" i="5"/>
  <c r="M4410" i="5"/>
  <c r="M4411" i="5"/>
  <c r="M4412" i="5"/>
  <c r="M4413" i="5"/>
  <c r="M4414" i="5"/>
  <c r="M4415" i="5"/>
  <c r="M4416" i="5"/>
  <c r="M4417" i="5"/>
  <c r="M4418" i="5"/>
  <c r="M4419" i="5"/>
  <c r="M4420" i="5"/>
  <c r="M4421" i="5"/>
  <c r="M4422" i="5"/>
  <c r="M4423" i="5"/>
  <c r="M4424" i="5"/>
  <c r="M4425" i="5"/>
  <c r="M4426" i="5"/>
  <c r="M4427" i="5"/>
  <c r="M4428" i="5"/>
  <c r="M4429" i="5"/>
  <c r="M4430" i="5"/>
  <c r="M4431" i="5"/>
  <c r="M4432" i="5"/>
  <c r="M4433" i="5"/>
  <c r="M4434" i="5"/>
  <c r="M4435" i="5"/>
  <c r="M4436" i="5"/>
  <c r="M4437" i="5"/>
  <c r="M4438" i="5"/>
  <c r="M4439" i="5"/>
  <c r="M4440" i="5"/>
  <c r="M4441" i="5"/>
  <c r="M4442" i="5"/>
  <c r="M4443" i="5"/>
  <c r="M4444" i="5"/>
  <c r="M4445" i="5"/>
  <c r="M4446" i="5"/>
  <c r="M4447" i="5"/>
  <c r="M4448" i="5"/>
  <c r="M4449" i="5"/>
  <c r="M4450" i="5"/>
  <c r="M4451" i="5"/>
  <c r="M4452" i="5"/>
  <c r="M4453" i="5"/>
  <c r="M4454" i="5"/>
  <c r="M4455" i="5"/>
  <c r="M4456" i="5"/>
  <c r="M4457" i="5"/>
  <c r="M4458" i="5"/>
  <c r="M4459" i="5"/>
  <c r="M4460" i="5"/>
  <c r="M4461" i="5"/>
  <c r="M4462" i="5"/>
  <c r="M4463" i="5"/>
  <c r="M4464" i="5"/>
  <c r="M4465" i="5"/>
  <c r="M4466" i="5"/>
  <c r="M4467" i="5"/>
  <c r="M4468" i="5"/>
  <c r="M4469" i="5"/>
  <c r="M4470" i="5"/>
  <c r="M4471" i="5"/>
  <c r="M4472" i="5"/>
  <c r="M4473" i="5"/>
  <c r="M4474" i="5"/>
  <c r="M4475" i="5"/>
  <c r="M4476" i="5"/>
  <c r="M4477" i="5"/>
  <c r="M4478" i="5"/>
  <c r="M4479" i="5"/>
  <c r="M4480" i="5"/>
  <c r="M4481" i="5"/>
  <c r="M4482" i="5"/>
  <c r="M4483" i="5"/>
  <c r="M4484" i="5"/>
  <c r="M4485" i="5"/>
  <c r="M4486" i="5"/>
  <c r="M4487" i="5"/>
  <c r="M4488" i="5"/>
  <c r="M4489" i="5"/>
  <c r="M4490" i="5"/>
  <c r="M4491" i="5"/>
  <c r="M4492" i="5"/>
  <c r="M4493" i="5"/>
  <c r="M4494" i="5"/>
  <c r="M4495" i="5"/>
  <c r="M4496" i="5"/>
  <c r="M4497" i="5"/>
  <c r="M4498" i="5"/>
  <c r="M4499" i="5"/>
  <c r="M4500" i="5"/>
  <c r="M4501" i="5"/>
  <c r="M4502" i="5"/>
  <c r="M4503" i="5"/>
  <c r="M4504" i="5"/>
  <c r="M4505" i="5"/>
  <c r="M4506" i="5"/>
  <c r="M4507" i="5"/>
  <c r="M4508" i="5"/>
  <c r="M4509" i="5"/>
  <c r="M4510" i="5"/>
  <c r="M4511" i="5"/>
  <c r="M4512" i="5"/>
  <c r="M4513" i="5"/>
  <c r="M4514" i="5"/>
  <c r="M4515" i="5"/>
  <c r="M4516" i="5"/>
  <c r="M4517" i="5"/>
  <c r="M4518" i="5"/>
  <c r="M4519" i="5"/>
  <c r="M4520" i="5"/>
  <c r="M4521" i="5"/>
  <c r="M4522" i="5"/>
  <c r="M4523" i="5"/>
  <c r="M4524" i="5"/>
  <c r="M4525" i="5"/>
  <c r="M4526" i="5"/>
  <c r="M4527" i="5"/>
  <c r="M4528" i="5"/>
  <c r="M4529" i="5"/>
  <c r="M4530" i="5"/>
  <c r="M4531" i="5"/>
  <c r="M4532" i="5"/>
  <c r="M4533" i="5"/>
  <c r="M4534" i="5"/>
  <c r="M4535" i="5"/>
  <c r="M4536" i="5"/>
  <c r="M4537" i="5"/>
  <c r="M4538" i="5"/>
  <c r="M4539" i="5"/>
  <c r="M4540" i="5"/>
  <c r="M4541" i="5"/>
  <c r="M4542" i="5"/>
  <c r="M4543" i="5"/>
  <c r="M4544" i="5"/>
  <c r="M4545" i="5"/>
  <c r="M4546" i="5"/>
  <c r="M4547" i="5"/>
  <c r="M4548" i="5"/>
  <c r="M4549" i="5"/>
  <c r="M4550" i="5"/>
  <c r="M4551" i="5"/>
  <c r="M4552" i="5"/>
  <c r="M4553" i="5"/>
  <c r="M4554" i="5"/>
  <c r="M4555" i="5"/>
  <c r="M4556" i="5"/>
  <c r="M4557" i="5"/>
  <c r="M4558" i="5"/>
  <c r="M4559" i="5"/>
  <c r="M4560" i="5"/>
  <c r="M4561" i="5"/>
  <c r="M4562" i="5"/>
  <c r="M4563" i="5"/>
  <c r="M4564" i="5"/>
  <c r="M4565" i="5"/>
  <c r="M4566" i="5"/>
  <c r="M4567" i="5"/>
  <c r="M4568" i="5"/>
  <c r="M4569" i="5"/>
  <c r="M4570" i="5"/>
  <c r="M4571" i="5"/>
  <c r="M4572" i="5"/>
  <c r="M4573" i="5"/>
  <c r="M4574" i="5"/>
  <c r="M4575" i="5"/>
  <c r="M4576" i="5"/>
  <c r="M4577" i="5"/>
  <c r="M4578" i="5"/>
  <c r="M4579" i="5"/>
  <c r="M4580" i="5"/>
  <c r="M4581" i="5"/>
  <c r="M4582" i="5"/>
  <c r="M4583" i="5"/>
  <c r="M4584" i="5"/>
  <c r="M4585" i="5"/>
  <c r="M4586" i="5"/>
  <c r="M4587" i="5"/>
  <c r="M4588" i="5"/>
  <c r="M4589" i="5"/>
  <c r="M4590" i="5"/>
  <c r="M4591" i="5"/>
  <c r="M4592" i="5"/>
  <c r="M4593" i="5"/>
  <c r="M4594" i="5"/>
  <c r="M4595" i="5"/>
  <c r="M4596" i="5"/>
  <c r="M4597" i="5"/>
  <c r="M4598" i="5"/>
  <c r="M4599" i="5"/>
  <c r="M4600" i="5"/>
  <c r="M4601" i="5"/>
  <c r="M4602" i="5"/>
  <c r="M4603" i="5"/>
  <c r="M4604" i="5"/>
  <c r="M4605" i="5"/>
  <c r="M4606" i="5"/>
  <c r="M4607" i="5"/>
  <c r="M4608" i="5"/>
  <c r="M4609" i="5"/>
  <c r="M4610" i="5"/>
  <c r="M4611" i="5"/>
  <c r="M4612" i="5"/>
  <c r="M4613" i="5"/>
  <c r="M4614" i="5"/>
  <c r="M4615" i="5"/>
  <c r="M4616" i="5"/>
  <c r="M4617" i="5"/>
  <c r="M4618" i="5"/>
  <c r="M4619" i="5"/>
  <c r="M4620" i="5"/>
  <c r="M4621" i="5"/>
  <c r="M4622" i="5"/>
  <c r="M4623" i="5"/>
  <c r="M4624" i="5"/>
  <c r="M4625" i="5"/>
  <c r="M4626" i="5"/>
  <c r="M4627" i="5"/>
  <c r="M4628" i="5"/>
  <c r="M4629" i="5"/>
  <c r="M4630" i="5"/>
  <c r="M4631" i="5"/>
  <c r="M4632" i="5"/>
  <c r="M4633" i="5"/>
  <c r="M4634" i="5"/>
  <c r="M4635" i="5"/>
  <c r="M4636" i="5"/>
  <c r="M4637" i="5"/>
  <c r="M4638" i="5"/>
  <c r="M4639" i="5"/>
  <c r="M4640" i="5"/>
  <c r="M4641" i="5"/>
  <c r="M4642" i="5"/>
  <c r="M4643" i="5"/>
  <c r="M4644" i="5"/>
  <c r="M4645" i="5"/>
  <c r="M4646" i="5"/>
  <c r="M4647" i="5"/>
  <c r="M4648" i="5"/>
  <c r="M4649" i="5"/>
  <c r="M4650" i="5"/>
  <c r="M4651" i="5"/>
  <c r="M4652" i="5"/>
  <c r="M4653" i="5"/>
  <c r="M4654" i="5"/>
  <c r="M4655" i="5"/>
  <c r="M4656" i="5"/>
  <c r="M4657" i="5"/>
  <c r="M4658" i="5"/>
  <c r="M4659" i="5"/>
  <c r="M4660" i="5"/>
  <c r="M4661" i="5"/>
  <c r="M4662" i="5"/>
  <c r="M4663" i="5"/>
  <c r="M4664" i="5"/>
  <c r="M4665" i="5"/>
  <c r="M4666" i="5"/>
  <c r="M4667" i="5"/>
  <c r="M4668" i="5"/>
  <c r="M4669" i="5"/>
  <c r="M4670" i="5"/>
  <c r="M4671" i="5"/>
  <c r="M4672" i="5"/>
  <c r="M4673" i="5"/>
  <c r="M4674" i="5"/>
  <c r="M4675" i="5"/>
  <c r="M4676" i="5"/>
  <c r="M4677" i="5"/>
  <c r="M4678" i="5"/>
  <c r="M4679" i="5"/>
  <c r="M4680" i="5"/>
  <c r="M4681" i="5"/>
  <c r="M4682" i="5"/>
  <c r="M4683" i="5"/>
  <c r="M4684" i="5"/>
  <c r="M4685" i="5"/>
  <c r="M4686" i="5"/>
  <c r="M4687" i="5"/>
  <c r="M4688" i="5"/>
  <c r="M4689" i="5"/>
  <c r="M4690" i="5"/>
  <c r="M4691" i="5"/>
  <c r="M4692" i="5"/>
  <c r="M4693" i="5"/>
  <c r="M4694" i="5"/>
  <c r="M4695" i="5"/>
  <c r="M4696" i="5"/>
  <c r="M4697" i="5"/>
  <c r="M4698" i="5"/>
  <c r="M4699" i="5"/>
  <c r="M4700" i="5"/>
  <c r="M4701" i="5"/>
  <c r="M4702" i="5"/>
  <c r="M4703" i="5"/>
  <c r="M4704" i="5"/>
  <c r="M4705" i="5"/>
  <c r="M4706" i="5"/>
  <c r="M4707" i="5"/>
  <c r="M4708" i="5"/>
  <c r="M4709" i="5"/>
  <c r="M4710" i="5"/>
  <c r="M4711" i="5"/>
  <c r="M4712" i="5"/>
  <c r="M4713" i="5"/>
  <c r="M4714" i="5"/>
  <c r="M4715" i="5"/>
  <c r="M4716" i="5"/>
  <c r="M4717" i="5"/>
  <c r="M4718" i="5"/>
  <c r="M4719" i="5"/>
  <c r="M4720" i="5"/>
  <c r="M4721" i="5"/>
  <c r="M4722" i="5"/>
  <c r="M4723" i="5"/>
  <c r="M4724" i="5"/>
  <c r="M4725" i="5"/>
  <c r="M4726" i="5"/>
  <c r="M4727" i="5"/>
  <c r="M4728" i="5"/>
  <c r="M4729" i="5"/>
  <c r="M4730" i="5"/>
  <c r="M4731" i="5"/>
  <c r="M4732" i="5"/>
  <c r="M4733" i="5"/>
  <c r="M4734" i="5"/>
  <c r="M4735" i="5"/>
  <c r="M4736" i="5"/>
  <c r="M4737" i="5"/>
  <c r="M4738" i="5"/>
  <c r="M4739" i="5"/>
  <c r="M4740" i="5"/>
  <c r="M4741" i="5"/>
  <c r="M4742" i="5"/>
  <c r="M4743" i="5"/>
  <c r="M4744" i="5"/>
  <c r="M4745" i="5"/>
  <c r="M4746" i="5"/>
  <c r="M4747" i="5"/>
  <c r="M4748" i="5"/>
  <c r="M4749" i="5"/>
  <c r="M4750" i="5"/>
  <c r="M4751" i="5"/>
  <c r="M4752" i="5"/>
  <c r="M4753" i="5"/>
  <c r="M4754" i="5"/>
  <c r="M4755" i="5"/>
  <c r="M4756" i="5"/>
  <c r="M4757" i="5"/>
  <c r="M4758" i="5"/>
  <c r="M4759" i="5"/>
  <c r="M4760" i="5"/>
  <c r="M4761" i="5"/>
  <c r="M4762" i="5"/>
  <c r="M4763" i="5"/>
  <c r="M4764" i="5"/>
  <c r="M4765" i="5"/>
  <c r="M4766" i="5"/>
  <c r="M4767" i="5"/>
  <c r="M4768" i="5"/>
  <c r="M4769" i="5"/>
  <c r="M4770" i="5"/>
  <c r="M4771" i="5"/>
  <c r="M4772" i="5"/>
  <c r="M4773" i="5"/>
  <c r="M4774" i="5"/>
  <c r="M4775" i="5"/>
  <c r="M4776" i="5"/>
  <c r="M4777" i="5"/>
  <c r="M4778" i="5"/>
  <c r="M4779" i="5"/>
  <c r="M4780" i="5"/>
  <c r="M4781" i="5"/>
  <c r="M4782" i="5"/>
  <c r="M4783" i="5"/>
  <c r="M4784" i="5"/>
  <c r="M4785" i="5"/>
  <c r="M4786" i="5"/>
  <c r="M4787" i="5"/>
  <c r="M4788" i="5"/>
  <c r="M4789" i="5"/>
  <c r="M4790" i="5"/>
  <c r="M4791" i="5"/>
  <c r="M4792" i="5"/>
  <c r="M4793" i="5"/>
  <c r="M4794" i="5"/>
  <c r="M4795" i="5"/>
  <c r="M4796" i="5"/>
  <c r="M4797" i="5"/>
  <c r="M4798" i="5"/>
  <c r="M4799" i="5"/>
  <c r="M4800" i="5"/>
  <c r="M4801" i="5"/>
  <c r="M4802" i="5"/>
  <c r="M4803" i="5"/>
  <c r="M4804" i="5"/>
  <c r="M4805" i="5"/>
  <c r="M4806" i="5"/>
  <c r="M4807" i="5"/>
  <c r="M4808" i="5"/>
  <c r="M4809" i="5"/>
  <c r="M4810" i="5"/>
  <c r="M4811" i="5"/>
  <c r="M4812" i="5"/>
  <c r="M4813" i="5"/>
  <c r="M4814" i="5"/>
  <c r="M4815" i="5"/>
  <c r="M4816" i="5"/>
  <c r="M4817" i="5"/>
  <c r="M4818" i="5"/>
  <c r="M4819" i="5"/>
  <c r="M4820" i="5"/>
  <c r="M4821" i="5"/>
  <c r="M4822" i="5"/>
  <c r="M4823" i="5"/>
  <c r="M4824" i="5"/>
  <c r="M4825" i="5"/>
  <c r="M4826" i="5"/>
  <c r="M4827" i="5"/>
  <c r="M4828" i="5"/>
  <c r="M4829" i="5"/>
  <c r="M4830" i="5"/>
  <c r="M4831" i="5"/>
  <c r="M4832" i="5"/>
  <c r="M4833" i="5"/>
  <c r="M4834" i="5"/>
  <c r="M4835" i="5"/>
  <c r="M4836" i="5"/>
  <c r="M4837" i="5"/>
  <c r="M4838" i="5"/>
  <c r="M4839" i="5"/>
  <c r="M4840" i="5"/>
  <c r="M4841" i="5"/>
  <c r="M4842" i="5"/>
  <c r="M4843" i="5"/>
  <c r="M4844" i="5"/>
  <c r="M4845" i="5"/>
  <c r="M4846" i="5"/>
  <c r="M4847" i="5"/>
  <c r="M4848" i="5"/>
  <c r="M4849" i="5"/>
  <c r="M4850" i="5"/>
  <c r="M4851" i="5"/>
  <c r="M4852" i="5"/>
  <c r="M4853" i="5"/>
  <c r="M4854" i="5"/>
  <c r="M4855" i="5"/>
  <c r="M4856" i="5"/>
  <c r="M4857" i="5"/>
  <c r="M4858" i="5"/>
  <c r="M4859" i="5"/>
  <c r="M4860" i="5"/>
  <c r="M4861" i="5"/>
  <c r="M4862" i="5"/>
  <c r="M4863" i="5"/>
  <c r="M4864" i="5"/>
  <c r="M4865" i="5"/>
  <c r="M4866" i="5"/>
  <c r="M4867" i="5"/>
  <c r="M4868" i="5"/>
  <c r="M4869" i="5"/>
  <c r="M4870" i="5"/>
  <c r="M4871" i="5"/>
  <c r="M4872" i="5"/>
  <c r="M4873" i="5"/>
  <c r="M4874" i="5"/>
  <c r="M4875" i="5"/>
  <c r="M4876" i="5"/>
  <c r="M4877" i="5"/>
  <c r="M4878" i="5"/>
  <c r="M4879" i="5"/>
  <c r="M4880" i="5"/>
  <c r="M4881" i="5"/>
  <c r="M4882" i="5"/>
  <c r="M4883" i="5"/>
  <c r="M4884" i="5"/>
  <c r="M4885" i="5"/>
  <c r="M4886" i="5"/>
  <c r="M4887" i="5"/>
  <c r="M4888" i="5"/>
  <c r="M4889" i="5"/>
  <c r="M4890" i="5"/>
  <c r="M4891" i="5"/>
  <c r="M4892" i="5"/>
  <c r="M4893" i="5"/>
  <c r="M4894" i="5"/>
  <c r="M4895" i="5"/>
  <c r="M4896" i="5"/>
  <c r="M4897" i="5"/>
  <c r="M4898" i="5"/>
  <c r="M4899" i="5"/>
  <c r="M4900" i="5"/>
  <c r="M4901" i="5"/>
  <c r="M4902" i="5"/>
  <c r="M4903" i="5"/>
  <c r="M4904" i="5"/>
  <c r="M4905" i="5"/>
  <c r="M4906" i="5"/>
  <c r="M4907" i="5"/>
  <c r="M4908" i="5"/>
  <c r="M4909" i="5"/>
  <c r="M4910" i="5"/>
  <c r="M4911" i="5"/>
  <c r="M4912" i="5"/>
  <c r="M4913" i="5"/>
  <c r="M4914" i="5"/>
  <c r="M4915" i="5"/>
  <c r="M4916" i="5"/>
  <c r="M4917" i="5"/>
  <c r="M4918" i="5"/>
  <c r="M4919" i="5"/>
  <c r="M4920" i="5"/>
  <c r="M4921" i="5"/>
  <c r="M4922" i="5"/>
  <c r="M4923" i="5"/>
  <c r="M4924" i="5"/>
  <c r="M4925" i="5"/>
  <c r="M4926" i="5"/>
  <c r="M4927" i="5"/>
  <c r="M4928" i="5"/>
  <c r="M4929" i="5"/>
  <c r="M4930" i="5"/>
  <c r="M4931" i="5"/>
  <c r="M4932" i="5"/>
  <c r="M4933" i="5"/>
  <c r="M4934" i="5"/>
  <c r="M4935" i="5"/>
  <c r="M4936" i="5"/>
  <c r="M4937" i="5"/>
  <c r="M4938" i="5"/>
  <c r="M4939" i="5"/>
  <c r="M4940" i="5"/>
  <c r="M4941" i="5"/>
  <c r="M4942" i="5"/>
  <c r="M4943" i="5"/>
  <c r="M4944" i="5"/>
  <c r="M4945" i="5"/>
  <c r="M4946" i="5"/>
  <c r="M4947" i="5"/>
  <c r="M4948" i="5"/>
  <c r="M4949" i="5"/>
  <c r="M4950" i="5"/>
  <c r="M4951" i="5"/>
  <c r="M4952" i="5"/>
  <c r="M4953" i="5"/>
  <c r="M4954" i="5"/>
  <c r="M4955" i="5"/>
  <c r="M4956" i="5"/>
  <c r="M4957" i="5"/>
  <c r="M4958" i="5"/>
  <c r="M4959" i="5"/>
  <c r="M4960" i="5"/>
  <c r="M4961" i="5"/>
  <c r="M4962" i="5"/>
  <c r="M4963" i="5"/>
  <c r="M4964" i="5"/>
  <c r="M4965" i="5"/>
  <c r="M4966" i="5"/>
  <c r="M4967" i="5"/>
  <c r="M4968" i="5"/>
  <c r="M4969" i="5"/>
  <c r="M4970" i="5"/>
  <c r="M4971" i="5"/>
  <c r="M4972" i="5"/>
  <c r="M4973" i="5"/>
  <c r="M4974" i="5"/>
  <c r="M4975" i="5"/>
  <c r="M4976" i="5"/>
  <c r="M4977" i="5"/>
  <c r="M4978" i="5"/>
  <c r="M4979" i="5"/>
  <c r="M4980" i="5"/>
  <c r="M4981" i="5"/>
  <c r="M4982" i="5"/>
  <c r="M4983" i="5"/>
  <c r="M4984" i="5"/>
  <c r="M4985" i="5"/>
  <c r="M4986" i="5"/>
  <c r="M4987" i="5"/>
  <c r="M4988" i="5"/>
  <c r="M4989" i="5"/>
  <c r="M4990" i="5"/>
  <c r="M4991" i="5"/>
  <c r="M4992" i="5"/>
  <c r="M4993" i="5"/>
  <c r="M4994" i="5"/>
  <c r="M4995" i="5"/>
  <c r="M4996" i="5"/>
  <c r="M4997" i="5"/>
  <c r="M4998" i="5"/>
  <c r="M4999" i="5"/>
  <c r="M5000" i="5"/>
  <c r="M5001" i="5"/>
  <c r="M5002" i="5"/>
  <c r="M5003" i="5"/>
  <c r="M5004" i="5"/>
  <c r="M5005" i="5"/>
  <c r="M5006" i="5"/>
  <c r="M5007" i="5"/>
  <c r="M5008" i="5"/>
  <c r="M5009" i="5"/>
  <c r="M5010" i="5"/>
  <c r="M5011" i="5"/>
  <c r="M12" i="5"/>
  <c r="C9" i="10"/>
  <c r="C8" i="10"/>
  <c r="C6" i="10" s="1"/>
  <c r="B8" i="10"/>
  <c r="C14" i="10"/>
  <c r="P15" i="5"/>
  <c r="P14" i="5"/>
  <c r="Q15" i="5"/>
  <c r="Q14" i="5"/>
  <c r="D6" i="9"/>
  <c r="D7" i="9"/>
  <c r="D8" i="9"/>
  <c r="D5" i="9"/>
  <c r="K10" i="8"/>
  <c r="I13" i="8"/>
  <c r="I14" i="8"/>
  <c r="I15" i="8"/>
  <c r="J15" i="8" s="1"/>
  <c r="I16" i="8"/>
  <c r="I17" i="8"/>
  <c r="I18" i="8"/>
  <c r="I19" i="8"/>
  <c r="J19" i="8" s="1"/>
  <c r="I20" i="8"/>
  <c r="I21" i="8"/>
  <c r="I22" i="8"/>
  <c r="I23" i="8"/>
  <c r="J23" i="8" s="1"/>
  <c r="I24" i="8"/>
  <c r="I25" i="8"/>
  <c r="I26" i="8"/>
  <c r="I27" i="8"/>
  <c r="J27" i="8" s="1"/>
  <c r="I28" i="8"/>
  <c r="I29" i="8"/>
  <c r="I30" i="8"/>
  <c r="I31" i="8"/>
  <c r="J31" i="8" s="1"/>
  <c r="I32" i="8"/>
  <c r="I33" i="8"/>
  <c r="I34" i="8"/>
  <c r="I35" i="8"/>
  <c r="J35" i="8" s="1"/>
  <c r="I36" i="8"/>
  <c r="I37" i="8"/>
  <c r="I38" i="8"/>
  <c r="I39" i="8"/>
  <c r="J39" i="8" s="1"/>
  <c r="I40" i="8"/>
  <c r="I41" i="8"/>
  <c r="I42" i="8"/>
  <c r="I43" i="8"/>
  <c r="J43" i="8" s="1"/>
  <c r="I44" i="8"/>
  <c r="I45" i="8"/>
  <c r="I46" i="8"/>
  <c r="I47" i="8"/>
  <c r="J47" i="8" s="1"/>
  <c r="I48" i="8"/>
  <c r="I49" i="8"/>
  <c r="I50" i="8"/>
  <c r="I51" i="8"/>
  <c r="J51" i="8" s="1"/>
  <c r="I52" i="8"/>
  <c r="I53" i="8"/>
  <c r="I54" i="8"/>
  <c r="I55" i="8"/>
  <c r="J55" i="8" s="1"/>
  <c r="I56" i="8"/>
  <c r="I57" i="8"/>
  <c r="I58" i="8"/>
  <c r="I59" i="8"/>
  <c r="J59" i="8" s="1"/>
  <c r="I60" i="8"/>
  <c r="I61" i="8"/>
  <c r="I62" i="8"/>
  <c r="I63" i="8"/>
  <c r="J63" i="8" s="1"/>
  <c r="I64" i="8"/>
  <c r="I65" i="8"/>
  <c r="I66" i="8"/>
  <c r="I67" i="8"/>
  <c r="J67" i="8" s="1"/>
  <c r="I68" i="8"/>
  <c r="I69" i="8"/>
  <c r="I70" i="8"/>
  <c r="I71" i="8"/>
  <c r="J71" i="8" s="1"/>
  <c r="I72" i="8"/>
  <c r="I73" i="8"/>
  <c r="I74" i="8"/>
  <c r="I75" i="8"/>
  <c r="J75" i="8" s="1"/>
  <c r="I76" i="8"/>
  <c r="I77" i="8"/>
  <c r="I78" i="8"/>
  <c r="I79" i="8"/>
  <c r="J79" i="8" s="1"/>
  <c r="I80" i="8"/>
  <c r="I81" i="8"/>
  <c r="I82" i="8"/>
  <c r="I83" i="8"/>
  <c r="J83" i="8" s="1"/>
  <c r="I84" i="8"/>
  <c r="I85" i="8"/>
  <c r="I86" i="8"/>
  <c r="I87" i="8"/>
  <c r="J87" i="8" s="1"/>
  <c r="I88" i="8"/>
  <c r="I89" i="8"/>
  <c r="I90" i="8"/>
  <c r="I91" i="8"/>
  <c r="J91" i="8" s="1"/>
  <c r="I92" i="8"/>
  <c r="I93" i="8"/>
  <c r="I94" i="8"/>
  <c r="I95" i="8"/>
  <c r="J95" i="8" s="1"/>
  <c r="I96" i="8"/>
  <c r="I97" i="8"/>
  <c r="I98" i="8"/>
  <c r="I99" i="8"/>
  <c r="J99" i="8" s="1"/>
  <c r="I100" i="8"/>
  <c r="I101" i="8"/>
  <c r="I102" i="8"/>
  <c r="I103" i="8"/>
  <c r="J103" i="8" s="1"/>
  <c r="I104" i="8"/>
  <c r="I105" i="8"/>
  <c r="I106" i="8"/>
  <c r="I107" i="8"/>
  <c r="J107" i="8" s="1"/>
  <c r="I108" i="8"/>
  <c r="I109" i="8"/>
  <c r="I110" i="8"/>
  <c r="I111" i="8"/>
  <c r="J111" i="8" s="1"/>
  <c r="I112" i="8"/>
  <c r="I113" i="8"/>
  <c r="I114" i="8"/>
  <c r="I115" i="8"/>
  <c r="J115" i="8" s="1"/>
  <c r="I116" i="8"/>
  <c r="I117" i="8"/>
  <c r="I118" i="8"/>
  <c r="I119" i="8"/>
  <c r="J119" i="8" s="1"/>
  <c r="I120" i="8"/>
  <c r="I121" i="8"/>
  <c r="I122" i="8"/>
  <c r="I123" i="8"/>
  <c r="J123" i="8" s="1"/>
  <c r="I124" i="8"/>
  <c r="I125" i="8"/>
  <c r="I126" i="8"/>
  <c r="I127" i="8"/>
  <c r="J127" i="8" s="1"/>
  <c r="I128" i="8"/>
  <c r="I129" i="8"/>
  <c r="I130" i="8"/>
  <c r="I131" i="8"/>
  <c r="J131" i="8" s="1"/>
  <c r="I132" i="8"/>
  <c r="I133" i="8"/>
  <c r="I134" i="8"/>
  <c r="I135" i="8"/>
  <c r="J135" i="8" s="1"/>
  <c r="I136" i="8"/>
  <c r="I137" i="8"/>
  <c r="I138" i="8"/>
  <c r="I139" i="8"/>
  <c r="J139" i="8" s="1"/>
  <c r="I140" i="8"/>
  <c r="I141" i="8"/>
  <c r="I142" i="8"/>
  <c r="I143" i="8"/>
  <c r="J143" i="8" s="1"/>
  <c r="I144" i="8"/>
  <c r="I145" i="8"/>
  <c r="I146" i="8"/>
  <c r="I147" i="8"/>
  <c r="J147" i="8" s="1"/>
  <c r="I148" i="8"/>
  <c r="I149" i="8"/>
  <c r="I150" i="8"/>
  <c r="I151" i="8"/>
  <c r="J151" i="8" s="1"/>
  <c r="I152" i="8"/>
  <c r="I153" i="8"/>
  <c r="I154" i="8"/>
  <c r="I155" i="8"/>
  <c r="J155" i="8" s="1"/>
  <c r="I156" i="8"/>
  <c r="I157" i="8"/>
  <c r="I158" i="8"/>
  <c r="I159" i="8"/>
  <c r="J159" i="8" s="1"/>
  <c r="I160" i="8"/>
  <c r="I161" i="8"/>
  <c r="I162" i="8"/>
  <c r="I163" i="8"/>
  <c r="J163" i="8" s="1"/>
  <c r="I164" i="8"/>
  <c r="I165" i="8"/>
  <c r="I166" i="8"/>
  <c r="I167" i="8"/>
  <c r="J167" i="8" s="1"/>
  <c r="I168" i="8"/>
  <c r="I169" i="8"/>
  <c r="I170" i="8"/>
  <c r="I171" i="8"/>
  <c r="J171" i="8" s="1"/>
  <c r="I172" i="8"/>
  <c r="I173" i="8"/>
  <c r="I174" i="8"/>
  <c r="I175" i="8"/>
  <c r="J175" i="8" s="1"/>
  <c r="I176" i="8"/>
  <c r="I177" i="8"/>
  <c r="I178" i="8"/>
  <c r="I179" i="8"/>
  <c r="J179" i="8" s="1"/>
  <c r="I180" i="8"/>
  <c r="I181" i="8"/>
  <c r="I182" i="8"/>
  <c r="I183" i="8"/>
  <c r="J183" i="8" s="1"/>
  <c r="I184" i="8"/>
  <c r="I185" i="8"/>
  <c r="I186" i="8"/>
  <c r="I187" i="8"/>
  <c r="J187" i="8" s="1"/>
  <c r="I188" i="8"/>
  <c r="I189" i="8"/>
  <c r="I190" i="8"/>
  <c r="I191" i="8"/>
  <c r="J191" i="8" s="1"/>
  <c r="I192" i="8"/>
  <c r="I193" i="8"/>
  <c r="I194" i="8"/>
  <c r="I195" i="8"/>
  <c r="J195" i="8" s="1"/>
  <c r="I196" i="8"/>
  <c r="I197" i="8"/>
  <c r="I198" i="8"/>
  <c r="I199" i="8"/>
  <c r="J199" i="8" s="1"/>
  <c r="I200" i="8"/>
  <c r="I201" i="8"/>
  <c r="I202" i="8"/>
  <c r="I203" i="8"/>
  <c r="J203" i="8" s="1"/>
  <c r="I204" i="8"/>
  <c r="I205" i="8"/>
  <c r="I206" i="8"/>
  <c r="I207" i="8"/>
  <c r="J207" i="8" s="1"/>
  <c r="I208" i="8"/>
  <c r="I209" i="8"/>
  <c r="I210" i="8"/>
  <c r="I211" i="8"/>
  <c r="J211" i="8" s="1"/>
  <c r="I212" i="8"/>
  <c r="I213" i="8"/>
  <c r="I214" i="8"/>
  <c r="I215" i="8"/>
  <c r="J215" i="8" s="1"/>
  <c r="I216" i="8"/>
  <c r="I217" i="8"/>
  <c r="I218" i="8"/>
  <c r="I219" i="8"/>
  <c r="J219" i="8" s="1"/>
  <c r="I220" i="8"/>
  <c r="I221" i="8"/>
  <c r="I222" i="8"/>
  <c r="I223" i="8"/>
  <c r="J223" i="8" s="1"/>
  <c r="I224" i="8"/>
  <c r="I225" i="8"/>
  <c r="I226" i="8"/>
  <c r="I227" i="8"/>
  <c r="J227" i="8" s="1"/>
  <c r="I228" i="8"/>
  <c r="I229" i="8"/>
  <c r="I230" i="8"/>
  <c r="I231" i="8"/>
  <c r="J231" i="8" s="1"/>
  <c r="I232" i="8"/>
  <c r="I233" i="8"/>
  <c r="I234" i="8"/>
  <c r="I235" i="8"/>
  <c r="J235" i="8" s="1"/>
  <c r="I236" i="8"/>
  <c r="I237" i="8"/>
  <c r="I238" i="8"/>
  <c r="I239" i="8"/>
  <c r="J239" i="8" s="1"/>
  <c r="I240" i="8"/>
  <c r="I241" i="8"/>
  <c r="I242" i="8"/>
  <c r="I243" i="8"/>
  <c r="J243" i="8" s="1"/>
  <c r="I244" i="8"/>
  <c r="I245" i="8"/>
  <c r="I246" i="8"/>
  <c r="I247" i="8"/>
  <c r="J247" i="8" s="1"/>
  <c r="I248" i="8"/>
  <c r="I249" i="8"/>
  <c r="I250" i="8"/>
  <c r="I251" i="8"/>
  <c r="J251" i="8" s="1"/>
  <c r="I252" i="8"/>
  <c r="I253" i="8"/>
  <c r="I254" i="8"/>
  <c r="I255" i="8"/>
  <c r="J255" i="8" s="1"/>
  <c r="I256" i="8"/>
  <c r="I257" i="8"/>
  <c r="I258" i="8"/>
  <c r="I259" i="8"/>
  <c r="J259" i="8" s="1"/>
  <c r="I260" i="8"/>
  <c r="I261" i="8"/>
  <c r="I262" i="8"/>
  <c r="I263" i="8"/>
  <c r="J263" i="8" s="1"/>
  <c r="I264" i="8"/>
  <c r="I265" i="8"/>
  <c r="I266" i="8"/>
  <c r="I267" i="8"/>
  <c r="J267" i="8" s="1"/>
  <c r="I268" i="8"/>
  <c r="I269" i="8"/>
  <c r="I270" i="8"/>
  <c r="I271" i="8"/>
  <c r="J271" i="8" s="1"/>
  <c r="I272" i="8"/>
  <c r="I273" i="8"/>
  <c r="I274" i="8"/>
  <c r="I275" i="8"/>
  <c r="J275" i="8" s="1"/>
  <c r="I276" i="8"/>
  <c r="I277" i="8"/>
  <c r="I278" i="8"/>
  <c r="I279" i="8"/>
  <c r="J279" i="8" s="1"/>
  <c r="L279" i="8" s="1"/>
  <c r="I280" i="8"/>
  <c r="I281" i="8"/>
  <c r="I282" i="8"/>
  <c r="I283" i="8"/>
  <c r="J283" i="8" s="1"/>
  <c r="L283" i="8" s="1"/>
  <c r="I284" i="8"/>
  <c r="I285" i="8"/>
  <c r="I286" i="8"/>
  <c r="I287" i="8"/>
  <c r="J287" i="8" s="1"/>
  <c r="L287" i="8" s="1"/>
  <c r="I288" i="8"/>
  <c r="I289" i="8"/>
  <c r="I290" i="8"/>
  <c r="I291" i="8"/>
  <c r="J291" i="8" s="1"/>
  <c r="I292" i="8"/>
  <c r="I293" i="8"/>
  <c r="I294" i="8"/>
  <c r="I295" i="8"/>
  <c r="J295" i="8" s="1"/>
  <c r="I296" i="8"/>
  <c r="I297" i="8"/>
  <c r="I298" i="8"/>
  <c r="I299" i="8"/>
  <c r="J299" i="8" s="1"/>
  <c r="L299" i="8" s="1"/>
  <c r="I300" i="8"/>
  <c r="I301" i="8"/>
  <c r="I302" i="8"/>
  <c r="I303" i="8"/>
  <c r="J303" i="8" s="1"/>
  <c r="L303" i="8" s="1"/>
  <c r="I304" i="8"/>
  <c r="I305" i="8"/>
  <c r="I306" i="8"/>
  <c r="I307" i="8"/>
  <c r="J307" i="8" s="1"/>
  <c r="L307" i="8" s="1"/>
  <c r="I308" i="8"/>
  <c r="I309" i="8"/>
  <c r="I310" i="8"/>
  <c r="I311" i="8"/>
  <c r="J311" i="8" s="1"/>
  <c r="L311" i="8" s="1"/>
  <c r="I312" i="8"/>
  <c r="I313" i="8"/>
  <c r="I314" i="8"/>
  <c r="I315" i="8"/>
  <c r="J315" i="8" s="1"/>
  <c r="L315" i="8" s="1"/>
  <c r="I316" i="8"/>
  <c r="I317" i="8"/>
  <c r="I318" i="8"/>
  <c r="I319" i="8"/>
  <c r="J319" i="8" s="1"/>
  <c r="I320" i="8"/>
  <c r="I321" i="8"/>
  <c r="I322" i="8"/>
  <c r="I323" i="8"/>
  <c r="J323" i="8" s="1"/>
  <c r="I324" i="8"/>
  <c r="I325" i="8"/>
  <c r="I326" i="8"/>
  <c r="J326" i="8" s="1"/>
  <c r="I327" i="8"/>
  <c r="J327" i="8" s="1"/>
  <c r="L327" i="8" s="1"/>
  <c r="I328" i="8"/>
  <c r="I329" i="8"/>
  <c r="I330" i="8"/>
  <c r="J330" i="8" s="1"/>
  <c r="L330" i="8" s="1"/>
  <c r="I331" i="8"/>
  <c r="J331" i="8" s="1"/>
  <c r="L331" i="8" s="1"/>
  <c r="I332" i="8"/>
  <c r="I333" i="8"/>
  <c r="I334" i="8"/>
  <c r="I335" i="8"/>
  <c r="J335" i="8" s="1"/>
  <c r="L335" i="8" s="1"/>
  <c r="I336" i="8"/>
  <c r="I337" i="8"/>
  <c r="I338" i="8"/>
  <c r="I339" i="8"/>
  <c r="J339" i="8" s="1"/>
  <c r="L339" i="8" s="1"/>
  <c r="I340" i="8"/>
  <c r="I341" i="8"/>
  <c r="I342" i="8"/>
  <c r="J342" i="8" s="1"/>
  <c r="I343" i="8"/>
  <c r="J343" i="8" s="1"/>
  <c r="I344" i="8"/>
  <c r="I345" i="8"/>
  <c r="I346" i="8"/>
  <c r="J346" i="8" s="1"/>
  <c r="I347" i="8"/>
  <c r="J347" i="8" s="1"/>
  <c r="L347" i="8" s="1"/>
  <c r="I348" i="8"/>
  <c r="I349" i="8"/>
  <c r="I350" i="8"/>
  <c r="I351" i="8"/>
  <c r="J351" i="8" s="1"/>
  <c r="I352" i="8"/>
  <c r="I353" i="8"/>
  <c r="I354" i="8"/>
  <c r="I355" i="8"/>
  <c r="J355" i="8" s="1"/>
  <c r="L355" i="8" s="1"/>
  <c r="I356" i="8"/>
  <c r="I357" i="8"/>
  <c r="I358" i="8"/>
  <c r="J358" i="8" s="1"/>
  <c r="L358" i="8" s="1"/>
  <c r="I359" i="8"/>
  <c r="J359" i="8" s="1"/>
  <c r="L359" i="8" s="1"/>
  <c r="I360" i="8"/>
  <c r="I361" i="8"/>
  <c r="I362" i="8"/>
  <c r="J362" i="8" s="1"/>
  <c r="L362" i="8" s="1"/>
  <c r="I363" i="8"/>
  <c r="J363" i="8" s="1"/>
  <c r="L363" i="8" s="1"/>
  <c r="I364" i="8"/>
  <c r="I365" i="8"/>
  <c r="I366" i="8"/>
  <c r="J366" i="8" s="1"/>
  <c r="I367" i="8"/>
  <c r="J367" i="8" s="1"/>
  <c r="L367" i="8" s="1"/>
  <c r="I368" i="8"/>
  <c r="I369" i="8"/>
  <c r="I370" i="8"/>
  <c r="J370" i="8" s="1"/>
  <c r="I371" i="8"/>
  <c r="J371" i="8" s="1"/>
  <c r="L371" i="8" s="1"/>
  <c r="I372" i="8"/>
  <c r="I373" i="8"/>
  <c r="I374" i="8"/>
  <c r="I375" i="8"/>
  <c r="J375" i="8" s="1"/>
  <c r="L375" i="8" s="1"/>
  <c r="I376" i="8"/>
  <c r="I377" i="8"/>
  <c r="I378" i="8"/>
  <c r="I379" i="8"/>
  <c r="J379" i="8" s="1"/>
  <c r="L379" i="8" s="1"/>
  <c r="I380" i="8"/>
  <c r="I381" i="8"/>
  <c r="I382" i="8"/>
  <c r="J382" i="8" s="1"/>
  <c r="L382" i="8" s="1"/>
  <c r="I383" i="8"/>
  <c r="J383" i="8" s="1"/>
  <c r="L383" i="8" s="1"/>
  <c r="I384" i="8"/>
  <c r="I385" i="8"/>
  <c r="I386" i="8"/>
  <c r="J386" i="8" s="1"/>
  <c r="L386" i="8" s="1"/>
  <c r="I387" i="8"/>
  <c r="J387" i="8" s="1"/>
  <c r="L387" i="8" s="1"/>
  <c r="I388" i="8"/>
  <c r="I389" i="8"/>
  <c r="I390" i="8"/>
  <c r="J390" i="8" s="1"/>
  <c r="L390" i="8" s="1"/>
  <c r="I391" i="8"/>
  <c r="J391" i="8" s="1"/>
  <c r="L391" i="8" s="1"/>
  <c r="I392" i="8"/>
  <c r="I393" i="8"/>
  <c r="I394" i="8"/>
  <c r="J394" i="8" s="1"/>
  <c r="L394" i="8" s="1"/>
  <c r="I395" i="8"/>
  <c r="J395" i="8" s="1"/>
  <c r="L395" i="8" s="1"/>
  <c r="I396" i="8"/>
  <c r="I397" i="8"/>
  <c r="I398" i="8"/>
  <c r="J398" i="8" s="1"/>
  <c r="L398" i="8" s="1"/>
  <c r="I399" i="8"/>
  <c r="J399" i="8" s="1"/>
  <c r="L399" i="8" s="1"/>
  <c r="I400" i="8"/>
  <c r="I401" i="8"/>
  <c r="I402" i="8"/>
  <c r="J402" i="8" s="1"/>
  <c r="L402" i="8" s="1"/>
  <c r="I403" i="8"/>
  <c r="J403" i="8" s="1"/>
  <c r="I404" i="8"/>
  <c r="I405" i="8"/>
  <c r="I406" i="8"/>
  <c r="J406" i="8" s="1"/>
  <c r="L406" i="8" s="1"/>
  <c r="I407" i="8"/>
  <c r="J407" i="8" s="1"/>
  <c r="L407" i="8" s="1"/>
  <c r="I408" i="8"/>
  <c r="I409" i="8"/>
  <c r="I410" i="8"/>
  <c r="J410" i="8" s="1"/>
  <c r="L410" i="8" s="1"/>
  <c r="I411" i="8"/>
  <c r="J411" i="8" s="1"/>
  <c r="L411" i="8" s="1"/>
  <c r="I412" i="8"/>
  <c r="I413" i="8"/>
  <c r="I414" i="8"/>
  <c r="J414" i="8" s="1"/>
  <c r="L414" i="8" s="1"/>
  <c r="I415" i="8"/>
  <c r="J415" i="8" s="1"/>
  <c r="L415" i="8" s="1"/>
  <c r="I416" i="8"/>
  <c r="I417" i="8"/>
  <c r="I418" i="8"/>
  <c r="J418" i="8" s="1"/>
  <c r="L418" i="8" s="1"/>
  <c r="I419" i="8"/>
  <c r="J419" i="8" s="1"/>
  <c r="I420" i="8"/>
  <c r="I421" i="8"/>
  <c r="I422" i="8"/>
  <c r="J422" i="8" s="1"/>
  <c r="L422" i="8" s="1"/>
  <c r="I423" i="8"/>
  <c r="J423" i="8" s="1"/>
  <c r="L423" i="8" s="1"/>
  <c r="I424" i="8"/>
  <c r="I425" i="8"/>
  <c r="I426" i="8"/>
  <c r="I427" i="8"/>
  <c r="J427" i="8" s="1"/>
  <c r="L427" i="8" s="1"/>
  <c r="I428" i="8"/>
  <c r="I429" i="8"/>
  <c r="I430" i="8"/>
  <c r="J430" i="8" s="1"/>
  <c r="L430" i="8" s="1"/>
  <c r="I431" i="8"/>
  <c r="J431" i="8" s="1"/>
  <c r="L431" i="8" s="1"/>
  <c r="I432" i="8"/>
  <c r="I433" i="8"/>
  <c r="I434" i="8"/>
  <c r="J434" i="8" s="1"/>
  <c r="L434" i="8" s="1"/>
  <c r="I435" i="8"/>
  <c r="J435" i="8" s="1"/>
  <c r="I436" i="8"/>
  <c r="I437" i="8"/>
  <c r="I438" i="8"/>
  <c r="J438" i="8" s="1"/>
  <c r="I439" i="8"/>
  <c r="J439" i="8" s="1"/>
  <c r="I440" i="8"/>
  <c r="I441" i="8"/>
  <c r="I442" i="8"/>
  <c r="I443" i="8"/>
  <c r="J443" i="8" s="1"/>
  <c r="L443" i="8" s="1"/>
  <c r="I444" i="8"/>
  <c r="I445" i="8"/>
  <c r="I446" i="8"/>
  <c r="J446" i="8" s="1"/>
  <c r="I447" i="8"/>
  <c r="J447" i="8" s="1"/>
  <c r="L447" i="8" s="1"/>
  <c r="I448" i="8"/>
  <c r="I449" i="8"/>
  <c r="I450" i="8"/>
  <c r="J450" i="8" s="1"/>
  <c r="I451" i="8"/>
  <c r="J451" i="8" s="1"/>
  <c r="I452" i="8"/>
  <c r="I453" i="8"/>
  <c r="I454" i="8"/>
  <c r="J454" i="8" s="1"/>
  <c r="I455" i="8"/>
  <c r="J455" i="8" s="1"/>
  <c r="I456" i="8"/>
  <c r="I457" i="8"/>
  <c r="I458" i="8"/>
  <c r="J458" i="8" s="1"/>
  <c r="I459" i="8"/>
  <c r="J459" i="8" s="1"/>
  <c r="I460" i="8"/>
  <c r="I461" i="8"/>
  <c r="I462" i="8"/>
  <c r="J462" i="8" s="1"/>
  <c r="L462" i="8" s="1"/>
  <c r="I463" i="8"/>
  <c r="J463" i="8" s="1"/>
  <c r="I464" i="8"/>
  <c r="I465" i="8"/>
  <c r="I466" i="8"/>
  <c r="J466" i="8" s="1"/>
  <c r="L466" i="8" s="1"/>
  <c r="I467" i="8"/>
  <c r="J467" i="8" s="1"/>
  <c r="I468" i="8"/>
  <c r="I469" i="8"/>
  <c r="I470" i="8"/>
  <c r="J470" i="8" s="1"/>
  <c r="L470" i="8" s="1"/>
  <c r="I471" i="8"/>
  <c r="J471" i="8" s="1"/>
  <c r="I472" i="8"/>
  <c r="I473" i="8"/>
  <c r="I474" i="8"/>
  <c r="J474" i="8" s="1"/>
  <c r="I475" i="8"/>
  <c r="J475" i="8" s="1"/>
  <c r="I476" i="8"/>
  <c r="I477" i="8"/>
  <c r="I478" i="8"/>
  <c r="J478" i="8" s="1"/>
  <c r="I479" i="8"/>
  <c r="J479" i="8" s="1"/>
  <c r="I480" i="8"/>
  <c r="I481" i="8"/>
  <c r="I482" i="8"/>
  <c r="J482" i="8" s="1"/>
  <c r="I483" i="8"/>
  <c r="J483" i="8" s="1"/>
  <c r="L483" i="8" s="1"/>
  <c r="I484" i="8"/>
  <c r="I485" i="8"/>
  <c r="I486" i="8"/>
  <c r="J486" i="8" s="1"/>
  <c r="L486" i="8" s="1"/>
  <c r="I487" i="8"/>
  <c r="J487" i="8" s="1"/>
  <c r="I488" i="8"/>
  <c r="I489" i="8"/>
  <c r="I490" i="8"/>
  <c r="I491" i="8"/>
  <c r="J491" i="8" s="1"/>
  <c r="I492" i="8"/>
  <c r="I493" i="8"/>
  <c r="I494" i="8"/>
  <c r="J494" i="8" s="1"/>
  <c r="L494" i="8" s="1"/>
  <c r="I495" i="8"/>
  <c r="J495" i="8" s="1"/>
  <c r="I496" i="8"/>
  <c r="I497" i="8"/>
  <c r="I498" i="8"/>
  <c r="J498" i="8" s="1"/>
  <c r="L498" i="8" s="1"/>
  <c r="I499" i="8"/>
  <c r="J499" i="8" s="1"/>
  <c r="I500" i="8"/>
  <c r="I501" i="8"/>
  <c r="I502" i="8"/>
  <c r="J502" i="8" s="1"/>
  <c r="I503" i="8"/>
  <c r="J503" i="8" s="1"/>
  <c r="I504" i="8"/>
  <c r="I505" i="8"/>
  <c r="I506" i="8"/>
  <c r="I507" i="8"/>
  <c r="J507" i="8" s="1"/>
  <c r="L507" i="8" s="1"/>
  <c r="I508" i="8"/>
  <c r="I509" i="8"/>
  <c r="I510" i="8"/>
  <c r="J510" i="8" s="1"/>
  <c r="I511" i="8"/>
  <c r="J511" i="8" s="1"/>
  <c r="I512" i="8"/>
  <c r="I513" i="8"/>
  <c r="I514" i="8"/>
  <c r="J514" i="8" s="1"/>
  <c r="I515" i="8"/>
  <c r="J515" i="8" s="1"/>
  <c r="I516" i="8"/>
  <c r="I517" i="8"/>
  <c r="I518" i="8"/>
  <c r="J518" i="8" s="1"/>
  <c r="L518" i="8" s="1"/>
  <c r="I519" i="8"/>
  <c r="J519" i="8" s="1"/>
  <c r="I520" i="8"/>
  <c r="I521" i="8"/>
  <c r="I522" i="8"/>
  <c r="J522" i="8" s="1"/>
  <c r="L522" i="8" s="1"/>
  <c r="I523" i="8"/>
  <c r="J523" i="8" s="1"/>
  <c r="I524" i="8"/>
  <c r="I525" i="8"/>
  <c r="I526" i="8"/>
  <c r="J526" i="8" s="1"/>
  <c r="I527" i="8"/>
  <c r="J527" i="8" s="1"/>
  <c r="L527" i="8" s="1"/>
  <c r="I528" i="8"/>
  <c r="I529" i="8"/>
  <c r="I530" i="8"/>
  <c r="J530" i="8" s="1"/>
  <c r="L530" i="8" s="1"/>
  <c r="I531" i="8"/>
  <c r="J531" i="8" s="1"/>
  <c r="I532" i="8"/>
  <c r="I533" i="8"/>
  <c r="I534" i="8"/>
  <c r="J534" i="8" s="1"/>
  <c r="I535" i="8"/>
  <c r="J535" i="8" s="1"/>
  <c r="I536" i="8"/>
  <c r="I537" i="8"/>
  <c r="I538" i="8"/>
  <c r="J538" i="8" s="1"/>
  <c r="I539" i="8"/>
  <c r="J539" i="8" s="1"/>
  <c r="I540" i="8"/>
  <c r="I541" i="8"/>
  <c r="I542" i="8"/>
  <c r="J542" i="8" s="1"/>
  <c r="I543" i="8"/>
  <c r="J543" i="8" s="1"/>
  <c r="I544" i="8"/>
  <c r="I545" i="8"/>
  <c r="I546" i="8"/>
  <c r="J546" i="8" s="1"/>
  <c r="I547" i="8"/>
  <c r="J547" i="8" s="1"/>
  <c r="I548" i="8"/>
  <c r="I549" i="8"/>
  <c r="I550" i="8"/>
  <c r="J550" i="8" s="1"/>
  <c r="I551" i="8"/>
  <c r="J551" i="8" s="1"/>
  <c r="I552" i="8"/>
  <c r="I553" i="8"/>
  <c r="I554" i="8"/>
  <c r="I555" i="8"/>
  <c r="J555" i="8" s="1"/>
  <c r="I556" i="8"/>
  <c r="I557" i="8"/>
  <c r="I558" i="8"/>
  <c r="J558" i="8" s="1"/>
  <c r="I559" i="8"/>
  <c r="J559" i="8" s="1"/>
  <c r="L559" i="8" s="1"/>
  <c r="I560" i="8"/>
  <c r="I561" i="8"/>
  <c r="I562" i="8"/>
  <c r="J562" i="8" s="1"/>
  <c r="I563" i="8"/>
  <c r="J563" i="8" s="1"/>
  <c r="I564" i="8"/>
  <c r="I565" i="8"/>
  <c r="I566" i="8"/>
  <c r="J566" i="8" s="1"/>
  <c r="I567" i="8"/>
  <c r="J567" i="8" s="1"/>
  <c r="I568" i="8"/>
  <c r="I569" i="8"/>
  <c r="I570" i="8"/>
  <c r="I571" i="8"/>
  <c r="J571" i="8" s="1"/>
  <c r="I572" i="8"/>
  <c r="J572" i="8" s="1"/>
  <c r="I573" i="8"/>
  <c r="I574" i="8"/>
  <c r="J574" i="8" s="1"/>
  <c r="I575" i="8"/>
  <c r="J575" i="8" s="1"/>
  <c r="I576" i="8"/>
  <c r="I577" i="8"/>
  <c r="I578" i="8"/>
  <c r="J578" i="8" s="1"/>
  <c r="I579" i="8"/>
  <c r="J579" i="8" s="1"/>
  <c r="I580" i="8"/>
  <c r="I581" i="8"/>
  <c r="I582" i="8"/>
  <c r="J582" i="8" s="1"/>
  <c r="L582" i="8" s="1"/>
  <c r="I583" i="8"/>
  <c r="J583" i="8" s="1"/>
  <c r="I584" i="8"/>
  <c r="I585" i="8"/>
  <c r="I586" i="8"/>
  <c r="J586" i="8" s="1"/>
  <c r="I587" i="8"/>
  <c r="J587" i="8" s="1"/>
  <c r="L587" i="8" s="1"/>
  <c r="I588" i="8"/>
  <c r="J588" i="8" s="1"/>
  <c r="I589" i="8"/>
  <c r="I590" i="8"/>
  <c r="J590" i="8" s="1"/>
  <c r="I591" i="8"/>
  <c r="J591" i="8" s="1"/>
  <c r="I592" i="8"/>
  <c r="I593" i="8"/>
  <c r="I594" i="8"/>
  <c r="I595" i="8"/>
  <c r="J595" i="8" s="1"/>
  <c r="I596" i="8"/>
  <c r="I597" i="8"/>
  <c r="I598" i="8"/>
  <c r="J598" i="8" s="1"/>
  <c r="L598" i="8" s="1"/>
  <c r="I599" i="8"/>
  <c r="J599" i="8" s="1"/>
  <c r="I600" i="8"/>
  <c r="I601" i="8"/>
  <c r="I602" i="8"/>
  <c r="J602" i="8" s="1"/>
  <c r="I603" i="8"/>
  <c r="J603" i="8" s="1"/>
  <c r="I604" i="8"/>
  <c r="J604" i="8" s="1"/>
  <c r="L604" i="8" s="1"/>
  <c r="I605" i="8"/>
  <c r="I606" i="8"/>
  <c r="J606" i="8" s="1"/>
  <c r="I607" i="8"/>
  <c r="J607" i="8" s="1"/>
  <c r="I608" i="8"/>
  <c r="I609" i="8"/>
  <c r="I610" i="8"/>
  <c r="J610" i="8" s="1"/>
  <c r="I611" i="8"/>
  <c r="J611" i="8" s="1"/>
  <c r="I612" i="8"/>
  <c r="I613" i="8"/>
  <c r="I614" i="8"/>
  <c r="J614" i="8" s="1"/>
  <c r="I615" i="8"/>
  <c r="J615" i="8" s="1"/>
  <c r="I616" i="8"/>
  <c r="I617" i="8"/>
  <c r="I618" i="8"/>
  <c r="J618" i="8" s="1"/>
  <c r="L618" i="8" s="1"/>
  <c r="I619" i="8"/>
  <c r="J619" i="8" s="1"/>
  <c r="I620" i="8"/>
  <c r="J620" i="8" s="1"/>
  <c r="I621" i="8"/>
  <c r="I622" i="8"/>
  <c r="J622" i="8" s="1"/>
  <c r="I623" i="8"/>
  <c r="J623" i="8" s="1"/>
  <c r="I624" i="8"/>
  <c r="I625" i="8"/>
  <c r="I626" i="8"/>
  <c r="J626" i="8" s="1"/>
  <c r="I627" i="8"/>
  <c r="J627" i="8" s="1"/>
  <c r="L627" i="8" s="1"/>
  <c r="I628" i="8"/>
  <c r="I629" i="8"/>
  <c r="I630" i="8"/>
  <c r="J630" i="8" s="1"/>
  <c r="I631" i="8"/>
  <c r="J631" i="8" s="1"/>
  <c r="I632" i="8"/>
  <c r="I633" i="8"/>
  <c r="I634" i="8"/>
  <c r="I635" i="8"/>
  <c r="J635" i="8" s="1"/>
  <c r="L635" i="8" s="1"/>
  <c r="I636" i="8"/>
  <c r="J636" i="8" s="1"/>
  <c r="I637" i="8"/>
  <c r="I638" i="8"/>
  <c r="J638" i="8" s="1"/>
  <c r="I639" i="8"/>
  <c r="J639" i="8" s="1"/>
  <c r="I640" i="8"/>
  <c r="I641" i="8"/>
  <c r="I642" i="8"/>
  <c r="J642" i="8" s="1"/>
  <c r="L642" i="8" s="1"/>
  <c r="I643" i="8"/>
  <c r="J643" i="8" s="1"/>
  <c r="I644" i="8"/>
  <c r="I645" i="8"/>
  <c r="I646" i="8"/>
  <c r="J646" i="8" s="1"/>
  <c r="I647" i="8"/>
  <c r="J647" i="8" s="1"/>
  <c r="I648" i="8"/>
  <c r="I649" i="8"/>
  <c r="I650" i="8"/>
  <c r="J650" i="8" s="1"/>
  <c r="I651" i="8"/>
  <c r="J651" i="8" s="1"/>
  <c r="L651" i="8" s="1"/>
  <c r="I652" i="8"/>
  <c r="J652" i="8" s="1"/>
  <c r="I653" i="8"/>
  <c r="I654" i="8"/>
  <c r="J654" i="8" s="1"/>
  <c r="I655" i="8"/>
  <c r="J655" i="8" s="1"/>
  <c r="I656" i="8"/>
  <c r="I657" i="8"/>
  <c r="I658" i="8"/>
  <c r="I659" i="8"/>
  <c r="J659" i="8" s="1"/>
  <c r="I660" i="8"/>
  <c r="I661" i="8"/>
  <c r="I662" i="8"/>
  <c r="J662" i="8" s="1"/>
  <c r="I663" i="8"/>
  <c r="J663" i="8" s="1"/>
  <c r="I664" i="8"/>
  <c r="I665" i="8"/>
  <c r="I666" i="8"/>
  <c r="J666" i="8" s="1"/>
  <c r="I667" i="8"/>
  <c r="J667" i="8" s="1"/>
  <c r="I668" i="8"/>
  <c r="I669" i="8"/>
  <c r="I670" i="8"/>
  <c r="J670" i="8" s="1"/>
  <c r="I671" i="8"/>
  <c r="J671" i="8" s="1"/>
  <c r="I672" i="8"/>
  <c r="J672" i="8" s="1"/>
  <c r="I673" i="8"/>
  <c r="I674" i="8"/>
  <c r="J674" i="8" s="1"/>
  <c r="L674" i="8" s="1"/>
  <c r="I675" i="8"/>
  <c r="J675" i="8" s="1"/>
  <c r="L675" i="8" s="1"/>
  <c r="I676" i="8"/>
  <c r="I677" i="8"/>
  <c r="I678" i="8"/>
  <c r="J678" i="8" s="1"/>
  <c r="L678" i="8" s="1"/>
  <c r="I679" i="8"/>
  <c r="J679" i="8" s="1"/>
  <c r="I680" i="8"/>
  <c r="I681" i="8"/>
  <c r="I682" i="8"/>
  <c r="J682" i="8" s="1"/>
  <c r="I683" i="8"/>
  <c r="J683" i="8" s="1"/>
  <c r="L683" i="8" s="1"/>
  <c r="I684" i="8"/>
  <c r="I685" i="8"/>
  <c r="I686" i="8"/>
  <c r="J686" i="8" s="1"/>
  <c r="I687" i="8"/>
  <c r="J687" i="8" s="1"/>
  <c r="I688" i="8"/>
  <c r="J688" i="8" s="1"/>
  <c r="L688" i="8" s="1"/>
  <c r="I689" i="8"/>
  <c r="I690" i="8"/>
  <c r="J690" i="8" s="1"/>
  <c r="I691" i="8"/>
  <c r="J691" i="8" s="1"/>
  <c r="I692" i="8"/>
  <c r="I693" i="8"/>
  <c r="I694" i="8"/>
  <c r="J694" i="8" s="1"/>
  <c r="L694" i="8" s="1"/>
  <c r="I695" i="8"/>
  <c r="J695" i="8" s="1"/>
  <c r="I696" i="8"/>
  <c r="I697" i="8"/>
  <c r="I698" i="8"/>
  <c r="I699" i="8"/>
  <c r="J699" i="8" s="1"/>
  <c r="L699" i="8" s="1"/>
  <c r="I700" i="8"/>
  <c r="I701" i="8"/>
  <c r="I702" i="8"/>
  <c r="J702" i="8" s="1"/>
  <c r="L702" i="8" s="1"/>
  <c r="I703" i="8"/>
  <c r="J703" i="8" s="1"/>
  <c r="I704" i="8"/>
  <c r="J704" i="8" s="1"/>
  <c r="I705" i="8"/>
  <c r="I706" i="8"/>
  <c r="J706" i="8" s="1"/>
  <c r="L706" i="8" s="1"/>
  <c r="I707" i="8"/>
  <c r="J707" i="8" s="1"/>
  <c r="I708" i="8"/>
  <c r="I709" i="8"/>
  <c r="I710" i="8"/>
  <c r="J710" i="8" s="1"/>
  <c r="L710" i="8" s="1"/>
  <c r="I711" i="8"/>
  <c r="J711" i="8" s="1"/>
  <c r="I712" i="8"/>
  <c r="I713" i="8"/>
  <c r="I714" i="8"/>
  <c r="J714" i="8" s="1"/>
  <c r="I715" i="8"/>
  <c r="J715" i="8" s="1"/>
  <c r="L715" i="8" s="1"/>
  <c r="I716" i="8"/>
  <c r="I717" i="8"/>
  <c r="I718" i="8"/>
  <c r="J718" i="8" s="1"/>
  <c r="I719" i="8"/>
  <c r="J719" i="8" s="1"/>
  <c r="I720" i="8"/>
  <c r="J720" i="8" s="1"/>
  <c r="I721" i="8"/>
  <c r="I722" i="8"/>
  <c r="I723" i="8"/>
  <c r="J723" i="8" s="1"/>
  <c r="I724" i="8"/>
  <c r="I725" i="8"/>
  <c r="I726" i="8"/>
  <c r="J726" i="8" s="1"/>
  <c r="I727" i="8"/>
  <c r="J727" i="8" s="1"/>
  <c r="L727" i="8" s="1"/>
  <c r="I728" i="8"/>
  <c r="I729" i="8"/>
  <c r="I730" i="8"/>
  <c r="J730" i="8" s="1"/>
  <c r="L730" i="8" s="1"/>
  <c r="I731" i="8"/>
  <c r="J731" i="8" s="1"/>
  <c r="I732" i="8"/>
  <c r="I733" i="8"/>
  <c r="I734" i="8"/>
  <c r="J734" i="8" s="1"/>
  <c r="I735" i="8"/>
  <c r="J735" i="8" s="1"/>
  <c r="L735" i="8" s="1"/>
  <c r="I736" i="8"/>
  <c r="J736" i="8" s="1"/>
  <c r="I737" i="8"/>
  <c r="I738" i="8"/>
  <c r="J738" i="8" s="1"/>
  <c r="L738" i="8" s="1"/>
  <c r="I739" i="8"/>
  <c r="J739" i="8" s="1"/>
  <c r="I740" i="8"/>
  <c r="I741" i="8"/>
  <c r="I742" i="8"/>
  <c r="J742" i="8" s="1"/>
  <c r="L742" i="8" s="1"/>
  <c r="I743" i="8"/>
  <c r="J743" i="8" s="1"/>
  <c r="I744" i="8"/>
  <c r="I745" i="8"/>
  <c r="I746" i="8"/>
  <c r="J746" i="8" s="1"/>
  <c r="I747" i="8"/>
  <c r="J747" i="8" s="1"/>
  <c r="L747" i="8" s="1"/>
  <c r="I748" i="8"/>
  <c r="I749" i="8"/>
  <c r="I750" i="8"/>
  <c r="J750" i="8" s="1"/>
  <c r="I751" i="8"/>
  <c r="J751" i="8" s="1"/>
  <c r="L751" i="8" s="1"/>
  <c r="I752" i="8"/>
  <c r="J752" i="8" s="1"/>
  <c r="L752" i="8" s="1"/>
  <c r="I753" i="8"/>
  <c r="I754" i="8"/>
  <c r="J754" i="8" s="1"/>
  <c r="L754" i="8" s="1"/>
  <c r="I755" i="8"/>
  <c r="J755" i="8" s="1"/>
  <c r="I756" i="8"/>
  <c r="I757" i="8"/>
  <c r="I758" i="8"/>
  <c r="J758" i="8" s="1"/>
  <c r="I759" i="8"/>
  <c r="J759" i="8" s="1"/>
  <c r="L759" i="8" s="1"/>
  <c r="I760" i="8"/>
  <c r="I761" i="8"/>
  <c r="I762" i="8"/>
  <c r="I763" i="8"/>
  <c r="J763" i="8" s="1"/>
  <c r="I764" i="8"/>
  <c r="I765" i="8"/>
  <c r="I766" i="8"/>
  <c r="J766" i="8" s="1"/>
  <c r="L766" i="8" s="1"/>
  <c r="I767" i="8"/>
  <c r="J767" i="8" s="1"/>
  <c r="L767" i="8" s="1"/>
  <c r="I768" i="8"/>
  <c r="J768" i="8" s="1"/>
  <c r="I769" i="8"/>
  <c r="I770" i="8"/>
  <c r="J770" i="8" s="1"/>
  <c r="L770" i="8" s="1"/>
  <c r="I771" i="8"/>
  <c r="J771" i="8" s="1"/>
  <c r="L771" i="8" s="1"/>
  <c r="I772" i="8"/>
  <c r="I773" i="8"/>
  <c r="I774" i="8"/>
  <c r="J774" i="8" s="1"/>
  <c r="L774" i="8" s="1"/>
  <c r="I775" i="8"/>
  <c r="J775" i="8" s="1"/>
  <c r="I776" i="8"/>
  <c r="I777" i="8"/>
  <c r="I778" i="8"/>
  <c r="J778" i="8" s="1"/>
  <c r="L778" i="8" s="1"/>
  <c r="I779" i="8"/>
  <c r="J779" i="8" s="1"/>
  <c r="L779" i="8" s="1"/>
  <c r="I780" i="8"/>
  <c r="I781" i="8"/>
  <c r="I782" i="8"/>
  <c r="J782" i="8" s="1"/>
  <c r="L782" i="8" s="1"/>
  <c r="I783" i="8"/>
  <c r="J783" i="8" s="1"/>
  <c r="L783" i="8" s="1"/>
  <c r="I784" i="8"/>
  <c r="J784" i="8" s="1"/>
  <c r="I785" i="8"/>
  <c r="I786" i="8"/>
  <c r="I787" i="8"/>
  <c r="J787" i="8" s="1"/>
  <c r="I788" i="8"/>
  <c r="I789" i="8"/>
  <c r="I790" i="8"/>
  <c r="J790" i="8" s="1"/>
  <c r="I791" i="8"/>
  <c r="J791" i="8" s="1"/>
  <c r="L791" i="8" s="1"/>
  <c r="I792" i="8"/>
  <c r="I793" i="8"/>
  <c r="I794" i="8"/>
  <c r="J794" i="8" s="1"/>
  <c r="I795" i="8"/>
  <c r="J795" i="8" s="1"/>
  <c r="I796" i="8"/>
  <c r="I797" i="8"/>
  <c r="I798" i="8"/>
  <c r="J798" i="8" s="1"/>
  <c r="I799" i="8"/>
  <c r="J799" i="8" s="1"/>
  <c r="I800" i="8"/>
  <c r="J800" i="8" s="1"/>
  <c r="I801" i="8"/>
  <c r="I802" i="8"/>
  <c r="J802" i="8" s="1"/>
  <c r="L802" i="8" s="1"/>
  <c r="I803" i="8"/>
  <c r="J803" i="8" s="1"/>
  <c r="L803" i="8" s="1"/>
  <c r="I804" i="8"/>
  <c r="J804" i="8" s="1"/>
  <c r="I805" i="8"/>
  <c r="I806" i="8"/>
  <c r="J806" i="8" s="1"/>
  <c r="I807" i="8"/>
  <c r="J807" i="8" s="1"/>
  <c r="L807" i="8" s="1"/>
  <c r="I808" i="8"/>
  <c r="I809" i="8"/>
  <c r="I810" i="8"/>
  <c r="J810" i="8" s="1"/>
  <c r="L810" i="8" s="1"/>
  <c r="I811" i="8"/>
  <c r="J811" i="8" s="1"/>
  <c r="I812" i="8"/>
  <c r="I813" i="8"/>
  <c r="I814" i="8"/>
  <c r="J814" i="8" s="1"/>
  <c r="I815" i="8"/>
  <c r="J815" i="8" s="1"/>
  <c r="I816" i="8"/>
  <c r="J816" i="8" s="1"/>
  <c r="I817" i="8"/>
  <c r="I818" i="8"/>
  <c r="J818" i="8" s="1"/>
  <c r="L818" i="8" s="1"/>
  <c r="I819" i="8"/>
  <c r="J819" i="8" s="1"/>
  <c r="I820" i="8"/>
  <c r="I821" i="8"/>
  <c r="I822" i="8"/>
  <c r="J822" i="8" s="1"/>
  <c r="I823" i="8"/>
  <c r="J823" i="8" s="1"/>
  <c r="I824" i="8"/>
  <c r="I825" i="8"/>
  <c r="I826" i="8"/>
  <c r="I827" i="8"/>
  <c r="J827" i="8" s="1"/>
  <c r="L827" i="8" s="1"/>
  <c r="I828" i="8"/>
  <c r="I829" i="8"/>
  <c r="I830" i="8"/>
  <c r="J830" i="8" s="1"/>
  <c r="L830" i="8" s="1"/>
  <c r="I831" i="8"/>
  <c r="J831" i="8" s="1"/>
  <c r="I832" i="8"/>
  <c r="J832" i="8" s="1"/>
  <c r="I833" i="8"/>
  <c r="I834" i="8"/>
  <c r="J834" i="8" s="1"/>
  <c r="L834" i="8" s="1"/>
  <c r="I835" i="8"/>
  <c r="J835" i="8" s="1"/>
  <c r="I836" i="8"/>
  <c r="I837" i="8"/>
  <c r="I838" i="8"/>
  <c r="J838" i="8" s="1"/>
  <c r="I839" i="8"/>
  <c r="J839" i="8" s="1"/>
  <c r="I840" i="8"/>
  <c r="I841" i="8"/>
  <c r="I842" i="8"/>
  <c r="J842" i="8" s="1"/>
  <c r="I843" i="8"/>
  <c r="J843" i="8" s="1"/>
  <c r="L843" i="8" s="1"/>
  <c r="I844" i="8"/>
  <c r="I845" i="8"/>
  <c r="I846" i="8"/>
  <c r="J846" i="8" s="1"/>
  <c r="I847" i="8"/>
  <c r="J847" i="8" s="1"/>
  <c r="I848" i="8"/>
  <c r="I849" i="8"/>
  <c r="I850" i="8"/>
  <c r="J850" i="8" s="1"/>
  <c r="I851" i="8"/>
  <c r="J851" i="8" s="1"/>
  <c r="I852" i="8"/>
  <c r="I853" i="8"/>
  <c r="I854" i="8"/>
  <c r="J854" i="8" s="1"/>
  <c r="I855" i="8"/>
  <c r="J855" i="8" s="1"/>
  <c r="L855" i="8" s="1"/>
  <c r="I856" i="8"/>
  <c r="I857" i="8"/>
  <c r="I858" i="8"/>
  <c r="J858" i="8" s="1"/>
  <c r="I859" i="8"/>
  <c r="J859" i="8" s="1"/>
  <c r="I860" i="8"/>
  <c r="J860" i="8" s="1"/>
  <c r="I861" i="8"/>
  <c r="J861" i="8" s="1"/>
  <c r="I862" i="8"/>
  <c r="I863" i="8"/>
  <c r="J863" i="8" s="1"/>
  <c r="L863" i="8" s="1"/>
  <c r="I864" i="8"/>
  <c r="J864" i="8" s="1"/>
  <c r="I865" i="8"/>
  <c r="I866" i="8"/>
  <c r="J866" i="8" s="1"/>
  <c r="I867" i="8"/>
  <c r="J867" i="8" s="1"/>
  <c r="L867" i="8" s="1"/>
  <c r="I868" i="8"/>
  <c r="J868" i="8" s="1"/>
  <c r="L868" i="8" s="1"/>
  <c r="I869" i="8"/>
  <c r="I870" i="8"/>
  <c r="J870" i="8" s="1"/>
  <c r="I871" i="8"/>
  <c r="J871" i="8" s="1"/>
  <c r="I872" i="8"/>
  <c r="J872" i="8" s="1"/>
  <c r="L872" i="8" s="1"/>
  <c r="I873" i="8"/>
  <c r="I874" i="8"/>
  <c r="J874" i="8" s="1"/>
  <c r="L874" i="8" s="1"/>
  <c r="I875" i="8"/>
  <c r="J875" i="8" s="1"/>
  <c r="L875" i="8" s="1"/>
  <c r="I876" i="8"/>
  <c r="I877" i="8"/>
  <c r="I878" i="8"/>
  <c r="J878" i="8" s="1"/>
  <c r="L878" i="8" s="1"/>
  <c r="I879" i="8"/>
  <c r="J879" i="8" s="1"/>
  <c r="L879" i="8" s="1"/>
  <c r="I880" i="8"/>
  <c r="J880" i="8" s="1"/>
  <c r="L880" i="8" s="1"/>
  <c r="I881" i="8"/>
  <c r="I882" i="8"/>
  <c r="J882" i="8" s="1"/>
  <c r="L882" i="8" s="1"/>
  <c r="I883" i="8"/>
  <c r="J883" i="8" s="1"/>
  <c r="L883" i="8" s="1"/>
  <c r="I884" i="8"/>
  <c r="J884" i="8" s="1"/>
  <c r="L884" i="8" s="1"/>
  <c r="I885" i="8"/>
  <c r="I886" i="8"/>
  <c r="J886" i="8" s="1"/>
  <c r="L886" i="8" s="1"/>
  <c r="I887" i="8"/>
  <c r="J887" i="8" s="1"/>
  <c r="L887" i="8" s="1"/>
  <c r="I888" i="8"/>
  <c r="J888" i="8" s="1"/>
  <c r="L888" i="8" s="1"/>
  <c r="I889" i="8"/>
  <c r="I890" i="8"/>
  <c r="J890" i="8" s="1"/>
  <c r="L890" i="8" s="1"/>
  <c r="I891" i="8"/>
  <c r="J891" i="8" s="1"/>
  <c r="L891" i="8" s="1"/>
  <c r="I892" i="8"/>
  <c r="J892" i="8" s="1"/>
  <c r="I893" i="8"/>
  <c r="I894" i="8"/>
  <c r="J894" i="8" s="1"/>
  <c r="L894" i="8" s="1"/>
  <c r="I895" i="8"/>
  <c r="J895" i="8" s="1"/>
  <c r="L895" i="8" s="1"/>
  <c r="I896" i="8"/>
  <c r="J896" i="8" s="1"/>
  <c r="L896" i="8" s="1"/>
  <c r="I897" i="8"/>
  <c r="J897" i="8" s="1"/>
  <c r="L897" i="8" s="1"/>
  <c r="I898" i="8"/>
  <c r="J898" i="8" s="1"/>
  <c r="L898" i="8" s="1"/>
  <c r="I899" i="8"/>
  <c r="J899" i="8" s="1"/>
  <c r="L899" i="8" s="1"/>
  <c r="I900" i="8"/>
  <c r="I901" i="8"/>
  <c r="I902" i="8"/>
  <c r="J902" i="8" s="1"/>
  <c r="L902" i="8" s="1"/>
  <c r="I903" i="8"/>
  <c r="J903" i="8" s="1"/>
  <c r="L903" i="8" s="1"/>
  <c r="I904" i="8"/>
  <c r="J904" i="8" s="1"/>
  <c r="L904" i="8" s="1"/>
  <c r="I905" i="8"/>
  <c r="I906" i="8"/>
  <c r="J906" i="8" s="1"/>
  <c r="L906" i="8" s="1"/>
  <c r="I907" i="8"/>
  <c r="J907" i="8" s="1"/>
  <c r="L907" i="8" s="1"/>
  <c r="I908" i="8"/>
  <c r="J908" i="8" s="1"/>
  <c r="L908" i="8" s="1"/>
  <c r="I909" i="8"/>
  <c r="I910" i="8"/>
  <c r="J910" i="8" s="1"/>
  <c r="L910" i="8" s="1"/>
  <c r="I911" i="8"/>
  <c r="J911" i="8" s="1"/>
  <c r="L911" i="8" s="1"/>
  <c r="I912" i="8"/>
  <c r="I913" i="8"/>
  <c r="I914" i="8"/>
  <c r="J914" i="8" s="1"/>
  <c r="L914" i="8" s="1"/>
  <c r="I915" i="8"/>
  <c r="J915" i="8" s="1"/>
  <c r="L915" i="8" s="1"/>
  <c r="I916" i="8"/>
  <c r="J916" i="8" s="1"/>
  <c r="L916" i="8" s="1"/>
  <c r="I917" i="8"/>
  <c r="I918" i="8"/>
  <c r="J918" i="8" s="1"/>
  <c r="L918" i="8" s="1"/>
  <c r="I919" i="8"/>
  <c r="J919" i="8" s="1"/>
  <c r="L919" i="8" s="1"/>
  <c r="I920" i="8"/>
  <c r="J920" i="8" s="1"/>
  <c r="L920" i="8" s="1"/>
  <c r="I921" i="8"/>
  <c r="I922" i="8"/>
  <c r="J922" i="8" s="1"/>
  <c r="L922" i="8" s="1"/>
  <c r="I923" i="8"/>
  <c r="J923" i="8" s="1"/>
  <c r="L923" i="8" s="1"/>
  <c r="I924" i="8"/>
  <c r="I925" i="8"/>
  <c r="I926" i="8"/>
  <c r="J926" i="8" s="1"/>
  <c r="L926" i="8" s="1"/>
  <c r="I927" i="8"/>
  <c r="J927" i="8" s="1"/>
  <c r="L927" i="8" s="1"/>
  <c r="I928" i="8"/>
  <c r="J928" i="8" s="1"/>
  <c r="L928" i="8" s="1"/>
  <c r="I929" i="8"/>
  <c r="I930" i="8"/>
  <c r="J930" i="8" s="1"/>
  <c r="L930" i="8" s="1"/>
  <c r="I931" i="8"/>
  <c r="J931" i="8" s="1"/>
  <c r="L931" i="8" s="1"/>
  <c r="I932" i="8"/>
  <c r="J932" i="8" s="1"/>
  <c r="L932" i="8" s="1"/>
  <c r="I933" i="8"/>
  <c r="J933" i="8" s="1"/>
  <c r="L933" i="8" s="1"/>
  <c r="I934" i="8"/>
  <c r="J934" i="8" s="1"/>
  <c r="L934" i="8" s="1"/>
  <c r="I935" i="8"/>
  <c r="J935" i="8" s="1"/>
  <c r="L935" i="8" s="1"/>
  <c r="I936" i="8"/>
  <c r="I937" i="8"/>
  <c r="I938" i="8"/>
  <c r="J938" i="8" s="1"/>
  <c r="L938" i="8" s="1"/>
  <c r="I939" i="8"/>
  <c r="J939" i="8" s="1"/>
  <c r="L939" i="8" s="1"/>
  <c r="I940" i="8"/>
  <c r="J940" i="8" s="1"/>
  <c r="L940" i="8" s="1"/>
  <c r="I941" i="8"/>
  <c r="I942" i="8"/>
  <c r="J942" i="8" s="1"/>
  <c r="L942" i="8" s="1"/>
  <c r="I943" i="8"/>
  <c r="J943" i="8" s="1"/>
  <c r="L943" i="8" s="1"/>
  <c r="I944" i="8"/>
  <c r="J944" i="8" s="1"/>
  <c r="L944" i="8" s="1"/>
  <c r="I945" i="8"/>
  <c r="I946" i="8"/>
  <c r="J946" i="8" s="1"/>
  <c r="L946" i="8" s="1"/>
  <c r="I947" i="8"/>
  <c r="J947" i="8" s="1"/>
  <c r="L947" i="8" s="1"/>
  <c r="I948" i="8"/>
  <c r="I949" i="8"/>
  <c r="I950" i="8"/>
  <c r="J950" i="8" s="1"/>
  <c r="L950" i="8" s="1"/>
  <c r="I951" i="8"/>
  <c r="J951" i="8" s="1"/>
  <c r="L951" i="8" s="1"/>
  <c r="I952" i="8"/>
  <c r="I953" i="8"/>
  <c r="I954" i="8"/>
  <c r="J954" i="8" s="1"/>
  <c r="L954" i="8" s="1"/>
  <c r="I955" i="8"/>
  <c r="J955" i="8" s="1"/>
  <c r="L955" i="8" s="1"/>
  <c r="I956" i="8"/>
  <c r="J956" i="8" s="1"/>
  <c r="L956" i="8" s="1"/>
  <c r="I957" i="8"/>
  <c r="I958" i="8"/>
  <c r="J958" i="8" s="1"/>
  <c r="L958" i="8" s="1"/>
  <c r="I959" i="8"/>
  <c r="J959" i="8" s="1"/>
  <c r="L959" i="8" s="1"/>
  <c r="I960" i="8"/>
  <c r="I961" i="8"/>
  <c r="I962" i="8"/>
  <c r="J962" i="8" s="1"/>
  <c r="L962" i="8" s="1"/>
  <c r="I963" i="8"/>
  <c r="J963" i="8" s="1"/>
  <c r="L963" i="8" s="1"/>
  <c r="I964" i="8"/>
  <c r="J964" i="8" s="1"/>
  <c r="L964" i="8" s="1"/>
  <c r="I965" i="8"/>
  <c r="J965" i="8" s="1"/>
  <c r="L965" i="8" s="1"/>
  <c r="I966" i="8"/>
  <c r="J966" i="8" s="1"/>
  <c r="L966" i="8" s="1"/>
  <c r="I967" i="8"/>
  <c r="J967" i="8" s="1"/>
  <c r="L967" i="8" s="1"/>
  <c r="I968" i="8"/>
  <c r="I969" i="8"/>
  <c r="I970" i="8"/>
  <c r="J970" i="8" s="1"/>
  <c r="L970" i="8" s="1"/>
  <c r="I971" i="8"/>
  <c r="J971" i="8" s="1"/>
  <c r="L971" i="8" s="1"/>
  <c r="I972" i="8"/>
  <c r="J972" i="8" s="1"/>
  <c r="L972" i="8" s="1"/>
  <c r="I973" i="8"/>
  <c r="I974" i="8"/>
  <c r="J974" i="8" s="1"/>
  <c r="L974" i="8" s="1"/>
  <c r="I975" i="8"/>
  <c r="J975" i="8" s="1"/>
  <c r="L975" i="8" s="1"/>
  <c r="I976" i="8"/>
  <c r="J976" i="8" s="1"/>
  <c r="L976" i="8" s="1"/>
  <c r="I977" i="8"/>
  <c r="I978" i="8"/>
  <c r="J978" i="8" s="1"/>
  <c r="L978" i="8" s="1"/>
  <c r="I979" i="8"/>
  <c r="J979" i="8" s="1"/>
  <c r="L979" i="8" s="1"/>
  <c r="I980" i="8"/>
  <c r="I981" i="8"/>
  <c r="I982" i="8"/>
  <c r="I983" i="8"/>
  <c r="J983" i="8" s="1"/>
  <c r="L983" i="8" s="1"/>
  <c r="I984" i="8"/>
  <c r="I985" i="8"/>
  <c r="I986" i="8"/>
  <c r="J986" i="8" s="1"/>
  <c r="L986" i="8" s="1"/>
  <c r="I987" i="8"/>
  <c r="J987" i="8" s="1"/>
  <c r="L987" i="8" s="1"/>
  <c r="I988" i="8"/>
  <c r="J988" i="8" s="1"/>
  <c r="L988" i="8" s="1"/>
  <c r="I989" i="8"/>
  <c r="I990" i="8"/>
  <c r="J990" i="8" s="1"/>
  <c r="L990" i="8" s="1"/>
  <c r="I991" i="8"/>
  <c r="J991" i="8" s="1"/>
  <c r="L991" i="8" s="1"/>
  <c r="I992" i="8"/>
  <c r="I993" i="8"/>
  <c r="J993" i="8" s="1"/>
  <c r="L993" i="8" s="1"/>
  <c r="I994" i="8"/>
  <c r="J994" i="8" s="1"/>
  <c r="L994" i="8" s="1"/>
  <c r="I995" i="8"/>
  <c r="J995" i="8" s="1"/>
  <c r="L995" i="8" s="1"/>
  <c r="I996" i="8"/>
  <c r="J996" i="8" s="1"/>
  <c r="L996" i="8" s="1"/>
  <c r="I997" i="8"/>
  <c r="I998" i="8"/>
  <c r="J998" i="8" s="1"/>
  <c r="L998" i="8" s="1"/>
  <c r="I999" i="8"/>
  <c r="J999" i="8" s="1"/>
  <c r="L999" i="8" s="1"/>
  <c r="I1000" i="8"/>
  <c r="J1000" i="8" s="1"/>
  <c r="L1000" i="8" s="1"/>
  <c r="I1001" i="8"/>
  <c r="J1001" i="8" s="1"/>
  <c r="L1001" i="8" s="1"/>
  <c r="I1002" i="8"/>
  <c r="J1002" i="8" s="1"/>
  <c r="L1002" i="8" s="1"/>
  <c r="I1003" i="8"/>
  <c r="J1003" i="8" s="1"/>
  <c r="L1003" i="8" s="1"/>
  <c r="I1004" i="8"/>
  <c r="I1005" i="8"/>
  <c r="I1006" i="8"/>
  <c r="I1007" i="8"/>
  <c r="J1007" i="8" s="1"/>
  <c r="L1007" i="8" s="1"/>
  <c r="I1008" i="8"/>
  <c r="J1008" i="8" s="1"/>
  <c r="L1008" i="8" s="1"/>
  <c r="I1009" i="8"/>
  <c r="I1010" i="8"/>
  <c r="J1010" i="8" s="1"/>
  <c r="L1010" i="8" s="1"/>
  <c r="I1011" i="8"/>
  <c r="J1011" i="8" s="1"/>
  <c r="L1011" i="8" s="1"/>
  <c r="I1012" i="8"/>
  <c r="J1012" i="8" s="1"/>
  <c r="L1012" i="8" s="1"/>
  <c r="I1013" i="8"/>
  <c r="I1014" i="8"/>
  <c r="J1014" i="8" s="1"/>
  <c r="L1014" i="8" s="1"/>
  <c r="I1015" i="8"/>
  <c r="J1015" i="8" s="1"/>
  <c r="L1015" i="8" s="1"/>
  <c r="I1016" i="8"/>
  <c r="J1016" i="8" s="1"/>
  <c r="L1016" i="8" s="1"/>
  <c r="I1017" i="8"/>
  <c r="J1017" i="8" s="1"/>
  <c r="L1017" i="8" s="1"/>
  <c r="I1018" i="8"/>
  <c r="J1018" i="8" s="1"/>
  <c r="L1018" i="8" s="1"/>
  <c r="I1019" i="8"/>
  <c r="J1019" i="8" s="1"/>
  <c r="L1019" i="8" s="1"/>
  <c r="I1020" i="8"/>
  <c r="J1020" i="8" s="1"/>
  <c r="L1020" i="8" s="1"/>
  <c r="I1021" i="8"/>
  <c r="I1022" i="8"/>
  <c r="J1022" i="8" s="1"/>
  <c r="L1022" i="8" s="1"/>
  <c r="I1023" i="8"/>
  <c r="J1023" i="8" s="1"/>
  <c r="L1023" i="8" s="1"/>
  <c r="I1024" i="8"/>
  <c r="J1024" i="8" s="1"/>
  <c r="L1024" i="8" s="1"/>
  <c r="I1025" i="8"/>
  <c r="J1025" i="8" s="1"/>
  <c r="L1025" i="8" s="1"/>
  <c r="I1026" i="8"/>
  <c r="J1026" i="8" s="1"/>
  <c r="L1026" i="8" s="1"/>
  <c r="I1027" i="8"/>
  <c r="J1027" i="8" s="1"/>
  <c r="L1027" i="8" s="1"/>
  <c r="I1028" i="8"/>
  <c r="I1029" i="8"/>
  <c r="I1030" i="8"/>
  <c r="J1030" i="8" s="1"/>
  <c r="L1030" i="8" s="1"/>
  <c r="I1031" i="8"/>
  <c r="J1031" i="8" s="1"/>
  <c r="L1031" i="8" s="1"/>
  <c r="I1032" i="8"/>
  <c r="J1032" i="8" s="1"/>
  <c r="L1032" i="8" s="1"/>
  <c r="I1033" i="8"/>
  <c r="I1034" i="8"/>
  <c r="J1034" i="8" s="1"/>
  <c r="L1034" i="8" s="1"/>
  <c r="I1035" i="8"/>
  <c r="J1035" i="8" s="1"/>
  <c r="L1035" i="8" s="1"/>
  <c r="I1036" i="8"/>
  <c r="J1036" i="8" s="1"/>
  <c r="L1036" i="8" s="1"/>
  <c r="I1037" i="8"/>
  <c r="J1037" i="8" s="1"/>
  <c r="L1037" i="8" s="1"/>
  <c r="I1038" i="8"/>
  <c r="I1039" i="8"/>
  <c r="J1039" i="8" s="1"/>
  <c r="L1039" i="8" s="1"/>
  <c r="I1040" i="8"/>
  <c r="J1040" i="8" s="1"/>
  <c r="L1040" i="8" s="1"/>
  <c r="I1041" i="8"/>
  <c r="J1041" i="8" s="1"/>
  <c r="L1041" i="8" s="1"/>
  <c r="I1042" i="8"/>
  <c r="J1042" i="8" s="1"/>
  <c r="L1042" i="8" s="1"/>
  <c r="I1043" i="8"/>
  <c r="J1043" i="8" s="1"/>
  <c r="L1043" i="8" s="1"/>
  <c r="I1044" i="8"/>
  <c r="J1044" i="8" s="1"/>
  <c r="L1044" i="8" s="1"/>
  <c r="I1045" i="8"/>
  <c r="I1046" i="8"/>
  <c r="J1046" i="8" s="1"/>
  <c r="L1046" i="8" s="1"/>
  <c r="I1047" i="8"/>
  <c r="J1047" i="8" s="1"/>
  <c r="L1047" i="8" s="1"/>
  <c r="I1048" i="8"/>
  <c r="J1048" i="8" s="1"/>
  <c r="L1048" i="8" s="1"/>
  <c r="I1049" i="8"/>
  <c r="J1049" i="8" s="1"/>
  <c r="L1049" i="8" s="1"/>
  <c r="I1050" i="8"/>
  <c r="J1050" i="8" s="1"/>
  <c r="L1050" i="8" s="1"/>
  <c r="I1051" i="8"/>
  <c r="J1051" i="8" s="1"/>
  <c r="L1051" i="8" s="1"/>
  <c r="I1052" i="8"/>
  <c r="J1052" i="8" s="1"/>
  <c r="I1053" i="8"/>
  <c r="J1053" i="8" s="1"/>
  <c r="L1053" i="8" s="1"/>
  <c r="I1054" i="8"/>
  <c r="J1054" i="8" s="1"/>
  <c r="L1054" i="8" s="1"/>
  <c r="I1055" i="8"/>
  <c r="J1055" i="8" s="1"/>
  <c r="L1055" i="8" s="1"/>
  <c r="I1056" i="8"/>
  <c r="J1056" i="8" s="1"/>
  <c r="L1056" i="8" s="1"/>
  <c r="I1057" i="8"/>
  <c r="I1058" i="8"/>
  <c r="J1058" i="8" s="1"/>
  <c r="L1058" i="8" s="1"/>
  <c r="I1059" i="8"/>
  <c r="J1059" i="8" s="1"/>
  <c r="L1059" i="8" s="1"/>
  <c r="I1060" i="8"/>
  <c r="I1061" i="8"/>
  <c r="I1062" i="8"/>
  <c r="J1062" i="8" s="1"/>
  <c r="L1062" i="8" s="1"/>
  <c r="I1063" i="8"/>
  <c r="J1063" i="8" s="1"/>
  <c r="L1063" i="8" s="1"/>
  <c r="I1064" i="8"/>
  <c r="J1064" i="8" s="1"/>
  <c r="L1064" i="8" s="1"/>
  <c r="I1065" i="8"/>
  <c r="J1065" i="8" s="1"/>
  <c r="L1065" i="8" s="1"/>
  <c r="I1066" i="8"/>
  <c r="J1066" i="8" s="1"/>
  <c r="L1066" i="8" s="1"/>
  <c r="I1067" i="8"/>
  <c r="J1067" i="8" s="1"/>
  <c r="L1067" i="8" s="1"/>
  <c r="I1068" i="8"/>
  <c r="J1068" i="8" s="1"/>
  <c r="L1068" i="8" s="1"/>
  <c r="I1069" i="8"/>
  <c r="J1069" i="8" s="1"/>
  <c r="L1069" i="8" s="1"/>
  <c r="I1070" i="8"/>
  <c r="J1070" i="8" s="1"/>
  <c r="L1070" i="8" s="1"/>
  <c r="I1071" i="8"/>
  <c r="J1071" i="8" s="1"/>
  <c r="L1071" i="8" s="1"/>
  <c r="I1072" i="8"/>
  <c r="I1073" i="8"/>
  <c r="I1074" i="8"/>
  <c r="J1074" i="8" s="1"/>
  <c r="L1074" i="8" s="1"/>
  <c r="I1075" i="8"/>
  <c r="J1075" i="8" s="1"/>
  <c r="L1075" i="8" s="1"/>
  <c r="I1076" i="8"/>
  <c r="J1076" i="8" s="1"/>
  <c r="L1076" i="8" s="1"/>
  <c r="I1077" i="8"/>
  <c r="I1078" i="8"/>
  <c r="J1078" i="8" s="1"/>
  <c r="L1078" i="8" s="1"/>
  <c r="I1079" i="8"/>
  <c r="J1079" i="8" s="1"/>
  <c r="L1079" i="8" s="1"/>
  <c r="I1080" i="8"/>
  <c r="J1080" i="8" s="1"/>
  <c r="L1080" i="8" s="1"/>
  <c r="I1081" i="8"/>
  <c r="I1082" i="8"/>
  <c r="J1082" i="8" s="1"/>
  <c r="L1082" i="8" s="1"/>
  <c r="I1083" i="8"/>
  <c r="J1083" i="8" s="1"/>
  <c r="L1083" i="8" s="1"/>
  <c r="I1084" i="8"/>
  <c r="I1085" i="8"/>
  <c r="I1086" i="8"/>
  <c r="J1086" i="8" s="1"/>
  <c r="L1086" i="8" s="1"/>
  <c r="I1087" i="8"/>
  <c r="J1087" i="8" s="1"/>
  <c r="L1087" i="8" s="1"/>
  <c r="I1088" i="8"/>
  <c r="J1088" i="8" s="1"/>
  <c r="L1088" i="8" s="1"/>
  <c r="I1089" i="8"/>
  <c r="J1089" i="8" s="1"/>
  <c r="L1089" i="8" s="1"/>
  <c r="I1090" i="8"/>
  <c r="J1090" i="8" s="1"/>
  <c r="L1090" i="8" s="1"/>
  <c r="I1091" i="8"/>
  <c r="J1091" i="8" s="1"/>
  <c r="L1091" i="8" s="1"/>
  <c r="I1092" i="8"/>
  <c r="I1093" i="8"/>
  <c r="I1094" i="8"/>
  <c r="J1094" i="8" s="1"/>
  <c r="L1094" i="8" s="1"/>
  <c r="I1095" i="8"/>
  <c r="J1095" i="8" s="1"/>
  <c r="L1095" i="8" s="1"/>
  <c r="I1096" i="8"/>
  <c r="I1097" i="8"/>
  <c r="I1098" i="8"/>
  <c r="J1098" i="8" s="1"/>
  <c r="L1098" i="8" s="1"/>
  <c r="I1099" i="8"/>
  <c r="J1099" i="8" s="1"/>
  <c r="L1099" i="8" s="1"/>
  <c r="I1100" i="8"/>
  <c r="J1100" i="8" s="1"/>
  <c r="I1101" i="8"/>
  <c r="I1102" i="8"/>
  <c r="J1102" i="8" s="1"/>
  <c r="L1102" i="8" s="1"/>
  <c r="I1103" i="8"/>
  <c r="J1103" i="8" s="1"/>
  <c r="I1104" i="8"/>
  <c r="J1104" i="8" s="1"/>
  <c r="I1105" i="8"/>
  <c r="J1105" i="8" s="1"/>
  <c r="L1105" i="8" s="1"/>
  <c r="I1106" i="8"/>
  <c r="J1106" i="8" s="1"/>
  <c r="I1107" i="8"/>
  <c r="J1107" i="8" s="1"/>
  <c r="L1107" i="8" s="1"/>
  <c r="I1108" i="8"/>
  <c r="J1108" i="8" s="1"/>
  <c r="L1108" i="8" s="1"/>
  <c r="I1109" i="8"/>
  <c r="J1109" i="8" s="1"/>
  <c r="I1110" i="8"/>
  <c r="J1110" i="8" s="1"/>
  <c r="L1110" i="8" s="1"/>
  <c r="I1111" i="8"/>
  <c r="J1111" i="8" s="1"/>
  <c r="I1112" i="8"/>
  <c r="J1112" i="8" s="1"/>
  <c r="L1112" i="8" s="1"/>
  <c r="I1113" i="8"/>
  <c r="J1113" i="8" s="1"/>
  <c r="I1114" i="8"/>
  <c r="J1114" i="8" s="1"/>
  <c r="I1115" i="8"/>
  <c r="J1115" i="8" s="1"/>
  <c r="L1115" i="8" s="1"/>
  <c r="I1116" i="8"/>
  <c r="I1117" i="8"/>
  <c r="J1117" i="8" s="1"/>
  <c r="L1117" i="8" s="1"/>
  <c r="I1118" i="8"/>
  <c r="J1118" i="8" s="1"/>
  <c r="L1118" i="8" s="1"/>
  <c r="I1119" i="8"/>
  <c r="J1119" i="8" s="1"/>
  <c r="I1120" i="8"/>
  <c r="J1120" i="8" s="1"/>
  <c r="L1120" i="8" s="1"/>
  <c r="I1121" i="8"/>
  <c r="J1121" i="8" s="1"/>
  <c r="L1121" i="8" s="1"/>
  <c r="I1122" i="8"/>
  <c r="J1122" i="8" s="1"/>
  <c r="L1122" i="8" s="1"/>
  <c r="I1123" i="8"/>
  <c r="J1123" i="8" s="1"/>
  <c r="I1124" i="8"/>
  <c r="I1125" i="8"/>
  <c r="I1126" i="8"/>
  <c r="J1126" i="8" s="1"/>
  <c r="L1126" i="8" s="1"/>
  <c r="I1127" i="8"/>
  <c r="J1127" i="8" s="1"/>
  <c r="I1128" i="8"/>
  <c r="J1128" i="8" s="1"/>
  <c r="L1128" i="8" s="1"/>
  <c r="I1129" i="8"/>
  <c r="J1129" i="8" s="1"/>
  <c r="L1129" i="8" s="1"/>
  <c r="I1130" i="8"/>
  <c r="J1130" i="8" s="1"/>
  <c r="I1131" i="8"/>
  <c r="J1131" i="8" s="1"/>
  <c r="I1132" i="8"/>
  <c r="I1133" i="8"/>
  <c r="J1133" i="8" s="1"/>
  <c r="L1133" i="8" s="1"/>
  <c r="I1134" i="8"/>
  <c r="J1134" i="8" s="1"/>
  <c r="L1134" i="8" s="1"/>
  <c r="I1135" i="8"/>
  <c r="J1135" i="8" s="1"/>
  <c r="L1135" i="8" s="1"/>
  <c r="I1136" i="8"/>
  <c r="J1136" i="8" s="1"/>
  <c r="I1137" i="8"/>
  <c r="J1137" i="8" s="1"/>
  <c r="L1137" i="8" s="1"/>
  <c r="I1138" i="8"/>
  <c r="J1138" i="8" s="1"/>
  <c r="L1138" i="8" s="1"/>
  <c r="I1139" i="8"/>
  <c r="J1139" i="8" s="1"/>
  <c r="L1139" i="8" s="1"/>
  <c r="I1140" i="8"/>
  <c r="J1140" i="8" s="1"/>
  <c r="I1141" i="8"/>
  <c r="J1141" i="8" s="1"/>
  <c r="L1141" i="8" s="1"/>
  <c r="I1142" i="8"/>
  <c r="J1142" i="8" s="1"/>
  <c r="I1143" i="8"/>
  <c r="J1143" i="8" s="1"/>
  <c r="I1144" i="8"/>
  <c r="J1144" i="8" s="1"/>
  <c r="I1145" i="8"/>
  <c r="I1146" i="8"/>
  <c r="J1146" i="8" s="1"/>
  <c r="I1147" i="8"/>
  <c r="J1147" i="8" s="1"/>
  <c r="I1148" i="8"/>
  <c r="J1148" i="8" s="1"/>
  <c r="L1148" i="8" s="1"/>
  <c r="I1149" i="8"/>
  <c r="J1149" i="8" s="1"/>
  <c r="L1149" i="8" s="1"/>
  <c r="I1150" i="8"/>
  <c r="J1150" i="8" s="1"/>
  <c r="L1150" i="8" s="1"/>
  <c r="I1151" i="8"/>
  <c r="J1151" i="8" s="1"/>
  <c r="L1151" i="8" s="1"/>
  <c r="I1152" i="8"/>
  <c r="J1152" i="8" s="1"/>
  <c r="I1153" i="8"/>
  <c r="I1154" i="8"/>
  <c r="J1154" i="8" s="1"/>
  <c r="I1155" i="8"/>
  <c r="J1155" i="8" s="1"/>
  <c r="L1155" i="8" s="1"/>
  <c r="I1156" i="8"/>
  <c r="I1157" i="8"/>
  <c r="I1158" i="8"/>
  <c r="J1158" i="8" s="1"/>
  <c r="I1159" i="8"/>
  <c r="J1159" i="8" s="1"/>
  <c r="L1159" i="8" s="1"/>
  <c r="I1160" i="8"/>
  <c r="I1161" i="8"/>
  <c r="J1161" i="8" s="1"/>
  <c r="I1162" i="8"/>
  <c r="J1162" i="8" s="1"/>
  <c r="L1162" i="8" s="1"/>
  <c r="I1163" i="8"/>
  <c r="J1163" i="8" s="1"/>
  <c r="L1163" i="8" s="1"/>
  <c r="I1164" i="8"/>
  <c r="J1164" i="8" s="1"/>
  <c r="I1165" i="8"/>
  <c r="I1166" i="8"/>
  <c r="J1166" i="8" s="1"/>
  <c r="I1167" i="8"/>
  <c r="J1167" i="8" s="1"/>
  <c r="L1167" i="8" s="1"/>
  <c r="I1168" i="8"/>
  <c r="J1168" i="8" s="1"/>
  <c r="L1168" i="8" s="1"/>
  <c r="I1169" i="8"/>
  <c r="I1170" i="8"/>
  <c r="J1170" i="8" s="1"/>
  <c r="L1170" i="8" s="1"/>
  <c r="I1171" i="8"/>
  <c r="J1171" i="8" s="1"/>
  <c r="I1172" i="8"/>
  <c r="J1172" i="8" s="1"/>
  <c r="L1172" i="8" s="1"/>
  <c r="I1173" i="8"/>
  <c r="J1173" i="8" s="1"/>
  <c r="L1173" i="8" s="1"/>
  <c r="I1174" i="8"/>
  <c r="J1174" i="8" s="1"/>
  <c r="L1174" i="8" s="1"/>
  <c r="I1175" i="8"/>
  <c r="J1175" i="8" s="1"/>
  <c r="I1176" i="8"/>
  <c r="J1176" i="8" s="1"/>
  <c r="I1177" i="8"/>
  <c r="I1178" i="8"/>
  <c r="J1178" i="8" s="1"/>
  <c r="L1178" i="8" s="1"/>
  <c r="I1179" i="8"/>
  <c r="J1179" i="8" s="1"/>
  <c r="I1180" i="8"/>
  <c r="J1180" i="8" s="1"/>
  <c r="L1180" i="8" s="1"/>
  <c r="I1181" i="8"/>
  <c r="I1182" i="8"/>
  <c r="J1182" i="8" s="1"/>
  <c r="L1182" i="8" s="1"/>
  <c r="I1183" i="8"/>
  <c r="J1183" i="8" s="1"/>
  <c r="I1184" i="8"/>
  <c r="J1184" i="8" s="1"/>
  <c r="L1184" i="8" s="1"/>
  <c r="I1185" i="8"/>
  <c r="J1185" i="8" s="1"/>
  <c r="I1186" i="8"/>
  <c r="J1186" i="8" s="1"/>
  <c r="L1186" i="8" s="1"/>
  <c r="I1187" i="8"/>
  <c r="J1187" i="8" s="1"/>
  <c r="I1188" i="8"/>
  <c r="J1188" i="8" s="1"/>
  <c r="L1188" i="8" s="1"/>
  <c r="I1189" i="8"/>
  <c r="J1189" i="8" s="1"/>
  <c r="I1190" i="8"/>
  <c r="J1190" i="8" s="1"/>
  <c r="I1191" i="8"/>
  <c r="J1191" i="8" s="1"/>
  <c r="L1191" i="8" s="1"/>
  <c r="I1192" i="8"/>
  <c r="J1192" i="8" s="1"/>
  <c r="L1192" i="8" s="1"/>
  <c r="I1193" i="8"/>
  <c r="J1193" i="8" s="1"/>
  <c r="L1193" i="8" s="1"/>
  <c r="I1194" i="8"/>
  <c r="J1194" i="8" s="1"/>
  <c r="L1194" i="8" s="1"/>
  <c r="I1195" i="8"/>
  <c r="J1195" i="8" s="1"/>
  <c r="I1196" i="8"/>
  <c r="I1197" i="8"/>
  <c r="J1197" i="8" s="1"/>
  <c r="I1198" i="8"/>
  <c r="J1198" i="8" s="1"/>
  <c r="L1198" i="8" s="1"/>
  <c r="I1199" i="8"/>
  <c r="J1199" i="8" s="1"/>
  <c r="I1200" i="8"/>
  <c r="J1200" i="8" s="1"/>
  <c r="L1200" i="8" s="1"/>
  <c r="I1201" i="8"/>
  <c r="J1201" i="8" s="1"/>
  <c r="I1202" i="8"/>
  <c r="J1202" i="8" s="1"/>
  <c r="L1202" i="8" s="1"/>
  <c r="I1203" i="8"/>
  <c r="J1203" i="8" s="1"/>
  <c r="I1204" i="8"/>
  <c r="I1205" i="8"/>
  <c r="I1206" i="8"/>
  <c r="J1206" i="8" s="1"/>
  <c r="L1206" i="8" s="1"/>
  <c r="I1207" i="8"/>
  <c r="J1207" i="8" s="1"/>
  <c r="I1208" i="8"/>
  <c r="J1208" i="8" s="1"/>
  <c r="L1208" i="8" s="1"/>
  <c r="I1209" i="8"/>
  <c r="J1209" i="8" s="1"/>
  <c r="L1209" i="8" s="1"/>
  <c r="I1210" i="8"/>
  <c r="J1210" i="8" s="1"/>
  <c r="I1211" i="8"/>
  <c r="J1211" i="8" s="1"/>
  <c r="L1211" i="8" s="1"/>
  <c r="I1212" i="8"/>
  <c r="I1213" i="8"/>
  <c r="J1213" i="8" s="1"/>
  <c r="L1213" i="8" s="1"/>
  <c r="I1214" i="8"/>
  <c r="J1214" i="8" s="1"/>
  <c r="L1214" i="8" s="1"/>
  <c r="I1215" i="8"/>
  <c r="J1215" i="8" s="1"/>
  <c r="I1216" i="8"/>
  <c r="J1216" i="8" s="1"/>
  <c r="I1217" i="8"/>
  <c r="J1217" i="8" s="1"/>
  <c r="L1217" i="8" s="1"/>
  <c r="I1218" i="8"/>
  <c r="J1218" i="8" s="1"/>
  <c r="L1218" i="8" s="1"/>
  <c r="I1219" i="8"/>
  <c r="J1219" i="8" s="1"/>
  <c r="L1219" i="8" s="1"/>
  <c r="I1220" i="8"/>
  <c r="J1220" i="8" s="1"/>
  <c r="L1220" i="8" s="1"/>
  <c r="I1221" i="8"/>
  <c r="I1222" i="8"/>
  <c r="J1222" i="8" s="1"/>
  <c r="L1222" i="8" s="1"/>
  <c r="I1223" i="8"/>
  <c r="J1223" i="8" s="1"/>
  <c r="I1224" i="8"/>
  <c r="J1224" i="8" s="1"/>
  <c r="I1225" i="8"/>
  <c r="J1225" i="8" s="1"/>
  <c r="I1226" i="8"/>
  <c r="J1226" i="8" s="1"/>
  <c r="I1227" i="8"/>
  <c r="J1227" i="8" s="1"/>
  <c r="L1227" i="8" s="1"/>
  <c r="I1228" i="8"/>
  <c r="J1228" i="8" s="1"/>
  <c r="I1229" i="8"/>
  <c r="J1229" i="8" s="1"/>
  <c r="L1229" i="8" s="1"/>
  <c r="I1230" i="8"/>
  <c r="J1230" i="8" s="1"/>
  <c r="I1231" i="8"/>
  <c r="J1231" i="8" s="1"/>
  <c r="L1231" i="8" s="1"/>
  <c r="I1232" i="8"/>
  <c r="J1232" i="8" s="1"/>
  <c r="I1233" i="8"/>
  <c r="J1233" i="8" s="1"/>
  <c r="L1233" i="8" s="1"/>
  <c r="I1234" i="8"/>
  <c r="J1234" i="8" s="1"/>
  <c r="L1234" i="8" s="1"/>
  <c r="I1235" i="8"/>
  <c r="J1235" i="8" s="1"/>
  <c r="L1235" i="8" s="1"/>
  <c r="I1236" i="8"/>
  <c r="I1237" i="8"/>
  <c r="I1238" i="8"/>
  <c r="J1238" i="8" s="1"/>
  <c r="L1238" i="8" s="1"/>
  <c r="I1239" i="8"/>
  <c r="J1239" i="8" s="1"/>
  <c r="I1240" i="8"/>
  <c r="J1240" i="8" s="1"/>
  <c r="I1241" i="8"/>
  <c r="J1241" i="8" s="1"/>
  <c r="I1242" i="8"/>
  <c r="J1242" i="8" s="1"/>
  <c r="L1242" i="8" s="1"/>
  <c r="I1243" i="8"/>
  <c r="J1243" i="8" s="1"/>
  <c r="I1244" i="8"/>
  <c r="J1244" i="8" s="1"/>
  <c r="L1244" i="8" s="1"/>
  <c r="I1245" i="8"/>
  <c r="J1245" i="8" s="1"/>
  <c r="L1245" i="8" s="1"/>
  <c r="I1246" i="8"/>
  <c r="J1246" i="8" s="1"/>
  <c r="L1246" i="8" s="1"/>
  <c r="I1247" i="8"/>
  <c r="J1247" i="8" s="1"/>
  <c r="I1248" i="8"/>
  <c r="J1248" i="8" s="1"/>
  <c r="L1248" i="8" s="1"/>
  <c r="I1249" i="8"/>
  <c r="J1249" i="8" s="1"/>
  <c r="L1249" i="8" s="1"/>
  <c r="I1250" i="8"/>
  <c r="J1250" i="8" s="1"/>
  <c r="I1251" i="8"/>
  <c r="J1251" i="8" s="1"/>
  <c r="L1251" i="8" s="1"/>
  <c r="I1252" i="8"/>
  <c r="J1252" i="8" s="1"/>
  <c r="I1253" i="8"/>
  <c r="I1254" i="8"/>
  <c r="J1254" i="8" s="1"/>
  <c r="I1255" i="8"/>
  <c r="J1255" i="8" s="1"/>
  <c r="L1255" i="8" s="1"/>
  <c r="I1256" i="8"/>
  <c r="J1256" i="8" s="1"/>
  <c r="I1257" i="8"/>
  <c r="I1258" i="8"/>
  <c r="J1258" i="8" s="1"/>
  <c r="L1258" i="8" s="1"/>
  <c r="I1259" i="8"/>
  <c r="J1259" i="8" s="1"/>
  <c r="I1260" i="8"/>
  <c r="I1261" i="8"/>
  <c r="J1261" i="8" s="1"/>
  <c r="I1262" i="8"/>
  <c r="J1262" i="8" s="1"/>
  <c r="L1262" i="8" s="1"/>
  <c r="I1263" i="8"/>
  <c r="J1263" i="8" s="1"/>
  <c r="L1263" i="8" s="1"/>
  <c r="I1264" i="8"/>
  <c r="J1264" i="8" s="1"/>
  <c r="L1264" i="8" s="1"/>
  <c r="I1265" i="8"/>
  <c r="I1266" i="8"/>
  <c r="J1266" i="8" s="1"/>
  <c r="L1266" i="8" s="1"/>
  <c r="I1267" i="8"/>
  <c r="J1267" i="8" s="1"/>
  <c r="I1268" i="8"/>
  <c r="I1269" i="8"/>
  <c r="I1270" i="8"/>
  <c r="J1270" i="8" s="1"/>
  <c r="L1270" i="8" s="1"/>
  <c r="I1271" i="8"/>
  <c r="J1271" i="8" s="1"/>
  <c r="I1272" i="8"/>
  <c r="J1272" i="8" s="1"/>
  <c r="L1272" i="8" s="1"/>
  <c r="I1273" i="8"/>
  <c r="J1273" i="8" s="1"/>
  <c r="I1274" i="8"/>
  <c r="J1274" i="8" s="1"/>
  <c r="I1275" i="8"/>
  <c r="J1275" i="8" s="1"/>
  <c r="I1276" i="8"/>
  <c r="I1277" i="8"/>
  <c r="J1277" i="8" s="1"/>
  <c r="I1278" i="8"/>
  <c r="J1278" i="8" s="1"/>
  <c r="L1278" i="8" s="1"/>
  <c r="I1279" i="8"/>
  <c r="J1279" i="8" s="1"/>
  <c r="I1280" i="8"/>
  <c r="J1280" i="8" s="1"/>
  <c r="I1281" i="8"/>
  <c r="I1282" i="8"/>
  <c r="J1282" i="8" s="1"/>
  <c r="L1282" i="8" s="1"/>
  <c r="I1283" i="8"/>
  <c r="J1283" i="8" s="1"/>
  <c r="L1283" i="8" s="1"/>
  <c r="I1284" i="8"/>
  <c r="J1284" i="8" s="1"/>
  <c r="L1284" i="8" s="1"/>
  <c r="I1285" i="8"/>
  <c r="I1286" i="8"/>
  <c r="J1286" i="8" s="1"/>
  <c r="L1286" i="8" s="1"/>
  <c r="I1287" i="8"/>
  <c r="J1287" i="8" s="1"/>
  <c r="L1287" i="8" s="1"/>
  <c r="I1288" i="8"/>
  <c r="J1288" i="8" s="1"/>
  <c r="L1288" i="8" s="1"/>
  <c r="I1289" i="8"/>
  <c r="J1289" i="8" s="1"/>
  <c r="I1290" i="8"/>
  <c r="J1290" i="8" s="1"/>
  <c r="L1290" i="8" s="1"/>
  <c r="I1291" i="8"/>
  <c r="J1291" i="8" s="1"/>
  <c r="L1291" i="8" s="1"/>
  <c r="I1292" i="8"/>
  <c r="J1292" i="8" s="1"/>
  <c r="I1293" i="8"/>
  <c r="I1294" i="8"/>
  <c r="J1294" i="8" s="1"/>
  <c r="I1295" i="8"/>
  <c r="J1295" i="8" s="1"/>
  <c r="I1296" i="8"/>
  <c r="I1297" i="8"/>
  <c r="I1298" i="8"/>
  <c r="J1298" i="8" s="1"/>
  <c r="I1299" i="8"/>
  <c r="J1299" i="8" s="1"/>
  <c r="I1300" i="8"/>
  <c r="J1300" i="8" s="1"/>
  <c r="I1301" i="8"/>
  <c r="I1302" i="8"/>
  <c r="J1302" i="8" s="1"/>
  <c r="I1303" i="8"/>
  <c r="J1303" i="8" s="1"/>
  <c r="I1304" i="8"/>
  <c r="J1304" i="8" s="1"/>
  <c r="I1305" i="8"/>
  <c r="I1306" i="8"/>
  <c r="J1306" i="8" s="1"/>
  <c r="I1307" i="8"/>
  <c r="J1307" i="8" s="1"/>
  <c r="I1308" i="8"/>
  <c r="I1309" i="8"/>
  <c r="I1310" i="8"/>
  <c r="J1310" i="8" s="1"/>
  <c r="I1311" i="8"/>
  <c r="J1311" i="8" s="1"/>
  <c r="I1312" i="8"/>
  <c r="J1312" i="8" s="1"/>
  <c r="I1313" i="8"/>
  <c r="I1314" i="8"/>
  <c r="J1314" i="8" s="1"/>
  <c r="I1315" i="8"/>
  <c r="J1315" i="8" s="1"/>
  <c r="I1316" i="8"/>
  <c r="J1316" i="8" s="1"/>
  <c r="I1317" i="8"/>
  <c r="I1318" i="8"/>
  <c r="J1318" i="8" s="1"/>
  <c r="I1319" i="8"/>
  <c r="J1319" i="8" s="1"/>
  <c r="I1320" i="8"/>
  <c r="J1320" i="8" s="1"/>
  <c r="I1321" i="8"/>
  <c r="I1322" i="8"/>
  <c r="J1322" i="8" s="1"/>
  <c r="I1323" i="8"/>
  <c r="J1323" i="8" s="1"/>
  <c r="I1324" i="8"/>
  <c r="J1324" i="8" s="1"/>
  <c r="I1325" i="8"/>
  <c r="I1326" i="8"/>
  <c r="J1326" i="8" s="1"/>
  <c r="I1327" i="8"/>
  <c r="J1327" i="8" s="1"/>
  <c r="I1328" i="8"/>
  <c r="I1329" i="8"/>
  <c r="I1330" i="8"/>
  <c r="J1330" i="8" s="1"/>
  <c r="I1331" i="8"/>
  <c r="J1331" i="8" s="1"/>
  <c r="I1332" i="8"/>
  <c r="J1332" i="8" s="1"/>
  <c r="I1333" i="8"/>
  <c r="I1334" i="8"/>
  <c r="J1334" i="8" s="1"/>
  <c r="I1335" i="8"/>
  <c r="J1335" i="8" s="1"/>
  <c r="I1336" i="8"/>
  <c r="J1336" i="8" s="1"/>
  <c r="I1337" i="8"/>
  <c r="I1338" i="8"/>
  <c r="J1338" i="8" s="1"/>
  <c r="I1339" i="8"/>
  <c r="J1339" i="8" s="1"/>
  <c r="I1340" i="8"/>
  <c r="I1341" i="8"/>
  <c r="I1342" i="8"/>
  <c r="J1342" i="8" s="1"/>
  <c r="I1343" i="8"/>
  <c r="J1343" i="8" s="1"/>
  <c r="I1344" i="8"/>
  <c r="J1344" i="8" s="1"/>
  <c r="I1345" i="8"/>
  <c r="I1346" i="8"/>
  <c r="J1346" i="8" s="1"/>
  <c r="I1347" i="8"/>
  <c r="J1347" i="8" s="1"/>
  <c r="I1348" i="8"/>
  <c r="J1348" i="8" s="1"/>
  <c r="I1349" i="8"/>
  <c r="I1350" i="8"/>
  <c r="J1350" i="8" s="1"/>
  <c r="I1351" i="8"/>
  <c r="J1351" i="8" s="1"/>
  <c r="I1352" i="8"/>
  <c r="J1352" i="8" s="1"/>
  <c r="I1353" i="8"/>
  <c r="I1354" i="8"/>
  <c r="J1354" i="8" s="1"/>
  <c r="I1355" i="8"/>
  <c r="J1355" i="8" s="1"/>
  <c r="I1356" i="8"/>
  <c r="I1357" i="8"/>
  <c r="I1358" i="8"/>
  <c r="J1358" i="8" s="1"/>
  <c r="I1359" i="8"/>
  <c r="J1359" i="8" s="1"/>
  <c r="I1360" i="8"/>
  <c r="J1360" i="8" s="1"/>
  <c r="I1361" i="8"/>
  <c r="I1362" i="8"/>
  <c r="J1362" i="8" s="1"/>
  <c r="I1363" i="8"/>
  <c r="J1363" i="8" s="1"/>
  <c r="I1364" i="8"/>
  <c r="J1364" i="8" s="1"/>
  <c r="I1365" i="8"/>
  <c r="I1366" i="8"/>
  <c r="J1366" i="8" s="1"/>
  <c r="I1367" i="8"/>
  <c r="J1367" i="8" s="1"/>
  <c r="I1368" i="8"/>
  <c r="J1368" i="8" s="1"/>
  <c r="I1369" i="8"/>
  <c r="I1370" i="8"/>
  <c r="J1370" i="8" s="1"/>
  <c r="I1371" i="8"/>
  <c r="J1371" i="8" s="1"/>
  <c r="I1372" i="8"/>
  <c r="J1372" i="8" s="1"/>
  <c r="I1373" i="8"/>
  <c r="I1374" i="8"/>
  <c r="J1374" i="8" s="1"/>
  <c r="I1375" i="8"/>
  <c r="J1375" i="8" s="1"/>
  <c r="I1376" i="8"/>
  <c r="J1376" i="8" s="1"/>
  <c r="I1377" i="8"/>
  <c r="I1378" i="8"/>
  <c r="J1378" i="8" s="1"/>
  <c r="I1379" i="8"/>
  <c r="J1379" i="8" s="1"/>
  <c r="I1380" i="8"/>
  <c r="J1380" i="8" s="1"/>
  <c r="I1381" i="8"/>
  <c r="I1382" i="8"/>
  <c r="J1382" i="8" s="1"/>
  <c r="I1383" i="8"/>
  <c r="J1383" i="8" s="1"/>
  <c r="I1384" i="8"/>
  <c r="J1384" i="8" s="1"/>
  <c r="I1385" i="8"/>
  <c r="I1386" i="8"/>
  <c r="J1386" i="8" s="1"/>
  <c r="I1387" i="8"/>
  <c r="J1387" i="8" s="1"/>
  <c r="I1388" i="8"/>
  <c r="I1389" i="8"/>
  <c r="I1390" i="8"/>
  <c r="J1390" i="8" s="1"/>
  <c r="I1391" i="8"/>
  <c r="J1391" i="8" s="1"/>
  <c r="I1392" i="8"/>
  <c r="J1392" i="8" s="1"/>
  <c r="I1393" i="8"/>
  <c r="I1394" i="8"/>
  <c r="J1394" i="8" s="1"/>
  <c r="I1395" i="8"/>
  <c r="J1395" i="8" s="1"/>
  <c r="I1396" i="8"/>
  <c r="J1396" i="8" s="1"/>
  <c r="I1397" i="8"/>
  <c r="I1398" i="8"/>
  <c r="J1398" i="8" s="1"/>
  <c r="I1399" i="8"/>
  <c r="J1399" i="8" s="1"/>
  <c r="I1400" i="8"/>
  <c r="J1400" i="8" s="1"/>
  <c r="I1401" i="8"/>
  <c r="I1402" i="8"/>
  <c r="J1402" i="8" s="1"/>
  <c r="I1403" i="8"/>
  <c r="J1403" i="8" s="1"/>
  <c r="I1404" i="8"/>
  <c r="J1404" i="8" s="1"/>
  <c r="I1405" i="8"/>
  <c r="J1405" i="8" s="1"/>
  <c r="I1406" i="8"/>
  <c r="J1406" i="8" s="1"/>
  <c r="I1407" i="8"/>
  <c r="J1407" i="8" s="1"/>
  <c r="I1408" i="8"/>
  <c r="J1408" i="8" s="1"/>
  <c r="I1409" i="8"/>
  <c r="J1409" i="8" s="1"/>
  <c r="I1410" i="8"/>
  <c r="J1410" i="8" s="1"/>
  <c r="I1411" i="8"/>
  <c r="J1411" i="8" s="1"/>
  <c r="I1412" i="8"/>
  <c r="J1412" i="8" s="1"/>
  <c r="I1413" i="8"/>
  <c r="J1413" i="8" s="1"/>
  <c r="I1414" i="8"/>
  <c r="J1414" i="8" s="1"/>
  <c r="I1415" i="8"/>
  <c r="J1415" i="8" s="1"/>
  <c r="I1416" i="8"/>
  <c r="J1416" i="8" s="1"/>
  <c r="I1417" i="8"/>
  <c r="J1417" i="8" s="1"/>
  <c r="I1418" i="8"/>
  <c r="J1418" i="8" s="1"/>
  <c r="I1419" i="8"/>
  <c r="J1419" i="8" s="1"/>
  <c r="I1420" i="8"/>
  <c r="J1420" i="8" s="1"/>
  <c r="I1421" i="8"/>
  <c r="J1421" i="8" s="1"/>
  <c r="I1422" i="8"/>
  <c r="J1422" i="8" s="1"/>
  <c r="I1423" i="8"/>
  <c r="J1423" i="8" s="1"/>
  <c r="I1424" i="8"/>
  <c r="J1424" i="8" s="1"/>
  <c r="I1425" i="8"/>
  <c r="J1425" i="8" s="1"/>
  <c r="I1426" i="8"/>
  <c r="J1426" i="8" s="1"/>
  <c r="I1427" i="8"/>
  <c r="J1427" i="8" s="1"/>
  <c r="I1428" i="8"/>
  <c r="I1429" i="8"/>
  <c r="J1429" i="8" s="1"/>
  <c r="I1430" i="8"/>
  <c r="J1430" i="8" s="1"/>
  <c r="I1431" i="8"/>
  <c r="J1431" i="8" s="1"/>
  <c r="I1432" i="8"/>
  <c r="J1432" i="8" s="1"/>
  <c r="I1433" i="8"/>
  <c r="J1433" i="8" s="1"/>
  <c r="I1434" i="8"/>
  <c r="J1434" i="8" s="1"/>
  <c r="I1435" i="8"/>
  <c r="J1435" i="8" s="1"/>
  <c r="I1436" i="8"/>
  <c r="I1437" i="8"/>
  <c r="J1437" i="8" s="1"/>
  <c r="I1438" i="8"/>
  <c r="J1438" i="8" s="1"/>
  <c r="I1439" i="8"/>
  <c r="J1439" i="8" s="1"/>
  <c r="I1440" i="8"/>
  <c r="J1440" i="8" s="1"/>
  <c r="I1441" i="8"/>
  <c r="J1441" i="8" s="1"/>
  <c r="I1442" i="8"/>
  <c r="J1442" i="8" s="1"/>
  <c r="I1443" i="8"/>
  <c r="J1443" i="8" s="1"/>
  <c r="I1444" i="8"/>
  <c r="J1444" i="8" s="1"/>
  <c r="I1445" i="8"/>
  <c r="J1445" i="8" s="1"/>
  <c r="I1446" i="8"/>
  <c r="J1446" i="8" s="1"/>
  <c r="I1447" i="8"/>
  <c r="J1447" i="8" s="1"/>
  <c r="I1448" i="8"/>
  <c r="J1448" i="8" s="1"/>
  <c r="I1449" i="8"/>
  <c r="J1449" i="8" s="1"/>
  <c r="I1450" i="8"/>
  <c r="J1450" i="8" s="1"/>
  <c r="I1451" i="8"/>
  <c r="J1451" i="8" s="1"/>
  <c r="I1452" i="8"/>
  <c r="J1452" i="8" s="1"/>
  <c r="I1453" i="8"/>
  <c r="J1453" i="8" s="1"/>
  <c r="I1454" i="8"/>
  <c r="J1454" i="8" s="1"/>
  <c r="I1455" i="8"/>
  <c r="J1455" i="8" s="1"/>
  <c r="I1456" i="8"/>
  <c r="J1456" i="8" s="1"/>
  <c r="I1457" i="8"/>
  <c r="J1457" i="8" s="1"/>
  <c r="I1458" i="8"/>
  <c r="J1458" i="8" s="1"/>
  <c r="I1459" i="8"/>
  <c r="J1459" i="8" s="1"/>
  <c r="I1460" i="8"/>
  <c r="J1460" i="8" s="1"/>
  <c r="I1461" i="8"/>
  <c r="J1461" i="8" s="1"/>
  <c r="I1462" i="8"/>
  <c r="J1462" i="8" s="1"/>
  <c r="I1463" i="8"/>
  <c r="J1463" i="8" s="1"/>
  <c r="I1464" i="8"/>
  <c r="J1464" i="8" s="1"/>
  <c r="I1465" i="8"/>
  <c r="J1465" i="8" s="1"/>
  <c r="I1466" i="8"/>
  <c r="J1466" i="8" s="1"/>
  <c r="I1467" i="8"/>
  <c r="J1467" i="8" s="1"/>
  <c r="I1468" i="8"/>
  <c r="I1469" i="8"/>
  <c r="J1469" i="8" s="1"/>
  <c r="I1470" i="8"/>
  <c r="J1470" i="8" s="1"/>
  <c r="I1471" i="8"/>
  <c r="J1471" i="8" s="1"/>
  <c r="I1472" i="8"/>
  <c r="J1472" i="8" s="1"/>
  <c r="I1473" i="8"/>
  <c r="J1473" i="8" s="1"/>
  <c r="I1474" i="8"/>
  <c r="J1474" i="8" s="1"/>
  <c r="I1475" i="8"/>
  <c r="J1475" i="8" s="1"/>
  <c r="I1476" i="8"/>
  <c r="J1476" i="8" s="1"/>
  <c r="I1477" i="8"/>
  <c r="J1477" i="8" s="1"/>
  <c r="I1478" i="8"/>
  <c r="J1478" i="8" s="1"/>
  <c r="I1479" i="8"/>
  <c r="J1479" i="8" s="1"/>
  <c r="I1480" i="8"/>
  <c r="I1481" i="8"/>
  <c r="J1481" i="8" s="1"/>
  <c r="I1482" i="8"/>
  <c r="J1482" i="8" s="1"/>
  <c r="I1483" i="8"/>
  <c r="J1483" i="8" s="1"/>
  <c r="I1484" i="8"/>
  <c r="J1484" i="8" s="1"/>
  <c r="I1485" i="8"/>
  <c r="J1485" i="8" s="1"/>
  <c r="I1486" i="8"/>
  <c r="J1486" i="8" s="1"/>
  <c r="I1487" i="8"/>
  <c r="J1487" i="8" s="1"/>
  <c r="I1488" i="8"/>
  <c r="J1488" i="8" s="1"/>
  <c r="I1489" i="8"/>
  <c r="J1489" i="8" s="1"/>
  <c r="I1490" i="8"/>
  <c r="J1490" i="8" s="1"/>
  <c r="I1491" i="8"/>
  <c r="J1491" i="8" s="1"/>
  <c r="I1492" i="8"/>
  <c r="J1492" i="8" s="1"/>
  <c r="I1493" i="8"/>
  <c r="J1493" i="8" s="1"/>
  <c r="I1494" i="8"/>
  <c r="J1494" i="8" s="1"/>
  <c r="I1495" i="8"/>
  <c r="J1495" i="8" s="1"/>
  <c r="I1496" i="8"/>
  <c r="J1496" i="8" s="1"/>
  <c r="I1497" i="8"/>
  <c r="J1497" i="8" s="1"/>
  <c r="I1498" i="8"/>
  <c r="J1498" i="8" s="1"/>
  <c r="I1499" i="8"/>
  <c r="J1499" i="8" s="1"/>
  <c r="I1500" i="8"/>
  <c r="J1500" i="8" s="1"/>
  <c r="I1501" i="8"/>
  <c r="J1501" i="8" s="1"/>
  <c r="I1502" i="8"/>
  <c r="J1502" i="8" s="1"/>
  <c r="I1503" i="8"/>
  <c r="J1503" i="8" s="1"/>
  <c r="I1504" i="8"/>
  <c r="J1504" i="8" s="1"/>
  <c r="I1505" i="8"/>
  <c r="J1505" i="8" s="1"/>
  <c r="I1506" i="8"/>
  <c r="J1506" i="8" s="1"/>
  <c r="I1507" i="8"/>
  <c r="J1507" i="8" s="1"/>
  <c r="I1508" i="8"/>
  <c r="J1508" i="8" s="1"/>
  <c r="I1509" i="8"/>
  <c r="J1509" i="8" s="1"/>
  <c r="I1510" i="8"/>
  <c r="J1510" i="8" s="1"/>
  <c r="I1511" i="8"/>
  <c r="J1511" i="8" s="1"/>
  <c r="I1512" i="8"/>
  <c r="I1513" i="8"/>
  <c r="J1513" i="8" s="1"/>
  <c r="I1514" i="8"/>
  <c r="J1514" i="8" s="1"/>
  <c r="I1515" i="8"/>
  <c r="J1515" i="8" s="1"/>
  <c r="I1516" i="8"/>
  <c r="J1516" i="8" s="1"/>
  <c r="I1517" i="8"/>
  <c r="J1517" i="8" s="1"/>
  <c r="I1518" i="8"/>
  <c r="J1518" i="8" s="1"/>
  <c r="I1519" i="8"/>
  <c r="J1519" i="8" s="1"/>
  <c r="I1520" i="8"/>
  <c r="I1521" i="8"/>
  <c r="J1521" i="8" s="1"/>
  <c r="I1522" i="8"/>
  <c r="J1522" i="8" s="1"/>
  <c r="I1523" i="8"/>
  <c r="J1523" i="8" s="1"/>
  <c r="I1524" i="8"/>
  <c r="J1524" i="8" s="1"/>
  <c r="I1525" i="8"/>
  <c r="J1525" i="8" s="1"/>
  <c r="I1526" i="8"/>
  <c r="J1526" i="8" s="1"/>
  <c r="I1527" i="8"/>
  <c r="J1527" i="8" s="1"/>
  <c r="I1528" i="8"/>
  <c r="J1528" i="8" s="1"/>
  <c r="I1529" i="8"/>
  <c r="J1529" i="8" s="1"/>
  <c r="I1530" i="8"/>
  <c r="J1530" i="8" s="1"/>
  <c r="I1531" i="8"/>
  <c r="J1531" i="8" s="1"/>
  <c r="I1532" i="8"/>
  <c r="J1532" i="8" s="1"/>
  <c r="I1533" i="8"/>
  <c r="J1533" i="8" s="1"/>
  <c r="I1534" i="8"/>
  <c r="J1534" i="8" s="1"/>
  <c r="I1535" i="8"/>
  <c r="J1535" i="8" s="1"/>
  <c r="I1536" i="8"/>
  <c r="J1536" i="8" s="1"/>
  <c r="I1537" i="8"/>
  <c r="J1537" i="8" s="1"/>
  <c r="I1538" i="8"/>
  <c r="J1538" i="8" s="1"/>
  <c r="I1539" i="8"/>
  <c r="J1539" i="8" s="1"/>
  <c r="I1540" i="8"/>
  <c r="J1540" i="8" s="1"/>
  <c r="I1541" i="8"/>
  <c r="J1541" i="8" s="1"/>
  <c r="I1542" i="8"/>
  <c r="J1542" i="8" s="1"/>
  <c r="I1543" i="8"/>
  <c r="J1543" i="8" s="1"/>
  <c r="I1544" i="8"/>
  <c r="I1545" i="8"/>
  <c r="J1545" i="8" s="1"/>
  <c r="I1546" i="8"/>
  <c r="J1546" i="8" s="1"/>
  <c r="I1547" i="8"/>
  <c r="J1547" i="8" s="1"/>
  <c r="I1548" i="8"/>
  <c r="J1548" i="8" s="1"/>
  <c r="I1549" i="8"/>
  <c r="J1549" i="8" s="1"/>
  <c r="I1550" i="8"/>
  <c r="J1550" i="8" s="1"/>
  <c r="I1551" i="8"/>
  <c r="J1551" i="8" s="1"/>
  <c r="I1552" i="8"/>
  <c r="I1553" i="8"/>
  <c r="J1553" i="8" s="1"/>
  <c r="I1554" i="8"/>
  <c r="J1554" i="8" s="1"/>
  <c r="I1555" i="8"/>
  <c r="J1555" i="8" s="1"/>
  <c r="I1556" i="8"/>
  <c r="J1556" i="8" s="1"/>
  <c r="I1557" i="8"/>
  <c r="J1557" i="8" s="1"/>
  <c r="I1558" i="8"/>
  <c r="J1558" i="8" s="1"/>
  <c r="I1559" i="8"/>
  <c r="J1559" i="8" s="1"/>
  <c r="I1560" i="8"/>
  <c r="J1560" i="8" s="1"/>
  <c r="I1561" i="8"/>
  <c r="J1561" i="8" s="1"/>
  <c r="I1562" i="8"/>
  <c r="J1562" i="8" s="1"/>
  <c r="I1563" i="8"/>
  <c r="J1563" i="8" s="1"/>
  <c r="I1564" i="8"/>
  <c r="J1564" i="8" s="1"/>
  <c r="I1565" i="8"/>
  <c r="J1565" i="8" s="1"/>
  <c r="I1566" i="8"/>
  <c r="J1566" i="8" s="1"/>
  <c r="I1567" i="8"/>
  <c r="J1567" i="8" s="1"/>
  <c r="I1568" i="8"/>
  <c r="J1568" i="8" s="1"/>
  <c r="I1569" i="8"/>
  <c r="J1569" i="8" s="1"/>
  <c r="I1570" i="8"/>
  <c r="J1570" i="8" s="1"/>
  <c r="I1571" i="8"/>
  <c r="J1571" i="8" s="1"/>
  <c r="I1572" i="8"/>
  <c r="J1572" i="8" s="1"/>
  <c r="I1573" i="8"/>
  <c r="J1573" i="8" s="1"/>
  <c r="I1574" i="8"/>
  <c r="J1574" i="8" s="1"/>
  <c r="I1575" i="8"/>
  <c r="J1575" i="8" s="1"/>
  <c r="I1576" i="8"/>
  <c r="I1577" i="8"/>
  <c r="J1577" i="8" s="1"/>
  <c r="I1578" i="8"/>
  <c r="J1578" i="8" s="1"/>
  <c r="I1579" i="8"/>
  <c r="J1579" i="8" s="1"/>
  <c r="I1580" i="8"/>
  <c r="J1580" i="8" s="1"/>
  <c r="L1580" i="8" s="1"/>
  <c r="I1581" i="8"/>
  <c r="J1581" i="8" s="1"/>
  <c r="L1581" i="8" s="1"/>
  <c r="I1582" i="8"/>
  <c r="J1582" i="8" s="1"/>
  <c r="I1583" i="8"/>
  <c r="J1583" i="8" s="1"/>
  <c r="I1584" i="8"/>
  <c r="I1585" i="8"/>
  <c r="J1585" i="8" s="1"/>
  <c r="I1586" i="8"/>
  <c r="J1586" i="8" s="1"/>
  <c r="I1587" i="8"/>
  <c r="J1587" i="8" s="1"/>
  <c r="I1588" i="8"/>
  <c r="J1588" i="8" s="1"/>
  <c r="I1589" i="8"/>
  <c r="J1589" i="8" s="1"/>
  <c r="I1590" i="8"/>
  <c r="J1590" i="8" s="1"/>
  <c r="I1591" i="8"/>
  <c r="J1591" i="8" s="1"/>
  <c r="I1592" i="8"/>
  <c r="J1592" i="8" s="1"/>
  <c r="I1593" i="8"/>
  <c r="J1593" i="8" s="1"/>
  <c r="I1594" i="8"/>
  <c r="J1594" i="8" s="1"/>
  <c r="I1595" i="8"/>
  <c r="J1595" i="8" s="1"/>
  <c r="I1596" i="8"/>
  <c r="J1596" i="8" s="1"/>
  <c r="I1597" i="8"/>
  <c r="J1597" i="8" s="1"/>
  <c r="I1598" i="8"/>
  <c r="J1598" i="8" s="1"/>
  <c r="I1599" i="8"/>
  <c r="J1599" i="8" s="1"/>
  <c r="I1600" i="8"/>
  <c r="J1600" i="8" s="1"/>
  <c r="I1601" i="8"/>
  <c r="J1601" i="8" s="1"/>
  <c r="I1602" i="8"/>
  <c r="J1602" i="8" s="1"/>
  <c r="I1603" i="8"/>
  <c r="J1603" i="8" s="1"/>
  <c r="I1604" i="8"/>
  <c r="J1604" i="8" s="1"/>
  <c r="I1605" i="8"/>
  <c r="J1605" i="8" s="1"/>
  <c r="I1606" i="8"/>
  <c r="J1606" i="8" s="1"/>
  <c r="I1607" i="8"/>
  <c r="J1607" i="8" s="1"/>
  <c r="I1608" i="8"/>
  <c r="J1608" i="8" s="1"/>
  <c r="I1609" i="8"/>
  <c r="J1609" i="8" s="1"/>
  <c r="I1610" i="8"/>
  <c r="J1610" i="8" s="1"/>
  <c r="I1611" i="8"/>
  <c r="J1611" i="8" s="1"/>
  <c r="I1612" i="8"/>
  <c r="J1612" i="8" s="1"/>
  <c r="I1613" i="8"/>
  <c r="J1613" i="8" s="1"/>
  <c r="I1614" i="8"/>
  <c r="J1614" i="8" s="1"/>
  <c r="I1615" i="8"/>
  <c r="J1615" i="8" s="1"/>
  <c r="I1616" i="8"/>
  <c r="I1617" i="8"/>
  <c r="J1617" i="8" s="1"/>
  <c r="I1618" i="8"/>
  <c r="J1618" i="8" s="1"/>
  <c r="I1619" i="8"/>
  <c r="J1619" i="8" s="1"/>
  <c r="I1620" i="8"/>
  <c r="J1620" i="8" s="1"/>
  <c r="I1621" i="8"/>
  <c r="J1621" i="8" s="1"/>
  <c r="I1622" i="8"/>
  <c r="J1622" i="8" s="1"/>
  <c r="I1623" i="8"/>
  <c r="J1623" i="8" s="1"/>
  <c r="I1624" i="8"/>
  <c r="I1625" i="8"/>
  <c r="J1625" i="8" s="1"/>
  <c r="I1626" i="8"/>
  <c r="J1626" i="8" s="1"/>
  <c r="I1627" i="8"/>
  <c r="J1627" i="8" s="1"/>
  <c r="I1628" i="8"/>
  <c r="J1628" i="8" s="1"/>
  <c r="L1628" i="8" s="1"/>
  <c r="I1629" i="8"/>
  <c r="J1629" i="8" s="1"/>
  <c r="I1630" i="8"/>
  <c r="J1630" i="8" s="1"/>
  <c r="L1630" i="8" s="1"/>
  <c r="I1631" i="8"/>
  <c r="J1631" i="8" s="1"/>
  <c r="I1632" i="8"/>
  <c r="J1632" i="8" s="1"/>
  <c r="I1633" i="8"/>
  <c r="J1633" i="8" s="1"/>
  <c r="I1634" i="8"/>
  <c r="J1634" i="8" s="1"/>
  <c r="I1635" i="8"/>
  <c r="J1635" i="8" s="1"/>
  <c r="I1636" i="8"/>
  <c r="J1636" i="8" s="1"/>
  <c r="I1637" i="8"/>
  <c r="J1637" i="8" s="1"/>
  <c r="I1638" i="8"/>
  <c r="J1638" i="8" s="1"/>
  <c r="I1639" i="8"/>
  <c r="J1639" i="8" s="1"/>
  <c r="I1640" i="8"/>
  <c r="J1640" i="8" s="1"/>
  <c r="I1641" i="8"/>
  <c r="J1641" i="8" s="1"/>
  <c r="I1642" i="8"/>
  <c r="J1642" i="8" s="1"/>
  <c r="I1643" i="8"/>
  <c r="J1643" i="8" s="1"/>
  <c r="I1644" i="8"/>
  <c r="J1644" i="8" s="1"/>
  <c r="I1645" i="8"/>
  <c r="J1645" i="8" s="1"/>
  <c r="I1646" i="8"/>
  <c r="J1646" i="8" s="1"/>
  <c r="I1647" i="8"/>
  <c r="J1647" i="8" s="1"/>
  <c r="I1648" i="8"/>
  <c r="I1649" i="8"/>
  <c r="I1650" i="8"/>
  <c r="J1650" i="8" s="1"/>
  <c r="I1651" i="8"/>
  <c r="J1651" i="8" s="1"/>
  <c r="I1652" i="8"/>
  <c r="J1652" i="8" s="1"/>
  <c r="I1653" i="8"/>
  <c r="J1653" i="8" s="1"/>
  <c r="I1654" i="8"/>
  <c r="J1654" i="8" s="1"/>
  <c r="I1655" i="8"/>
  <c r="J1655" i="8" s="1"/>
  <c r="I1656" i="8"/>
  <c r="J1656" i="8" s="1"/>
  <c r="I1657" i="8"/>
  <c r="J1657" i="8" s="1"/>
  <c r="I1658" i="8"/>
  <c r="J1658" i="8" s="1"/>
  <c r="I1659" i="8"/>
  <c r="J1659" i="8" s="1"/>
  <c r="I1660" i="8"/>
  <c r="J1660" i="8" s="1"/>
  <c r="I1661" i="8"/>
  <c r="J1661" i="8" s="1"/>
  <c r="I1662" i="8"/>
  <c r="J1662" i="8" s="1"/>
  <c r="I1663" i="8"/>
  <c r="J1663" i="8" s="1"/>
  <c r="I1664" i="8"/>
  <c r="J1664" i="8" s="1"/>
  <c r="I1665" i="8"/>
  <c r="J1665" i="8" s="1"/>
  <c r="I1666" i="8"/>
  <c r="J1666" i="8" s="1"/>
  <c r="I1667" i="8"/>
  <c r="J1667" i="8" s="1"/>
  <c r="I1668" i="8"/>
  <c r="J1668" i="8" s="1"/>
  <c r="I1669" i="8"/>
  <c r="J1669" i="8" s="1"/>
  <c r="I1670" i="8"/>
  <c r="J1670" i="8" s="1"/>
  <c r="I1671" i="8"/>
  <c r="J1671" i="8" s="1"/>
  <c r="I1672" i="8"/>
  <c r="J1672" i="8" s="1"/>
  <c r="I1673" i="8"/>
  <c r="I1674" i="8"/>
  <c r="J1674" i="8" s="1"/>
  <c r="I1675" i="8"/>
  <c r="J1675" i="8" s="1"/>
  <c r="I1676" i="8"/>
  <c r="J1676" i="8" s="1"/>
  <c r="I1677" i="8"/>
  <c r="J1677" i="8" s="1"/>
  <c r="I1678" i="8"/>
  <c r="J1678" i="8" s="1"/>
  <c r="I1679" i="8"/>
  <c r="J1679" i="8" s="1"/>
  <c r="I1680" i="8"/>
  <c r="I1681" i="8"/>
  <c r="J1681" i="8" s="1"/>
  <c r="I1682" i="8"/>
  <c r="J1682" i="8" s="1"/>
  <c r="I1683" i="8"/>
  <c r="J1683" i="8" s="1"/>
  <c r="I1684" i="8"/>
  <c r="J1684" i="8" s="1"/>
  <c r="I1685" i="8"/>
  <c r="J1685" i="8" s="1"/>
  <c r="I1686" i="8"/>
  <c r="J1686" i="8" s="1"/>
  <c r="I1687" i="8"/>
  <c r="J1687" i="8" s="1"/>
  <c r="I1688" i="8"/>
  <c r="J1688" i="8" s="1"/>
  <c r="I1689" i="8"/>
  <c r="J1689" i="8" s="1"/>
  <c r="I1690" i="8"/>
  <c r="J1690" i="8" s="1"/>
  <c r="I1691" i="8"/>
  <c r="J1691" i="8" s="1"/>
  <c r="I1692" i="8"/>
  <c r="J1692" i="8" s="1"/>
  <c r="I1693" i="8"/>
  <c r="J1693" i="8" s="1"/>
  <c r="I1694" i="8"/>
  <c r="J1694" i="8" s="1"/>
  <c r="I1695" i="8"/>
  <c r="J1695" i="8" s="1"/>
  <c r="I1696" i="8"/>
  <c r="J1696" i="8" s="1"/>
  <c r="I1697" i="8"/>
  <c r="J1697" i="8" s="1"/>
  <c r="I1698" i="8"/>
  <c r="J1698" i="8" s="1"/>
  <c r="I1699" i="8"/>
  <c r="J1699" i="8" s="1"/>
  <c r="I1700" i="8"/>
  <c r="J1700" i="8" s="1"/>
  <c r="I1701" i="8"/>
  <c r="J1701" i="8" s="1"/>
  <c r="I1702" i="8"/>
  <c r="J1702" i="8" s="1"/>
  <c r="I1703" i="8"/>
  <c r="J1703" i="8" s="1"/>
  <c r="I1704" i="8"/>
  <c r="J1704" i="8" s="1"/>
  <c r="I1705" i="8"/>
  <c r="J1705" i="8" s="1"/>
  <c r="I1706" i="8"/>
  <c r="J1706" i="8" s="1"/>
  <c r="I1707" i="8"/>
  <c r="J1707" i="8" s="1"/>
  <c r="I1708" i="8"/>
  <c r="J1708" i="8" s="1"/>
  <c r="I1709" i="8"/>
  <c r="J1709" i="8" s="1"/>
  <c r="I1710" i="8"/>
  <c r="J1710" i="8" s="1"/>
  <c r="I1711" i="8"/>
  <c r="J1711" i="8" s="1"/>
  <c r="I1712" i="8"/>
  <c r="J1712" i="8" s="1"/>
  <c r="I1713" i="8"/>
  <c r="J1713" i="8" s="1"/>
  <c r="I1714" i="8"/>
  <c r="J1714" i="8" s="1"/>
  <c r="I1715" i="8"/>
  <c r="J1715" i="8" s="1"/>
  <c r="I1716" i="8"/>
  <c r="J1716" i="8" s="1"/>
  <c r="I1717" i="8"/>
  <c r="J1717" i="8" s="1"/>
  <c r="I1718" i="8"/>
  <c r="J1718" i="8" s="1"/>
  <c r="I1719" i="8"/>
  <c r="J1719" i="8" s="1"/>
  <c r="I1720" i="8"/>
  <c r="J1720" i="8" s="1"/>
  <c r="I1721" i="8"/>
  <c r="J1721" i="8" s="1"/>
  <c r="I1722" i="8"/>
  <c r="J1722" i="8" s="1"/>
  <c r="I1723" i="8"/>
  <c r="J1723" i="8" s="1"/>
  <c r="I1724" i="8"/>
  <c r="J1724" i="8" s="1"/>
  <c r="I1725" i="8"/>
  <c r="J1725" i="8" s="1"/>
  <c r="I1726" i="8"/>
  <c r="J1726" i="8" s="1"/>
  <c r="I1727" i="8"/>
  <c r="J1727" i="8" s="1"/>
  <c r="I1728" i="8"/>
  <c r="I1729" i="8"/>
  <c r="J1729" i="8" s="1"/>
  <c r="I1730" i="8"/>
  <c r="J1730" i="8" s="1"/>
  <c r="I1731" i="8"/>
  <c r="J1731" i="8" s="1"/>
  <c r="I1732" i="8"/>
  <c r="J1732" i="8" s="1"/>
  <c r="I1733" i="8"/>
  <c r="J1733" i="8" s="1"/>
  <c r="I1734" i="8"/>
  <c r="J1734" i="8" s="1"/>
  <c r="I1735" i="8"/>
  <c r="J1735" i="8" s="1"/>
  <c r="I1736" i="8"/>
  <c r="J1736" i="8" s="1"/>
  <c r="I1737" i="8"/>
  <c r="J1737" i="8" s="1"/>
  <c r="I1738" i="8"/>
  <c r="J1738" i="8" s="1"/>
  <c r="I1739" i="8"/>
  <c r="J1739" i="8" s="1"/>
  <c r="I1740" i="8"/>
  <c r="I1741" i="8"/>
  <c r="J1741" i="8" s="1"/>
  <c r="I1742" i="8"/>
  <c r="J1742" i="8" s="1"/>
  <c r="I1743" i="8"/>
  <c r="J1743" i="8" s="1"/>
  <c r="I1744" i="8"/>
  <c r="J1744" i="8" s="1"/>
  <c r="I1745" i="8"/>
  <c r="I1746" i="8"/>
  <c r="J1746" i="8" s="1"/>
  <c r="I1747" i="8"/>
  <c r="J1747" i="8" s="1"/>
  <c r="I1748" i="8"/>
  <c r="J1748" i="8" s="1"/>
  <c r="I1749" i="8"/>
  <c r="J1749" i="8" s="1"/>
  <c r="I1750" i="8"/>
  <c r="J1750" i="8" s="1"/>
  <c r="I1751" i="8"/>
  <c r="J1751" i="8" s="1"/>
  <c r="I1752" i="8"/>
  <c r="J1752" i="8" s="1"/>
  <c r="I1753" i="8"/>
  <c r="J1753" i="8" s="1"/>
  <c r="I1754" i="8"/>
  <c r="J1754" i="8" s="1"/>
  <c r="I1755" i="8"/>
  <c r="J1755" i="8" s="1"/>
  <c r="I1756" i="8"/>
  <c r="J1756" i="8" s="1"/>
  <c r="I1757" i="8"/>
  <c r="J1757" i="8" s="1"/>
  <c r="I1758" i="8"/>
  <c r="J1758" i="8" s="1"/>
  <c r="I1759" i="8"/>
  <c r="J1759" i="8" s="1"/>
  <c r="I1760" i="8"/>
  <c r="J1760" i="8" s="1"/>
  <c r="I1761" i="8"/>
  <c r="J1761" i="8" s="1"/>
  <c r="I1762" i="8"/>
  <c r="J1762" i="8" s="1"/>
  <c r="I1763" i="8"/>
  <c r="J1763" i="8" s="1"/>
  <c r="I1764" i="8"/>
  <c r="I1765" i="8"/>
  <c r="J1765" i="8" s="1"/>
  <c r="I1766" i="8"/>
  <c r="J1766" i="8" s="1"/>
  <c r="I1767" i="8"/>
  <c r="J1767" i="8" s="1"/>
  <c r="I1768" i="8"/>
  <c r="J1768" i="8" s="1"/>
  <c r="I1769" i="8"/>
  <c r="J1769" i="8" s="1"/>
  <c r="I1770" i="8"/>
  <c r="J1770" i="8" s="1"/>
  <c r="I1771" i="8"/>
  <c r="J1771" i="8" s="1"/>
  <c r="I1772" i="8"/>
  <c r="J1772" i="8" s="1"/>
  <c r="I1773" i="8"/>
  <c r="J1773" i="8" s="1"/>
  <c r="I1774" i="8"/>
  <c r="J1774" i="8" s="1"/>
  <c r="I1775" i="8"/>
  <c r="J1775" i="8" s="1"/>
  <c r="I1776" i="8"/>
  <c r="J1776" i="8" s="1"/>
  <c r="I1777" i="8"/>
  <c r="J1777" i="8" s="1"/>
  <c r="I1778" i="8"/>
  <c r="J1778" i="8" s="1"/>
  <c r="I1779" i="8"/>
  <c r="J1779" i="8" s="1"/>
  <c r="I1780" i="8"/>
  <c r="J1780" i="8" s="1"/>
  <c r="I1781" i="8"/>
  <c r="J1781" i="8" s="1"/>
  <c r="I1782" i="8"/>
  <c r="J1782" i="8" s="1"/>
  <c r="I1783" i="8"/>
  <c r="J1783" i="8" s="1"/>
  <c r="I1784" i="8"/>
  <c r="J1784" i="8" s="1"/>
  <c r="I1785" i="8"/>
  <c r="J1785" i="8" s="1"/>
  <c r="I1786" i="8"/>
  <c r="J1786" i="8" s="1"/>
  <c r="I1787" i="8"/>
  <c r="J1787" i="8" s="1"/>
  <c r="I1788" i="8"/>
  <c r="J1788" i="8" s="1"/>
  <c r="I1789" i="8"/>
  <c r="J1789" i="8" s="1"/>
  <c r="I1790" i="8"/>
  <c r="J1790" i="8" s="1"/>
  <c r="I1791" i="8"/>
  <c r="J1791" i="8" s="1"/>
  <c r="I1792" i="8"/>
  <c r="J1792" i="8" s="1"/>
  <c r="I1793" i="8"/>
  <c r="J1793" i="8" s="1"/>
  <c r="I1794" i="8"/>
  <c r="J1794" i="8" s="1"/>
  <c r="I1795" i="8"/>
  <c r="J1795" i="8" s="1"/>
  <c r="I1796" i="8"/>
  <c r="J1796" i="8" s="1"/>
  <c r="I1797" i="8"/>
  <c r="J1797" i="8" s="1"/>
  <c r="I1798" i="8"/>
  <c r="J1798" i="8" s="1"/>
  <c r="L1798" i="8" s="1"/>
  <c r="I1799" i="8"/>
  <c r="J1799" i="8" s="1"/>
  <c r="L1799" i="8" s="1"/>
  <c r="I1800" i="8"/>
  <c r="I1801" i="8"/>
  <c r="J1801" i="8" s="1"/>
  <c r="L1801" i="8" s="1"/>
  <c r="I1802" i="8"/>
  <c r="J1802" i="8" s="1"/>
  <c r="L1802" i="8" s="1"/>
  <c r="I1803" i="8"/>
  <c r="J1803" i="8" s="1"/>
  <c r="L1803" i="8" s="1"/>
  <c r="I1804" i="8"/>
  <c r="J1804" i="8" s="1"/>
  <c r="L1804" i="8" s="1"/>
  <c r="I1805" i="8"/>
  <c r="J1805" i="8" s="1"/>
  <c r="L1805" i="8" s="1"/>
  <c r="I1806" i="8"/>
  <c r="J1806" i="8" s="1"/>
  <c r="L1806" i="8" s="1"/>
  <c r="I1807" i="8"/>
  <c r="J1807" i="8" s="1"/>
  <c r="L1807" i="8" s="1"/>
  <c r="I1808" i="8"/>
  <c r="J1808" i="8" s="1"/>
  <c r="L1808" i="8" s="1"/>
  <c r="I1809" i="8"/>
  <c r="J1809" i="8" s="1"/>
  <c r="L1809" i="8" s="1"/>
  <c r="I1810" i="8"/>
  <c r="J1810" i="8" s="1"/>
  <c r="L1810" i="8" s="1"/>
  <c r="I1811" i="8"/>
  <c r="J1811" i="8" s="1"/>
  <c r="L1811" i="8" s="1"/>
  <c r="I1812" i="8"/>
  <c r="J1812" i="8" s="1"/>
  <c r="L1812" i="8" s="1"/>
  <c r="I1813" i="8"/>
  <c r="J1813" i="8" s="1"/>
  <c r="L1813" i="8" s="1"/>
  <c r="I1814" i="8"/>
  <c r="J1814" i="8" s="1"/>
  <c r="L1814" i="8" s="1"/>
  <c r="I1815" i="8"/>
  <c r="J1815" i="8" s="1"/>
  <c r="L1815" i="8" s="1"/>
  <c r="I1816" i="8"/>
  <c r="J1816" i="8" s="1"/>
  <c r="L1816" i="8" s="1"/>
  <c r="I1817" i="8"/>
  <c r="J1817" i="8" s="1"/>
  <c r="L1817" i="8" s="1"/>
  <c r="I1818" i="8"/>
  <c r="J1818" i="8" s="1"/>
  <c r="L1818" i="8" s="1"/>
  <c r="I1819" i="8"/>
  <c r="J1819" i="8" s="1"/>
  <c r="L1819" i="8" s="1"/>
  <c r="I1820" i="8"/>
  <c r="J1820" i="8" s="1"/>
  <c r="L1820" i="8" s="1"/>
  <c r="I1821" i="8"/>
  <c r="J1821" i="8" s="1"/>
  <c r="L1821" i="8" s="1"/>
  <c r="I1822" i="8"/>
  <c r="J1822" i="8" s="1"/>
  <c r="L1822" i="8" s="1"/>
  <c r="I1823" i="8"/>
  <c r="J1823" i="8" s="1"/>
  <c r="L1823" i="8" s="1"/>
  <c r="I1824" i="8"/>
  <c r="J1824" i="8" s="1"/>
  <c r="L1824" i="8" s="1"/>
  <c r="I1825" i="8"/>
  <c r="J1825" i="8" s="1"/>
  <c r="L1825" i="8" s="1"/>
  <c r="I1826" i="8"/>
  <c r="J1826" i="8" s="1"/>
  <c r="L1826" i="8" s="1"/>
  <c r="I1827" i="8"/>
  <c r="J1827" i="8" s="1"/>
  <c r="L1827" i="8" s="1"/>
  <c r="I1828" i="8"/>
  <c r="J1828" i="8" s="1"/>
  <c r="L1828" i="8" s="1"/>
  <c r="I1829" i="8"/>
  <c r="J1829" i="8" s="1"/>
  <c r="L1829" i="8" s="1"/>
  <c r="I1830" i="8"/>
  <c r="J1830" i="8" s="1"/>
  <c r="L1830" i="8" s="1"/>
  <c r="I1831" i="8"/>
  <c r="J1831" i="8" s="1"/>
  <c r="L1831" i="8" s="1"/>
  <c r="I1832" i="8"/>
  <c r="J1832" i="8" s="1"/>
  <c r="L1832" i="8" s="1"/>
  <c r="I1833" i="8"/>
  <c r="J1833" i="8" s="1"/>
  <c r="L1833" i="8" s="1"/>
  <c r="I1834" i="8"/>
  <c r="I1835" i="8"/>
  <c r="J1835" i="8" s="1"/>
  <c r="L1835" i="8" s="1"/>
  <c r="I1836" i="8"/>
  <c r="J1836" i="8" s="1"/>
  <c r="L1836" i="8" s="1"/>
  <c r="I1837" i="8"/>
  <c r="J1837" i="8" s="1"/>
  <c r="L1837" i="8" s="1"/>
  <c r="I1838" i="8"/>
  <c r="J1838" i="8" s="1"/>
  <c r="L1838" i="8" s="1"/>
  <c r="I1839" i="8"/>
  <c r="J1839" i="8" s="1"/>
  <c r="I1840" i="8"/>
  <c r="J1840" i="8" s="1"/>
  <c r="L1840" i="8" s="1"/>
  <c r="I1841" i="8"/>
  <c r="J1841" i="8" s="1"/>
  <c r="I1842" i="8"/>
  <c r="J1842" i="8" s="1"/>
  <c r="L1842" i="8" s="1"/>
  <c r="I1843" i="8"/>
  <c r="J1843" i="8" s="1"/>
  <c r="I1844" i="8"/>
  <c r="J1844" i="8" s="1"/>
  <c r="L1844" i="8" s="1"/>
  <c r="I1845" i="8"/>
  <c r="J1845" i="8" s="1"/>
  <c r="L1845" i="8" s="1"/>
  <c r="I1846" i="8"/>
  <c r="J1846" i="8" s="1"/>
  <c r="L1846" i="8" s="1"/>
  <c r="I1847" i="8"/>
  <c r="J1847" i="8" s="1"/>
  <c r="I1848" i="8"/>
  <c r="I1849" i="8"/>
  <c r="J1849" i="8" s="1"/>
  <c r="L1849" i="8" s="1"/>
  <c r="I1850" i="8"/>
  <c r="J1850" i="8" s="1"/>
  <c r="L1850" i="8" s="1"/>
  <c r="I1851" i="8"/>
  <c r="J1851" i="8" s="1"/>
  <c r="I1852" i="8"/>
  <c r="J1852" i="8" s="1"/>
  <c r="L1852" i="8" s="1"/>
  <c r="I1853" i="8"/>
  <c r="J1853" i="8" s="1"/>
  <c r="I1854" i="8"/>
  <c r="J1854" i="8" s="1"/>
  <c r="L1854" i="8" s="1"/>
  <c r="I1855" i="8"/>
  <c r="J1855" i="8" s="1"/>
  <c r="L1855" i="8" s="1"/>
  <c r="I1856" i="8"/>
  <c r="J1856" i="8" s="1"/>
  <c r="L1856" i="8" s="1"/>
  <c r="I1857" i="8"/>
  <c r="J1857" i="8" s="1"/>
  <c r="L1857" i="8" s="1"/>
  <c r="I1858" i="8"/>
  <c r="J1858" i="8" s="1"/>
  <c r="L1858" i="8" s="1"/>
  <c r="I1859" i="8"/>
  <c r="J1859" i="8" s="1"/>
  <c r="L1859" i="8" s="1"/>
  <c r="I1860" i="8"/>
  <c r="J1860" i="8" s="1"/>
  <c r="I1861" i="8"/>
  <c r="J1861" i="8" s="1"/>
  <c r="L1861" i="8" s="1"/>
  <c r="I1862" i="8"/>
  <c r="J1862" i="8" s="1"/>
  <c r="L1862" i="8" s="1"/>
  <c r="I1863" i="8"/>
  <c r="J1863" i="8" s="1"/>
  <c r="I1864" i="8"/>
  <c r="J1864" i="8" s="1"/>
  <c r="I1865" i="8"/>
  <c r="J1865" i="8" s="1"/>
  <c r="L1865" i="8" s="1"/>
  <c r="I1866" i="8"/>
  <c r="J1866" i="8" s="1"/>
  <c r="L1866" i="8" s="1"/>
  <c r="I1867" i="8"/>
  <c r="J1867" i="8" s="1"/>
  <c r="I1868" i="8"/>
  <c r="J1868" i="8" s="1"/>
  <c r="L1868" i="8" s="1"/>
  <c r="I1869" i="8"/>
  <c r="J1869" i="8" s="1"/>
  <c r="L1869" i="8" s="1"/>
  <c r="I1870" i="8"/>
  <c r="J1870" i="8" s="1"/>
  <c r="L1870" i="8" s="1"/>
  <c r="I1871" i="8"/>
  <c r="J1871" i="8" s="1"/>
  <c r="L1871" i="8" s="1"/>
  <c r="I1872" i="8"/>
  <c r="J1872" i="8" s="1"/>
  <c r="L1872" i="8" s="1"/>
  <c r="I1873" i="8"/>
  <c r="J1873" i="8" s="1"/>
  <c r="L1873" i="8" s="1"/>
  <c r="I1874" i="8"/>
  <c r="J1874" i="8" s="1"/>
  <c r="L1874" i="8" s="1"/>
  <c r="I1875" i="8"/>
  <c r="J1875" i="8" s="1"/>
  <c r="L1875" i="8" s="1"/>
  <c r="I1876" i="8"/>
  <c r="I1877" i="8"/>
  <c r="J1877" i="8" s="1"/>
  <c r="L1877" i="8" s="1"/>
  <c r="I1878" i="8"/>
  <c r="J1878" i="8" s="1"/>
  <c r="L1878" i="8" s="1"/>
  <c r="I1879" i="8"/>
  <c r="J1879" i="8" s="1"/>
  <c r="I1880" i="8"/>
  <c r="J1880" i="8" s="1"/>
  <c r="L1880" i="8" s="1"/>
  <c r="I1881" i="8"/>
  <c r="J1881" i="8" s="1"/>
  <c r="L1881" i="8" s="1"/>
  <c r="I1882" i="8"/>
  <c r="J1882" i="8" s="1"/>
  <c r="L1882" i="8" s="1"/>
  <c r="I1883" i="8"/>
  <c r="J1883" i="8" s="1"/>
  <c r="I1884" i="8"/>
  <c r="J1884" i="8" s="1"/>
  <c r="L1884" i="8" s="1"/>
  <c r="I1885" i="8"/>
  <c r="J1885" i="8" s="1"/>
  <c r="L1885" i="8" s="1"/>
  <c r="I1886" i="8"/>
  <c r="J1886" i="8" s="1"/>
  <c r="L1886" i="8" s="1"/>
  <c r="I1887" i="8"/>
  <c r="J1887" i="8" s="1"/>
  <c r="L1887" i="8" s="1"/>
  <c r="I1888" i="8"/>
  <c r="J1888" i="8" s="1"/>
  <c r="L1888" i="8" s="1"/>
  <c r="I1889" i="8"/>
  <c r="J1889" i="8" s="1"/>
  <c r="L1889" i="8" s="1"/>
  <c r="I1890" i="8"/>
  <c r="J1890" i="8" s="1"/>
  <c r="L1890" i="8" s="1"/>
  <c r="I1891" i="8"/>
  <c r="J1891" i="8" s="1"/>
  <c r="I1892" i="8"/>
  <c r="J1892" i="8" s="1"/>
  <c r="L1892" i="8" s="1"/>
  <c r="I1893" i="8"/>
  <c r="J1893" i="8" s="1"/>
  <c r="I1894" i="8"/>
  <c r="J1894" i="8" s="1"/>
  <c r="L1894" i="8" s="1"/>
  <c r="I1895" i="8"/>
  <c r="J1895" i="8" s="1"/>
  <c r="L1895" i="8" s="1"/>
  <c r="I1896" i="8"/>
  <c r="J1896" i="8" s="1"/>
  <c r="L1896" i="8" s="1"/>
  <c r="I1897" i="8"/>
  <c r="J1897" i="8" s="1"/>
  <c r="I1898" i="8"/>
  <c r="J1898" i="8" s="1"/>
  <c r="L1898" i="8" s="1"/>
  <c r="I1899" i="8"/>
  <c r="J1899" i="8" s="1"/>
  <c r="L1899" i="8" s="1"/>
  <c r="I1900" i="8"/>
  <c r="J1900" i="8" s="1"/>
  <c r="L1900" i="8" s="1"/>
  <c r="I1901" i="8"/>
  <c r="J1901" i="8" s="1"/>
  <c r="I1902" i="8"/>
  <c r="J1902" i="8" s="1"/>
  <c r="L1902" i="8" s="1"/>
  <c r="I1903" i="8"/>
  <c r="J1903" i="8" s="1"/>
  <c r="L1903" i="8" s="1"/>
  <c r="I1904" i="8"/>
  <c r="J1904" i="8" s="1"/>
  <c r="L1904" i="8" s="1"/>
  <c r="I1905" i="8"/>
  <c r="J1905" i="8" s="1"/>
  <c r="L1905" i="8" s="1"/>
  <c r="I1906" i="8"/>
  <c r="J1906" i="8" s="1"/>
  <c r="L1906" i="8" s="1"/>
  <c r="I1907" i="8"/>
  <c r="J1907" i="8" s="1"/>
  <c r="L1907" i="8" s="1"/>
  <c r="I1908" i="8"/>
  <c r="J1908" i="8" s="1"/>
  <c r="L1908" i="8" s="1"/>
  <c r="I1909" i="8"/>
  <c r="J1909" i="8" s="1"/>
  <c r="L1909" i="8" s="1"/>
  <c r="I1910" i="8"/>
  <c r="J1910" i="8" s="1"/>
  <c r="L1910" i="8" s="1"/>
  <c r="I1911" i="8"/>
  <c r="J1911" i="8" s="1"/>
  <c r="L1911" i="8" s="1"/>
  <c r="I1912" i="8"/>
  <c r="J1912" i="8" s="1"/>
  <c r="L1912" i="8" s="1"/>
  <c r="I1913" i="8"/>
  <c r="J1913" i="8" s="1"/>
  <c r="L1913" i="8" s="1"/>
  <c r="I1914" i="8"/>
  <c r="J1914" i="8" s="1"/>
  <c r="L1914" i="8" s="1"/>
  <c r="I1915" i="8"/>
  <c r="J1915" i="8" s="1"/>
  <c r="L1915" i="8" s="1"/>
  <c r="I1916" i="8"/>
  <c r="J1916" i="8" s="1"/>
  <c r="L1916" i="8" s="1"/>
  <c r="I1917" i="8"/>
  <c r="J1917" i="8" s="1"/>
  <c r="L1917" i="8" s="1"/>
  <c r="I1918" i="8"/>
  <c r="J1918" i="8" s="1"/>
  <c r="L1918" i="8" s="1"/>
  <c r="I1919" i="8"/>
  <c r="J1919" i="8" s="1"/>
  <c r="L1919" i="8" s="1"/>
  <c r="I1920" i="8"/>
  <c r="J1920" i="8" s="1"/>
  <c r="L1920" i="8" s="1"/>
  <c r="I1921" i="8"/>
  <c r="J1921" i="8" s="1"/>
  <c r="L1921" i="8" s="1"/>
  <c r="I1922" i="8"/>
  <c r="J1922" i="8" s="1"/>
  <c r="L1922" i="8" s="1"/>
  <c r="I1923" i="8"/>
  <c r="J1923" i="8" s="1"/>
  <c r="L1923" i="8" s="1"/>
  <c r="I1924" i="8"/>
  <c r="J1924" i="8" s="1"/>
  <c r="L1924" i="8" s="1"/>
  <c r="I1925" i="8"/>
  <c r="J1925" i="8" s="1"/>
  <c r="L1925" i="8" s="1"/>
  <c r="I1926" i="8"/>
  <c r="J1926" i="8" s="1"/>
  <c r="L1926" i="8" s="1"/>
  <c r="I1927" i="8"/>
  <c r="J1927" i="8" s="1"/>
  <c r="L1927" i="8" s="1"/>
  <c r="I1928" i="8"/>
  <c r="J1928" i="8" s="1"/>
  <c r="L1928" i="8" s="1"/>
  <c r="I1929" i="8"/>
  <c r="J1929" i="8" s="1"/>
  <c r="L1929" i="8" s="1"/>
  <c r="I1930" i="8"/>
  <c r="J1930" i="8" s="1"/>
  <c r="L1930" i="8" s="1"/>
  <c r="I1931" i="8"/>
  <c r="J1931" i="8" s="1"/>
  <c r="L1931" i="8" s="1"/>
  <c r="I1932" i="8"/>
  <c r="J1932" i="8" s="1"/>
  <c r="L1932" i="8" s="1"/>
  <c r="I1933" i="8"/>
  <c r="J1933" i="8" s="1"/>
  <c r="L1933" i="8" s="1"/>
  <c r="I1934" i="8"/>
  <c r="J1934" i="8" s="1"/>
  <c r="L1934" i="8" s="1"/>
  <c r="I1935" i="8"/>
  <c r="J1935" i="8" s="1"/>
  <c r="L1935" i="8" s="1"/>
  <c r="I1936" i="8"/>
  <c r="J1936" i="8" s="1"/>
  <c r="L1936" i="8" s="1"/>
  <c r="I1937" i="8"/>
  <c r="J1937" i="8" s="1"/>
  <c r="L1937" i="8" s="1"/>
  <c r="I1938" i="8"/>
  <c r="J1938" i="8" s="1"/>
  <c r="L1938" i="8" s="1"/>
  <c r="I1939" i="8"/>
  <c r="J1939" i="8" s="1"/>
  <c r="L1939" i="8" s="1"/>
  <c r="I1940" i="8"/>
  <c r="J1940" i="8" s="1"/>
  <c r="L1940" i="8" s="1"/>
  <c r="I1941" i="8"/>
  <c r="J1941" i="8" s="1"/>
  <c r="L1941" i="8" s="1"/>
  <c r="I1942" i="8"/>
  <c r="J1942" i="8" s="1"/>
  <c r="L1942" i="8" s="1"/>
  <c r="I1943" i="8"/>
  <c r="J1943" i="8" s="1"/>
  <c r="L1943" i="8" s="1"/>
  <c r="I1944" i="8"/>
  <c r="J1944" i="8" s="1"/>
  <c r="L1944" i="8" s="1"/>
  <c r="I1945" i="8"/>
  <c r="J1945" i="8" s="1"/>
  <c r="L1945" i="8" s="1"/>
  <c r="I1946" i="8"/>
  <c r="J1946" i="8" s="1"/>
  <c r="L1946" i="8" s="1"/>
  <c r="I1947" i="8"/>
  <c r="J1947" i="8" s="1"/>
  <c r="L1947" i="8" s="1"/>
  <c r="I1948" i="8"/>
  <c r="J1948" i="8" s="1"/>
  <c r="L1948" i="8" s="1"/>
  <c r="I1949" i="8"/>
  <c r="J1949" i="8" s="1"/>
  <c r="L1949" i="8" s="1"/>
  <c r="I1950" i="8"/>
  <c r="J1950" i="8" s="1"/>
  <c r="L1950" i="8" s="1"/>
  <c r="I1951" i="8"/>
  <c r="J1951" i="8" s="1"/>
  <c r="L1951" i="8" s="1"/>
  <c r="I1952" i="8"/>
  <c r="J1952" i="8" s="1"/>
  <c r="L1952" i="8" s="1"/>
  <c r="I1953" i="8"/>
  <c r="J1953" i="8" s="1"/>
  <c r="L1953" i="8" s="1"/>
  <c r="I1954" i="8"/>
  <c r="J1954" i="8" s="1"/>
  <c r="L1954" i="8" s="1"/>
  <c r="I1955" i="8"/>
  <c r="J1955" i="8" s="1"/>
  <c r="L1955" i="8" s="1"/>
  <c r="I1956" i="8"/>
  <c r="J1956" i="8" s="1"/>
  <c r="L1956" i="8" s="1"/>
  <c r="I1957" i="8"/>
  <c r="J1957" i="8" s="1"/>
  <c r="L1957" i="8" s="1"/>
  <c r="I1958" i="8"/>
  <c r="J1958" i="8" s="1"/>
  <c r="L1958" i="8" s="1"/>
  <c r="I1959" i="8"/>
  <c r="J1959" i="8" s="1"/>
  <c r="L1959" i="8" s="1"/>
  <c r="I1960" i="8"/>
  <c r="J1960" i="8" s="1"/>
  <c r="L1960" i="8" s="1"/>
  <c r="I1961" i="8"/>
  <c r="J1961" i="8" s="1"/>
  <c r="L1961" i="8" s="1"/>
  <c r="I1962" i="8"/>
  <c r="J1962" i="8" s="1"/>
  <c r="L1962" i="8" s="1"/>
  <c r="I1963" i="8"/>
  <c r="J1963" i="8" s="1"/>
  <c r="L1963" i="8" s="1"/>
  <c r="I1964" i="8"/>
  <c r="J1964" i="8" s="1"/>
  <c r="L1964" i="8" s="1"/>
  <c r="I1965" i="8"/>
  <c r="J1965" i="8" s="1"/>
  <c r="L1965" i="8" s="1"/>
  <c r="I1966" i="8"/>
  <c r="J1966" i="8" s="1"/>
  <c r="L1966" i="8" s="1"/>
  <c r="I1967" i="8"/>
  <c r="J1967" i="8" s="1"/>
  <c r="L1967" i="8" s="1"/>
  <c r="I1968" i="8"/>
  <c r="J1968" i="8" s="1"/>
  <c r="L1968" i="8" s="1"/>
  <c r="I1969" i="8"/>
  <c r="J1969" i="8" s="1"/>
  <c r="L1969" i="8" s="1"/>
  <c r="I1970" i="8"/>
  <c r="J1970" i="8" s="1"/>
  <c r="L1970" i="8" s="1"/>
  <c r="I1971" i="8"/>
  <c r="J1971" i="8" s="1"/>
  <c r="L1971" i="8" s="1"/>
  <c r="I1972" i="8"/>
  <c r="J1972" i="8" s="1"/>
  <c r="L1972" i="8" s="1"/>
  <c r="I1973" i="8"/>
  <c r="J1973" i="8" s="1"/>
  <c r="L1973" i="8" s="1"/>
  <c r="I1974" i="8"/>
  <c r="J1974" i="8" s="1"/>
  <c r="L1974" i="8" s="1"/>
  <c r="I1975" i="8"/>
  <c r="J1975" i="8" s="1"/>
  <c r="L1975" i="8" s="1"/>
  <c r="I1976" i="8"/>
  <c r="J1976" i="8" s="1"/>
  <c r="L1976" i="8" s="1"/>
  <c r="I1977" i="8"/>
  <c r="I1978" i="8"/>
  <c r="J1978" i="8" s="1"/>
  <c r="L1978" i="8" s="1"/>
  <c r="I1979" i="8"/>
  <c r="J1979" i="8" s="1"/>
  <c r="L1979" i="8" s="1"/>
  <c r="I1980" i="8"/>
  <c r="J1980" i="8" s="1"/>
  <c r="L1980" i="8" s="1"/>
  <c r="I1981" i="8"/>
  <c r="J1981" i="8" s="1"/>
  <c r="L1981" i="8" s="1"/>
  <c r="I1982" i="8"/>
  <c r="J1982" i="8" s="1"/>
  <c r="L1982" i="8" s="1"/>
  <c r="I1983" i="8"/>
  <c r="J1983" i="8" s="1"/>
  <c r="L1983" i="8" s="1"/>
  <c r="I1984" i="8"/>
  <c r="I1985" i="8"/>
  <c r="J1985" i="8" s="1"/>
  <c r="L1985" i="8" s="1"/>
  <c r="I1986" i="8"/>
  <c r="J1986" i="8" s="1"/>
  <c r="L1986" i="8" s="1"/>
  <c r="I1987" i="8"/>
  <c r="J1987" i="8" s="1"/>
  <c r="L1987" i="8" s="1"/>
  <c r="I1988" i="8"/>
  <c r="J1988" i="8" s="1"/>
  <c r="L1988" i="8" s="1"/>
  <c r="I1989" i="8"/>
  <c r="J1989" i="8" s="1"/>
  <c r="I1990" i="8"/>
  <c r="J1990" i="8" s="1"/>
  <c r="I1991" i="8"/>
  <c r="J1991" i="8" s="1"/>
  <c r="L1991" i="8" s="1"/>
  <c r="I1992" i="8"/>
  <c r="J1992" i="8" s="1"/>
  <c r="I1993" i="8"/>
  <c r="J1993" i="8" s="1"/>
  <c r="I1994" i="8"/>
  <c r="J1994" i="8" s="1"/>
  <c r="L1994" i="8" s="1"/>
  <c r="I1995" i="8"/>
  <c r="J1995" i="8" s="1"/>
  <c r="I1996" i="8"/>
  <c r="J1996" i="8" s="1"/>
  <c r="I1997" i="8"/>
  <c r="J1997" i="8" s="1"/>
  <c r="L1997" i="8" s="1"/>
  <c r="I1998" i="8"/>
  <c r="J1998" i="8" s="1"/>
  <c r="I1999" i="8"/>
  <c r="J1999" i="8" s="1"/>
  <c r="I2000" i="8"/>
  <c r="J2000" i="8" s="1"/>
  <c r="I2001" i="8"/>
  <c r="J2001" i="8" s="1"/>
  <c r="I2002" i="8"/>
  <c r="J2002" i="8" s="1"/>
  <c r="I2003" i="8"/>
  <c r="J2003" i="8" s="1"/>
  <c r="I2004" i="8"/>
  <c r="J2004" i="8" s="1"/>
  <c r="I2005" i="8"/>
  <c r="J2005" i="8" s="1"/>
  <c r="I2006" i="8"/>
  <c r="J2006" i="8" s="1"/>
  <c r="I2007" i="8"/>
  <c r="J2007" i="8" s="1"/>
  <c r="I2008" i="8"/>
  <c r="J2008" i="8" s="1"/>
  <c r="I2009" i="8"/>
  <c r="J2009" i="8" s="1"/>
  <c r="I2010" i="8"/>
  <c r="J2010" i="8" s="1"/>
  <c r="I2011" i="8"/>
  <c r="J2011" i="8" s="1"/>
  <c r="I2012" i="8"/>
  <c r="J2012" i="8" s="1"/>
  <c r="I2013" i="8"/>
  <c r="J2013" i="8" s="1"/>
  <c r="I2014" i="8"/>
  <c r="J2014" i="8" s="1"/>
  <c r="I2015" i="8"/>
  <c r="J2015" i="8" s="1"/>
  <c r="I2016" i="8"/>
  <c r="J2016" i="8" s="1"/>
  <c r="I2017" i="8"/>
  <c r="J2017" i="8" s="1"/>
  <c r="I2018" i="8"/>
  <c r="J2018" i="8" s="1"/>
  <c r="I2019" i="8"/>
  <c r="J2019" i="8" s="1"/>
  <c r="I2020" i="8"/>
  <c r="J2020" i="8" s="1"/>
  <c r="I2021" i="8"/>
  <c r="J2021" i="8" s="1"/>
  <c r="I2022" i="8"/>
  <c r="J2022" i="8" s="1"/>
  <c r="I2023" i="8"/>
  <c r="J2023" i="8" s="1"/>
  <c r="I2024" i="8"/>
  <c r="J2024" i="8" s="1"/>
  <c r="I2025" i="8"/>
  <c r="J2025" i="8" s="1"/>
  <c r="I2026" i="8"/>
  <c r="J2026" i="8" s="1"/>
  <c r="I2027" i="8"/>
  <c r="J2027" i="8" s="1"/>
  <c r="I2028" i="8"/>
  <c r="J2028" i="8" s="1"/>
  <c r="I2029" i="8"/>
  <c r="J2029" i="8" s="1"/>
  <c r="I2030" i="8"/>
  <c r="J2030" i="8" s="1"/>
  <c r="I2031" i="8"/>
  <c r="J2031" i="8" s="1"/>
  <c r="I2032" i="8"/>
  <c r="J2032" i="8" s="1"/>
  <c r="I2033" i="8"/>
  <c r="J2033" i="8" s="1"/>
  <c r="I2034" i="8"/>
  <c r="J2034" i="8" s="1"/>
  <c r="I2035" i="8"/>
  <c r="J2035" i="8" s="1"/>
  <c r="I2036" i="8"/>
  <c r="J2036" i="8" s="1"/>
  <c r="I2037" i="8"/>
  <c r="J2037" i="8" s="1"/>
  <c r="I2038" i="8"/>
  <c r="J2038" i="8" s="1"/>
  <c r="I2039" i="8"/>
  <c r="J2039" i="8" s="1"/>
  <c r="I2040" i="8"/>
  <c r="J2040" i="8" s="1"/>
  <c r="I2041" i="8"/>
  <c r="J2041" i="8" s="1"/>
  <c r="I2042" i="8"/>
  <c r="J2042" i="8" s="1"/>
  <c r="I2043" i="8"/>
  <c r="J2043" i="8" s="1"/>
  <c r="I2044" i="8"/>
  <c r="J2044" i="8" s="1"/>
  <c r="I2045" i="8"/>
  <c r="J2045" i="8" s="1"/>
  <c r="I2046" i="8"/>
  <c r="J2046" i="8" s="1"/>
  <c r="I2047" i="8"/>
  <c r="J2047" i="8" s="1"/>
  <c r="I2048" i="8"/>
  <c r="J2048" i="8" s="1"/>
  <c r="I2049" i="8"/>
  <c r="J2049" i="8" s="1"/>
  <c r="I2050" i="8"/>
  <c r="J2050" i="8" s="1"/>
  <c r="I2051" i="8"/>
  <c r="J2051" i="8" s="1"/>
  <c r="I2052" i="8"/>
  <c r="J2052" i="8" s="1"/>
  <c r="I2053" i="8"/>
  <c r="J2053" i="8" s="1"/>
  <c r="I2054" i="8"/>
  <c r="J2054" i="8" s="1"/>
  <c r="I2055" i="8"/>
  <c r="J2055" i="8" s="1"/>
  <c r="I2056" i="8"/>
  <c r="J2056" i="8" s="1"/>
  <c r="I2057" i="8"/>
  <c r="J2057" i="8" s="1"/>
  <c r="I2058" i="8"/>
  <c r="J2058" i="8" s="1"/>
  <c r="I2059" i="8"/>
  <c r="J2059" i="8" s="1"/>
  <c r="I2060" i="8"/>
  <c r="J2060" i="8" s="1"/>
  <c r="I2061" i="8"/>
  <c r="J2061" i="8" s="1"/>
  <c r="I2062" i="8"/>
  <c r="J2062" i="8" s="1"/>
  <c r="I2063" i="8"/>
  <c r="J2063" i="8" s="1"/>
  <c r="I2064" i="8"/>
  <c r="J2064" i="8" s="1"/>
  <c r="I2065" i="8"/>
  <c r="J2065" i="8" s="1"/>
  <c r="I2066" i="8"/>
  <c r="J2066" i="8" s="1"/>
  <c r="I2067" i="8"/>
  <c r="J2067" i="8" s="1"/>
  <c r="I2068" i="8"/>
  <c r="J2068" i="8" s="1"/>
  <c r="I2069" i="8"/>
  <c r="J2069" i="8" s="1"/>
  <c r="I2070" i="8"/>
  <c r="J2070" i="8" s="1"/>
  <c r="I2071" i="8"/>
  <c r="J2071" i="8" s="1"/>
  <c r="I2072" i="8"/>
  <c r="J2072" i="8" s="1"/>
  <c r="I2073" i="8"/>
  <c r="J2073" i="8" s="1"/>
  <c r="I2074" i="8"/>
  <c r="J2074" i="8" s="1"/>
  <c r="I2075" i="8"/>
  <c r="J2075" i="8" s="1"/>
  <c r="I2076" i="8"/>
  <c r="J2076" i="8" s="1"/>
  <c r="I2077" i="8"/>
  <c r="J2077" i="8" s="1"/>
  <c r="I2078" i="8"/>
  <c r="J2078" i="8" s="1"/>
  <c r="I2079" i="8"/>
  <c r="J2079" i="8" s="1"/>
  <c r="I2080" i="8"/>
  <c r="J2080" i="8" s="1"/>
  <c r="I2081" i="8"/>
  <c r="J2081" i="8" s="1"/>
  <c r="I2082" i="8"/>
  <c r="J2082" i="8" s="1"/>
  <c r="I2083" i="8"/>
  <c r="J2083" i="8" s="1"/>
  <c r="I2084" i="8"/>
  <c r="J2084" i="8" s="1"/>
  <c r="I2085" i="8"/>
  <c r="J2085" i="8" s="1"/>
  <c r="I2086" i="8"/>
  <c r="J2086" i="8" s="1"/>
  <c r="I2087" i="8"/>
  <c r="J2087" i="8" s="1"/>
  <c r="I2088" i="8"/>
  <c r="J2088" i="8" s="1"/>
  <c r="I2089" i="8"/>
  <c r="J2089" i="8" s="1"/>
  <c r="I2090" i="8"/>
  <c r="J2090" i="8" s="1"/>
  <c r="I2091" i="8"/>
  <c r="J2091" i="8" s="1"/>
  <c r="I2092" i="8"/>
  <c r="J2092" i="8" s="1"/>
  <c r="I2093" i="8"/>
  <c r="J2093" i="8" s="1"/>
  <c r="I2094" i="8"/>
  <c r="J2094" i="8" s="1"/>
  <c r="I2095" i="8"/>
  <c r="J2095" i="8" s="1"/>
  <c r="I2096" i="8"/>
  <c r="J2096" i="8" s="1"/>
  <c r="I2097" i="8"/>
  <c r="J2097" i="8" s="1"/>
  <c r="I2098" i="8"/>
  <c r="J2098" i="8" s="1"/>
  <c r="I2099" i="8"/>
  <c r="J2099" i="8" s="1"/>
  <c r="I2100" i="8"/>
  <c r="J2100" i="8" s="1"/>
  <c r="I2101" i="8"/>
  <c r="J2101" i="8" s="1"/>
  <c r="I2102" i="8"/>
  <c r="J2102" i="8" s="1"/>
  <c r="I2103" i="8"/>
  <c r="J2103" i="8" s="1"/>
  <c r="I2104" i="8"/>
  <c r="J2104" i="8" s="1"/>
  <c r="I2105" i="8"/>
  <c r="J2105" i="8" s="1"/>
  <c r="I2106" i="8"/>
  <c r="J2106" i="8" s="1"/>
  <c r="I2107" i="8"/>
  <c r="J2107" i="8" s="1"/>
  <c r="I2108" i="8"/>
  <c r="J2108" i="8" s="1"/>
  <c r="I2109" i="8"/>
  <c r="J2109" i="8" s="1"/>
  <c r="I2110" i="8"/>
  <c r="J2110" i="8" s="1"/>
  <c r="I2111" i="8"/>
  <c r="J2111" i="8" s="1"/>
  <c r="I2112" i="8"/>
  <c r="J2112" i="8" s="1"/>
  <c r="I2113" i="8"/>
  <c r="J2113" i="8" s="1"/>
  <c r="I2114" i="8"/>
  <c r="J2114" i="8" s="1"/>
  <c r="I2115" i="8"/>
  <c r="J2115" i="8" s="1"/>
  <c r="I2116" i="8"/>
  <c r="J2116" i="8" s="1"/>
  <c r="I2117" i="8"/>
  <c r="J2117" i="8" s="1"/>
  <c r="I2118" i="8"/>
  <c r="J2118" i="8" s="1"/>
  <c r="I2119" i="8"/>
  <c r="J2119" i="8" s="1"/>
  <c r="I2120" i="8"/>
  <c r="J2120" i="8" s="1"/>
  <c r="I2121" i="8"/>
  <c r="J2121" i="8" s="1"/>
  <c r="I2122" i="8"/>
  <c r="J2122" i="8" s="1"/>
  <c r="I2123" i="8"/>
  <c r="J2123" i="8" s="1"/>
  <c r="I2124" i="8"/>
  <c r="J2124" i="8" s="1"/>
  <c r="I2125" i="8"/>
  <c r="J2125" i="8" s="1"/>
  <c r="I2126" i="8"/>
  <c r="J2126" i="8" s="1"/>
  <c r="I2127" i="8"/>
  <c r="J2127" i="8" s="1"/>
  <c r="I2128" i="8"/>
  <c r="J2128" i="8" s="1"/>
  <c r="I2129" i="8"/>
  <c r="J2129" i="8" s="1"/>
  <c r="I2130" i="8"/>
  <c r="J2130" i="8" s="1"/>
  <c r="I2131" i="8"/>
  <c r="J2131" i="8" s="1"/>
  <c r="I2132" i="8"/>
  <c r="J2132" i="8" s="1"/>
  <c r="I2133" i="8"/>
  <c r="J2133" i="8" s="1"/>
  <c r="I2134" i="8"/>
  <c r="J2134" i="8" s="1"/>
  <c r="I2135" i="8"/>
  <c r="J2135" i="8" s="1"/>
  <c r="I2136" i="8"/>
  <c r="J2136" i="8" s="1"/>
  <c r="I2137" i="8"/>
  <c r="J2137" i="8" s="1"/>
  <c r="I2138" i="8"/>
  <c r="J2138" i="8" s="1"/>
  <c r="I2139" i="8"/>
  <c r="J2139" i="8" s="1"/>
  <c r="I2140" i="8"/>
  <c r="J2140" i="8" s="1"/>
  <c r="I2141" i="8"/>
  <c r="J2141" i="8" s="1"/>
  <c r="I2142" i="8"/>
  <c r="J2142" i="8" s="1"/>
  <c r="I2143" i="8"/>
  <c r="J2143" i="8" s="1"/>
  <c r="I2144" i="8"/>
  <c r="J2144" i="8" s="1"/>
  <c r="I2145" i="8"/>
  <c r="J2145" i="8" s="1"/>
  <c r="I2146" i="8"/>
  <c r="J2146" i="8" s="1"/>
  <c r="I2147" i="8"/>
  <c r="J2147" i="8" s="1"/>
  <c r="L2147" i="8" s="1"/>
  <c r="I2148" i="8"/>
  <c r="J2148" i="8" s="1"/>
  <c r="I2149" i="8"/>
  <c r="J2149" i="8" s="1"/>
  <c r="L2149" i="8" s="1"/>
  <c r="I2150" i="8"/>
  <c r="J2150" i="8" s="1"/>
  <c r="L2150" i="8" s="1"/>
  <c r="I2151" i="8"/>
  <c r="J2151" i="8" s="1"/>
  <c r="I2152" i="8"/>
  <c r="J2152" i="8" s="1"/>
  <c r="I2153" i="8"/>
  <c r="J2153" i="8" s="1"/>
  <c r="L2153" i="8" s="1"/>
  <c r="I2154" i="8"/>
  <c r="J2154" i="8" s="1"/>
  <c r="I2155" i="8"/>
  <c r="J2155" i="8" s="1"/>
  <c r="I2156" i="8"/>
  <c r="J2156" i="8" s="1"/>
  <c r="L2156" i="8" s="1"/>
  <c r="I2157" i="8"/>
  <c r="J2157" i="8" s="1"/>
  <c r="L2157" i="8" s="1"/>
  <c r="I2158" i="8"/>
  <c r="J2158" i="8" s="1"/>
  <c r="L2158" i="8" s="1"/>
  <c r="I2159" i="8"/>
  <c r="J2159" i="8" s="1"/>
  <c r="L2159" i="8" s="1"/>
  <c r="I2160" i="8"/>
  <c r="J2160" i="8" s="1"/>
  <c r="I2161" i="8"/>
  <c r="J2161" i="8" s="1"/>
  <c r="L2161" i="8" s="1"/>
  <c r="I2162" i="8"/>
  <c r="J2162" i="8" s="1"/>
  <c r="L2162" i="8" s="1"/>
  <c r="I2163" i="8"/>
  <c r="J2163" i="8" s="1"/>
  <c r="L2163" i="8" s="1"/>
  <c r="I2164" i="8"/>
  <c r="J2164" i="8" s="1"/>
  <c r="L2164" i="8" s="1"/>
  <c r="I2165" i="8"/>
  <c r="J2165" i="8" s="1"/>
  <c r="I2166" i="8"/>
  <c r="J2166" i="8" s="1"/>
  <c r="L2166" i="8" s="1"/>
  <c r="I2167" i="8"/>
  <c r="J2167" i="8" s="1"/>
  <c r="I2168" i="8"/>
  <c r="J2168" i="8" s="1"/>
  <c r="L2168" i="8" s="1"/>
  <c r="I2169" i="8"/>
  <c r="J2169" i="8" s="1"/>
  <c r="L2169" i="8" s="1"/>
  <c r="I2170" i="8"/>
  <c r="J2170" i="8" s="1"/>
  <c r="L2170" i="8" s="1"/>
  <c r="I2171" i="8"/>
  <c r="J2171" i="8" s="1"/>
  <c r="L2171" i="8" s="1"/>
  <c r="I2172" i="8"/>
  <c r="J2172" i="8" s="1"/>
  <c r="L2172" i="8" s="1"/>
  <c r="I2173" i="8"/>
  <c r="J2173" i="8" s="1"/>
  <c r="L2173" i="8" s="1"/>
  <c r="I2174" i="8"/>
  <c r="J2174" i="8" s="1"/>
  <c r="L2174" i="8" s="1"/>
  <c r="I2175" i="8"/>
  <c r="J2175" i="8" s="1"/>
  <c r="L2175" i="8" s="1"/>
  <c r="I2176" i="8"/>
  <c r="J2176" i="8" s="1"/>
  <c r="L2176" i="8" s="1"/>
  <c r="I2177" i="8"/>
  <c r="J2177" i="8" s="1"/>
  <c r="L2177" i="8" s="1"/>
  <c r="I2178" i="8"/>
  <c r="J2178" i="8" s="1"/>
  <c r="L2178" i="8" s="1"/>
  <c r="I2179" i="8"/>
  <c r="J2179" i="8" s="1"/>
  <c r="L2179" i="8" s="1"/>
  <c r="I2180" i="8"/>
  <c r="J2180" i="8" s="1"/>
  <c r="L2180" i="8" s="1"/>
  <c r="I2181" i="8"/>
  <c r="J2181" i="8" s="1"/>
  <c r="L2181" i="8" s="1"/>
  <c r="I2182" i="8"/>
  <c r="J2182" i="8" s="1"/>
  <c r="L2182" i="8" s="1"/>
  <c r="I2183" i="8"/>
  <c r="J2183" i="8" s="1"/>
  <c r="I2184" i="8"/>
  <c r="J2184" i="8" s="1"/>
  <c r="L2184" i="8" s="1"/>
  <c r="I2185" i="8"/>
  <c r="J2185" i="8" s="1"/>
  <c r="L2185" i="8" s="1"/>
  <c r="I2186" i="8"/>
  <c r="J2186" i="8" s="1"/>
  <c r="L2186" i="8" s="1"/>
  <c r="I2187" i="8"/>
  <c r="J2187" i="8" s="1"/>
  <c r="L2187" i="8" s="1"/>
  <c r="I2188" i="8"/>
  <c r="J2188" i="8" s="1"/>
  <c r="L2188" i="8" s="1"/>
  <c r="I2189" i="8"/>
  <c r="J2189" i="8" s="1"/>
  <c r="L2189" i="8" s="1"/>
  <c r="I2190" i="8"/>
  <c r="J2190" i="8" s="1"/>
  <c r="I2191" i="8"/>
  <c r="J2191" i="8" s="1"/>
  <c r="L2191" i="8" s="1"/>
  <c r="I2192" i="8"/>
  <c r="J2192" i="8" s="1"/>
  <c r="L2192" i="8" s="1"/>
  <c r="I2193" i="8"/>
  <c r="J2193" i="8" s="1"/>
  <c r="I2194" i="8"/>
  <c r="J2194" i="8" s="1"/>
  <c r="I2195" i="8"/>
  <c r="J2195" i="8" s="1"/>
  <c r="L2195" i="8" s="1"/>
  <c r="I2196" i="8"/>
  <c r="J2196" i="8" s="1"/>
  <c r="L2196" i="8" s="1"/>
  <c r="I2197" i="8"/>
  <c r="J2197" i="8" s="1"/>
  <c r="L2197" i="8" s="1"/>
  <c r="I2198" i="8"/>
  <c r="J2198" i="8" s="1"/>
  <c r="L2198" i="8" s="1"/>
  <c r="I2199" i="8"/>
  <c r="J2199" i="8" s="1"/>
  <c r="L2199" i="8" s="1"/>
  <c r="I2200" i="8"/>
  <c r="J2200" i="8" s="1"/>
  <c r="I2201" i="8"/>
  <c r="J2201" i="8" s="1"/>
  <c r="L2201" i="8" s="1"/>
  <c r="I2202" i="8"/>
  <c r="J2202" i="8" s="1"/>
  <c r="I2203" i="8"/>
  <c r="J2203" i="8" s="1"/>
  <c r="I2204" i="8"/>
  <c r="J2204" i="8" s="1"/>
  <c r="I2205" i="8"/>
  <c r="J2205" i="8" s="1"/>
  <c r="I2206" i="8"/>
  <c r="J2206" i="8" s="1"/>
  <c r="I2207" i="8"/>
  <c r="J2207" i="8" s="1"/>
  <c r="I2208" i="8"/>
  <c r="J2208" i="8" s="1"/>
  <c r="I2209" i="8"/>
  <c r="J2209" i="8" s="1"/>
  <c r="I2210" i="8"/>
  <c r="J2210" i="8" s="1"/>
  <c r="I2211" i="8"/>
  <c r="J2211" i="8" s="1"/>
  <c r="L2211" i="8" s="1"/>
  <c r="I2212" i="8"/>
  <c r="J2212" i="8" s="1"/>
  <c r="I2213" i="8"/>
  <c r="J2213" i="8" s="1"/>
  <c r="I2214" i="8"/>
  <c r="J2214" i="8" s="1"/>
  <c r="I2215" i="8"/>
  <c r="J2215" i="8" s="1"/>
  <c r="I2216" i="8"/>
  <c r="J2216" i="8" s="1"/>
  <c r="I2217" i="8"/>
  <c r="J2217" i="8" s="1"/>
  <c r="I2218" i="8"/>
  <c r="J2218" i="8" s="1"/>
  <c r="I2219" i="8"/>
  <c r="J2219" i="8" s="1"/>
  <c r="I2220" i="8"/>
  <c r="J2220" i="8" s="1"/>
  <c r="L2220" i="8" s="1"/>
  <c r="I2221" i="8"/>
  <c r="J2221" i="8" s="1"/>
  <c r="I2222" i="8"/>
  <c r="J2222" i="8" s="1"/>
  <c r="L2222" i="8" s="1"/>
  <c r="I2223" i="8"/>
  <c r="J2223" i="8" s="1"/>
  <c r="I2224" i="8"/>
  <c r="J2224" i="8" s="1"/>
  <c r="I2225" i="8"/>
  <c r="J2225" i="8" s="1"/>
  <c r="I2226" i="8"/>
  <c r="J2226" i="8" s="1"/>
  <c r="I2227" i="8"/>
  <c r="J2227" i="8" s="1"/>
  <c r="I2228" i="8"/>
  <c r="J2228" i="8" s="1"/>
  <c r="I2229" i="8"/>
  <c r="J2229" i="8" s="1"/>
  <c r="I2230" i="8"/>
  <c r="J2230" i="8" s="1"/>
  <c r="I2231" i="8"/>
  <c r="J2231" i="8" s="1"/>
  <c r="I2232" i="8"/>
  <c r="J2232" i="8" s="1"/>
  <c r="I2233" i="8"/>
  <c r="J2233" i="8" s="1"/>
  <c r="I2234" i="8"/>
  <c r="J2234" i="8" s="1"/>
  <c r="I2235" i="8"/>
  <c r="J2235" i="8" s="1"/>
  <c r="I2236" i="8"/>
  <c r="J2236" i="8" s="1"/>
  <c r="I2237" i="8"/>
  <c r="J2237" i="8" s="1"/>
  <c r="I2238" i="8"/>
  <c r="J2238" i="8" s="1"/>
  <c r="I2239" i="8"/>
  <c r="J2239" i="8" s="1"/>
  <c r="I2240" i="8"/>
  <c r="J2240" i="8" s="1"/>
  <c r="L2240" i="8" s="1"/>
  <c r="I2241" i="8"/>
  <c r="J2241" i="8" s="1"/>
  <c r="I2242" i="8"/>
  <c r="J2242" i="8" s="1"/>
  <c r="I2243" i="8"/>
  <c r="J2243" i="8" s="1"/>
  <c r="L2243" i="8" s="1"/>
  <c r="I2244" i="8"/>
  <c r="J2244" i="8" s="1"/>
  <c r="L2244" i="8" s="1"/>
  <c r="I2245" i="8"/>
  <c r="J2245" i="8" s="1"/>
  <c r="L2245" i="8" s="1"/>
  <c r="I2246" i="8"/>
  <c r="J2246" i="8" s="1"/>
  <c r="I2247" i="8"/>
  <c r="J2247" i="8" s="1"/>
  <c r="L2247" i="8" s="1"/>
  <c r="I2248" i="8"/>
  <c r="J2248" i="8" s="1"/>
  <c r="I2249" i="8"/>
  <c r="J2249" i="8" s="1"/>
  <c r="I2250" i="8"/>
  <c r="J2250" i="8" s="1"/>
  <c r="I2251" i="8"/>
  <c r="J2251" i="8" s="1"/>
  <c r="L2251" i="8" s="1"/>
  <c r="I2252" i="8"/>
  <c r="J2252" i="8" s="1"/>
  <c r="L2252" i="8" s="1"/>
  <c r="I2253" i="8"/>
  <c r="J2253" i="8" s="1"/>
  <c r="L2253" i="8" s="1"/>
  <c r="I2254" i="8"/>
  <c r="J2254" i="8" s="1"/>
  <c r="L2254" i="8" s="1"/>
  <c r="I2255" i="8"/>
  <c r="J2255" i="8" s="1"/>
  <c r="I2256" i="8"/>
  <c r="J2256" i="8" s="1"/>
  <c r="I2257" i="8"/>
  <c r="J2257" i="8" s="1"/>
  <c r="I2258" i="8"/>
  <c r="J2258" i="8" s="1"/>
  <c r="I2259" i="8"/>
  <c r="J2259" i="8" s="1"/>
  <c r="L2259" i="8" s="1"/>
  <c r="I2260" i="8"/>
  <c r="J2260" i="8" s="1"/>
  <c r="L2260" i="8" s="1"/>
  <c r="I2261" i="8"/>
  <c r="J2261" i="8" s="1"/>
  <c r="I2262" i="8"/>
  <c r="J2262" i="8" s="1"/>
  <c r="L2262" i="8" s="1"/>
  <c r="I2263" i="8"/>
  <c r="J2263" i="8" s="1"/>
  <c r="I2264" i="8"/>
  <c r="J2264" i="8" s="1"/>
  <c r="I2265" i="8"/>
  <c r="J2265" i="8" s="1"/>
  <c r="I2266" i="8"/>
  <c r="J2266" i="8" s="1"/>
  <c r="I2267" i="8"/>
  <c r="J2267" i="8" s="1"/>
  <c r="L2267" i="8" s="1"/>
  <c r="I2268" i="8"/>
  <c r="J2268" i="8" s="1"/>
  <c r="L2268" i="8" s="1"/>
  <c r="I2269" i="8"/>
  <c r="J2269" i="8" s="1"/>
  <c r="I2270" i="8"/>
  <c r="J2270" i="8" s="1"/>
  <c r="L2270" i="8" s="1"/>
  <c r="I2271" i="8"/>
  <c r="J2271" i="8" s="1"/>
  <c r="I2272" i="8"/>
  <c r="J2272" i="8" s="1"/>
  <c r="I2273" i="8"/>
  <c r="J2273" i="8" s="1"/>
  <c r="I2274" i="8"/>
  <c r="J2274" i="8" s="1"/>
  <c r="I2275" i="8"/>
  <c r="J2275" i="8" s="1"/>
  <c r="I2276" i="8"/>
  <c r="J2276" i="8" s="1"/>
  <c r="I2277" i="8"/>
  <c r="J2277" i="8" s="1"/>
  <c r="I2278" i="8"/>
  <c r="J2278" i="8" s="1"/>
  <c r="I2279" i="8"/>
  <c r="J2279" i="8" s="1"/>
  <c r="I2280" i="8"/>
  <c r="I2281" i="8"/>
  <c r="J2281" i="8" s="1"/>
  <c r="I2282" i="8"/>
  <c r="J2282" i="8" s="1"/>
  <c r="I2283" i="8"/>
  <c r="J2283" i="8" s="1"/>
  <c r="I2284" i="8"/>
  <c r="J2284" i="8" s="1"/>
  <c r="I2285" i="8"/>
  <c r="J2285" i="8" s="1"/>
  <c r="I2286" i="8"/>
  <c r="J2286" i="8" s="1"/>
  <c r="L2286" i="8" s="1"/>
  <c r="I2287" i="8"/>
  <c r="J2287" i="8" s="1"/>
  <c r="I2288" i="8"/>
  <c r="J2288" i="8" s="1"/>
  <c r="I2289" i="8"/>
  <c r="J2289" i="8" s="1"/>
  <c r="I2290" i="8"/>
  <c r="J2290" i="8" s="1"/>
  <c r="I2291" i="8"/>
  <c r="J2291" i="8" s="1"/>
  <c r="I2292" i="8"/>
  <c r="J2292" i="8" s="1"/>
  <c r="I2293" i="8"/>
  <c r="J2293" i="8" s="1"/>
  <c r="L2293" i="8" s="1"/>
  <c r="I2294" i="8"/>
  <c r="J2294" i="8" s="1"/>
  <c r="L2294" i="8" s="1"/>
  <c r="I2295" i="8"/>
  <c r="J2295" i="8" s="1"/>
  <c r="I2296" i="8"/>
  <c r="J2296" i="8" s="1"/>
  <c r="L2296" i="8" s="1"/>
  <c r="I2297" i="8"/>
  <c r="J2297" i="8" s="1"/>
  <c r="L2297" i="8" s="1"/>
  <c r="I2298" i="8"/>
  <c r="J2298" i="8" s="1"/>
  <c r="I2299" i="8"/>
  <c r="J2299" i="8" s="1"/>
  <c r="L2299" i="8" s="1"/>
  <c r="I2300" i="8"/>
  <c r="J2300" i="8" s="1"/>
  <c r="I2301" i="8"/>
  <c r="J2301" i="8" s="1"/>
  <c r="L2301" i="8" s="1"/>
  <c r="I2302" i="8"/>
  <c r="J2302" i="8" s="1"/>
  <c r="I2303" i="8"/>
  <c r="J2303" i="8" s="1"/>
  <c r="L2303" i="8" s="1"/>
  <c r="I2304" i="8"/>
  <c r="J2304" i="8" s="1"/>
  <c r="I2305" i="8"/>
  <c r="J2305" i="8" s="1"/>
  <c r="I2306" i="8"/>
  <c r="J2306" i="8" s="1"/>
  <c r="I2307" i="8"/>
  <c r="J2307" i="8" s="1"/>
  <c r="I2308" i="8"/>
  <c r="J2308" i="8" s="1"/>
  <c r="L2308" i="8" s="1"/>
  <c r="I2309" i="8"/>
  <c r="J2309" i="8" s="1"/>
  <c r="I2310" i="8"/>
  <c r="J2310" i="8" s="1"/>
  <c r="L2310" i="8" s="1"/>
  <c r="I2311" i="8"/>
  <c r="J2311" i="8" s="1"/>
  <c r="I2312" i="8"/>
  <c r="J2312" i="8" s="1"/>
  <c r="I2313" i="8"/>
  <c r="J2313" i="8" s="1"/>
  <c r="I2314" i="8"/>
  <c r="J2314" i="8" s="1"/>
  <c r="I2315" i="8"/>
  <c r="J2315" i="8" s="1"/>
  <c r="L2315" i="8" s="1"/>
  <c r="I2316" i="8"/>
  <c r="J2316" i="8" s="1"/>
  <c r="I2317" i="8"/>
  <c r="J2317" i="8" s="1"/>
  <c r="L2317" i="8" s="1"/>
  <c r="I2318" i="8"/>
  <c r="J2318" i="8" s="1"/>
  <c r="I2319" i="8"/>
  <c r="J2319" i="8" s="1"/>
  <c r="L2319" i="8" s="1"/>
  <c r="I2320" i="8"/>
  <c r="J2320" i="8" s="1"/>
  <c r="I2321" i="8"/>
  <c r="J2321" i="8" s="1"/>
  <c r="I2322" i="8"/>
  <c r="J2322" i="8" s="1"/>
  <c r="I2323" i="8"/>
  <c r="J2323" i="8" s="1"/>
  <c r="L2323" i="8" s="1"/>
  <c r="I2324" i="8"/>
  <c r="J2324" i="8" s="1"/>
  <c r="L2324" i="8" s="1"/>
  <c r="I2325" i="8"/>
  <c r="J2325" i="8" s="1"/>
  <c r="I2326" i="8"/>
  <c r="J2326" i="8" s="1"/>
  <c r="I2327" i="8"/>
  <c r="J2327" i="8" s="1"/>
  <c r="I2328" i="8"/>
  <c r="J2328" i="8" s="1"/>
  <c r="L2328" i="8" s="1"/>
  <c r="I2329" i="8"/>
  <c r="J2329" i="8" s="1"/>
  <c r="L2329" i="8" s="1"/>
  <c r="I2330" i="8"/>
  <c r="J2330" i="8" s="1"/>
  <c r="I2331" i="8"/>
  <c r="J2331" i="8" s="1"/>
  <c r="I2332" i="8"/>
  <c r="J2332" i="8" s="1"/>
  <c r="I2333" i="8"/>
  <c r="J2333" i="8" s="1"/>
  <c r="L2333" i="8" s="1"/>
  <c r="I2334" i="8"/>
  <c r="J2334" i="8" s="1"/>
  <c r="I2335" i="8"/>
  <c r="J2335" i="8" s="1"/>
  <c r="I2336" i="8"/>
  <c r="J2336" i="8" s="1"/>
  <c r="I2337" i="8"/>
  <c r="J2337" i="8" s="1"/>
  <c r="L2337" i="8" s="1"/>
  <c r="I2338" i="8"/>
  <c r="J2338" i="8" s="1"/>
  <c r="I2339" i="8"/>
  <c r="J2339" i="8" s="1"/>
  <c r="I2340" i="8"/>
  <c r="J2340" i="8" s="1"/>
  <c r="L2340" i="8" s="1"/>
  <c r="I2341" i="8"/>
  <c r="J2341" i="8" s="1"/>
  <c r="I2342" i="8"/>
  <c r="J2342" i="8" s="1"/>
  <c r="L2342" i="8" s="1"/>
  <c r="I2343" i="8"/>
  <c r="J2343" i="8" s="1"/>
  <c r="I2344" i="8"/>
  <c r="J2344" i="8" s="1"/>
  <c r="I2345" i="8"/>
  <c r="J2345" i="8" s="1"/>
  <c r="I2346" i="8"/>
  <c r="J2346" i="8" s="1"/>
  <c r="I2347" i="8"/>
  <c r="J2347" i="8" s="1"/>
  <c r="I2348" i="8"/>
  <c r="J2348" i="8" s="1"/>
  <c r="I2349" i="8"/>
  <c r="J2349" i="8" s="1"/>
  <c r="I2350" i="8"/>
  <c r="J2350" i="8" s="1"/>
  <c r="I2351" i="8"/>
  <c r="J2351" i="8" s="1"/>
  <c r="I2352" i="8"/>
  <c r="J2352" i="8" s="1"/>
  <c r="I2353" i="8"/>
  <c r="J2353" i="8" s="1"/>
  <c r="L2353" i="8" s="1"/>
  <c r="I2354" i="8"/>
  <c r="J2354" i="8" s="1"/>
  <c r="I2355" i="8"/>
  <c r="J2355" i="8" s="1"/>
  <c r="L2355" i="8" s="1"/>
  <c r="I2356" i="8"/>
  <c r="J2356" i="8" s="1"/>
  <c r="I2357" i="8"/>
  <c r="J2357" i="8" s="1"/>
  <c r="L2357" i="8" s="1"/>
  <c r="I2358" i="8"/>
  <c r="J2358" i="8" s="1"/>
  <c r="I2359" i="8"/>
  <c r="J2359" i="8" s="1"/>
  <c r="L2359" i="8" s="1"/>
  <c r="I2360" i="8"/>
  <c r="J2360" i="8" s="1"/>
  <c r="L2360" i="8" s="1"/>
  <c r="I2361" i="8"/>
  <c r="J2361" i="8" s="1"/>
  <c r="L2361" i="8" s="1"/>
  <c r="I2362" i="8"/>
  <c r="J2362" i="8" s="1"/>
  <c r="L2362" i="8" s="1"/>
  <c r="I2363" i="8"/>
  <c r="J2363" i="8" s="1"/>
  <c r="I2364" i="8"/>
  <c r="J2364" i="8" s="1"/>
  <c r="L2364" i="8" s="1"/>
  <c r="I2365" i="8"/>
  <c r="J2365" i="8" s="1"/>
  <c r="L2365" i="8" s="1"/>
  <c r="I2366" i="8"/>
  <c r="J2366" i="8" s="1"/>
  <c r="I2367" i="8"/>
  <c r="J2367" i="8" s="1"/>
  <c r="I2368" i="8"/>
  <c r="J2368" i="8" s="1"/>
  <c r="I2369" i="8"/>
  <c r="J2369" i="8" s="1"/>
  <c r="L2369" i="8" s="1"/>
  <c r="I2370" i="8"/>
  <c r="J2370" i="8" s="1"/>
  <c r="L2370" i="8" s="1"/>
  <c r="I2371" i="8"/>
  <c r="J2371" i="8" s="1"/>
  <c r="I2372" i="8"/>
  <c r="J2372" i="8" s="1"/>
  <c r="I2373" i="8"/>
  <c r="J2373" i="8" s="1"/>
  <c r="I2374" i="8"/>
  <c r="J2374" i="8" s="1"/>
  <c r="L2374" i="8" s="1"/>
  <c r="I2375" i="8"/>
  <c r="J2375" i="8" s="1"/>
  <c r="I2376" i="8"/>
  <c r="J2376" i="8" s="1"/>
  <c r="I2377" i="8"/>
  <c r="J2377" i="8" s="1"/>
  <c r="I2378" i="8"/>
  <c r="J2378" i="8" s="1"/>
  <c r="L2378" i="8" s="1"/>
  <c r="I2379" i="8"/>
  <c r="J2379" i="8" s="1"/>
  <c r="I2380" i="8"/>
  <c r="J2380" i="8" s="1"/>
  <c r="L2380" i="8" s="1"/>
  <c r="I2381" i="8"/>
  <c r="J2381" i="8" s="1"/>
  <c r="I2382" i="8"/>
  <c r="J2382" i="8" s="1"/>
  <c r="I2383" i="8"/>
  <c r="J2383" i="8" s="1"/>
  <c r="L2383" i="8" s="1"/>
  <c r="I2384" i="8"/>
  <c r="J2384" i="8" s="1"/>
  <c r="I2385" i="8"/>
  <c r="J2385" i="8" s="1"/>
  <c r="I2386" i="8"/>
  <c r="J2386" i="8" s="1"/>
  <c r="L2386" i="8" s="1"/>
  <c r="I2387" i="8"/>
  <c r="J2387" i="8" s="1"/>
  <c r="I2388" i="8"/>
  <c r="J2388" i="8" s="1"/>
  <c r="I2389" i="8"/>
  <c r="J2389" i="8" s="1"/>
  <c r="L2389" i="8" s="1"/>
  <c r="I2390" i="8"/>
  <c r="J2390" i="8" s="1"/>
  <c r="I2391" i="8"/>
  <c r="J2391" i="8" s="1"/>
  <c r="I2392" i="8"/>
  <c r="J2392" i="8" s="1"/>
  <c r="L2392" i="8" s="1"/>
  <c r="I2393" i="8"/>
  <c r="J2393" i="8" s="1"/>
  <c r="I2394" i="8"/>
  <c r="J2394" i="8" s="1"/>
  <c r="I2395" i="8"/>
  <c r="J2395" i="8" s="1"/>
  <c r="I2396" i="8"/>
  <c r="J2396" i="8" s="1"/>
  <c r="L2396" i="8" s="1"/>
  <c r="I2397" i="8"/>
  <c r="J2397" i="8" s="1"/>
  <c r="I2398" i="8"/>
  <c r="J2398" i="8" s="1"/>
  <c r="L2398" i="8" s="1"/>
  <c r="I2399" i="8"/>
  <c r="J2399" i="8" s="1"/>
  <c r="I2400" i="8"/>
  <c r="J2400" i="8" s="1"/>
  <c r="L2400" i="8" s="1"/>
  <c r="I2401" i="8"/>
  <c r="J2401" i="8" s="1"/>
  <c r="I2402" i="8"/>
  <c r="J2402" i="8" s="1"/>
  <c r="L2402" i="8" s="1"/>
  <c r="I2403" i="8"/>
  <c r="J2403" i="8" s="1"/>
  <c r="L2403" i="8" s="1"/>
  <c r="I2404" i="8"/>
  <c r="J2404" i="8" s="1"/>
  <c r="I2405" i="8"/>
  <c r="J2405" i="8" s="1"/>
  <c r="L2405" i="8" s="1"/>
  <c r="I2406" i="8"/>
  <c r="J2406" i="8" s="1"/>
  <c r="L2406" i="8" s="1"/>
  <c r="I2407" i="8"/>
  <c r="J2407" i="8" s="1"/>
  <c r="L2407" i="8" s="1"/>
  <c r="I2408" i="8"/>
  <c r="J2408" i="8" s="1"/>
  <c r="L2408" i="8" s="1"/>
  <c r="I2409" i="8"/>
  <c r="J2409" i="8" s="1"/>
  <c r="L2409" i="8" s="1"/>
  <c r="I2410" i="8"/>
  <c r="J2410" i="8" s="1"/>
  <c r="I2411" i="8"/>
  <c r="J2411" i="8" s="1"/>
  <c r="L2411" i="8" s="1"/>
  <c r="I2412" i="8"/>
  <c r="J2412" i="8" s="1"/>
  <c r="L2412" i="8" s="1"/>
  <c r="I2413" i="8"/>
  <c r="J2413" i="8" s="1"/>
  <c r="I2414" i="8"/>
  <c r="J2414" i="8" s="1"/>
  <c r="L2414" i="8" s="1"/>
  <c r="I2415" i="8"/>
  <c r="J2415" i="8" s="1"/>
  <c r="I2416" i="8"/>
  <c r="J2416" i="8" s="1"/>
  <c r="L2416" i="8" s="1"/>
  <c r="I2417" i="8"/>
  <c r="J2417" i="8" s="1"/>
  <c r="L2417" i="8" s="1"/>
  <c r="I2418" i="8"/>
  <c r="J2418" i="8" s="1"/>
  <c r="L2418" i="8" s="1"/>
  <c r="I2419" i="8"/>
  <c r="J2419" i="8" s="1"/>
  <c r="I2420" i="8"/>
  <c r="J2420" i="8" s="1"/>
  <c r="I2421" i="8"/>
  <c r="J2421" i="8" s="1"/>
  <c r="L2421" i="8" s="1"/>
  <c r="I2422" i="8"/>
  <c r="J2422" i="8" s="1"/>
  <c r="I2423" i="8"/>
  <c r="J2423" i="8" s="1"/>
  <c r="I2424" i="8"/>
  <c r="J2424" i="8" s="1"/>
  <c r="L2424" i="8" s="1"/>
  <c r="I2425" i="8"/>
  <c r="J2425" i="8" s="1"/>
  <c r="I2426" i="8"/>
  <c r="J2426" i="8" s="1"/>
  <c r="L2426" i="8" s="1"/>
  <c r="I2427" i="8"/>
  <c r="J2427" i="8" s="1"/>
  <c r="L2427" i="8" s="1"/>
  <c r="I2428" i="8"/>
  <c r="J2428" i="8" s="1"/>
  <c r="I2429" i="8"/>
  <c r="J2429" i="8" s="1"/>
  <c r="I2430" i="8"/>
  <c r="J2430" i="8" s="1"/>
  <c r="I2431" i="8"/>
  <c r="J2431" i="8" s="1"/>
  <c r="I2432" i="8"/>
  <c r="J2432" i="8" s="1"/>
  <c r="I2433" i="8"/>
  <c r="J2433" i="8" s="1"/>
  <c r="L2433" i="8" s="1"/>
  <c r="I2434" i="8"/>
  <c r="J2434" i="8" s="1"/>
  <c r="I2435" i="8"/>
  <c r="J2435" i="8" s="1"/>
  <c r="L2435" i="8" s="1"/>
  <c r="I2436" i="8"/>
  <c r="J2436" i="8" s="1"/>
  <c r="L2436" i="8" s="1"/>
  <c r="I2437" i="8"/>
  <c r="J2437" i="8" s="1"/>
  <c r="L2437" i="8" s="1"/>
  <c r="I2438" i="8"/>
  <c r="J2438" i="8" s="1"/>
  <c r="I2439" i="8"/>
  <c r="J2439" i="8" s="1"/>
  <c r="I2440" i="8"/>
  <c r="J2440" i="8" s="1"/>
  <c r="L2440" i="8" s="1"/>
  <c r="I2441" i="8"/>
  <c r="J2441" i="8" s="1"/>
  <c r="I2442" i="8"/>
  <c r="J2442" i="8" s="1"/>
  <c r="L2442" i="8" s="1"/>
  <c r="I2443" i="8"/>
  <c r="J2443" i="8" s="1"/>
  <c r="I2444" i="8"/>
  <c r="J2444" i="8" s="1"/>
  <c r="I2445" i="8"/>
  <c r="J2445" i="8" s="1"/>
  <c r="I2446" i="8"/>
  <c r="J2446" i="8" s="1"/>
  <c r="L2446" i="8" s="1"/>
  <c r="I2447" i="8"/>
  <c r="J2447" i="8" s="1"/>
  <c r="I2448" i="8"/>
  <c r="J2448" i="8" s="1"/>
  <c r="I2449" i="8"/>
  <c r="J2449" i="8" s="1"/>
  <c r="L2449" i="8" s="1"/>
  <c r="I2450" i="8"/>
  <c r="J2450" i="8" s="1"/>
  <c r="L2450" i="8" s="1"/>
  <c r="I2451" i="8"/>
  <c r="J2451" i="8" s="1"/>
  <c r="I2452" i="8"/>
  <c r="J2452" i="8" s="1"/>
  <c r="I2453" i="8"/>
  <c r="J2453" i="8" s="1"/>
  <c r="I2454" i="8"/>
  <c r="J2454" i="8" s="1"/>
  <c r="I2455" i="8"/>
  <c r="J2455" i="8" s="1"/>
  <c r="I2456" i="8"/>
  <c r="J2456" i="8" s="1"/>
  <c r="I2457" i="8"/>
  <c r="J2457" i="8" s="1"/>
  <c r="I2458" i="8"/>
  <c r="J2458" i="8" s="1"/>
  <c r="I2459" i="8"/>
  <c r="J2459" i="8" s="1"/>
  <c r="I2460" i="8"/>
  <c r="J2460" i="8" s="1"/>
  <c r="I2461" i="8"/>
  <c r="J2461" i="8" s="1"/>
  <c r="I2462" i="8"/>
  <c r="J2462" i="8" s="1"/>
  <c r="I2463" i="8"/>
  <c r="J2463" i="8" s="1"/>
  <c r="I2464" i="8"/>
  <c r="J2464" i="8" s="1"/>
  <c r="I2465" i="8"/>
  <c r="J2465" i="8" s="1"/>
  <c r="I2466" i="8"/>
  <c r="J2466" i="8" s="1"/>
  <c r="I2467" i="8"/>
  <c r="J2467" i="8" s="1"/>
  <c r="I2468" i="8"/>
  <c r="J2468" i="8" s="1"/>
  <c r="I2469" i="8"/>
  <c r="J2469" i="8" s="1"/>
  <c r="I2470" i="8"/>
  <c r="J2470" i="8" s="1"/>
  <c r="I2471" i="8"/>
  <c r="J2471" i="8" s="1"/>
  <c r="I2472" i="8"/>
  <c r="J2472" i="8" s="1"/>
  <c r="I2473" i="8"/>
  <c r="J2473" i="8" s="1"/>
  <c r="I2474" i="8"/>
  <c r="J2474" i="8" s="1"/>
  <c r="I2475" i="8"/>
  <c r="J2475" i="8" s="1"/>
  <c r="I2476" i="8"/>
  <c r="J2476" i="8" s="1"/>
  <c r="I2477" i="8"/>
  <c r="J2477" i="8" s="1"/>
  <c r="I2478" i="8"/>
  <c r="J2478" i="8" s="1"/>
  <c r="I2479" i="8"/>
  <c r="J2479" i="8" s="1"/>
  <c r="I2480" i="8"/>
  <c r="J2480" i="8" s="1"/>
  <c r="I2481" i="8"/>
  <c r="J2481" i="8" s="1"/>
  <c r="I2482" i="8"/>
  <c r="J2482" i="8" s="1"/>
  <c r="I2483" i="8"/>
  <c r="J2483" i="8" s="1"/>
  <c r="I2484" i="8"/>
  <c r="J2484" i="8" s="1"/>
  <c r="I2485" i="8"/>
  <c r="J2485" i="8" s="1"/>
  <c r="I2486" i="8"/>
  <c r="J2486" i="8" s="1"/>
  <c r="I12" i="8"/>
  <c r="J12" i="8" s="1"/>
  <c r="J2280" i="8"/>
  <c r="J1984" i="8"/>
  <c r="L1984" i="8" s="1"/>
  <c r="J1977" i="8"/>
  <c r="L1977" i="8" s="1"/>
  <c r="J1876" i="8"/>
  <c r="L1876" i="8" s="1"/>
  <c r="J1848" i="8"/>
  <c r="L1848" i="8" s="1"/>
  <c r="J1834" i="8"/>
  <c r="L1834" i="8" s="1"/>
  <c r="J1800" i="8"/>
  <c r="L1800" i="8" s="1"/>
  <c r="J1764" i="8"/>
  <c r="J1745" i="8"/>
  <c r="J1740" i="8"/>
  <c r="J1728" i="8"/>
  <c r="J1680" i="8"/>
  <c r="J1673" i="8"/>
  <c r="J1649" i="8"/>
  <c r="J1648" i="8"/>
  <c r="J1624" i="8"/>
  <c r="J1616" i="8"/>
  <c r="J1584" i="8"/>
  <c r="J1576" i="8"/>
  <c r="J1552" i="8"/>
  <c r="J1544" i="8"/>
  <c r="J1520" i="8"/>
  <c r="J1512" i="8"/>
  <c r="J1480" i="8"/>
  <c r="J1468" i="8"/>
  <c r="J1436" i="8"/>
  <c r="J1428" i="8"/>
  <c r="J1401" i="8"/>
  <c r="J1397" i="8"/>
  <c r="J1393" i="8"/>
  <c r="J1389" i="8"/>
  <c r="J1388" i="8"/>
  <c r="J1385" i="8"/>
  <c r="J1381" i="8"/>
  <c r="J1377" i="8"/>
  <c r="J1373" i="8"/>
  <c r="J1369" i="8"/>
  <c r="J1365" i="8"/>
  <c r="J1361" i="8"/>
  <c r="J1357" i="8"/>
  <c r="J1356" i="8"/>
  <c r="J1353" i="8"/>
  <c r="J1349" i="8"/>
  <c r="J1345" i="8"/>
  <c r="J1341" i="8"/>
  <c r="J1340" i="8"/>
  <c r="J1337" i="8"/>
  <c r="J1333" i="8"/>
  <c r="J1329" i="8"/>
  <c r="J1328" i="8"/>
  <c r="J1325" i="8"/>
  <c r="J1321" i="8"/>
  <c r="J1317" i="8"/>
  <c r="J1313" i="8"/>
  <c r="J1309" i="8"/>
  <c r="J1308" i="8"/>
  <c r="J1305" i="8"/>
  <c r="J1301" i="8"/>
  <c r="J1297" i="8"/>
  <c r="J1296" i="8"/>
  <c r="J1293" i="8"/>
  <c r="J1285" i="8"/>
  <c r="J1281" i="8"/>
  <c r="L1281" i="8" s="1"/>
  <c r="J1276" i="8"/>
  <c r="L1276" i="8" s="1"/>
  <c r="J1269" i="8"/>
  <c r="J1268" i="8"/>
  <c r="L1268" i="8" s="1"/>
  <c r="J1265" i="8"/>
  <c r="J1260" i="8"/>
  <c r="L1260" i="8" s="1"/>
  <c r="J1257" i="8"/>
  <c r="J1253" i="8"/>
  <c r="L1253" i="8" s="1"/>
  <c r="J1237" i="8"/>
  <c r="L1237" i="8" s="1"/>
  <c r="J1236" i="8"/>
  <c r="J1221" i="8"/>
  <c r="J1212" i="8"/>
  <c r="J1205" i="8"/>
  <c r="J1204" i="8"/>
  <c r="L1204" i="8" s="1"/>
  <c r="J1196" i="8"/>
  <c r="L1196" i="8" s="1"/>
  <c r="J1181" i="8"/>
  <c r="J1177" i="8"/>
  <c r="L1177" i="8" s="1"/>
  <c r="J1169" i="8"/>
  <c r="J1165" i="8"/>
  <c r="J1160" i="8"/>
  <c r="L1160" i="8" s="1"/>
  <c r="J1157" i="8"/>
  <c r="J1156" i="8"/>
  <c r="J1153" i="8"/>
  <c r="L1153" i="8" s="1"/>
  <c r="J1145" i="8"/>
  <c r="L1145" i="8" s="1"/>
  <c r="J1132" i="8"/>
  <c r="J1125" i="8"/>
  <c r="L1125" i="8" s="1"/>
  <c r="J1124" i="8"/>
  <c r="J1116" i="8"/>
  <c r="J1101" i="8"/>
  <c r="L1101" i="8" s="1"/>
  <c r="J1097" i="8"/>
  <c r="L1097" i="8" s="1"/>
  <c r="J1096" i="8"/>
  <c r="L1096" i="8" s="1"/>
  <c r="J1093" i="8"/>
  <c r="L1093" i="8" s="1"/>
  <c r="J1092" i="8"/>
  <c r="L1092" i="8" s="1"/>
  <c r="J1085" i="8"/>
  <c r="L1085" i="8" s="1"/>
  <c r="J1084" i="8"/>
  <c r="L1084" i="8" s="1"/>
  <c r="J1081" i="8"/>
  <c r="L1081" i="8" s="1"/>
  <c r="J1077" i="8"/>
  <c r="L1077" i="8" s="1"/>
  <c r="J1073" i="8"/>
  <c r="L1073" i="8" s="1"/>
  <c r="J1072" i="8"/>
  <c r="L1072" i="8" s="1"/>
  <c r="J1061" i="8"/>
  <c r="L1061" i="8" s="1"/>
  <c r="J1060" i="8"/>
  <c r="L1060" i="8" s="1"/>
  <c r="J1057" i="8"/>
  <c r="L1057" i="8" s="1"/>
  <c r="L1052" i="8"/>
  <c r="J1045" i="8"/>
  <c r="L1045" i="8" s="1"/>
  <c r="J1038" i="8"/>
  <c r="L1038" i="8" s="1"/>
  <c r="J1033" i="8"/>
  <c r="L1033" i="8" s="1"/>
  <c r="J1029" i="8"/>
  <c r="L1029" i="8" s="1"/>
  <c r="J1028" i="8"/>
  <c r="L1028" i="8" s="1"/>
  <c r="J1021" i="8"/>
  <c r="L1021" i="8" s="1"/>
  <c r="J1013" i="8"/>
  <c r="L1013" i="8" s="1"/>
  <c r="J1009" i="8"/>
  <c r="L1009" i="8" s="1"/>
  <c r="J1006" i="8"/>
  <c r="L1006" i="8" s="1"/>
  <c r="J1005" i="8"/>
  <c r="L1005" i="8" s="1"/>
  <c r="J1004" i="8"/>
  <c r="L1004" i="8" s="1"/>
  <c r="J997" i="8"/>
  <c r="L997" i="8" s="1"/>
  <c r="J992" i="8"/>
  <c r="L992" i="8" s="1"/>
  <c r="J989" i="8"/>
  <c r="L989" i="8" s="1"/>
  <c r="J985" i="8"/>
  <c r="L985" i="8" s="1"/>
  <c r="J984" i="8"/>
  <c r="L984" i="8" s="1"/>
  <c r="J982" i="8"/>
  <c r="L982" i="8" s="1"/>
  <c r="J981" i="8"/>
  <c r="L981" i="8" s="1"/>
  <c r="J980" i="8"/>
  <c r="L980" i="8" s="1"/>
  <c r="J977" i="8"/>
  <c r="L977" i="8" s="1"/>
  <c r="J973" i="8"/>
  <c r="L973" i="8" s="1"/>
  <c r="J969" i="8"/>
  <c r="L969" i="8" s="1"/>
  <c r="J968" i="8"/>
  <c r="L968" i="8" s="1"/>
  <c r="J961" i="8"/>
  <c r="L961" i="8" s="1"/>
  <c r="J960" i="8"/>
  <c r="L960" i="8" s="1"/>
  <c r="J957" i="8"/>
  <c r="L957" i="8" s="1"/>
  <c r="J953" i="8"/>
  <c r="L953" i="8" s="1"/>
  <c r="J952" i="8"/>
  <c r="L952" i="8" s="1"/>
  <c r="J949" i="8"/>
  <c r="L949" i="8" s="1"/>
  <c r="J948" i="8"/>
  <c r="L948" i="8" s="1"/>
  <c r="J945" i="8"/>
  <c r="L945" i="8" s="1"/>
  <c r="J941" i="8"/>
  <c r="L941" i="8" s="1"/>
  <c r="J937" i="8"/>
  <c r="L937" i="8" s="1"/>
  <c r="J936" i="8"/>
  <c r="L936" i="8" s="1"/>
  <c r="J929" i="8"/>
  <c r="L929" i="8" s="1"/>
  <c r="J925" i="8"/>
  <c r="L925" i="8" s="1"/>
  <c r="J924" i="8"/>
  <c r="L924" i="8" s="1"/>
  <c r="J921" i="8"/>
  <c r="L921" i="8" s="1"/>
  <c r="J917" i="8"/>
  <c r="L917" i="8" s="1"/>
  <c r="J913" i="8"/>
  <c r="L913" i="8" s="1"/>
  <c r="J912" i="8"/>
  <c r="L912" i="8" s="1"/>
  <c r="J909" i="8"/>
  <c r="L909" i="8" s="1"/>
  <c r="J905" i="8"/>
  <c r="L905" i="8" s="1"/>
  <c r="J901" i="8"/>
  <c r="L901" i="8" s="1"/>
  <c r="J900" i="8"/>
  <c r="L900" i="8" s="1"/>
  <c r="J893" i="8"/>
  <c r="L893" i="8" s="1"/>
  <c r="L892" i="8"/>
  <c r="J889" i="8"/>
  <c r="L889" i="8" s="1"/>
  <c r="J885" i="8"/>
  <c r="L885" i="8" s="1"/>
  <c r="J881" i="8"/>
  <c r="L881" i="8" s="1"/>
  <c r="J877" i="8"/>
  <c r="L877" i="8" s="1"/>
  <c r="J876" i="8"/>
  <c r="L876" i="8" s="1"/>
  <c r="J873" i="8"/>
  <c r="L873" i="8" s="1"/>
  <c r="J869" i="8"/>
  <c r="J865" i="8"/>
  <c r="J862" i="8"/>
  <c r="L860" i="8"/>
  <c r="J857" i="8"/>
  <c r="L857" i="8" s="1"/>
  <c r="J856" i="8"/>
  <c r="J853" i="8"/>
  <c r="J852" i="8"/>
  <c r="L852" i="8" s="1"/>
  <c r="J849" i="8"/>
  <c r="L849" i="8" s="1"/>
  <c r="J848" i="8"/>
  <c r="L848" i="8" s="1"/>
  <c r="J845" i="8"/>
  <c r="L845" i="8" s="1"/>
  <c r="J844" i="8"/>
  <c r="L844" i="8" s="1"/>
  <c r="J841" i="8"/>
  <c r="L841" i="8" s="1"/>
  <c r="J840" i="8"/>
  <c r="J837" i="8"/>
  <c r="L837" i="8" s="1"/>
  <c r="J836" i="8"/>
  <c r="L836" i="8" s="1"/>
  <c r="J833" i="8"/>
  <c r="L833" i="8" s="1"/>
  <c r="J829" i="8"/>
  <c r="J828" i="8"/>
  <c r="J826" i="8"/>
  <c r="L826" i="8" s="1"/>
  <c r="J825" i="8"/>
  <c r="J824" i="8"/>
  <c r="L824" i="8" s="1"/>
  <c r="J821" i="8"/>
  <c r="L821" i="8" s="1"/>
  <c r="J820" i="8"/>
  <c r="J817" i="8"/>
  <c r="J813" i="8"/>
  <c r="J812" i="8"/>
  <c r="L812" i="8" s="1"/>
  <c r="J809" i="8"/>
  <c r="J808" i="8"/>
  <c r="L808" i="8" s="1"/>
  <c r="J805" i="8"/>
  <c r="L805" i="8" s="1"/>
  <c r="L804" i="8"/>
  <c r="J801" i="8"/>
  <c r="L801" i="8" s="1"/>
  <c r="J797" i="8"/>
  <c r="J796" i="8"/>
  <c r="J793" i="8"/>
  <c r="J792" i="8"/>
  <c r="J789" i="8"/>
  <c r="L789" i="8" s="1"/>
  <c r="J788" i="8"/>
  <c r="L788" i="8" s="1"/>
  <c r="J786" i="8"/>
  <c r="L786" i="8" s="1"/>
  <c r="J785" i="8"/>
  <c r="L785" i="8" s="1"/>
  <c r="J781" i="8"/>
  <c r="L781" i="8" s="1"/>
  <c r="J780" i="8"/>
  <c r="J777" i="8"/>
  <c r="J776" i="8"/>
  <c r="L776" i="8" s="1"/>
  <c r="J773" i="8"/>
  <c r="L773" i="8" s="1"/>
  <c r="J772" i="8"/>
  <c r="J769" i="8"/>
  <c r="J765" i="8"/>
  <c r="J764" i="8"/>
  <c r="L764" i="8" s="1"/>
  <c r="J762" i="8"/>
  <c r="L762" i="8" s="1"/>
  <c r="J761" i="8"/>
  <c r="J760" i="8"/>
  <c r="J757" i="8"/>
  <c r="L757" i="8" s="1"/>
  <c r="J756" i="8"/>
  <c r="J753" i="8"/>
  <c r="J749" i="8"/>
  <c r="J748" i="8"/>
  <c r="J745" i="8"/>
  <c r="L745" i="8" s="1"/>
  <c r="J744" i="8"/>
  <c r="J741" i="8"/>
  <c r="J740" i="8"/>
  <c r="J737" i="8"/>
  <c r="L737" i="8" s="1"/>
  <c r="J733" i="8"/>
  <c r="J732" i="8"/>
  <c r="J729" i="8"/>
  <c r="J728" i="8"/>
  <c r="J725" i="8"/>
  <c r="J724" i="8"/>
  <c r="J722" i="8"/>
  <c r="L722" i="8" s="1"/>
  <c r="J721" i="8"/>
  <c r="J717" i="8"/>
  <c r="J716" i="8"/>
  <c r="L716" i="8" s="1"/>
  <c r="J713" i="8"/>
  <c r="L713" i="8" s="1"/>
  <c r="J712" i="8"/>
  <c r="J709" i="8"/>
  <c r="J708" i="8"/>
  <c r="J705" i="8"/>
  <c r="J701" i="8"/>
  <c r="J700" i="8"/>
  <c r="J698" i="8"/>
  <c r="J697" i="8"/>
  <c r="L697" i="8" s="1"/>
  <c r="J696" i="8"/>
  <c r="J693" i="8"/>
  <c r="J692" i="8"/>
  <c r="J689" i="8"/>
  <c r="J685" i="8"/>
  <c r="L685" i="8" s="1"/>
  <c r="J684" i="8"/>
  <c r="J681" i="8"/>
  <c r="J680" i="8"/>
  <c r="J677" i="8"/>
  <c r="J676" i="8"/>
  <c r="J673" i="8"/>
  <c r="J669" i="8"/>
  <c r="L669" i="8" s="1"/>
  <c r="J668" i="8"/>
  <c r="J665" i="8"/>
  <c r="L665" i="8" s="1"/>
  <c r="J664" i="8"/>
  <c r="L664" i="8" s="1"/>
  <c r="J661" i="8"/>
  <c r="L661" i="8" s="1"/>
  <c r="J660" i="8"/>
  <c r="J658" i="8"/>
  <c r="J657" i="8"/>
  <c r="J656" i="8"/>
  <c r="L656" i="8" s="1"/>
  <c r="J653" i="8"/>
  <c r="J649" i="8"/>
  <c r="J648" i="8"/>
  <c r="L648" i="8" s="1"/>
  <c r="J645" i="8"/>
  <c r="L645" i="8" s="1"/>
  <c r="J644" i="8"/>
  <c r="J641" i="8"/>
  <c r="J640" i="8"/>
  <c r="J637" i="8"/>
  <c r="L637" i="8" s="1"/>
  <c r="J634" i="8"/>
  <c r="J633" i="8"/>
  <c r="J632" i="8"/>
  <c r="J629" i="8"/>
  <c r="J628" i="8"/>
  <c r="J625" i="8"/>
  <c r="J624" i="8"/>
  <c r="L624" i="8" s="1"/>
  <c r="J621" i="8"/>
  <c r="L621" i="8" s="1"/>
  <c r="J617" i="8"/>
  <c r="J616" i="8"/>
  <c r="J613" i="8"/>
  <c r="L613" i="8" s="1"/>
  <c r="J612" i="8"/>
  <c r="J609" i="8"/>
  <c r="J608" i="8"/>
  <c r="J605" i="8"/>
  <c r="J601" i="8"/>
  <c r="L601" i="8" s="1"/>
  <c r="J600" i="8"/>
  <c r="J597" i="8"/>
  <c r="J596" i="8"/>
  <c r="J594" i="8"/>
  <c r="J593" i="8"/>
  <c r="J592" i="8"/>
  <c r="J589" i="8"/>
  <c r="L589" i="8" s="1"/>
  <c r="J585" i="8"/>
  <c r="J584" i="8"/>
  <c r="J581" i="8"/>
  <c r="L581" i="8" s="1"/>
  <c r="J580" i="8"/>
  <c r="J577" i="8"/>
  <c r="L577" i="8" s="1"/>
  <c r="J576" i="8"/>
  <c r="J573" i="8"/>
  <c r="L573" i="8" s="1"/>
  <c r="J570" i="8"/>
  <c r="L570" i="8" s="1"/>
  <c r="J569" i="8"/>
  <c r="J568" i="8"/>
  <c r="J565" i="8"/>
  <c r="L565" i="8" s="1"/>
  <c r="J564" i="8"/>
  <c r="J561" i="8"/>
  <c r="L561" i="8" s="1"/>
  <c r="J560" i="8"/>
  <c r="J557" i="8"/>
  <c r="L557" i="8" s="1"/>
  <c r="J556" i="8"/>
  <c r="J554" i="8"/>
  <c r="J553" i="8"/>
  <c r="J552" i="8"/>
  <c r="L552" i="8" s="1"/>
  <c r="J549" i="8"/>
  <c r="J548" i="8"/>
  <c r="L548" i="8" s="1"/>
  <c r="J545" i="8"/>
  <c r="J544" i="8"/>
  <c r="L544" i="8" s="1"/>
  <c r="J541" i="8"/>
  <c r="J540" i="8"/>
  <c r="J537" i="8"/>
  <c r="J536" i="8"/>
  <c r="J533" i="8"/>
  <c r="L533" i="8" s="1"/>
  <c r="J532" i="8"/>
  <c r="J529" i="8"/>
  <c r="J528" i="8"/>
  <c r="J525" i="8"/>
  <c r="J524" i="8"/>
  <c r="J521" i="8"/>
  <c r="J520" i="8"/>
  <c r="L520" i="8" s="1"/>
  <c r="J517" i="8"/>
  <c r="J516" i="8"/>
  <c r="L516" i="8" s="1"/>
  <c r="J513" i="8"/>
  <c r="J512" i="8"/>
  <c r="J509" i="8"/>
  <c r="J508" i="8"/>
  <c r="J506" i="8"/>
  <c r="J505" i="8"/>
  <c r="J504" i="8"/>
  <c r="J501" i="8"/>
  <c r="J500" i="8"/>
  <c r="L500" i="8" s="1"/>
  <c r="J497" i="8"/>
  <c r="L497" i="8" s="1"/>
  <c r="J496" i="8"/>
  <c r="J493" i="8"/>
  <c r="J492" i="8"/>
  <c r="J490" i="8"/>
  <c r="J489" i="8"/>
  <c r="L489" i="8" s="1"/>
  <c r="J488" i="8"/>
  <c r="J485" i="8"/>
  <c r="J484" i="8"/>
  <c r="J481" i="8"/>
  <c r="J480" i="8"/>
  <c r="J477" i="8"/>
  <c r="L477" i="8" s="1"/>
  <c r="J476" i="8"/>
  <c r="J473" i="8"/>
  <c r="J472" i="8"/>
  <c r="L472" i="8" s="1"/>
  <c r="J469" i="8"/>
  <c r="J468" i="8"/>
  <c r="J465" i="8"/>
  <c r="J464" i="8"/>
  <c r="J461" i="8"/>
  <c r="J460" i="8"/>
  <c r="J457" i="8"/>
  <c r="J456" i="8"/>
  <c r="L456" i="8" s="1"/>
  <c r="J453" i="8"/>
  <c r="L453" i="8" s="1"/>
  <c r="J452" i="8"/>
  <c r="J449" i="8"/>
  <c r="L449" i="8" s="1"/>
  <c r="J448" i="8"/>
  <c r="J445" i="8"/>
  <c r="J444" i="8"/>
  <c r="J442" i="8"/>
  <c r="J441" i="8"/>
  <c r="J440" i="8"/>
  <c r="L440" i="8" s="1"/>
  <c r="J437" i="8"/>
  <c r="J436" i="8"/>
  <c r="J433" i="8"/>
  <c r="J432" i="8"/>
  <c r="J429" i="8"/>
  <c r="L429" i="8" s="1"/>
  <c r="J428" i="8"/>
  <c r="L428" i="8" s="1"/>
  <c r="J426" i="8"/>
  <c r="L426" i="8" s="1"/>
  <c r="J425" i="8"/>
  <c r="L425" i="8" s="1"/>
  <c r="J424" i="8"/>
  <c r="L424" i="8" s="1"/>
  <c r="J421" i="8"/>
  <c r="L421" i="8" s="1"/>
  <c r="J420" i="8"/>
  <c r="L420" i="8" s="1"/>
  <c r="J417" i="8"/>
  <c r="L417" i="8" s="1"/>
  <c r="J416" i="8"/>
  <c r="J413" i="8"/>
  <c r="L413" i="8" s="1"/>
  <c r="J412" i="8"/>
  <c r="L412" i="8" s="1"/>
  <c r="J409" i="8"/>
  <c r="L409" i="8" s="1"/>
  <c r="J408" i="8"/>
  <c r="J405" i="8"/>
  <c r="L405" i="8" s="1"/>
  <c r="J404" i="8"/>
  <c r="L404" i="8" s="1"/>
  <c r="J401" i="8"/>
  <c r="L401" i="8" s="1"/>
  <c r="J400" i="8"/>
  <c r="J397" i="8"/>
  <c r="J396" i="8"/>
  <c r="L396" i="8" s="1"/>
  <c r="J393" i="8"/>
  <c r="L393" i="8" s="1"/>
  <c r="J392" i="8"/>
  <c r="L392" i="8" s="1"/>
  <c r="J389" i="8"/>
  <c r="L389" i="8" s="1"/>
  <c r="J388" i="8"/>
  <c r="J385" i="8"/>
  <c r="L385" i="8" s="1"/>
  <c r="J384" i="8"/>
  <c r="L384" i="8" s="1"/>
  <c r="J381" i="8"/>
  <c r="L381" i="8" s="1"/>
  <c r="J380" i="8"/>
  <c r="J378" i="8"/>
  <c r="L378" i="8" s="1"/>
  <c r="J377" i="8"/>
  <c r="L377" i="8" s="1"/>
  <c r="J376" i="8"/>
  <c r="L376" i="8" s="1"/>
  <c r="J374" i="8"/>
  <c r="L374" i="8" s="1"/>
  <c r="J373" i="8"/>
  <c r="L373" i="8" s="1"/>
  <c r="J372" i="8"/>
  <c r="L372" i="8" s="1"/>
  <c r="J369" i="8"/>
  <c r="L369" i="8" s="1"/>
  <c r="J368" i="8"/>
  <c r="L368" i="8" s="1"/>
  <c r="J365" i="8"/>
  <c r="L365" i="8" s="1"/>
  <c r="J364" i="8"/>
  <c r="L364" i="8" s="1"/>
  <c r="J361" i="8"/>
  <c r="L361" i="8" s="1"/>
  <c r="J360" i="8"/>
  <c r="L360" i="8" s="1"/>
  <c r="J357" i="8"/>
  <c r="L357" i="8" s="1"/>
  <c r="J356" i="8"/>
  <c r="J354" i="8"/>
  <c r="J353" i="8"/>
  <c r="L353" i="8" s="1"/>
  <c r="J352" i="8"/>
  <c r="L352" i="8" s="1"/>
  <c r="J350" i="8"/>
  <c r="L350" i="8" s="1"/>
  <c r="J349" i="8"/>
  <c r="L349" i="8" s="1"/>
  <c r="J348" i="8"/>
  <c r="L348" i="8" s="1"/>
  <c r="J345" i="8"/>
  <c r="L345" i="8" s="1"/>
  <c r="J344" i="8"/>
  <c r="L344" i="8" s="1"/>
  <c r="J341" i="8"/>
  <c r="L341" i="8" s="1"/>
  <c r="J340" i="8"/>
  <c r="L340" i="8" s="1"/>
  <c r="J338" i="8"/>
  <c r="L338" i="8" s="1"/>
  <c r="J337" i="8"/>
  <c r="L337" i="8" s="1"/>
  <c r="J336" i="8"/>
  <c r="J334" i="8"/>
  <c r="L334" i="8" s="1"/>
  <c r="J333" i="8"/>
  <c r="L333" i="8" s="1"/>
  <c r="J332" i="8"/>
  <c r="J329" i="8"/>
  <c r="L329" i="8" s="1"/>
  <c r="J328" i="8"/>
  <c r="J325" i="8"/>
  <c r="J324" i="8"/>
  <c r="L324" i="8" s="1"/>
  <c r="J322" i="8"/>
  <c r="L322" i="8" s="1"/>
  <c r="J321" i="8"/>
  <c r="J320" i="8"/>
  <c r="L320" i="8" s="1"/>
  <c r="J318" i="8"/>
  <c r="L318" i="8" s="1"/>
  <c r="J317" i="8"/>
  <c r="L317" i="8" s="1"/>
  <c r="J316" i="8"/>
  <c r="J314" i="8"/>
  <c r="L314" i="8" s="1"/>
  <c r="J313" i="8"/>
  <c r="L313" i="8" s="1"/>
  <c r="J312" i="8"/>
  <c r="J310" i="8"/>
  <c r="L310" i="8" s="1"/>
  <c r="J309" i="8"/>
  <c r="L309" i="8" s="1"/>
  <c r="J308" i="8"/>
  <c r="L308" i="8" s="1"/>
  <c r="J306" i="8"/>
  <c r="J305" i="8"/>
  <c r="L305" i="8" s="1"/>
  <c r="J304" i="8"/>
  <c r="J302" i="8"/>
  <c r="L302" i="8" s="1"/>
  <c r="J301" i="8"/>
  <c r="J300" i="8"/>
  <c r="L300" i="8" s="1"/>
  <c r="J298" i="8"/>
  <c r="L298" i="8" s="1"/>
  <c r="J297" i="8"/>
  <c r="L297" i="8" s="1"/>
  <c r="J296" i="8"/>
  <c r="J294" i="8"/>
  <c r="L294" i="8" s="1"/>
  <c r="J293" i="8"/>
  <c r="L293" i="8" s="1"/>
  <c r="J292" i="8"/>
  <c r="L292" i="8" s="1"/>
  <c r="J290" i="8"/>
  <c r="J289" i="8"/>
  <c r="L289" i="8" s="1"/>
  <c r="J288" i="8"/>
  <c r="L288" i="8" s="1"/>
  <c r="J286" i="8"/>
  <c r="L286" i="8" s="1"/>
  <c r="J285" i="8"/>
  <c r="L285" i="8" s="1"/>
  <c r="J284" i="8"/>
  <c r="J282" i="8"/>
  <c r="L282" i="8" s="1"/>
  <c r="J281" i="8"/>
  <c r="J280" i="8"/>
  <c r="L280" i="8" s="1"/>
  <c r="J278" i="8"/>
  <c r="L278" i="8" s="1"/>
  <c r="J277" i="8"/>
  <c r="J276" i="8"/>
  <c r="J274" i="8"/>
  <c r="J273" i="8"/>
  <c r="J272" i="8"/>
  <c r="J270" i="8"/>
  <c r="J269" i="8"/>
  <c r="J268" i="8"/>
  <c r="J266" i="8"/>
  <c r="J265" i="8"/>
  <c r="J264" i="8"/>
  <c r="J262" i="8"/>
  <c r="J261" i="8"/>
  <c r="J260" i="8"/>
  <c r="J258" i="8"/>
  <c r="J257" i="8"/>
  <c r="J256" i="8"/>
  <c r="J254" i="8"/>
  <c r="J253" i="8"/>
  <c r="J252" i="8"/>
  <c r="J250" i="8"/>
  <c r="J249" i="8"/>
  <c r="J248" i="8"/>
  <c r="J246" i="8"/>
  <c r="J245" i="8"/>
  <c r="J244" i="8"/>
  <c r="J242" i="8"/>
  <c r="J241" i="8"/>
  <c r="J240" i="8"/>
  <c r="J238" i="8"/>
  <c r="J237" i="8"/>
  <c r="J236" i="8"/>
  <c r="J234" i="8"/>
  <c r="J233" i="8"/>
  <c r="J232" i="8"/>
  <c r="J230" i="8"/>
  <c r="J229" i="8"/>
  <c r="J228" i="8"/>
  <c r="J226" i="8"/>
  <c r="J225" i="8"/>
  <c r="J224" i="8"/>
  <c r="J222" i="8"/>
  <c r="J221" i="8"/>
  <c r="J220" i="8"/>
  <c r="J218" i="8"/>
  <c r="J217" i="8"/>
  <c r="J216" i="8"/>
  <c r="J214" i="8"/>
  <c r="J213" i="8"/>
  <c r="J212" i="8"/>
  <c r="J210" i="8"/>
  <c r="J209" i="8"/>
  <c r="J208" i="8"/>
  <c r="J206" i="8"/>
  <c r="J205" i="8"/>
  <c r="J204" i="8"/>
  <c r="J202" i="8"/>
  <c r="J201" i="8"/>
  <c r="J200" i="8"/>
  <c r="J198" i="8"/>
  <c r="J197" i="8"/>
  <c r="J196" i="8"/>
  <c r="J194" i="8"/>
  <c r="J193" i="8"/>
  <c r="J192" i="8"/>
  <c r="J190" i="8"/>
  <c r="J189" i="8"/>
  <c r="J188" i="8"/>
  <c r="J186" i="8"/>
  <c r="J185" i="8"/>
  <c r="J184" i="8"/>
  <c r="J182" i="8"/>
  <c r="J181" i="8"/>
  <c r="J180" i="8"/>
  <c r="J178" i="8"/>
  <c r="J177" i="8"/>
  <c r="J176" i="8"/>
  <c r="J174" i="8"/>
  <c r="J173" i="8"/>
  <c r="J172" i="8"/>
  <c r="J170" i="8"/>
  <c r="J169" i="8"/>
  <c r="J168" i="8"/>
  <c r="J166" i="8"/>
  <c r="J165" i="8"/>
  <c r="J164" i="8"/>
  <c r="J162" i="8"/>
  <c r="J161" i="8"/>
  <c r="J160" i="8"/>
  <c r="J158" i="8"/>
  <c r="J157" i="8"/>
  <c r="J156" i="8"/>
  <c r="J154" i="8"/>
  <c r="J153" i="8"/>
  <c r="J152" i="8"/>
  <c r="J150" i="8"/>
  <c r="J149" i="8"/>
  <c r="J148" i="8"/>
  <c r="J146" i="8"/>
  <c r="J145" i="8"/>
  <c r="J144" i="8"/>
  <c r="J142" i="8"/>
  <c r="J141" i="8"/>
  <c r="J140" i="8"/>
  <c r="J138" i="8"/>
  <c r="J137" i="8"/>
  <c r="J136" i="8"/>
  <c r="J134" i="8"/>
  <c r="J133" i="8"/>
  <c r="J132" i="8"/>
  <c r="J130" i="8"/>
  <c r="J129" i="8"/>
  <c r="J128" i="8"/>
  <c r="J126" i="8"/>
  <c r="J125" i="8"/>
  <c r="J124" i="8"/>
  <c r="J122" i="8"/>
  <c r="J121" i="8"/>
  <c r="J120" i="8"/>
  <c r="J118" i="8"/>
  <c r="J117" i="8"/>
  <c r="J116" i="8"/>
  <c r="J114" i="8"/>
  <c r="J113" i="8"/>
  <c r="J112" i="8"/>
  <c r="J110" i="8"/>
  <c r="J109" i="8"/>
  <c r="J108" i="8"/>
  <c r="J106" i="8"/>
  <c r="J105" i="8"/>
  <c r="J104" i="8"/>
  <c r="J102" i="8"/>
  <c r="J101" i="8"/>
  <c r="J100" i="8"/>
  <c r="J98" i="8"/>
  <c r="J97" i="8"/>
  <c r="J96" i="8"/>
  <c r="J94" i="8"/>
  <c r="J93" i="8"/>
  <c r="J92" i="8"/>
  <c r="J90" i="8"/>
  <c r="J89" i="8"/>
  <c r="J88" i="8"/>
  <c r="J86" i="8"/>
  <c r="J85" i="8"/>
  <c r="J84" i="8"/>
  <c r="J82" i="8"/>
  <c r="J81" i="8"/>
  <c r="J80" i="8"/>
  <c r="J78" i="8"/>
  <c r="J77" i="8"/>
  <c r="J76" i="8"/>
  <c r="J74" i="8"/>
  <c r="J73" i="8"/>
  <c r="J72" i="8"/>
  <c r="J70" i="8"/>
  <c r="J69" i="8"/>
  <c r="J68" i="8"/>
  <c r="J66" i="8"/>
  <c r="J65" i="8"/>
  <c r="J64" i="8"/>
  <c r="J62" i="8"/>
  <c r="J61" i="8"/>
  <c r="J60" i="8"/>
  <c r="J58" i="8"/>
  <c r="J57" i="8"/>
  <c r="J56" i="8"/>
  <c r="J54" i="8"/>
  <c r="J53" i="8"/>
  <c r="J52" i="8"/>
  <c r="J50" i="8"/>
  <c r="J49" i="8"/>
  <c r="J48" i="8"/>
  <c r="J46" i="8"/>
  <c r="J45" i="8"/>
  <c r="J44" i="8"/>
  <c r="J42" i="8"/>
  <c r="J41" i="8"/>
  <c r="J40" i="8"/>
  <c r="J38" i="8"/>
  <c r="J37" i="8"/>
  <c r="J36" i="8"/>
  <c r="J34" i="8"/>
  <c r="J33" i="8"/>
  <c r="J32" i="8"/>
  <c r="J30" i="8"/>
  <c r="J29" i="8"/>
  <c r="J28" i="8"/>
  <c r="J26" i="8"/>
  <c r="J25" i="8"/>
  <c r="J24" i="8"/>
  <c r="J22" i="8"/>
  <c r="J21" i="8"/>
  <c r="J20" i="8"/>
  <c r="J18" i="8"/>
  <c r="J17" i="8"/>
  <c r="J16" i="8"/>
  <c r="J14" i="8"/>
  <c r="J13" i="8"/>
  <c r="I13" i="7"/>
  <c r="I14" i="7"/>
  <c r="I15" i="7"/>
  <c r="I16" i="7"/>
  <c r="J16" i="7" s="1"/>
  <c r="I17" i="7"/>
  <c r="I18" i="7"/>
  <c r="I19" i="7"/>
  <c r="I20" i="7"/>
  <c r="J20" i="7" s="1"/>
  <c r="I21" i="7"/>
  <c r="I22" i="7"/>
  <c r="I23" i="7"/>
  <c r="I24" i="7"/>
  <c r="J24" i="7" s="1"/>
  <c r="I25" i="7"/>
  <c r="I26" i="7"/>
  <c r="I27" i="7"/>
  <c r="I28" i="7"/>
  <c r="J28" i="7" s="1"/>
  <c r="I29" i="7"/>
  <c r="I30" i="7"/>
  <c r="I31" i="7"/>
  <c r="I32" i="7"/>
  <c r="J32" i="7" s="1"/>
  <c r="I33" i="7"/>
  <c r="I34" i="7"/>
  <c r="I35" i="7"/>
  <c r="I36" i="7"/>
  <c r="J36" i="7" s="1"/>
  <c r="I37" i="7"/>
  <c r="I38" i="7"/>
  <c r="I39" i="7"/>
  <c r="I40" i="7"/>
  <c r="J40" i="7" s="1"/>
  <c r="I41" i="7"/>
  <c r="I42" i="7"/>
  <c r="I43" i="7"/>
  <c r="I44" i="7"/>
  <c r="J44" i="7" s="1"/>
  <c r="I45" i="7"/>
  <c r="I46" i="7"/>
  <c r="I47" i="7"/>
  <c r="I48" i="7"/>
  <c r="J48" i="7" s="1"/>
  <c r="I49" i="7"/>
  <c r="I50" i="7"/>
  <c r="I51" i="7"/>
  <c r="I52" i="7"/>
  <c r="J52" i="7" s="1"/>
  <c r="I53" i="7"/>
  <c r="I54" i="7"/>
  <c r="I55" i="7"/>
  <c r="I56" i="7"/>
  <c r="J56" i="7" s="1"/>
  <c r="I57" i="7"/>
  <c r="I58" i="7"/>
  <c r="I59" i="7"/>
  <c r="I60" i="7"/>
  <c r="J60" i="7" s="1"/>
  <c r="I61" i="7"/>
  <c r="I62" i="7"/>
  <c r="I63" i="7"/>
  <c r="I64" i="7"/>
  <c r="J64" i="7" s="1"/>
  <c r="I65" i="7"/>
  <c r="I66" i="7"/>
  <c r="I67" i="7"/>
  <c r="I68" i="7"/>
  <c r="J68" i="7" s="1"/>
  <c r="I69" i="7"/>
  <c r="I70" i="7"/>
  <c r="I71" i="7"/>
  <c r="I72" i="7"/>
  <c r="J72" i="7" s="1"/>
  <c r="I73" i="7"/>
  <c r="I74" i="7"/>
  <c r="I75" i="7"/>
  <c r="I76" i="7"/>
  <c r="J76" i="7" s="1"/>
  <c r="I77" i="7"/>
  <c r="I78" i="7"/>
  <c r="I79" i="7"/>
  <c r="I80" i="7"/>
  <c r="J80" i="7" s="1"/>
  <c r="I81" i="7"/>
  <c r="I82" i="7"/>
  <c r="I83" i="7"/>
  <c r="I84" i="7"/>
  <c r="J84" i="7" s="1"/>
  <c r="I85" i="7"/>
  <c r="I86" i="7"/>
  <c r="I87" i="7"/>
  <c r="I88" i="7"/>
  <c r="J88" i="7" s="1"/>
  <c r="I89" i="7"/>
  <c r="I90" i="7"/>
  <c r="I91" i="7"/>
  <c r="I92" i="7"/>
  <c r="J92" i="7" s="1"/>
  <c r="I93" i="7"/>
  <c r="I94" i="7"/>
  <c r="I95" i="7"/>
  <c r="I96" i="7"/>
  <c r="J96" i="7" s="1"/>
  <c r="I97" i="7"/>
  <c r="I98" i="7"/>
  <c r="I99" i="7"/>
  <c r="I100" i="7"/>
  <c r="J100" i="7" s="1"/>
  <c r="I101" i="7"/>
  <c r="I102" i="7"/>
  <c r="I103" i="7"/>
  <c r="I104" i="7"/>
  <c r="J104" i="7" s="1"/>
  <c r="I105" i="7"/>
  <c r="I106" i="7"/>
  <c r="I107" i="7"/>
  <c r="I108" i="7"/>
  <c r="J108" i="7" s="1"/>
  <c r="I109" i="7"/>
  <c r="I110" i="7"/>
  <c r="I111" i="7"/>
  <c r="I112" i="7"/>
  <c r="J112" i="7" s="1"/>
  <c r="I113" i="7"/>
  <c r="I114" i="7"/>
  <c r="I115" i="7"/>
  <c r="I116" i="7"/>
  <c r="J116" i="7" s="1"/>
  <c r="I117" i="7"/>
  <c r="I118" i="7"/>
  <c r="I119" i="7"/>
  <c r="I120" i="7"/>
  <c r="J120" i="7" s="1"/>
  <c r="I121" i="7"/>
  <c r="I122" i="7"/>
  <c r="I123" i="7"/>
  <c r="I124" i="7"/>
  <c r="J124" i="7" s="1"/>
  <c r="I125" i="7"/>
  <c r="I126" i="7"/>
  <c r="I127" i="7"/>
  <c r="I128" i="7"/>
  <c r="J128" i="7" s="1"/>
  <c r="I129" i="7"/>
  <c r="I130" i="7"/>
  <c r="I131" i="7"/>
  <c r="I132" i="7"/>
  <c r="J132" i="7" s="1"/>
  <c r="I133" i="7"/>
  <c r="I134" i="7"/>
  <c r="I135" i="7"/>
  <c r="I136" i="7"/>
  <c r="J136" i="7" s="1"/>
  <c r="I137" i="7"/>
  <c r="I138" i="7"/>
  <c r="I139" i="7"/>
  <c r="I140" i="7"/>
  <c r="J140" i="7" s="1"/>
  <c r="I141" i="7"/>
  <c r="I142" i="7"/>
  <c r="I143" i="7"/>
  <c r="I144" i="7"/>
  <c r="J144" i="7" s="1"/>
  <c r="I145" i="7"/>
  <c r="I146" i="7"/>
  <c r="I147" i="7"/>
  <c r="I148" i="7"/>
  <c r="J148" i="7" s="1"/>
  <c r="I149" i="7"/>
  <c r="I150" i="7"/>
  <c r="I151" i="7"/>
  <c r="I152" i="7"/>
  <c r="J152" i="7" s="1"/>
  <c r="I153" i="7"/>
  <c r="I154" i="7"/>
  <c r="I155" i="7"/>
  <c r="I156" i="7"/>
  <c r="J156" i="7" s="1"/>
  <c r="I157" i="7"/>
  <c r="I158" i="7"/>
  <c r="I159" i="7"/>
  <c r="I160" i="7"/>
  <c r="J160" i="7" s="1"/>
  <c r="I161" i="7"/>
  <c r="I162" i="7"/>
  <c r="I163" i="7"/>
  <c r="I164" i="7"/>
  <c r="J164" i="7" s="1"/>
  <c r="I165" i="7"/>
  <c r="I166" i="7"/>
  <c r="I167" i="7"/>
  <c r="I168" i="7"/>
  <c r="J168" i="7" s="1"/>
  <c r="I169" i="7"/>
  <c r="I170" i="7"/>
  <c r="I171" i="7"/>
  <c r="I172" i="7"/>
  <c r="J172" i="7" s="1"/>
  <c r="I173" i="7"/>
  <c r="I174" i="7"/>
  <c r="I175" i="7"/>
  <c r="I176" i="7"/>
  <c r="J176" i="7" s="1"/>
  <c r="I177" i="7"/>
  <c r="I178" i="7"/>
  <c r="I179" i="7"/>
  <c r="I180" i="7"/>
  <c r="J180" i="7" s="1"/>
  <c r="I181" i="7"/>
  <c r="I182" i="7"/>
  <c r="I183" i="7"/>
  <c r="I184" i="7"/>
  <c r="J184" i="7" s="1"/>
  <c r="I185" i="7"/>
  <c r="I186" i="7"/>
  <c r="I187" i="7"/>
  <c r="I188" i="7"/>
  <c r="J188" i="7" s="1"/>
  <c r="I189" i="7"/>
  <c r="I190" i="7"/>
  <c r="I191" i="7"/>
  <c r="I192" i="7"/>
  <c r="J192" i="7" s="1"/>
  <c r="I193" i="7"/>
  <c r="I194" i="7"/>
  <c r="I195" i="7"/>
  <c r="I196" i="7"/>
  <c r="J196" i="7" s="1"/>
  <c r="I197" i="7"/>
  <c r="I198" i="7"/>
  <c r="I199" i="7"/>
  <c r="I200" i="7"/>
  <c r="J200" i="7" s="1"/>
  <c r="I201" i="7"/>
  <c r="I202" i="7"/>
  <c r="I203" i="7"/>
  <c r="I204" i="7"/>
  <c r="J204" i="7" s="1"/>
  <c r="I205" i="7"/>
  <c r="I206" i="7"/>
  <c r="I207" i="7"/>
  <c r="I208" i="7"/>
  <c r="J208" i="7" s="1"/>
  <c r="I209" i="7"/>
  <c r="I210" i="7"/>
  <c r="I211" i="7"/>
  <c r="I212" i="7"/>
  <c r="J212" i="7" s="1"/>
  <c r="I213" i="7"/>
  <c r="I214" i="7"/>
  <c r="I215" i="7"/>
  <c r="I216" i="7"/>
  <c r="J216" i="7" s="1"/>
  <c r="I217" i="7"/>
  <c r="I218" i="7"/>
  <c r="I219" i="7"/>
  <c r="I220" i="7"/>
  <c r="J220" i="7" s="1"/>
  <c r="I221" i="7"/>
  <c r="I222" i="7"/>
  <c r="I223" i="7"/>
  <c r="I224" i="7"/>
  <c r="J224" i="7" s="1"/>
  <c r="I225" i="7"/>
  <c r="I226" i="7"/>
  <c r="I227" i="7"/>
  <c r="I228" i="7"/>
  <c r="J228" i="7" s="1"/>
  <c r="I229" i="7"/>
  <c r="I230" i="7"/>
  <c r="I231" i="7"/>
  <c r="I232" i="7"/>
  <c r="J232" i="7" s="1"/>
  <c r="I233" i="7"/>
  <c r="I234" i="7"/>
  <c r="I235" i="7"/>
  <c r="I236" i="7"/>
  <c r="J236" i="7" s="1"/>
  <c r="I237" i="7"/>
  <c r="I238" i="7"/>
  <c r="I239" i="7"/>
  <c r="I240" i="7"/>
  <c r="J240" i="7" s="1"/>
  <c r="I241" i="7"/>
  <c r="I242" i="7"/>
  <c r="I243" i="7"/>
  <c r="I244" i="7"/>
  <c r="J244" i="7" s="1"/>
  <c r="I245" i="7"/>
  <c r="I246" i="7"/>
  <c r="I247" i="7"/>
  <c r="I248" i="7"/>
  <c r="J248" i="7" s="1"/>
  <c r="I249" i="7"/>
  <c r="I250" i="7"/>
  <c r="I251" i="7"/>
  <c r="I252" i="7"/>
  <c r="J252" i="7" s="1"/>
  <c r="I253" i="7"/>
  <c r="I254" i="7"/>
  <c r="I255" i="7"/>
  <c r="I256" i="7"/>
  <c r="J256" i="7" s="1"/>
  <c r="I257" i="7"/>
  <c r="I258" i="7"/>
  <c r="I259" i="7"/>
  <c r="I260" i="7"/>
  <c r="J260" i="7" s="1"/>
  <c r="I261" i="7"/>
  <c r="I262" i="7"/>
  <c r="I263" i="7"/>
  <c r="I264" i="7"/>
  <c r="J264" i="7" s="1"/>
  <c r="I265" i="7"/>
  <c r="I266" i="7"/>
  <c r="I267" i="7"/>
  <c r="I268" i="7"/>
  <c r="J268" i="7" s="1"/>
  <c r="I269" i="7"/>
  <c r="I270" i="7"/>
  <c r="I271" i="7"/>
  <c r="I272" i="7"/>
  <c r="J272" i="7" s="1"/>
  <c r="I273" i="7"/>
  <c r="I274" i="7"/>
  <c r="I275" i="7"/>
  <c r="I276" i="7"/>
  <c r="J276" i="7" s="1"/>
  <c r="I277" i="7"/>
  <c r="I278" i="7"/>
  <c r="I279" i="7"/>
  <c r="I280" i="7"/>
  <c r="J280" i="7" s="1"/>
  <c r="I281" i="7"/>
  <c r="I282" i="7"/>
  <c r="I283" i="7"/>
  <c r="I284" i="7"/>
  <c r="J284" i="7" s="1"/>
  <c r="I285" i="7"/>
  <c r="I286" i="7"/>
  <c r="I287" i="7"/>
  <c r="I288" i="7"/>
  <c r="J288" i="7" s="1"/>
  <c r="I289" i="7"/>
  <c r="I290" i="7"/>
  <c r="I291" i="7"/>
  <c r="I292" i="7"/>
  <c r="J292" i="7" s="1"/>
  <c r="I293" i="7"/>
  <c r="I294" i="7"/>
  <c r="I295" i="7"/>
  <c r="I296" i="7"/>
  <c r="J296" i="7" s="1"/>
  <c r="I297" i="7"/>
  <c r="I298" i="7"/>
  <c r="I299" i="7"/>
  <c r="I300" i="7"/>
  <c r="J300" i="7" s="1"/>
  <c r="I301" i="7"/>
  <c r="I302" i="7"/>
  <c r="I303" i="7"/>
  <c r="I304" i="7"/>
  <c r="J304" i="7" s="1"/>
  <c r="I305" i="7"/>
  <c r="I306" i="7"/>
  <c r="I307" i="7"/>
  <c r="I308" i="7"/>
  <c r="J308" i="7" s="1"/>
  <c r="I309" i="7"/>
  <c r="I310" i="7"/>
  <c r="I311" i="7"/>
  <c r="I312" i="7"/>
  <c r="J312" i="7" s="1"/>
  <c r="I313" i="7"/>
  <c r="I314" i="7"/>
  <c r="I315" i="7"/>
  <c r="I316" i="7"/>
  <c r="J316" i="7" s="1"/>
  <c r="I317" i="7"/>
  <c r="I318" i="7"/>
  <c r="I319" i="7"/>
  <c r="I320" i="7"/>
  <c r="J320" i="7" s="1"/>
  <c r="I321" i="7"/>
  <c r="I322" i="7"/>
  <c r="I323" i="7"/>
  <c r="I324" i="7"/>
  <c r="J324" i="7" s="1"/>
  <c r="I325" i="7"/>
  <c r="I326" i="7"/>
  <c r="I327" i="7"/>
  <c r="I328" i="7"/>
  <c r="J328" i="7" s="1"/>
  <c r="I329" i="7"/>
  <c r="I330" i="7"/>
  <c r="I331" i="7"/>
  <c r="I332" i="7"/>
  <c r="J332" i="7" s="1"/>
  <c r="I333" i="7"/>
  <c r="I334" i="7"/>
  <c r="I335" i="7"/>
  <c r="I336" i="7"/>
  <c r="J336" i="7" s="1"/>
  <c r="I337" i="7"/>
  <c r="I338" i="7"/>
  <c r="I339" i="7"/>
  <c r="I340" i="7"/>
  <c r="J340" i="7" s="1"/>
  <c r="I341" i="7"/>
  <c r="I342" i="7"/>
  <c r="I343" i="7"/>
  <c r="I344" i="7"/>
  <c r="J344" i="7" s="1"/>
  <c r="I345" i="7"/>
  <c r="I346" i="7"/>
  <c r="I347" i="7"/>
  <c r="I348" i="7"/>
  <c r="J348" i="7" s="1"/>
  <c r="I349" i="7"/>
  <c r="I350" i="7"/>
  <c r="I351" i="7"/>
  <c r="I352" i="7"/>
  <c r="J352" i="7" s="1"/>
  <c r="I353" i="7"/>
  <c r="I354" i="7"/>
  <c r="I355" i="7"/>
  <c r="I356" i="7"/>
  <c r="J356" i="7" s="1"/>
  <c r="I357" i="7"/>
  <c r="I358" i="7"/>
  <c r="I359" i="7"/>
  <c r="I360" i="7"/>
  <c r="J360" i="7" s="1"/>
  <c r="I361" i="7"/>
  <c r="I362" i="7"/>
  <c r="I363" i="7"/>
  <c r="I364" i="7"/>
  <c r="J364" i="7" s="1"/>
  <c r="L364" i="7" s="1"/>
  <c r="I365" i="7"/>
  <c r="I366" i="7"/>
  <c r="I367" i="7"/>
  <c r="I368" i="7"/>
  <c r="J368" i="7" s="1"/>
  <c r="I369" i="7"/>
  <c r="I370" i="7"/>
  <c r="I371" i="7"/>
  <c r="I372" i="7"/>
  <c r="J372" i="7" s="1"/>
  <c r="I373" i="7"/>
  <c r="I374" i="7"/>
  <c r="I375" i="7"/>
  <c r="I376" i="7"/>
  <c r="J376" i="7" s="1"/>
  <c r="I377" i="7"/>
  <c r="I378" i="7"/>
  <c r="I379" i="7"/>
  <c r="I380" i="7"/>
  <c r="J380" i="7" s="1"/>
  <c r="I381" i="7"/>
  <c r="I382" i="7"/>
  <c r="I383" i="7"/>
  <c r="I384" i="7"/>
  <c r="J384" i="7" s="1"/>
  <c r="I385" i="7"/>
  <c r="I386" i="7"/>
  <c r="I387" i="7"/>
  <c r="I388" i="7"/>
  <c r="J388" i="7" s="1"/>
  <c r="I389" i="7"/>
  <c r="I390" i="7"/>
  <c r="I391" i="7"/>
  <c r="I392" i="7"/>
  <c r="J392" i="7" s="1"/>
  <c r="L392" i="7" s="1"/>
  <c r="I393" i="7"/>
  <c r="I394" i="7"/>
  <c r="I395" i="7"/>
  <c r="I396" i="7"/>
  <c r="J396" i="7" s="1"/>
  <c r="I397" i="7"/>
  <c r="I398" i="7"/>
  <c r="I399" i="7"/>
  <c r="I400" i="7"/>
  <c r="J400" i="7" s="1"/>
  <c r="I401" i="7"/>
  <c r="I402" i="7"/>
  <c r="I403" i="7"/>
  <c r="I404" i="7"/>
  <c r="J404" i="7" s="1"/>
  <c r="I405" i="7"/>
  <c r="I406" i="7"/>
  <c r="I407" i="7"/>
  <c r="I408" i="7"/>
  <c r="J408" i="7" s="1"/>
  <c r="I409" i="7"/>
  <c r="I410" i="7"/>
  <c r="I411" i="7"/>
  <c r="I412" i="7"/>
  <c r="J412" i="7" s="1"/>
  <c r="I413" i="7"/>
  <c r="I414" i="7"/>
  <c r="I415" i="7"/>
  <c r="I416" i="7"/>
  <c r="J416" i="7" s="1"/>
  <c r="I417" i="7"/>
  <c r="I418" i="7"/>
  <c r="I419" i="7"/>
  <c r="I420" i="7"/>
  <c r="J420" i="7" s="1"/>
  <c r="I421" i="7"/>
  <c r="I422" i="7"/>
  <c r="I423" i="7"/>
  <c r="I424" i="7"/>
  <c r="J424" i="7" s="1"/>
  <c r="I425" i="7"/>
  <c r="I426" i="7"/>
  <c r="I427" i="7"/>
  <c r="I428" i="7"/>
  <c r="J428" i="7" s="1"/>
  <c r="I429" i="7"/>
  <c r="I430" i="7"/>
  <c r="I431" i="7"/>
  <c r="I432" i="7"/>
  <c r="J432" i="7" s="1"/>
  <c r="I433" i="7"/>
  <c r="I434" i="7"/>
  <c r="I435" i="7"/>
  <c r="I436" i="7"/>
  <c r="J436" i="7" s="1"/>
  <c r="I437" i="7"/>
  <c r="I438" i="7"/>
  <c r="I439" i="7"/>
  <c r="I440" i="7"/>
  <c r="J440" i="7" s="1"/>
  <c r="I441" i="7"/>
  <c r="I442" i="7"/>
  <c r="I443" i="7"/>
  <c r="I444" i="7"/>
  <c r="J444" i="7" s="1"/>
  <c r="I445" i="7"/>
  <c r="I446" i="7"/>
  <c r="I447" i="7"/>
  <c r="I448" i="7"/>
  <c r="J448" i="7" s="1"/>
  <c r="I449" i="7"/>
  <c r="I450" i="7"/>
  <c r="I451" i="7"/>
  <c r="I452" i="7"/>
  <c r="J452" i="7" s="1"/>
  <c r="I453" i="7"/>
  <c r="I454" i="7"/>
  <c r="I455" i="7"/>
  <c r="I456" i="7"/>
  <c r="J456" i="7" s="1"/>
  <c r="I457" i="7"/>
  <c r="I458" i="7"/>
  <c r="I459" i="7"/>
  <c r="I460" i="7"/>
  <c r="J460" i="7" s="1"/>
  <c r="I461" i="7"/>
  <c r="I462" i="7"/>
  <c r="I463" i="7"/>
  <c r="I464" i="7"/>
  <c r="J464" i="7" s="1"/>
  <c r="I465" i="7"/>
  <c r="I466" i="7"/>
  <c r="I467" i="7"/>
  <c r="I468" i="7"/>
  <c r="J468" i="7" s="1"/>
  <c r="I469" i="7"/>
  <c r="I470" i="7"/>
  <c r="I471" i="7"/>
  <c r="I472" i="7"/>
  <c r="J472" i="7" s="1"/>
  <c r="I473" i="7"/>
  <c r="I474" i="7"/>
  <c r="I475" i="7"/>
  <c r="I476" i="7"/>
  <c r="J476" i="7" s="1"/>
  <c r="I477" i="7"/>
  <c r="I478" i="7"/>
  <c r="I479" i="7"/>
  <c r="I480" i="7"/>
  <c r="J480" i="7" s="1"/>
  <c r="I481" i="7"/>
  <c r="I482" i="7"/>
  <c r="I483" i="7"/>
  <c r="I484" i="7"/>
  <c r="J484" i="7" s="1"/>
  <c r="I485" i="7"/>
  <c r="I486" i="7"/>
  <c r="I487" i="7"/>
  <c r="I488" i="7"/>
  <c r="J488" i="7" s="1"/>
  <c r="I489" i="7"/>
  <c r="I490" i="7"/>
  <c r="I491" i="7"/>
  <c r="I492" i="7"/>
  <c r="J492" i="7" s="1"/>
  <c r="I493" i="7"/>
  <c r="I494" i="7"/>
  <c r="I495" i="7"/>
  <c r="I496" i="7"/>
  <c r="J496" i="7" s="1"/>
  <c r="I497" i="7"/>
  <c r="I498" i="7"/>
  <c r="I499" i="7"/>
  <c r="I500" i="7"/>
  <c r="J500" i="7" s="1"/>
  <c r="I501" i="7"/>
  <c r="I502" i="7"/>
  <c r="I503" i="7"/>
  <c r="I504" i="7"/>
  <c r="J504" i="7" s="1"/>
  <c r="I505" i="7"/>
  <c r="I506" i="7"/>
  <c r="I507" i="7"/>
  <c r="I508" i="7"/>
  <c r="J508" i="7" s="1"/>
  <c r="I509" i="7"/>
  <c r="I510" i="7"/>
  <c r="I511" i="7"/>
  <c r="I512" i="7"/>
  <c r="J512" i="7" s="1"/>
  <c r="I513" i="7"/>
  <c r="I514" i="7"/>
  <c r="I515" i="7"/>
  <c r="I516" i="7"/>
  <c r="J516" i="7" s="1"/>
  <c r="I517" i="7"/>
  <c r="I518" i="7"/>
  <c r="I519" i="7"/>
  <c r="I520" i="7"/>
  <c r="J520" i="7" s="1"/>
  <c r="I521" i="7"/>
  <c r="I522" i="7"/>
  <c r="I523" i="7"/>
  <c r="I524" i="7"/>
  <c r="J524" i="7" s="1"/>
  <c r="I525" i="7"/>
  <c r="I526" i="7"/>
  <c r="I527" i="7"/>
  <c r="I528" i="7"/>
  <c r="J528" i="7" s="1"/>
  <c r="I529" i="7"/>
  <c r="I530" i="7"/>
  <c r="I531" i="7"/>
  <c r="I532" i="7"/>
  <c r="J532" i="7" s="1"/>
  <c r="I533" i="7"/>
  <c r="I534" i="7"/>
  <c r="I535" i="7"/>
  <c r="I536" i="7"/>
  <c r="J536" i="7" s="1"/>
  <c r="I537" i="7"/>
  <c r="I538" i="7"/>
  <c r="I539" i="7"/>
  <c r="I540" i="7"/>
  <c r="J540" i="7" s="1"/>
  <c r="I541" i="7"/>
  <c r="I542" i="7"/>
  <c r="I543" i="7"/>
  <c r="I544" i="7"/>
  <c r="J544" i="7" s="1"/>
  <c r="I545" i="7"/>
  <c r="I546" i="7"/>
  <c r="I547" i="7"/>
  <c r="I548" i="7"/>
  <c r="J548" i="7" s="1"/>
  <c r="I549" i="7"/>
  <c r="I550" i="7"/>
  <c r="I551" i="7"/>
  <c r="I552" i="7"/>
  <c r="J552" i="7" s="1"/>
  <c r="I553" i="7"/>
  <c r="I554" i="7"/>
  <c r="I555" i="7"/>
  <c r="I556" i="7"/>
  <c r="J556" i="7" s="1"/>
  <c r="I557" i="7"/>
  <c r="I558" i="7"/>
  <c r="I559" i="7"/>
  <c r="I560" i="7"/>
  <c r="J560" i="7" s="1"/>
  <c r="I561" i="7"/>
  <c r="I562" i="7"/>
  <c r="I563" i="7"/>
  <c r="I564" i="7"/>
  <c r="J564" i="7" s="1"/>
  <c r="I565" i="7"/>
  <c r="I566" i="7"/>
  <c r="I567" i="7"/>
  <c r="I568" i="7"/>
  <c r="J568" i="7" s="1"/>
  <c r="I569" i="7"/>
  <c r="I570" i="7"/>
  <c r="I571" i="7"/>
  <c r="I572" i="7"/>
  <c r="J572" i="7" s="1"/>
  <c r="I573" i="7"/>
  <c r="I574" i="7"/>
  <c r="I575" i="7"/>
  <c r="I576" i="7"/>
  <c r="J576" i="7" s="1"/>
  <c r="I577" i="7"/>
  <c r="I578" i="7"/>
  <c r="I579" i="7"/>
  <c r="I580" i="7"/>
  <c r="J580" i="7" s="1"/>
  <c r="I581" i="7"/>
  <c r="I582" i="7"/>
  <c r="I583" i="7"/>
  <c r="I584" i="7"/>
  <c r="J584" i="7" s="1"/>
  <c r="I585" i="7"/>
  <c r="I586" i="7"/>
  <c r="I587" i="7"/>
  <c r="I588" i="7"/>
  <c r="J588" i="7" s="1"/>
  <c r="I589" i="7"/>
  <c r="I590" i="7"/>
  <c r="I591" i="7"/>
  <c r="I592" i="7"/>
  <c r="J592" i="7" s="1"/>
  <c r="I593" i="7"/>
  <c r="I594" i="7"/>
  <c r="I595" i="7"/>
  <c r="I596" i="7"/>
  <c r="J596" i="7" s="1"/>
  <c r="I597" i="7"/>
  <c r="I598" i="7"/>
  <c r="I599" i="7"/>
  <c r="I600" i="7"/>
  <c r="J600" i="7" s="1"/>
  <c r="I601" i="7"/>
  <c r="I602" i="7"/>
  <c r="I603" i="7"/>
  <c r="I604" i="7"/>
  <c r="J604" i="7" s="1"/>
  <c r="I605" i="7"/>
  <c r="I606" i="7"/>
  <c r="I607" i="7"/>
  <c r="I608" i="7"/>
  <c r="J608" i="7" s="1"/>
  <c r="I609" i="7"/>
  <c r="I610" i="7"/>
  <c r="I611" i="7"/>
  <c r="I612" i="7"/>
  <c r="J612" i="7" s="1"/>
  <c r="I613" i="7"/>
  <c r="I614" i="7"/>
  <c r="I615" i="7"/>
  <c r="I616" i="7"/>
  <c r="J616" i="7" s="1"/>
  <c r="I617" i="7"/>
  <c r="I618" i="7"/>
  <c r="I619" i="7"/>
  <c r="I620" i="7"/>
  <c r="J620" i="7" s="1"/>
  <c r="L620" i="7" s="1"/>
  <c r="I621" i="7"/>
  <c r="I622" i="7"/>
  <c r="I623" i="7"/>
  <c r="I624" i="7"/>
  <c r="J624" i="7" s="1"/>
  <c r="L624" i="7" s="1"/>
  <c r="I625" i="7"/>
  <c r="I626" i="7"/>
  <c r="I627" i="7"/>
  <c r="I628" i="7"/>
  <c r="J628" i="7" s="1"/>
  <c r="L628" i="7" s="1"/>
  <c r="I629" i="7"/>
  <c r="I630" i="7"/>
  <c r="I631" i="7"/>
  <c r="I632" i="7"/>
  <c r="J632" i="7" s="1"/>
  <c r="L632" i="7" s="1"/>
  <c r="I633" i="7"/>
  <c r="I634" i="7"/>
  <c r="I635" i="7"/>
  <c r="I636" i="7"/>
  <c r="J636" i="7" s="1"/>
  <c r="I637" i="7"/>
  <c r="I638" i="7"/>
  <c r="I639" i="7"/>
  <c r="I640" i="7"/>
  <c r="J640" i="7" s="1"/>
  <c r="L640" i="7" s="1"/>
  <c r="I641" i="7"/>
  <c r="I642" i="7"/>
  <c r="I643" i="7"/>
  <c r="I644" i="7"/>
  <c r="J644" i="7" s="1"/>
  <c r="I645" i="7"/>
  <c r="I646" i="7"/>
  <c r="I647" i="7"/>
  <c r="I648" i="7"/>
  <c r="J648" i="7" s="1"/>
  <c r="L648" i="7" s="1"/>
  <c r="I649" i="7"/>
  <c r="I650" i="7"/>
  <c r="I651" i="7"/>
  <c r="I652" i="7"/>
  <c r="J652" i="7" s="1"/>
  <c r="I653" i="7"/>
  <c r="I654" i="7"/>
  <c r="I655" i="7"/>
  <c r="I656" i="7"/>
  <c r="J656" i="7" s="1"/>
  <c r="I657" i="7"/>
  <c r="I658" i="7"/>
  <c r="I659" i="7"/>
  <c r="I660" i="7"/>
  <c r="J660" i="7" s="1"/>
  <c r="L660" i="7" s="1"/>
  <c r="I661" i="7"/>
  <c r="I662" i="7"/>
  <c r="I663" i="7"/>
  <c r="I664" i="7"/>
  <c r="J664" i="7" s="1"/>
  <c r="L664" i="7" s="1"/>
  <c r="I665" i="7"/>
  <c r="I666" i="7"/>
  <c r="I667" i="7"/>
  <c r="I668" i="7"/>
  <c r="J668" i="7" s="1"/>
  <c r="L668" i="7" s="1"/>
  <c r="I669" i="7"/>
  <c r="I670" i="7"/>
  <c r="I671" i="7"/>
  <c r="I672" i="7"/>
  <c r="J672" i="7" s="1"/>
  <c r="L672" i="7" s="1"/>
  <c r="I673" i="7"/>
  <c r="I674" i="7"/>
  <c r="I675" i="7"/>
  <c r="I676" i="7"/>
  <c r="J676" i="7" s="1"/>
  <c r="I677" i="7"/>
  <c r="I678" i="7"/>
  <c r="I679" i="7"/>
  <c r="I680" i="7"/>
  <c r="J680" i="7" s="1"/>
  <c r="I681" i="7"/>
  <c r="I682" i="7"/>
  <c r="I683" i="7"/>
  <c r="I684" i="7"/>
  <c r="J684" i="7" s="1"/>
  <c r="I685" i="7"/>
  <c r="I686" i="7"/>
  <c r="I687" i="7"/>
  <c r="I688" i="7"/>
  <c r="J688" i="7" s="1"/>
  <c r="I689" i="7"/>
  <c r="I690" i="7"/>
  <c r="I691" i="7"/>
  <c r="I692" i="7"/>
  <c r="J692" i="7" s="1"/>
  <c r="I693" i="7"/>
  <c r="I694" i="7"/>
  <c r="I695" i="7"/>
  <c r="I696" i="7"/>
  <c r="J696" i="7" s="1"/>
  <c r="I697" i="7"/>
  <c r="I698" i="7"/>
  <c r="I699" i="7"/>
  <c r="I700" i="7"/>
  <c r="J700" i="7" s="1"/>
  <c r="L700" i="7" s="1"/>
  <c r="I701" i="7"/>
  <c r="I702" i="7"/>
  <c r="I703" i="7"/>
  <c r="I704" i="7"/>
  <c r="J704" i="7" s="1"/>
  <c r="I705" i="7"/>
  <c r="I706" i="7"/>
  <c r="I707" i="7"/>
  <c r="I708" i="7"/>
  <c r="J708" i="7" s="1"/>
  <c r="L708" i="7" s="1"/>
  <c r="I709" i="7"/>
  <c r="I710" i="7"/>
  <c r="I711" i="7"/>
  <c r="I712" i="7"/>
  <c r="J712" i="7" s="1"/>
  <c r="I713" i="7"/>
  <c r="I714" i="7"/>
  <c r="I715" i="7"/>
  <c r="I716" i="7"/>
  <c r="J716" i="7" s="1"/>
  <c r="I717" i="7"/>
  <c r="I718" i="7"/>
  <c r="I719" i="7"/>
  <c r="I720" i="7"/>
  <c r="J720" i="7" s="1"/>
  <c r="L720" i="7" s="1"/>
  <c r="I721" i="7"/>
  <c r="I722" i="7"/>
  <c r="I723" i="7"/>
  <c r="I724" i="7"/>
  <c r="J724" i="7" s="1"/>
  <c r="I725" i="7"/>
  <c r="I726" i="7"/>
  <c r="I727" i="7"/>
  <c r="I728" i="7"/>
  <c r="J728" i="7" s="1"/>
  <c r="L728" i="7" s="1"/>
  <c r="I729" i="7"/>
  <c r="I730" i="7"/>
  <c r="I731" i="7"/>
  <c r="I732" i="7"/>
  <c r="J732" i="7" s="1"/>
  <c r="L732" i="7" s="1"/>
  <c r="I733" i="7"/>
  <c r="I734" i="7"/>
  <c r="I735" i="7"/>
  <c r="I736" i="7"/>
  <c r="J736" i="7" s="1"/>
  <c r="L736" i="7" s="1"/>
  <c r="I737" i="7"/>
  <c r="I738" i="7"/>
  <c r="I739" i="7"/>
  <c r="I740" i="7"/>
  <c r="J740" i="7" s="1"/>
  <c r="I741" i="7"/>
  <c r="I742" i="7"/>
  <c r="I743" i="7"/>
  <c r="I744" i="7"/>
  <c r="J744" i="7" s="1"/>
  <c r="L744" i="7" s="1"/>
  <c r="I745" i="7"/>
  <c r="I746" i="7"/>
  <c r="I747" i="7"/>
  <c r="I748" i="7"/>
  <c r="J748" i="7" s="1"/>
  <c r="I749" i="7"/>
  <c r="I750" i="7"/>
  <c r="I751" i="7"/>
  <c r="I752" i="7"/>
  <c r="J752" i="7" s="1"/>
  <c r="I753" i="7"/>
  <c r="I754" i="7"/>
  <c r="I755" i="7"/>
  <c r="I756" i="7"/>
  <c r="J756" i="7" s="1"/>
  <c r="L756" i="7" s="1"/>
  <c r="I757" i="7"/>
  <c r="I758" i="7"/>
  <c r="I759" i="7"/>
  <c r="I760" i="7"/>
  <c r="J760" i="7" s="1"/>
  <c r="I761" i="7"/>
  <c r="I762" i="7"/>
  <c r="I763" i="7"/>
  <c r="I764" i="7"/>
  <c r="J764" i="7" s="1"/>
  <c r="I765" i="7"/>
  <c r="I766" i="7"/>
  <c r="I767" i="7"/>
  <c r="I768" i="7"/>
  <c r="J768" i="7" s="1"/>
  <c r="I769" i="7"/>
  <c r="I770" i="7"/>
  <c r="I771" i="7"/>
  <c r="I772" i="7"/>
  <c r="J772" i="7" s="1"/>
  <c r="I773" i="7"/>
  <c r="I774" i="7"/>
  <c r="I775" i="7"/>
  <c r="I776" i="7"/>
  <c r="J776" i="7" s="1"/>
  <c r="I777" i="7"/>
  <c r="I778" i="7"/>
  <c r="I779" i="7"/>
  <c r="I780" i="7"/>
  <c r="J780" i="7" s="1"/>
  <c r="I781" i="7"/>
  <c r="I782" i="7"/>
  <c r="I783" i="7"/>
  <c r="I784" i="7"/>
  <c r="J784" i="7" s="1"/>
  <c r="L784" i="7" s="1"/>
  <c r="I785" i="7"/>
  <c r="I786" i="7"/>
  <c r="I787" i="7"/>
  <c r="I788" i="7"/>
  <c r="J788" i="7" s="1"/>
  <c r="I789" i="7"/>
  <c r="I790" i="7"/>
  <c r="I791" i="7"/>
  <c r="I792" i="7"/>
  <c r="J792" i="7" s="1"/>
  <c r="L792" i="7" s="1"/>
  <c r="I793" i="7"/>
  <c r="I794" i="7"/>
  <c r="I795" i="7"/>
  <c r="I796" i="7"/>
  <c r="J796" i="7" s="1"/>
  <c r="I797" i="7"/>
  <c r="I798" i="7"/>
  <c r="I799" i="7"/>
  <c r="I800" i="7"/>
  <c r="J800" i="7" s="1"/>
  <c r="I801" i="7"/>
  <c r="I802" i="7"/>
  <c r="I803" i="7"/>
  <c r="I804" i="7"/>
  <c r="J804" i="7" s="1"/>
  <c r="I805" i="7"/>
  <c r="I806" i="7"/>
  <c r="I807" i="7"/>
  <c r="I808" i="7"/>
  <c r="J808" i="7" s="1"/>
  <c r="L808" i="7" s="1"/>
  <c r="I809" i="7"/>
  <c r="I810" i="7"/>
  <c r="I811" i="7"/>
  <c r="I812" i="7"/>
  <c r="J812" i="7" s="1"/>
  <c r="I813" i="7"/>
  <c r="I814" i="7"/>
  <c r="I815" i="7"/>
  <c r="I816" i="7"/>
  <c r="J816" i="7" s="1"/>
  <c r="L816" i="7" s="1"/>
  <c r="I817" i="7"/>
  <c r="I818" i="7"/>
  <c r="I819" i="7"/>
  <c r="I820" i="7"/>
  <c r="J820" i="7" s="1"/>
  <c r="L820" i="7" s="1"/>
  <c r="I821" i="7"/>
  <c r="I822" i="7"/>
  <c r="I823" i="7"/>
  <c r="I824" i="7"/>
  <c r="J824" i="7" s="1"/>
  <c r="I825" i="7"/>
  <c r="I826" i="7"/>
  <c r="I827" i="7"/>
  <c r="I828" i="7"/>
  <c r="J828" i="7" s="1"/>
  <c r="I829" i="7"/>
  <c r="I830" i="7"/>
  <c r="I831" i="7"/>
  <c r="I832" i="7"/>
  <c r="J832" i="7" s="1"/>
  <c r="I833" i="7"/>
  <c r="I834" i="7"/>
  <c r="I835" i="7"/>
  <c r="I836" i="7"/>
  <c r="J836" i="7" s="1"/>
  <c r="I837" i="7"/>
  <c r="I838" i="7"/>
  <c r="I839" i="7"/>
  <c r="I840" i="7"/>
  <c r="J840" i="7" s="1"/>
  <c r="I841" i="7"/>
  <c r="I842" i="7"/>
  <c r="I843" i="7"/>
  <c r="I844" i="7"/>
  <c r="J844" i="7" s="1"/>
  <c r="L844" i="7" s="1"/>
  <c r="I845" i="7"/>
  <c r="I846" i="7"/>
  <c r="I847" i="7"/>
  <c r="I848" i="7"/>
  <c r="J848" i="7" s="1"/>
  <c r="L848" i="7" s="1"/>
  <c r="I849" i="7"/>
  <c r="I850" i="7"/>
  <c r="I851" i="7"/>
  <c r="I852" i="7"/>
  <c r="J852" i="7" s="1"/>
  <c r="L852" i="7" s="1"/>
  <c r="I853" i="7"/>
  <c r="I854" i="7"/>
  <c r="I855" i="7"/>
  <c r="I856" i="7"/>
  <c r="J856" i="7" s="1"/>
  <c r="L856" i="7" s="1"/>
  <c r="I857" i="7"/>
  <c r="I858" i="7"/>
  <c r="I859" i="7"/>
  <c r="I860" i="7"/>
  <c r="J860" i="7" s="1"/>
  <c r="I861" i="7"/>
  <c r="I862" i="7"/>
  <c r="I863" i="7"/>
  <c r="I864" i="7"/>
  <c r="J864" i="7" s="1"/>
  <c r="L864" i="7" s="1"/>
  <c r="I865" i="7"/>
  <c r="I866" i="7"/>
  <c r="I867" i="7"/>
  <c r="I868" i="7"/>
  <c r="J868" i="7" s="1"/>
  <c r="I869" i="7"/>
  <c r="I870" i="7"/>
  <c r="I871" i="7"/>
  <c r="I872" i="7"/>
  <c r="J872" i="7" s="1"/>
  <c r="I873" i="7"/>
  <c r="I874" i="7"/>
  <c r="I875" i="7"/>
  <c r="I876" i="7"/>
  <c r="J876" i="7" s="1"/>
  <c r="L876" i="7" s="1"/>
  <c r="I877" i="7"/>
  <c r="I878" i="7"/>
  <c r="I879" i="7"/>
  <c r="I880" i="7"/>
  <c r="J880" i="7" s="1"/>
  <c r="I881" i="7"/>
  <c r="I882" i="7"/>
  <c r="I883" i="7"/>
  <c r="I884" i="7"/>
  <c r="J884" i="7" s="1"/>
  <c r="L884" i="7" s="1"/>
  <c r="I885" i="7"/>
  <c r="I886" i="7"/>
  <c r="I887" i="7"/>
  <c r="I888" i="7"/>
  <c r="J888" i="7" s="1"/>
  <c r="I889" i="7"/>
  <c r="I890" i="7"/>
  <c r="I891" i="7"/>
  <c r="I892" i="7"/>
  <c r="J892" i="7" s="1"/>
  <c r="L892" i="7" s="1"/>
  <c r="I893" i="7"/>
  <c r="I894" i="7"/>
  <c r="I895" i="7"/>
  <c r="I896" i="7"/>
  <c r="J896" i="7" s="1"/>
  <c r="L896" i="7" s="1"/>
  <c r="I897" i="7"/>
  <c r="I898" i="7"/>
  <c r="I899" i="7"/>
  <c r="I900" i="7"/>
  <c r="J900" i="7" s="1"/>
  <c r="L900" i="7" s="1"/>
  <c r="I901" i="7"/>
  <c r="I902" i="7"/>
  <c r="I903" i="7"/>
  <c r="I904" i="7"/>
  <c r="J904" i="7" s="1"/>
  <c r="I905" i="7"/>
  <c r="I906" i="7"/>
  <c r="I907" i="7"/>
  <c r="I908" i="7"/>
  <c r="J908" i="7" s="1"/>
  <c r="I909" i="7"/>
  <c r="I910" i="7"/>
  <c r="I911" i="7"/>
  <c r="I912" i="7"/>
  <c r="J912" i="7" s="1"/>
  <c r="I913" i="7"/>
  <c r="I914" i="7"/>
  <c r="I915" i="7"/>
  <c r="I916" i="7"/>
  <c r="J916" i="7" s="1"/>
  <c r="L916" i="7" s="1"/>
  <c r="I917" i="7"/>
  <c r="I918" i="7"/>
  <c r="I919" i="7"/>
  <c r="I920" i="7"/>
  <c r="J920" i="7" s="1"/>
  <c r="L920" i="7" s="1"/>
  <c r="I921" i="7"/>
  <c r="I922" i="7"/>
  <c r="I923" i="7"/>
  <c r="I924" i="7"/>
  <c r="J924" i="7" s="1"/>
  <c r="L924" i="7" s="1"/>
  <c r="I925" i="7"/>
  <c r="I926" i="7"/>
  <c r="I927" i="7"/>
  <c r="I928" i="7"/>
  <c r="J928" i="7" s="1"/>
  <c r="L928" i="7" s="1"/>
  <c r="I929" i="7"/>
  <c r="I930" i="7"/>
  <c r="I931" i="7"/>
  <c r="I932" i="7"/>
  <c r="J932" i="7" s="1"/>
  <c r="L932" i="7" s="1"/>
  <c r="I933" i="7"/>
  <c r="I934" i="7"/>
  <c r="I935" i="7"/>
  <c r="I936" i="7"/>
  <c r="J936" i="7" s="1"/>
  <c r="L936" i="7" s="1"/>
  <c r="I937" i="7"/>
  <c r="I938" i="7"/>
  <c r="I939" i="7"/>
  <c r="I940" i="7"/>
  <c r="J940" i="7" s="1"/>
  <c r="L940" i="7" s="1"/>
  <c r="I941" i="7"/>
  <c r="I942" i="7"/>
  <c r="I943" i="7"/>
  <c r="I944" i="7"/>
  <c r="J944" i="7" s="1"/>
  <c r="I945" i="7"/>
  <c r="I946" i="7"/>
  <c r="I947" i="7"/>
  <c r="I948" i="7"/>
  <c r="J948" i="7" s="1"/>
  <c r="L948" i="7" s="1"/>
  <c r="I949" i="7"/>
  <c r="I950" i="7"/>
  <c r="I951" i="7"/>
  <c r="I952" i="7"/>
  <c r="J952" i="7" s="1"/>
  <c r="I953" i="7"/>
  <c r="I954" i="7"/>
  <c r="I955" i="7"/>
  <c r="I956" i="7"/>
  <c r="J956" i="7" s="1"/>
  <c r="I957" i="7"/>
  <c r="I958" i="7"/>
  <c r="I959" i="7"/>
  <c r="I960" i="7"/>
  <c r="J960" i="7" s="1"/>
  <c r="I961" i="7"/>
  <c r="I962" i="7"/>
  <c r="I963" i="7"/>
  <c r="I964" i="7"/>
  <c r="J964" i="7" s="1"/>
  <c r="I965" i="7"/>
  <c r="I966" i="7"/>
  <c r="I967" i="7"/>
  <c r="I968" i="7"/>
  <c r="J968" i="7" s="1"/>
  <c r="I969" i="7"/>
  <c r="I970" i="7"/>
  <c r="I971" i="7"/>
  <c r="I972" i="7"/>
  <c r="J972" i="7" s="1"/>
  <c r="I973" i="7"/>
  <c r="I974" i="7"/>
  <c r="I975" i="7"/>
  <c r="I976" i="7"/>
  <c r="J976" i="7" s="1"/>
  <c r="I977" i="7"/>
  <c r="I978" i="7"/>
  <c r="I979" i="7"/>
  <c r="I980" i="7"/>
  <c r="J980" i="7" s="1"/>
  <c r="I981" i="7"/>
  <c r="I982" i="7"/>
  <c r="I983" i="7"/>
  <c r="I984" i="7"/>
  <c r="J984" i="7" s="1"/>
  <c r="I985" i="7"/>
  <c r="I986" i="7"/>
  <c r="I987" i="7"/>
  <c r="I988" i="7"/>
  <c r="J988" i="7" s="1"/>
  <c r="I989" i="7"/>
  <c r="I990" i="7"/>
  <c r="I991" i="7"/>
  <c r="I992" i="7"/>
  <c r="J992" i="7" s="1"/>
  <c r="I993" i="7"/>
  <c r="I994" i="7"/>
  <c r="I995" i="7"/>
  <c r="I996" i="7"/>
  <c r="J996" i="7" s="1"/>
  <c r="I997" i="7"/>
  <c r="I998" i="7"/>
  <c r="I999" i="7"/>
  <c r="I1000" i="7"/>
  <c r="J1000" i="7" s="1"/>
  <c r="I1001" i="7"/>
  <c r="I1002" i="7"/>
  <c r="I1003" i="7"/>
  <c r="I1004" i="7"/>
  <c r="J1004" i="7" s="1"/>
  <c r="I1005" i="7"/>
  <c r="I1006" i="7"/>
  <c r="I1007" i="7"/>
  <c r="I1008" i="7"/>
  <c r="J1008" i="7" s="1"/>
  <c r="I1009" i="7"/>
  <c r="I1010" i="7"/>
  <c r="I1011" i="7"/>
  <c r="I1012" i="7"/>
  <c r="J1012" i="7" s="1"/>
  <c r="I1013" i="7"/>
  <c r="I1014" i="7"/>
  <c r="I1015" i="7"/>
  <c r="I1016" i="7"/>
  <c r="J1016" i="7" s="1"/>
  <c r="I1017" i="7"/>
  <c r="I1018" i="7"/>
  <c r="I1019" i="7"/>
  <c r="I1020" i="7"/>
  <c r="J1020" i="7" s="1"/>
  <c r="I1021" i="7"/>
  <c r="I1022" i="7"/>
  <c r="I1023" i="7"/>
  <c r="I1024" i="7"/>
  <c r="J1024" i="7" s="1"/>
  <c r="I1025" i="7"/>
  <c r="I1026" i="7"/>
  <c r="I1027" i="7"/>
  <c r="I1028" i="7"/>
  <c r="J1028" i="7" s="1"/>
  <c r="I1029" i="7"/>
  <c r="I1030" i="7"/>
  <c r="I1031" i="7"/>
  <c r="I1032" i="7"/>
  <c r="J1032" i="7" s="1"/>
  <c r="I1033" i="7"/>
  <c r="I1034" i="7"/>
  <c r="I1035" i="7"/>
  <c r="I1036" i="7"/>
  <c r="J1036" i="7" s="1"/>
  <c r="I1037" i="7"/>
  <c r="I1038" i="7"/>
  <c r="I1039" i="7"/>
  <c r="I1040" i="7"/>
  <c r="J1040" i="7" s="1"/>
  <c r="I1041" i="7"/>
  <c r="I1042" i="7"/>
  <c r="I1043" i="7"/>
  <c r="I1044" i="7"/>
  <c r="J1044" i="7" s="1"/>
  <c r="I1045" i="7"/>
  <c r="I1046" i="7"/>
  <c r="I1047" i="7"/>
  <c r="I1048" i="7"/>
  <c r="J1048" i="7" s="1"/>
  <c r="I1049" i="7"/>
  <c r="I1050" i="7"/>
  <c r="I1051" i="7"/>
  <c r="I1052" i="7"/>
  <c r="J1052" i="7" s="1"/>
  <c r="I1053" i="7"/>
  <c r="I1054" i="7"/>
  <c r="I1055" i="7"/>
  <c r="I1056" i="7"/>
  <c r="J1056" i="7" s="1"/>
  <c r="I1057" i="7"/>
  <c r="I1058" i="7"/>
  <c r="I1059" i="7"/>
  <c r="I1060" i="7"/>
  <c r="J1060" i="7" s="1"/>
  <c r="I1061" i="7"/>
  <c r="I1062" i="7"/>
  <c r="I1063" i="7"/>
  <c r="I1064" i="7"/>
  <c r="J1064" i="7" s="1"/>
  <c r="I1065" i="7"/>
  <c r="I1066" i="7"/>
  <c r="I1067" i="7"/>
  <c r="I1068" i="7"/>
  <c r="J1068" i="7" s="1"/>
  <c r="I1069" i="7"/>
  <c r="I1070" i="7"/>
  <c r="I1071" i="7"/>
  <c r="I1072" i="7"/>
  <c r="J1072" i="7" s="1"/>
  <c r="I1073" i="7"/>
  <c r="I1074" i="7"/>
  <c r="I1075" i="7"/>
  <c r="I1076" i="7"/>
  <c r="J1076" i="7" s="1"/>
  <c r="I1077" i="7"/>
  <c r="I1078" i="7"/>
  <c r="I1079" i="7"/>
  <c r="I1080" i="7"/>
  <c r="J1080" i="7" s="1"/>
  <c r="I1081" i="7"/>
  <c r="I1082" i="7"/>
  <c r="I1083" i="7"/>
  <c r="I1084" i="7"/>
  <c r="J1084" i="7" s="1"/>
  <c r="I1085" i="7"/>
  <c r="I1086" i="7"/>
  <c r="I1087" i="7"/>
  <c r="I1088" i="7"/>
  <c r="J1088" i="7" s="1"/>
  <c r="I1089" i="7"/>
  <c r="I1090" i="7"/>
  <c r="I1091" i="7"/>
  <c r="I1092" i="7"/>
  <c r="J1092" i="7" s="1"/>
  <c r="I1093" i="7"/>
  <c r="I1094" i="7"/>
  <c r="I1095" i="7"/>
  <c r="I1096" i="7"/>
  <c r="J1096" i="7" s="1"/>
  <c r="I1097" i="7"/>
  <c r="I1098" i="7"/>
  <c r="I1099" i="7"/>
  <c r="I1100" i="7"/>
  <c r="J1100" i="7" s="1"/>
  <c r="I1101" i="7"/>
  <c r="I1102" i="7"/>
  <c r="I1103" i="7"/>
  <c r="I1104" i="7"/>
  <c r="J1104" i="7" s="1"/>
  <c r="I1105" i="7"/>
  <c r="I1106" i="7"/>
  <c r="I1107" i="7"/>
  <c r="I1108" i="7"/>
  <c r="J1108" i="7" s="1"/>
  <c r="I1109" i="7"/>
  <c r="I1110" i="7"/>
  <c r="I1111" i="7"/>
  <c r="I1112" i="7"/>
  <c r="J1112" i="7" s="1"/>
  <c r="I1113" i="7"/>
  <c r="J1113" i="7" s="1"/>
  <c r="I1114" i="7"/>
  <c r="I1115" i="7"/>
  <c r="I1116" i="7"/>
  <c r="J1116" i="7" s="1"/>
  <c r="I1117" i="7"/>
  <c r="J1117" i="7" s="1"/>
  <c r="I1118" i="7"/>
  <c r="I1119" i="7"/>
  <c r="I1120" i="7"/>
  <c r="J1120" i="7" s="1"/>
  <c r="I1121" i="7"/>
  <c r="J1121" i="7" s="1"/>
  <c r="I1122" i="7"/>
  <c r="I1123" i="7"/>
  <c r="I1124" i="7"/>
  <c r="J1124" i="7" s="1"/>
  <c r="I1125" i="7"/>
  <c r="J1125" i="7" s="1"/>
  <c r="I1126" i="7"/>
  <c r="I1127" i="7"/>
  <c r="I1128" i="7"/>
  <c r="J1128" i="7" s="1"/>
  <c r="I1129" i="7"/>
  <c r="J1129" i="7" s="1"/>
  <c r="I1130" i="7"/>
  <c r="I1131" i="7"/>
  <c r="I1132" i="7"/>
  <c r="J1132" i="7" s="1"/>
  <c r="I1133" i="7"/>
  <c r="J1133" i="7" s="1"/>
  <c r="I1134" i="7"/>
  <c r="I1135" i="7"/>
  <c r="I1136" i="7"/>
  <c r="J1136" i="7" s="1"/>
  <c r="I1137" i="7"/>
  <c r="J1137" i="7" s="1"/>
  <c r="I1138" i="7"/>
  <c r="I1139" i="7"/>
  <c r="I1140" i="7"/>
  <c r="J1140" i="7" s="1"/>
  <c r="I1141" i="7"/>
  <c r="J1141" i="7" s="1"/>
  <c r="I1142" i="7"/>
  <c r="I1143" i="7"/>
  <c r="I1144" i="7"/>
  <c r="J1144" i="7" s="1"/>
  <c r="I1145" i="7"/>
  <c r="J1145" i="7" s="1"/>
  <c r="I1146" i="7"/>
  <c r="I1147" i="7"/>
  <c r="I1148" i="7"/>
  <c r="J1148" i="7" s="1"/>
  <c r="I1149" i="7"/>
  <c r="J1149" i="7" s="1"/>
  <c r="I1150" i="7"/>
  <c r="I1151" i="7"/>
  <c r="I1152" i="7"/>
  <c r="J1152" i="7" s="1"/>
  <c r="I1153" i="7"/>
  <c r="J1153" i="7" s="1"/>
  <c r="I1154" i="7"/>
  <c r="I1155" i="7"/>
  <c r="I1156" i="7"/>
  <c r="J1156" i="7" s="1"/>
  <c r="I1157" i="7"/>
  <c r="J1157" i="7" s="1"/>
  <c r="I1158" i="7"/>
  <c r="I1159" i="7"/>
  <c r="I1160" i="7"/>
  <c r="J1160" i="7" s="1"/>
  <c r="I1161" i="7"/>
  <c r="J1161" i="7" s="1"/>
  <c r="I1162" i="7"/>
  <c r="I1163" i="7"/>
  <c r="I1164" i="7"/>
  <c r="J1164" i="7" s="1"/>
  <c r="I1165" i="7"/>
  <c r="J1165" i="7" s="1"/>
  <c r="I1166" i="7"/>
  <c r="I1167" i="7"/>
  <c r="I1168" i="7"/>
  <c r="J1168" i="7" s="1"/>
  <c r="I1169" i="7"/>
  <c r="J1169" i="7" s="1"/>
  <c r="I1170" i="7"/>
  <c r="I1171" i="7"/>
  <c r="I1172" i="7"/>
  <c r="J1172" i="7" s="1"/>
  <c r="I1173" i="7"/>
  <c r="J1173" i="7" s="1"/>
  <c r="I1174" i="7"/>
  <c r="I1175" i="7"/>
  <c r="I1176" i="7"/>
  <c r="J1176" i="7" s="1"/>
  <c r="I1177" i="7"/>
  <c r="J1177" i="7" s="1"/>
  <c r="I1178" i="7"/>
  <c r="I1179" i="7"/>
  <c r="I1180" i="7"/>
  <c r="J1180" i="7" s="1"/>
  <c r="I1181" i="7"/>
  <c r="J1181" i="7" s="1"/>
  <c r="I1182" i="7"/>
  <c r="I1183" i="7"/>
  <c r="I1184" i="7"/>
  <c r="J1184" i="7" s="1"/>
  <c r="I1185" i="7"/>
  <c r="J1185" i="7" s="1"/>
  <c r="I1186" i="7"/>
  <c r="I1187" i="7"/>
  <c r="I1188" i="7"/>
  <c r="J1188" i="7" s="1"/>
  <c r="I1189" i="7"/>
  <c r="J1189" i="7" s="1"/>
  <c r="I1190" i="7"/>
  <c r="I1191" i="7"/>
  <c r="I1192" i="7"/>
  <c r="J1192" i="7" s="1"/>
  <c r="I1193" i="7"/>
  <c r="J1193" i="7" s="1"/>
  <c r="I1194" i="7"/>
  <c r="I1195" i="7"/>
  <c r="I1196" i="7"/>
  <c r="J1196" i="7" s="1"/>
  <c r="I1197" i="7"/>
  <c r="J1197" i="7" s="1"/>
  <c r="I1198" i="7"/>
  <c r="I1199" i="7"/>
  <c r="I1200" i="7"/>
  <c r="J1200" i="7" s="1"/>
  <c r="I1201" i="7"/>
  <c r="J1201" i="7" s="1"/>
  <c r="I1202" i="7"/>
  <c r="I1203" i="7"/>
  <c r="I1204" i="7"/>
  <c r="J1204" i="7" s="1"/>
  <c r="I1205" i="7"/>
  <c r="J1205" i="7" s="1"/>
  <c r="I1206" i="7"/>
  <c r="I1207" i="7"/>
  <c r="I1208" i="7"/>
  <c r="J1208" i="7" s="1"/>
  <c r="I1209" i="7"/>
  <c r="J1209" i="7" s="1"/>
  <c r="I1210" i="7"/>
  <c r="I1211" i="7"/>
  <c r="I1212" i="7"/>
  <c r="J1212" i="7" s="1"/>
  <c r="I1213" i="7"/>
  <c r="J1213" i="7" s="1"/>
  <c r="I1214" i="7"/>
  <c r="I1215" i="7"/>
  <c r="I1216" i="7"/>
  <c r="J1216" i="7" s="1"/>
  <c r="I1217" i="7"/>
  <c r="J1217" i="7" s="1"/>
  <c r="I1218" i="7"/>
  <c r="I1219" i="7"/>
  <c r="I1220" i="7"/>
  <c r="J1220" i="7" s="1"/>
  <c r="I1221" i="7"/>
  <c r="J1221" i="7" s="1"/>
  <c r="I1222" i="7"/>
  <c r="I1223" i="7"/>
  <c r="I1224" i="7"/>
  <c r="J1224" i="7" s="1"/>
  <c r="I1225" i="7"/>
  <c r="J1225" i="7" s="1"/>
  <c r="I1226" i="7"/>
  <c r="I1227" i="7"/>
  <c r="I1228" i="7"/>
  <c r="J1228" i="7" s="1"/>
  <c r="I1229" i="7"/>
  <c r="J1229" i="7" s="1"/>
  <c r="I1230" i="7"/>
  <c r="I1231" i="7"/>
  <c r="I1232" i="7"/>
  <c r="J1232" i="7" s="1"/>
  <c r="I1233" i="7"/>
  <c r="J1233" i="7" s="1"/>
  <c r="I1234" i="7"/>
  <c r="I1235" i="7"/>
  <c r="I1236" i="7"/>
  <c r="J1236" i="7" s="1"/>
  <c r="I1237" i="7"/>
  <c r="J1237" i="7" s="1"/>
  <c r="I1238" i="7"/>
  <c r="I1239" i="7"/>
  <c r="I1240" i="7"/>
  <c r="J1240" i="7" s="1"/>
  <c r="I1241" i="7"/>
  <c r="J1241" i="7" s="1"/>
  <c r="I1242" i="7"/>
  <c r="I1243" i="7"/>
  <c r="I1244" i="7"/>
  <c r="J1244" i="7" s="1"/>
  <c r="I1245" i="7"/>
  <c r="J1245" i="7" s="1"/>
  <c r="I1246" i="7"/>
  <c r="I1247" i="7"/>
  <c r="I1248" i="7"/>
  <c r="J1248" i="7" s="1"/>
  <c r="I1249" i="7"/>
  <c r="J1249" i="7" s="1"/>
  <c r="I1250" i="7"/>
  <c r="I1251" i="7"/>
  <c r="I1252" i="7"/>
  <c r="J1252" i="7" s="1"/>
  <c r="I1253" i="7"/>
  <c r="J1253" i="7" s="1"/>
  <c r="I1254" i="7"/>
  <c r="I1255" i="7"/>
  <c r="I1256" i="7"/>
  <c r="J1256" i="7" s="1"/>
  <c r="I1257" i="7"/>
  <c r="J1257" i="7" s="1"/>
  <c r="I1258" i="7"/>
  <c r="I1259" i="7"/>
  <c r="I1260" i="7"/>
  <c r="J1260" i="7" s="1"/>
  <c r="I1261" i="7"/>
  <c r="J1261" i="7" s="1"/>
  <c r="I1262" i="7"/>
  <c r="I1263" i="7"/>
  <c r="I1264" i="7"/>
  <c r="J1264" i="7" s="1"/>
  <c r="I1265" i="7"/>
  <c r="J1265" i="7" s="1"/>
  <c r="I1266" i="7"/>
  <c r="I1267" i="7"/>
  <c r="I1268" i="7"/>
  <c r="J1268" i="7" s="1"/>
  <c r="I1269" i="7"/>
  <c r="J1269" i="7" s="1"/>
  <c r="I1270" i="7"/>
  <c r="I1271" i="7"/>
  <c r="I1272" i="7"/>
  <c r="J1272" i="7" s="1"/>
  <c r="I1273" i="7"/>
  <c r="J1273" i="7" s="1"/>
  <c r="I1274" i="7"/>
  <c r="I1275" i="7"/>
  <c r="I1276" i="7"/>
  <c r="J1276" i="7" s="1"/>
  <c r="I1277" i="7"/>
  <c r="J1277" i="7" s="1"/>
  <c r="I1278" i="7"/>
  <c r="I1279" i="7"/>
  <c r="I1280" i="7"/>
  <c r="J1280" i="7" s="1"/>
  <c r="I1281" i="7"/>
  <c r="J1281" i="7" s="1"/>
  <c r="I1282" i="7"/>
  <c r="I1283" i="7"/>
  <c r="I1284" i="7"/>
  <c r="J1284" i="7" s="1"/>
  <c r="I1285" i="7"/>
  <c r="J1285" i="7" s="1"/>
  <c r="I1286" i="7"/>
  <c r="I1287" i="7"/>
  <c r="I1288" i="7"/>
  <c r="J1288" i="7" s="1"/>
  <c r="I1289" i="7"/>
  <c r="J1289" i="7" s="1"/>
  <c r="I1290" i="7"/>
  <c r="I1291" i="7"/>
  <c r="I1292" i="7"/>
  <c r="J1292" i="7" s="1"/>
  <c r="I1293" i="7"/>
  <c r="J1293" i="7" s="1"/>
  <c r="I1294" i="7"/>
  <c r="I1295" i="7"/>
  <c r="J1295" i="7" s="1"/>
  <c r="I1296" i="7"/>
  <c r="J1296" i="7" s="1"/>
  <c r="I1297" i="7"/>
  <c r="J1297" i="7" s="1"/>
  <c r="I1298" i="7"/>
  <c r="I1299" i="7"/>
  <c r="I1300" i="7"/>
  <c r="J1300" i="7" s="1"/>
  <c r="I1301" i="7"/>
  <c r="J1301" i="7" s="1"/>
  <c r="I1302" i="7"/>
  <c r="I1303" i="7"/>
  <c r="I1304" i="7"/>
  <c r="J1304" i="7" s="1"/>
  <c r="I1305" i="7"/>
  <c r="J1305" i="7" s="1"/>
  <c r="I1306" i="7"/>
  <c r="I1307" i="7"/>
  <c r="I1308" i="7"/>
  <c r="J1308" i="7" s="1"/>
  <c r="I1309" i="7"/>
  <c r="J1309" i="7" s="1"/>
  <c r="I1310" i="7"/>
  <c r="I1311" i="7"/>
  <c r="J1311" i="7" s="1"/>
  <c r="I1312" i="7"/>
  <c r="J1312" i="7" s="1"/>
  <c r="I1313" i="7"/>
  <c r="J1313" i="7" s="1"/>
  <c r="I1314" i="7"/>
  <c r="I1315" i="7"/>
  <c r="I1316" i="7"/>
  <c r="J1316" i="7" s="1"/>
  <c r="I1317" i="7"/>
  <c r="J1317" i="7" s="1"/>
  <c r="I1318" i="7"/>
  <c r="I1319" i="7"/>
  <c r="I1320" i="7"/>
  <c r="J1320" i="7" s="1"/>
  <c r="I1321" i="7"/>
  <c r="J1321" i="7" s="1"/>
  <c r="I1322" i="7"/>
  <c r="I1323" i="7"/>
  <c r="I1324" i="7"/>
  <c r="J1324" i="7" s="1"/>
  <c r="I1325" i="7"/>
  <c r="J1325" i="7" s="1"/>
  <c r="I1326" i="7"/>
  <c r="I1327" i="7"/>
  <c r="J1327" i="7" s="1"/>
  <c r="I1328" i="7"/>
  <c r="J1328" i="7" s="1"/>
  <c r="I1329" i="7"/>
  <c r="J1329" i="7" s="1"/>
  <c r="I1330" i="7"/>
  <c r="I1331" i="7"/>
  <c r="I1332" i="7"/>
  <c r="J1332" i="7" s="1"/>
  <c r="I1333" i="7"/>
  <c r="J1333" i="7" s="1"/>
  <c r="I1334" i="7"/>
  <c r="I1335" i="7"/>
  <c r="I1336" i="7"/>
  <c r="J1336" i="7" s="1"/>
  <c r="I1337" i="7"/>
  <c r="J1337" i="7" s="1"/>
  <c r="I1338" i="7"/>
  <c r="I1339" i="7"/>
  <c r="I1340" i="7"/>
  <c r="J1340" i="7" s="1"/>
  <c r="I1341" i="7"/>
  <c r="J1341" i="7" s="1"/>
  <c r="I1342" i="7"/>
  <c r="I1343" i="7"/>
  <c r="J1343" i="7" s="1"/>
  <c r="I1344" i="7"/>
  <c r="J1344" i="7" s="1"/>
  <c r="I1345" i="7"/>
  <c r="J1345" i="7" s="1"/>
  <c r="I1346" i="7"/>
  <c r="I1347" i="7"/>
  <c r="I1348" i="7"/>
  <c r="J1348" i="7" s="1"/>
  <c r="I1349" i="7"/>
  <c r="J1349" i="7" s="1"/>
  <c r="I1350" i="7"/>
  <c r="I1351" i="7"/>
  <c r="I1352" i="7"/>
  <c r="J1352" i="7" s="1"/>
  <c r="I1353" i="7"/>
  <c r="J1353" i="7" s="1"/>
  <c r="I1354" i="7"/>
  <c r="I1355" i="7"/>
  <c r="I1356" i="7"/>
  <c r="J1356" i="7" s="1"/>
  <c r="I1357" i="7"/>
  <c r="J1357" i="7" s="1"/>
  <c r="I1358" i="7"/>
  <c r="I1359" i="7"/>
  <c r="J1359" i="7" s="1"/>
  <c r="I1360" i="7"/>
  <c r="J1360" i="7" s="1"/>
  <c r="I1361" i="7"/>
  <c r="J1361" i="7" s="1"/>
  <c r="I1362" i="7"/>
  <c r="I1363" i="7"/>
  <c r="I1364" i="7"/>
  <c r="J1364" i="7" s="1"/>
  <c r="I1365" i="7"/>
  <c r="J1365" i="7" s="1"/>
  <c r="I1366" i="7"/>
  <c r="I1367" i="7"/>
  <c r="I1368" i="7"/>
  <c r="J1368" i="7" s="1"/>
  <c r="I1369" i="7"/>
  <c r="J1369" i="7" s="1"/>
  <c r="I1370" i="7"/>
  <c r="I1371" i="7"/>
  <c r="I1372" i="7"/>
  <c r="J1372" i="7" s="1"/>
  <c r="I1373" i="7"/>
  <c r="J1373" i="7" s="1"/>
  <c r="I1374" i="7"/>
  <c r="I1375" i="7"/>
  <c r="J1375" i="7" s="1"/>
  <c r="I1376" i="7"/>
  <c r="J1376" i="7" s="1"/>
  <c r="I1377" i="7"/>
  <c r="J1377" i="7" s="1"/>
  <c r="I1378" i="7"/>
  <c r="I1379" i="7"/>
  <c r="I1380" i="7"/>
  <c r="J1380" i="7" s="1"/>
  <c r="I1381" i="7"/>
  <c r="J1381" i="7" s="1"/>
  <c r="I1382" i="7"/>
  <c r="I1383" i="7"/>
  <c r="I1384" i="7"/>
  <c r="J1384" i="7" s="1"/>
  <c r="I1385" i="7"/>
  <c r="J1385" i="7" s="1"/>
  <c r="I1386" i="7"/>
  <c r="I1387" i="7"/>
  <c r="I1388" i="7"/>
  <c r="J1388" i="7" s="1"/>
  <c r="I1389" i="7"/>
  <c r="J1389" i="7" s="1"/>
  <c r="I1390" i="7"/>
  <c r="I1391" i="7"/>
  <c r="I1392" i="7"/>
  <c r="J1392" i="7" s="1"/>
  <c r="I1393" i="7"/>
  <c r="J1393" i="7" s="1"/>
  <c r="I1394" i="7"/>
  <c r="I1395" i="7"/>
  <c r="I1396" i="7"/>
  <c r="J1396" i="7" s="1"/>
  <c r="I1397" i="7"/>
  <c r="J1397" i="7" s="1"/>
  <c r="I1398" i="7"/>
  <c r="I1399" i="7"/>
  <c r="J1399" i="7" s="1"/>
  <c r="I1400" i="7"/>
  <c r="J1400" i="7" s="1"/>
  <c r="I1401" i="7"/>
  <c r="J1401" i="7" s="1"/>
  <c r="I1402" i="7"/>
  <c r="I1403" i="7"/>
  <c r="I1404" i="7"/>
  <c r="J1404" i="7" s="1"/>
  <c r="I1405" i="7"/>
  <c r="J1405" i="7" s="1"/>
  <c r="I1406" i="7"/>
  <c r="I1407" i="7"/>
  <c r="I1408" i="7"/>
  <c r="J1408" i="7" s="1"/>
  <c r="I1409" i="7"/>
  <c r="J1409" i="7" s="1"/>
  <c r="I1410" i="7"/>
  <c r="I1411" i="7"/>
  <c r="J1411" i="7" s="1"/>
  <c r="I1412" i="7"/>
  <c r="J1412" i="7" s="1"/>
  <c r="I1413" i="7"/>
  <c r="J1413" i="7" s="1"/>
  <c r="I1414" i="7"/>
  <c r="I1415" i="7"/>
  <c r="I1416" i="7"/>
  <c r="J1416" i="7" s="1"/>
  <c r="I1417" i="7"/>
  <c r="J1417" i="7" s="1"/>
  <c r="I1418" i="7"/>
  <c r="I1419" i="7"/>
  <c r="I1420" i="7"/>
  <c r="J1420" i="7" s="1"/>
  <c r="I1421" i="7"/>
  <c r="J1421" i="7" s="1"/>
  <c r="I1422" i="7"/>
  <c r="I1423" i="7"/>
  <c r="J1423" i="7" s="1"/>
  <c r="I1424" i="7"/>
  <c r="J1424" i="7" s="1"/>
  <c r="I1425" i="7"/>
  <c r="J1425" i="7" s="1"/>
  <c r="I1426" i="7"/>
  <c r="I1427" i="7"/>
  <c r="I1428" i="7"/>
  <c r="J1428" i="7" s="1"/>
  <c r="I1429" i="7"/>
  <c r="J1429" i="7" s="1"/>
  <c r="I1430" i="7"/>
  <c r="I1431" i="7"/>
  <c r="I1432" i="7"/>
  <c r="J1432" i="7" s="1"/>
  <c r="I1433" i="7"/>
  <c r="J1433" i="7" s="1"/>
  <c r="I1434" i="7"/>
  <c r="I1435" i="7"/>
  <c r="J1435" i="7" s="1"/>
  <c r="I1436" i="7"/>
  <c r="J1436" i="7" s="1"/>
  <c r="I1437" i="7"/>
  <c r="I1438" i="7"/>
  <c r="I1439" i="7"/>
  <c r="J1439" i="7" s="1"/>
  <c r="I1440" i="7"/>
  <c r="J1440" i="7" s="1"/>
  <c r="I1441" i="7"/>
  <c r="J1441" i="7" s="1"/>
  <c r="I1442" i="7"/>
  <c r="I1443" i="7"/>
  <c r="J1443" i="7" s="1"/>
  <c r="I1444" i="7"/>
  <c r="J1444" i="7" s="1"/>
  <c r="I1445" i="7"/>
  <c r="J1445" i="7" s="1"/>
  <c r="I1446" i="7"/>
  <c r="I1447" i="7"/>
  <c r="J1447" i="7" s="1"/>
  <c r="I1448" i="7"/>
  <c r="J1448" i="7" s="1"/>
  <c r="I1449" i="7"/>
  <c r="J1449" i="7" s="1"/>
  <c r="I1450" i="7"/>
  <c r="I1451" i="7"/>
  <c r="J1451" i="7" s="1"/>
  <c r="I1452" i="7"/>
  <c r="J1452" i="7" s="1"/>
  <c r="I1453" i="7"/>
  <c r="J1453" i="7" s="1"/>
  <c r="I1454" i="7"/>
  <c r="I1455" i="7"/>
  <c r="J1455" i="7" s="1"/>
  <c r="I1456" i="7"/>
  <c r="J1456" i="7" s="1"/>
  <c r="I1457" i="7"/>
  <c r="J1457" i="7" s="1"/>
  <c r="I1458" i="7"/>
  <c r="I1459" i="7"/>
  <c r="J1459" i="7" s="1"/>
  <c r="I1460" i="7"/>
  <c r="J1460" i="7" s="1"/>
  <c r="I1461" i="7"/>
  <c r="J1461" i="7" s="1"/>
  <c r="I1462" i="7"/>
  <c r="I1463" i="7"/>
  <c r="J1463" i="7" s="1"/>
  <c r="I1464" i="7"/>
  <c r="J1464" i="7" s="1"/>
  <c r="I1465" i="7"/>
  <c r="J1465" i="7" s="1"/>
  <c r="I1466" i="7"/>
  <c r="I1467" i="7"/>
  <c r="J1467" i="7" s="1"/>
  <c r="I1468" i="7"/>
  <c r="J1468" i="7" s="1"/>
  <c r="I1469" i="7"/>
  <c r="I1470" i="7"/>
  <c r="I1471" i="7"/>
  <c r="J1471" i="7" s="1"/>
  <c r="I1472" i="7"/>
  <c r="J1472" i="7" s="1"/>
  <c r="I1473" i="7"/>
  <c r="J1473" i="7" s="1"/>
  <c r="L1473" i="7" s="1"/>
  <c r="I1474" i="7"/>
  <c r="I1475" i="7"/>
  <c r="J1475" i="7" s="1"/>
  <c r="I1476" i="7"/>
  <c r="J1476" i="7" s="1"/>
  <c r="L1476" i="7" s="1"/>
  <c r="I1477" i="7"/>
  <c r="J1477" i="7" s="1"/>
  <c r="I1478" i="7"/>
  <c r="I1479" i="7"/>
  <c r="J1479" i="7" s="1"/>
  <c r="L1479" i="7" s="1"/>
  <c r="I1480" i="7"/>
  <c r="J1480" i="7" s="1"/>
  <c r="I1481" i="7"/>
  <c r="J1481" i="7" s="1"/>
  <c r="I1482" i="7"/>
  <c r="I1483" i="7"/>
  <c r="J1483" i="7" s="1"/>
  <c r="I1484" i="7"/>
  <c r="J1484" i="7" s="1"/>
  <c r="I1485" i="7"/>
  <c r="J1485" i="7" s="1"/>
  <c r="I1486" i="7"/>
  <c r="I1487" i="7"/>
  <c r="J1487" i="7" s="1"/>
  <c r="I1488" i="7"/>
  <c r="J1488" i="7" s="1"/>
  <c r="I1489" i="7"/>
  <c r="J1489" i="7" s="1"/>
  <c r="I1490" i="7"/>
  <c r="I1491" i="7"/>
  <c r="J1491" i="7" s="1"/>
  <c r="I1492" i="7"/>
  <c r="J1492" i="7" s="1"/>
  <c r="I1493" i="7"/>
  <c r="J1493" i="7" s="1"/>
  <c r="I1494" i="7"/>
  <c r="I1495" i="7"/>
  <c r="J1495" i="7" s="1"/>
  <c r="I1496" i="7"/>
  <c r="J1496" i="7" s="1"/>
  <c r="I1497" i="7"/>
  <c r="J1497" i="7" s="1"/>
  <c r="I1498" i="7"/>
  <c r="I1499" i="7"/>
  <c r="J1499" i="7" s="1"/>
  <c r="I1500" i="7"/>
  <c r="J1500" i="7" s="1"/>
  <c r="I1501" i="7"/>
  <c r="I1502" i="7"/>
  <c r="I1503" i="7"/>
  <c r="J1503" i="7" s="1"/>
  <c r="I1504" i="7"/>
  <c r="J1504" i="7" s="1"/>
  <c r="I1505" i="7"/>
  <c r="J1505" i="7" s="1"/>
  <c r="I1506" i="7"/>
  <c r="I1507" i="7"/>
  <c r="J1507" i="7" s="1"/>
  <c r="I1508" i="7"/>
  <c r="J1508" i="7" s="1"/>
  <c r="I1509" i="7"/>
  <c r="J1509" i="7" s="1"/>
  <c r="I1510" i="7"/>
  <c r="I1511" i="7"/>
  <c r="J1511" i="7" s="1"/>
  <c r="I1512" i="7"/>
  <c r="J1512" i="7" s="1"/>
  <c r="I1513" i="7"/>
  <c r="J1513" i="7" s="1"/>
  <c r="I1514" i="7"/>
  <c r="I1515" i="7"/>
  <c r="J1515" i="7" s="1"/>
  <c r="I1516" i="7"/>
  <c r="J1516" i="7" s="1"/>
  <c r="I1517" i="7"/>
  <c r="J1517" i="7" s="1"/>
  <c r="I1518" i="7"/>
  <c r="I1519" i="7"/>
  <c r="J1519" i="7" s="1"/>
  <c r="I1520" i="7"/>
  <c r="J1520" i="7" s="1"/>
  <c r="I1521" i="7"/>
  <c r="J1521" i="7" s="1"/>
  <c r="I1522" i="7"/>
  <c r="I1523" i="7"/>
  <c r="J1523" i="7" s="1"/>
  <c r="I1524" i="7"/>
  <c r="J1524" i="7" s="1"/>
  <c r="I1525" i="7"/>
  <c r="J1525" i="7" s="1"/>
  <c r="I1526" i="7"/>
  <c r="I1527" i="7"/>
  <c r="J1527" i="7" s="1"/>
  <c r="I1528" i="7"/>
  <c r="J1528" i="7" s="1"/>
  <c r="I1529" i="7"/>
  <c r="J1529" i="7" s="1"/>
  <c r="I1530" i="7"/>
  <c r="I1531" i="7"/>
  <c r="I1532" i="7"/>
  <c r="J1532" i="7" s="1"/>
  <c r="I1533" i="7"/>
  <c r="J1533" i="7" s="1"/>
  <c r="I1534" i="7"/>
  <c r="I1535" i="7"/>
  <c r="J1535" i="7" s="1"/>
  <c r="I1536" i="7"/>
  <c r="J1536" i="7" s="1"/>
  <c r="I1537" i="7"/>
  <c r="J1537" i="7" s="1"/>
  <c r="I1538" i="7"/>
  <c r="I1539" i="7"/>
  <c r="J1539" i="7" s="1"/>
  <c r="I1540" i="7"/>
  <c r="J1540" i="7" s="1"/>
  <c r="I1541" i="7"/>
  <c r="J1541" i="7" s="1"/>
  <c r="I1542" i="7"/>
  <c r="I1543" i="7"/>
  <c r="I1544" i="7"/>
  <c r="J1544" i="7" s="1"/>
  <c r="I1545" i="7"/>
  <c r="J1545" i="7" s="1"/>
  <c r="I1546" i="7"/>
  <c r="I1547" i="7"/>
  <c r="J1547" i="7" s="1"/>
  <c r="I1548" i="7"/>
  <c r="J1548" i="7" s="1"/>
  <c r="I1549" i="7"/>
  <c r="I1550" i="7"/>
  <c r="I1551" i="7"/>
  <c r="J1551" i="7" s="1"/>
  <c r="I1552" i="7"/>
  <c r="J1552" i="7" s="1"/>
  <c r="I1553" i="7"/>
  <c r="J1553" i="7" s="1"/>
  <c r="I1554" i="7"/>
  <c r="I1555" i="7"/>
  <c r="J1555" i="7" s="1"/>
  <c r="I1556" i="7"/>
  <c r="J1556" i="7" s="1"/>
  <c r="I1557" i="7"/>
  <c r="J1557" i="7" s="1"/>
  <c r="I1558" i="7"/>
  <c r="I1559" i="7"/>
  <c r="J1559" i="7" s="1"/>
  <c r="I1560" i="7"/>
  <c r="J1560" i="7" s="1"/>
  <c r="I1561" i="7"/>
  <c r="J1561" i="7" s="1"/>
  <c r="I1562" i="7"/>
  <c r="I1563" i="7"/>
  <c r="I1564" i="7"/>
  <c r="J1564" i="7" s="1"/>
  <c r="I1565" i="7"/>
  <c r="J1565" i="7" s="1"/>
  <c r="I1566" i="7"/>
  <c r="I1567" i="7"/>
  <c r="J1567" i="7" s="1"/>
  <c r="L1567" i="7" s="1"/>
  <c r="I1568" i="7"/>
  <c r="J1568" i="7" s="1"/>
  <c r="L1568" i="7" s="1"/>
  <c r="I1569" i="7"/>
  <c r="J1569" i="7" s="1"/>
  <c r="L1569" i="7" s="1"/>
  <c r="I1570" i="7"/>
  <c r="I1571" i="7"/>
  <c r="J1571" i="7" s="1"/>
  <c r="L1571" i="7" s="1"/>
  <c r="I1572" i="7"/>
  <c r="J1572" i="7" s="1"/>
  <c r="L1572" i="7" s="1"/>
  <c r="I1573" i="7"/>
  <c r="J1573" i="7" s="1"/>
  <c r="L1573" i="7" s="1"/>
  <c r="I1574" i="7"/>
  <c r="I1575" i="7"/>
  <c r="I1576" i="7"/>
  <c r="J1576" i="7" s="1"/>
  <c r="L1576" i="7" s="1"/>
  <c r="I1577" i="7"/>
  <c r="J1577" i="7" s="1"/>
  <c r="L1577" i="7" s="1"/>
  <c r="I1578" i="7"/>
  <c r="I1579" i="7"/>
  <c r="J1579" i="7" s="1"/>
  <c r="L1579" i="7" s="1"/>
  <c r="I1580" i="7"/>
  <c r="J1580" i="7" s="1"/>
  <c r="L1580" i="7" s="1"/>
  <c r="I1581" i="7"/>
  <c r="J1581" i="7" s="1"/>
  <c r="L1581" i="7" s="1"/>
  <c r="I1582" i="7"/>
  <c r="I1583" i="7"/>
  <c r="J1583" i="7" s="1"/>
  <c r="L1583" i="7" s="1"/>
  <c r="I1584" i="7"/>
  <c r="J1584" i="7" s="1"/>
  <c r="I1585" i="7"/>
  <c r="J1585" i="7" s="1"/>
  <c r="I1586" i="7"/>
  <c r="I1587" i="7"/>
  <c r="J1587" i="7" s="1"/>
  <c r="L1587" i="7" s="1"/>
  <c r="I1588" i="7"/>
  <c r="J1588" i="7" s="1"/>
  <c r="L1588" i="7" s="1"/>
  <c r="I1589" i="7"/>
  <c r="J1589" i="7" s="1"/>
  <c r="I1590" i="7"/>
  <c r="I1591" i="7"/>
  <c r="J1591" i="7" s="1"/>
  <c r="I1592" i="7"/>
  <c r="J1592" i="7" s="1"/>
  <c r="I1593" i="7"/>
  <c r="J1593" i="7" s="1"/>
  <c r="L1593" i="7" s="1"/>
  <c r="I1594" i="7"/>
  <c r="I1595" i="7"/>
  <c r="J1595" i="7" s="1"/>
  <c r="L1595" i="7" s="1"/>
  <c r="I1596" i="7"/>
  <c r="J1596" i="7" s="1"/>
  <c r="I1597" i="7"/>
  <c r="J1597" i="7" s="1"/>
  <c r="L1597" i="7" s="1"/>
  <c r="I1598" i="7"/>
  <c r="I1599" i="7"/>
  <c r="J1599" i="7" s="1"/>
  <c r="I1600" i="7"/>
  <c r="J1600" i="7" s="1"/>
  <c r="L1600" i="7" s="1"/>
  <c r="I1601" i="7"/>
  <c r="J1601" i="7" s="1"/>
  <c r="L1601" i="7" s="1"/>
  <c r="I1602" i="7"/>
  <c r="I1603" i="7"/>
  <c r="J1603" i="7" s="1"/>
  <c r="I1604" i="7"/>
  <c r="J1604" i="7" s="1"/>
  <c r="L1604" i="7" s="1"/>
  <c r="I1605" i="7"/>
  <c r="J1605" i="7" s="1"/>
  <c r="I1606" i="7"/>
  <c r="I1607" i="7"/>
  <c r="J1607" i="7" s="1"/>
  <c r="L1607" i="7" s="1"/>
  <c r="I1608" i="7"/>
  <c r="J1608" i="7" s="1"/>
  <c r="L1608" i="7" s="1"/>
  <c r="I1609" i="7"/>
  <c r="J1609" i="7" s="1"/>
  <c r="I1610" i="7"/>
  <c r="I1611" i="7"/>
  <c r="J1611" i="7" s="1"/>
  <c r="I1612" i="7"/>
  <c r="J1612" i="7" s="1"/>
  <c r="I1613" i="7"/>
  <c r="J1613" i="7" s="1"/>
  <c r="L1613" i="7" s="1"/>
  <c r="I1614" i="7"/>
  <c r="I1615" i="7"/>
  <c r="J1615" i="7" s="1"/>
  <c r="L1615" i="7" s="1"/>
  <c r="I1616" i="7"/>
  <c r="J1616" i="7" s="1"/>
  <c r="I1617" i="7"/>
  <c r="J1617" i="7" s="1"/>
  <c r="L1617" i="7" s="1"/>
  <c r="I1618" i="7"/>
  <c r="I1619" i="7"/>
  <c r="J1619" i="7" s="1"/>
  <c r="I1620" i="7"/>
  <c r="J1620" i="7" s="1"/>
  <c r="I1621" i="7"/>
  <c r="J1621" i="7" s="1"/>
  <c r="L1621" i="7" s="1"/>
  <c r="I1622" i="7"/>
  <c r="I1623" i="7"/>
  <c r="J1623" i="7" s="1"/>
  <c r="I1624" i="7"/>
  <c r="J1624" i="7" s="1"/>
  <c r="I1625" i="7"/>
  <c r="J1625" i="7" s="1"/>
  <c r="I1626" i="7"/>
  <c r="I1627" i="7"/>
  <c r="J1627" i="7" s="1"/>
  <c r="I1628" i="7"/>
  <c r="J1628" i="7" s="1"/>
  <c r="I1629" i="7"/>
  <c r="J1629" i="7" s="1"/>
  <c r="I1630" i="7"/>
  <c r="I1631" i="7"/>
  <c r="J1631" i="7" s="1"/>
  <c r="I1632" i="7"/>
  <c r="J1632" i="7" s="1"/>
  <c r="L1632" i="7" s="1"/>
  <c r="I1633" i="7"/>
  <c r="J1633" i="7" s="1"/>
  <c r="I1634" i="7"/>
  <c r="I1635" i="7"/>
  <c r="J1635" i="7" s="1"/>
  <c r="I1636" i="7"/>
  <c r="J1636" i="7" s="1"/>
  <c r="I1637" i="7"/>
  <c r="J1637" i="7" s="1"/>
  <c r="I1638" i="7"/>
  <c r="I1639" i="7"/>
  <c r="J1639" i="7" s="1"/>
  <c r="I1640" i="7"/>
  <c r="J1640" i="7" s="1"/>
  <c r="I1641" i="7"/>
  <c r="J1641" i="7" s="1"/>
  <c r="I1642" i="7"/>
  <c r="I1643" i="7"/>
  <c r="J1643" i="7" s="1"/>
  <c r="L1643" i="7" s="1"/>
  <c r="I1644" i="7"/>
  <c r="J1644" i="7" s="1"/>
  <c r="I1645" i="7"/>
  <c r="J1645" i="7" s="1"/>
  <c r="L1645" i="7" s="1"/>
  <c r="I1646" i="7"/>
  <c r="I1647" i="7"/>
  <c r="J1647" i="7" s="1"/>
  <c r="I1648" i="7"/>
  <c r="J1648" i="7" s="1"/>
  <c r="I1649" i="7"/>
  <c r="J1649" i="7" s="1"/>
  <c r="I1650" i="7"/>
  <c r="I1651" i="7"/>
  <c r="J1651" i="7" s="1"/>
  <c r="I1652" i="7"/>
  <c r="J1652" i="7" s="1"/>
  <c r="L1652" i="7" s="1"/>
  <c r="I1653" i="7"/>
  <c r="J1653" i="7" s="1"/>
  <c r="I1654" i="7"/>
  <c r="I1655" i="7"/>
  <c r="J1655" i="7" s="1"/>
  <c r="I1656" i="7"/>
  <c r="J1656" i="7" s="1"/>
  <c r="L1656" i="7" s="1"/>
  <c r="I1657" i="7"/>
  <c r="J1657" i="7" s="1"/>
  <c r="I1658" i="7"/>
  <c r="I1659" i="7"/>
  <c r="I1660" i="7"/>
  <c r="J1660" i="7" s="1"/>
  <c r="I1661" i="7"/>
  <c r="J1661" i="7" s="1"/>
  <c r="I1662" i="7"/>
  <c r="I1663" i="7"/>
  <c r="J1663" i="7" s="1"/>
  <c r="I1664" i="7"/>
  <c r="J1664" i="7" s="1"/>
  <c r="I1665" i="7"/>
  <c r="J1665" i="7" s="1"/>
  <c r="I1666" i="7"/>
  <c r="I1667" i="7"/>
  <c r="J1667" i="7" s="1"/>
  <c r="L1667" i="7" s="1"/>
  <c r="I1668" i="7"/>
  <c r="J1668" i="7" s="1"/>
  <c r="L1668" i="7" s="1"/>
  <c r="I1669" i="7"/>
  <c r="J1669" i="7" s="1"/>
  <c r="I1670" i="7"/>
  <c r="I1671" i="7"/>
  <c r="I1672" i="7"/>
  <c r="J1672" i="7" s="1"/>
  <c r="I1673" i="7"/>
  <c r="J1673" i="7" s="1"/>
  <c r="I1674" i="7"/>
  <c r="I1675" i="7"/>
  <c r="J1675" i="7" s="1"/>
  <c r="I1676" i="7"/>
  <c r="J1676" i="7" s="1"/>
  <c r="I1677" i="7"/>
  <c r="J1677" i="7" s="1"/>
  <c r="L1677" i="7" s="1"/>
  <c r="I1678" i="7"/>
  <c r="I1679" i="7"/>
  <c r="J1679" i="7" s="1"/>
  <c r="L1679" i="7" s="1"/>
  <c r="I1680" i="7"/>
  <c r="J1680" i="7" s="1"/>
  <c r="I1681" i="7"/>
  <c r="J1681" i="7" s="1"/>
  <c r="I1682" i="7"/>
  <c r="I1683" i="7"/>
  <c r="J1683" i="7" s="1"/>
  <c r="L1683" i="7" s="1"/>
  <c r="I1684" i="7"/>
  <c r="J1684" i="7" s="1"/>
  <c r="L1684" i="7" s="1"/>
  <c r="I1685" i="7"/>
  <c r="I1686" i="7"/>
  <c r="I1687" i="7"/>
  <c r="J1687" i="7" s="1"/>
  <c r="L1687" i="7" s="1"/>
  <c r="I1688" i="7"/>
  <c r="J1688" i="7" s="1"/>
  <c r="I1689" i="7"/>
  <c r="J1689" i="7" s="1"/>
  <c r="I1690" i="7"/>
  <c r="I1691" i="7"/>
  <c r="J1691" i="7" s="1"/>
  <c r="I1692" i="7"/>
  <c r="J1692" i="7" s="1"/>
  <c r="I1693" i="7"/>
  <c r="J1693" i="7" s="1"/>
  <c r="I1694" i="7"/>
  <c r="I1695" i="7"/>
  <c r="J1695" i="7" s="1"/>
  <c r="I1696" i="7"/>
  <c r="J1696" i="7" s="1"/>
  <c r="I1697" i="7"/>
  <c r="J1697" i="7" s="1"/>
  <c r="I1698" i="7"/>
  <c r="I1699" i="7"/>
  <c r="J1699" i="7" s="1"/>
  <c r="I1700" i="7"/>
  <c r="J1700" i="7" s="1"/>
  <c r="L1700" i="7" s="1"/>
  <c r="I1701" i="7"/>
  <c r="J1701" i="7" s="1"/>
  <c r="L1701" i="7" s="1"/>
  <c r="I1702" i="7"/>
  <c r="I1703" i="7"/>
  <c r="J1703" i="7" s="1"/>
  <c r="I1704" i="7"/>
  <c r="J1704" i="7" s="1"/>
  <c r="I1705" i="7"/>
  <c r="J1705" i="7" s="1"/>
  <c r="L1705" i="7" s="1"/>
  <c r="I1706" i="7"/>
  <c r="I1707" i="7"/>
  <c r="J1707" i="7" s="1"/>
  <c r="I1708" i="7"/>
  <c r="J1708" i="7" s="1"/>
  <c r="I1709" i="7"/>
  <c r="J1709" i="7" s="1"/>
  <c r="I1710" i="7"/>
  <c r="I1711" i="7"/>
  <c r="J1711" i="7" s="1"/>
  <c r="L1711" i="7" s="1"/>
  <c r="I1712" i="7"/>
  <c r="J1712" i="7" s="1"/>
  <c r="I1713" i="7"/>
  <c r="J1713" i="7" s="1"/>
  <c r="L1713" i="7" s="1"/>
  <c r="I1714" i="7"/>
  <c r="I1715" i="7"/>
  <c r="J1715" i="7" s="1"/>
  <c r="I1716" i="7"/>
  <c r="J1716" i="7" s="1"/>
  <c r="L1716" i="7" s="1"/>
  <c r="I1717" i="7"/>
  <c r="J1717" i="7" s="1"/>
  <c r="I1718" i="7"/>
  <c r="I1719" i="7"/>
  <c r="J1719" i="7" s="1"/>
  <c r="L1719" i="7" s="1"/>
  <c r="I1720" i="7"/>
  <c r="J1720" i="7" s="1"/>
  <c r="I1721" i="7"/>
  <c r="J1721" i="7" s="1"/>
  <c r="I1722" i="7"/>
  <c r="I1723" i="7"/>
  <c r="I1724" i="7"/>
  <c r="J1724" i="7" s="1"/>
  <c r="I1725" i="7"/>
  <c r="J1725" i="7" s="1"/>
  <c r="L1725" i="7" s="1"/>
  <c r="I1726" i="7"/>
  <c r="I1727" i="7"/>
  <c r="J1727" i="7" s="1"/>
  <c r="I1728" i="7"/>
  <c r="J1728" i="7" s="1"/>
  <c r="I1729" i="7"/>
  <c r="J1729" i="7" s="1"/>
  <c r="I1730" i="7"/>
  <c r="I1731" i="7"/>
  <c r="J1731" i="7" s="1"/>
  <c r="I1732" i="7"/>
  <c r="J1732" i="7" s="1"/>
  <c r="I1733" i="7"/>
  <c r="J1733" i="7" s="1"/>
  <c r="I1734" i="7"/>
  <c r="I1735" i="7"/>
  <c r="I1736" i="7"/>
  <c r="J1736" i="7" s="1"/>
  <c r="I1737" i="7"/>
  <c r="J1737" i="7" s="1"/>
  <c r="L1737" i="7" s="1"/>
  <c r="I1738" i="7"/>
  <c r="I1739" i="7"/>
  <c r="J1739" i="7" s="1"/>
  <c r="I1740" i="7"/>
  <c r="J1740" i="7" s="1"/>
  <c r="I1741" i="7"/>
  <c r="J1741" i="7" s="1"/>
  <c r="I1742" i="7"/>
  <c r="I1743" i="7"/>
  <c r="J1743" i="7" s="1"/>
  <c r="I1744" i="7"/>
  <c r="J1744" i="7" s="1"/>
  <c r="I1745" i="7"/>
  <c r="J1745" i="7" s="1"/>
  <c r="L1745" i="7" s="1"/>
  <c r="I1746" i="7"/>
  <c r="I1747" i="7"/>
  <c r="J1747" i="7" s="1"/>
  <c r="I1748" i="7"/>
  <c r="J1748" i="7" s="1"/>
  <c r="I1749" i="7"/>
  <c r="J1749" i="7" s="1"/>
  <c r="I1750" i="7"/>
  <c r="I1751" i="7"/>
  <c r="J1751" i="7" s="1"/>
  <c r="I1752" i="7"/>
  <c r="J1752" i="7" s="1"/>
  <c r="I1753" i="7"/>
  <c r="J1753" i="7" s="1"/>
  <c r="L1753" i="7" s="1"/>
  <c r="I1754" i="7"/>
  <c r="I1755" i="7"/>
  <c r="J1755" i="7" s="1"/>
  <c r="I1756" i="7"/>
  <c r="J1756" i="7" s="1"/>
  <c r="L1756" i="7" s="1"/>
  <c r="I1757" i="7"/>
  <c r="J1757" i="7" s="1"/>
  <c r="I1758" i="7"/>
  <c r="I1759" i="7"/>
  <c r="J1759" i="7" s="1"/>
  <c r="I1760" i="7"/>
  <c r="J1760" i="7" s="1"/>
  <c r="I1761" i="7"/>
  <c r="J1761" i="7" s="1"/>
  <c r="I1762" i="7"/>
  <c r="I1763" i="7"/>
  <c r="J1763" i="7" s="1"/>
  <c r="I1764" i="7"/>
  <c r="J1764" i="7" s="1"/>
  <c r="L1764" i="7" s="1"/>
  <c r="I1765" i="7"/>
  <c r="J1765" i="7" s="1"/>
  <c r="I1766" i="7"/>
  <c r="I1767" i="7"/>
  <c r="J1767" i="7" s="1"/>
  <c r="I1768" i="7"/>
  <c r="J1768" i="7" s="1"/>
  <c r="I1769" i="7"/>
  <c r="J1769" i="7" s="1"/>
  <c r="I1770" i="7"/>
  <c r="I1771" i="7"/>
  <c r="J1771" i="7" s="1"/>
  <c r="I1772" i="7"/>
  <c r="J1772" i="7" s="1"/>
  <c r="L1772" i="7" s="1"/>
  <c r="I1773" i="7"/>
  <c r="J1773" i="7" s="1"/>
  <c r="I1774" i="7"/>
  <c r="I1775" i="7"/>
  <c r="J1775" i="7" s="1"/>
  <c r="I1776" i="7"/>
  <c r="J1776" i="7" s="1"/>
  <c r="I1777" i="7"/>
  <c r="J1777" i="7" s="1"/>
  <c r="I1778" i="7"/>
  <c r="I1779" i="7"/>
  <c r="J1779" i="7" s="1"/>
  <c r="L1779" i="7" s="1"/>
  <c r="I1780" i="7"/>
  <c r="J1780" i="7" s="1"/>
  <c r="I1781" i="7"/>
  <c r="J1781" i="7" s="1"/>
  <c r="I1782" i="7"/>
  <c r="I1783" i="7"/>
  <c r="J1783" i="7" s="1"/>
  <c r="I1784" i="7"/>
  <c r="J1784" i="7" s="1"/>
  <c r="I1785" i="7"/>
  <c r="J1785" i="7" s="1"/>
  <c r="L1785" i="7" s="1"/>
  <c r="I1786" i="7"/>
  <c r="I1787" i="7"/>
  <c r="J1787" i="7" s="1"/>
  <c r="I1788" i="7"/>
  <c r="J1788" i="7" s="1"/>
  <c r="I1789" i="7"/>
  <c r="J1789" i="7" s="1"/>
  <c r="I1790" i="7"/>
  <c r="I1791" i="7"/>
  <c r="J1791" i="7" s="1"/>
  <c r="I1792" i="7"/>
  <c r="J1792" i="7" s="1"/>
  <c r="I1793" i="7"/>
  <c r="J1793" i="7" s="1"/>
  <c r="I1794" i="7"/>
  <c r="I1795" i="7"/>
  <c r="J1795" i="7" s="1"/>
  <c r="I1796" i="7"/>
  <c r="J1796" i="7" s="1"/>
  <c r="I1797" i="7"/>
  <c r="J1797" i="7" s="1"/>
  <c r="I1798" i="7"/>
  <c r="I1799" i="7"/>
  <c r="J1799" i="7" s="1"/>
  <c r="I1800" i="7"/>
  <c r="J1800" i="7" s="1"/>
  <c r="I1801" i="7"/>
  <c r="J1801" i="7" s="1"/>
  <c r="I1802" i="7"/>
  <c r="I1803" i="7"/>
  <c r="I1804" i="7"/>
  <c r="J1804" i="7" s="1"/>
  <c r="I1805" i="7"/>
  <c r="I1806" i="7"/>
  <c r="I1807" i="7"/>
  <c r="J1807" i="7" s="1"/>
  <c r="I1808" i="7"/>
  <c r="J1808" i="7" s="1"/>
  <c r="I1809" i="7"/>
  <c r="J1809" i="7" s="1"/>
  <c r="I1810" i="7"/>
  <c r="I1811" i="7"/>
  <c r="J1811" i="7" s="1"/>
  <c r="I1812" i="7"/>
  <c r="J1812" i="7" s="1"/>
  <c r="I1813" i="7"/>
  <c r="J1813" i="7" s="1"/>
  <c r="I1814" i="7"/>
  <c r="I1815" i="7"/>
  <c r="J1815" i="7" s="1"/>
  <c r="I1816" i="7"/>
  <c r="J1816" i="7" s="1"/>
  <c r="I1817" i="7"/>
  <c r="J1817" i="7" s="1"/>
  <c r="I1818" i="7"/>
  <c r="I1819" i="7"/>
  <c r="J1819" i="7" s="1"/>
  <c r="I1820" i="7"/>
  <c r="J1820" i="7" s="1"/>
  <c r="I1821" i="7"/>
  <c r="J1821" i="7" s="1"/>
  <c r="I1822" i="7"/>
  <c r="I1823" i="7"/>
  <c r="J1823" i="7" s="1"/>
  <c r="I1824" i="7"/>
  <c r="J1824" i="7" s="1"/>
  <c r="I1825" i="7"/>
  <c r="I1826" i="7"/>
  <c r="I1827" i="7"/>
  <c r="J1827" i="7" s="1"/>
  <c r="I1828" i="7"/>
  <c r="J1828" i="7" s="1"/>
  <c r="I1829" i="7"/>
  <c r="J1829" i="7" s="1"/>
  <c r="I1830" i="7"/>
  <c r="I1831" i="7"/>
  <c r="J1831" i="7" s="1"/>
  <c r="I1832" i="7"/>
  <c r="J1832" i="7" s="1"/>
  <c r="I1833" i="7"/>
  <c r="J1833" i="7" s="1"/>
  <c r="I1834" i="7"/>
  <c r="I1835" i="7"/>
  <c r="J1835" i="7" s="1"/>
  <c r="I1836" i="7"/>
  <c r="J1836" i="7" s="1"/>
  <c r="I1837" i="7"/>
  <c r="J1837" i="7" s="1"/>
  <c r="I1838" i="7"/>
  <c r="I1839" i="7"/>
  <c r="J1839" i="7" s="1"/>
  <c r="I1840" i="7"/>
  <c r="J1840" i="7" s="1"/>
  <c r="I1841" i="7"/>
  <c r="J1841" i="7" s="1"/>
  <c r="I1842" i="7"/>
  <c r="I1843" i="7"/>
  <c r="J1843" i="7" s="1"/>
  <c r="I1844" i="7"/>
  <c r="J1844" i="7" s="1"/>
  <c r="I1845" i="7"/>
  <c r="J1845" i="7" s="1"/>
  <c r="I1846" i="7"/>
  <c r="I1847" i="7"/>
  <c r="J1847" i="7" s="1"/>
  <c r="I1848" i="7"/>
  <c r="J1848" i="7" s="1"/>
  <c r="I1849" i="7"/>
  <c r="J1849" i="7" s="1"/>
  <c r="I1850" i="7"/>
  <c r="I1851" i="7"/>
  <c r="J1851" i="7" s="1"/>
  <c r="I1852" i="7"/>
  <c r="J1852" i="7" s="1"/>
  <c r="I1853" i="7"/>
  <c r="J1853" i="7" s="1"/>
  <c r="I1854" i="7"/>
  <c r="I1855" i="7"/>
  <c r="J1855" i="7" s="1"/>
  <c r="I1856" i="7"/>
  <c r="J1856" i="7" s="1"/>
  <c r="I1857" i="7"/>
  <c r="J1857" i="7" s="1"/>
  <c r="I1858" i="7"/>
  <c r="I1859" i="7"/>
  <c r="J1859" i="7" s="1"/>
  <c r="I1860" i="7"/>
  <c r="J1860" i="7" s="1"/>
  <c r="I1861" i="7"/>
  <c r="J1861" i="7" s="1"/>
  <c r="I1862" i="7"/>
  <c r="I1863" i="7"/>
  <c r="J1863" i="7" s="1"/>
  <c r="I1864" i="7"/>
  <c r="J1864" i="7" s="1"/>
  <c r="I1865" i="7"/>
  <c r="J1865" i="7" s="1"/>
  <c r="I1866" i="7"/>
  <c r="I1867" i="7"/>
  <c r="I1868" i="7"/>
  <c r="J1868" i="7" s="1"/>
  <c r="I1869" i="7"/>
  <c r="J1869" i="7" s="1"/>
  <c r="I1870" i="7"/>
  <c r="I1871" i="7"/>
  <c r="J1871" i="7" s="1"/>
  <c r="I1872" i="7"/>
  <c r="J1872" i="7" s="1"/>
  <c r="I1873" i="7"/>
  <c r="J1873" i="7" s="1"/>
  <c r="I1874" i="7"/>
  <c r="I1875" i="7"/>
  <c r="J1875" i="7" s="1"/>
  <c r="I1876" i="7"/>
  <c r="J1876" i="7" s="1"/>
  <c r="I1877" i="7"/>
  <c r="J1877" i="7" s="1"/>
  <c r="I1878" i="7"/>
  <c r="I1879" i="7"/>
  <c r="J1879" i="7" s="1"/>
  <c r="L1879" i="7" s="1"/>
  <c r="I1880" i="7"/>
  <c r="J1880" i="7" s="1"/>
  <c r="L1880" i="7" s="1"/>
  <c r="I1881" i="7"/>
  <c r="J1881" i="7" s="1"/>
  <c r="L1881" i="7" s="1"/>
  <c r="I1882" i="7"/>
  <c r="I1883" i="7"/>
  <c r="J1883" i="7" s="1"/>
  <c r="L1883" i="7" s="1"/>
  <c r="I1884" i="7"/>
  <c r="J1884" i="7" s="1"/>
  <c r="L1884" i="7" s="1"/>
  <c r="I1885" i="7"/>
  <c r="J1885" i="7" s="1"/>
  <c r="L1885" i="7" s="1"/>
  <c r="I1886" i="7"/>
  <c r="I1887" i="7"/>
  <c r="J1887" i="7" s="1"/>
  <c r="L1887" i="7" s="1"/>
  <c r="I1888" i="7"/>
  <c r="J1888" i="7" s="1"/>
  <c r="L1888" i="7" s="1"/>
  <c r="I1889" i="7"/>
  <c r="J1889" i="7" s="1"/>
  <c r="L1889" i="7" s="1"/>
  <c r="I1890" i="7"/>
  <c r="I1891" i="7"/>
  <c r="J1891" i="7" s="1"/>
  <c r="L1891" i="7" s="1"/>
  <c r="I1892" i="7"/>
  <c r="J1892" i="7" s="1"/>
  <c r="I1893" i="7"/>
  <c r="J1893" i="7" s="1"/>
  <c r="I1894" i="7"/>
  <c r="I1895" i="7"/>
  <c r="J1895" i="7" s="1"/>
  <c r="I1896" i="7"/>
  <c r="J1896" i="7" s="1"/>
  <c r="I1897" i="7"/>
  <c r="J1897" i="7" s="1"/>
  <c r="I1898" i="7"/>
  <c r="I1899" i="7"/>
  <c r="J1899" i="7" s="1"/>
  <c r="I1900" i="7"/>
  <c r="J1900" i="7" s="1"/>
  <c r="I1901" i="7"/>
  <c r="J1901" i="7" s="1"/>
  <c r="I1902" i="7"/>
  <c r="I1903" i="7"/>
  <c r="J1903" i="7" s="1"/>
  <c r="I1904" i="7"/>
  <c r="J1904" i="7" s="1"/>
  <c r="I1905" i="7"/>
  <c r="J1905" i="7" s="1"/>
  <c r="I1906" i="7"/>
  <c r="I1907" i="7"/>
  <c r="J1907" i="7" s="1"/>
  <c r="I1908" i="7"/>
  <c r="J1908" i="7" s="1"/>
  <c r="I1909" i="7"/>
  <c r="J1909" i="7" s="1"/>
  <c r="I1910" i="7"/>
  <c r="I1911" i="7"/>
  <c r="J1911" i="7" s="1"/>
  <c r="I1912" i="7"/>
  <c r="J1912" i="7" s="1"/>
  <c r="I1913" i="7"/>
  <c r="J1913" i="7" s="1"/>
  <c r="I1914" i="7"/>
  <c r="I1915" i="7"/>
  <c r="J1915" i="7" s="1"/>
  <c r="I1916" i="7"/>
  <c r="J1916" i="7" s="1"/>
  <c r="I1917" i="7"/>
  <c r="J1917" i="7" s="1"/>
  <c r="I1918" i="7"/>
  <c r="I1919" i="7"/>
  <c r="J1919" i="7" s="1"/>
  <c r="I1920" i="7"/>
  <c r="J1920" i="7" s="1"/>
  <c r="I1921" i="7"/>
  <c r="J1921" i="7" s="1"/>
  <c r="I1922" i="7"/>
  <c r="I1923" i="7"/>
  <c r="J1923" i="7" s="1"/>
  <c r="I1924" i="7"/>
  <c r="J1924" i="7" s="1"/>
  <c r="I1925" i="7"/>
  <c r="J1925" i="7" s="1"/>
  <c r="I1926" i="7"/>
  <c r="I1927" i="7"/>
  <c r="J1927" i="7" s="1"/>
  <c r="I1928" i="7"/>
  <c r="J1928" i="7" s="1"/>
  <c r="I1929" i="7"/>
  <c r="J1929" i="7" s="1"/>
  <c r="I1930" i="7"/>
  <c r="I1931" i="7"/>
  <c r="J1931" i="7" s="1"/>
  <c r="I1932" i="7"/>
  <c r="J1932" i="7" s="1"/>
  <c r="I1933" i="7"/>
  <c r="J1933" i="7" s="1"/>
  <c r="I1934" i="7"/>
  <c r="I1935" i="7"/>
  <c r="J1935" i="7" s="1"/>
  <c r="I1936" i="7"/>
  <c r="J1936" i="7" s="1"/>
  <c r="I1937" i="7"/>
  <c r="J1937" i="7" s="1"/>
  <c r="I1938" i="7"/>
  <c r="I1939" i="7"/>
  <c r="J1939" i="7" s="1"/>
  <c r="I1940" i="7"/>
  <c r="J1940" i="7" s="1"/>
  <c r="I1941" i="7"/>
  <c r="J1941" i="7" s="1"/>
  <c r="I1942" i="7"/>
  <c r="I1943" i="7"/>
  <c r="J1943" i="7" s="1"/>
  <c r="I1944" i="7"/>
  <c r="J1944" i="7" s="1"/>
  <c r="I1945" i="7"/>
  <c r="J1945" i="7" s="1"/>
  <c r="I1946" i="7"/>
  <c r="I1947" i="7"/>
  <c r="I1948" i="7"/>
  <c r="J1948" i="7" s="1"/>
  <c r="I1949" i="7"/>
  <c r="J1949" i="7" s="1"/>
  <c r="I1950" i="7"/>
  <c r="I1951" i="7"/>
  <c r="J1951" i="7" s="1"/>
  <c r="I1952" i="7"/>
  <c r="J1952" i="7" s="1"/>
  <c r="I1953" i="7"/>
  <c r="J1953" i="7" s="1"/>
  <c r="I1954" i="7"/>
  <c r="I1955" i="7"/>
  <c r="J1955" i="7" s="1"/>
  <c r="I1956" i="7"/>
  <c r="J1956" i="7" s="1"/>
  <c r="I1957" i="7"/>
  <c r="J1957" i="7" s="1"/>
  <c r="I1958" i="7"/>
  <c r="I1959" i="7"/>
  <c r="I1960" i="7"/>
  <c r="J1960" i="7" s="1"/>
  <c r="I1961" i="7"/>
  <c r="J1961" i="7" s="1"/>
  <c r="I1962" i="7"/>
  <c r="I1963" i="7"/>
  <c r="J1963" i="7" s="1"/>
  <c r="I1964" i="7"/>
  <c r="J1964" i="7" s="1"/>
  <c r="I1965" i="7"/>
  <c r="J1965" i="7" s="1"/>
  <c r="I1966" i="7"/>
  <c r="I1967" i="7"/>
  <c r="J1967" i="7" s="1"/>
  <c r="I1968" i="7"/>
  <c r="J1968" i="7" s="1"/>
  <c r="I1969" i="7"/>
  <c r="J1969" i="7" s="1"/>
  <c r="I1970" i="7"/>
  <c r="I1971" i="7"/>
  <c r="J1971" i="7" s="1"/>
  <c r="I1972" i="7"/>
  <c r="J1972" i="7" s="1"/>
  <c r="I1973" i="7"/>
  <c r="J1973" i="7" s="1"/>
  <c r="I1974" i="7"/>
  <c r="I1975" i="7"/>
  <c r="J1975" i="7" s="1"/>
  <c r="I1976" i="7"/>
  <c r="J1976" i="7" s="1"/>
  <c r="I1977" i="7"/>
  <c r="J1977" i="7" s="1"/>
  <c r="I1978" i="7"/>
  <c r="I1979" i="7"/>
  <c r="J1979" i="7" s="1"/>
  <c r="I1980" i="7"/>
  <c r="J1980" i="7" s="1"/>
  <c r="I1981" i="7"/>
  <c r="J1981" i="7" s="1"/>
  <c r="I1982" i="7"/>
  <c r="I1983" i="7"/>
  <c r="J1983" i="7" s="1"/>
  <c r="I1984" i="7"/>
  <c r="J1984" i="7" s="1"/>
  <c r="I1985" i="7"/>
  <c r="J1985" i="7" s="1"/>
  <c r="I1986" i="7"/>
  <c r="I1987" i="7"/>
  <c r="J1987" i="7" s="1"/>
  <c r="I1988" i="7"/>
  <c r="J1988" i="7" s="1"/>
  <c r="I1989" i="7"/>
  <c r="J1989" i="7" s="1"/>
  <c r="I1990" i="7"/>
  <c r="I1991" i="7"/>
  <c r="J1991" i="7" s="1"/>
  <c r="I1992" i="7"/>
  <c r="J1992" i="7" s="1"/>
  <c r="I1993" i="7"/>
  <c r="J1993" i="7" s="1"/>
  <c r="I1994" i="7"/>
  <c r="I1995" i="7"/>
  <c r="J1995" i="7" s="1"/>
  <c r="I1996" i="7"/>
  <c r="J1996" i="7" s="1"/>
  <c r="I1997" i="7"/>
  <c r="J1997" i="7" s="1"/>
  <c r="I1998" i="7"/>
  <c r="I1999" i="7"/>
  <c r="J1999" i="7" s="1"/>
  <c r="I2000" i="7"/>
  <c r="J2000" i="7" s="1"/>
  <c r="I2001" i="7"/>
  <c r="J2001" i="7" s="1"/>
  <c r="I2002" i="7"/>
  <c r="I2003" i="7"/>
  <c r="J2003" i="7" s="1"/>
  <c r="I2004" i="7"/>
  <c r="J2004" i="7" s="1"/>
  <c r="I2005" i="7"/>
  <c r="J2005" i="7" s="1"/>
  <c r="I2006" i="7"/>
  <c r="I2007" i="7"/>
  <c r="J2007" i="7" s="1"/>
  <c r="I2008" i="7"/>
  <c r="J2008" i="7" s="1"/>
  <c r="I2009" i="7"/>
  <c r="J2009" i="7" s="1"/>
  <c r="I2010" i="7"/>
  <c r="I2011" i="7"/>
  <c r="J2011" i="7" s="1"/>
  <c r="I2012" i="7"/>
  <c r="J2012" i="7" s="1"/>
  <c r="I2013" i="7"/>
  <c r="J2013" i="7" s="1"/>
  <c r="I2014" i="7"/>
  <c r="I2015" i="7"/>
  <c r="J2015" i="7" s="1"/>
  <c r="I2016" i="7"/>
  <c r="J2016" i="7" s="1"/>
  <c r="I2017" i="7"/>
  <c r="J2017" i="7" s="1"/>
  <c r="I2018" i="7"/>
  <c r="I2019" i="7"/>
  <c r="J2019" i="7" s="1"/>
  <c r="L2019" i="7" s="1"/>
  <c r="I2020" i="7"/>
  <c r="J2020" i="7" s="1"/>
  <c r="I2021" i="7"/>
  <c r="J2021" i="7" s="1"/>
  <c r="I2022" i="7"/>
  <c r="I2023" i="7"/>
  <c r="J2023" i="7" s="1"/>
  <c r="I2024" i="7"/>
  <c r="J2024" i="7" s="1"/>
  <c r="I2025" i="7"/>
  <c r="J2025" i="7" s="1"/>
  <c r="I2026" i="7"/>
  <c r="I2027" i="7"/>
  <c r="J2027" i="7" s="1"/>
  <c r="I2028" i="7"/>
  <c r="J2028" i="7" s="1"/>
  <c r="I2029" i="7"/>
  <c r="J2029" i="7" s="1"/>
  <c r="I2030" i="7"/>
  <c r="I2031" i="7"/>
  <c r="J2031" i="7" s="1"/>
  <c r="L2031" i="7" s="1"/>
  <c r="I2032" i="7"/>
  <c r="J2032" i="7" s="1"/>
  <c r="I2033" i="7"/>
  <c r="J2033" i="7" s="1"/>
  <c r="I2034" i="7"/>
  <c r="I2035" i="7"/>
  <c r="J2035" i="7" s="1"/>
  <c r="L2035" i="7" s="1"/>
  <c r="I2036" i="7"/>
  <c r="J2036" i="7" s="1"/>
  <c r="I2037" i="7"/>
  <c r="J2037" i="7" s="1"/>
  <c r="I2038" i="7"/>
  <c r="I2039" i="7"/>
  <c r="J2039" i="7" s="1"/>
  <c r="I2040" i="7"/>
  <c r="J2040" i="7" s="1"/>
  <c r="L2040" i="7" s="1"/>
  <c r="I2041" i="7"/>
  <c r="J2041" i="7" s="1"/>
  <c r="I2042" i="7"/>
  <c r="I2043" i="7"/>
  <c r="I2044" i="7"/>
  <c r="J2044" i="7" s="1"/>
  <c r="I2045" i="7"/>
  <c r="J2045" i="7" s="1"/>
  <c r="L2045" i="7" s="1"/>
  <c r="I2046" i="7"/>
  <c r="I2047" i="7"/>
  <c r="J2047" i="7" s="1"/>
  <c r="I2048" i="7"/>
  <c r="J2048" i="7" s="1"/>
  <c r="I2049" i="7"/>
  <c r="J2049" i="7" s="1"/>
  <c r="L2049" i="7" s="1"/>
  <c r="I2050" i="7"/>
  <c r="I2051" i="7"/>
  <c r="J2051" i="7" s="1"/>
  <c r="I2052" i="7"/>
  <c r="J2052" i="7" s="1"/>
  <c r="L2052" i="7" s="1"/>
  <c r="I2053" i="7"/>
  <c r="J2053" i="7" s="1"/>
  <c r="I2054" i="7"/>
  <c r="I2055" i="7"/>
  <c r="I2056" i="7"/>
  <c r="J2056" i="7" s="1"/>
  <c r="L2056" i="7" s="1"/>
  <c r="I2057" i="7"/>
  <c r="J2057" i="7" s="1"/>
  <c r="I2058" i="7"/>
  <c r="I2059" i="7"/>
  <c r="J2059" i="7" s="1"/>
  <c r="I2060" i="7"/>
  <c r="J2060" i="7" s="1"/>
  <c r="I2061" i="7"/>
  <c r="J2061" i="7" s="1"/>
  <c r="I2062" i="7"/>
  <c r="I2063" i="7"/>
  <c r="J2063" i="7" s="1"/>
  <c r="I2064" i="7"/>
  <c r="J2064" i="7" s="1"/>
  <c r="I2065" i="7"/>
  <c r="J2065" i="7" s="1"/>
  <c r="L2065" i="7" s="1"/>
  <c r="I2066" i="7"/>
  <c r="I2067" i="7"/>
  <c r="J2067" i="7" s="1"/>
  <c r="I2068" i="7"/>
  <c r="J2068" i="7" s="1"/>
  <c r="I2069" i="7"/>
  <c r="J2069" i="7" s="1"/>
  <c r="L2069" i="7" s="1"/>
  <c r="I2070" i="7"/>
  <c r="I2071" i="7"/>
  <c r="J2071" i="7" s="1"/>
  <c r="I2072" i="7"/>
  <c r="J2072" i="7" s="1"/>
  <c r="I2073" i="7"/>
  <c r="J2073" i="7" s="1"/>
  <c r="L2073" i="7" s="1"/>
  <c r="I2074" i="7"/>
  <c r="I2075" i="7"/>
  <c r="J2075" i="7" s="1"/>
  <c r="L2075" i="7" s="1"/>
  <c r="I2076" i="7"/>
  <c r="J2076" i="7" s="1"/>
  <c r="L2076" i="7" s="1"/>
  <c r="I2077" i="7"/>
  <c r="J2077" i="7" s="1"/>
  <c r="L2077" i="7" s="1"/>
  <c r="I2078" i="7"/>
  <c r="I2079" i="7"/>
  <c r="J2079" i="7" s="1"/>
  <c r="I2080" i="7"/>
  <c r="J2080" i="7" s="1"/>
  <c r="I2081" i="7"/>
  <c r="J2081" i="7" s="1"/>
  <c r="L2081" i="7" s="1"/>
  <c r="I2082" i="7"/>
  <c r="I2083" i="7"/>
  <c r="J2083" i="7" s="1"/>
  <c r="L2083" i="7" s="1"/>
  <c r="I2084" i="7"/>
  <c r="J2084" i="7" s="1"/>
  <c r="I2085" i="7"/>
  <c r="J2085" i="7" s="1"/>
  <c r="I2086" i="7"/>
  <c r="I2087" i="7"/>
  <c r="J2087" i="7" s="1"/>
  <c r="I2088" i="7"/>
  <c r="J2088" i="7" s="1"/>
  <c r="I2089" i="7"/>
  <c r="J2089" i="7" s="1"/>
  <c r="I2090" i="7"/>
  <c r="I2091" i="7"/>
  <c r="J2091" i="7" s="1"/>
  <c r="I2092" i="7"/>
  <c r="J2092" i="7" s="1"/>
  <c r="I2093" i="7"/>
  <c r="J2093" i="7" s="1"/>
  <c r="I2094" i="7"/>
  <c r="I2095" i="7"/>
  <c r="J2095" i="7" s="1"/>
  <c r="I2096" i="7"/>
  <c r="J2096" i="7" s="1"/>
  <c r="I2097" i="7"/>
  <c r="J2097" i="7" s="1"/>
  <c r="L2097" i="7" s="1"/>
  <c r="I2098" i="7"/>
  <c r="I2099" i="7"/>
  <c r="J2099" i="7" s="1"/>
  <c r="L2099" i="7" s="1"/>
  <c r="I2100" i="7"/>
  <c r="J2100" i="7" s="1"/>
  <c r="I2101" i="7"/>
  <c r="J2101" i="7" s="1"/>
  <c r="I2102" i="7"/>
  <c r="I2103" i="7"/>
  <c r="J2103" i="7" s="1"/>
  <c r="I2104" i="7"/>
  <c r="J2104" i="7" s="1"/>
  <c r="I2105" i="7"/>
  <c r="J2105" i="7" s="1"/>
  <c r="L2105" i="7" s="1"/>
  <c r="I2106" i="7"/>
  <c r="I2107" i="7"/>
  <c r="J2107" i="7" s="1"/>
  <c r="I2108" i="7"/>
  <c r="J2108" i="7" s="1"/>
  <c r="I2109" i="7"/>
  <c r="J2109" i="7" s="1"/>
  <c r="L2109" i="7" s="1"/>
  <c r="I2110" i="7"/>
  <c r="I2111" i="7"/>
  <c r="J2111" i="7" s="1"/>
  <c r="L2111" i="7" s="1"/>
  <c r="I2112" i="7"/>
  <c r="J2112" i="7" s="1"/>
  <c r="I2113" i="7"/>
  <c r="J2113" i="7" s="1"/>
  <c r="I2114" i="7"/>
  <c r="I2115" i="7"/>
  <c r="J2115" i="7" s="1"/>
  <c r="L2115" i="7" s="1"/>
  <c r="I2116" i="7"/>
  <c r="J2116" i="7" s="1"/>
  <c r="I2117" i="7"/>
  <c r="I2118" i="7"/>
  <c r="I2119" i="7"/>
  <c r="I2120" i="7"/>
  <c r="J2120" i="7" s="1"/>
  <c r="I2121" i="7"/>
  <c r="J2121" i="7" s="1"/>
  <c r="I2122" i="7"/>
  <c r="I2123" i="7"/>
  <c r="J2123" i="7" s="1"/>
  <c r="I2124" i="7"/>
  <c r="J2124" i="7" s="1"/>
  <c r="I2125" i="7"/>
  <c r="J2125" i="7" s="1"/>
  <c r="I2126" i="7"/>
  <c r="I2127" i="7"/>
  <c r="J2127" i="7" s="1"/>
  <c r="I2128" i="7"/>
  <c r="J2128" i="7" s="1"/>
  <c r="I2129" i="7"/>
  <c r="J2129" i="7" s="1"/>
  <c r="I2130" i="7"/>
  <c r="I2131" i="7"/>
  <c r="J2131" i="7" s="1"/>
  <c r="I2132" i="7"/>
  <c r="J2132" i="7" s="1"/>
  <c r="I2133" i="7"/>
  <c r="J2133" i="7" s="1"/>
  <c r="I2134" i="7"/>
  <c r="I2135" i="7"/>
  <c r="J2135" i="7" s="1"/>
  <c r="I2136" i="7"/>
  <c r="J2136" i="7" s="1"/>
  <c r="L2136" i="7" s="1"/>
  <c r="I2137" i="7"/>
  <c r="J2137" i="7" s="1"/>
  <c r="I2138" i="7"/>
  <c r="I2139" i="7"/>
  <c r="J2139" i="7" s="1"/>
  <c r="L2139" i="7" s="1"/>
  <c r="I2140" i="7"/>
  <c r="J2140" i="7" s="1"/>
  <c r="I2141" i="7"/>
  <c r="J2141" i="7" s="1"/>
  <c r="L2141" i="7" s="1"/>
  <c r="I2142" i="7"/>
  <c r="I2143" i="7"/>
  <c r="J2143" i="7" s="1"/>
  <c r="L2143" i="7" s="1"/>
  <c r="I2144" i="7"/>
  <c r="J2144" i="7" s="1"/>
  <c r="I2145" i="7"/>
  <c r="J2145" i="7" s="1"/>
  <c r="L2145" i="7" s="1"/>
  <c r="I2146" i="7"/>
  <c r="I2147" i="7"/>
  <c r="J2147" i="7" s="1"/>
  <c r="I2148" i="7"/>
  <c r="J2148" i="7" s="1"/>
  <c r="L2148" i="7" s="1"/>
  <c r="I2149" i="7"/>
  <c r="J2149" i="7" s="1"/>
  <c r="I2150" i="7"/>
  <c r="I2151" i="7"/>
  <c r="J2151" i="7" s="1"/>
  <c r="L2151" i="7" s="1"/>
  <c r="I2152" i="7"/>
  <c r="J2152" i="7" s="1"/>
  <c r="I2153" i="7"/>
  <c r="J2153" i="7" s="1"/>
  <c r="L2153" i="7" s="1"/>
  <c r="I2154" i="7"/>
  <c r="I2155" i="7"/>
  <c r="J2155" i="7" s="1"/>
  <c r="L2155" i="7" s="1"/>
  <c r="I2156" i="7"/>
  <c r="J2156" i="7" s="1"/>
  <c r="I2157" i="7"/>
  <c r="J2157" i="7" s="1"/>
  <c r="I2158" i="7"/>
  <c r="I2159" i="7"/>
  <c r="J2159" i="7" s="1"/>
  <c r="L2159" i="7" s="1"/>
  <c r="I2160" i="7"/>
  <c r="J2160" i="7" s="1"/>
  <c r="I2161" i="7"/>
  <c r="J2161" i="7" s="1"/>
  <c r="I2162" i="7"/>
  <c r="I2163" i="7"/>
  <c r="J2163" i="7" s="1"/>
  <c r="L2163" i="7" s="1"/>
  <c r="I2164" i="7"/>
  <c r="J2164" i="7" s="1"/>
  <c r="I2165" i="7"/>
  <c r="J2165" i="7" s="1"/>
  <c r="I2166" i="7"/>
  <c r="I2167" i="7"/>
  <c r="J2167" i="7" s="1"/>
  <c r="L2167" i="7" s="1"/>
  <c r="I2168" i="7"/>
  <c r="J2168" i="7" s="1"/>
  <c r="I2169" i="7"/>
  <c r="J2169" i="7" s="1"/>
  <c r="L2169" i="7" s="1"/>
  <c r="I2170" i="7"/>
  <c r="I2171" i="7"/>
  <c r="J2171" i="7" s="1"/>
  <c r="I2172" i="7"/>
  <c r="J2172" i="7" s="1"/>
  <c r="L2172" i="7" s="1"/>
  <c r="I2173" i="7"/>
  <c r="J2173" i="7" s="1"/>
  <c r="L2173" i="7" s="1"/>
  <c r="I2174" i="7"/>
  <c r="I2175" i="7"/>
  <c r="J2175" i="7" s="1"/>
  <c r="I2176" i="7"/>
  <c r="J2176" i="7" s="1"/>
  <c r="L2176" i="7" s="1"/>
  <c r="I2177" i="7"/>
  <c r="J2177" i="7" s="1"/>
  <c r="L2177" i="7" s="1"/>
  <c r="I2178" i="7"/>
  <c r="I2179" i="7"/>
  <c r="J2179" i="7" s="1"/>
  <c r="I2180" i="7"/>
  <c r="J2180" i="7" s="1"/>
  <c r="I2181" i="7"/>
  <c r="J2181" i="7" s="1"/>
  <c r="I2182" i="7"/>
  <c r="I2183" i="7"/>
  <c r="J2183" i="7" s="1"/>
  <c r="I2184" i="7"/>
  <c r="J2184" i="7" s="1"/>
  <c r="I2185" i="7"/>
  <c r="J2185" i="7" s="1"/>
  <c r="L2185" i="7" s="1"/>
  <c r="I2186" i="7"/>
  <c r="I2187" i="7"/>
  <c r="J2187" i="7" s="1"/>
  <c r="L2187" i="7" s="1"/>
  <c r="I2188" i="7"/>
  <c r="J2188" i="7" s="1"/>
  <c r="L2188" i="7" s="1"/>
  <c r="I2189" i="7"/>
  <c r="J2189" i="7" s="1"/>
  <c r="L2189" i="7" s="1"/>
  <c r="I2190" i="7"/>
  <c r="I2191" i="7"/>
  <c r="J2191" i="7" s="1"/>
  <c r="L2191" i="7" s="1"/>
  <c r="I2192" i="7"/>
  <c r="J2192" i="7" s="1"/>
  <c r="I2193" i="7"/>
  <c r="J2193" i="7" s="1"/>
  <c r="L2193" i="7" s="1"/>
  <c r="I2194" i="7"/>
  <c r="I2195" i="7"/>
  <c r="J2195" i="7" s="1"/>
  <c r="I2196" i="7"/>
  <c r="J2196" i="7" s="1"/>
  <c r="L2196" i="7" s="1"/>
  <c r="I2197" i="7"/>
  <c r="J2197" i="7" s="1"/>
  <c r="L2197" i="7" s="1"/>
  <c r="I2198" i="7"/>
  <c r="I2199" i="7"/>
  <c r="J2199" i="7" s="1"/>
  <c r="I2200" i="7"/>
  <c r="J2200" i="7" s="1"/>
  <c r="I2201" i="7"/>
  <c r="J2201" i="7" s="1"/>
  <c r="L2201" i="7" s="1"/>
  <c r="I2202" i="7"/>
  <c r="I2203" i="7"/>
  <c r="J2203" i="7" s="1"/>
  <c r="L2203" i="7" s="1"/>
  <c r="I2204" i="7"/>
  <c r="J2204" i="7" s="1"/>
  <c r="L2204" i="7" s="1"/>
  <c r="I2205" i="7"/>
  <c r="J2205" i="7" s="1"/>
  <c r="L2205" i="7" s="1"/>
  <c r="I2206" i="7"/>
  <c r="I2207" i="7"/>
  <c r="J2207" i="7" s="1"/>
  <c r="I2208" i="7"/>
  <c r="J2208" i="7" s="1"/>
  <c r="L2208" i="7" s="1"/>
  <c r="I2209" i="7"/>
  <c r="J2209" i="7" s="1"/>
  <c r="I2210" i="7"/>
  <c r="I2211" i="7"/>
  <c r="J2211" i="7" s="1"/>
  <c r="L2211" i="7" s="1"/>
  <c r="I2212" i="7"/>
  <c r="J2212" i="7" s="1"/>
  <c r="L2212" i="7" s="1"/>
  <c r="I2213" i="7"/>
  <c r="J2213" i="7" s="1"/>
  <c r="L2213" i="7" s="1"/>
  <c r="I2214" i="7"/>
  <c r="I2215" i="7"/>
  <c r="J2215" i="7" s="1"/>
  <c r="L2215" i="7" s="1"/>
  <c r="I2216" i="7"/>
  <c r="J2216" i="7" s="1"/>
  <c r="I2217" i="7"/>
  <c r="J2217" i="7" s="1"/>
  <c r="L2217" i="7" s="1"/>
  <c r="I2218" i="7"/>
  <c r="I2219" i="7"/>
  <c r="J2219" i="7" s="1"/>
  <c r="I2220" i="7"/>
  <c r="J2220" i="7" s="1"/>
  <c r="L2220" i="7" s="1"/>
  <c r="I2221" i="7"/>
  <c r="J2221" i="7" s="1"/>
  <c r="L2221" i="7" s="1"/>
  <c r="I2222" i="7"/>
  <c r="I2223" i="7"/>
  <c r="J2223" i="7" s="1"/>
  <c r="I2224" i="7"/>
  <c r="J2224" i="7" s="1"/>
  <c r="L2224" i="7" s="1"/>
  <c r="I2225" i="7"/>
  <c r="J2225" i="7" s="1"/>
  <c r="L2225" i="7" s="1"/>
  <c r="I2226" i="7"/>
  <c r="I2227" i="7"/>
  <c r="J2227" i="7" s="1"/>
  <c r="L2227" i="7" s="1"/>
  <c r="I2228" i="7"/>
  <c r="J2228" i="7" s="1"/>
  <c r="I2229" i="7"/>
  <c r="J2229" i="7" s="1"/>
  <c r="L2229" i="7" s="1"/>
  <c r="I2230" i="7"/>
  <c r="I2231" i="7"/>
  <c r="J2231" i="7" s="1"/>
  <c r="L2231" i="7" s="1"/>
  <c r="I2232" i="7"/>
  <c r="J2232" i="7" s="1"/>
  <c r="L2232" i="7" s="1"/>
  <c r="I2233" i="7"/>
  <c r="J2233" i="7" s="1"/>
  <c r="I2234" i="7"/>
  <c r="I2235" i="7"/>
  <c r="J2235" i="7" s="1"/>
  <c r="L2235" i="7" s="1"/>
  <c r="I2236" i="7"/>
  <c r="J2236" i="7" s="1"/>
  <c r="I2237" i="7"/>
  <c r="J2237" i="7" s="1"/>
  <c r="I2238" i="7"/>
  <c r="I2239" i="7"/>
  <c r="J2239" i="7" s="1"/>
  <c r="L2239" i="7" s="1"/>
  <c r="I2240" i="7"/>
  <c r="J2240" i="7" s="1"/>
  <c r="L2240" i="7" s="1"/>
  <c r="I2241" i="7"/>
  <c r="J2241" i="7" s="1"/>
  <c r="L2241" i="7" s="1"/>
  <c r="I2242" i="7"/>
  <c r="I2243" i="7"/>
  <c r="J2243" i="7" s="1"/>
  <c r="L2243" i="7" s="1"/>
  <c r="I2244" i="7"/>
  <c r="J2244" i="7" s="1"/>
  <c r="I2245" i="7"/>
  <c r="J2245" i="7" s="1"/>
  <c r="L2245" i="7" s="1"/>
  <c r="I2246" i="7"/>
  <c r="I2247" i="7"/>
  <c r="J2247" i="7" s="1"/>
  <c r="I2248" i="7"/>
  <c r="J2248" i="7" s="1"/>
  <c r="I2249" i="7"/>
  <c r="J2249" i="7" s="1"/>
  <c r="I2250" i="7"/>
  <c r="I2251" i="7"/>
  <c r="J2251" i="7" s="1"/>
  <c r="I2252" i="7"/>
  <c r="J2252" i="7" s="1"/>
  <c r="I2253" i="7"/>
  <c r="J2253" i="7" s="1"/>
  <c r="I2254" i="7"/>
  <c r="I2255" i="7"/>
  <c r="J2255" i="7" s="1"/>
  <c r="I2256" i="7"/>
  <c r="J2256" i="7" s="1"/>
  <c r="I2257" i="7"/>
  <c r="J2257" i="7" s="1"/>
  <c r="I2258" i="7"/>
  <c r="I2259" i="7"/>
  <c r="J2259" i="7" s="1"/>
  <c r="I2260" i="7"/>
  <c r="J2260" i="7" s="1"/>
  <c r="I2261" i="7"/>
  <c r="J2261" i="7" s="1"/>
  <c r="I2262" i="7"/>
  <c r="I2263" i="7"/>
  <c r="J2263" i="7" s="1"/>
  <c r="I2264" i="7"/>
  <c r="J2264" i="7" s="1"/>
  <c r="I2265" i="7"/>
  <c r="J2265" i="7" s="1"/>
  <c r="I2266" i="7"/>
  <c r="I2267" i="7"/>
  <c r="J2267" i="7" s="1"/>
  <c r="I2268" i="7"/>
  <c r="J2268" i="7" s="1"/>
  <c r="I2269" i="7"/>
  <c r="J2269" i="7" s="1"/>
  <c r="I2270" i="7"/>
  <c r="I2271" i="7"/>
  <c r="J2271" i="7" s="1"/>
  <c r="I2272" i="7"/>
  <c r="J2272" i="7" s="1"/>
  <c r="I2273" i="7"/>
  <c r="J2273" i="7" s="1"/>
  <c r="I2274" i="7"/>
  <c r="I2275" i="7"/>
  <c r="J2275" i="7" s="1"/>
  <c r="I2276" i="7"/>
  <c r="J2276" i="7" s="1"/>
  <c r="I2277" i="7"/>
  <c r="J2277" i="7" s="1"/>
  <c r="I2278" i="7"/>
  <c r="I2279" i="7"/>
  <c r="J2279" i="7" s="1"/>
  <c r="I2280" i="7"/>
  <c r="J2280" i="7" s="1"/>
  <c r="I2281" i="7"/>
  <c r="J2281" i="7" s="1"/>
  <c r="I2282" i="7"/>
  <c r="I2283" i="7"/>
  <c r="J2283" i="7" s="1"/>
  <c r="I2284" i="7"/>
  <c r="J2284" i="7" s="1"/>
  <c r="I2285" i="7"/>
  <c r="J2285" i="7" s="1"/>
  <c r="I2286" i="7"/>
  <c r="I2287" i="7"/>
  <c r="J2287" i="7" s="1"/>
  <c r="I2288" i="7"/>
  <c r="J2288" i="7" s="1"/>
  <c r="I2289" i="7"/>
  <c r="J2289" i="7" s="1"/>
  <c r="I2290" i="7"/>
  <c r="I2291" i="7"/>
  <c r="J2291" i="7" s="1"/>
  <c r="I2292" i="7"/>
  <c r="J2292" i="7" s="1"/>
  <c r="I2293" i="7"/>
  <c r="J2293" i="7" s="1"/>
  <c r="I2294" i="7"/>
  <c r="I2295" i="7"/>
  <c r="J2295" i="7" s="1"/>
  <c r="I2296" i="7"/>
  <c r="J2296" i="7" s="1"/>
  <c r="I2297" i="7"/>
  <c r="J2297" i="7" s="1"/>
  <c r="I2298" i="7"/>
  <c r="I2299" i="7"/>
  <c r="J2299" i="7" s="1"/>
  <c r="I2300" i="7"/>
  <c r="J2300" i="7" s="1"/>
  <c r="I2301" i="7"/>
  <c r="J2301" i="7" s="1"/>
  <c r="I2302" i="7"/>
  <c r="I2303" i="7"/>
  <c r="J2303" i="7" s="1"/>
  <c r="I2304" i="7"/>
  <c r="J2304" i="7" s="1"/>
  <c r="I2305" i="7"/>
  <c r="J2305" i="7" s="1"/>
  <c r="I2306" i="7"/>
  <c r="I2307" i="7"/>
  <c r="J2307" i="7" s="1"/>
  <c r="I2308" i="7"/>
  <c r="J2308" i="7" s="1"/>
  <c r="I2309" i="7"/>
  <c r="J2309" i="7" s="1"/>
  <c r="I2310" i="7"/>
  <c r="I2311" i="7"/>
  <c r="J2311" i="7" s="1"/>
  <c r="I2312" i="7"/>
  <c r="J2312" i="7" s="1"/>
  <c r="I2313" i="7"/>
  <c r="J2313" i="7" s="1"/>
  <c r="I2314" i="7"/>
  <c r="I2315" i="7"/>
  <c r="J2315" i="7" s="1"/>
  <c r="I2316" i="7"/>
  <c r="J2316" i="7" s="1"/>
  <c r="I2317" i="7"/>
  <c r="J2317" i="7" s="1"/>
  <c r="I2318" i="7"/>
  <c r="I2319" i="7"/>
  <c r="J2319" i="7" s="1"/>
  <c r="I2320" i="7"/>
  <c r="J2320" i="7" s="1"/>
  <c r="I2321" i="7"/>
  <c r="J2321" i="7" s="1"/>
  <c r="I2322" i="7"/>
  <c r="I2323" i="7"/>
  <c r="J2323" i="7" s="1"/>
  <c r="I2324" i="7"/>
  <c r="J2324" i="7" s="1"/>
  <c r="I2325" i="7"/>
  <c r="J2325" i="7" s="1"/>
  <c r="I2326" i="7"/>
  <c r="I2327" i="7"/>
  <c r="J2327" i="7" s="1"/>
  <c r="I2328" i="7"/>
  <c r="J2328" i="7" s="1"/>
  <c r="I2329" i="7"/>
  <c r="J2329" i="7" s="1"/>
  <c r="I2330" i="7"/>
  <c r="I2331" i="7"/>
  <c r="J2331" i="7" s="1"/>
  <c r="I2332" i="7"/>
  <c r="J2332" i="7" s="1"/>
  <c r="I2333" i="7"/>
  <c r="J2333" i="7" s="1"/>
  <c r="I2334" i="7"/>
  <c r="I2335" i="7"/>
  <c r="J2335" i="7" s="1"/>
  <c r="I2336" i="7"/>
  <c r="J2336" i="7" s="1"/>
  <c r="I2337" i="7"/>
  <c r="J2337" i="7" s="1"/>
  <c r="I2338" i="7"/>
  <c r="I2339" i="7"/>
  <c r="J2339" i="7" s="1"/>
  <c r="I2340" i="7"/>
  <c r="J2340" i="7" s="1"/>
  <c r="I2341" i="7"/>
  <c r="J2341" i="7" s="1"/>
  <c r="I2342" i="7"/>
  <c r="I2343" i="7"/>
  <c r="J2343" i="7" s="1"/>
  <c r="I2344" i="7"/>
  <c r="J2344" i="7" s="1"/>
  <c r="I2345" i="7"/>
  <c r="J2345" i="7" s="1"/>
  <c r="I2346" i="7"/>
  <c r="I2347" i="7"/>
  <c r="J2347" i="7" s="1"/>
  <c r="I2348" i="7"/>
  <c r="J2348" i="7" s="1"/>
  <c r="I2349" i="7"/>
  <c r="J2349" i="7" s="1"/>
  <c r="I2350" i="7"/>
  <c r="I2351" i="7"/>
  <c r="J2351" i="7" s="1"/>
  <c r="I2352" i="7"/>
  <c r="J2352" i="7" s="1"/>
  <c r="I2353" i="7"/>
  <c r="J2353" i="7" s="1"/>
  <c r="I2354" i="7"/>
  <c r="I2355" i="7"/>
  <c r="J2355" i="7" s="1"/>
  <c r="I2356" i="7"/>
  <c r="J2356" i="7" s="1"/>
  <c r="I2357" i="7"/>
  <c r="J2357" i="7" s="1"/>
  <c r="I2358" i="7"/>
  <c r="I2359" i="7"/>
  <c r="J2359" i="7" s="1"/>
  <c r="I2360" i="7"/>
  <c r="J2360" i="7" s="1"/>
  <c r="I2361" i="7"/>
  <c r="J2361" i="7" s="1"/>
  <c r="I2362" i="7"/>
  <c r="I2363" i="7"/>
  <c r="J2363" i="7" s="1"/>
  <c r="I2364" i="7"/>
  <c r="J2364" i="7" s="1"/>
  <c r="I2365" i="7"/>
  <c r="J2365" i="7" s="1"/>
  <c r="I2366" i="7"/>
  <c r="I2367" i="7"/>
  <c r="J2367" i="7" s="1"/>
  <c r="I2368" i="7"/>
  <c r="J2368" i="7" s="1"/>
  <c r="I2369" i="7"/>
  <c r="J2369" i="7" s="1"/>
  <c r="I2370" i="7"/>
  <c r="I2371" i="7"/>
  <c r="J2371" i="7" s="1"/>
  <c r="I2372" i="7"/>
  <c r="J2372" i="7" s="1"/>
  <c r="I2373" i="7"/>
  <c r="J2373" i="7" s="1"/>
  <c r="I2374" i="7"/>
  <c r="I2375" i="7"/>
  <c r="J2375" i="7" s="1"/>
  <c r="I2376" i="7"/>
  <c r="J2376" i="7" s="1"/>
  <c r="I2377" i="7"/>
  <c r="J2377" i="7" s="1"/>
  <c r="I2378" i="7"/>
  <c r="I2379" i="7"/>
  <c r="J2379" i="7" s="1"/>
  <c r="I2380" i="7"/>
  <c r="J2380" i="7" s="1"/>
  <c r="I2381" i="7"/>
  <c r="J2381" i="7" s="1"/>
  <c r="I2382" i="7"/>
  <c r="I2383" i="7"/>
  <c r="J2383" i="7" s="1"/>
  <c r="I2384" i="7"/>
  <c r="J2384" i="7" s="1"/>
  <c r="I2385" i="7"/>
  <c r="J2385" i="7" s="1"/>
  <c r="I2386" i="7"/>
  <c r="I2387" i="7"/>
  <c r="J2387" i="7" s="1"/>
  <c r="I2388" i="7"/>
  <c r="J2388" i="7" s="1"/>
  <c r="I2389" i="7"/>
  <c r="J2389" i="7" s="1"/>
  <c r="I2390" i="7"/>
  <c r="I2391" i="7"/>
  <c r="J2391" i="7" s="1"/>
  <c r="I2392" i="7"/>
  <c r="J2392" i="7" s="1"/>
  <c r="I2393" i="7"/>
  <c r="J2393" i="7" s="1"/>
  <c r="I2394" i="7"/>
  <c r="I2395" i="7"/>
  <c r="J2395" i="7" s="1"/>
  <c r="I2396" i="7"/>
  <c r="J2396" i="7" s="1"/>
  <c r="I2397" i="7"/>
  <c r="J2397" i="7" s="1"/>
  <c r="I2398" i="7"/>
  <c r="I2399" i="7"/>
  <c r="J2399" i="7" s="1"/>
  <c r="I2400" i="7"/>
  <c r="J2400" i="7" s="1"/>
  <c r="I2401" i="7"/>
  <c r="J2401" i="7" s="1"/>
  <c r="I2402" i="7"/>
  <c r="I2403" i="7"/>
  <c r="J2403" i="7" s="1"/>
  <c r="I2404" i="7"/>
  <c r="J2404" i="7" s="1"/>
  <c r="I2405" i="7"/>
  <c r="J2405" i="7" s="1"/>
  <c r="I2406" i="7"/>
  <c r="I2407" i="7"/>
  <c r="J2407" i="7" s="1"/>
  <c r="I2408" i="7"/>
  <c r="J2408" i="7" s="1"/>
  <c r="I2409" i="7"/>
  <c r="J2409" i="7" s="1"/>
  <c r="I2410" i="7"/>
  <c r="I2411" i="7"/>
  <c r="J2411" i="7" s="1"/>
  <c r="I2412" i="7"/>
  <c r="J2412" i="7" s="1"/>
  <c r="L2412" i="7" s="1"/>
  <c r="I2413" i="7"/>
  <c r="J2413" i="7" s="1"/>
  <c r="L2413" i="7" s="1"/>
  <c r="I2414" i="7"/>
  <c r="I2415" i="7"/>
  <c r="J2415" i="7" s="1"/>
  <c r="L2415" i="7" s="1"/>
  <c r="I2416" i="7"/>
  <c r="J2416" i="7" s="1"/>
  <c r="I2417" i="7"/>
  <c r="J2417" i="7" s="1"/>
  <c r="I2418" i="7"/>
  <c r="I2419" i="7"/>
  <c r="J2419" i="7" s="1"/>
  <c r="L2419" i="7" s="1"/>
  <c r="I2420" i="7"/>
  <c r="J2420" i="7" s="1"/>
  <c r="I2421" i="7"/>
  <c r="J2421" i="7" s="1"/>
  <c r="L2421" i="7" s="1"/>
  <c r="I2422" i="7"/>
  <c r="I2423" i="7"/>
  <c r="J2423" i="7" s="1"/>
  <c r="I2424" i="7"/>
  <c r="J2424" i="7" s="1"/>
  <c r="I2425" i="7"/>
  <c r="J2425" i="7" s="1"/>
  <c r="I2426" i="7"/>
  <c r="I2427" i="7"/>
  <c r="J2427" i="7" s="1"/>
  <c r="I2428" i="7"/>
  <c r="J2428" i="7" s="1"/>
  <c r="I2429" i="7"/>
  <c r="J2429" i="7" s="1"/>
  <c r="I2430" i="7"/>
  <c r="I2431" i="7"/>
  <c r="J2431" i="7" s="1"/>
  <c r="I2432" i="7"/>
  <c r="J2432" i="7" s="1"/>
  <c r="I2433" i="7"/>
  <c r="J2433" i="7" s="1"/>
  <c r="I2434" i="7"/>
  <c r="I2435" i="7"/>
  <c r="J2435" i="7" s="1"/>
  <c r="I2436" i="7"/>
  <c r="J2436" i="7" s="1"/>
  <c r="I2437" i="7"/>
  <c r="J2437" i="7" s="1"/>
  <c r="L2437" i="7" s="1"/>
  <c r="I2438" i="7"/>
  <c r="I2439" i="7"/>
  <c r="J2439" i="7" s="1"/>
  <c r="I2440" i="7"/>
  <c r="J2440" i="7" s="1"/>
  <c r="L2440" i="7" s="1"/>
  <c r="I2441" i="7"/>
  <c r="J2441" i="7" s="1"/>
  <c r="I2442" i="7"/>
  <c r="I2443" i="7"/>
  <c r="I2444" i="7"/>
  <c r="J2444" i="7" s="1"/>
  <c r="I2445" i="7"/>
  <c r="J2445" i="7" s="1"/>
  <c r="L2445" i="7" s="1"/>
  <c r="I2446" i="7"/>
  <c r="I2447" i="7"/>
  <c r="J2447" i="7" s="1"/>
  <c r="I2448" i="7"/>
  <c r="J2448" i="7" s="1"/>
  <c r="L2448" i="7" s="1"/>
  <c r="I2449" i="7"/>
  <c r="J2449" i="7" s="1"/>
  <c r="L2449" i="7" s="1"/>
  <c r="I2450" i="7"/>
  <c r="I2451" i="7"/>
  <c r="J2451" i="7" s="1"/>
  <c r="I2452" i="7"/>
  <c r="J2452" i="7" s="1"/>
  <c r="L2452" i="7" s="1"/>
  <c r="I2453" i="7"/>
  <c r="J2453" i="7" s="1"/>
  <c r="L2453" i="7" s="1"/>
  <c r="I2454" i="7"/>
  <c r="I2455" i="7"/>
  <c r="J2455" i="7" s="1"/>
  <c r="L2455" i="7" s="1"/>
  <c r="I2456" i="7"/>
  <c r="J2456" i="7" s="1"/>
  <c r="I2457" i="7"/>
  <c r="J2457" i="7" s="1"/>
  <c r="L2457" i="7" s="1"/>
  <c r="I2458" i="7"/>
  <c r="I2459" i="7"/>
  <c r="J2459" i="7" s="1"/>
  <c r="L2459" i="7" s="1"/>
  <c r="I2460" i="7"/>
  <c r="J2460" i="7" s="1"/>
  <c r="L2460" i="7" s="1"/>
  <c r="I2461" i="7"/>
  <c r="J2461" i="7" s="1"/>
  <c r="L2461" i="7" s="1"/>
  <c r="I2462" i="7"/>
  <c r="I2463" i="7"/>
  <c r="J2463" i="7" s="1"/>
  <c r="I2464" i="7"/>
  <c r="J2464" i="7" s="1"/>
  <c r="I2465" i="7"/>
  <c r="J2465" i="7" s="1"/>
  <c r="I2466" i="7"/>
  <c r="I2467" i="7"/>
  <c r="J2467" i="7" s="1"/>
  <c r="I2468" i="7"/>
  <c r="J2468" i="7" s="1"/>
  <c r="I2469" i="7"/>
  <c r="J2469" i="7" s="1"/>
  <c r="I2470" i="7"/>
  <c r="I2471" i="7"/>
  <c r="J2471" i="7" s="1"/>
  <c r="I2472" i="7"/>
  <c r="J2472" i="7" s="1"/>
  <c r="I2473" i="7"/>
  <c r="J2473" i="7" s="1"/>
  <c r="I2474" i="7"/>
  <c r="I2475" i="7"/>
  <c r="J2475" i="7" s="1"/>
  <c r="I2476" i="7"/>
  <c r="J2476" i="7" s="1"/>
  <c r="I2477" i="7"/>
  <c r="I2478" i="7"/>
  <c r="I2479" i="7"/>
  <c r="J2479" i="7" s="1"/>
  <c r="I2480" i="7"/>
  <c r="J2480" i="7" s="1"/>
  <c r="I2481" i="7"/>
  <c r="J2481" i="7" s="1"/>
  <c r="I2482" i="7"/>
  <c r="I2483" i="7"/>
  <c r="J2483" i="7" s="1"/>
  <c r="I2484" i="7"/>
  <c r="J2484" i="7" s="1"/>
  <c r="I2485" i="7"/>
  <c r="J2485" i="7" s="1"/>
  <c r="I2486" i="7"/>
  <c r="I2487" i="7"/>
  <c r="J2487" i="7" s="1"/>
  <c r="I2488" i="7"/>
  <c r="J2488" i="7" s="1"/>
  <c r="I2489" i="7"/>
  <c r="J2489" i="7" s="1"/>
  <c r="I2490" i="7"/>
  <c r="I2491" i="7"/>
  <c r="I2492" i="7"/>
  <c r="J2492" i="7" s="1"/>
  <c r="I2493" i="7"/>
  <c r="J2493" i="7" s="1"/>
  <c r="I2494" i="7"/>
  <c r="I2495" i="7"/>
  <c r="J2495" i="7" s="1"/>
  <c r="I2496" i="7"/>
  <c r="J2496" i="7" s="1"/>
  <c r="I2497" i="7"/>
  <c r="J2497" i="7" s="1"/>
  <c r="I2498" i="7"/>
  <c r="I2499" i="7"/>
  <c r="J2499" i="7" s="1"/>
  <c r="I2500" i="7"/>
  <c r="J2500" i="7" s="1"/>
  <c r="L2500" i="7" s="1"/>
  <c r="I2501" i="7"/>
  <c r="J2501" i="7" s="1"/>
  <c r="I2502" i="7"/>
  <c r="I2503" i="7"/>
  <c r="J2503" i="7" s="1"/>
  <c r="I2504" i="7"/>
  <c r="J2504" i="7" s="1"/>
  <c r="I2505" i="7"/>
  <c r="J2505" i="7" s="1"/>
  <c r="I2506" i="7"/>
  <c r="I2507" i="7"/>
  <c r="J2507" i="7" s="1"/>
  <c r="I2508" i="7"/>
  <c r="J2508" i="7" s="1"/>
  <c r="I2509" i="7"/>
  <c r="J2509" i="7" s="1"/>
  <c r="I2510" i="7"/>
  <c r="I2511" i="7"/>
  <c r="J2511" i="7" s="1"/>
  <c r="I2512" i="7"/>
  <c r="J2512" i="7" s="1"/>
  <c r="I2513" i="7"/>
  <c r="J2513" i="7" s="1"/>
  <c r="I2514" i="7"/>
  <c r="I2515" i="7"/>
  <c r="J2515" i="7" s="1"/>
  <c r="I2516" i="7"/>
  <c r="J2516" i="7" s="1"/>
  <c r="I2517" i="7"/>
  <c r="J2517" i="7" s="1"/>
  <c r="I2518" i="7"/>
  <c r="I2519" i="7"/>
  <c r="J2519" i="7" s="1"/>
  <c r="I2520" i="7"/>
  <c r="J2520" i="7" s="1"/>
  <c r="I2521" i="7"/>
  <c r="J2521" i="7" s="1"/>
  <c r="I2522" i="7"/>
  <c r="I2523" i="7"/>
  <c r="J2523" i="7" s="1"/>
  <c r="I2524" i="7"/>
  <c r="J2524" i="7" s="1"/>
  <c r="I2525" i="7"/>
  <c r="J2525" i="7" s="1"/>
  <c r="I2526" i="7"/>
  <c r="I2527" i="7"/>
  <c r="J2527" i="7" s="1"/>
  <c r="I2528" i="7"/>
  <c r="J2528" i="7" s="1"/>
  <c r="I2529" i="7"/>
  <c r="J2529" i="7" s="1"/>
  <c r="I2530" i="7"/>
  <c r="I2531" i="7"/>
  <c r="J2531" i="7" s="1"/>
  <c r="I2532" i="7"/>
  <c r="J2532" i="7" s="1"/>
  <c r="I2533" i="7"/>
  <c r="I2534" i="7"/>
  <c r="I2535" i="7"/>
  <c r="J2535" i="7" s="1"/>
  <c r="I2536" i="7"/>
  <c r="J2536" i="7" s="1"/>
  <c r="I12" i="7"/>
  <c r="J12" i="7" s="1"/>
  <c r="K10" i="7"/>
  <c r="J2534" i="7"/>
  <c r="J2533" i="7"/>
  <c r="J2530" i="7"/>
  <c r="J2526" i="7"/>
  <c r="J2522" i="7"/>
  <c r="J2518" i="7"/>
  <c r="J2514" i="7"/>
  <c r="J2510" i="7"/>
  <c r="J2506" i="7"/>
  <c r="J2502" i="7"/>
  <c r="J2498" i="7"/>
  <c r="J2494" i="7"/>
  <c r="J2491" i="7"/>
  <c r="J2490" i="7"/>
  <c r="J2486" i="7"/>
  <c r="J2482" i="7"/>
  <c r="J2478" i="7"/>
  <c r="J2477" i="7"/>
  <c r="J2474" i="7"/>
  <c r="J2470" i="7"/>
  <c r="J2466" i="7"/>
  <c r="J2462" i="7"/>
  <c r="J2458" i="7"/>
  <c r="J2454" i="7"/>
  <c r="J2450" i="7"/>
  <c r="L2450" i="7" s="1"/>
  <c r="J2446" i="7"/>
  <c r="L2446" i="7" s="1"/>
  <c r="J2443" i="7"/>
  <c r="L2443" i="7" s="1"/>
  <c r="J2442" i="7"/>
  <c r="L2442" i="7" s="1"/>
  <c r="J2438" i="7"/>
  <c r="J2434" i="7"/>
  <c r="J2430" i="7"/>
  <c r="J2426" i="7"/>
  <c r="J2422" i="7"/>
  <c r="J2418" i="7"/>
  <c r="L2418" i="7" s="1"/>
  <c r="J2414" i="7"/>
  <c r="J2410" i="7"/>
  <c r="J2406" i="7"/>
  <c r="J2402" i="7"/>
  <c r="J2398" i="7"/>
  <c r="J2394" i="7"/>
  <c r="J2390" i="7"/>
  <c r="J2386" i="7"/>
  <c r="J2382" i="7"/>
  <c r="J2378" i="7"/>
  <c r="J2374" i="7"/>
  <c r="J2370" i="7"/>
  <c r="J2366" i="7"/>
  <c r="J2362" i="7"/>
  <c r="J2358" i="7"/>
  <c r="J2354" i="7"/>
  <c r="J2350" i="7"/>
  <c r="J2346" i="7"/>
  <c r="J2342" i="7"/>
  <c r="J2338" i="7"/>
  <c r="J2334" i="7"/>
  <c r="J2330" i="7"/>
  <c r="J2326" i="7"/>
  <c r="J2322" i="7"/>
  <c r="J2318" i="7"/>
  <c r="J2314" i="7"/>
  <c r="J2310" i="7"/>
  <c r="J2306" i="7"/>
  <c r="J2302" i="7"/>
  <c r="J2298" i="7"/>
  <c r="J2294" i="7"/>
  <c r="J2290" i="7"/>
  <c r="J2286" i="7"/>
  <c r="J2282" i="7"/>
  <c r="J2278" i="7"/>
  <c r="J2274" i="7"/>
  <c r="J2270" i="7"/>
  <c r="J2266" i="7"/>
  <c r="J2262" i="7"/>
  <c r="J2258" i="7"/>
  <c r="J2254" i="7"/>
  <c r="J2250" i="7"/>
  <c r="J2246" i="7"/>
  <c r="J2242" i="7"/>
  <c r="J2238" i="7"/>
  <c r="L2238" i="7" s="1"/>
  <c r="J2234" i="7"/>
  <c r="L2234" i="7" s="1"/>
  <c r="J2230" i="7"/>
  <c r="J2226" i="7"/>
  <c r="L2226" i="7" s="1"/>
  <c r="J2222" i="7"/>
  <c r="L2222" i="7" s="1"/>
  <c r="J2218" i="7"/>
  <c r="L2218" i="7" s="1"/>
  <c r="J2214" i="7"/>
  <c r="J2210" i="7"/>
  <c r="J2206" i="7"/>
  <c r="L2206" i="7" s="1"/>
  <c r="J2202" i="7"/>
  <c r="L2202" i="7" s="1"/>
  <c r="J2198" i="7"/>
  <c r="L2198" i="7" s="1"/>
  <c r="J2194" i="7"/>
  <c r="L2194" i="7" s="1"/>
  <c r="J2190" i="7"/>
  <c r="J2186" i="7"/>
  <c r="J2182" i="7"/>
  <c r="J2178" i="7"/>
  <c r="L2178" i="7" s="1"/>
  <c r="J2174" i="7"/>
  <c r="J2170" i="7"/>
  <c r="L2170" i="7" s="1"/>
  <c r="J2166" i="7"/>
  <c r="L2166" i="7" s="1"/>
  <c r="J2162" i="7"/>
  <c r="J2158" i="7"/>
  <c r="J2154" i="7"/>
  <c r="L2154" i="7" s="1"/>
  <c r="J2150" i="7"/>
  <c r="L2150" i="7" s="1"/>
  <c r="J2146" i="7"/>
  <c r="J2142" i="7"/>
  <c r="L2142" i="7" s="1"/>
  <c r="J2138" i="7"/>
  <c r="J2134" i="7"/>
  <c r="J2130" i="7"/>
  <c r="J2126" i="7"/>
  <c r="J2122" i="7"/>
  <c r="J2119" i="7"/>
  <c r="J2118" i="7"/>
  <c r="J2117" i="7"/>
  <c r="J2114" i="7"/>
  <c r="J2110" i="7"/>
  <c r="J2106" i="7"/>
  <c r="L2106" i="7" s="1"/>
  <c r="J2102" i="7"/>
  <c r="L2102" i="7" s="1"/>
  <c r="J2098" i="7"/>
  <c r="J2094" i="7"/>
  <c r="J2090" i="7"/>
  <c r="J2086" i="7"/>
  <c r="J2082" i="7"/>
  <c r="L2082" i="7" s="1"/>
  <c r="J2078" i="7"/>
  <c r="J2074" i="7"/>
  <c r="J2070" i="7"/>
  <c r="L2070" i="7" s="1"/>
  <c r="J2066" i="7"/>
  <c r="J2062" i="7"/>
  <c r="L2062" i="7" s="1"/>
  <c r="J2058" i="7"/>
  <c r="L2058" i="7" s="1"/>
  <c r="J2055" i="7"/>
  <c r="L2055" i="7" s="1"/>
  <c r="J2054" i="7"/>
  <c r="L2054" i="7" s="1"/>
  <c r="J2050" i="7"/>
  <c r="J2046" i="7"/>
  <c r="L2046" i="7" s="1"/>
  <c r="J2043" i="7"/>
  <c r="J2042" i="7"/>
  <c r="J2038" i="7"/>
  <c r="J2034" i="7"/>
  <c r="J2030" i="7"/>
  <c r="L2030" i="7" s="1"/>
  <c r="J2026" i="7"/>
  <c r="J2022" i="7"/>
  <c r="L2022" i="7" s="1"/>
  <c r="J2018" i="7"/>
  <c r="J2014" i="7"/>
  <c r="J2010" i="7"/>
  <c r="J2006" i="7"/>
  <c r="J2002" i="7"/>
  <c r="J1998" i="7"/>
  <c r="J1994" i="7"/>
  <c r="J1990" i="7"/>
  <c r="J1986" i="7"/>
  <c r="J1982" i="7"/>
  <c r="J1978" i="7"/>
  <c r="J1974" i="7"/>
  <c r="J1970" i="7"/>
  <c r="J1966" i="7"/>
  <c r="J1962" i="7"/>
  <c r="J1959" i="7"/>
  <c r="J1958" i="7"/>
  <c r="J1954" i="7"/>
  <c r="J1950" i="7"/>
  <c r="J1947" i="7"/>
  <c r="J1946" i="7"/>
  <c r="J1942" i="7"/>
  <c r="J1938" i="7"/>
  <c r="J1934" i="7"/>
  <c r="J1930" i="7"/>
  <c r="J1926" i="7"/>
  <c r="J1922" i="7"/>
  <c r="J1918" i="7"/>
  <c r="J1914" i="7"/>
  <c r="J1910" i="7"/>
  <c r="J1906" i="7"/>
  <c r="J1902" i="7"/>
  <c r="J1898" i="7"/>
  <c r="J1894" i="7"/>
  <c r="J1890" i="7"/>
  <c r="L1890" i="7" s="1"/>
  <c r="J1886" i="7"/>
  <c r="L1886" i="7" s="1"/>
  <c r="J1882" i="7"/>
  <c r="L1882" i="7" s="1"/>
  <c r="J1878" i="7"/>
  <c r="J1874" i="7"/>
  <c r="J1870" i="7"/>
  <c r="J1867" i="7"/>
  <c r="J1866" i="7"/>
  <c r="J1862" i="7"/>
  <c r="J1858" i="7"/>
  <c r="J1854" i="7"/>
  <c r="J1850" i="7"/>
  <c r="J1846" i="7"/>
  <c r="J1842" i="7"/>
  <c r="J1838" i="7"/>
  <c r="J1834" i="7"/>
  <c r="J1830" i="7"/>
  <c r="J1826" i="7"/>
  <c r="J1825" i="7"/>
  <c r="J1822" i="7"/>
  <c r="J1818" i="7"/>
  <c r="J1814" i="7"/>
  <c r="J1810" i="7"/>
  <c r="J1806" i="7"/>
  <c r="J1805" i="7"/>
  <c r="J1803" i="7"/>
  <c r="J1802" i="7"/>
  <c r="J1798" i="7"/>
  <c r="J1794" i="7"/>
  <c r="J1790" i="7"/>
  <c r="J1786" i="7"/>
  <c r="J1782" i="7"/>
  <c r="J1778" i="7"/>
  <c r="J1774" i="7"/>
  <c r="J1770" i="7"/>
  <c r="J1766" i="7"/>
  <c r="J1762" i="7"/>
  <c r="J1758" i="7"/>
  <c r="J1754" i="7"/>
  <c r="L1754" i="7" s="1"/>
  <c r="J1750" i="7"/>
  <c r="L1750" i="7" s="1"/>
  <c r="J1746" i="7"/>
  <c r="L1746" i="7" s="1"/>
  <c r="J1742" i="7"/>
  <c r="L1742" i="7" s="1"/>
  <c r="J1738" i="7"/>
  <c r="J1735" i="7"/>
  <c r="J1734" i="7"/>
  <c r="L1734" i="7" s="1"/>
  <c r="J1730" i="7"/>
  <c r="J1726" i="7"/>
  <c r="J1723" i="7"/>
  <c r="L1723" i="7" s="1"/>
  <c r="J1722" i="7"/>
  <c r="J1718" i="7"/>
  <c r="J1714" i="7"/>
  <c r="J1710" i="7"/>
  <c r="J1706" i="7"/>
  <c r="J1702" i="7"/>
  <c r="J1698" i="7"/>
  <c r="J1694" i="7"/>
  <c r="J1690" i="7"/>
  <c r="L1690" i="7" s="1"/>
  <c r="J1686" i="7"/>
  <c r="J1685" i="7"/>
  <c r="J1682" i="7"/>
  <c r="J1678" i="7"/>
  <c r="J1674" i="7"/>
  <c r="J1671" i="7"/>
  <c r="J1670" i="7"/>
  <c r="L1670" i="7" s="1"/>
  <c r="J1666" i="7"/>
  <c r="J1662" i="7"/>
  <c r="J1659" i="7"/>
  <c r="L1659" i="7" s="1"/>
  <c r="J1658" i="7"/>
  <c r="J1654" i="7"/>
  <c r="J1650" i="7"/>
  <c r="J1646" i="7"/>
  <c r="L1646" i="7" s="1"/>
  <c r="J1642" i="7"/>
  <c r="J1638" i="7"/>
  <c r="L1638" i="7" s="1"/>
  <c r="J1634" i="7"/>
  <c r="J1630" i="7"/>
  <c r="L1630" i="7" s="1"/>
  <c r="J1626" i="7"/>
  <c r="J1622" i="7"/>
  <c r="J1618" i="7"/>
  <c r="J1614" i="7"/>
  <c r="J1610" i="7"/>
  <c r="J1606" i="7"/>
  <c r="L1606" i="7" s="1"/>
  <c r="J1602" i="7"/>
  <c r="J1598" i="7"/>
  <c r="L1598" i="7" s="1"/>
  <c r="J1594" i="7"/>
  <c r="J1590" i="7"/>
  <c r="L1590" i="7" s="1"/>
  <c r="J1586" i="7"/>
  <c r="J1582" i="7"/>
  <c r="L1582" i="7" s="1"/>
  <c r="J1578" i="7"/>
  <c r="L1578" i="7" s="1"/>
  <c r="J1575" i="7"/>
  <c r="L1575" i="7" s="1"/>
  <c r="J1574" i="7"/>
  <c r="L1574" i="7" s="1"/>
  <c r="J1570" i="7"/>
  <c r="L1570" i="7" s="1"/>
  <c r="J1566" i="7"/>
  <c r="J1563" i="7"/>
  <c r="J1562" i="7"/>
  <c r="J1558" i="7"/>
  <c r="J1554" i="7"/>
  <c r="J1550" i="7"/>
  <c r="J1549" i="7"/>
  <c r="J1546" i="7"/>
  <c r="J1543" i="7"/>
  <c r="J1542" i="7"/>
  <c r="J1538" i="7"/>
  <c r="J1534" i="7"/>
  <c r="J1531" i="7"/>
  <c r="J1530" i="7"/>
  <c r="J1526" i="7"/>
  <c r="J1522" i="7"/>
  <c r="J1518" i="7"/>
  <c r="J1514" i="7"/>
  <c r="J1510" i="7"/>
  <c r="J1506" i="7"/>
  <c r="J1502" i="7"/>
  <c r="J1501" i="7"/>
  <c r="J1498" i="7"/>
  <c r="J1494" i="7"/>
  <c r="J1490" i="7"/>
  <c r="J1486" i="7"/>
  <c r="J1482" i="7"/>
  <c r="J1478" i="7"/>
  <c r="J1474" i="7"/>
  <c r="J1470" i="7"/>
  <c r="J1469" i="7"/>
  <c r="L1469" i="7" s="1"/>
  <c r="J1466" i="7"/>
  <c r="J1462" i="7"/>
  <c r="J1458" i="7"/>
  <c r="J1454" i="7"/>
  <c r="J1450" i="7"/>
  <c r="J1446" i="7"/>
  <c r="J1442" i="7"/>
  <c r="J1438" i="7"/>
  <c r="J1437" i="7"/>
  <c r="J1434" i="7"/>
  <c r="J1431" i="7"/>
  <c r="J1430" i="7"/>
  <c r="J1427" i="7"/>
  <c r="J1426" i="7"/>
  <c r="J1422" i="7"/>
  <c r="J1419" i="7"/>
  <c r="J1418" i="7"/>
  <c r="J1415" i="7"/>
  <c r="J1414" i="7"/>
  <c r="J1410" i="7"/>
  <c r="J1407" i="7"/>
  <c r="J1406" i="7"/>
  <c r="J1403" i="7"/>
  <c r="J1402" i="7"/>
  <c r="J1398" i="7"/>
  <c r="J1395" i="7"/>
  <c r="J1394" i="7"/>
  <c r="J1391" i="7"/>
  <c r="J1390" i="7"/>
  <c r="J1387" i="7"/>
  <c r="J1386" i="7"/>
  <c r="J1383" i="7"/>
  <c r="J1382" i="7"/>
  <c r="J1379" i="7"/>
  <c r="J1378" i="7"/>
  <c r="J1374" i="7"/>
  <c r="J1371" i="7"/>
  <c r="J1370" i="7"/>
  <c r="J1367" i="7"/>
  <c r="J1366" i="7"/>
  <c r="J1363" i="7"/>
  <c r="J1362" i="7"/>
  <c r="J1358" i="7"/>
  <c r="J1355" i="7"/>
  <c r="J1354" i="7"/>
  <c r="J1351" i="7"/>
  <c r="J1350" i="7"/>
  <c r="J1347" i="7"/>
  <c r="J1346" i="7"/>
  <c r="J1342" i="7"/>
  <c r="J1339" i="7"/>
  <c r="J1338" i="7"/>
  <c r="J1335" i="7"/>
  <c r="J1334" i="7"/>
  <c r="J1331" i="7"/>
  <c r="J1330" i="7"/>
  <c r="J1326" i="7"/>
  <c r="J1323" i="7"/>
  <c r="J1322" i="7"/>
  <c r="J1319" i="7"/>
  <c r="J1318" i="7"/>
  <c r="J1315" i="7"/>
  <c r="J1314" i="7"/>
  <c r="J1310" i="7"/>
  <c r="J1307" i="7"/>
  <c r="J1306" i="7"/>
  <c r="J1303" i="7"/>
  <c r="J1302" i="7"/>
  <c r="J1299" i="7"/>
  <c r="J1298" i="7"/>
  <c r="J1294" i="7"/>
  <c r="J1291" i="7"/>
  <c r="J1290" i="7"/>
  <c r="J1287" i="7"/>
  <c r="J1286" i="7"/>
  <c r="J1283" i="7"/>
  <c r="J1282" i="7"/>
  <c r="J1279" i="7"/>
  <c r="J1278" i="7"/>
  <c r="J1275" i="7"/>
  <c r="J1274" i="7"/>
  <c r="J1271" i="7"/>
  <c r="J1270" i="7"/>
  <c r="J1267" i="7"/>
  <c r="J1266" i="7"/>
  <c r="J1263" i="7"/>
  <c r="J1262" i="7"/>
  <c r="J1259" i="7"/>
  <c r="J1258" i="7"/>
  <c r="J1255" i="7"/>
  <c r="J1254" i="7"/>
  <c r="J1251" i="7"/>
  <c r="J1250" i="7"/>
  <c r="J1247" i="7"/>
  <c r="J1246" i="7"/>
  <c r="J1243" i="7"/>
  <c r="J1242" i="7"/>
  <c r="J1239" i="7"/>
  <c r="J1238" i="7"/>
  <c r="J1235" i="7"/>
  <c r="J1234" i="7"/>
  <c r="J1231" i="7"/>
  <c r="J1230" i="7"/>
  <c r="J1227" i="7"/>
  <c r="J1226" i="7"/>
  <c r="J1223" i="7"/>
  <c r="J1222" i="7"/>
  <c r="J1219" i="7"/>
  <c r="J1218" i="7"/>
  <c r="J1215" i="7"/>
  <c r="J1214" i="7"/>
  <c r="J1211" i="7"/>
  <c r="J1210" i="7"/>
  <c r="J1207" i="7"/>
  <c r="J1206" i="7"/>
  <c r="J1203" i="7"/>
  <c r="J1202" i="7"/>
  <c r="J1199" i="7"/>
  <c r="J1198" i="7"/>
  <c r="J1195" i="7"/>
  <c r="J1194" i="7"/>
  <c r="J1191" i="7"/>
  <c r="J1190" i="7"/>
  <c r="J1187" i="7"/>
  <c r="J1186" i="7"/>
  <c r="J1183" i="7"/>
  <c r="J1182" i="7"/>
  <c r="J1179" i="7"/>
  <c r="J1178" i="7"/>
  <c r="J1175" i="7"/>
  <c r="J1174" i="7"/>
  <c r="J1171" i="7"/>
  <c r="J1170" i="7"/>
  <c r="J1167" i="7"/>
  <c r="J1166" i="7"/>
  <c r="J1163" i="7"/>
  <c r="J1162" i="7"/>
  <c r="J1159" i="7"/>
  <c r="J1158" i="7"/>
  <c r="J1155" i="7"/>
  <c r="J1154" i="7"/>
  <c r="J1151" i="7"/>
  <c r="J1150" i="7"/>
  <c r="J1147" i="7"/>
  <c r="J1146" i="7"/>
  <c r="J1143" i="7"/>
  <c r="J1142" i="7"/>
  <c r="J1139" i="7"/>
  <c r="J1138" i="7"/>
  <c r="J1135" i="7"/>
  <c r="J1134" i="7"/>
  <c r="J1131" i="7"/>
  <c r="J1130" i="7"/>
  <c r="J1127" i="7"/>
  <c r="J1126" i="7"/>
  <c r="J1123" i="7"/>
  <c r="J1122" i="7"/>
  <c r="J1119" i="7"/>
  <c r="J1118" i="7"/>
  <c r="J1115" i="7"/>
  <c r="J1114" i="7"/>
  <c r="J1111" i="7"/>
  <c r="J1110" i="7"/>
  <c r="J1109" i="7"/>
  <c r="J1107" i="7"/>
  <c r="J1106" i="7"/>
  <c r="J1105" i="7"/>
  <c r="J1103" i="7"/>
  <c r="J1102" i="7"/>
  <c r="J1101" i="7"/>
  <c r="J1099" i="7"/>
  <c r="J1098" i="7"/>
  <c r="J1097" i="7"/>
  <c r="J1095" i="7"/>
  <c r="J1094" i="7"/>
  <c r="J1093" i="7"/>
  <c r="J1091" i="7"/>
  <c r="J1090" i="7"/>
  <c r="J1089" i="7"/>
  <c r="J1087" i="7"/>
  <c r="J1086" i="7"/>
  <c r="J1085" i="7"/>
  <c r="J1083" i="7"/>
  <c r="J1082" i="7"/>
  <c r="J1081" i="7"/>
  <c r="J1079" i="7"/>
  <c r="J1078" i="7"/>
  <c r="J1077" i="7"/>
  <c r="J1075" i="7"/>
  <c r="J1074" i="7"/>
  <c r="J1073" i="7"/>
  <c r="J1071" i="7"/>
  <c r="J1070" i="7"/>
  <c r="J1069" i="7"/>
  <c r="J1067" i="7"/>
  <c r="J1066" i="7"/>
  <c r="J1065" i="7"/>
  <c r="J1063" i="7"/>
  <c r="J1062" i="7"/>
  <c r="J1061" i="7"/>
  <c r="J1059" i="7"/>
  <c r="J1058" i="7"/>
  <c r="J1057" i="7"/>
  <c r="J1055" i="7"/>
  <c r="J1054" i="7"/>
  <c r="J1053" i="7"/>
  <c r="J1051" i="7"/>
  <c r="J1050" i="7"/>
  <c r="J1049" i="7"/>
  <c r="J1047" i="7"/>
  <c r="J1046" i="7"/>
  <c r="J1045" i="7"/>
  <c r="J1043" i="7"/>
  <c r="J1042" i="7"/>
  <c r="J1041" i="7"/>
  <c r="J1039" i="7"/>
  <c r="J1038" i="7"/>
  <c r="J1037" i="7"/>
  <c r="J1035" i="7"/>
  <c r="J1034" i="7"/>
  <c r="J1033" i="7"/>
  <c r="J1031" i="7"/>
  <c r="J1030" i="7"/>
  <c r="J1029" i="7"/>
  <c r="J1027" i="7"/>
  <c r="J1026" i="7"/>
  <c r="J1025" i="7"/>
  <c r="J1023" i="7"/>
  <c r="J1022" i="7"/>
  <c r="J1021" i="7"/>
  <c r="J1019" i="7"/>
  <c r="J1018" i="7"/>
  <c r="J1017" i="7"/>
  <c r="J1015" i="7"/>
  <c r="J1014" i="7"/>
  <c r="J1013" i="7"/>
  <c r="J1011" i="7"/>
  <c r="J1010" i="7"/>
  <c r="J1009" i="7"/>
  <c r="J1007" i="7"/>
  <c r="L1007" i="7" s="1"/>
  <c r="J1006" i="7"/>
  <c r="J1005" i="7"/>
  <c r="J1003" i="7"/>
  <c r="J1002" i="7"/>
  <c r="J1001" i="7"/>
  <c r="J999" i="7"/>
  <c r="J998" i="7"/>
  <c r="J997" i="7"/>
  <c r="J995" i="7"/>
  <c r="J994" i="7"/>
  <c r="J993" i="7"/>
  <c r="J991" i="7"/>
  <c r="J990" i="7"/>
  <c r="J989" i="7"/>
  <c r="J987" i="7"/>
  <c r="J986" i="7"/>
  <c r="J985" i="7"/>
  <c r="J983" i="7"/>
  <c r="J982" i="7"/>
  <c r="J981" i="7"/>
  <c r="J979" i="7"/>
  <c r="J978" i="7"/>
  <c r="J977" i="7"/>
  <c r="J975" i="7"/>
  <c r="J974" i="7"/>
  <c r="J973" i="7"/>
  <c r="J971" i="7"/>
  <c r="J970" i="7"/>
  <c r="J969" i="7"/>
  <c r="J967" i="7"/>
  <c r="J966" i="7"/>
  <c r="J965" i="7"/>
  <c r="J963" i="7"/>
  <c r="J962" i="7"/>
  <c r="J961" i="7"/>
  <c r="J959" i="7"/>
  <c r="J958" i="7"/>
  <c r="J957" i="7"/>
  <c r="J955" i="7"/>
  <c r="J954" i="7"/>
  <c r="J953" i="7"/>
  <c r="J951" i="7"/>
  <c r="J950" i="7"/>
  <c r="L950" i="7" s="1"/>
  <c r="J949" i="7"/>
  <c r="L949" i="7" s="1"/>
  <c r="J947" i="7"/>
  <c r="L947" i="7" s="1"/>
  <c r="J946" i="7"/>
  <c r="L946" i="7" s="1"/>
  <c r="J945" i="7"/>
  <c r="L945" i="7" s="1"/>
  <c r="J943" i="7"/>
  <c r="L943" i="7" s="1"/>
  <c r="J942" i="7"/>
  <c r="J941" i="7"/>
  <c r="L941" i="7" s="1"/>
  <c r="J939" i="7"/>
  <c r="L939" i="7" s="1"/>
  <c r="J938" i="7"/>
  <c r="L938" i="7" s="1"/>
  <c r="J937" i="7"/>
  <c r="J935" i="7"/>
  <c r="J934" i="7"/>
  <c r="L934" i="7" s="1"/>
  <c r="J933" i="7"/>
  <c r="J931" i="7"/>
  <c r="J930" i="7"/>
  <c r="L930" i="7" s="1"/>
  <c r="J929" i="7"/>
  <c r="J927" i="7"/>
  <c r="L927" i="7" s="1"/>
  <c r="J926" i="7"/>
  <c r="L926" i="7" s="1"/>
  <c r="J925" i="7"/>
  <c r="L925" i="7" s="1"/>
  <c r="J923" i="7"/>
  <c r="J922" i="7"/>
  <c r="L922" i="7" s="1"/>
  <c r="J921" i="7"/>
  <c r="J919" i="7"/>
  <c r="L919" i="7" s="1"/>
  <c r="J918" i="7"/>
  <c r="L918" i="7" s="1"/>
  <c r="J917" i="7"/>
  <c r="J915" i="7"/>
  <c r="L915" i="7" s="1"/>
  <c r="J914" i="7"/>
  <c r="L914" i="7" s="1"/>
  <c r="J913" i="7"/>
  <c r="L913" i="7" s="1"/>
  <c r="J911" i="7"/>
  <c r="L911" i="7" s="1"/>
  <c r="J910" i="7"/>
  <c r="L910" i="7" s="1"/>
  <c r="J909" i="7"/>
  <c r="L909" i="7" s="1"/>
  <c r="J907" i="7"/>
  <c r="L907" i="7" s="1"/>
  <c r="J906" i="7"/>
  <c r="L906" i="7" s="1"/>
  <c r="J905" i="7"/>
  <c r="L905" i="7" s="1"/>
  <c r="J903" i="7"/>
  <c r="J902" i="7"/>
  <c r="L902" i="7" s="1"/>
  <c r="J901" i="7"/>
  <c r="J899" i="7"/>
  <c r="L899" i="7" s="1"/>
  <c r="J898" i="7"/>
  <c r="L898" i="7" s="1"/>
  <c r="J897" i="7"/>
  <c r="L897" i="7" s="1"/>
  <c r="J895" i="7"/>
  <c r="J894" i="7"/>
  <c r="J893" i="7"/>
  <c r="L893" i="7" s="1"/>
  <c r="J891" i="7"/>
  <c r="L891" i="7" s="1"/>
  <c r="J890" i="7"/>
  <c r="J889" i="7"/>
  <c r="L889" i="7" s="1"/>
  <c r="J887" i="7"/>
  <c r="L887" i="7" s="1"/>
  <c r="J886" i="7"/>
  <c r="L886" i="7" s="1"/>
  <c r="J885" i="7"/>
  <c r="J883" i="7"/>
  <c r="L883" i="7" s="1"/>
  <c r="J882" i="7"/>
  <c r="J881" i="7"/>
  <c r="L881" i="7" s="1"/>
  <c r="J879" i="7"/>
  <c r="L879" i="7" s="1"/>
  <c r="J878" i="7"/>
  <c r="L878" i="7" s="1"/>
  <c r="J877" i="7"/>
  <c r="L877" i="7" s="1"/>
  <c r="J875" i="7"/>
  <c r="L875" i="7" s="1"/>
  <c r="J874" i="7"/>
  <c r="L874" i="7" s="1"/>
  <c r="J873" i="7"/>
  <c r="L873" i="7" s="1"/>
  <c r="J871" i="7"/>
  <c r="L871" i="7" s="1"/>
  <c r="J870" i="7"/>
  <c r="L870" i="7" s="1"/>
  <c r="J869" i="7"/>
  <c r="L869" i="7" s="1"/>
  <c r="J867" i="7"/>
  <c r="L867" i="7" s="1"/>
  <c r="J866" i="7"/>
  <c r="L866" i="7" s="1"/>
  <c r="J865" i="7"/>
  <c r="J863" i="7"/>
  <c r="L863" i="7" s="1"/>
  <c r="J862" i="7"/>
  <c r="L862" i="7" s="1"/>
  <c r="J861" i="7"/>
  <c r="L861" i="7" s="1"/>
  <c r="J859" i="7"/>
  <c r="L859" i="7" s="1"/>
  <c r="J858" i="7"/>
  <c r="J857" i="7"/>
  <c r="L857" i="7" s="1"/>
  <c r="J855" i="7"/>
  <c r="L855" i="7" s="1"/>
  <c r="J854" i="7"/>
  <c r="L854" i="7" s="1"/>
  <c r="J853" i="7"/>
  <c r="J851" i="7"/>
  <c r="L851" i="7" s="1"/>
  <c r="J850" i="7"/>
  <c r="J849" i="7"/>
  <c r="J847" i="7"/>
  <c r="J846" i="7"/>
  <c r="J845" i="7"/>
  <c r="J843" i="7"/>
  <c r="L843" i="7" s="1"/>
  <c r="J842" i="7"/>
  <c r="J841" i="7"/>
  <c r="L841" i="7" s="1"/>
  <c r="J839" i="7"/>
  <c r="L839" i="7" s="1"/>
  <c r="J838" i="7"/>
  <c r="L838" i="7" s="1"/>
  <c r="J837" i="7"/>
  <c r="L837" i="7" s="1"/>
  <c r="J835" i="7"/>
  <c r="J834" i="7"/>
  <c r="L834" i="7" s="1"/>
  <c r="J833" i="7"/>
  <c r="J831" i="7"/>
  <c r="L831" i="7" s="1"/>
  <c r="J830" i="7"/>
  <c r="J829" i="7"/>
  <c r="J827" i="7"/>
  <c r="L827" i="7" s="1"/>
  <c r="J826" i="7"/>
  <c r="L826" i="7" s="1"/>
  <c r="J825" i="7"/>
  <c r="J823" i="7"/>
  <c r="J822" i="7"/>
  <c r="L822" i="7" s="1"/>
  <c r="J821" i="7"/>
  <c r="J819" i="7"/>
  <c r="L819" i="7" s="1"/>
  <c r="J818" i="7"/>
  <c r="J817" i="7"/>
  <c r="L817" i="7" s="1"/>
  <c r="J815" i="7"/>
  <c r="J814" i="7"/>
  <c r="L814" i="7" s="1"/>
  <c r="J813" i="7"/>
  <c r="L813" i="7" s="1"/>
  <c r="J811" i="7"/>
  <c r="L811" i="7" s="1"/>
  <c r="J810" i="7"/>
  <c r="J809" i="7"/>
  <c r="L809" i="7" s="1"/>
  <c r="J807" i="7"/>
  <c r="L807" i="7" s="1"/>
  <c r="J806" i="7"/>
  <c r="L806" i="7" s="1"/>
  <c r="J805" i="7"/>
  <c r="J803" i="7"/>
  <c r="L803" i="7" s="1"/>
  <c r="J802" i="7"/>
  <c r="J801" i="7"/>
  <c r="L801" i="7" s="1"/>
  <c r="J799" i="7"/>
  <c r="J798" i="7"/>
  <c r="J797" i="7"/>
  <c r="J795" i="7"/>
  <c r="L795" i="7" s="1"/>
  <c r="J794" i="7"/>
  <c r="J793" i="7"/>
  <c r="L793" i="7" s="1"/>
  <c r="J791" i="7"/>
  <c r="L791" i="7" s="1"/>
  <c r="J790" i="7"/>
  <c r="J789" i="7"/>
  <c r="L789" i="7" s="1"/>
  <c r="J787" i="7"/>
  <c r="L787" i="7" s="1"/>
  <c r="J786" i="7"/>
  <c r="J785" i="7"/>
  <c r="L785" i="7" s="1"/>
  <c r="J783" i="7"/>
  <c r="J782" i="7"/>
  <c r="J781" i="7"/>
  <c r="L781" i="7" s="1"/>
  <c r="J779" i="7"/>
  <c r="L779" i="7" s="1"/>
  <c r="J778" i="7"/>
  <c r="J777" i="7"/>
  <c r="L777" i="7" s="1"/>
  <c r="J775" i="7"/>
  <c r="L775" i="7" s="1"/>
  <c r="J774" i="7"/>
  <c r="L774" i="7" s="1"/>
  <c r="J773" i="7"/>
  <c r="J771" i="7"/>
  <c r="L771" i="7" s="1"/>
  <c r="J770" i="7"/>
  <c r="J769" i="7"/>
  <c r="L769" i="7" s="1"/>
  <c r="J767" i="7"/>
  <c r="J766" i="7"/>
  <c r="J765" i="7"/>
  <c r="L765" i="7" s="1"/>
  <c r="J763" i="7"/>
  <c r="J762" i="7"/>
  <c r="J761" i="7"/>
  <c r="L761" i="7" s="1"/>
  <c r="J759" i="7"/>
  <c r="J758" i="7"/>
  <c r="J757" i="7"/>
  <c r="L757" i="7" s="1"/>
  <c r="J755" i="7"/>
  <c r="J754" i="7"/>
  <c r="L754" i="7" s="1"/>
  <c r="J753" i="7"/>
  <c r="J751" i="7"/>
  <c r="L751" i="7" s="1"/>
  <c r="J750" i="7"/>
  <c r="J749" i="7"/>
  <c r="L749" i="7" s="1"/>
  <c r="J747" i="7"/>
  <c r="L747" i="7" s="1"/>
  <c r="J746" i="7"/>
  <c r="J745" i="7"/>
  <c r="J743" i="7"/>
  <c r="J742" i="7"/>
  <c r="L742" i="7" s="1"/>
  <c r="J741" i="7"/>
  <c r="L741" i="7" s="1"/>
  <c r="J739" i="7"/>
  <c r="J738" i="7"/>
  <c r="J737" i="7"/>
  <c r="L737" i="7" s="1"/>
  <c r="J735" i="7"/>
  <c r="J734" i="7"/>
  <c r="L734" i="7" s="1"/>
  <c r="J733" i="7"/>
  <c r="L733" i="7" s="1"/>
  <c r="J731" i="7"/>
  <c r="J730" i="7"/>
  <c r="L730" i="7" s="1"/>
  <c r="J729" i="7"/>
  <c r="J727" i="7"/>
  <c r="J726" i="7"/>
  <c r="L726" i="7" s="1"/>
  <c r="J725" i="7"/>
  <c r="J723" i="7"/>
  <c r="L723" i="7" s="1"/>
  <c r="J722" i="7"/>
  <c r="L722" i="7" s="1"/>
  <c r="J721" i="7"/>
  <c r="J719" i="7"/>
  <c r="J718" i="7"/>
  <c r="L718" i="7" s="1"/>
  <c r="J717" i="7"/>
  <c r="L717" i="7" s="1"/>
  <c r="J715" i="7"/>
  <c r="L715" i="7" s="1"/>
  <c r="J714" i="7"/>
  <c r="J713" i="7"/>
  <c r="J711" i="7"/>
  <c r="J710" i="7"/>
  <c r="L710" i="7" s="1"/>
  <c r="J709" i="7"/>
  <c r="J707" i="7"/>
  <c r="J706" i="7"/>
  <c r="L706" i="7" s="1"/>
  <c r="J705" i="7"/>
  <c r="L705" i="7" s="1"/>
  <c r="J703" i="7"/>
  <c r="L703" i="7" s="1"/>
  <c r="J702" i="7"/>
  <c r="J701" i="7"/>
  <c r="L701" i="7" s="1"/>
  <c r="J699" i="7"/>
  <c r="L699" i="7" s="1"/>
  <c r="J698" i="7"/>
  <c r="L698" i="7" s="1"/>
  <c r="J697" i="7"/>
  <c r="J695" i="7"/>
  <c r="L695" i="7" s="1"/>
  <c r="J694" i="7"/>
  <c r="J693" i="7"/>
  <c r="L693" i="7" s="1"/>
  <c r="J691" i="7"/>
  <c r="L691" i="7" s="1"/>
  <c r="J690" i="7"/>
  <c r="J689" i="7"/>
  <c r="L689" i="7" s="1"/>
  <c r="J687" i="7"/>
  <c r="J686" i="7"/>
  <c r="L686" i="7" s="1"/>
  <c r="J685" i="7"/>
  <c r="L685" i="7" s="1"/>
  <c r="J683" i="7"/>
  <c r="J682" i="7"/>
  <c r="J681" i="7"/>
  <c r="L681" i="7" s="1"/>
  <c r="J679" i="7"/>
  <c r="L679" i="7" s="1"/>
  <c r="J678" i="7"/>
  <c r="L678" i="7" s="1"/>
  <c r="J677" i="7"/>
  <c r="J675" i="7"/>
  <c r="J674" i="7"/>
  <c r="L674" i="7" s="1"/>
  <c r="J673" i="7"/>
  <c r="J671" i="7"/>
  <c r="L671" i="7" s="1"/>
  <c r="J670" i="7"/>
  <c r="J669" i="7"/>
  <c r="L669" i="7" s="1"/>
  <c r="J667" i="7"/>
  <c r="J666" i="7"/>
  <c r="L666" i="7" s="1"/>
  <c r="J665" i="7"/>
  <c r="L665" i="7" s="1"/>
  <c r="J663" i="7"/>
  <c r="J662" i="7"/>
  <c r="L662" i="7" s="1"/>
  <c r="J661" i="7"/>
  <c r="J659" i="7"/>
  <c r="J658" i="7"/>
  <c r="L658" i="7" s="1"/>
  <c r="J657" i="7"/>
  <c r="J655" i="7"/>
  <c r="L655" i="7" s="1"/>
  <c r="J654" i="7"/>
  <c r="L654" i="7" s="1"/>
  <c r="J653" i="7"/>
  <c r="L653" i="7" s="1"/>
  <c r="J651" i="7"/>
  <c r="J650" i="7"/>
  <c r="L650" i="7" s="1"/>
  <c r="J649" i="7"/>
  <c r="J647" i="7"/>
  <c r="J646" i="7"/>
  <c r="L646" i="7" s="1"/>
  <c r="J645" i="7"/>
  <c r="J643" i="7"/>
  <c r="J642" i="7"/>
  <c r="L642" i="7" s="1"/>
  <c r="J641" i="7"/>
  <c r="J639" i="7"/>
  <c r="J638" i="7"/>
  <c r="L638" i="7" s="1"/>
  <c r="J637" i="7"/>
  <c r="J635" i="7"/>
  <c r="L635" i="7" s="1"/>
  <c r="J634" i="7"/>
  <c r="J633" i="7"/>
  <c r="L633" i="7" s="1"/>
  <c r="J631" i="7"/>
  <c r="J630" i="7"/>
  <c r="L630" i="7" s="1"/>
  <c r="J629" i="7"/>
  <c r="J627" i="7"/>
  <c r="J626" i="7"/>
  <c r="L626" i="7" s="1"/>
  <c r="J625" i="7"/>
  <c r="J623" i="7"/>
  <c r="L623" i="7" s="1"/>
  <c r="J622" i="7"/>
  <c r="J621" i="7"/>
  <c r="J619" i="7"/>
  <c r="L619" i="7" s="1"/>
  <c r="J618" i="7"/>
  <c r="J617" i="7"/>
  <c r="L617" i="7" s="1"/>
  <c r="J615" i="7"/>
  <c r="L615" i="7" s="1"/>
  <c r="J614" i="7"/>
  <c r="L614" i="7" s="1"/>
  <c r="J613" i="7"/>
  <c r="J611" i="7"/>
  <c r="J610" i="7"/>
  <c r="J609" i="7"/>
  <c r="J607" i="7"/>
  <c r="J606" i="7"/>
  <c r="J605" i="7"/>
  <c r="J603" i="7"/>
  <c r="J602" i="7"/>
  <c r="J601" i="7"/>
  <c r="J599" i="7"/>
  <c r="J598" i="7"/>
  <c r="J597" i="7"/>
  <c r="J595" i="7"/>
  <c r="J594" i="7"/>
  <c r="J593" i="7"/>
  <c r="J591" i="7"/>
  <c r="J590" i="7"/>
  <c r="L590" i="7" s="1"/>
  <c r="J589" i="7"/>
  <c r="J587" i="7"/>
  <c r="J586" i="7"/>
  <c r="J585" i="7"/>
  <c r="J583" i="7"/>
  <c r="J582" i="7"/>
  <c r="J581" i="7"/>
  <c r="J579" i="7"/>
  <c r="J578" i="7"/>
  <c r="J577" i="7"/>
  <c r="J575" i="7"/>
  <c r="J574" i="7"/>
  <c r="J573" i="7"/>
  <c r="J571" i="7"/>
  <c r="J570" i="7"/>
  <c r="J569" i="7"/>
  <c r="J567" i="7"/>
  <c r="J566" i="7"/>
  <c r="J565" i="7"/>
  <c r="J563" i="7"/>
  <c r="J562" i="7"/>
  <c r="J561" i="7"/>
  <c r="J559" i="7"/>
  <c r="J558" i="7"/>
  <c r="J557" i="7"/>
  <c r="J555" i="7"/>
  <c r="J554" i="7"/>
  <c r="J553" i="7"/>
  <c r="J551" i="7"/>
  <c r="J550" i="7"/>
  <c r="J549" i="7"/>
  <c r="J547" i="7"/>
  <c r="J546" i="7"/>
  <c r="J545" i="7"/>
  <c r="J543" i="7"/>
  <c r="J542" i="7"/>
  <c r="J541" i="7"/>
  <c r="J539" i="7"/>
  <c r="J538" i="7"/>
  <c r="J537" i="7"/>
  <c r="J535" i="7"/>
  <c r="J534" i="7"/>
  <c r="J533" i="7"/>
  <c r="J531" i="7"/>
  <c r="J530" i="7"/>
  <c r="J529" i="7"/>
  <c r="J527" i="7"/>
  <c r="J526" i="7"/>
  <c r="J525" i="7"/>
  <c r="J523" i="7"/>
  <c r="J522" i="7"/>
  <c r="J521" i="7"/>
  <c r="J519" i="7"/>
  <c r="J518" i="7"/>
  <c r="J517" i="7"/>
  <c r="J515" i="7"/>
  <c r="J514" i="7"/>
  <c r="J513" i="7"/>
  <c r="J511" i="7"/>
  <c r="J510" i="7"/>
  <c r="J509" i="7"/>
  <c r="J507" i="7"/>
  <c r="J506" i="7"/>
  <c r="J505" i="7"/>
  <c r="J503" i="7"/>
  <c r="J502" i="7"/>
  <c r="J501" i="7"/>
  <c r="J499" i="7"/>
  <c r="J498" i="7"/>
  <c r="J497" i="7"/>
  <c r="J495" i="7"/>
  <c r="J494" i="7"/>
  <c r="J493" i="7"/>
  <c r="J491" i="7"/>
  <c r="J490" i="7"/>
  <c r="J489" i="7"/>
  <c r="J487" i="7"/>
  <c r="J486" i="7"/>
  <c r="J485" i="7"/>
  <c r="J483" i="7"/>
  <c r="J482" i="7"/>
  <c r="J481" i="7"/>
  <c r="J479" i="7"/>
  <c r="J478" i="7"/>
  <c r="J477" i="7"/>
  <c r="J475" i="7"/>
  <c r="J474" i="7"/>
  <c r="J473" i="7"/>
  <c r="J471" i="7"/>
  <c r="J470" i="7"/>
  <c r="J469" i="7"/>
  <c r="J467" i="7"/>
  <c r="J466" i="7"/>
  <c r="J465" i="7"/>
  <c r="J463" i="7"/>
  <c r="J462" i="7"/>
  <c r="J461" i="7"/>
  <c r="J459" i="7"/>
  <c r="J458" i="7"/>
  <c r="J457" i="7"/>
  <c r="J455" i="7"/>
  <c r="J454" i="7"/>
  <c r="J453" i="7"/>
  <c r="J451" i="7"/>
  <c r="J450" i="7"/>
  <c r="J449" i="7"/>
  <c r="J447" i="7"/>
  <c r="J446" i="7"/>
  <c r="J445" i="7"/>
  <c r="J443" i="7"/>
  <c r="J442" i="7"/>
  <c r="J441" i="7"/>
  <c r="J439" i="7"/>
  <c r="J438" i="7"/>
  <c r="J437" i="7"/>
  <c r="J435" i="7"/>
  <c r="J434" i="7"/>
  <c r="J433" i="7"/>
  <c r="J431" i="7"/>
  <c r="J430" i="7"/>
  <c r="J429" i="7"/>
  <c r="J427" i="7"/>
  <c r="J426" i="7"/>
  <c r="J425" i="7"/>
  <c r="J423" i="7"/>
  <c r="J422" i="7"/>
  <c r="J421" i="7"/>
  <c r="J419" i="7"/>
  <c r="J418" i="7"/>
  <c r="J417" i="7"/>
  <c r="J415" i="7"/>
  <c r="J414" i="7"/>
  <c r="J413" i="7"/>
  <c r="J411" i="7"/>
  <c r="J410" i="7"/>
  <c r="J409" i="7"/>
  <c r="J407" i="7"/>
  <c r="J406" i="7"/>
  <c r="J405" i="7"/>
  <c r="J403" i="7"/>
  <c r="J402" i="7"/>
  <c r="J401" i="7"/>
  <c r="J399" i="7"/>
  <c r="J398" i="7"/>
  <c r="J397" i="7"/>
  <c r="J395" i="7"/>
  <c r="J394" i="7"/>
  <c r="J393" i="7"/>
  <c r="L393" i="7" s="1"/>
  <c r="J391" i="7"/>
  <c r="J390" i="7"/>
  <c r="J389" i="7"/>
  <c r="J387" i="7"/>
  <c r="J386" i="7"/>
  <c r="L386" i="7" s="1"/>
  <c r="J385" i="7"/>
  <c r="J383" i="7"/>
  <c r="L383" i="7" s="1"/>
  <c r="J382" i="7"/>
  <c r="J381" i="7"/>
  <c r="J379" i="7"/>
  <c r="J378" i="7"/>
  <c r="J377" i="7"/>
  <c r="J375" i="7"/>
  <c r="J374" i="7"/>
  <c r="J373" i="7"/>
  <c r="J371" i="7"/>
  <c r="J370" i="7"/>
  <c r="J369" i="7"/>
  <c r="J367" i="7"/>
  <c r="J366" i="7"/>
  <c r="L366" i="7" s="1"/>
  <c r="J365" i="7"/>
  <c r="J363" i="7"/>
  <c r="J362" i="7"/>
  <c r="J361" i="7"/>
  <c r="J359" i="7"/>
  <c r="L359" i="7" s="1"/>
  <c r="J358" i="7"/>
  <c r="J357" i="7"/>
  <c r="J355" i="7"/>
  <c r="J354" i="7"/>
  <c r="J353" i="7"/>
  <c r="J351" i="7"/>
  <c r="J350" i="7"/>
  <c r="J349" i="7"/>
  <c r="J347" i="7"/>
  <c r="L347" i="7" s="1"/>
  <c r="J346" i="7"/>
  <c r="J345" i="7"/>
  <c r="J343" i="7"/>
  <c r="J342" i="7"/>
  <c r="J341" i="7"/>
  <c r="J339" i="7"/>
  <c r="J338" i="7"/>
  <c r="J337" i="7"/>
  <c r="J335" i="7"/>
  <c r="J334" i="7"/>
  <c r="J333" i="7"/>
  <c r="J331" i="7"/>
  <c r="J330" i="7"/>
  <c r="J329" i="7"/>
  <c r="J327" i="7"/>
  <c r="J326" i="7"/>
  <c r="J325" i="7"/>
  <c r="J323" i="7"/>
  <c r="J322" i="7"/>
  <c r="J321" i="7"/>
  <c r="J319" i="7"/>
  <c r="J318" i="7"/>
  <c r="J317" i="7"/>
  <c r="J315" i="7"/>
  <c r="J314" i="7"/>
  <c r="J313" i="7"/>
  <c r="J311" i="7"/>
  <c r="J310" i="7"/>
  <c r="J309" i="7"/>
  <c r="J307" i="7"/>
  <c r="J306" i="7"/>
  <c r="J305" i="7"/>
  <c r="J303" i="7"/>
  <c r="J302" i="7"/>
  <c r="J301" i="7"/>
  <c r="J299" i="7"/>
  <c r="J298" i="7"/>
  <c r="J297" i="7"/>
  <c r="J295" i="7"/>
  <c r="J294" i="7"/>
  <c r="J293" i="7"/>
  <c r="J291" i="7"/>
  <c r="J290" i="7"/>
  <c r="J289" i="7"/>
  <c r="J287" i="7"/>
  <c r="J286" i="7"/>
  <c r="J285" i="7"/>
  <c r="J283" i="7"/>
  <c r="J282" i="7"/>
  <c r="J281" i="7"/>
  <c r="J279" i="7"/>
  <c r="J278" i="7"/>
  <c r="J277" i="7"/>
  <c r="J275" i="7"/>
  <c r="J274" i="7"/>
  <c r="J273" i="7"/>
  <c r="J271" i="7"/>
  <c r="J270" i="7"/>
  <c r="J269" i="7"/>
  <c r="J267" i="7"/>
  <c r="J266" i="7"/>
  <c r="J265" i="7"/>
  <c r="J263" i="7"/>
  <c r="J262" i="7"/>
  <c r="J261" i="7"/>
  <c r="J259" i="7"/>
  <c r="J258" i="7"/>
  <c r="J257" i="7"/>
  <c r="J255" i="7"/>
  <c r="J254" i="7"/>
  <c r="J253" i="7"/>
  <c r="J251" i="7"/>
  <c r="J250" i="7"/>
  <c r="J249" i="7"/>
  <c r="J247" i="7"/>
  <c r="J246" i="7"/>
  <c r="J245" i="7"/>
  <c r="J243" i="7"/>
  <c r="J242" i="7"/>
  <c r="J241" i="7"/>
  <c r="J239" i="7"/>
  <c r="J238" i="7"/>
  <c r="J237" i="7"/>
  <c r="J235" i="7"/>
  <c r="J234" i="7"/>
  <c r="J233" i="7"/>
  <c r="J231" i="7"/>
  <c r="J230" i="7"/>
  <c r="J229" i="7"/>
  <c r="J227" i="7"/>
  <c r="J226" i="7"/>
  <c r="J225" i="7"/>
  <c r="J223" i="7"/>
  <c r="J222" i="7"/>
  <c r="J221" i="7"/>
  <c r="J219" i="7"/>
  <c r="J218" i="7"/>
  <c r="J217" i="7"/>
  <c r="J215" i="7"/>
  <c r="J214" i="7"/>
  <c r="J213" i="7"/>
  <c r="J211" i="7"/>
  <c r="J210" i="7"/>
  <c r="J209" i="7"/>
  <c r="J207" i="7"/>
  <c r="J206" i="7"/>
  <c r="J205" i="7"/>
  <c r="J203" i="7"/>
  <c r="J202" i="7"/>
  <c r="J201" i="7"/>
  <c r="J199" i="7"/>
  <c r="J198" i="7"/>
  <c r="J197" i="7"/>
  <c r="J195" i="7"/>
  <c r="J194" i="7"/>
  <c r="J193" i="7"/>
  <c r="J191" i="7"/>
  <c r="J190" i="7"/>
  <c r="J189" i="7"/>
  <c r="J187" i="7"/>
  <c r="J186" i="7"/>
  <c r="J185" i="7"/>
  <c r="J183" i="7"/>
  <c r="J182" i="7"/>
  <c r="J181" i="7"/>
  <c r="J179" i="7"/>
  <c r="J178" i="7"/>
  <c r="J177" i="7"/>
  <c r="J175" i="7"/>
  <c r="J174" i="7"/>
  <c r="J173" i="7"/>
  <c r="J171" i="7"/>
  <c r="J170" i="7"/>
  <c r="J169" i="7"/>
  <c r="J167" i="7"/>
  <c r="J166" i="7"/>
  <c r="J165" i="7"/>
  <c r="J163" i="7"/>
  <c r="J162" i="7"/>
  <c r="J161" i="7"/>
  <c r="J159" i="7"/>
  <c r="J158" i="7"/>
  <c r="J157" i="7"/>
  <c r="J155" i="7"/>
  <c r="J154" i="7"/>
  <c r="J153" i="7"/>
  <c r="J151" i="7"/>
  <c r="J150" i="7"/>
  <c r="J149" i="7"/>
  <c r="J147" i="7"/>
  <c r="J146" i="7"/>
  <c r="J145" i="7"/>
  <c r="J143" i="7"/>
  <c r="J142" i="7"/>
  <c r="J141" i="7"/>
  <c r="J139" i="7"/>
  <c r="J138" i="7"/>
  <c r="J137" i="7"/>
  <c r="J135" i="7"/>
  <c r="J134" i="7"/>
  <c r="J133" i="7"/>
  <c r="J131" i="7"/>
  <c r="J130" i="7"/>
  <c r="J129" i="7"/>
  <c r="J127" i="7"/>
  <c r="J126" i="7"/>
  <c r="J125" i="7"/>
  <c r="J123" i="7"/>
  <c r="J122" i="7"/>
  <c r="J121" i="7"/>
  <c r="J119" i="7"/>
  <c r="J118" i="7"/>
  <c r="J117" i="7"/>
  <c r="J115" i="7"/>
  <c r="J114" i="7"/>
  <c r="J113" i="7"/>
  <c r="J111" i="7"/>
  <c r="J110" i="7"/>
  <c r="J109" i="7"/>
  <c r="J107" i="7"/>
  <c r="J106" i="7"/>
  <c r="J105" i="7"/>
  <c r="J103" i="7"/>
  <c r="J102" i="7"/>
  <c r="J101" i="7"/>
  <c r="J99" i="7"/>
  <c r="J98" i="7"/>
  <c r="J97" i="7"/>
  <c r="J95" i="7"/>
  <c r="J94" i="7"/>
  <c r="J93" i="7"/>
  <c r="J91" i="7"/>
  <c r="J90" i="7"/>
  <c r="J89" i="7"/>
  <c r="J87" i="7"/>
  <c r="J86" i="7"/>
  <c r="J85" i="7"/>
  <c r="J83" i="7"/>
  <c r="J82" i="7"/>
  <c r="J81" i="7"/>
  <c r="J79" i="7"/>
  <c r="J78" i="7"/>
  <c r="J77" i="7"/>
  <c r="J75" i="7"/>
  <c r="J74" i="7"/>
  <c r="J73" i="7"/>
  <c r="J71" i="7"/>
  <c r="J70" i="7"/>
  <c r="J69" i="7"/>
  <c r="J67" i="7"/>
  <c r="J66" i="7"/>
  <c r="J65" i="7"/>
  <c r="J63" i="7"/>
  <c r="J62" i="7"/>
  <c r="J61" i="7"/>
  <c r="J59" i="7"/>
  <c r="J58" i="7"/>
  <c r="J57" i="7"/>
  <c r="J55" i="7"/>
  <c r="J54" i="7"/>
  <c r="J53" i="7"/>
  <c r="J51" i="7"/>
  <c r="J50" i="7"/>
  <c r="J49" i="7"/>
  <c r="J47" i="7"/>
  <c r="J46" i="7"/>
  <c r="J45" i="7"/>
  <c r="J43" i="7"/>
  <c r="J42" i="7"/>
  <c r="J41" i="7"/>
  <c r="J39" i="7"/>
  <c r="J38" i="7"/>
  <c r="J37" i="7"/>
  <c r="J35" i="7"/>
  <c r="J34" i="7"/>
  <c r="J33" i="7"/>
  <c r="J31" i="7"/>
  <c r="J30" i="7"/>
  <c r="J29" i="7"/>
  <c r="J27" i="7"/>
  <c r="J26" i="7"/>
  <c r="J25" i="7"/>
  <c r="J23" i="7"/>
  <c r="J22" i="7"/>
  <c r="J21" i="7"/>
  <c r="J19" i="7"/>
  <c r="J18" i="7"/>
  <c r="J17" i="7"/>
  <c r="J15" i="7"/>
  <c r="J14" i="7"/>
  <c r="J13" i="7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12" i="6"/>
  <c r="I13" i="6"/>
  <c r="I14" i="6"/>
  <c r="I15" i="6"/>
  <c r="I16" i="6"/>
  <c r="J16" i="6" s="1"/>
  <c r="L16" i="6" s="1"/>
  <c r="I17" i="6"/>
  <c r="I18" i="6"/>
  <c r="I19" i="6"/>
  <c r="I20" i="6"/>
  <c r="J20" i="6" s="1"/>
  <c r="L20" i="6" s="1"/>
  <c r="I21" i="6"/>
  <c r="I22" i="6"/>
  <c r="I23" i="6"/>
  <c r="I24" i="6"/>
  <c r="J24" i="6" s="1"/>
  <c r="L24" i="6" s="1"/>
  <c r="I25" i="6"/>
  <c r="I26" i="6"/>
  <c r="I27" i="6"/>
  <c r="I28" i="6"/>
  <c r="J28" i="6" s="1"/>
  <c r="L28" i="6" s="1"/>
  <c r="I29" i="6"/>
  <c r="I30" i="6"/>
  <c r="I31" i="6"/>
  <c r="I32" i="6"/>
  <c r="J32" i="6" s="1"/>
  <c r="L32" i="6" s="1"/>
  <c r="I33" i="6"/>
  <c r="I34" i="6"/>
  <c r="I35" i="6"/>
  <c r="I36" i="6"/>
  <c r="I37" i="6"/>
  <c r="I38" i="6"/>
  <c r="I39" i="6"/>
  <c r="I40" i="6"/>
  <c r="J40" i="6" s="1"/>
  <c r="L40" i="6" s="1"/>
  <c r="I41" i="6"/>
  <c r="I42" i="6"/>
  <c r="I43" i="6"/>
  <c r="I44" i="6"/>
  <c r="J44" i="6" s="1"/>
  <c r="L44" i="6" s="1"/>
  <c r="I45" i="6"/>
  <c r="I46" i="6"/>
  <c r="I47" i="6"/>
  <c r="I48" i="6"/>
  <c r="J48" i="6" s="1"/>
  <c r="L48" i="6" s="1"/>
  <c r="I49" i="6"/>
  <c r="I50" i="6"/>
  <c r="I51" i="6"/>
  <c r="I52" i="6"/>
  <c r="J52" i="6" s="1"/>
  <c r="L52" i="6" s="1"/>
  <c r="I53" i="6"/>
  <c r="I54" i="6"/>
  <c r="I55" i="6"/>
  <c r="I56" i="6"/>
  <c r="J56" i="6" s="1"/>
  <c r="L56" i="6" s="1"/>
  <c r="I57" i="6"/>
  <c r="I58" i="6"/>
  <c r="I59" i="6"/>
  <c r="I60" i="6"/>
  <c r="J60" i="6" s="1"/>
  <c r="L60" i="6" s="1"/>
  <c r="I61" i="6"/>
  <c r="I62" i="6"/>
  <c r="I63" i="6"/>
  <c r="I64" i="6"/>
  <c r="J64" i="6" s="1"/>
  <c r="L64" i="6" s="1"/>
  <c r="I65" i="6"/>
  <c r="I66" i="6"/>
  <c r="I67" i="6"/>
  <c r="I68" i="6"/>
  <c r="I69" i="6"/>
  <c r="I70" i="6"/>
  <c r="I71" i="6"/>
  <c r="I72" i="6"/>
  <c r="J72" i="6" s="1"/>
  <c r="L72" i="6" s="1"/>
  <c r="I73" i="6"/>
  <c r="I74" i="6"/>
  <c r="I75" i="6"/>
  <c r="I76" i="6"/>
  <c r="J76" i="6" s="1"/>
  <c r="L76" i="6" s="1"/>
  <c r="I77" i="6"/>
  <c r="I78" i="6"/>
  <c r="I79" i="6"/>
  <c r="I80" i="6"/>
  <c r="J80" i="6" s="1"/>
  <c r="L80" i="6" s="1"/>
  <c r="I81" i="6"/>
  <c r="I82" i="6"/>
  <c r="I83" i="6"/>
  <c r="I84" i="6"/>
  <c r="J84" i="6" s="1"/>
  <c r="L84" i="6" s="1"/>
  <c r="I85" i="6"/>
  <c r="I86" i="6"/>
  <c r="I87" i="6"/>
  <c r="I88" i="6"/>
  <c r="J88" i="6" s="1"/>
  <c r="L88" i="6" s="1"/>
  <c r="I89" i="6"/>
  <c r="I90" i="6"/>
  <c r="I91" i="6"/>
  <c r="I92" i="6"/>
  <c r="J92" i="6" s="1"/>
  <c r="L92" i="6" s="1"/>
  <c r="I93" i="6"/>
  <c r="I94" i="6"/>
  <c r="I95" i="6"/>
  <c r="I96" i="6"/>
  <c r="J96" i="6" s="1"/>
  <c r="L96" i="6" s="1"/>
  <c r="I97" i="6"/>
  <c r="I98" i="6"/>
  <c r="I99" i="6"/>
  <c r="I100" i="6"/>
  <c r="I101" i="6"/>
  <c r="I102" i="6"/>
  <c r="I103" i="6"/>
  <c r="I104" i="6"/>
  <c r="J104" i="6" s="1"/>
  <c r="L104" i="6" s="1"/>
  <c r="I105" i="6"/>
  <c r="I106" i="6"/>
  <c r="I107" i="6"/>
  <c r="I108" i="6"/>
  <c r="J108" i="6" s="1"/>
  <c r="L108" i="6" s="1"/>
  <c r="I109" i="6"/>
  <c r="I110" i="6"/>
  <c r="I111" i="6"/>
  <c r="I112" i="6"/>
  <c r="J112" i="6" s="1"/>
  <c r="L112" i="6" s="1"/>
  <c r="I113" i="6"/>
  <c r="I114" i="6"/>
  <c r="I115" i="6"/>
  <c r="I116" i="6"/>
  <c r="J116" i="6" s="1"/>
  <c r="L116" i="6" s="1"/>
  <c r="I117" i="6"/>
  <c r="I118" i="6"/>
  <c r="I119" i="6"/>
  <c r="I120" i="6"/>
  <c r="J120" i="6" s="1"/>
  <c r="L120" i="6" s="1"/>
  <c r="I121" i="6"/>
  <c r="I122" i="6"/>
  <c r="I123" i="6"/>
  <c r="I124" i="6"/>
  <c r="J124" i="6" s="1"/>
  <c r="L124" i="6" s="1"/>
  <c r="I125" i="6"/>
  <c r="I126" i="6"/>
  <c r="I127" i="6"/>
  <c r="I128" i="6"/>
  <c r="J128" i="6" s="1"/>
  <c r="L128" i="6" s="1"/>
  <c r="I129" i="6"/>
  <c r="I130" i="6"/>
  <c r="I131" i="6"/>
  <c r="I132" i="6"/>
  <c r="I133" i="6"/>
  <c r="I134" i="6"/>
  <c r="I135" i="6"/>
  <c r="I136" i="6"/>
  <c r="J136" i="6" s="1"/>
  <c r="L136" i="6" s="1"/>
  <c r="I137" i="6"/>
  <c r="I138" i="6"/>
  <c r="I139" i="6"/>
  <c r="I140" i="6"/>
  <c r="J140" i="6" s="1"/>
  <c r="L140" i="6" s="1"/>
  <c r="I141" i="6"/>
  <c r="I142" i="6"/>
  <c r="I143" i="6"/>
  <c r="I144" i="6"/>
  <c r="J144" i="6" s="1"/>
  <c r="L144" i="6" s="1"/>
  <c r="I145" i="6"/>
  <c r="I146" i="6"/>
  <c r="I147" i="6"/>
  <c r="I148" i="6"/>
  <c r="J148" i="6" s="1"/>
  <c r="L148" i="6" s="1"/>
  <c r="I149" i="6"/>
  <c r="I150" i="6"/>
  <c r="I151" i="6"/>
  <c r="I152" i="6"/>
  <c r="J152" i="6" s="1"/>
  <c r="L152" i="6" s="1"/>
  <c r="I153" i="6"/>
  <c r="I154" i="6"/>
  <c r="I155" i="6"/>
  <c r="I156" i="6"/>
  <c r="J156" i="6" s="1"/>
  <c r="L156" i="6" s="1"/>
  <c r="I157" i="6"/>
  <c r="I158" i="6"/>
  <c r="I159" i="6"/>
  <c r="I160" i="6"/>
  <c r="J160" i="6" s="1"/>
  <c r="L160" i="6" s="1"/>
  <c r="I161" i="6"/>
  <c r="I162" i="6"/>
  <c r="I163" i="6"/>
  <c r="I164" i="6"/>
  <c r="I165" i="6"/>
  <c r="I166" i="6"/>
  <c r="I167" i="6"/>
  <c r="I168" i="6"/>
  <c r="J168" i="6" s="1"/>
  <c r="L168" i="6" s="1"/>
  <c r="I169" i="6"/>
  <c r="I170" i="6"/>
  <c r="I171" i="6"/>
  <c r="I172" i="6"/>
  <c r="J172" i="6" s="1"/>
  <c r="L172" i="6" s="1"/>
  <c r="I173" i="6"/>
  <c r="I174" i="6"/>
  <c r="I175" i="6"/>
  <c r="I176" i="6"/>
  <c r="J176" i="6" s="1"/>
  <c r="L176" i="6" s="1"/>
  <c r="I177" i="6"/>
  <c r="I178" i="6"/>
  <c r="I179" i="6"/>
  <c r="I180" i="6"/>
  <c r="J180" i="6" s="1"/>
  <c r="L180" i="6" s="1"/>
  <c r="I181" i="6"/>
  <c r="I182" i="6"/>
  <c r="I183" i="6"/>
  <c r="I184" i="6"/>
  <c r="J184" i="6" s="1"/>
  <c r="L184" i="6" s="1"/>
  <c r="I185" i="6"/>
  <c r="I186" i="6"/>
  <c r="I187" i="6"/>
  <c r="I188" i="6"/>
  <c r="J188" i="6" s="1"/>
  <c r="L188" i="6" s="1"/>
  <c r="I189" i="6"/>
  <c r="I190" i="6"/>
  <c r="I191" i="6"/>
  <c r="I192" i="6"/>
  <c r="J192" i="6" s="1"/>
  <c r="L192" i="6" s="1"/>
  <c r="I193" i="6"/>
  <c r="I194" i="6"/>
  <c r="I195" i="6"/>
  <c r="I196" i="6"/>
  <c r="I197" i="6"/>
  <c r="I198" i="6"/>
  <c r="I199" i="6"/>
  <c r="I200" i="6"/>
  <c r="J200" i="6" s="1"/>
  <c r="L200" i="6" s="1"/>
  <c r="I201" i="6"/>
  <c r="I202" i="6"/>
  <c r="I203" i="6"/>
  <c r="I204" i="6"/>
  <c r="J204" i="6" s="1"/>
  <c r="L204" i="6" s="1"/>
  <c r="I205" i="6"/>
  <c r="I206" i="6"/>
  <c r="I207" i="6"/>
  <c r="I208" i="6"/>
  <c r="J208" i="6" s="1"/>
  <c r="L208" i="6" s="1"/>
  <c r="I209" i="6"/>
  <c r="I210" i="6"/>
  <c r="I211" i="6"/>
  <c r="I212" i="6"/>
  <c r="J212" i="6" s="1"/>
  <c r="L212" i="6" s="1"/>
  <c r="I213" i="6"/>
  <c r="I214" i="6"/>
  <c r="I215" i="6"/>
  <c r="I216" i="6"/>
  <c r="J216" i="6" s="1"/>
  <c r="L216" i="6" s="1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J232" i="6" s="1"/>
  <c r="L232" i="6" s="1"/>
  <c r="I233" i="6"/>
  <c r="I234" i="6"/>
  <c r="I235" i="6"/>
  <c r="I236" i="6"/>
  <c r="J236" i="6" s="1"/>
  <c r="L236" i="6" s="1"/>
  <c r="I237" i="6"/>
  <c r="I238" i="6"/>
  <c r="I239" i="6"/>
  <c r="I240" i="6"/>
  <c r="J240" i="6" s="1"/>
  <c r="L240" i="6" s="1"/>
  <c r="I241" i="6"/>
  <c r="I242" i="6"/>
  <c r="I243" i="6"/>
  <c r="I244" i="6"/>
  <c r="J244" i="6" s="1"/>
  <c r="L244" i="6" s="1"/>
  <c r="I245" i="6"/>
  <c r="I246" i="6"/>
  <c r="I247" i="6"/>
  <c r="I248" i="6"/>
  <c r="J248" i="6" s="1"/>
  <c r="L248" i="6" s="1"/>
  <c r="I249" i="6"/>
  <c r="I250" i="6"/>
  <c r="I251" i="6"/>
  <c r="I252" i="6"/>
  <c r="J252" i="6" s="1"/>
  <c r="L252" i="6" s="1"/>
  <c r="I253" i="6"/>
  <c r="I254" i="6"/>
  <c r="I255" i="6"/>
  <c r="I256" i="6"/>
  <c r="J256" i="6" s="1"/>
  <c r="L256" i="6" s="1"/>
  <c r="I257" i="6"/>
  <c r="I258" i="6"/>
  <c r="I259" i="6"/>
  <c r="I260" i="6"/>
  <c r="J260" i="6" s="1"/>
  <c r="L260" i="6" s="1"/>
  <c r="I261" i="6"/>
  <c r="I262" i="6"/>
  <c r="I263" i="6"/>
  <c r="I264" i="6"/>
  <c r="J264" i="6" s="1"/>
  <c r="L264" i="6" s="1"/>
  <c r="I265" i="6"/>
  <c r="I266" i="6"/>
  <c r="I267" i="6"/>
  <c r="I268" i="6"/>
  <c r="J268" i="6" s="1"/>
  <c r="L268" i="6" s="1"/>
  <c r="I269" i="6"/>
  <c r="I270" i="6"/>
  <c r="I271" i="6"/>
  <c r="I272" i="6"/>
  <c r="J272" i="6" s="1"/>
  <c r="L272" i="6" s="1"/>
  <c r="I273" i="6"/>
  <c r="I274" i="6"/>
  <c r="I275" i="6"/>
  <c r="I276" i="6"/>
  <c r="J276" i="6" s="1"/>
  <c r="L276" i="6" s="1"/>
  <c r="I277" i="6"/>
  <c r="I278" i="6"/>
  <c r="I279" i="6"/>
  <c r="I280" i="6"/>
  <c r="J280" i="6" s="1"/>
  <c r="L280" i="6" s="1"/>
  <c r="I281" i="6"/>
  <c r="I282" i="6"/>
  <c r="I283" i="6"/>
  <c r="I284" i="6"/>
  <c r="J284" i="6" s="1"/>
  <c r="L284" i="6" s="1"/>
  <c r="I285" i="6"/>
  <c r="I286" i="6"/>
  <c r="I287" i="6"/>
  <c r="I288" i="6"/>
  <c r="J288" i="6" s="1"/>
  <c r="L288" i="6" s="1"/>
  <c r="I289" i="6"/>
  <c r="I290" i="6"/>
  <c r="I291" i="6"/>
  <c r="I292" i="6"/>
  <c r="J292" i="6" s="1"/>
  <c r="L292" i="6" s="1"/>
  <c r="I293" i="6"/>
  <c r="I294" i="6"/>
  <c r="I295" i="6"/>
  <c r="I296" i="6"/>
  <c r="J296" i="6" s="1"/>
  <c r="L296" i="6" s="1"/>
  <c r="I297" i="6"/>
  <c r="I298" i="6"/>
  <c r="I299" i="6"/>
  <c r="I300" i="6"/>
  <c r="J300" i="6" s="1"/>
  <c r="L300" i="6" s="1"/>
  <c r="I301" i="6"/>
  <c r="I302" i="6"/>
  <c r="I303" i="6"/>
  <c r="I304" i="6"/>
  <c r="J304" i="6" s="1"/>
  <c r="L304" i="6" s="1"/>
  <c r="I305" i="6"/>
  <c r="I306" i="6"/>
  <c r="I307" i="6"/>
  <c r="I308" i="6"/>
  <c r="J308" i="6" s="1"/>
  <c r="L308" i="6" s="1"/>
  <c r="I309" i="6"/>
  <c r="I310" i="6"/>
  <c r="I311" i="6"/>
  <c r="I312" i="6"/>
  <c r="J312" i="6" s="1"/>
  <c r="L312" i="6" s="1"/>
  <c r="I313" i="6"/>
  <c r="I314" i="6"/>
  <c r="I315" i="6"/>
  <c r="I316" i="6"/>
  <c r="J316" i="6" s="1"/>
  <c r="L316" i="6" s="1"/>
  <c r="I317" i="6"/>
  <c r="I318" i="6"/>
  <c r="I319" i="6"/>
  <c r="I320" i="6"/>
  <c r="J320" i="6" s="1"/>
  <c r="L320" i="6" s="1"/>
  <c r="I321" i="6"/>
  <c r="I322" i="6"/>
  <c r="I323" i="6"/>
  <c r="I324" i="6"/>
  <c r="J324" i="6" s="1"/>
  <c r="L324" i="6" s="1"/>
  <c r="I325" i="6"/>
  <c r="I326" i="6"/>
  <c r="I327" i="6"/>
  <c r="I328" i="6"/>
  <c r="J328" i="6" s="1"/>
  <c r="L328" i="6" s="1"/>
  <c r="I329" i="6"/>
  <c r="I330" i="6"/>
  <c r="I331" i="6"/>
  <c r="I332" i="6"/>
  <c r="J332" i="6" s="1"/>
  <c r="L332" i="6" s="1"/>
  <c r="I333" i="6"/>
  <c r="I334" i="6"/>
  <c r="I335" i="6"/>
  <c r="I336" i="6"/>
  <c r="J336" i="6" s="1"/>
  <c r="L336" i="6" s="1"/>
  <c r="I337" i="6"/>
  <c r="I338" i="6"/>
  <c r="I339" i="6"/>
  <c r="I340" i="6"/>
  <c r="J340" i="6" s="1"/>
  <c r="L340" i="6" s="1"/>
  <c r="I341" i="6"/>
  <c r="I342" i="6"/>
  <c r="I343" i="6"/>
  <c r="I344" i="6"/>
  <c r="J344" i="6" s="1"/>
  <c r="L344" i="6" s="1"/>
  <c r="I345" i="6"/>
  <c r="I346" i="6"/>
  <c r="I347" i="6"/>
  <c r="I348" i="6"/>
  <c r="J348" i="6" s="1"/>
  <c r="L348" i="6" s="1"/>
  <c r="I349" i="6"/>
  <c r="I350" i="6"/>
  <c r="I351" i="6"/>
  <c r="I352" i="6"/>
  <c r="J352" i="6" s="1"/>
  <c r="L352" i="6" s="1"/>
  <c r="I353" i="6"/>
  <c r="I354" i="6"/>
  <c r="I355" i="6"/>
  <c r="I356" i="6"/>
  <c r="J356" i="6" s="1"/>
  <c r="L356" i="6" s="1"/>
  <c r="I357" i="6"/>
  <c r="I358" i="6"/>
  <c r="I359" i="6"/>
  <c r="I360" i="6"/>
  <c r="J360" i="6" s="1"/>
  <c r="L360" i="6" s="1"/>
  <c r="I361" i="6"/>
  <c r="I362" i="6"/>
  <c r="I363" i="6"/>
  <c r="I364" i="6"/>
  <c r="J364" i="6" s="1"/>
  <c r="L364" i="6" s="1"/>
  <c r="I365" i="6"/>
  <c r="I366" i="6"/>
  <c r="I367" i="6"/>
  <c r="I368" i="6"/>
  <c r="J368" i="6" s="1"/>
  <c r="L368" i="6" s="1"/>
  <c r="I369" i="6"/>
  <c r="I370" i="6"/>
  <c r="I371" i="6"/>
  <c r="I372" i="6"/>
  <c r="J372" i="6" s="1"/>
  <c r="L372" i="6" s="1"/>
  <c r="I373" i="6"/>
  <c r="I374" i="6"/>
  <c r="I375" i="6"/>
  <c r="I376" i="6"/>
  <c r="J376" i="6" s="1"/>
  <c r="L376" i="6" s="1"/>
  <c r="I377" i="6"/>
  <c r="I378" i="6"/>
  <c r="I379" i="6"/>
  <c r="I380" i="6"/>
  <c r="J380" i="6" s="1"/>
  <c r="L380" i="6" s="1"/>
  <c r="I381" i="6"/>
  <c r="I382" i="6"/>
  <c r="I383" i="6"/>
  <c r="I384" i="6"/>
  <c r="J384" i="6" s="1"/>
  <c r="L384" i="6" s="1"/>
  <c r="I385" i="6"/>
  <c r="I386" i="6"/>
  <c r="I387" i="6"/>
  <c r="I388" i="6"/>
  <c r="J388" i="6" s="1"/>
  <c r="L388" i="6" s="1"/>
  <c r="I389" i="6"/>
  <c r="I390" i="6"/>
  <c r="I391" i="6"/>
  <c r="I392" i="6"/>
  <c r="J392" i="6" s="1"/>
  <c r="L392" i="6" s="1"/>
  <c r="I393" i="6"/>
  <c r="I394" i="6"/>
  <c r="I395" i="6"/>
  <c r="I396" i="6"/>
  <c r="J396" i="6" s="1"/>
  <c r="L396" i="6" s="1"/>
  <c r="I397" i="6"/>
  <c r="I398" i="6"/>
  <c r="I399" i="6"/>
  <c r="I400" i="6"/>
  <c r="J400" i="6" s="1"/>
  <c r="L400" i="6" s="1"/>
  <c r="I401" i="6"/>
  <c r="I402" i="6"/>
  <c r="I403" i="6"/>
  <c r="I404" i="6"/>
  <c r="J404" i="6" s="1"/>
  <c r="L404" i="6" s="1"/>
  <c r="I405" i="6"/>
  <c r="I406" i="6"/>
  <c r="I407" i="6"/>
  <c r="I408" i="6"/>
  <c r="J408" i="6" s="1"/>
  <c r="L408" i="6" s="1"/>
  <c r="I409" i="6"/>
  <c r="I410" i="6"/>
  <c r="I411" i="6"/>
  <c r="I412" i="6"/>
  <c r="J412" i="6" s="1"/>
  <c r="L412" i="6" s="1"/>
  <c r="I413" i="6"/>
  <c r="I414" i="6"/>
  <c r="I415" i="6"/>
  <c r="I416" i="6"/>
  <c r="J416" i="6" s="1"/>
  <c r="L416" i="6" s="1"/>
  <c r="I417" i="6"/>
  <c r="I418" i="6"/>
  <c r="I419" i="6"/>
  <c r="I420" i="6"/>
  <c r="J420" i="6" s="1"/>
  <c r="L420" i="6" s="1"/>
  <c r="I421" i="6"/>
  <c r="I422" i="6"/>
  <c r="I423" i="6"/>
  <c r="I424" i="6"/>
  <c r="J424" i="6" s="1"/>
  <c r="L424" i="6" s="1"/>
  <c r="I425" i="6"/>
  <c r="I426" i="6"/>
  <c r="I427" i="6"/>
  <c r="I428" i="6"/>
  <c r="J428" i="6" s="1"/>
  <c r="L428" i="6" s="1"/>
  <c r="I429" i="6"/>
  <c r="I430" i="6"/>
  <c r="I431" i="6"/>
  <c r="I432" i="6"/>
  <c r="J432" i="6" s="1"/>
  <c r="L432" i="6" s="1"/>
  <c r="I433" i="6"/>
  <c r="I434" i="6"/>
  <c r="I435" i="6"/>
  <c r="I436" i="6"/>
  <c r="J436" i="6" s="1"/>
  <c r="L436" i="6" s="1"/>
  <c r="I437" i="6"/>
  <c r="I438" i="6"/>
  <c r="I439" i="6"/>
  <c r="I440" i="6"/>
  <c r="J440" i="6" s="1"/>
  <c r="L440" i="6" s="1"/>
  <c r="I441" i="6"/>
  <c r="I442" i="6"/>
  <c r="I443" i="6"/>
  <c r="I444" i="6"/>
  <c r="J444" i="6" s="1"/>
  <c r="L444" i="6" s="1"/>
  <c r="I445" i="6"/>
  <c r="I446" i="6"/>
  <c r="I447" i="6"/>
  <c r="I448" i="6"/>
  <c r="J448" i="6" s="1"/>
  <c r="L448" i="6" s="1"/>
  <c r="I449" i="6"/>
  <c r="I450" i="6"/>
  <c r="I451" i="6"/>
  <c r="I452" i="6"/>
  <c r="J452" i="6" s="1"/>
  <c r="L452" i="6" s="1"/>
  <c r="I453" i="6"/>
  <c r="I454" i="6"/>
  <c r="I455" i="6"/>
  <c r="I456" i="6"/>
  <c r="J456" i="6" s="1"/>
  <c r="L456" i="6" s="1"/>
  <c r="I457" i="6"/>
  <c r="I458" i="6"/>
  <c r="I459" i="6"/>
  <c r="I460" i="6"/>
  <c r="J460" i="6" s="1"/>
  <c r="L460" i="6" s="1"/>
  <c r="I461" i="6"/>
  <c r="I462" i="6"/>
  <c r="I463" i="6"/>
  <c r="I464" i="6"/>
  <c r="J464" i="6" s="1"/>
  <c r="L464" i="6" s="1"/>
  <c r="I465" i="6"/>
  <c r="I466" i="6"/>
  <c r="I467" i="6"/>
  <c r="I468" i="6"/>
  <c r="J468" i="6" s="1"/>
  <c r="L468" i="6" s="1"/>
  <c r="I469" i="6"/>
  <c r="I470" i="6"/>
  <c r="I471" i="6"/>
  <c r="I472" i="6"/>
  <c r="J472" i="6" s="1"/>
  <c r="L472" i="6" s="1"/>
  <c r="I473" i="6"/>
  <c r="I474" i="6"/>
  <c r="I475" i="6"/>
  <c r="I476" i="6"/>
  <c r="J476" i="6" s="1"/>
  <c r="L476" i="6" s="1"/>
  <c r="I477" i="6"/>
  <c r="I478" i="6"/>
  <c r="I479" i="6"/>
  <c r="I480" i="6"/>
  <c r="J480" i="6" s="1"/>
  <c r="L480" i="6" s="1"/>
  <c r="I481" i="6"/>
  <c r="I482" i="6"/>
  <c r="I483" i="6"/>
  <c r="I484" i="6"/>
  <c r="J484" i="6" s="1"/>
  <c r="L484" i="6" s="1"/>
  <c r="I485" i="6"/>
  <c r="I486" i="6"/>
  <c r="I487" i="6"/>
  <c r="I488" i="6"/>
  <c r="J488" i="6" s="1"/>
  <c r="L488" i="6" s="1"/>
  <c r="I489" i="6"/>
  <c r="I490" i="6"/>
  <c r="I491" i="6"/>
  <c r="I492" i="6"/>
  <c r="J492" i="6" s="1"/>
  <c r="L492" i="6" s="1"/>
  <c r="I493" i="6"/>
  <c r="I494" i="6"/>
  <c r="I495" i="6"/>
  <c r="I496" i="6"/>
  <c r="J496" i="6" s="1"/>
  <c r="L496" i="6" s="1"/>
  <c r="I497" i="6"/>
  <c r="I498" i="6"/>
  <c r="I499" i="6"/>
  <c r="I500" i="6"/>
  <c r="J500" i="6" s="1"/>
  <c r="L500" i="6" s="1"/>
  <c r="I501" i="6"/>
  <c r="I502" i="6"/>
  <c r="I503" i="6"/>
  <c r="I504" i="6"/>
  <c r="J504" i="6" s="1"/>
  <c r="L504" i="6" s="1"/>
  <c r="I505" i="6"/>
  <c r="I506" i="6"/>
  <c r="I507" i="6"/>
  <c r="I508" i="6"/>
  <c r="J508" i="6" s="1"/>
  <c r="L508" i="6" s="1"/>
  <c r="I509" i="6"/>
  <c r="I510" i="6"/>
  <c r="I511" i="6"/>
  <c r="I512" i="6"/>
  <c r="J512" i="6" s="1"/>
  <c r="L512" i="6" s="1"/>
  <c r="I513" i="6"/>
  <c r="I514" i="6"/>
  <c r="I515" i="6"/>
  <c r="I516" i="6"/>
  <c r="J516" i="6" s="1"/>
  <c r="L516" i="6" s="1"/>
  <c r="I517" i="6"/>
  <c r="I518" i="6"/>
  <c r="I519" i="6"/>
  <c r="I520" i="6"/>
  <c r="J520" i="6" s="1"/>
  <c r="L520" i="6" s="1"/>
  <c r="I521" i="6"/>
  <c r="I522" i="6"/>
  <c r="I523" i="6"/>
  <c r="I524" i="6"/>
  <c r="J524" i="6" s="1"/>
  <c r="L524" i="6" s="1"/>
  <c r="I525" i="6"/>
  <c r="I526" i="6"/>
  <c r="I527" i="6"/>
  <c r="I528" i="6"/>
  <c r="J528" i="6" s="1"/>
  <c r="L528" i="6" s="1"/>
  <c r="I529" i="6"/>
  <c r="I530" i="6"/>
  <c r="I531" i="6"/>
  <c r="I532" i="6"/>
  <c r="J532" i="6" s="1"/>
  <c r="L532" i="6" s="1"/>
  <c r="I533" i="6"/>
  <c r="I534" i="6"/>
  <c r="I535" i="6"/>
  <c r="I536" i="6"/>
  <c r="J536" i="6" s="1"/>
  <c r="L536" i="6" s="1"/>
  <c r="I537" i="6"/>
  <c r="I538" i="6"/>
  <c r="I539" i="6"/>
  <c r="I540" i="6"/>
  <c r="J540" i="6" s="1"/>
  <c r="L540" i="6" s="1"/>
  <c r="I541" i="6"/>
  <c r="I542" i="6"/>
  <c r="I543" i="6"/>
  <c r="I544" i="6"/>
  <c r="J544" i="6" s="1"/>
  <c r="L544" i="6" s="1"/>
  <c r="I545" i="6"/>
  <c r="I546" i="6"/>
  <c r="I547" i="6"/>
  <c r="I548" i="6"/>
  <c r="J548" i="6" s="1"/>
  <c r="L548" i="6" s="1"/>
  <c r="I549" i="6"/>
  <c r="I550" i="6"/>
  <c r="I551" i="6"/>
  <c r="I552" i="6"/>
  <c r="J552" i="6" s="1"/>
  <c r="L552" i="6" s="1"/>
  <c r="I553" i="6"/>
  <c r="I554" i="6"/>
  <c r="I555" i="6"/>
  <c r="I556" i="6"/>
  <c r="J556" i="6" s="1"/>
  <c r="L556" i="6" s="1"/>
  <c r="I557" i="6"/>
  <c r="I558" i="6"/>
  <c r="I559" i="6"/>
  <c r="I560" i="6"/>
  <c r="J560" i="6" s="1"/>
  <c r="L560" i="6" s="1"/>
  <c r="I561" i="6"/>
  <c r="I562" i="6"/>
  <c r="I563" i="6"/>
  <c r="I564" i="6"/>
  <c r="J564" i="6" s="1"/>
  <c r="L564" i="6" s="1"/>
  <c r="I565" i="6"/>
  <c r="I566" i="6"/>
  <c r="I567" i="6"/>
  <c r="I568" i="6"/>
  <c r="J568" i="6" s="1"/>
  <c r="L568" i="6" s="1"/>
  <c r="I569" i="6"/>
  <c r="I570" i="6"/>
  <c r="I571" i="6"/>
  <c r="I572" i="6"/>
  <c r="J572" i="6" s="1"/>
  <c r="L572" i="6" s="1"/>
  <c r="I573" i="6"/>
  <c r="I574" i="6"/>
  <c r="I575" i="6"/>
  <c r="I576" i="6"/>
  <c r="J576" i="6" s="1"/>
  <c r="L576" i="6" s="1"/>
  <c r="I577" i="6"/>
  <c r="I578" i="6"/>
  <c r="I579" i="6"/>
  <c r="I580" i="6"/>
  <c r="J580" i="6" s="1"/>
  <c r="L580" i="6" s="1"/>
  <c r="I581" i="6"/>
  <c r="I582" i="6"/>
  <c r="I583" i="6"/>
  <c r="I584" i="6"/>
  <c r="J584" i="6" s="1"/>
  <c r="L584" i="6" s="1"/>
  <c r="I585" i="6"/>
  <c r="I586" i="6"/>
  <c r="I587" i="6"/>
  <c r="I588" i="6"/>
  <c r="J588" i="6" s="1"/>
  <c r="L588" i="6" s="1"/>
  <c r="I589" i="6"/>
  <c r="I590" i="6"/>
  <c r="I591" i="6"/>
  <c r="I592" i="6"/>
  <c r="J592" i="6" s="1"/>
  <c r="L592" i="6" s="1"/>
  <c r="I593" i="6"/>
  <c r="I594" i="6"/>
  <c r="I595" i="6"/>
  <c r="I596" i="6"/>
  <c r="J596" i="6" s="1"/>
  <c r="L596" i="6" s="1"/>
  <c r="I597" i="6"/>
  <c r="I598" i="6"/>
  <c r="I599" i="6"/>
  <c r="I600" i="6"/>
  <c r="J600" i="6" s="1"/>
  <c r="L600" i="6" s="1"/>
  <c r="I601" i="6"/>
  <c r="I602" i="6"/>
  <c r="I603" i="6"/>
  <c r="I604" i="6"/>
  <c r="J604" i="6" s="1"/>
  <c r="L604" i="6" s="1"/>
  <c r="I605" i="6"/>
  <c r="I606" i="6"/>
  <c r="I607" i="6"/>
  <c r="I608" i="6"/>
  <c r="J608" i="6" s="1"/>
  <c r="L608" i="6" s="1"/>
  <c r="I609" i="6"/>
  <c r="I610" i="6"/>
  <c r="I611" i="6"/>
  <c r="I612" i="6"/>
  <c r="J612" i="6" s="1"/>
  <c r="L612" i="6" s="1"/>
  <c r="I613" i="6"/>
  <c r="I614" i="6"/>
  <c r="I615" i="6"/>
  <c r="I616" i="6"/>
  <c r="J616" i="6" s="1"/>
  <c r="L616" i="6" s="1"/>
  <c r="I617" i="6"/>
  <c r="I618" i="6"/>
  <c r="I619" i="6"/>
  <c r="I620" i="6"/>
  <c r="J620" i="6" s="1"/>
  <c r="L620" i="6" s="1"/>
  <c r="I621" i="6"/>
  <c r="I622" i="6"/>
  <c r="I623" i="6"/>
  <c r="I624" i="6"/>
  <c r="J624" i="6" s="1"/>
  <c r="L624" i="6" s="1"/>
  <c r="I625" i="6"/>
  <c r="I626" i="6"/>
  <c r="I627" i="6"/>
  <c r="I628" i="6"/>
  <c r="J628" i="6" s="1"/>
  <c r="L628" i="6" s="1"/>
  <c r="I629" i="6"/>
  <c r="I630" i="6"/>
  <c r="I631" i="6"/>
  <c r="I632" i="6"/>
  <c r="J632" i="6" s="1"/>
  <c r="L632" i="6" s="1"/>
  <c r="I633" i="6"/>
  <c r="I634" i="6"/>
  <c r="I635" i="6"/>
  <c r="I636" i="6"/>
  <c r="J636" i="6" s="1"/>
  <c r="L636" i="6" s="1"/>
  <c r="I637" i="6"/>
  <c r="I638" i="6"/>
  <c r="I639" i="6"/>
  <c r="I640" i="6"/>
  <c r="J640" i="6" s="1"/>
  <c r="L640" i="6" s="1"/>
  <c r="I641" i="6"/>
  <c r="I642" i="6"/>
  <c r="I643" i="6"/>
  <c r="I644" i="6"/>
  <c r="J644" i="6" s="1"/>
  <c r="L644" i="6" s="1"/>
  <c r="I645" i="6"/>
  <c r="I646" i="6"/>
  <c r="I647" i="6"/>
  <c r="I648" i="6"/>
  <c r="J648" i="6" s="1"/>
  <c r="L648" i="6" s="1"/>
  <c r="I649" i="6"/>
  <c r="I650" i="6"/>
  <c r="I651" i="6"/>
  <c r="I652" i="6"/>
  <c r="J652" i="6" s="1"/>
  <c r="L652" i="6" s="1"/>
  <c r="I653" i="6"/>
  <c r="I654" i="6"/>
  <c r="I655" i="6"/>
  <c r="I656" i="6"/>
  <c r="J656" i="6" s="1"/>
  <c r="L656" i="6" s="1"/>
  <c r="I657" i="6"/>
  <c r="I658" i="6"/>
  <c r="I659" i="6"/>
  <c r="I660" i="6"/>
  <c r="J660" i="6" s="1"/>
  <c r="L660" i="6" s="1"/>
  <c r="I661" i="6"/>
  <c r="I662" i="6"/>
  <c r="I663" i="6"/>
  <c r="I664" i="6"/>
  <c r="J664" i="6" s="1"/>
  <c r="L664" i="6" s="1"/>
  <c r="I665" i="6"/>
  <c r="I666" i="6"/>
  <c r="I667" i="6"/>
  <c r="I668" i="6"/>
  <c r="J668" i="6" s="1"/>
  <c r="L668" i="6" s="1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J704" i="6" s="1"/>
  <c r="L704" i="6" s="1"/>
  <c r="I705" i="6"/>
  <c r="I706" i="6"/>
  <c r="I707" i="6"/>
  <c r="I708" i="6"/>
  <c r="J708" i="6" s="1"/>
  <c r="L708" i="6" s="1"/>
  <c r="I709" i="6"/>
  <c r="I710" i="6"/>
  <c r="I711" i="6"/>
  <c r="I712" i="6"/>
  <c r="J712" i="6" s="1"/>
  <c r="L712" i="6" s="1"/>
  <c r="I713" i="6"/>
  <c r="I714" i="6"/>
  <c r="I715" i="6"/>
  <c r="I716" i="6"/>
  <c r="J716" i="6" s="1"/>
  <c r="L716" i="6" s="1"/>
  <c r="I717" i="6"/>
  <c r="I718" i="6"/>
  <c r="I719" i="6"/>
  <c r="I720" i="6"/>
  <c r="J720" i="6" s="1"/>
  <c r="L720" i="6" s="1"/>
  <c r="I721" i="6"/>
  <c r="I722" i="6"/>
  <c r="I723" i="6"/>
  <c r="I724" i="6"/>
  <c r="J724" i="6" s="1"/>
  <c r="L724" i="6" s="1"/>
  <c r="I725" i="6"/>
  <c r="I726" i="6"/>
  <c r="I727" i="6"/>
  <c r="I728" i="6"/>
  <c r="J728" i="6" s="1"/>
  <c r="L728" i="6" s="1"/>
  <c r="I729" i="6"/>
  <c r="I730" i="6"/>
  <c r="I731" i="6"/>
  <c r="I732" i="6"/>
  <c r="J732" i="6" s="1"/>
  <c r="L732" i="6" s="1"/>
  <c r="I733" i="6"/>
  <c r="I734" i="6"/>
  <c r="I735" i="6"/>
  <c r="I736" i="6"/>
  <c r="J736" i="6" s="1"/>
  <c r="L736" i="6" s="1"/>
  <c r="I737" i="6"/>
  <c r="I738" i="6"/>
  <c r="I739" i="6"/>
  <c r="I740" i="6"/>
  <c r="J740" i="6" s="1"/>
  <c r="L740" i="6" s="1"/>
  <c r="I741" i="6"/>
  <c r="I742" i="6"/>
  <c r="I743" i="6"/>
  <c r="I744" i="6"/>
  <c r="J744" i="6" s="1"/>
  <c r="L744" i="6" s="1"/>
  <c r="I745" i="6"/>
  <c r="I746" i="6"/>
  <c r="I747" i="6"/>
  <c r="I748" i="6"/>
  <c r="J748" i="6" s="1"/>
  <c r="L748" i="6" s="1"/>
  <c r="I749" i="6"/>
  <c r="I750" i="6"/>
  <c r="I751" i="6"/>
  <c r="I752" i="6"/>
  <c r="J752" i="6" s="1"/>
  <c r="L752" i="6" s="1"/>
  <c r="I753" i="6"/>
  <c r="I754" i="6"/>
  <c r="I755" i="6"/>
  <c r="I756" i="6"/>
  <c r="J756" i="6" s="1"/>
  <c r="L756" i="6" s="1"/>
  <c r="I757" i="6"/>
  <c r="I758" i="6"/>
  <c r="I759" i="6"/>
  <c r="I760" i="6"/>
  <c r="J760" i="6" s="1"/>
  <c r="L760" i="6" s="1"/>
  <c r="I761" i="6"/>
  <c r="I762" i="6"/>
  <c r="I763" i="6"/>
  <c r="I764" i="6"/>
  <c r="J764" i="6" s="1"/>
  <c r="L764" i="6" s="1"/>
  <c r="I765" i="6"/>
  <c r="I766" i="6"/>
  <c r="I767" i="6"/>
  <c r="I768" i="6"/>
  <c r="J768" i="6" s="1"/>
  <c r="L768" i="6" s="1"/>
  <c r="I769" i="6"/>
  <c r="I770" i="6"/>
  <c r="I771" i="6"/>
  <c r="I772" i="6"/>
  <c r="J772" i="6" s="1"/>
  <c r="L772" i="6" s="1"/>
  <c r="I773" i="6"/>
  <c r="I774" i="6"/>
  <c r="I775" i="6"/>
  <c r="I776" i="6"/>
  <c r="J776" i="6" s="1"/>
  <c r="L776" i="6" s="1"/>
  <c r="I777" i="6"/>
  <c r="I778" i="6"/>
  <c r="I779" i="6"/>
  <c r="I780" i="6"/>
  <c r="J780" i="6" s="1"/>
  <c r="L780" i="6" s="1"/>
  <c r="I781" i="6"/>
  <c r="I782" i="6"/>
  <c r="I783" i="6"/>
  <c r="I784" i="6"/>
  <c r="J784" i="6" s="1"/>
  <c r="L784" i="6" s="1"/>
  <c r="I785" i="6"/>
  <c r="I786" i="6"/>
  <c r="I787" i="6"/>
  <c r="I788" i="6"/>
  <c r="J788" i="6" s="1"/>
  <c r="L788" i="6" s="1"/>
  <c r="I789" i="6"/>
  <c r="I790" i="6"/>
  <c r="I791" i="6"/>
  <c r="I792" i="6"/>
  <c r="J792" i="6" s="1"/>
  <c r="L792" i="6" s="1"/>
  <c r="I793" i="6"/>
  <c r="I794" i="6"/>
  <c r="I795" i="6"/>
  <c r="I796" i="6"/>
  <c r="J796" i="6" s="1"/>
  <c r="L796" i="6" s="1"/>
  <c r="I797" i="6"/>
  <c r="I798" i="6"/>
  <c r="I799" i="6"/>
  <c r="I800" i="6"/>
  <c r="J800" i="6" s="1"/>
  <c r="L800" i="6" s="1"/>
  <c r="I801" i="6"/>
  <c r="I802" i="6"/>
  <c r="I803" i="6"/>
  <c r="I804" i="6"/>
  <c r="J804" i="6" s="1"/>
  <c r="L804" i="6" s="1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J840" i="6" s="1"/>
  <c r="L840" i="6" s="1"/>
  <c r="I841" i="6"/>
  <c r="I842" i="6"/>
  <c r="I843" i="6"/>
  <c r="I844" i="6"/>
  <c r="J844" i="6" s="1"/>
  <c r="L844" i="6" s="1"/>
  <c r="I845" i="6"/>
  <c r="I846" i="6"/>
  <c r="I847" i="6"/>
  <c r="I848" i="6"/>
  <c r="J848" i="6" s="1"/>
  <c r="L848" i="6" s="1"/>
  <c r="I849" i="6"/>
  <c r="I850" i="6"/>
  <c r="I851" i="6"/>
  <c r="I852" i="6"/>
  <c r="J852" i="6" s="1"/>
  <c r="L852" i="6" s="1"/>
  <c r="I853" i="6"/>
  <c r="I854" i="6"/>
  <c r="I855" i="6"/>
  <c r="I856" i="6"/>
  <c r="J856" i="6" s="1"/>
  <c r="L856" i="6" s="1"/>
  <c r="I857" i="6"/>
  <c r="I858" i="6"/>
  <c r="I859" i="6"/>
  <c r="I860" i="6"/>
  <c r="J860" i="6" s="1"/>
  <c r="L860" i="6" s="1"/>
  <c r="I861" i="6"/>
  <c r="I862" i="6"/>
  <c r="I863" i="6"/>
  <c r="I864" i="6"/>
  <c r="J864" i="6" s="1"/>
  <c r="L864" i="6" s="1"/>
  <c r="I865" i="6"/>
  <c r="I866" i="6"/>
  <c r="I867" i="6"/>
  <c r="I868" i="6"/>
  <c r="J868" i="6" s="1"/>
  <c r="L868" i="6" s="1"/>
  <c r="I869" i="6"/>
  <c r="I870" i="6"/>
  <c r="I871" i="6"/>
  <c r="I872" i="6"/>
  <c r="J872" i="6" s="1"/>
  <c r="L872" i="6" s="1"/>
  <c r="I873" i="6"/>
  <c r="I874" i="6"/>
  <c r="I875" i="6"/>
  <c r="I876" i="6"/>
  <c r="J876" i="6" s="1"/>
  <c r="L876" i="6" s="1"/>
  <c r="I877" i="6"/>
  <c r="I878" i="6"/>
  <c r="I879" i="6"/>
  <c r="I880" i="6"/>
  <c r="J880" i="6" s="1"/>
  <c r="L880" i="6" s="1"/>
  <c r="I881" i="6"/>
  <c r="I882" i="6"/>
  <c r="I883" i="6"/>
  <c r="I884" i="6"/>
  <c r="J884" i="6" s="1"/>
  <c r="L884" i="6" s="1"/>
  <c r="I885" i="6"/>
  <c r="I886" i="6"/>
  <c r="I887" i="6"/>
  <c r="I888" i="6"/>
  <c r="J888" i="6" s="1"/>
  <c r="L888" i="6" s="1"/>
  <c r="I889" i="6"/>
  <c r="I890" i="6"/>
  <c r="I891" i="6"/>
  <c r="I892" i="6"/>
  <c r="J892" i="6" s="1"/>
  <c r="L892" i="6" s="1"/>
  <c r="I893" i="6"/>
  <c r="I894" i="6"/>
  <c r="I895" i="6"/>
  <c r="I896" i="6"/>
  <c r="J896" i="6" s="1"/>
  <c r="L896" i="6" s="1"/>
  <c r="I897" i="6"/>
  <c r="I898" i="6"/>
  <c r="I899" i="6"/>
  <c r="I900" i="6"/>
  <c r="J900" i="6" s="1"/>
  <c r="L900" i="6" s="1"/>
  <c r="I901" i="6"/>
  <c r="I902" i="6"/>
  <c r="I903" i="6"/>
  <c r="I904" i="6"/>
  <c r="J904" i="6" s="1"/>
  <c r="L904" i="6" s="1"/>
  <c r="I905" i="6"/>
  <c r="I906" i="6"/>
  <c r="I907" i="6"/>
  <c r="I908" i="6"/>
  <c r="J908" i="6" s="1"/>
  <c r="L908" i="6" s="1"/>
  <c r="I909" i="6"/>
  <c r="I910" i="6"/>
  <c r="I911" i="6"/>
  <c r="I912" i="6"/>
  <c r="J912" i="6" s="1"/>
  <c r="L912" i="6" s="1"/>
  <c r="I913" i="6"/>
  <c r="I914" i="6"/>
  <c r="I915" i="6"/>
  <c r="I916" i="6"/>
  <c r="J916" i="6" s="1"/>
  <c r="L916" i="6" s="1"/>
  <c r="I917" i="6"/>
  <c r="I918" i="6"/>
  <c r="I919" i="6"/>
  <c r="I920" i="6"/>
  <c r="J920" i="6" s="1"/>
  <c r="L920" i="6" s="1"/>
  <c r="I921" i="6"/>
  <c r="I922" i="6"/>
  <c r="I923" i="6"/>
  <c r="I924" i="6"/>
  <c r="J924" i="6" s="1"/>
  <c r="L924" i="6" s="1"/>
  <c r="I925" i="6"/>
  <c r="I926" i="6"/>
  <c r="I927" i="6"/>
  <c r="I928" i="6"/>
  <c r="J928" i="6" s="1"/>
  <c r="L928" i="6" s="1"/>
  <c r="I929" i="6"/>
  <c r="I930" i="6"/>
  <c r="I931" i="6"/>
  <c r="I932" i="6"/>
  <c r="J932" i="6" s="1"/>
  <c r="L932" i="6" s="1"/>
  <c r="I933" i="6"/>
  <c r="I934" i="6"/>
  <c r="I935" i="6"/>
  <c r="I936" i="6"/>
  <c r="J936" i="6" s="1"/>
  <c r="L936" i="6" s="1"/>
  <c r="I937" i="6"/>
  <c r="I938" i="6"/>
  <c r="I939" i="6"/>
  <c r="I940" i="6"/>
  <c r="J940" i="6" s="1"/>
  <c r="L940" i="6" s="1"/>
  <c r="I941" i="6"/>
  <c r="I942" i="6"/>
  <c r="I943" i="6"/>
  <c r="I944" i="6"/>
  <c r="J944" i="6" s="1"/>
  <c r="L944" i="6" s="1"/>
  <c r="I945" i="6"/>
  <c r="I946" i="6"/>
  <c r="I947" i="6"/>
  <c r="I948" i="6"/>
  <c r="J948" i="6" s="1"/>
  <c r="L948" i="6" s="1"/>
  <c r="I949" i="6"/>
  <c r="I950" i="6"/>
  <c r="I951" i="6"/>
  <c r="I952" i="6"/>
  <c r="J952" i="6" s="1"/>
  <c r="L952" i="6" s="1"/>
  <c r="I953" i="6"/>
  <c r="I954" i="6"/>
  <c r="I955" i="6"/>
  <c r="I956" i="6"/>
  <c r="J956" i="6" s="1"/>
  <c r="L956" i="6" s="1"/>
  <c r="I957" i="6"/>
  <c r="I958" i="6"/>
  <c r="I959" i="6"/>
  <c r="I960" i="6"/>
  <c r="J960" i="6" s="1"/>
  <c r="L960" i="6" s="1"/>
  <c r="I961" i="6"/>
  <c r="I962" i="6"/>
  <c r="I963" i="6"/>
  <c r="I964" i="6"/>
  <c r="J964" i="6" s="1"/>
  <c r="L964" i="6" s="1"/>
  <c r="I965" i="6"/>
  <c r="I966" i="6"/>
  <c r="I967" i="6"/>
  <c r="I968" i="6"/>
  <c r="J968" i="6" s="1"/>
  <c r="L968" i="6" s="1"/>
  <c r="I969" i="6"/>
  <c r="I970" i="6"/>
  <c r="I971" i="6"/>
  <c r="I972" i="6"/>
  <c r="J972" i="6" s="1"/>
  <c r="L972" i="6" s="1"/>
  <c r="I973" i="6"/>
  <c r="I974" i="6"/>
  <c r="I975" i="6"/>
  <c r="I976" i="6"/>
  <c r="J976" i="6" s="1"/>
  <c r="L976" i="6" s="1"/>
  <c r="I977" i="6"/>
  <c r="I978" i="6"/>
  <c r="I979" i="6"/>
  <c r="I980" i="6"/>
  <c r="J980" i="6" s="1"/>
  <c r="L980" i="6" s="1"/>
  <c r="I981" i="6"/>
  <c r="I982" i="6"/>
  <c r="I983" i="6"/>
  <c r="I984" i="6"/>
  <c r="J984" i="6" s="1"/>
  <c r="L984" i="6" s="1"/>
  <c r="I985" i="6"/>
  <c r="I986" i="6"/>
  <c r="I987" i="6"/>
  <c r="I988" i="6"/>
  <c r="J988" i="6" s="1"/>
  <c r="L988" i="6" s="1"/>
  <c r="I989" i="6"/>
  <c r="I990" i="6"/>
  <c r="I991" i="6"/>
  <c r="I992" i="6"/>
  <c r="J992" i="6" s="1"/>
  <c r="L992" i="6" s="1"/>
  <c r="I993" i="6"/>
  <c r="I994" i="6"/>
  <c r="I995" i="6"/>
  <c r="I996" i="6"/>
  <c r="J996" i="6" s="1"/>
  <c r="L996" i="6" s="1"/>
  <c r="I997" i="6"/>
  <c r="I998" i="6"/>
  <c r="I999" i="6"/>
  <c r="I1000" i="6"/>
  <c r="J1000" i="6" s="1"/>
  <c r="L1000" i="6" s="1"/>
  <c r="I1001" i="6"/>
  <c r="I1002" i="6"/>
  <c r="I1003" i="6"/>
  <c r="I1004" i="6"/>
  <c r="J1004" i="6" s="1"/>
  <c r="L1004" i="6" s="1"/>
  <c r="I1005" i="6"/>
  <c r="I1006" i="6"/>
  <c r="I1007" i="6"/>
  <c r="I1008" i="6"/>
  <c r="J1008" i="6" s="1"/>
  <c r="L1008" i="6" s="1"/>
  <c r="I1009" i="6"/>
  <c r="I1010" i="6"/>
  <c r="I1011" i="6"/>
  <c r="I1012" i="6"/>
  <c r="J1012" i="6" s="1"/>
  <c r="L1012" i="6" s="1"/>
  <c r="I1013" i="6"/>
  <c r="I1014" i="6"/>
  <c r="I1015" i="6"/>
  <c r="I1016" i="6"/>
  <c r="J1016" i="6" s="1"/>
  <c r="L1016" i="6" s="1"/>
  <c r="I1017" i="6"/>
  <c r="I1018" i="6"/>
  <c r="I1019" i="6"/>
  <c r="I1020" i="6"/>
  <c r="J1020" i="6" s="1"/>
  <c r="L1020" i="6" s="1"/>
  <c r="I1021" i="6"/>
  <c r="I1022" i="6"/>
  <c r="I1023" i="6"/>
  <c r="I1024" i="6"/>
  <c r="J1024" i="6" s="1"/>
  <c r="L1024" i="6" s="1"/>
  <c r="I1025" i="6"/>
  <c r="I1026" i="6"/>
  <c r="I1027" i="6"/>
  <c r="I1028" i="6"/>
  <c r="J1028" i="6" s="1"/>
  <c r="L1028" i="6" s="1"/>
  <c r="I1029" i="6"/>
  <c r="I1030" i="6"/>
  <c r="I1031" i="6"/>
  <c r="I1032" i="6"/>
  <c r="J1032" i="6" s="1"/>
  <c r="L1032" i="6" s="1"/>
  <c r="I1033" i="6"/>
  <c r="I1034" i="6"/>
  <c r="I1035" i="6"/>
  <c r="I1036" i="6"/>
  <c r="J1036" i="6" s="1"/>
  <c r="L1036" i="6" s="1"/>
  <c r="I1037" i="6"/>
  <c r="I1038" i="6"/>
  <c r="I1039" i="6"/>
  <c r="I1040" i="6"/>
  <c r="J1040" i="6" s="1"/>
  <c r="L1040" i="6" s="1"/>
  <c r="I1041" i="6"/>
  <c r="I1042" i="6"/>
  <c r="I1043" i="6"/>
  <c r="I1044" i="6"/>
  <c r="J1044" i="6" s="1"/>
  <c r="L1044" i="6" s="1"/>
  <c r="I1045" i="6"/>
  <c r="I1046" i="6"/>
  <c r="I1047" i="6"/>
  <c r="I1048" i="6"/>
  <c r="J1048" i="6" s="1"/>
  <c r="L1048" i="6" s="1"/>
  <c r="I1049" i="6"/>
  <c r="I1050" i="6"/>
  <c r="I1051" i="6"/>
  <c r="I1052" i="6"/>
  <c r="J1052" i="6" s="1"/>
  <c r="L1052" i="6" s="1"/>
  <c r="I1053" i="6"/>
  <c r="I1054" i="6"/>
  <c r="I1055" i="6"/>
  <c r="I1056" i="6"/>
  <c r="J1056" i="6" s="1"/>
  <c r="L1056" i="6" s="1"/>
  <c r="I1057" i="6"/>
  <c r="I1058" i="6"/>
  <c r="I1059" i="6"/>
  <c r="I1060" i="6"/>
  <c r="J1060" i="6" s="1"/>
  <c r="L1060" i="6" s="1"/>
  <c r="I1061" i="6"/>
  <c r="I1062" i="6"/>
  <c r="I1063" i="6"/>
  <c r="I1064" i="6"/>
  <c r="J1064" i="6" s="1"/>
  <c r="L1064" i="6" s="1"/>
  <c r="I1065" i="6"/>
  <c r="I1066" i="6"/>
  <c r="I1067" i="6"/>
  <c r="I1068" i="6"/>
  <c r="J1068" i="6" s="1"/>
  <c r="L1068" i="6" s="1"/>
  <c r="I1069" i="6"/>
  <c r="I1070" i="6"/>
  <c r="I1071" i="6"/>
  <c r="I1072" i="6"/>
  <c r="J1072" i="6" s="1"/>
  <c r="L1072" i="6" s="1"/>
  <c r="I1073" i="6"/>
  <c r="I1074" i="6"/>
  <c r="I1075" i="6"/>
  <c r="I1076" i="6"/>
  <c r="J1076" i="6" s="1"/>
  <c r="L1076" i="6" s="1"/>
  <c r="I1077" i="6"/>
  <c r="I1078" i="6"/>
  <c r="I1079" i="6"/>
  <c r="I1080" i="6"/>
  <c r="J1080" i="6" s="1"/>
  <c r="L1080" i="6" s="1"/>
  <c r="I1081" i="6"/>
  <c r="I1082" i="6"/>
  <c r="I1083" i="6"/>
  <c r="I1084" i="6"/>
  <c r="J1084" i="6" s="1"/>
  <c r="L1084" i="6" s="1"/>
  <c r="I1085" i="6"/>
  <c r="I1086" i="6"/>
  <c r="I1087" i="6"/>
  <c r="I1088" i="6"/>
  <c r="J1088" i="6" s="1"/>
  <c r="L1088" i="6" s="1"/>
  <c r="I1089" i="6"/>
  <c r="I1090" i="6"/>
  <c r="I1091" i="6"/>
  <c r="I1092" i="6"/>
  <c r="J1092" i="6" s="1"/>
  <c r="L1092" i="6" s="1"/>
  <c r="I1093" i="6"/>
  <c r="I1094" i="6"/>
  <c r="I1095" i="6"/>
  <c r="I1096" i="6"/>
  <c r="J1096" i="6" s="1"/>
  <c r="L1096" i="6" s="1"/>
  <c r="I1097" i="6"/>
  <c r="I1098" i="6"/>
  <c r="I1099" i="6"/>
  <c r="I1100" i="6"/>
  <c r="J1100" i="6" s="1"/>
  <c r="L1100" i="6" s="1"/>
  <c r="I1101" i="6"/>
  <c r="I1102" i="6"/>
  <c r="I1103" i="6"/>
  <c r="I1104" i="6"/>
  <c r="J1104" i="6" s="1"/>
  <c r="L1104" i="6" s="1"/>
  <c r="I1105" i="6"/>
  <c r="I1106" i="6"/>
  <c r="I1107" i="6"/>
  <c r="I1108" i="6"/>
  <c r="J1108" i="6" s="1"/>
  <c r="L1108" i="6" s="1"/>
  <c r="I1109" i="6"/>
  <c r="I1110" i="6"/>
  <c r="I1111" i="6"/>
  <c r="I1112" i="6"/>
  <c r="J1112" i="6" s="1"/>
  <c r="L1112" i="6" s="1"/>
  <c r="I1113" i="6"/>
  <c r="I1114" i="6"/>
  <c r="I1115" i="6"/>
  <c r="I1116" i="6"/>
  <c r="J1116" i="6" s="1"/>
  <c r="L1116" i="6" s="1"/>
  <c r="I1117" i="6"/>
  <c r="I1118" i="6"/>
  <c r="I1119" i="6"/>
  <c r="I1120" i="6"/>
  <c r="J1120" i="6" s="1"/>
  <c r="L1120" i="6" s="1"/>
  <c r="I1121" i="6"/>
  <c r="I1122" i="6"/>
  <c r="I1123" i="6"/>
  <c r="I1124" i="6"/>
  <c r="J1124" i="6" s="1"/>
  <c r="L1124" i="6" s="1"/>
  <c r="I1125" i="6"/>
  <c r="I1126" i="6"/>
  <c r="I1127" i="6"/>
  <c r="I1128" i="6"/>
  <c r="J1128" i="6" s="1"/>
  <c r="L1128" i="6" s="1"/>
  <c r="I1129" i="6"/>
  <c r="I1130" i="6"/>
  <c r="I1131" i="6"/>
  <c r="I1132" i="6"/>
  <c r="J1132" i="6" s="1"/>
  <c r="L1132" i="6" s="1"/>
  <c r="I1133" i="6"/>
  <c r="I1134" i="6"/>
  <c r="I1135" i="6"/>
  <c r="I1136" i="6"/>
  <c r="J1136" i="6" s="1"/>
  <c r="L1136" i="6" s="1"/>
  <c r="I1137" i="6"/>
  <c r="I1138" i="6"/>
  <c r="I1139" i="6"/>
  <c r="I1140" i="6"/>
  <c r="J1140" i="6" s="1"/>
  <c r="L1140" i="6" s="1"/>
  <c r="I1141" i="6"/>
  <c r="I1142" i="6"/>
  <c r="I1143" i="6"/>
  <c r="I1144" i="6"/>
  <c r="J1144" i="6" s="1"/>
  <c r="L1144" i="6" s="1"/>
  <c r="I1145" i="6"/>
  <c r="I1146" i="6"/>
  <c r="I1147" i="6"/>
  <c r="I1148" i="6"/>
  <c r="J1148" i="6" s="1"/>
  <c r="L1148" i="6" s="1"/>
  <c r="I1149" i="6"/>
  <c r="I1150" i="6"/>
  <c r="I1151" i="6"/>
  <c r="I1152" i="6"/>
  <c r="J1152" i="6" s="1"/>
  <c r="L1152" i="6" s="1"/>
  <c r="I1153" i="6"/>
  <c r="I1154" i="6"/>
  <c r="I1155" i="6"/>
  <c r="I1156" i="6"/>
  <c r="J1156" i="6" s="1"/>
  <c r="L1156" i="6" s="1"/>
  <c r="I1157" i="6"/>
  <c r="I1158" i="6"/>
  <c r="I1159" i="6"/>
  <c r="I1160" i="6"/>
  <c r="J1160" i="6" s="1"/>
  <c r="L1160" i="6" s="1"/>
  <c r="I1161" i="6"/>
  <c r="I1162" i="6"/>
  <c r="I1163" i="6"/>
  <c r="I1164" i="6"/>
  <c r="J1164" i="6" s="1"/>
  <c r="L1164" i="6" s="1"/>
  <c r="I1165" i="6"/>
  <c r="I1166" i="6"/>
  <c r="I1167" i="6"/>
  <c r="I1168" i="6"/>
  <c r="J1168" i="6" s="1"/>
  <c r="L1168" i="6" s="1"/>
  <c r="I1169" i="6"/>
  <c r="I1170" i="6"/>
  <c r="I1171" i="6"/>
  <c r="I1172" i="6"/>
  <c r="J1172" i="6" s="1"/>
  <c r="L1172" i="6" s="1"/>
  <c r="I1173" i="6"/>
  <c r="I1174" i="6"/>
  <c r="I1175" i="6"/>
  <c r="I1176" i="6"/>
  <c r="J1176" i="6" s="1"/>
  <c r="L1176" i="6" s="1"/>
  <c r="I1177" i="6"/>
  <c r="I1178" i="6"/>
  <c r="I1179" i="6"/>
  <c r="I1180" i="6"/>
  <c r="J1180" i="6" s="1"/>
  <c r="L1180" i="6" s="1"/>
  <c r="I1181" i="6"/>
  <c r="I1182" i="6"/>
  <c r="I1183" i="6"/>
  <c r="I1184" i="6"/>
  <c r="J1184" i="6" s="1"/>
  <c r="L1184" i="6" s="1"/>
  <c r="I1185" i="6"/>
  <c r="I1186" i="6"/>
  <c r="I1187" i="6"/>
  <c r="I1188" i="6"/>
  <c r="J1188" i="6" s="1"/>
  <c r="L1188" i="6" s="1"/>
  <c r="I1189" i="6"/>
  <c r="I1190" i="6"/>
  <c r="I1191" i="6"/>
  <c r="I1192" i="6"/>
  <c r="J1192" i="6" s="1"/>
  <c r="L1192" i="6" s="1"/>
  <c r="I1193" i="6"/>
  <c r="I1194" i="6"/>
  <c r="I1195" i="6"/>
  <c r="I1196" i="6"/>
  <c r="J1196" i="6" s="1"/>
  <c r="L1196" i="6" s="1"/>
  <c r="I1197" i="6"/>
  <c r="I1198" i="6"/>
  <c r="I1199" i="6"/>
  <c r="I1200" i="6"/>
  <c r="J1200" i="6" s="1"/>
  <c r="L1200" i="6" s="1"/>
  <c r="I1201" i="6"/>
  <c r="I1202" i="6"/>
  <c r="I1203" i="6"/>
  <c r="I1204" i="6"/>
  <c r="J1204" i="6" s="1"/>
  <c r="L1204" i="6" s="1"/>
  <c r="I1205" i="6"/>
  <c r="I1206" i="6"/>
  <c r="I1207" i="6"/>
  <c r="I1208" i="6"/>
  <c r="J1208" i="6" s="1"/>
  <c r="L1208" i="6" s="1"/>
  <c r="I1209" i="6"/>
  <c r="I1210" i="6"/>
  <c r="I1211" i="6"/>
  <c r="I1212" i="6"/>
  <c r="J1212" i="6" s="1"/>
  <c r="L1212" i="6" s="1"/>
  <c r="I1213" i="6"/>
  <c r="I1214" i="6"/>
  <c r="I1215" i="6"/>
  <c r="I1216" i="6"/>
  <c r="J1216" i="6" s="1"/>
  <c r="L1216" i="6" s="1"/>
  <c r="I1217" i="6"/>
  <c r="I1218" i="6"/>
  <c r="I1219" i="6"/>
  <c r="I1220" i="6"/>
  <c r="J1220" i="6" s="1"/>
  <c r="L1220" i="6" s="1"/>
  <c r="I1221" i="6"/>
  <c r="I1222" i="6"/>
  <c r="I1223" i="6"/>
  <c r="I1224" i="6"/>
  <c r="J1224" i="6" s="1"/>
  <c r="L1224" i="6" s="1"/>
  <c r="I1225" i="6"/>
  <c r="I1226" i="6"/>
  <c r="I1227" i="6"/>
  <c r="I1228" i="6"/>
  <c r="J1228" i="6" s="1"/>
  <c r="L1228" i="6" s="1"/>
  <c r="I1229" i="6"/>
  <c r="I1230" i="6"/>
  <c r="I1231" i="6"/>
  <c r="I1232" i="6"/>
  <c r="J1232" i="6" s="1"/>
  <c r="L1232" i="6" s="1"/>
  <c r="I1233" i="6"/>
  <c r="I1234" i="6"/>
  <c r="I1235" i="6"/>
  <c r="I1236" i="6"/>
  <c r="J1236" i="6" s="1"/>
  <c r="L1236" i="6" s="1"/>
  <c r="I1237" i="6"/>
  <c r="I1238" i="6"/>
  <c r="I1239" i="6"/>
  <c r="I1240" i="6"/>
  <c r="J1240" i="6" s="1"/>
  <c r="L1240" i="6" s="1"/>
  <c r="I1241" i="6"/>
  <c r="I1242" i="6"/>
  <c r="I1243" i="6"/>
  <c r="I1244" i="6"/>
  <c r="J1244" i="6" s="1"/>
  <c r="L1244" i="6" s="1"/>
  <c r="I1245" i="6"/>
  <c r="I1246" i="6"/>
  <c r="I1247" i="6"/>
  <c r="I1248" i="6"/>
  <c r="J1248" i="6" s="1"/>
  <c r="L1248" i="6" s="1"/>
  <c r="I1249" i="6"/>
  <c r="I1250" i="6"/>
  <c r="I1251" i="6"/>
  <c r="I1252" i="6"/>
  <c r="J1252" i="6" s="1"/>
  <c r="L1252" i="6" s="1"/>
  <c r="I1253" i="6"/>
  <c r="I1254" i="6"/>
  <c r="I1255" i="6"/>
  <c r="I1256" i="6"/>
  <c r="J1256" i="6" s="1"/>
  <c r="L1256" i="6" s="1"/>
  <c r="I1257" i="6"/>
  <c r="I1258" i="6"/>
  <c r="I1259" i="6"/>
  <c r="I1260" i="6"/>
  <c r="J1260" i="6" s="1"/>
  <c r="L1260" i="6" s="1"/>
  <c r="I1261" i="6"/>
  <c r="I1262" i="6"/>
  <c r="I1263" i="6"/>
  <c r="I1264" i="6"/>
  <c r="J1264" i="6" s="1"/>
  <c r="L1264" i="6" s="1"/>
  <c r="I1265" i="6"/>
  <c r="I1266" i="6"/>
  <c r="I1267" i="6"/>
  <c r="I1268" i="6"/>
  <c r="J1268" i="6" s="1"/>
  <c r="L1268" i="6" s="1"/>
  <c r="I1269" i="6"/>
  <c r="I1270" i="6"/>
  <c r="I1271" i="6"/>
  <c r="I1272" i="6"/>
  <c r="J1272" i="6" s="1"/>
  <c r="L1272" i="6" s="1"/>
  <c r="I1273" i="6"/>
  <c r="I1274" i="6"/>
  <c r="I1275" i="6"/>
  <c r="I1276" i="6"/>
  <c r="J1276" i="6" s="1"/>
  <c r="L1276" i="6" s="1"/>
  <c r="I1277" i="6"/>
  <c r="I1278" i="6"/>
  <c r="I1279" i="6"/>
  <c r="I1280" i="6"/>
  <c r="J1280" i="6" s="1"/>
  <c r="L1280" i="6" s="1"/>
  <c r="I1281" i="6"/>
  <c r="I1282" i="6"/>
  <c r="I1283" i="6"/>
  <c r="I1284" i="6"/>
  <c r="J1284" i="6" s="1"/>
  <c r="L1284" i="6" s="1"/>
  <c r="I1285" i="6"/>
  <c r="I1286" i="6"/>
  <c r="I1287" i="6"/>
  <c r="I1288" i="6"/>
  <c r="J1288" i="6" s="1"/>
  <c r="L1288" i="6" s="1"/>
  <c r="I1289" i="6"/>
  <c r="I1290" i="6"/>
  <c r="I1291" i="6"/>
  <c r="I1292" i="6"/>
  <c r="J1292" i="6" s="1"/>
  <c r="L1292" i="6" s="1"/>
  <c r="I1293" i="6"/>
  <c r="I1294" i="6"/>
  <c r="I1295" i="6"/>
  <c r="I1296" i="6"/>
  <c r="J1296" i="6" s="1"/>
  <c r="L1296" i="6" s="1"/>
  <c r="I1297" i="6"/>
  <c r="I1298" i="6"/>
  <c r="I1299" i="6"/>
  <c r="I1300" i="6"/>
  <c r="J1300" i="6" s="1"/>
  <c r="L1300" i="6" s="1"/>
  <c r="I1301" i="6"/>
  <c r="I1302" i="6"/>
  <c r="I1303" i="6"/>
  <c r="I1304" i="6"/>
  <c r="J1304" i="6" s="1"/>
  <c r="L1304" i="6" s="1"/>
  <c r="I1305" i="6"/>
  <c r="I1306" i="6"/>
  <c r="I1307" i="6"/>
  <c r="I1308" i="6"/>
  <c r="J1308" i="6" s="1"/>
  <c r="L1308" i="6" s="1"/>
  <c r="I1309" i="6"/>
  <c r="I1310" i="6"/>
  <c r="I1311" i="6"/>
  <c r="I1312" i="6"/>
  <c r="J1312" i="6" s="1"/>
  <c r="L1312" i="6" s="1"/>
  <c r="I1313" i="6"/>
  <c r="I1314" i="6"/>
  <c r="I1315" i="6"/>
  <c r="I1316" i="6"/>
  <c r="J1316" i="6" s="1"/>
  <c r="L1316" i="6" s="1"/>
  <c r="I1317" i="6"/>
  <c r="I1318" i="6"/>
  <c r="I1319" i="6"/>
  <c r="I1320" i="6"/>
  <c r="J1320" i="6" s="1"/>
  <c r="L1320" i="6" s="1"/>
  <c r="I1321" i="6"/>
  <c r="I1322" i="6"/>
  <c r="I1323" i="6"/>
  <c r="I1324" i="6"/>
  <c r="J1324" i="6" s="1"/>
  <c r="L1324" i="6" s="1"/>
  <c r="I1325" i="6"/>
  <c r="I1326" i="6"/>
  <c r="I1327" i="6"/>
  <c r="I1328" i="6"/>
  <c r="J1328" i="6" s="1"/>
  <c r="L1328" i="6" s="1"/>
  <c r="I1329" i="6"/>
  <c r="I1330" i="6"/>
  <c r="I1331" i="6"/>
  <c r="I1332" i="6"/>
  <c r="J1332" i="6" s="1"/>
  <c r="L1332" i="6" s="1"/>
  <c r="I1333" i="6"/>
  <c r="I1334" i="6"/>
  <c r="I1335" i="6"/>
  <c r="I1336" i="6"/>
  <c r="J1336" i="6" s="1"/>
  <c r="L1336" i="6" s="1"/>
  <c r="I1337" i="6"/>
  <c r="I1338" i="6"/>
  <c r="I1339" i="6"/>
  <c r="I1340" i="6"/>
  <c r="J1340" i="6" s="1"/>
  <c r="L1340" i="6" s="1"/>
  <c r="I1341" i="6"/>
  <c r="I1342" i="6"/>
  <c r="I1343" i="6"/>
  <c r="I1344" i="6"/>
  <c r="J1344" i="6" s="1"/>
  <c r="L1344" i="6" s="1"/>
  <c r="I1345" i="6"/>
  <c r="I1346" i="6"/>
  <c r="I1347" i="6"/>
  <c r="I1348" i="6"/>
  <c r="J1348" i="6" s="1"/>
  <c r="L1348" i="6" s="1"/>
  <c r="I1349" i="6"/>
  <c r="I1350" i="6"/>
  <c r="I1351" i="6"/>
  <c r="I1352" i="6"/>
  <c r="J1352" i="6" s="1"/>
  <c r="L1352" i="6" s="1"/>
  <c r="I1353" i="6"/>
  <c r="I1354" i="6"/>
  <c r="I1355" i="6"/>
  <c r="I1356" i="6"/>
  <c r="J1356" i="6" s="1"/>
  <c r="L1356" i="6" s="1"/>
  <c r="I1357" i="6"/>
  <c r="I1358" i="6"/>
  <c r="I1359" i="6"/>
  <c r="I1360" i="6"/>
  <c r="J1360" i="6" s="1"/>
  <c r="L1360" i="6" s="1"/>
  <c r="I1361" i="6"/>
  <c r="I1362" i="6"/>
  <c r="I1363" i="6"/>
  <c r="I1364" i="6"/>
  <c r="J1364" i="6" s="1"/>
  <c r="L1364" i="6" s="1"/>
  <c r="I1365" i="6"/>
  <c r="I1366" i="6"/>
  <c r="I1367" i="6"/>
  <c r="I1368" i="6"/>
  <c r="J1368" i="6" s="1"/>
  <c r="L1368" i="6" s="1"/>
  <c r="I1369" i="6"/>
  <c r="I1370" i="6"/>
  <c r="I1371" i="6"/>
  <c r="I1372" i="6"/>
  <c r="J1372" i="6" s="1"/>
  <c r="L1372" i="6" s="1"/>
  <c r="I1373" i="6"/>
  <c r="I1374" i="6"/>
  <c r="I1375" i="6"/>
  <c r="I1376" i="6"/>
  <c r="J1376" i="6" s="1"/>
  <c r="L1376" i="6" s="1"/>
  <c r="I1377" i="6"/>
  <c r="I1378" i="6"/>
  <c r="I1379" i="6"/>
  <c r="I1380" i="6"/>
  <c r="J1380" i="6" s="1"/>
  <c r="L1380" i="6" s="1"/>
  <c r="I1381" i="6"/>
  <c r="I1382" i="6"/>
  <c r="I1383" i="6"/>
  <c r="I1384" i="6"/>
  <c r="J1384" i="6" s="1"/>
  <c r="L1384" i="6" s="1"/>
  <c r="I1385" i="6"/>
  <c r="I1386" i="6"/>
  <c r="I1387" i="6"/>
  <c r="I1388" i="6"/>
  <c r="J1388" i="6" s="1"/>
  <c r="L1388" i="6" s="1"/>
  <c r="I1389" i="6"/>
  <c r="I1390" i="6"/>
  <c r="I1391" i="6"/>
  <c r="I1392" i="6"/>
  <c r="J1392" i="6" s="1"/>
  <c r="L1392" i="6" s="1"/>
  <c r="I1393" i="6"/>
  <c r="I1394" i="6"/>
  <c r="I1395" i="6"/>
  <c r="I1396" i="6"/>
  <c r="J1396" i="6" s="1"/>
  <c r="L1396" i="6" s="1"/>
  <c r="I1397" i="6"/>
  <c r="I1398" i="6"/>
  <c r="I1399" i="6"/>
  <c r="I1400" i="6"/>
  <c r="J1400" i="6" s="1"/>
  <c r="L1400" i="6" s="1"/>
  <c r="I1401" i="6"/>
  <c r="I1402" i="6"/>
  <c r="I1403" i="6"/>
  <c r="I1404" i="6"/>
  <c r="J1404" i="6" s="1"/>
  <c r="L1404" i="6" s="1"/>
  <c r="I1405" i="6"/>
  <c r="I1406" i="6"/>
  <c r="I1407" i="6"/>
  <c r="I1408" i="6"/>
  <c r="J1408" i="6" s="1"/>
  <c r="L1408" i="6" s="1"/>
  <c r="I1409" i="6"/>
  <c r="I1410" i="6"/>
  <c r="I1411" i="6"/>
  <c r="I1412" i="6"/>
  <c r="J1412" i="6" s="1"/>
  <c r="L1412" i="6" s="1"/>
  <c r="I1413" i="6"/>
  <c r="I1414" i="6"/>
  <c r="I1415" i="6"/>
  <c r="I1416" i="6"/>
  <c r="J1416" i="6" s="1"/>
  <c r="L1416" i="6" s="1"/>
  <c r="I1417" i="6"/>
  <c r="I1418" i="6"/>
  <c r="I1419" i="6"/>
  <c r="I1420" i="6"/>
  <c r="J1420" i="6" s="1"/>
  <c r="L1420" i="6" s="1"/>
  <c r="I1421" i="6"/>
  <c r="I1422" i="6"/>
  <c r="I1423" i="6"/>
  <c r="I1424" i="6"/>
  <c r="J1424" i="6" s="1"/>
  <c r="L1424" i="6" s="1"/>
  <c r="I1425" i="6"/>
  <c r="I1426" i="6"/>
  <c r="I1427" i="6"/>
  <c r="I1428" i="6"/>
  <c r="J1428" i="6" s="1"/>
  <c r="L1428" i="6" s="1"/>
  <c r="I1429" i="6"/>
  <c r="I1430" i="6"/>
  <c r="I1431" i="6"/>
  <c r="I1432" i="6"/>
  <c r="J1432" i="6" s="1"/>
  <c r="L1432" i="6" s="1"/>
  <c r="I1433" i="6"/>
  <c r="I1434" i="6"/>
  <c r="I1435" i="6"/>
  <c r="I1436" i="6"/>
  <c r="J1436" i="6" s="1"/>
  <c r="L1436" i="6" s="1"/>
  <c r="I1437" i="6"/>
  <c r="I1438" i="6"/>
  <c r="I1439" i="6"/>
  <c r="I1440" i="6"/>
  <c r="J1440" i="6" s="1"/>
  <c r="L1440" i="6" s="1"/>
  <c r="I1441" i="6"/>
  <c r="I1442" i="6"/>
  <c r="I1443" i="6"/>
  <c r="I1444" i="6"/>
  <c r="J1444" i="6" s="1"/>
  <c r="L1444" i="6" s="1"/>
  <c r="I1445" i="6"/>
  <c r="I1446" i="6"/>
  <c r="I1447" i="6"/>
  <c r="I1448" i="6"/>
  <c r="J1448" i="6" s="1"/>
  <c r="L1448" i="6" s="1"/>
  <c r="I1449" i="6"/>
  <c r="I1450" i="6"/>
  <c r="I1451" i="6"/>
  <c r="I1452" i="6"/>
  <c r="J1452" i="6" s="1"/>
  <c r="L1452" i="6" s="1"/>
  <c r="I1453" i="6"/>
  <c r="I1454" i="6"/>
  <c r="I1455" i="6"/>
  <c r="I1456" i="6"/>
  <c r="J1456" i="6" s="1"/>
  <c r="L1456" i="6" s="1"/>
  <c r="I1457" i="6"/>
  <c r="I1458" i="6"/>
  <c r="I1459" i="6"/>
  <c r="I1460" i="6"/>
  <c r="J1460" i="6" s="1"/>
  <c r="L1460" i="6" s="1"/>
  <c r="I1461" i="6"/>
  <c r="I1462" i="6"/>
  <c r="I1463" i="6"/>
  <c r="I1464" i="6"/>
  <c r="J1464" i="6" s="1"/>
  <c r="L1464" i="6" s="1"/>
  <c r="I1465" i="6"/>
  <c r="I1466" i="6"/>
  <c r="I1467" i="6"/>
  <c r="I1468" i="6"/>
  <c r="J1468" i="6" s="1"/>
  <c r="L1468" i="6" s="1"/>
  <c r="I1469" i="6"/>
  <c r="I1470" i="6"/>
  <c r="I1471" i="6"/>
  <c r="I1472" i="6"/>
  <c r="J1472" i="6" s="1"/>
  <c r="L1472" i="6" s="1"/>
  <c r="I1473" i="6"/>
  <c r="I1474" i="6"/>
  <c r="I1475" i="6"/>
  <c r="I1476" i="6"/>
  <c r="J1476" i="6" s="1"/>
  <c r="L1476" i="6" s="1"/>
  <c r="I1477" i="6"/>
  <c r="I1478" i="6"/>
  <c r="I1479" i="6"/>
  <c r="I1480" i="6"/>
  <c r="J1480" i="6" s="1"/>
  <c r="L1480" i="6" s="1"/>
  <c r="I1481" i="6"/>
  <c r="I1482" i="6"/>
  <c r="I1483" i="6"/>
  <c r="I1484" i="6"/>
  <c r="J1484" i="6" s="1"/>
  <c r="L1484" i="6" s="1"/>
  <c r="I1485" i="6"/>
  <c r="I1486" i="6"/>
  <c r="I1487" i="6"/>
  <c r="I1488" i="6"/>
  <c r="J1488" i="6" s="1"/>
  <c r="L1488" i="6" s="1"/>
  <c r="I1489" i="6"/>
  <c r="I1490" i="6"/>
  <c r="I1491" i="6"/>
  <c r="I1492" i="6"/>
  <c r="J1492" i="6" s="1"/>
  <c r="L1492" i="6" s="1"/>
  <c r="I1493" i="6"/>
  <c r="I1494" i="6"/>
  <c r="I1495" i="6"/>
  <c r="I1496" i="6"/>
  <c r="J1496" i="6" s="1"/>
  <c r="L1496" i="6" s="1"/>
  <c r="I1497" i="6"/>
  <c r="I1498" i="6"/>
  <c r="I1499" i="6"/>
  <c r="I1500" i="6"/>
  <c r="J1500" i="6" s="1"/>
  <c r="L1500" i="6" s="1"/>
  <c r="I1501" i="6"/>
  <c r="I1502" i="6"/>
  <c r="I1503" i="6"/>
  <c r="I1504" i="6"/>
  <c r="J1504" i="6" s="1"/>
  <c r="L1504" i="6" s="1"/>
  <c r="I1505" i="6"/>
  <c r="I1506" i="6"/>
  <c r="I1507" i="6"/>
  <c r="I1508" i="6"/>
  <c r="J1508" i="6" s="1"/>
  <c r="L1508" i="6" s="1"/>
  <c r="I1509" i="6"/>
  <c r="I1510" i="6"/>
  <c r="I1511" i="6"/>
  <c r="I1512" i="6"/>
  <c r="J1512" i="6" s="1"/>
  <c r="L1512" i="6" s="1"/>
  <c r="I1513" i="6"/>
  <c r="I1514" i="6"/>
  <c r="I1515" i="6"/>
  <c r="I1516" i="6"/>
  <c r="J1516" i="6" s="1"/>
  <c r="L1516" i="6" s="1"/>
  <c r="I1517" i="6"/>
  <c r="I1518" i="6"/>
  <c r="I1519" i="6"/>
  <c r="I1520" i="6"/>
  <c r="J1520" i="6" s="1"/>
  <c r="L1520" i="6" s="1"/>
  <c r="I1521" i="6"/>
  <c r="I1522" i="6"/>
  <c r="I1523" i="6"/>
  <c r="I1524" i="6"/>
  <c r="J1524" i="6" s="1"/>
  <c r="L1524" i="6" s="1"/>
  <c r="I1525" i="6"/>
  <c r="I1526" i="6"/>
  <c r="I1527" i="6"/>
  <c r="I1528" i="6"/>
  <c r="J1528" i="6" s="1"/>
  <c r="L1528" i="6" s="1"/>
  <c r="I1529" i="6"/>
  <c r="I1530" i="6"/>
  <c r="I1531" i="6"/>
  <c r="I1532" i="6"/>
  <c r="I1533" i="6"/>
  <c r="I1534" i="6"/>
  <c r="I1535" i="6"/>
  <c r="I1536" i="6"/>
  <c r="J1536" i="6" s="1"/>
  <c r="L1536" i="6" s="1"/>
  <c r="I1537" i="6"/>
  <c r="I1538" i="6"/>
  <c r="I1539" i="6"/>
  <c r="I1540" i="6"/>
  <c r="J1540" i="6" s="1"/>
  <c r="L1540" i="6" s="1"/>
  <c r="I1541" i="6"/>
  <c r="I1542" i="6"/>
  <c r="I1543" i="6"/>
  <c r="I1544" i="6"/>
  <c r="J1544" i="6" s="1"/>
  <c r="L1544" i="6" s="1"/>
  <c r="I1545" i="6"/>
  <c r="I1546" i="6"/>
  <c r="I1547" i="6"/>
  <c r="I1548" i="6"/>
  <c r="J1548" i="6" s="1"/>
  <c r="L1548" i="6" s="1"/>
  <c r="I1549" i="6"/>
  <c r="I1550" i="6"/>
  <c r="I1551" i="6"/>
  <c r="I1552" i="6"/>
  <c r="J1552" i="6" s="1"/>
  <c r="L1552" i="6" s="1"/>
  <c r="I1553" i="6"/>
  <c r="I1554" i="6"/>
  <c r="I1555" i="6"/>
  <c r="I1556" i="6"/>
  <c r="J1556" i="6" s="1"/>
  <c r="L1556" i="6" s="1"/>
  <c r="I1557" i="6"/>
  <c r="I1558" i="6"/>
  <c r="I1559" i="6"/>
  <c r="I1560" i="6"/>
  <c r="J1560" i="6" s="1"/>
  <c r="L1560" i="6" s="1"/>
  <c r="I1561" i="6"/>
  <c r="I1562" i="6"/>
  <c r="I1563" i="6"/>
  <c r="I1564" i="6"/>
  <c r="J1564" i="6" s="1"/>
  <c r="L1564" i="6" s="1"/>
  <c r="I1565" i="6"/>
  <c r="I1566" i="6"/>
  <c r="I1567" i="6"/>
  <c r="I1568" i="6"/>
  <c r="J1568" i="6" s="1"/>
  <c r="L1568" i="6" s="1"/>
  <c r="I1569" i="6"/>
  <c r="I1570" i="6"/>
  <c r="I1571" i="6"/>
  <c r="I1572" i="6"/>
  <c r="J1572" i="6" s="1"/>
  <c r="L1572" i="6" s="1"/>
  <c r="I1573" i="6"/>
  <c r="I1574" i="6"/>
  <c r="I1575" i="6"/>
  <c r="I1576" i="6"/>
  <c r="J1576" i="6" s="1"/>
  <c r="L1576" i="6" s="1"/>
  <c r="I1577" i="6"/>
  <c r="I1578" i="6"/>
  <c r="I1579" i="6"/>
  <c r="I1580" i="6"/>
  <c r="J1580" i="6" s="1"/>
  <c r="L1580" i="6" s="1"/>
  <c r="I1581" i="6"/>
  <c r="I1582" i="6"/>
  <c r="I1583" i="6"/>
  <c r="I1584" i="6"/>
  <c r="J1584" i="6" s="1"/>
  <c r="L1584" i="6" s="1"/>
  <c r="I1585" i="6"/>
  <c r="I1586" i="6"/>
  <c r="I1587" i="6"/>
  <c r="I1588" i="6"/>
  <c r="J1588" i="6" s="1"/>
  <c r="L1588" i="6" s="1"/>
  <c r="I1589" i="6"/>
  <c r="I1590" i="6"/>
  <c r="I1591" i="6"/>
  <c r="I1592" i="6"/>
  <c r="J1592" i="6" s="1"/>
  <c r="L1592" i="6" s="1"/>
  <c r="I1593" i="6"/>
  <c r="I1594" i="6"/>
  <c r="I1595" i="6"/>
  <c r="I1596" i="6"/>
  <c r="J1596" i="6" s="1"/>
  <c r="L1596" i="6" s="1"/>
  <c r="I1597" i="6"/>
  <c r="I1598" i="6"/>
  <c r="I1599" i="6"/>
  <c r="I1600" i="6"/>
  <c r="J1600" i="6" s="1"/>
  <c r="L1600" i="6" s="1"/>
  <c r="I1601" i="6"/>
  <c r="I1602" i="6"/>
  <c r="I1603" i="6"/>
  <c r="I1604" i="6"/>
  <c r="J1604" i="6" s="1"/>
  <c r="L1604" i="6" s="1"/>
  <c r="I1605" i="6"/>
  <c r="I1606" i="6"/>
  <c r="I1607" i="6"/>
  <c r="I1608" i="6"/>
  <c r="J1608" i="6" s="1"/>
  <c r="L1608" i="6" s="1"/>
  <c r="I1609" i="6"/>
  <c r="I1610" i="6"/>
  <c r="I1611" i="6"/>
  <c r="I1612" i="6"/>
  <c r="J1612" i="6" s="1"/>
  <c r="L1612" i="6" s="1"/>
  <c r="I1613" i="6"/>
  <c r="I1614" i="6"/>
  <c r="I1615" i="6"/>
  <c r="I1616" i="6"/>
  <c r="J1616" i="6" s="1"/>
  <c r="L1616" i="6" s="1"/>
  <c r="I1617" i="6"/>
  <c r="I1618" i="6"/>
  <c r="I1619" i="6"/>
  <c r="I1620" i="6"/>
  <c r="J1620" i="6" s="1"/>
  <c r="L1620" i="6" s="1"/>
  <c r="I1621" i="6"/>
  <c r="I1622" i="6"/>
  <c r="I1623" i="6"/>
  <c r="I1624" i="6"/>
  <c r="J1624" i="6" s="1"/>
  <c r="L1624" i="6" s="1"/>
  <c r="I1625" i="6"/>
  <c r="I1626" i="6"/>
  <c r="I1627" i="6"/>
  <c r="I1628" i="6"/>
  <c r="J1628" i="6" s="1"/>
  <c r="L1628" i="6" s="1"/>
  <c r="I1629" i="6"/>
  <c r="I1630" i="6"/>
  <c r="I1631" i="6"/>
  <c r="I1632" i="6"/>
  <c r="J1632" i="6" s="1"/>
  <c r="L1632" i="6" s="1"/>
  <c r="I1633" i="6"/>
  <c r="I1634" i="6"/>
  <c r="I1635" i="6"/>
  <c r="I1636" i="6"/>
  <c r="J1636" i="6" s="1"/>
  <c r="L1636" i="6" s="1"/>
  <c r="I1637" i="6"/>
  <c r="I1638" i="6"/>
  <c r="I1639" i="6"/>
  <c r="I1640" i="6"/>
  <c r="J1640" i="6" s="1"/>
  <c r="L1640" i="6" s="1"/>
  <c r="I1641" i="6"/>
  <c r="I1642" i="6"/>
  <c r="I1643" i="6"/>
  <c r="I1644" i="6"/>
  <c r="J1644" i="6" s="1"/>
  <c r="L1644" i="6" s="1"/>
  <c r="I1645" i="6"/>
  <c r="I1646" i="6"/>
  <c r="I1647" i="6"/>
  <c r="I1648" i="6"/>
  <c r="J1648" i="6" s="1"/>
  <c r="L1648" i="6" s="1"/>
  <c r="I1649" i="6"/>
  <c r="I1650" i="6"/>
  <c r="I1651" i="6"/>
  <c r="I1652" i="6"/>
  <c r="J1652" i="6" s="1"/>
  <c r="L1652" i="6" s="1"/>
  <c r="I1653" i="6"/>
  <c r="I1654" i="6"/>
  <c r="I1655" i="6"/>
  <c r="I1656" i="6"/>
  <c r="J1656" i="6" s="1"/>
  <c r="L1656" i="6" s="1"/>
  <c r="I1657" i="6"/>
  <c r="I1658" i="6"/>
  <c r="I1659" i="6"/>
  <c r="I1660" i="6"/>
  <c r="J1660" i="6" s="1"/>
  <c r="L1660" i="6" s="1"/>
  <c r="I1661" i="6"/>
  <c r="I1662" i="6"/>
  <c r="I1663" i="6"/>
  <c r="I1664" i="6"/>
  <c r="J1664" i="6" s="1"/>
  <c r="L1664" i="6" s="1"/>
  <c r="I1665" i="6"/>
  <c r="I1666" i="6"/>
  <c r="I1667" i="6"/>
  <c r="I1668" i="6"/>
  <c r="J1668" i="6" s="1"/>
  <c r="L1668" i="6" s="1"/>
  <c r="I1669" i="6"/>
  <c r="I1670" i="6"/>
  <c r="I1671" i="6"/>
  <c r="I1672" i="6"/>
  <c r="J1672" i="6" s="1"/>
  <c r="L1672" i="6" s="1"/>
  <c r="I1673" i="6"/>
  <c r="I1674" i="6"/>
  <c r="I1675" i="6"/>
  <c r="I1676" i="6"/>
  <c r="J1676" i="6" s="1"/>
  <c r="L1676" i="6" s="1"/>
  <c r="I1677" i="6"/>
  <c r="I1678" i="6"/>
  <c r="I1679" i="6"/>
  <c r="I1680" i="6"/>
  <c r="J1680" i="6" s="1"/>
  <c r="L1680" i="6" s="1"/>
  <c r="I1681" i="6"/>
  <c r="I1682" i="6"/>
  <c r="I1683" i="6"/>
  <c r="I1684" i="6"/>
  <c r="J1684" i="6" s="1"/>
  <c r="L1684" i="6" s="1"/>
  <c r="I1685" i="6"/>
  <c r="I1686" i="6"/>
  <c r="I1687" i="6"/>
  <c r="I1688" i="6"/>
  <c r="J1688" i="6" s="1"/>
  <c r="L1688" i="6" s="1"/>
  <c r="I1689" i="6"/>
  <c r="I1690" i="6"/>
  <c r="I1691" i="6"/>
  <c r="I1692" i="6"/>
  <c r="J1692" i="6" s="1"/>
  <c r="L1692" i="6" s="1"/>
  <c r="I1693" i="6"/>
  <c r="I1694" i="6"/>
  <c r="I1695" i="6"/>
  <c r="I1696" i="6"/>
  <c r="J1696" i="6" s="1"/>
  <c r="L1696" i="6" s="1"/>
  <c r="I1697" i="6"/>
  <c r="I1698" i="6"/>
  <c r="I1699" i="6"/>
  <c r="I1700" i="6"/>
  <c r="J1700" i="6" s="1"/>
  <c r="L1700" i="6" s="1"/>
  <c r="I1701" i="6"/>
  <c r="I1702" i="6"/>
  <c r="I1703" i="6"/>
  <c r="I1704" i="6"/>
  <c r="J1704" i="6" s="1"/>
  <c r="L1704" i="6" s="1"/>
  <c r="I1705" i="6"/>
  <c r="I1706" i="6"/>
  <c r="I1707" i="6"/>
  <c r="I1708" i="6"/>
  <c r="J1708" i="6" s="1"/>
  <c r="L1708" i="6" s="1"/>
  <c r="I1709" i="6"/>
  <c r="I1710" i="6"/>
  <c r="I1711" i="6"/>
  <c r="I1712" i="6"/>
  <c r="J1712" i="6" s="1"/>
  <c r="L1712" i="6" s="1"/>
  <c r="I1713" i="6"/>
  <c r="I1714" i="6"/>
  <c r="I1715" i="6"/>
  <c r="I1716" i="6"/>
  <c r="J1716" i="6" s="1"/>
  <c r="L1716" i="6" s="1"/>
  <c r="I1717" i="6"/>
  <c r="I1718" i="6"/>
  <c r="I1719" i="6"/>
  <c r="I1720" i="6"/>
  <c r="J1720" i="6" s="1"/>
  <c r="L1720" i="6" s="1"/>
  <c r="I1721" i="6"/>
  <c r="I1722" i="6"/>
  <c r="I1723" i="6"/>
  <c r="I1724" i="6"/>
  <c r="J1724" i="6" s="1"/>
  <c r="L1724" i="6" s="1"/>
  <c r="I1725" i="6"/>
  <c r="I1726" i="6"/>
  <c r="I1727" i="6"/>
  <c r="I1728" i="6"/>
  <c r="J1728" i="6" s="1"/>
  <c r="L1728" i="6" s="1"/>
  <c r="I1729" i="6"/>
  <c r="I1730" i="6"/>
  <c r="I1731" i="6"/>
  <c r="I1732" i="6"/>
  <c r="J1732" i="6" s="1"/>
  <c r="L1732" i="6" s="1"/>
  <c r="I1733" i="6"/>
  <c r="I1734" i="6"/>
  <c r="I1735" i="6"/>
  <c r="I1736" i="6"/>
  <c r="J1736" i="6" s="1"/>
  <c r="L1736" i="6" s="1"/>
  <c r="I1737" i="6"/>
  <c r="I1738" i="6"/>
  <c r="I1739" i="6"/>
  <c r="I1740" i="6"/>
  <c r="J1740" i="6" s="1"/>
  <c r="L1740" i="6" s="1"/>
  <c r="I1741" i="6"/>
  <c r="I1742" i="6"/>
  <c r="I1743" i="6"/>
  <c r="I1744" i="6"/>
  <c r="J1744" i="6" s="1"/>
  <c r="L1744" i="6" s="1"/>
  <c r="I1745" i="6"/>
  <c r="I1746" i="6"/>
  <c r="I1747" i="6"/>
  <c r="I1748" i="6"/>
  <c r="J1748" i="6" s="1"/>
  <c r="L1748" i="6" s="1"/>
  <c r="I1749" i="6"/>
  <c r="I1750" i="6"/>
  <c r="I1751" i="6"/>
  <c r="I1752" i="6"/>
  <c r="J1752" i="6" s="1"/>
  <c r="L1752" i="6" s="1"/>
  <c r="I1753" i="6"/>
  <c r="I1754" i="6"/>
  <c r="I1755" i="6"/>
  <c r="I1756" i="6"/>
  <c r="J1756" i="6" s="1"/>
  <c r="L1756" i="6" s="1"/>
  <c r="I1757" i="6"/>
  <c r="I1758" i="6"/>
  <c r="I1759" i="6"/>
  <c r="I1760" i="6"/>
  <c r="J1760" i="6" s="1"/>
  <c r="L1760" i="6" s="1"/>
  <c r="I1761" i="6"/>
  <c r="I1762" i="6"/>
  <c r="I1763" i="6"/>
  <c r="I1764" i="6"/>
  <c r="J1764" i="6" s="1"/>
  <c r="L1764" i="6" s="1"/>
  <c r="I1765" i="6"/>
  <c r="I1766" i="6"/>
  <c r="I1767" i="6"/>
  <c r="I1768" i="6"/>
  <c r="J1768" i="6" s="1"/>
  <c r="L1768" i="6" s="1"/>
  <c r="I1769" i="6"/>
  <c r="I1770" i="6"/>
  <c r="I1771" i="6"/>
  <c r="I1772" i="6"/>
  <c r="J1772" i="6" s="1"/>
  <c r="L1772" i="6" s="1"/>
  <c r="I1773" i="6"/>
  <c r="I1774" i="6"/>
  <c r="I1775" i="6"/>
  <c r="I1776" i="6"/>
  <c r="J1776" i="6" s="1"/>
  <c r="L1776" i="6" s="1"/>
  <c r="I1777" i="6"/>
  <c r="I1778" i="6"/>
  <c r="I1779" i="6"/>
  <c r="I1780" i="6"/>
  <c r="J1780" i="6" s="1"/>
  <c r="L1780" i="6" s="1"/>
  <c r="I1781" i="6"/>
  <c r="I1782" i="6"/>
  <c r="I1783" i="6"/>
  <c r="I1784" i="6"/>
  <c r="J1784" i="6" s="1"/>
  <c r="L1784" i="6" s="1"/>
  <c r="I1785" i="6"/>
  <c r="I1786" i="6"/>
  <c r="I1787" i="6"/>
  <c r="I1788" i="6"/>
  <c r="J1788" i="6" s="1"/>
  <c r="L1788" i="6" s="1"/>
  <c r="I1789" i="6"/>
  <c r="I1790" i="6"/>
  <c r="I1791" i="6"/>
  <c r="I1792" i="6"/>
  <c r="J1792" i="6" s="1"/>
  <c r="L1792" i="6" s="1"/>
  <c r="I1793" i="6"/>
  <c r="I1794" i="6"/>
  <c r="I1795" i="6"/>
  <c r="I1796" i="6"/>
  <c r="J1796" i="6" s="1"/>
  <c r="L1796" i="6" s="1"/>
  <c r="I1797" i="6"/>
  <c r="I1798" i="6"/>
  <c r="I1799" i="6"/>
  <c r="I1800" i="6"/>
  <c r="J1800" i="6" s="1"/>
  <c r="L1800" i="6" s="1"/>
  <c r="I1801" i="6"/>
  <c r="I1802" i="6"/>
  <c r="I1803" i="6"/>
  <c r="I1804" i="6"/>
  <c r="J1804" i="6" s="1"/>
  <c r="L1804" i="6" s="1"/>
  <c r="I1805" i="6"/>
  <c r="I1806" i="6"/>
  <c r="I1807" i="6"/>
  <c r="I1808" i="6"/>
  <c r="J1808" i="6" s="1"/>
  <c r="L1808" i="6" s="1"/>
  <c r="I1809" i="6"/>
  <c r="I1810" i="6"/>
  <c r="I1811" i="6"/>
  <c r="I1812" i="6"/>
  <c r="J1812" i="6" s="1"/>
  <c r="L1812" i="6" s="1"/>
  <c r="I1813" i="6"/>
  <c r="I1814" i="6"/>
  <c r="I1815" i="6"/>
  <c r="I1816" i="6"/>
  <c r="J1816" i="6" s="1"/>
  <c r="L1816" i="6" s="1"/>
  <c r="I1817" i="6"/>
  <c r="I1818" i="6"/>
  <c r="I1819" i="6"/>
  <c r="I1820" i="6"/>
  <c r="J1820" i="6" s="1"/>
  <c r="L1820" i="6" s="1"/>
  <c r="I1821" i="6"/>
  <c r="I1822" i="6"/>
  <c r="I1823" i="6"/>
  <c r="I1824" i="6"/>
  <c r="J1824" i="6" s="1"/>
  <c r="L1824" i="6" s="1"/>
  <c r="I1825" i="6"/>
  <c r="I1826" i="6"/>
  <c r="I1827" i="6"/>
  <c r="I1828" i="6"/>
  <c r="J1828" i="6" s="1"/>
  <c r="L1828" i="6" s="1"/>
  <c r="I1829" i="6"/>
  <c r="I1830" i="6"/>
  <c r="I1831" i="6"/>
  <c r="I1832" i="6"/>
  <c r="J1832" i="6" s="1"/>
  <c r="L1832" i="6" s="1"/>
  <c r="I1833" i="6"/>
  <c r="I1834" i="6"/>
  <c r="I1835" i="6"/>
  <c r="I1836" i="6"/>
  <c r="J1836" i="6" s="1"/>
  <c r="L1836" i="6" s="1"/>
  <c r="I1837" i="6"/>
  <c r="I1838" i="6"/>
  <c r="I1839" i="6"/>
  <c r="I1840" i="6"/>
  <c r="J1840" i="6" s="1"/>
  <c r="L1840" i="6" s="1"/>
  <c r="I1841" i="6"/>
  <c r="I1842" i="6"/>
  <c r="I1843" i="6"/>
  <c r="I1844" i="6"/>
  <c r="J1844" i="6" s="1"/>
  <c r="L1844" i="6" s="1"/>
  <c r="I1845" i="6"/>
  <c r="I1846" i="6"/>
  <c r="I1847" i="6"/>
  <c r="I1848" i="6"/>
  <c r="J1848" i="6" s="1"/>
  <c r="L1848" i="6" s="1"/>
  <c r="I1849" i="6"/>
  <c r="I1850" i="6"/>
  <c r="I1851" i="6"/>
  <c r="I1852" i="6"/>
  <c r="J1852" i="6" s="1"/>
  <c r="L1852" i="6" s="1"/>
  <c r="I1853" i="6"/>
  <c r="I1854" i="6"/>
  <c r="I1855" i="6"/>
  <c r="I1856" i="6"/>
  <c r="J1856" i="6" s="1"/>
  <c r="L1856" i="6" s="1"/>
  <c r="I1857" i="6"/>
  <c r="I1858" i="6"/>
  <c r="I1859" i="6"/>
  <c r="I1860" i="6"/>
  <c r="J1860" i="6" s="1"/>
  <c r="L1860" i="6" s="1"/>
  <c r="I1861" i="6"/>
  <c r="I1862" i="6"/>
  <c r="I1863" i="6"/>
  <c r="I1864" i="6"/>
  <c r="J1864" i="6" s="1"/>
  <c r="L1864" i="6" s="1"/>
  <c r="I1865" i="6"/>
  <c r="I1866" i="6"/>
  <c r="I1867" i="6"/>
  <c r="I1868" i="6"/>
  <c r="J1868" i="6" s="1"/>
  <c r="L1868" i="6" s="1"/>
  <c r="I1869" i="6"/>
  <c r="I1870" i="6"/>
  <c r="I1871" i="6"/>
  <c r="I1872" i="6"/>
  <c r="J1872" i="6" s="1"/>
  <c r="L1872" i="6" s="1"/>
  <c r="I1873" i="6"/>
  <c r="I1874" i="6"/>
  <c r="I1875" i="6"/>
  <c r="I1876" i="6"/>
  <c r="J1876" i="6" s="1"/>
  <c r="L1876" i="6" s="1"/>
  <c r="I1877" i="6"/>
  <c r="I1878" i="6"/>
  <c r="I1879" i="6"/>
  <c r="I1880" i="6"/>
  <c r="J1880" i="6" s="1"/>
  <c r="L1880" i="6" s="1"/>
  <c r="I1881" i="6"/>
  <c r="I1882" i="6"/>
  <c r="I1883" i="6"/>
  <c r="I1884" i="6"/>
  <c r="J1884" i="6" s="1"/>
  <c r="L1884" i="6" s="1"/>
  <c r="I1885" i="6"/>
  <c r="I1886" i="6"/>
  <c r="I1887" i="6"/>
  <c r="I1888" i="6"/>
  <c r="J1888" i="6" s="1"/>
  <c r="L1888" i="6" s="1"/>
  <c r="I1889" i="6"/>
  <c r="I1890" i="6"/>
  <c r="I1891" i="6"/>
  <c r="I1892" i="6"/>
  <c r="J1892" i="6" s="1"/>
  <c r="L1892" i="6" s="1"/>
  <c r="I1893" i="6"/>
  <c r="I1894" i="6"/>
  <c r="I1895" i="6"/>
  <c r="I1896" i="6"/>
  <c r="J1896" i="6" s="1"/>
  <c r="L1896" i="6" s="1"/>
  <c r="I1897" i="6"/>
  <c r="I1898" i="6"/>
  <c r="I1899" i="6"/>
  <c r="I1900" i="6"/>
  <c r="J1900" i="6" s="1"/>
  <c r="L1900" i="6" s="1"/>
  <c r="I1901" i="6"/>
  <c r="I1902" i="6"/>
  <c r="I1903" i="6"/>
  <c r="I1904" i="6"/>
  <c r="J1904" i="6" s="1"/>
  <c r="L1904" i="6" s="1"/>
  <c r="I1905" i="6"/>
  <c r="I1906" i="6"/>
  <c r="I1907" i="6"/>
  <c r="I1908" i="6"/>
  <c r="J1908" i="6" s="1"/>
  <c r="L1908" i="6" s="1"/>
  <c r="I1909" i="6"/>
  <c r="I1910" i="6"/>
  <c r="I1911" i="6"/>
  <c r="I1912" i="6"/>
  <c r="J1912" i="6" s="1"/>
  <c r="L1912" i="6" s="1"/>
  <c r="I1913" i="6"/>
  <c r="I1914" i="6"/>
  <c r="I1915" i="6"/>
  <c r="I1916" i="6"/>
  <c r="J1916" i="6" s="1"/>
  <c r="L1916" i="6" s="1"/>
  <c r="I1917" i="6"/>
  <c r="I1918" i="6"/>
  <c r="I1919" i="6"/>
  <c r="I1920" i="6"/>
  <c r="J1920" i="6" s="1"/>
  <c r="L1920" i="6" s="1"/>
  <c r="I1921" i="6"/>
  <c r="I1922" i="6"/>
  <c r="I1923" i="6"/>
  <c r="I1924" i="6"/>
  <c r="J1924" i="6" s="1"/>
  <c r="L1924" i="6" s="1"/>
  <c r="I1925" i="6"/>
  <c r="I1926" i="6"/>
  <c r="I1927" i="6"/>
  <c r="I1928" i="6"/>
  <c r="J1928" i="6" s="1"/>
  <c r="L1928" i="6" s="1"/>
  <c r="I1929" i="6"/>
  <c r="I1930" i="6"/>
  <c r="I1931" i="6"/>
  <c r="I1932" i="6"/>
  <c r="J1932" i="6" s="1"/>
  <c r="L1932" i="6" s="1"/>
  <c r="I1933" i="6"/>
  <c r="I1934" i="6"/>
  <c r="I1935" i="6"/>
  <c r="I1936" i="6"/>
  <c r="J1936" i="6" s="1"/>
  <c r="L1936" i="6" s="1"/>
  <c r="I1937" i="6"/>
  <c r="I1938" i="6"/>
  <c r="I1939" i="6"/>
  <c r="I1940" i="6"/>
  <c r="J1940" i="6" s="1"/>
  <c r="L1940" i="6" s="1"/>
  <c r="I1941" i="6"/>
  <c r="I1942" i="6"/>
  <c r="I1943" i="6"/>
  <c r="I1944" i="6"/>
  <c r="J1944" i="6" s="1"/>
  <c r="L1944" i="6" s="1"/>
  <c r="I1945" i="6"/>
  <c r="I1946" i="6"/>
  <c r="I1947" i="6"/>
  <c r="I1948" i="6"/>
  <c r="J1948" i="6" s="1"/>
  <c r="L1948" i="6" s="1"/>
  <c r="I1949" i="6"/>
  <c r="I1950" i="6"/>
  <c r="I1951" i="6"/>
  <c r="I1952" i="6"/>
  <c r="J1952" i="6" s="1"/>
  <c r="L1952" i="6" s="1"/>
  <c r="I1953" i="6"/>
  <c r="I1954" i="6"/>
  <c r="I1955" i="6"/>
  <c r="I1956" i="6"/>
  <c r="J1956" i="6" s="1"/>
  <c r="L1956" i="6" s="1"/>
  <c r="I1957" i="6"/>
  <c r="I1958" i="6"/>
  <c r="I1959" i="6"/>
  <c r="I1960" i="6"/>
  <c r="J1960" i="6" s="1"/>
  <c r="L1960" i="6" s="1"/>
  <c r="I1961" i="6"/>
  <c r="I1962" i="6"/>
  <c r="I1963" i="6"/>
  <c r="I1964" i="6"/>
  <c r="J1964" i="6" s="1"/>
  <c r="L1964" i="6" s="1"/>
  <c r="I1965" i="6"/>
  <c r="I1966" i="6"/>
  <c r="I1967" i="6"/>
  <c r="I1968" i="6"/>
  <c r="J1968" i="6" s="1"/>
  <c r="L1968" i="6" s="1"/>
  <c r="I1969" i="6"/>
  <c r="I1970" i="6"/>
  <c r="I1971" i="6"/>
  <c r="I1972" i="6"/>
  <c r="J1972" i="6" s="1"/>
  <c r="L1972" i="6" s="1"/>
  <c r="I1973" i="6"/>
  <c r="I1974" i="6"/>
  <c r="I1975" i="6"/>
  <c r="I1976" i="6"/>
  <c r="J1976" i="6" s="1"/>
  <c r="L1976" i="6" s="1"/>
  <c r="I1977" i="6"/>
  <c r="I1978" i="6"/>
  <c r="I1979" i="6"/>
  <c r="I1980" i="6"/>
  <c r="J1980" i="6" s="1"/>
  <c r="L1980" i="6" s="1"/>
  <c r="I1981" i="6"/>
  <c r="I1982" i="6"/>
  <c r="I1983" i="6"/>
  <c r="I1984" i="6"/>
  <c r="J1984" i="6" s="1"/>
  <c r="L1984" i="6" s="1"/>
  <c r="I1985" i="6"/>
  <c r="I1986" i="6"/>
  <c r="I1987" i="6"/>
  <c r="I1988" i="6"/>
  <c r="J1988" i="6" s="1"/>
  <c r="L1988" i="6" s="1"/>
  <c r="I1989" i="6"/>
  <c r="I1990" i="6"/>
  <c r="I1991" i="6"/>
  <c r="I1992" i="6"/>
  <c r="J1992" i="6" s="1"/>
  <c r="L1992" i="6" s="1"/>
  <c r="I1993" i="6"/>
  <c r="I1994" i="6"/>
  <c r="I1995" i="6"/>
  <c r="I1996" i="6"/>
  <c r="J1996" i="6" s="1"/>
  <c r="L1996" i="6" s="1"/>
  <c r="I1997" i="6"/>
  <c r="I1998" i="6"/>
  <c r="I1999" i="6"/>
  <c r="I2000" i="6"/>
  <c r="J2000" i="6" s="1"/>
  <c r="L2000" i="6" s="1"/>
  <c r="I2001" i="6"/>
  <c r="I2002" i="6"/>
  <c r="I2003" i="6"/>
  <c r="I2004" i="6"/>
  <c r="J2004" i="6" s="1"/>
  <c r="L2004" i="6" s="1"/>
  <c r="I2005" i="6"/>
  <c r="I2006" i="6"/>
  <c r="I2007" i="6"/>
  <c r="I2008" i="6"/>
  <c r="J2008" i="6" s="1"/>
  <c r="L2008" i="6" s="1"/>
  <c r="I2009" i="6"/>
  <c r="I2010" i="6"/>
  <c r="I2011" i="6"/>
  <c r="I2012" i="6"/>
  <c r="J2012" i="6" s="1"/>
  <c r="L2012" i="6" s="1"/>
  <c r="I2013" i="6"/>
  <c r="I2014" i="6"/>
  <c r="I2015" i="6"/>
  <c r="I2016" i="6"/>
  <c r="J2016" i="6" s="1"/>
  <c r="L2016" i="6" s="1"/>
  <c r="I2017" i="6"/>
  <c r="I2018" i="6"/>
  <c r="I2019" i="6"/>
  <c r="I2020" i="6"/>
  <c r="J2020" i="6" s="1"/>
  <c r="L2020" i="6" s="1"/>
  <c r="I2021" i="6"/>
  <c r="I2022" i="6"/>
  <c r="I2023" i="6"/>
  <c r="I2024" i="6"/>
  <c r="J2024" i="6" s="1"/>
  <c r="L2024" i="6" s="1"/>
  <c r="I2025" i="6"/>
  <c r="I2026" i="6"/>
  <c r="I2027" i="6"/>
  <c r="I2028" i="6"/>
  <c r="J2028" i="6" s="1"/>
  <c r="L2028" i="6" s="1"/>
  <c r="I2029" i="6"/>
  <c r="I2030" i="6"/>
  <c r="I2031" i="6"/>
  <c r="I2032" i="6"/>
  <c r="J2032" i="6" s="1"/>
  <c r="L2032" i="6" s="1"/>
  <c r="I2033" i="6"/>
  <c r="I2034" i="6"/>
  <c r="I2035" i="6"/>
  <c r="I2036" i="6"/>
  <c r="J2036" i="6" s="1"/>
  <c r="L2036" i="6" s="1"/>
  <c r="I2037" i="6"/>
  <c r="I2038" i="6"/>
  <c r="I2039" i="6"/>
  <c r="I2040" i="6"/>
  <c r="J2040" i="6" s="1"/>
  <c r="L2040" i="6" s="1"/>
  <c r="I2041" i="6"/>
  <c r="I2042" i="6"/>
  <c r="I2043" i="6"/>
  <c r="I2044" i="6"/>
  <c r="J2044" i="6" s="1"/>
  <c r="L2044" i="6" s="1"/>
  <c r="I2045" i="6"/>
  <c r="I2046" i="6"/>
  <c r="I2047" i="6"/>
  <c r="I2048" i="6"/>
  <c r="J2048" i="6" s="1"/>
  <c r="L2048" i="6" s="1"/>
  <c r="I2049" i="6"/>
  <c r="I2050" i="6"/>
  <c r="I2051" i="6"/>
  <c r="I2052" i="6"/>
  <c r="J2052" i="6" s="1"/>
  <c r="L2052" i="6" s="1"/>
  <c r="I2053" i="6"/>
  <c r="I2054" i="6"/>
  <c r="I2055" i="6"/>
  <c r="I2056" i="6"/>
  <c r="J2056" i="6" s="1"/>
  <c r="L2056" i="6" s="1"/>
  <c r="I2057" i="6"/>
  <c r="I2058" i="6"/>
  <c r="I2059" i="6"/>
  <c r="I2060" i="6"/>
  <c r="J2060" i="6" s="1"/>
  <c r="L2060" i="6" s="1"/>
  <c r="I2061" i="6"/>
  <c r="I2062" i="6"/>
  <c r="I2063" i="6"/>
  <c r="I2064" i="6"/>
  <c r="J2064" i="6" s="1"/>
  <c r="L2064" i="6" s="1"/>
  <c r="I2065" i="6"/>
  <c r="I2066" i="6"/>
  <c r="I2067" i="6"/>
  <c r="I2068" i="6"/>
  <c r="J2068" i="6" s="1"/>
  <c r="L2068" i="6" s="1"/>
  <c r="I2069" i="6"/>
  <c r="I2070" i="6"/>
  <c r="I2071" i="6"/>
  <c r="I2072" i="6"/>
  <c r="J2072" i="6" s="1"/>
  <c r="L2072" i="6" s="1"/>
  <c r="I2073" i="6"/>
  <c r="I2074" i="6"/>
  <c r="I2075" i="6"/>
  <c r="I2076" i="6"/>
  <c r="J2076" i="6" s="1"/>
  <c r="L2076" i="6" s="1"/>
  <c r="I2077" i="6"/>
  <c r="I2078" i="6"/>
  <c r="I2079" i="6"/>
  <c r="I2080" i="6"/>
  <c r="J2080" i="6" s="1"/>
  <c r="L2080" i="6" s="1"/>
  <c r="I2081" i="6"/>
  <c r="I2082" i="6"/>
  <c r="I2083" i="6"/>
  <c r="I2084" i="6"/>
  <c r="J2084" i="6" s="1"/>
  <c r="L2084" i="6" s="1"/>
  <c r="I2085" i="6"/>
  <c r="I2086" i="6"/>
  <c r="I2087" i="6"/>
  <c r="I2088" i="6"/>
  <c r="J2088" i="6" s="1"/>
  <c r="L2088" i="6" s="1"/>
  <c r="I2089" i="6"/>
  <c r="I2090" i="6"/>
  <c r="I2091" i="6"/>
  <c r="I2092" i="6"/>
  <c r="J2092" i="6" s="1"/>
  <c r="L2092" i="6" s="1"/>
  <c r="I2093" i="6"/>
  <c r="I2094" i="6"/>
  <c r="I2095" i="6"/>
  <c r="I2096" i="6"/>
  <c r="J2096" i="6" s="1"/>
  <c r="L2096" i="6" s="1"/>
  <c r="I2097" i="6"/>
  <c r="I2098" i="6"/>
  <c r="I2099" i="6"/>
  <c r="I2100" i="6"/>
  <c r="J2100" i="6" s="1"/>
  <c r="L2100" i="6" s="1"/>
  <c r="I2101" i="6"/>
  <c r="I2102" i="6"/>
  <c r="I2103" i="6"/>
  <c r="I2104" i="6"/>
  <c r="J2104" i="6" s="1"/>
  <c r="L2104" i="6" s="1"/>
  <c r="I2105" i="6"/>
  <c r="I2106" i="6"/>
  <c r="I2107" i="6"/>
  <c r="I2108" i="6"/>
  <c r="J2108" i="6" s="1"/>
  <c r="L2108" i="6" s="1"/>
  <c r="I2109" i="6"/>
  <c r="I2110" i="6"/>
  <c r="I2111" i="6"/>
  <c r="I2112" i="6"/>
  <c r="J2112" i="6" s="1"/>
  <c r="L2112" i="6" s="1"/>
  <c r="I2113" i="6"/>
  <c r="I2114" i="6"/>
  <c r="I2115" i="6"/>
  <c r="I2116" i="6"/>
  <c r="J2116" i="6" s="1"/>
  <c r="L2116" i="6" s="1"/>
  <c r="I2117" i="6"/>
  <c r="I2118" i="6"/>
  <c r="I2119" i="6"/>
  <c r="I2120" i="6"/>
  <c r="J2120" i="6" s="1"/>
  <c r="L2120" i="6" s="1"/>
  <c r="I2121" i="6"/>
  <c r="I2122" i="6"/>
  <c r="I2123" i="6"/>
  <c r="I2124" i="6"/>
  <c r="J2124" i="6" s="1"/>
  <c r="L2124" i="6" s="1"/>
  <c r="I2125" i="6"/>
  <c r="I2126" i="6"/>
  <c r="I2127" i="6"/>
  <c r="I2128" i="6"/>
  <c r="J2128" i="6" s="1"/>
  <c r="L2128" i="6" s="1"/>
  <c r="I2129" i="6"/>
  <c r="I2130" i="6"/>
  <c r="I2131" i="6"/>
  <c r="I2132" i="6"/>
  <c r="J2132" i="6" s="1"/>
  <c r="L2132" i="6" s="1"/>
  <c r="I2133" i="6"/>
  <c r="I2134" i="6"/>
  <c r="I2135" i="6"/>
  <c r="I2136" i="6"/>
  <c r="J2136" i="6" s="1"/>
  <c r="L2136" i="6" s="1"/>
  <c r="I2137" i="6"/>
  <c r="I2138" i="6"/>
  <c r="I2139" i="6"/>
  <c r="I2140" i="6"/>
  <c r="J2140" i="6" s="1"/>
  <c r="L2140" i="6" s="1"/>
  <c r="I2141" i="6"/>
  <c r="I2142" i="6"/>
  <c r="I2143" i="6"/>
  <c r="I2144" i="6"/>
  <c r="J2144" i="6" s="1"/>
  <c r="L2144" i="6" s="1"/>
  <c r="I2145" i="6"/>
  <c r="I2146" i="6"/>
  <c r="I2147" i="6"/>
  <c r="I2148" i="6"/>
  <c r="J2148" i="6" s="1"/>
  <c r="L2148" i="6" s="1"/>
  <c r="I2149" i="6"/>
  <c r="I2150" i="6"/>
  <c r="I2151" i="6"/>
  <c r="I2152" i="6"/>
  <c r="J2152" i="6" s="1"/>
  <c r="L2152" i="6" s="1"/>
  <c r="I2153" i="6"/>
  <c r="I2154" i="6"/>
  <c r="I2155" i="6"/>
  <c r="I2156" i="6"/>
  <c r="J2156" i="6" s="1"/>
  <c r="L2156" i="6" s="1"/>
  <c r="I2157" i="6"/>
  <c r="I2158" i="6"/>
  <c r="I2159" i="6"/>
  <c r="I2160" i="6"/>
  <c r="J2160" i="6" s="1"/>
  <c r="L2160" i="6" s="1"/>
  <c r="I2161" i="6"/>
  <c r="I2162" i="6"/>
  <c r="I2163" i="6"/>
  <c r="I2164" i="6"/>
  <c r="J2164" i="6" s="1"/>
  <c r="L2164" i="6" s="1"/>
  <c r="I2165" i="6"/>
  <c r="I2166" i="6"/>
  <c r="I2167" i="6"/>
  <c r="I2168" i="6"/>
  <c r="J2168" i="6" s="1"/>
  <c r="L2168" i="6" s="1"/>
  <c r="I2169" i="6"/>
  <c r="I2170" i="6"/>
  <c r="I2171" i="6"/>
  <c r="I2172" i="6"/>
  <c r="J2172" i="6" s="1"/>
  <c r="L2172" i="6" s="1"/>
  <c r="I2173" i="6"/>
  <c r="I2174" i="6"/>
  <c r="I2175" i="6"/>
  <c r="I2176" i="6"/>
  <c r="J2176" i="6" s="1"/>
  <c r="L2176" i="6" s="1"/>
  <c r="I2177" i="6"/>
  <c r="I2178" i="6"/>
  <c r="I2179" i="6"/>
  <c r="I2180" i="6"/>
  <c r="J2180" i="6" s="1"/>
  <c r="L2180" i="6" s="1"/>
  <c r="I2181" i="6"/>
  <c r="I2182" i="6"/>
  <c r="I2183" i="6"/>
  <c r="I2184" i="6"/>
  <c r="J2184" i="6" s="1"/>
  <c r="L2184" i="6" s="1"/>
  <c r="I2185" i="6"/>
  <c r="I2186" i="6"/>
  <c r="I2187" i="6"/>
  <c r="I2188" i="6"/>
  <c r="J2188" i="6" s="1"/>
  <c r="L2188" i="6" s="1"/>
  <c r="I2189" i="6"/>
  <c r="I2190" i="6"/>
  <c r="I2191" i="6"/>
  <c r="I2192" i="6"/>
  <c r="J2192" i="6" s="1"/>
  <c r="L2192" i="6" s="1"/>
  <c r="I2193" i="6"/>
  <c r="I2194" i="6"/>
  <c r="I2195" i="6"/>
  <c r="I2196" i="6"/>
  <c r="J2196" i="6" s="1"/>
  <c r="L2196" i="6" s="1"/>
  <c r="I2197" i="6"/>
  <c r="I2198" i="6"/>
  <c r="I2199" i="6"/>
  <c r="I2200" i="6"/>
  <c r="J2200" i="6" s="1"/>
  <c r="L2200" i="6" s="1"/>
  <c r="I2201" i="6"/>
  <c r="I2202" i="6"/>
  <c r="I2203" i="6"/>
  <c r="I2204" i="6"/>
  <c r="J2204" i="6" s="1"/>
  <c r="L2204" i="6" s="1"/>
  <c r="I2205" i="6"/>
  <c r="I2206" i="6"/>
  <c r="I2207" i="6"/>
  <c r="I2208" i="6"/>
  <c r="J2208" i="6" s="1"/>
  <c r="L2208" i="6" s="1"/>
  <c r="I2209" i="6"/>
  <c r="I2210" i="6"/>
  <c r="I2211" i="6"/>
  <c r="I2212" i="6"/>
  <c r="J2212" i="6" s="1"/>
  <c r="L2212" i="6" s="1"/>
  <c r="I2213" i="6"/>
  <c r="I2214" i="6"/>
  <c r="I2215" i="6"/>
  <c r="I2216" i="6"/>
  <c r="J2216" i="6" s="1"/>
  <c r="L2216" i="6" s="1"/>
  <c r="I2217" i="6"/>
  <c r="I2218" i="6"/>
  <c r="I2219" i="6"/>
  <c r="I2220" i="6"/>
  <c r="J2220" i="6" s="1"/>
  <c r="L2220" i="6" s="1"/>
  <c r="I2221" i="6"/>
  <c r="I2222" i="6"/>
  <c r="I2223" i="6"/>
  <c r="I2224" i="6"/>
  <c r="J2224" i="6" s="1"/>
  <c r="L2224" i="6" s="1"/>
  <c r="I2225" i="6"/>
  <c r="I2226" i="6"/>
  <c r="I2227" i="6"/>
  <c r="I2228" i="6"/>
  <c r="J2228" i="6" s="1"/>
  <c r="L2228" i="6" s="1"/>
  <c r="I2229" i="6"/>
  <c r="I2230" i="6"/>
  <c r="I2231" i="6"/>
  <c r="I2232" i="6"/>
  <c r="J2232" i="6" s="1"/>
  <c r="L2232" i="6" s="1"/>
  <c r="I2233" i="6"/>
  <c r="I2234" i="6"/>
  <c r="I2235" i="6"/>
  <c r="I2236" i="6"/>
  <c r="J2236" i="6" s="1"/>
  <c r="L2236" i="6" s="1"/>
  <c r="I2237" i="6"/>
  <c r="I2238" i="6"/>
  <c r="I2239" i="6"/>
  <c r="I2240" i="6"/>
  <c r="J2240" i="6" s="1"/>
  <c r="L2240" i="6" s="1"/>
  <c r="I2241" i="6"/>
  <c r="I2242" i="6"/>
  <c r="I2243" i="6"/>
  <c r="I2244" i="6"/>
  <c r="J2244" i="6" s="1"/>
  <c r="L2244" i="6" s="1"/>
  <c r="I2245" i="6"/>
  <c r="I2246" i="6"/>
  <c r="I2247" i="6"/>
  <c r="I2248" i="6"/>
  <c r="J2248" i="6" s="1"/>
  <c r="L2248" i="6" s="1"/>
  <c r="I2249" i="6"/>
  <c r="I2250" i="6"/>
  <c r="I2251" i="6"/>
  <c r="I2252" i="6"/>
  <c r="J2252" i="6" s="1"/>
  <c r="L2252" i="6" s="1"/>
  <c r="I2253" i="6"/>
  <c r="I2254" i="6"/>
  <c r="I2255" i="6"/>
  <c r="I2256" i="6"/>
  <c r="J2256" i="6" s="1"/>
  <c r="L2256" i="6" s="1"/>
  <c r="I2257" i="6"/>
  <c r="I2258" i="6"/>
  <c r="I2259" i="6"/>
  <c r="I2260" i="6"/>
  <c r="J2260" i="6" s="1"/>
  <c r="L2260" i="6" s="1"/>
  <c r="I2261" i="6"/>
  <c r="I2262" i="6"/>
  <c r="I2263" i="6"/>
  <c r="I2264" i="6"/>
  <c r="J2264" i="6" s="1"/>
  <c r="L2264" i="6" s="1"/>
  <c r="I2265" i="6"/>
  <c r="I2266" i="6"/>
  <c r="I2267" i="6"/>
  <c r="I2268" i="6"/>
  <c r="J2268" i="6" s="1"/>
  <c r="L2268" i="6" s="1"/>
  <c r="I2269" i="6"/>
  <c r="I2270" i="6"/>
  <c r="I2271" i="6"/>
  <c r="I2272" i="6"/>
  <c r="J2272" i="6" s="1"/>
  <c r="L2272" i="6" s="1"/>
  <c r="I2273" i="6"/>
  <c r="I2274" i="6"/>
  <c r="I2275" i="6"/>
  <c r="I2276" i="6"/>
  <c r="J2276" i="6" s="1"/>
  <c r="L2276" i="6" s="1"/>
  <c r="I2277" i="6"/>
  <c r="I2278" i="6"/>
  <c r="I2279" i="6"/>
  <c r="I2280" i="6"/>
  <c r="J2280" i="6" s="1"/>
  <c r="L2280" i="6" s="1"/>
  <c r="I2281" i="6"/>
  <c r="I2282" i="6"/>
  <c r="I2283" i="6"/>
  <c r="I2284" i="6"/>
  <c r="J2284" i="6" s="1"/>
  <c r="L2284" i="6" s="1"/>
  <c r="I2285" i="6"/>
  <c r="I2286" i="6"/>
  <c r="I2287" i="6"/>
  <c r="I2288" i="6"/>
  <c r="J2288" i="6" s="1"/>
  <c r="L2288" i="6" s="1"/>
  <c r="I2289" i="6"/>
  <c r="I2290" i="6"/>
  <c r="I2291" i="6"/>
  <c r="I2292" i="6"/>
  <c r="J2292" i="6" s="1"/>
  <c r="L2292" i="6" s="1"/>
  <c r="I2293" i="6"/>
  <c r="I2294" i="6"/>
  <c r="I2295" i="6"/>
  <c r="I2296" i="6"/>
  <c r="J2296" i="6" s="1"/>
  <c r="L2296" i="6" s="1"/>
  <c r="I2297" i="6"/>
  <c r="I2298" i="6"/>
  <c r="I2299" i="6"/>
  <c r="I2300" i="6"/>
  <c r="J2300" i="6" s="1"/>
  <c r="L2300" i="6" s="1"/>
  <c r="I2301" i="6"/>
  <c r="I2302" i="6"/>
  <c r="I2303" i="6"/>
  <c r="I2304" i="6"/>
  <c r="J2304" i="6" s="1"/>
  <c r="L2304" i="6" s="1"/>
  <c r="I2305" i="6"/>
  <c r="I2306" i="6"/>
  <c r="I2307" i="6"/>
  <c r="I2308" i="6"/>
  <c r="J2308" i="6" s="1"/>
  <c r="L2308" i="6" s="1"/>
  <c r="I2309" i="6"/>
  <c r="I2310" i="6"/>
  <c r="I2311" i="6"/>
  <c r="I2312" i="6"/>
  <c r="J2312" i="6" s="1"/>
  <c r="L2312" i="6" s="1"/>
  <c r="I2313" i="6"/>
  <c r="I2314" i="6"/>
  <c r="I2315" i="6"/>
  <c r="I2316" i="6"/>
  <c r="J2316" i="6" s="1"/>
  <c r="L2316" i="6" s="1"/>
  <c r="I2317" i="6"/>
  <c r="I2318" i="6"/>
  <c r="I2319" i="6"/>
  <c r="I2320" i="6"/>
  <c r="J2320" i="6" s="1"/>
  <c r="L2320" i="6" s="1"/>
  <c r="I2321" i="6"/>
  <c r="I2322" i="6"/>
  <c r="I2323" i="6"/>
  <c r="I2324" i="6"/>
  <c r="J2324" i="6" s="1"/>
  <c r="L2324" i="6" s="1"/>
  <c r="I2325" i="6"/>
  <c r="I2326" i="6"/>
  <c r="I2327" i="6"/>
  <c r="I2328" i="6"/>
  <c r="J2328" i="6" s="1"/>
  <c r="L2328" i="6" s="1"/>
  <c r="I2329" i="6"/>
  <c r="J2329" i="6" s="1"/>
  <c r="L2329" i="6" s="1"/>
  <c r="I2330" i="6"/>
  <c r="I2331" i="6"/>
  <c r="I2332" i="6"/>
  <c r="J2332" i="6" s="1"/>
  <c r="L2332" i="6" s="1"/>
  <c r="I2333" i="6"/>
  <c r="J2333" i="6" s="1"/>
  <c r="L2333" i="6" s="1"/>
  <c r="I2334" i="6"/>
  <c r="I2335" i="6"/>
  <c r="I2336" i="6"/>
  <c r="J2336" i="6" s="1"/>
  <c r="L2336" i="6" s="1"/>
  <c r="I2337" i="6"/>
  <c r="I2338" i="6"/>
  <c r="I2339" i="6"/>
  <c r="I2340" i="6"/>
  <c r="J2340" i="6" s="1"/>
  <c r="L2340" i="6" s="1"/>
  <c r="I2341" i="6"/>
  <c r="I2342" i="6"/>
  <c r="I2343" i="6"/>
  <c r="I2344" i="6"/>
  <c r="J2344" i="6" s="1"/>
  <c r="L2344" i="6" s="1"/>
  <c r="I2345" i="6"/>
  <c r="J2345" i="6" s="1"/>
  <c r="L2345" i="6" s="1"/>
  <c r="I2346" i="6"/>
  <c r="I2347" i="6"/>
  <c r="I2348" i="6"/>
  <c r="J2348" i="6" s="1"/>
  <c r="L2348" i="6" s="1"/>
  <c r="I2349" i="6"/>
  <c r="J2349" i="6" s="1"/>
  <c r="L2349" i="6" s="1"/>
  <c r="I2350" i="6"/>
  <c r="I2351" i="6"/>
  <c r="I2352" i="6"/>
  <c r="J2352" i="6" s="1"/>
  <c r="L2352" i="6" s="1"/>
  <c r="I2353" i="6"/>
  <c r="I2354" i="6"/>
  <c r="I2355" i="6"/>
  <c r="I2356" i="6"/>
  <c r="J2356" i="6" s="1"/>
  <c r="L2356" i="6" s="1"/>
  <c r="I2357" i="6"/>
  <c r="I2358" i="6"/>
  <c r="I2359" i="6"/>
  <c r="I2360" i="6"/>
  <c r="J2360" i="6" s="1"/>
  <c r="L2360" i="6" s="1"/>
  <c r="I2361" i="6"/>
  <c r="J2361" i="6" s="1"/>
  <c r="L2361" i="6" s="1"/>
  <c r="I2362" i="6"/>
  <c r="I2363" i="6"/>
  <c r="I2364" i="6"/>
  <c r="J2364" i="6" s="1"/>
  <c r="L2364" i="6" s="1"/>
  <c r="I2365" i="6"/>
  <c r="J2365" i="6" s="1"/>
  <c r="L2365" i="6" s="1"/>
  <c r="I2366" i="6"/>
  <c r="I2367" i="6"/>
  <c r="I2368" i="6"/>
  <c r="J2368" i="6" s="1"/>
  <c r="L2368" i="6" s="1"/>
  <c r="I2369" i="6"/>
  <c r="I2370" i="6"/>
  <c r="I2371" i="6"/>
  <c r="I2372" i="6"/>
  <c r="J2372" i="6" s="1"/>
  <c r="L2372" i="6" s="1"/>
  <c r="I2373" i="6"/>
  <c r="I2374" i="6"/>
  <c r="I2375" i="6"/>
  <c r="I2376" i="6"/>
  <c r="J2376" i="6" s="1"/>
  <c r="L2376" i="6" s="1"/>
  <c r="I2377" i="6"/>
  <c r="J2377" i="6" s="1"/>
  <c r="L2377" i="6" s="1"/>
  <c r="I2378" i="6"/>
  <c r="I2379" i="6"/>
  <c r="I2380" i="6"/>
  <c r="J2380" i="6" s="1"/>
  <c r="L2380" i="6" s="1"/>
  <c r="I2381" i="6"/>
  <c r="J2381" i="6" s="1"/>
  <c r="L2381" i="6" s="1"/>
  <c r="I2382" i="6"/>
  <c r="I2383" i="6"/>
  <c r="I2384" i="6"/>
  <c r="J2384" i="6" s="1"/>
  <c r="L2384" i="6" s="1"/>
  <c r="I2385" i="6"/>
  <c r="I2386" i="6"/>
  <c r="I2387" i="6"/>
  <c r="I2388" i="6"/>
  <c r="J2388" i="6" s="1"/>
  <c r="L2388" i="6" s="1"/>
  <c r="I2389" i="6"/>
  <c r="I2390" i="6"/>
  <c r="I2391" i="6"/>
  <c r="I2392" i="6"/>
  <c r="J2392" i="6" s="1"/>
  <c r="L2392" i="6" s="1"/>
  <c r="I2393" i="6"/>
  <c r="J2393" i="6" s="1"/>
  <c r="L2393" i="6" s="1"/>
  <c r="I2394" i="6"/>
  <c r="I2395" i="6"/>
  <c r="I2396" i="6"/>
  <c r="J2396" i="6" s="1"/>
  <c r="L2396" i="6" s="1"/>
  <c r="I2397" i="6"/>
  <c r="J2397" i="6" s="1"/>
  <c r="L2397" i="6" s="1"/>
  <c r="I2398" i="6"/>
  <c r="I2399" i="6"/>
  <c r="I2400" i="6"/>
  <c r="J2400" i="6" s="1"/>
  <c r="L2400" i="6" s="1"/>
  <c r="I2401" i="6"/>
  <c r="J2401" i="6" s="1"/>
  <c r="L2401" i="6" s="1"/>
  <c r="I2402" i="6"/>
  <c r="I2403" i="6"/>
  <c r="I2404" i="6"/>
  <c r="J2404" i="6" s="1"/>
  <c r="L2404" i="6" s="1"/>
  <c r="I2405" i="6"/>
  <c r="I2406" i="6"/>
  <c r="I2407" i="6"/>
  <c r="I2408" i="6"/>
  <c r="J2408" i="6" s="1"/>
  <c r="L2408" i="6" s="1"/>
  <c r="I2409" i="6"/>
  <c r="I2410" i="6"/>
  <c r="I2411" i="6"/>
  <c r="I2412" i="6"/>
  <c r="J2412" i="6" s="1"/>
  <c r="L2412" i="6" s="1"/>
  <c r="I2413" i="6"/>
  <c r="J2413" i="6" s="1"/>
  <c r="L2413" i="6" s="1"/>
  <c r="I2414" i="6"/>
  <c r="I2415" i="6"/>
  <c r="I2416" i="6"/>
  <c r="J2416" i="6" s="1"/>
  <c r="L2416" i="6" s="1"/>
  <c r="I2417" i="6"/>
  <c r="J2417" i="6" s="1"/>
  <c r="L2417" i="6" s="1"/>
  <c r="I2418" i="6"/>
  <c r="I2419" i="6"/>
  <c r="I2420" i="6"/>
  <c r="J2420" i="6" s="1"/>
  <c r="L2420" i="6" s="1"/>
  <c r="I2421" i="6"/>
  <c r="I2422" i="6"/>
  <c r="I2423" i="6"/>
  <c r="I2424" i="6"/>
  <c r="J2424" i="6" s="1"/>
  <c r="L2424" i="6" s="1"/>
  <c r="I2425" i="6"/>
  <c r="I2426" i="6"/>
  <c r="I2427" i="6"/>
  <c r="I2428" i="6"/>
  <c r="J2428" i="6" s="1"/>
  <c r="L2428" i="6" s="1"/>
  <c r="I2429" i="6"/>
  <c r="J2429" i="6" s="1"/>
  <c r="L2429" i="6" s="1"/>
  <c r="I2430" i="6"/>
  <c r="I2431" i="6"/>
  <c r="I2432" i="6"/>
  <c r="J2432" i="6" s="1"/>
  <c r="L2432" i="6" s="1"/>
  <c r="I2433" i="6"/>
  <c r="J2433" i="6" s="1"/>
  <c r="L2433" i="6" s="1"/>
  <c r="I2434" i="6"/>
  <c r="I2435" i="6"/>
  <c r="I2436" i="6"/>
  <c r="J2436" i="6" s="1"/>
  <c r="L2436" i="6" s="1"/>
  <c r="I2437" i="6"/>
  <c r="I2438" i="6"/>
  <c r="I2439" i="6"/>
  <c r="I2440" i="6"/>
  <c r="J2440" i="6" s="1"/>
  <c r="L2440" i="6" s="1"/>
  <c r="I2441" i="6"/>
  <c r="I2442" i="6"/>
  <c r="I2443" i="6"/>
  <c r="I2444" i="6"/>
  <c r="J2444" i="6" s="1"/>
  <c r="L2444" i="6" s="1"/>
  <c r="I2445" i="6"/>
  <c r="J2445" i="6" s="1"/>
  <c r="L2445" i="6" s="1"/>
  <c r="I2446" i="6"/>
  <c r="I2447" i="6"/>
  <c r="I2448" i="6"/>
  <c r="J2448" i="6" s="1"/>
  <c r="L2448" i="6" s="1"/>
  <c r="I2449" i="6"/>
  <c r="J2449" i="6" s="1"/>
  <c r="L2449" i="6" s="1"/>
  <c r="I2450" i="6"/>
  <c r="I2451" i="6"/>
  <c r="I2452" i="6"/>
  <c r="J2452" i="6" s="1"/>
  <c r="L2452" i="6" s="1"/>
  <c r="I2453" i="6"/>
  <c r="J2453" i="6" s="1"/>
  <c r="L2453" i="6" s="1"/>
  <c r="I2454" i="6"/>
  <c r="I2455" i="6"/>
  <c r="I2456" i="6"/>
  <c r="J2456" i="6" s="1"/>
  <c r="L2456" i="6" s="1"/>
  <c r="I2457" i="6"/>
  <c r="I2458" i="6"/>
  <c r="I2459" i="6"/>
  <c r="I2460" i="6"/>
  <c r="J2460" i="6" s="1"/>
  <c r="L2460" i="6" s="1"/>
  <c r="I2461" i="6"/>
  <c r="J2461" i="6" s="1"/>
  <c r="L2461" i="6" s="1"/>
  <c r="I2462" i="6"/>
  <c r="I2463" i="6"/>
  <c r="I2464" i="6"/>
  <c r="J2464" i="6" s="1"/>
  <c r="L2464" i="6" s="1"/>
  <c r="I2465" i="6"/>
  <c r="J2465" i="6" s="1"/>
  <c r="L2465" i="6" s="1"/>
  <c r="I2466" i="6"/>
  <c r="I2467" i="6"/>
  <c r="I2468" i="6"/>
  <c r="J2468" i="6" s="1"/>
  <c r="L2468" i="6" s="1"/>
  <c r="I2469" i="6"/>
  <c r="I2470" i="6"/>
  <c r="I2471" i="6"/>
  <c r="I2472" i="6"/>
  <c r="J2472" i="6" s="1"/>
  <c r="L2472" i="6" s="1"/>
  <c r="I2473" i="6"/>
  <c r="I2474" i="6"/>
  <c r="I2475" i="6"/>
  <c r="I2476" i="6"/>
  <c r="J2476" i="6" s="1"/>
  <c r="L2476" i="6" s="1"/>
  <c r="I2477" i="6"/>
  <c r="J2477" i="6" s="1"/>
  <c r="L2477" i="6" s="1"/>
  <c r="I2478" i="6"/>
  <c r="I2479" i="6"/>
  <c r="I2480" i="6"/>
  <c r="J2480" i="6" s="1"/>
  <c r="L2480" i="6" s="1"/>
  <c r="I2481" i="6"/>
  <c r="J2481" i="6" s="1"/>
  <c r="L2481" i="6" s="1"/>
  <c r="I2482" i="6"/>
  <c r="I2483" i="6"/>
  <c r="I2484" i="6"/>
  <c r="J2484" i="6" s="1"/>
  <c r="L2484" i="6" s="1"/>
  <c r="I2485" i="6"/>
  <c r="J2485" i="6" s="1"/>
  <c r="L2485" i="6" s="1"/>
  <c r="I2486" i="6"/>
  <c r="I2487" i="6"/>
  <c r="I2488" i="6"/>
  <c r="J2488" i="6" s="1"/>
  <c r="L2488" i="6" s="1"/>
  <c r="I2489" i="6"/>
  <c r="I2490" i="6"/>
  <c r="I2491" i="6"/>
  <c r="I2492" i="6"/>
  <c r="J2492" i="6" s="1"/>
  <c r="L2492" i="6" s="1"/>
  <c r="I2493" i="6"/>
  <c r="J2493" i="6" s="1"/>
  <c r="L2493" i="6" s="1"/>
  <c r="I2494" i="6"/>
  <c r="I2495" i="6"/>
  <c r="I2496" i="6"/>
  <c r="J2496" i="6" s="1"/>
  <c r="L2496" i="6" s="1"/>
  <c r="I2497" i="6"/>
  <c r="J2497" i="6" s="1"/>
  <c r="L2497" i="6" s="1"/>
  <c r="I2498" i="6"/>
  <c r="I2499" i="6"/>
  <c r="I2500" i="6"/>
  <c r="J2500" i="6" s="1"/>
  <c r="L2500" i="6" s="1"/>
  <c r="I2501" i="6"/>
  <c r="I2502" i="6"/>
  <c r="I2503" i="6"/>
  <c r="I2504" i="6"/>
  <c r="J2504" i="6" s="1"/>
  <c r="L2504" i="6" s="1"/>
  <c r="I2505" i="6"/>
  <c r="I2506" i="6"/>
  <c r="I2507" i="6"/>
  <c r="I2508" i="6"/>
  <c r="J2508" i="6" s="1"/>
  <c r="L2508" i="6" s="1"/>
  <c r="I2509" i="6"/>
  <c r="J2509" i="6" s="1"/>
  <c r="L2509" i="6" s="1"/>
  <c r="I2510" i="6"/>
  <c r="I2511" i="6"/>
  <c r="I2512" i="6"/>
  <c r="J2512" i="6" s="1"/>
  <c r="L2512" i="6" s="1"/>
  <c r="I2513" i="6"/>
  <c r="J2513" i="6" s="1"/>
  <c r="L2513" i="6" s="1"/>
  <c r="I2514" i="6"/>
  <c r="I2515" i="6"/>
  <c r="I2516" i="6"/>
  <c r="J2516" i="6" s="1"/>
  <c r="L2516" i="6" s="1"/>
  <c r="I2517" i="6"/>
  <c r="J2517" i="6" s="1"/>
  <c r="L2517" i="6" s="1"/>
  <c r="I2518" i="6"/>
  <c r="I2519" i="6"/>
  <c r="I2520" i="6"/>
  <c r="J2520" i="6" s="1"/>
  <c r="L2520" i="6" s="1"/>
  <c r="I2521" i="6"/>
  <c r="I2522" i="6"/>
  <c r="I2523" i="6"/>
  <c r="I2524" i="6"/>
  <c r="J2524" i="6" s="1"/>
  <c r="L2524" i="6" s="1"/>
  <c r="I2525" i="6"/>
  <c r="J2525" i="6" s="1"/>
  <c r="L2525" i="6" s="1"/>
  <c r="I2526" i="6"/>
  <c r="I2527" i="6"/>
  <c r="I2528" i="6"/>
  <c r="J2528" i="6" s="1"/>
  <c r="L2528" i="6" s="1"/>
  <c r="I2529" i="6"/>
  <c r="J2529" i="6" s="1"/>
  <c r="L2529" i="6" s="1"/>
  <c r="I2530" i="6"/>
  <c r="I2531" i="6"/>
  <c r="I2532" i="6"/>
  <c r="J2532" i="6" s="1"/>
  <c r="L2532" i="6" s="1"/>
  <c r="I2533" i="6"/>
  <c r="I2534" i="6"/>
  <c r="I2535" i="6"/>
  <c r="I2536" i="6"/>
  <c r="J2536" i="6" s="1"/>
  <c r="L2536" i="6" s="1"/>
  <c r="I2537" i="6"/>
  <c r="I2538" i="6"/>
  <c r="I2539" i="6"/>
  <c r="I2540" i="6"/>
  <c r="J2540" i="6" s="1"/>
  <c r="L2540" i="6" s="1"/>
  <c r="I2541" i="6"/>
  <c r="J2541" i="6" s="1"/>
  <c r="L2541" i="6" s="1"/>
  <c r="I2542" i="6"/>
  <c r="I2543" i="6"/>
  <c r="I2544" i="6"/>
  <c r="J2544" i="6" s="1"/>
  <c r="L2544" i="6" s="1"/>
  <c r="I2545" i="6"/>
  <c r="J2545" i="6" s="1"/>
  <c r="L2545" i="6" s="1"/>
  <c r="I2546" i="6"/>
  <c r="I2547" i="6"/>
  <c r="I2548" i="6"/>
  <c r="J2548" i="6" s="1"/>
  <c r="L2548" i="6" s="1"/>
  <c r="I2549" i="6"/>
  <c r="J2549" i="6" s="1"/>
  <c r="L2549" i="6" s="1"/>
  <c r="I2550" i="6"/>
  <c r="I2551" i="6"/>
  <c r="I2552" i="6"/>
  <c r="J2552" i="6" s="1"/>
  <c r="L2552" i="6" s="1"/>
  <c r="I2553" i="6"/>
  <c r="I2554" i="6"/>
  <c r="I2555" i="6"/>
  <c r="I2556" i="6"/>
  <c r="J2556" i="6" s="1"/>
  <c r="L2556" i="6" s="1"/>
  <c r="I2557" i="6"/>
  <c r="J2557" i="6" s="1"/>
  <c r="L2557" i="6" s="1"/>
  <c r="I2558" i="6"/>
  <c r="I2559" i="6"/>
  <c r="I2560" i="6"/>
  <c r="J2560" i="6" s="1"/>
  <c r="L2560" i="6" s="1"/>
  <c r="I2561" i="6"/>
  <c r="J2561" i="6" s="1"/>
  <c r="L2561" i="6" s="1"/>
  <c r="I2562" i="6"/>
  <c r="I2563" i="6"/>
  <c r="I2564" i="6"/>
  <c r="J2564" i="6" s="1"/>
  <c r="L2564" i="6" s="1"/>
  <c r="I2565" i="6"/>
  <c r="I2566" i="6"/>
  <c r="I2567" i="6"/>
  <c r="I2568" i="6"/>
  <c r="J2568" i="6" s="1"/>
  <c r="L2568" i="6" s="1"/>
  <c r="I2569" i="6"/>
  <c r="I2570" i="6"/>
  <c r="I2571" i="6"/>
  <c r="I2572" i="6"/>
  <c r="J2572" i="6" s="1"/>
  <c r="L2572" i="6" s="1"/>
  <c r="I2573" i="6"/>
  <c r="J2573" i="6" s="1"/>
  <c r="L2573" i="6" s="1"/>
  <c r="I2574" i="6"/>
  <c r="I2575" i="6"/>
  <c r="I2576" i="6"/>
  <c r="J2576" i="6" s="1"/>
  <c r="L2576" i="6" s="1"/>
  <c r="I2577" i="6"/>
  <c r="J2577" i="6" s="1"/>
  <c r="L2577" i="6" s="1"/>
  <c r="I2578" i="6"/>
  <c r="I2579" i="6"/>
  <c r="I2580" i="6"/>
  <c r="J2580" i="6" s="1"/>
  <c r="L2580" i="6" s="1"/>
  <c r="I2581" i="6"/>
  <c r="J2581" i="6" s="1"/>
  <c r="L2581" i="6" s="1"/>
  <c r="I2582" i="6"/>
  <c r="I2583" i="6"/>
  <c r="I2584" i="6"/>
  <c r="J2584" i="6" s="1"/>
  <c r="L2584" i="6" s="1"/>
  <c r="I2585" i="6"/>
  <c r="I2586" i="6"/>
  <c r="I2587" i="6"/>
  <c r="I2588" i="6"/>
  <c r="J2588" i="6" s="1"/>
  <c r="L2588" i="6" s="1"/>
  <c r="I2589" i="6"/>
  <c r="J2589" i="6" s="1"/>
  <c r="L2589" i="6" s="1"/>
  <c r="I2590" i="6"/>
  <c r="I2591" i="6"/>
  <c r="I2592" i="6"/>
  <c r="J2592" i="6" s="1"/>
  <c r="L2592" i="6" s="1"/>
  <c r="I2593" i="6"/>
  <c r="J2593" i="6" s="1"/>
  <c r="L2593" i="6" s="1"/>
  <c r="I2594" i="6"/>
  <c r="I2595" i="6"/>
  <c r="I2596" i="6"/>
  <c r="J2596" i="6" s="1"/>
  <c r="L2596" i="6" s="1"/>
  <c r="I2597" i="6"/>
  <c r="I2598" i="6"/>
  <c r="I2599" i="6"/>
  <c r="I2600" i="6"/>
  <c r="J2600" i="6" s="1"/>
  <c r="L2600" i="6" s="1"/>
  <c r="I2601" i="6"/>
  <c r="I2602" i="6"/>
  <c r="I2603" i="6"/>
  <c r="I2604" i="6"/>
  <c r="J2604" i="6" s="1"/>
  <c r="L2604" i="6" s="1"/>
  <c r="I2605" i="6"/>
  <c r="J2605" i="6" s="1"/>
  <c r="L2605" i="6" s="1"/>
  <c r="I2606" i="6"/>
  <c r="I2607" i="6"/>
  <c r="I2608" i="6"/>
  <c r="J2608" i="6" s="1"/>
  <c r="L2608" i="6" s="1"/>
  <c r="I2609" i="6"/>
  <c r="J2609" i="6" s="1"/>
  <c r="L2609" i="6" s="1"/>
  <c r="I2610" i="6"/>
  <c r="I2611" i="6"/>
  <c r="I2612" i="6"/>
  <c r="J2612" i="6" s="1"/>
  <c r="L2612" i="6" s="1"/>
  <c r="I2613" i="6"/>
  <c r="J2613" i="6" s="1"/>
  <c r="L2613" i="6" s="1"/>
  <c r="I2614" i="6"/>
  <c r="I2615" i="6"/>
  <c r="I2616" i="6"/>
  <c r="J2616" i="6" s="1"/>
  <c r="L2616" i="6" s="1"/>
  <c r="I2617" i="6"/>
  <c r="I2618" i="6"/>
  <c r="I2619" i="6"/>
  <c r="I2620" i="6"/>
  <c r="J2620" i="6" s="1"/>
  <c r="L2620" i="6" s="1"/>
  <c r="I2621" i="6"/>
  <c r="J2621" i="6" s="1"/>
  <c r="L2621" i="6" s="1"/>
  <c r="I2622" i="6"/>
  <c r="I2623" i="6"/>
  <c r="I2624" i="6"/>
  <c r="J2624" i="6" s="1"/>
  <c r="L2624" i="6" s="1"/>
  <c r="I2625" i="6"/>
  <c r="J2625" i="6" s="1"/>
  <c r="L2625" i="6" s="1"/>
  <c r="I2626" i="6"/>
  <c r="I2627" i="6"/>
  <c r="I2628" i="6"/>
  <c r="J2628" i="6" s="1"/>
  <c r="L2628" i="6" s="1"/>
  <c r="I2629" i="6"/>
  <c r="I2630" i="6"/>
  <c r="I2631" i="6"/>
  <c r="I2632" i="6"/>
  <c r="J2632" i="6" s="1"/>
  <c r="L2632" i="6" s="1"/>
  <c r="I2633" i="6"/>
  <c r="I2634" i="6"/>
  <c r="I2635" i="6"/>
  <c r="I2636" i="6"/>
  <c r="J2636" i="6" s="1"/>
  <c r="L2636" i="6" s="1"/>
  <c r="I2637" i="6"/>
  <c r="J2637" i="6" s="1"/>
  <c r="L2637" i="6" s="1"/>
  <c r="I2638" i="6"/>
  <c r="I2639" i="6"/>
  <c r="I2640" i="6"/>
  <c r="J2640" i="6" s="1"/>
  <c r="L2640" i="6" s="1"/>
  <c r="I2641" i="6"/>
  <c r="J2641" i="6" s="1"/>
  <c r="L2641" i="6" s="1"/>
  <c r="I2642" i="6"/>
  <c r="I2643" i="6"/>
  <c r="I2644" i="6"/>
  <c r="J2644" i="6" s="1"/>
  <c r="L2644" i="6" s="1"/>
  <c r="I2645" i="6"/>
  <c r="J2645" i="6" s="1"/>
  <c r="L2645" i="6" s="1"/>
  <c r="I2646" i="6"/>
  <c r="I2647" i="6"/>
  <c r="I2648" i="6"/>
  <c r="J2648" i="6" s="1"/>
  <c r="L2648" i="6" s="1"/>
  <c r="I2649" i="6"/>
  <c r="I2650" i="6"/>
  <c r="I2651" i="6"/>
  <c r="I2652" i="6"/>
  <c r="J2652" i="6" s="1"/>
  <c r="L2652" i="6" s="1"/>
  <c r="I2653" i="6"/>
  <c r="I2654" i="6"/>
  <c r="I2655" i="6"/>
  <c r="I2656" i="6"/>
  <c r="J2656" i="6" s="1"/>
  <c r="L2656" i="6" s="1"/>
  <c r="I2657" i="6"/>
  <c r="J2657" i="6" s="1"/>
  <c r="L2657" i="6" s="1"/>
  <c r="I2658" i="6"/>
  <c r="I2659" i="6"/>
  <c r="I2660" i="6"/>
  <c r="J2660" i="6" s="1"/>
  <c r="L2660" i="6" s="1"/>
  <c r="I2661" i="6"/>
  <c r="J2661" i="6" s="1"/>
  <c r="L2661" i="6" s="1"/>
  <c r="I2662" i="6"/>
  <c r="I2663" i="6"/>
  <c r="I2664" i="6"/>
  <c r="J2664" i="6" s="1"/>
  <c r="L2664" i="6" s="1"/>
  <c r="I2665" i="6"/>
  <c r="I2666" i="6"/>
  <c r="I2667" i="6"/>
  <c r="I2668" i="6"/>
  <c r="J2668" i="6" s="1"/>
  <c r="L2668" i="6" s="1"/>
  <c r="I2669" i="6"/>
  <c r="J2669" i="6" s="1"/>
  <c r="L2669" i="6" s="1"/>
  <c r="I2670" i="6"/>
  <c r="I2671" i="6"/>
  <c r="I2672" i="6"/>
  <c r="J2672" i="6" s="1"/>
  <c r="L2672" i="6" s="1"/>
  <c r="I2673" i="6"/>
  <c r="I2674" i="6"/>
  <c r="I2675" i="6"/>
  <c r="I2676" i="6"/>
  <c r="J2676" i="6" s="1"/>
  <c r="L2676" i="6" s="1"/>
  <c r="I2677" i="6"/>
  <c r="J2677" i="6" s="1"/>
  <c r="L2677" i="6" s="1"/>
  <c r="I2678" i="6"/>
  <c r="I2679" i="6"/>
  <c r="I2680" i="6"/>
  <c r="J2680" i="6" s="1"/>
  <c r="L2680" i="6" s="1"/>
  <c r="I2681" i="6"/>
  <c r="J2681" i="6" s="1"/>
  <c r="L2681" i="6" s="1"/>
  <c r="I2682" i="6"/>
  <c r="I2683" i="6"/>
  <c r="I2684" i="6"/>
  <c r="J2684" i="6" s="1"/>
  <c r="L2684" i="6" s="1"/>
  <c r="I2685" i="6"/>
  <c r="I2686" i="6"/>
  <c r="I2687" i="6"/>
  <c r="I2688" i="6"/>
  <c r="J2688" i="6" s="1"/>
  <c r="L2688" i="6" s="1"/>
  <c r="I2689" i="6"/>
  <c r="I2690" i="6"/>
  <c r="I2691" i="6"/>
  <c r="I2692" i="6"/>
  <c r="J2692" i="6" s="1"/>
  <c r="L2692" i="6" s="1"/>
  <c r="I2693" i="6"/>
  <c r="J2693" i="6" s="1"/>
  <c r="L2693" i="6" s="1"/>
  <c r="I2694" i="6"/>
  <c r="I2695" i="6"/>
  <c r="I2696" i="6"/>
  <c r="J2696" i="6" s="1"/>
  <c r="L2696" i="6" s="1"/>
  <c r="I2697" i="6"/>
  <c r="J2697" i="6" s="1"/>
  <c r="L2697" i="6" s="1"/>
  <c r="I2698" i="6"/>
  <c r="I2699" i="6"/>
  <c r="I2700" i="6"/>
  <c r="J2700" i="6" s="1"/>
  <c r="L2700" i="6" s="1"/>
  <c r="I2701" i="6"/>
  <c r="J2701" i="6" s="1"/>
  <c r="L2701" i="6" s="1"/>
  <c r="I2702" i="6"/>
  <c r="I2703" i="6"/>
  <c r="I2704" i="6"/>
  <c r="J2704" i="6" s="1"/>
  <c r="L2704" i="6" s="1"/>
  <c r="I2705" i="6"/>
  <c r="I2706" i="6"/>
  <c r="I2707" i="6"/>
  <c r="I2708" i="6"/>
  <c r="J2708" i="6" s="1"/>
  <c r="L2708" i="6" s="1"/>
  <c r="I2709" i="6"/>
  <c r="J2709" i="6" s="1"/>
  <c r="L2709" i="6" s="1"/>
  <c r="I2710" i="6"/>
  <c r="I2711" i="6"/>
  <c r="I2712" i="6"/>
  <c r="J2712" i="6" s="1"/>
  <c r="L2712" i="6" s="1"/>
  <c r="I2713" i="6"/>
  <c r="J2713" i="6" s="1"/>
  <c r="L2713" i="6" s="1"/>
  <c r="I2714" i="6"/>
  <c r="I2715" i="6"/>
  <c r="I2716" i="6"/>
  <c r="J2716" i="6" s="1"/>
  <c r="L2716" i="6" s="1"/>
  <c r="I2717" i="6"/>
  <c r="J2717" i="6" s="1"/>
  <c r="L2717" i="6" s="1"/>
  <c r="I2718" i="6"/>
  <c r="I2719" i="6"/>
  <c r="I2720" i="6"/>
  <c r="J2720" i="6" s="1"/>
  <c r="L2720" i="6" s="1"/>
  <c r="I2721" i="6"/>
  <c r="J2721" i="6" s="1"/>
  <c r="L2721" i="6" s="1"/>
  <c r="I2722" i="6"/>
  <c r="I2723" i="6"/>
  <c r="I2724" i="6"/>
  <c r="J2724" i="6" s="1"/>
  <c r="L2724" i="6" s="1"/>
  <c r="I2725" i="6"/>
  <c r="J2725" i="6" s="1"/>
  <c r="L2725" i="6" s="1"/>
  <c r="I2726" i="6"/>
  <c r="I2727" i="6"/>
  <c r="I2728" i="6"/>
  <c r="J2728" i="6" s="1"/>
  <c r="L2728" i="6" s="1"/>
  <c r="I2729" i="6"/>
  <c r="I2730" i="6"/>
  <c r="I2731" i="6"/>
  <c r="I2732" i="6"/>
  <c r="J2732" i="6" s="1"/>
  <c r="L2732" i="6" s="1"/>
  <c r="I2733" i="6"/>
  <c r="J2733" i="6" s="1"/>
  <c r="L2733" i="6" s="1"/>
  <c r="I2734" i="6"/>
  <c r="I2735" i="6"/>
  <c r="I2736" i="6"/>
  <c r="J2736" i="6" s="1"/>
  <c r="L2736" i="6" s="1"/>
  <c r="I2737" i="6"/>
  <c r="J2737" i="6" s="1"/>
  <c r="L2737" i="6" s="1"/>
  <c r="I2738" i="6"/>
  <c r="I2739" i="6"/>
  <c r="I2740" i="6"/>
  <c r="J2740" i="6" s="1"/>
  <c r="L2740" i="6" s="1"/>
  <c r="I2741" i="6"/>
  <c r="J2741" i="6" s="1"/>
  <c r="L2741" i="6" s="1"/>
  <c r="I2742" i="6"/>
  <c r="I2743" i="6"/>
  <c r="I2744" i="6"/>
  <c r="J2744" i="6" s="1"/>
  <c r="L2744" i="6" s="1"/>
  <c r="I2745" i="6"/>
  <c r="I2746" i="6"/>
  <c r="I2747" i="6"/>
  <c r="I2748" i="6"/>
  <c r="J2748" i="6" s="1"/>
  <c r="L2748" i="6" s="1"/>
  <c r="I2749" i="6"/>
  <c r="J2749" i="6" s="1"/>
  <c r="L2749" i="6" s="1"/>
  <c r="I2750" i="6"/>
  <c r="I2751" i="6"/>
  <c r="I2752" i="6"/>
  <c r="J2752" i="6" s="1"/>
  <c r="L2752" i="6" s="1"/>
  <c r="I2753" i="6"/>
  <c r="J2753" i="6" s="1"/>
  <c r="L2753" i="6" s="1"/>
  <c r="I2754" i="6"/>
  <c r="I2755" i="6"/>
  <c r="I2756" i="6"/>
  <c r="J2756" i="6" s="1"/>
  <c r="L2756" i="6" s="1"/>
  <c r="I2757" i="6"/>
  <c r="J2757" i="6" s="1"/>
  <c r="L2757" i="6" s="1"/>
  <c r="I2758" i="6"/>
  <c r="I2759" i="6"/>
  <c r="I2760" i="6"/>
  <c r="J2760" i="6" s="1"/>
  <c r="L2760" i="6" s="1"/>
  <c r="I2761" i="6"/>
  <c r="J2761" i="6" s="1"/>
  <c r="L2761" i="6" s="1"/>
  <c r="I2762" i="6"/>
  <c r="I2763" i="6"/>
  <c r="I2764" i="6"/>
  <c r="J2764" i="6" s="1"/>
  <c r="L2764" i="6" s="1"/>
  <c r="I2765" i="6"/>
  <c r="J2765" i="6" s="1"/>
  <c r="L2765" i="6" s="1"/>
  <c r="I2766" i="6"/>
  <c r="I2767" i="6"/>
  <c r="I2768" i="6"/>
  <c r="J2768" i="6" s="1"/>
  <c r="L2768" i="6" s="1"/>
  <c r="I2769" i="6"/>
  <c r="J2769" i="6" s="1"/>
  <c r="L2769" i="6" s="1"/>
  <c r="I2770" i="6"/>
  <c r="I2771" i="6"/>
  <c r="I2772" i="6"/>
  <c r="J2772" i="6" s="1"/>
  <c r="L2772" i="6" s="1"/>
  <c r="I2773" i="6"/>
  <c r="J2773" i="6" s="1"/>
  <c r="L2773" i="6" s="1"/>
  <c r="I2774" i="6"/>
  <c r="I2775" i="6"/>
  <c r="I2776" i="6"/>
  <c r="J2776" i="6" s="1"/>
  <c r="L2776" i="6" s="1"/>
  <c r="I2777" i="6"/>
  <c r="J2777" i="6" s="1"/>
  <c r="L2777" i="6" s="1"/>
  <c r="I2778" i="6"/>
  <c r="I2779" i="6"/>
  <c r="I2780" i="6"/>
  <c r="J2780" i="6" s="1"/>
  <c r="L2780" i="6" s="1"/>
  <c r="I2781" i="6"/>
  <c r="I2782" i="6"/>
  <c r="I2783" i="6"/>
  <c r="I2784" i="6"/>
  <c r="J2784" i="6" s="1"/>
  <c r="L2784" i="6" s="1"/>
  <c r="I2785" i="6"/>
  <c r="J2785" i="6" s="1"/>
  <c r="L2785" i="6" s="1"/>
  <c r="I2786" i="6"/>
  <c r="I2787" i="6"/>
  <c r="I2788" i="6"/>
  <c r="J2788" i="6" s="1"/>
  <c r="L2788" i="6" s="1"/>
  <c r="I2789" i="6"/>
  <c r="J2789" i="6" s="1"/>
  <c r="L2789" i="6" s="1"/>
  <c r="I2790" i="6"/>
  <c r="I2791" i="6"/>
  <c r="I2792" i="6"/>
  <c r="J2792" i="6" s="1"/>
  <c r="L2792" i="6" s="1"/>
  <c r="I2793" i="6"/>
  <c r="J2793" i="6" s="1"/>
  <c r="L2793" i="6" s="1"/>
  <c r="I2794" i="6"/>
  <c r="I2795" i="6"/>
  <c r="I2796" i="6"/>
  <c r="J2796" i="6" s="1"/>
  <c r="L2796" i="6" s="1"/>
  <c r="I2797" i="6"/>
  <c r="J2797" i="6" s="1"/>
  <c r="L2797" i="6" s="1"/>
  <c r="I2798" i="6"/>
  <c r="I2799" i="6"/>
  <c r="I2800" i="6"/>
  <c r="J2800" i="6" s="1"/>
  <c r="L2800" i="6" s="1"/>
  <c r="I2801" i="6"/>
  <c r="J2801" i="6" s="1"/>
  <c r="L2801" i="6" s="1"/>
  <c r="I2802" i="6"/>
  <c r="I2803" i="6"/>
  <c r="I2804" i="6"/>
  <c r="J2804" i="6" s="1"/>
  <c r="L2804" i="6" s="1"/>
  <c r="I2805" i="6"/>
  <c r="J2805" i="6" s="1"/>
  <c r="L2805" i="6" s="1"/>
  <c r="I2806" i="6"/>
  <c r="I2807" i="6"/>
  <c r="I2808" i="6"/>
  <c r="J2808" i="6" s="1"/>
  <c r="L2808" i="6" s="1"/>
  <c r="I2809" i="6"/>
  <c r="J2809" i="6" s="1"/>
  <c r="L2809" i="6" s="1"/>
  <c r="I2810" i="6"/>
  <c r="I2811" i="6"/>
  <c r="I2812" i="6"/>
  <c r="J2812" i="6" s="1"/>
  <c r="L2812" i="6" s="1"/>
  <c r="I2813" i="6"/>
  <c r="I2814" i="6"/>
  <c r="I2815" i="6"/>
  <c r="I2816" i="6"/>
  <c r="J2816" i="6" s="1"/>
  <c r="L2816" i="6" s="1"/>
  <c r="I2817" i="6"/>
  <c r="J2817" i="6" s="1"/>
  <c r="L2817" i="6" s="1"/>
  <c r="I2818" i="6"/>
  <c r="I2819" i="6"/>
  <c r="I2820" i="6"/>
  <c r="J2820" i="6" s="1"/>
  <c r="L2820" i="6" s="1"/>
  <c r="I2821" i="6"/>
  <c r="J2821" i="6" s="1"/>
  <c r="L2821" i="6" s="1"/>
  <c r="I2822" i="6"/>
  <c r="I2823" i="6"/>
  <c r="I2824" i="6"/>
  <c r="J2824" i="6" s="1"/>
  <c r="L2824" i="6" s="1"/>
  <c r="I2825" i="6"/>
  <c r="J2825" i="6" s="1"/>
  <c r="L2825" i="6" s="1"/>
  <c r="I2826" i="6"/>
  <c r="I2827" i="6"/>
  <c r="I2828" i="6"/>
  <c r="J2828" i="6" s="1"/>
  <c r="L2828" i="6" s="1"/>
  <c r="I2829" i="6"/>
  <c r="I2830" i="6"/>
  <c r="I2831" i="6"/>
  <c r="I2832" i="6"/>
  <c r="J2832" i="6" s="1"/>
  <c r="L2832" i="6" s="1"/>
  <c r="I2833" i="6"/>
  <c r="J2833" i="6" s="1"/>
  <c r="L2833" i="6" s="1"/>
  <c r="I2834" i="6"/>
  <c r="I2835" i="6"/>
  <c r="I2836" i="6"/>
  <c r="J2836" i="6" s="1"/>
  <c r="L2836" i="6" s="1"/>
  <c r="I2837" i="6"/>
  <c r="J2837" i="6" s="1"/>
  <c r="L2837" i="6" s="1"/>
  <c r="I2838" i="6"/>
  <c r="I2839" i="6"/>
  <c r="I2840" i="6"/>
  <c r="J2840" i="6" s="1"/>
  <c r="L2840" i="6" s="1"/>
  <c r="I2841" i="6"/>
  <c r="I2842" i="6"/>
  <c r="I2843" i="6"/>
  <c r="I2844" i="6"/>
  <c r="J2844" i="6" s="1"/>
  <c r="L2844" i="6" s="1"/>
  <c r="I2845" i="6"/>
  <c r="I2846" i="6"/>
  <c r="I2847" i="6"/>
  <c r="I2848" i="6"/>
  <c r="J2848" i="6" s="1"/>
  <c r="L2848" i="6" s="1"/>
  <c r="I2849" i="6"/>
  <c r="J2849" i="6" s="1"/>
  <c r="L2849" i="6" s="1"/>
  <c r="I2850" i="6"/>
  <c r="I2851" i="6"/>
  <c r="I2852" i="6"/>
  <c r="J2852" i="6" s="1"/>
  <c r="L2852" i="6" s="1"/>
  <c r="I2853" i="6"/>
  <c r="J2853" i="6" s="1"/>
  <c r="L2853" i="6" s="1"/>
  <c r="I2854" i="6"/>
  <c r="I2855" i="6"/>
  <c r="I2856" i="6"/>
  <c r="J2856" i="6" s="1"/>
  <c r="L2856" i="6" s="1"/>
  <c r="I2857" i="6"/>
  <c r="J2857" i="6" s="1"/>
  <c r="L2857" i="6" s="1"/>
  <c r="I2858" i="6"/>
  <c r="I2859" i="6"/>
  <c r="I2860" i="6"/>
  <c r="J2860" i="6" s="1"/>
  <c r="L2860" i="6" s="1"/>
  <c r="I2861" i="6"/>
  <c r="J2861" i="6" s="1"/>
  <c r="L2861" i="6" s="1"/>
  <c r="I2862" i="6"/>
  <c r="I2863" i="6"/>
  <c r="I2864" i="6"/>
  <c r="J2864" i="6" s="1"/>
  <c r="L2864" i="6" s="1"/>
  <c r="I2865" i="6"/>
  <c r="J2865" i="6" s="1"/>
  <c r="L2865" i="6" s="1"/>
  <c r="I2866" i="6"/>
  <c r="I2867" i="6"/>
  <c r="I2868" i="6"/>
  <c r="J2868" i="6" s="1"/>
  <c r="L2868" i="6" s="1"/>
  <c r="I2869" i="6"/>
  <c r="J2869" i="6" s="1"/>
  <c r="L2869" i="6" s="1"/>
  <c r="I2870" i="6"/>
  <c r="I2871" i="6"/>
  <c r="I2872" i="6"/>
  <c r="J2872" i="6" s="1"/>
  <c r="L2872" i="6" s="1"/>
  <c r="I2873" i="6"/>
  <c r="J2873" i="6" s="1"/>
  <c r="L2873" i="6" s="1"/>
  <c r="I2874" i="6"/>
  <c r="I2875" i="6"/>
  <c r="I2876" i="6"/>
  <c r="J2876" i="6" s="1"/>
  <c r="L2876" i="6" s="1"/>
  <c r="I2877" i="6"/>
  <c r="J2877" i="6" s="1"/>
  <c r="L2877" i="6" s="1"/>
  <c r="I2878" i="6"/>
  <c r="I2879" i="6"/>
  <c r="I2880" i="6"/>
  <c r="J2880" i="6" s="1"/>
  <c r="L2880" i="6" s="1"/>
  <c r="I2881" i="6"/>
  <c r="J2881" i="6" s="1"/>
  <c r="L2881" i="6" s="1"/>
  <c r="I2882" i="6"/>
  <c r="I2883" i="6"/>
  <c r="I2884" i="6"/>
  <c r="J2884" i="6" s="1"/>
  <c r="L2884" i="6" s="1"/>
  <c r="I2885" i="6"/>
  <c r="J2885" i="6" s="1"/>
  <c r="L2885" i="6" s="1"/>
  <c r="I2886" i="6"/>
  <c r="I2887" i="6"/>
  <c r="I2888" i="6"/>
  <c r="J2888" i="6" s="1"/>
  <c r="L2888" i="6" s="1"/>
  <c r="I2889" i="6"/>
  <c r="J2889" i="6" s="1"/>
  <c r="L2889" i="6" s="1"/>
  <c r="I2890" i="6"/>
  <c r="I2891" i="6"/>
  <c r="I2892" i="6"/>
  <c r="J2892" i="6" s="1"/>
  <c r="L2892" i="6" s="1"/>
  <c r="I2893" i="6"/>
  <c r="J2893" i="6" s="1"/>
  <c r="L2893" i="6" s="1"/>
  <c r="I2894" i="6"/>
  <c r="I2895" i="6"/>
  <c r="I2896" i="6"/>
  <c r="J2896" i="6" s="1"/>
  <c r="L2896" i="6" s="1"/>
  <c r="I2897" i="6"/>
  <c r="I2898" i="6"/>
  <c r="I2899" i="6"/>
  <c r="I2900" i="6"/>
  <c r="J2900" i="6" s="1"/>
  <c r="L2900" i="6" s="1"/>
  <c r="I2901" i="6"/>
  <c r="I2902" i="6"/>
  <c r="I2903" i="6"/>
  <c r="I2904" i="6"/>
  <c r="J2904" i="6" s="1"/>
  <c r="L2904" i="6" s="1"/>
  <c r="I2905" i="6"/>
  <c r="J2905" i="6" s="1"/>
  <c r="L2905" i="6" s="1"/>
  <c r="I2906" i="6"/>
  <c r="I2907" i="6"/>
  <c r="I2908" i="6"/>
  <c r="J2908" i="6" s="1"/>
  <c r="L2908" i="6" s="1"/>
  <c r="I2909" i="6"/>
  <c r="J2909" i="6" s="1"/>
  <c r="L2909" i="6" s="1"/>
  <c r="I2910" i="6"/>
  <c r="I2911" i="6"/>
  <c r="I2912" i="6"/>
  <c r="J2912" i="6" s="1"/>
  <c r="L2912" i="6" s="1"/>
  <c r="I2913" i="6"/>
  <c r="I2914" i="6"/>
  <c r="I2915" i="6"/>
  <c r="I2916" i="6"/>
  <c r="J2916" i="6" s="1"/>
  <c r="L2916" i="6" s="1"/>
  <c r="I2917" i="6"/>
  <c r="J2917" i="6" s="1"/>
  <c r="L2917" i="6" s="1"/>
  <c r="I2918" i="6"/>
  <c r="I2919" i="6"/>
  <c r="I2920" i="6"/>
  <c r="J2920" i="6" s="1"/>
  <c r="L2920" i="6" s="1"/>
  <c r="I2921" i="6"/>
  <c r="I2922" i="6"/>
  <c r="I2923" i="6"/>
  <c r="I2924" i="6"/>
  <c r="J2924" i="6" s="1"/>
  <c r="L2924" i="6" s="1"/>
  <c r="I2925" i="6"/>
  <c r="J2925" i="6" s="1"/>
  <c r="L2925" i="6" s="1"/>
  <c r="I2926" i="6"/>
  <c r="I2927" i="6"/>
  <c r="I2928" i="6"/>
  <c r="J2928" i="6" s="1"/>
  <c r="L2928" i="6" s="1"/>
  <c r="I2929" i="6"/>
  <c r="J2929" i="6" s="1"/>
  <c r="L2929" i="6" s="1"/>
  <c r="I2930" i="6"/>
  <c r="I2931" i="6"/>
  <c r="I2932" i="6"/>
  <c r="J2932" i="6" s="1"/>
  <c r="L2932" i="6" s="1"/>
  <c r="I2933" i="6"/>
  <c r="I2934" i="6"/>
  <c r="I2935" i="6"/>
  <c r="I2936" i="6"/>
  <c r="J2936" i="6" s="1"/>
  <c r="L2936" i="6" s="1"/>
  <c r="I2937" i="6"/>
  <c r="J2937" i="6" s="1"/>
  <c r="L2937" i="6" s="1"/>
  <c r="I2938" i="6"/>
  <c r="I2939" i="6"/>
  <c r="I2940" i="6"/>
  <c r="J2940" i="6" s="1"/>
  <c r="L2940" i="6" s="1"/>
  <c r="I2941" i="6"/>
  <c r="J2941" i="6" s="1"/>
  <c r="L2941" i="6" s="1"/>
  <c r="I2942" i="6"/>
  <c r="I2943" i="6"/>
  <c r="I2944" i="6"/>
  <c r="J2944" i="6" s="1"/>
  <c r="L2944" i="6" s="1"/>
  <c r="I2945" i="6"/>
  <c r="J2945" i="6" s="1"/>
  <c r="L2945" i="6" s="1"/>
  <c r="I2946" i="6"/>
  <c r="I2947" i="6"/>
  <c r="I2948" i="6"/>
  <c r="J2948" i="6" s="1"/>
  <c r="L2948" i="6" s="1"/>
  <c r="I2949" i="6"/>
  <c r="J2949" i="6" s="1"/>
  <c r="L2949" i="6" s="1"/>
  <c r="I2950" i="6"/>
  <c r="I2951" i="6"/>
  <c r="I2952" i="6"/>
  <c r="J2952" i="6" s="1"/>
  <c r="L2952" i="6" s="1"/>
  <c r="I2953" i="6"/>
  <c r="I2954" i="6"/>
  <c r="I2955" i="6"/>
  <c r="I2956" i="6"/>
  <c r="J2956" i="6" s="1"/>
  <c r="L2956" i="6" s="1"/>
  <c r="I2957" i="6"/>
  <c r="J2957" i="6" s="1"/>
  <c r="L2957" i="6" s="1"/>
  <c r="I2958" i="6"/>
  <c r="I2959" i="6"/>
  <c r="I2960" i="6"/>
  <c r="J2960" i="6" s="1"/>
  <c r="L2960" i="6" s="1"/>
  <c r="I2961" i="6"/>
  <c r="J2961" i="6" s="1"/>
  <c r="L2961" i="6" s="1"/>
  <c r="I2962" i="6"/>
  <c r="I2963" i="6"/>
  <c r="I2964" i="6"/>
  <c r="J2964" i="6" s="1"/>
  <c r="L2964" i="6" s="1"/>
  <c r="I2965" i="6"/>
  <c r="J2965" i="6" s="1"/>
  <c r="L2965" i="6" s="1"/>
  <c r="I2966" i="6"/>
  <c r="I2967" i="6"/>
  <c r="I2968" i="6"/>
  <c r="J2968" i="6" s="1"/>
  <c r="L2968" i="6" s="1"/>
  <c r="I2969" i="6"/>
  <c r="J2969" i="6" s="1"/>
  <c r="L2969" i="6" s="1"/>
  <c r="I2970" i="6"/>
  <c r="I2971" i="6"/>
  <c r="I2972" i="6"/>
  <c r="J2972" i="6" s="1"/>
  <c r="L2972" i="6" s="1"/>
  <c r="I2973" i="6"/>
  <c r="J2973" i="6" s="1"/>
  <c r="L2973" i="6" s="1"/>
  <c r="I2974" i="6"/>
  <c r="I2975" i="6"/>
  <c r="I2976" i="6"/>
  <c r="J2976" i="6" s="1"/>
  <c r="L2976" i="6" s="1"/>
  <c r="I2977" i="6"/>
  <c r="J2977" i="6" s="1"/>
  <c r="L2977" i="6" s="1"/>
  <c r="I2978" i="6"/>
  <c r="I2979" i="6"/>
  <c r="I2980" i="6"/>
  <c r="J2980" i="6" s="1"/>
  <c r="L2980" i="6" s="1"/>
  <c r="I2981" i="6"/>
  <c r="I2982" i="6"/>
  <c r="I2983" i="6"/>
  <c r="I2984" i="6"/>
  <c r="J2984" i="6" s="1"/>
  <c r="L2984" i="6" s="1"/>
  <c r="I2985" i="6"/>
  <c r="J2985" i="6" s="1"/>
  <c r="L2985" i="6" s="1"/>
  <c r="I2986" i="6"/>
  <c r="I2987" i="6"/>
  <c r="I2988" i="6"/>
  <c r="J2988" i="6" s="1"/>
  <c r="L2988" i="6" s="1"/>
  <c r="I2989" i="6"/>
  <c r="J2989" i="6" s="1"/>
  <c r="L2989" i="6" s="1"/>
  <c r="I2990" i="6"/>
  <c r="I2991" i="6"/>
  <c r="I2992" i="6"/>
  <c r="J2992" i="6" s="1"/>
  <c r="L2992" i="6" s="1"/>
  <c r="I2993" i="6"/>
  <c r="J2993" i="6" s="1"/>
  <c r="L2993" i="6" s="1"/>
  <c r="I2994" i="6"/>
  <c r="I2995" i="6"/>
  <c r="I2996" i="6"/>
  <c r="J2996" i="6" s="1"/>
  <c r="L2996" i="6" s="1"/>
  <c r="I2997" i="6"/>
  <c r="J2997" i="6" s="1"/>
  <c r="L2997" i="6" s="1"/>
  <c r="I2998" i="6"/>
  <c r="I2999" i="6"/>
  <c r="I3000" i="6"/>
  <c r="J3000" i="6" s="1"/>
  <c r="L3000" i="6" s="1"/>
  <c r="I3001" i="6"/>
  <c r="J3001" i="6" s="1"/>
  <c r="L3001" i="6" s="1"/>
  <c r="I3002" i="6"/>
  <c r="I3003" i="6"/>
  <c r="I3004" i="6"/>
  <c r="J3004" i="6" s="1"/>
  <c r="L3004" i="6" s="1"/>
  <c r="I3005" i="6"/>
  <c r="J3005" i="6" s="1"/>
  <c r="L3005" i="6" s="1"/>
  <c r="I3006" i="6"/>
  <c r="I3007" i="6"/>
  <c r="I3008" i="6"/>
  <c r="J3008" i="6" s="1"/>
  <c r="L3008" i="6" s="1"/>
  <c r="I3009" i="6"/>
  <c r="I3010" i="6"/>
  <c r="I3011" i="6"/>
  <c r="I3012" i="6"/>
  <c r="J3012" i="6" s="1"/>
  <c r="L3012" i="6" s="1"/>
  <c r="I3013" i="6"/>
  <c r="J3013" i="6" s="1"/>
  <c r="L3013" i="6" s="1"/>
  <c r="I3014" i="6"/>
  <c r="I3015" i="6"/>
  <c r="I3016" i="6"/>
  <c r="J3016" i="6" s="1"/>
  <c r="L3016" i="6" s="1"/>
  <c r="I3017" i="6"/>
  <c r="J3017" i="6" s="1"/>
  <c r="L3017" i="6" s="1"/>
  <c r="I3018" i="6"/>
  <c r="I3019" i="6"/>
  <c r="I3020" i="6"/>
  <c r="J3020" i="6" s="1"/>
  <c r="L3020" i="6" s="1"/>
  <c r="I3021" i="6"/>
  <c r="I3022" i="6"/>
  <c r="I3023" i="6"/>
  <c r="I3024" i="6"/>
  <c r="J3024" i="6" s="1"/>
  <c r="L3024" i="6" s="1"/>
  <c r="I3025" i="6"/>
  <c r="J3025" i="6" s="1"/>
  <c r="L3025" i="6" s="1"/>
  <c r="I3026" i="6"/>
  <c r="I3027" i="6"/>
  <c r="I3028" i="6"/>
  <c r="J3028" i="6" s="1"/>
  <c r="L3028" i="6" s="1"/>
  <c r="I3029" i="6"/>
  <c r="J3029" i="6" s="1"/>
  <c r="L3029" i="6" s="1"/>
  <c r="I3030" i="6"/>
  <c r="I3031" i="6"/>
  <c r="I3032" i="6"/>
  <c r="J3032" i="6" s="1"/>
  <c r="L3032" i="6" s="1"/>
  <c r="I3033" i="6"/>
  <c r="I3034" i="6"/>
  <c r="I3035" i="6"/>
  <c r="I3036" i="6"/>
  <c r="J3036" i="6" s="1"/>
  <c r="L3036" i="6" s="1"/>
  <c r="I3037" i="6"/>
  <c r="J3037" i="6" s="1"/>
  <c r="L3037" i="6" s="1"/>
  <c r="I3038" i="6"/>
  <c r="I3039" i="6"/>
  <c r="I3040" i="6"/>
  <c r="J3040" i="6" s="1"/>
  <c r="L3040" i="6" s="1"/>
  <c r="I3041" i="6"/>
  <c r="J3041" i="6" s="1"/>
  <c r="L3041" i="6" s="1"/>
  <c r="I3042" i="6"/>
  <c r="I3043" i="6"/>
  <c r="I3044" i="6"/>
  <c r="J3044" i="6" s="1"/>
  <c r="L3044" i="6" s="1"/>
  <c r="I3045" i="6"/>
  <c r="J3045" i="6" s="1"/>
  <c r="L3045" i="6" s="1"/>
  <c r="I3046" i="6"/>
  <c r="I3047" i="6"/>
  <c r="I3048" i="6"/>
  <c r="J3048" i="6" s="1"/>
  <c r="L3048" i="6" s="1"/>
  <c r="I3049" i="6"/>
  <c r="I3050" i="6"/>
  <c r="I3051" i="6"/>
  <c r="I3052" i="6"/>
  <c r="J3052" i="6" s="1"/>
  <c r="L3052" i="6" s="1"/>
  <c r="I3053" i="6"/>
  <c r="J3053" i="6" s="1"/>
  <c r="L3053" i="6" s="1"/>
  <c r="I3054" i="6"/>
  <c r="I3055" i="6"/>
  <c r="I3056" i="6"/>
  <c r="J3056" i="6" s="1"/>
  <c r="L3056" i="6" s="1"/>
  <c r="I3057" i="6"/>
  <c r="J3057" i="6" s="1"/>
  <c r="L3057" i="6" s="1"/>
  <c r="I3058" i="6"/>
  <c r="I3059" i="6"/>
  <c r="I3060" i="6"/>
  <c r="J3060" i="6" s="1"/>
  <c r="L3060" i="6" s="1"/>
  <c r="I3061" i="6"/>
  <c r="I3062" i="6"/>
  <c r="I3063" i="6"/>
  <c r="I3064" i="6"/>
  <c r="J3064" i="6" s="1"/>
  <c r="L3064" i="6" s="1"/>
  <c r="I3065" i="6"/>
  <c r="J3065" i="6" s="1"/>
  <c r="L3065" i="6" s="1"/>
  <c r="I3066" i="6"/>
  <c r="I3067" i="6"/>
  <c r="I3068" i="6"/>
  <c r="J3068" i="6" s="1"/>
  <c r="L3068" i="6" s="1"/>
  <c r="I3069" i="6"/>
  <c r="J3069" i="6" s="1"/>
  <c r="L3069" i="6" s="1"/>
  <c r="I3070" i="6"/>
  <c r="I3071" i="6"/>
  <c r="I3072" i="6"/>
  <c r="J3072" i="6" s="1"/>
  <c r="L3072" i="6" s="1"/>
  <c r="I3073" i="6"/>
  <c r="I3074" i="6"/>
  <c r="I3075" i="6"/>
  <c r="I3076" i="6"/>
  <c r="J3076" i="6" s="1"/>
  <c r="L3076" i="6" s="1"/>
  <c r="I3077" i="6"/>
  <c r="J3077" i="6" s="1"/>
  <c r="L3077" i="6" s="1"/>
  <c r="I3078" i="6"/>
  <c r="I3079" i="6"/>
  <c r="I3080" i="6"/>
  <c r="J3080" i="6" s="1"/>
  <c r="L3080" i="6" s="1"/>
  <c r="I3081" i="6"/>
  <c r="J3081" i="6" s="1"/>
  <c r="L3081" i="6" s="1"/>
  <c r="I3082" i="6"/>
  <c r="I3083" i="6"/>
  <c r="I3084" i="6"/>
  <c r="J3084" i="6" s="1"/>
  <c r="L3084" i="6" s="1"/>
  <c r="I3085" i="6"/>
  <c r="J3085" i="6" s="1"/>
  <c r="L3085" i="6" s="1"/>
  <c r="I3086" i="6"/>
  <c r="I3087" i="6"/>
  <c r="I3088" i="6"/>
  <c r="J3088" i="6" s="1"/>
  <c r="L3088" i="6" s="1"/>
  <c r="I3089" i="6"/>
  <c r="I3090" i="6"/>
  <c r="I3091" i="6"/>
  <c r="I3092" i="6"/>
  <c r="J3092" i="6" s="1"/>
  <c r="L3092" i="6" s="1"/>
  <c r="I3093" i="6"/>
  <c r="J3093" i="6" s="1"/>
  <c r="L3093" i="6" s="1"/>
  <c r="I3094" i="6"/>
  <c r="I3095" i="6"/>
  <c r="I3096" i="6"/>
  <c r="J3096" i="6" s="1"/>
  <c r="L3096" i="6" s="1"/>
  <c r="I3097" i="6"/>
  <c r="J3097" i="6" s="1"/>
  <c r="L3097" i="6" s="1"/>
  <c r="I3098" i="6"/>
  <c r="I3099" i="6"/>
  <c r="I3100" i="6"/>
  <c r="J3100" i="6" s="1"/>
  <c r="L3100" i="6" s="1"/>
  <c r="I3101" i="6"/>
  <c r="J3101" i="6" s="1"/>
  <c r="L3101" i="6" s="1"/>
  <c r="I3102" i="6"/>
  <c r="I3103" i="6"/>
  <c r="I3104" i="6"/>
  <c r="J3104" i="6" s="1"/>
  <c r="L3104" i="6" s="1"/>
  <c r="I3105" i="6"/>
  <c r="J3105" i="6" s="1"/>
  <c r="L3105" i="6" s="1"/>
  <c r="I3106" i="6"/>
  <c r="I3107" i="6"/>
  <c r="I3108" i="6"/>
  <c r="J3108" i="6" s="1"/>
  <c r="L3108" i="6" s="1"/>
  <c r="I3109" i="6"/>
  <c r="J3109" i="6" s="1"/>
  <c r="L3109" i="6" s="1"/>
  <c r="I3110" i="6"/>
  <c r="I3111" i="6"/>
  <c r="I3112" i="6"/>
  <c r="J3112" i="6" s="1"/>
  <c r="L3112" i="6" s="1"/>
  <c r="I3113" i="6"/>
  <c r="J3113" i="6" s="1"/>
  <c r="L3113" i="6" s="1"/>
  <c r="I3114" i="6"/>
  <c r="I3115" i="6"/>
  <c r="I3116" i="6"/>
  <c r="J3116" i="6" s="1"/>
  <c r="L3116" i="6" s="1"/>
  <c r="I3117" i="6"/>
  <c r="I3118" i="6"/>
  <c r="J3118" i="6" s="1"/>
  <c r="L3118" i="6" s="1"/>
  <c r="I3119" i="6"/>
  <c r="I3120" i="6"/>
  <c r="J3120" i="6" s="1"/>
  <c r="L3120" i="6" s="1"/>
  <c r="I3121" i="6"/>
  <c r="J3121" i="6" s="1"/>
  <c r="L3121" i="6" s="1"/>
  <c r="I3122" i="6"/>
  <c r="I3123" i="6"/>
  <c r="I3124" i="6"/>
  <c r="J3124" i="6" s="1"/>
  <c r="L3124" i="6" s="1"/>
  <c r="I3125" i="6"/>
  <c r="J3125" i="6" s="1"/>
  <c r="L3125" i="6" s="1"/>
  <c r="I3126" i="6"/>
  <c r="J3126" i="6" s="1"/>
  <c r="L3126" i="6" s="1"/>
  <c r="I3127" i="6"/>
  <c r="I3128" i="6"/>
  <c r="J3128" i="6" s="1"/>
  <c r="L3128" i="6" s="1"/>
  <c r="I3129" i="6"/>
  <c r="J3129" i="6" s="1"/>
  <c r="L3129" i="6" s="1"/>
  <c r="I3130" i="6"/>
  <c r="I3131" i="6"/>
  <c r="I3132" i="6"/>
  <c r="J3132" i="6" s="1"/>
  <c r="L3132" i="6" s="1"/>
  <c r="I3133" i="6"/>
  <c r="J3133" i="6" s="1"/>
  <c r="L3133" i="6" s="1"/>
  <c r="I3134" i="6"/>
  <c r="J3134" i="6" s="1"/>
  <c r="L3134" i="6" s="1"/>
  <c r="I3135" i="6"/>
  <c r="I3136" i="6"/>
  <c r="J3136" i="6" s="1"/>
  <c r="L3136" i="6" s="1"/>
  <c r="I3137" i="6"/>
  <c r="J3137" i="6" s="1"/>
  <c r="L3137" i="6" s="1"/>
  <c r="I3138" i="6"/>
  <c r="I3139" i="6"/>
  <c r="I3140" i="6"/>
  <c r="J3140" i="6" s="1"/>
  <c r="L3140" i="6" s="1"/>
  <c r="I3141" i="6"/>
  <c r="J3141" i="6" s="1"/>
  <c r="L3141" i="6" s="1"/>
  <c r="I3142" i="6"/>
  <c r="J3142" i="6" s="1"/>
  <c r="L3142" i="6" s="1"/>
  <c r="I3143" i="6"/>
  <c r="I3144" i="6"/>
  <c r="J3144" i="6" s="1"/>
  <c r="L3144" i="6" s="1"/>
  <c r="I3145" i="6"/>
  <c r="J3145" i="6" s="1"/>
  <c r="L3145" i="6" s="1"/>
  <c r="I3146" i="6"/>
  <c r="I3147" i="6"/>
  <c r="I3148" i="6"/>
  <c r="J3148" i="6" s="1"/>
  <c r="L3148" i="6" s="1"/>
  <c r="I3149" i="6"/>
  <c r="I3150" i="6"/>
  <c r="I3151" i="6"/>
  <c r="I3152" i="6"/>
  <c r="J3152" i="6" s="1"/>
  <c r="L3152" i="6" s="1"/>
  <c r="I3153" i="6"/>
  <c r="I3154" i="6"/>
  <c r="J3154" i="6" s="1"/>
  <c r="L3154" i="6" s="1"/>
  <c r="I3155" i="6"/>
  <c r="I3156" i="6"/>
  <c r="J3156" i="6" s="1"/>
  <c r="L3156" i="6" s="1"/>
  <c r="I3157" i="6"/>
  <c r="J3157" i="6" s="1"/>
  <c r="L3157" i="6" s="1"/>
  <c r="I3158" i="6"/>
  <c r="I3159" i="6"/>
  <c r="I3160" i="6"/>
  <c r="J3160" i="6" s="1"/>
  <c r="L3160" i="6" s="1"/>
  <c r="I3161" i="6"/>
  <c r="J3161" i="6" s="1"/>
  <c r="L3161" i="6" s="1"/>
  <c r="I3162" i="6"/>
  <c r="J3162" i="6" s="1"/>
  <c r="L3162" i="6" s="1"/>
  <c r="I3163" i="6"/>
  <c r="I3164" i="6"/>
  <c r="J3164" i="6" s="1"/>
  <c r="L3164" i="6" s="1"/>
  <c r="I3165" i="6"/>
  <c r="I3166" i="6"/>
  <c r="I3167" i="6"/>
  <c r="I3168" i="6"/>
  <c r="J3168" i="6" s="1"/>
  <c r="L3168" i="6" s="1"/>
  <c r="I3169" i="6"/>
  <c r="J3169" i="6" s="1"/>
  <c r="L3169" i="6" s="1"/>
  <c r="I3170" i="6"/>
  <c r="I3171" i="6"/>
  <c r="I3172" i="6"/>
  <c r="J3172" i="6" s="1"/>
  <c r="L3172" i="6" s="1"/>
  <c r="I3173" i="6"/>
  <c r="J3173" i="6" s="1"/>
  <c r="L3173" i="6" s="1"/>
  <c r="I3174" i="6"/>
  <c r="I3175" i="6"/>
  <c r="I3176" i="6"/>
  <c r="J3176" i="6" s="1"/>
  <c r="L3176" i="6" s="1"/>
  <c r="I3177" i="6"/>
  <c r="J3177" i="6" s="1"/>
  <c r="L3177" i="6" s="1"/>
  <c r="I3178" i="6"/>
  <c r="I3179" i="6"/>
  <c r="I3180" i="6"/>
  <c r="J3180" i="6" s="1"/>
  <c r="L3180" i="6" s="1"/>
  <c r="I3181" i="6"/>
  <c r="J3181" i="6" s="1"/>
  <c r="L3181" i="6" s="1"/>
  <c r="I3182" i="6"/>
  <c r="I3183" i="6"/>
  <c r="I3184" i="6"/>
  <c r="J3184" i="6" s="1"/>
  <c r="L3184" i="6" s="1"/>
  <c r="I3185" i="6"/>
  <c r="I3186" i="6"/>
  <c r="I3187" i="6"/>
  <c r="I3188" i="6"/>
  <c r="J3188" i="6" s="1"/>
  <c r="L3188" i="6" s="1"/>
  <c r="I3189" i="6"/>
  <c r="J3189" i="6" s="1"/>
  <c r="L3189" i="6" s="1"/>
  <c r="I3190" i="6"/>
  <c r="J3190" i="6" s="1"/>
  <c r="L3190" i="6" s="1"/>
  <c r="I3191" i="6"/>
  <c r="I3192" i="6"/>
  <c r="J3192" i="6" s="1"/>
  <c r="L3192" i="6" s="1"/>
  <c r="I3193" i="6"/>
  <c r="J3193" i="6" s="1"/>
  <c r="L3193" i="6" s="1"/>
  <c r="I3194" i="6"/>
  <c r="I3195" i="6"/>
  <c r="I3196" i="6"/>
  <c r="J3196" i="6" s="1"/>
  <c r="L3196" i="6" s="1"/>
  <c r="I3197" i="6"/>
  <c r="J3197" i="6" s="1"/>
  <c r="L3197" i="6" s="1"/>
  <c r="I3198" i="6"/>
  <c r="J3198" i="6" s="1"/>
  <c r="L3198" i="6" s="1"/>
  <c r="I3199" i="6"/>
  <c r="I3200" i="6"/>
  <c r="J3200" i="6" s="1"/>
  <c r="L3200" i="6" s="1"/>
  <c r="I3201" i="6"/>
  <c r="J3201" i="6" s="1"/>
  <c r="L3201" i="6" s="1"/>
  <c r="I3202" i="6"/>
  <c r="I3203" i="6"/>
  <c r="I3204" i="6"/>
  <c r="J3204" i="6" s="1"/>
  <c r="L3204" i="6" s="1"/>
  <c r="I3205" i="6"/>
  <c r="J3205" i="6" s="1"/>
  <c r="L3205" i="6" s="1"/>
  <c r="I3206" i="6"/>
  <c r="J3206" i="6" s="1"/>
  <c r="L3206" i="6" s="1"/>
  <c r="I3207" i="6"/>
  <c r="I3208" i="6"/>
  <c r="J3208" i="6" s="1"/>
  <c r="L3208" i="6" s="1"/>
  <c r="I3209" i="6"/>
  <c r="J3209" i="6" s="1"/>
  <c r="L3209" i="6" s="1"/>
  <c r="I3210" i="6"/>
  <c r="I3211" i="6"/>
  <c r="I3212" i="6"/>
  <c r="J3212" i="6" s="1"/>
  <c r="L3212" i="6" s="1"/>
  <c r="I3213" i="6"/>
  <c r="I3214" i="6"/>
  <c r="I3215" i="6"/>
  <c r="I3216" i="6"/>
  <c r="J3216" i="6" s="1"/>
  <c r="L3216" i="6" s="1"/>
  <c r="I3217" i="6"/>
  <c r="J3217" i="6" s="1"/>
  <c r="L3217" i="6" s="1"/>
  <c r="I3218" i="6"/>
  <c r="I3219" i="6"/>
  <c r="I3220" i="6"/>
  <c r="J3220" i="6" s="1"/>
  <c r="L3220" i="6" s="1"/>
  <c r="I3221" i="6"/>
  <c r="J3221" i="6" s="1"/>
  <c r="L3221" i="6" s="1"/>
  <c r="I3222" i="6"/>
  <c r="I3223" i="6"/>
  <c r="I3224" i="6"/>
  <c r="J3224" i="6" s="1"/>
  <c r="L3224" i="6" s="1"/>
  <c r="I3225" i="6"/>
  <c r="J3225" i="6" s="1"/>
  <c r="L3225" i="6" s="1"/>
  <c r="I3226" i="6"/>
  <c r="I3227" i="6"/>
  <c r="I3228" i="6"/>
  <c r="J3228" i="6" s="1"/>
  <c r="L3228" i="6" s="1"/>
  <c r="I3229" i="6"/>
  <c r="J3229" i="6" s="1"/>
  <c r="L3229" i="6" s="1"/>
  <c r="I3230" i="6"/>
  <c r="I3231" i="6"/>
  <c r="I3232" i="6"/>
  <c r="J3232" i="6" s="1"/>
  <c r="L3232" i="6" s="1"/>
  <c r="I3233" i="6"/>
  <c r="J3233" i="6" s="1"/>
  <c r="L3233" i="6" s="1"/>
  <c r="I3234" i="6"/>
  <c r="I3235" i="6"/>
  <c r="I3236" i="6"/>
  <c r="J3236" i="6" s="1"/>
  <c r="L3236" i="6" s="1"/>
  <c r="I3237" i="6"/>
  <c r="J3237" i="6" s="1"/>
  <c r="L3237" i="6" s="1"/>
  <c r="I3238" i="6"/>
  <c r="I3239" i="6"/>
  <c r="I3240" i="6"/>
  <c r="J3240" i="6" s="1"/>
  <c r="L3240" i="6" s="1"/>
  <c r="I3241" i="6"/>
  <c r="J3241" i="6" s="1"/>
  <c r="L3241" i="6" s="1"/>
  <c r="I3242" i="6"/>
  <c r="I3243" i="6"/>
  <c r="I3244" i="6"/>
  <c r="J3244" i="6" s="1"/>
  <c r="L3244" i="6" s="1"/>
  <c r="I3245" i="6"/>
  <c r="J3245" i="6" s="1"/>
  <c r="L3245" i="6" s="1"/>
  <c r="I3246" i="6"/>
  <c r="I3247" i="6"/>
  <c r="I3248" i="6"/>
  <c r="J3248" i="6" s="1"/>
  <c r="L3248" i="6" s="1"/>
  <c r="I3249" i="6"/>
  <c r="J3249" i="6" s="1"/>
  <c r="L3249" i="6" s="1"/>
  <c r="I3250" i="6"/>
  <c r="I3251" i="6"/>
  <c r="I3252" i="6"/>
  <c r="J3252" i="6" s="1"/>
  <c r="L3252" i="6" s="1"/>
  <c r="I3253" i="6"/>
  <c r="J3253" i="6" s="1"/>
  <c r="L3253" i="6" s="1"/>
  <c r="I3254" i="6"/>
  <c r="I3255" i="6"/>
  <c r="I3256" i="6"/>
  <c r="J3256" i="6" s="1"/>
  <c r="L3256" i="6" s="1"/>
  <c r="I3257" i="6"/>
  <c r="J3257" i="6" s="1"/>
  <c r="L3257" i="6" s="1"/>
  <c r="I3258" i="6"/>
  <c r="I3259" i="6"/>
  <c r="I3260" i="6"/>
  <c r="J3260" i="6" s="1"/>
  <c r="L3260" i="6" s="1"/>
  <c r="I3261" i="6"/>
  <c r="J3261" i="6" s="1"/>
  <c r="L3261" i="6" s="1"/>
  <c r="I3262" i="6"/>
  <c r="I3263" i="6"/>
  <c r="I3264" i="6"/>
  <c r="J3264" i="6" s="1"/>
  <c r="L3264" i="6" s="1"/>
  <c r="I3265" i="6"/>
  <c r="J3265" i="6" s="1"/>
  <c r="L3265" i="6" s="1"/>
  <c r="I3266" i="6"/>
  <c r="I3267" i="6"/>
  <c r="I3268" i="6"/>
  <c r="J3268" i="6" s="1"/>
  <c r="L3268" i="6" s="1"/>
  <c r="I3269" i="6"/>
  <c r="J3269" i="6" s="1"/>
  <c r="L3269" i="6" s="1"/>
  <c r="I3270" i="6"/>
  <c r="I3271" i="6"/>
  <c r="I3272" i="6"/>
  <c r="J3272" i="6" s="1"/>
  <c r="L3272" i="6" s="1"/>
  <c r="I3273" i="6"/>
  <c r="I3274" i="6"/>
  <c r="J3274" i="6" s="1"/>
  <c r="L3274" i="6" s="1"/>
  <c r="I3275" i="6"/>
  <c r="I3276" i="6"/>
  <c r="J3276" i="6" s="1"/>
  <c r="L3276" i="6" s="1"/>
  <c r="I3277" i="6"/>
  <c r="J3277" i="6" s="1"/>
  <c r="L3277" i="6" s="1"/>
  <c r="I3278" i="6"/>
  <c r="I3279" i="6"/>
  <c r="I3280" i="6"/>
  <c r="J3280" i="6" s="1"/>
  <c r="L3280" i="6" s="1"/>
  <c r="I3281" i="6"/>
  <c r="J3281" i="6" s="1"/>
  <c r="L3281" i="6" s="1"/>
  <c r="I3282" i="6"/>
  <c r="J3282" i="6" s="1"/>
  <c r="L3282" i="6" s="1"/>
  <c r="I3283" i="6"/>
  <c r="I3284" i="6"/>
  <c r="J3284" i="6" s="1"/>
  <c r="L3284" i="6" s="1"/>
  <c r="I3285" i="6"/>
  <c r="J3285" i="6" s="1"/>
  <c r="L3285" i="6" s="1"/>
  <c r="I3286" i="6"/>
  <c r="I3287" i="6"/>
  <c r="I3288" i="6"/>
  <c r="J3288" i="6" s="1"/>
  <c r="L3288" i="6" s="1"/>
  <c r="I3289" i="6"/>
  <c r="J3289" i="6" s="1"/>
  <c r="L3289" i="6" s="1"/>
  <c r="I3290" i="6"/>
  <c r="J3290" i="6" s="1"/>
  <c r="L3290" i="6" s="1"/>
  <c r="I3291" i="6"/>
  <c r="I3292" i="6"/>
  <c r="J3292" i="6" s="1"/>
  <c r="L3292" i="6" s="1"/>
  <c r="I3293" i="6"/>
  <c r="J3293" i="6" s="1"/>
  <c r="L3293" i="6" s="1"/>
  <c r="I3294" i="6"/>
  <c r="I3295" i="6"/>
  <c r="I3296" i="6"/>
  <c r="J3296" i="6" s="1"/>
  <c r="L3296" i="6" s="1"/>
  <c r="I3297" i="6"/>
  <c r="J3297" i="6" s="1"/>
  <c r="L3297" i="6" s="1"/>
  <c r="I3298" i="6"/>
  <c r="J3298" i="6" s="1"/>
  <c r="L3298" i="6" s="1"/>
  <c r="I3299" i="6"/>
  <c r="I3300" i="6"/>
  <c r="J3300" i="6" s="1"/>
  <c r="L3300" i="6" s="1"/>
  <c r="I3301" i="6"/>
  <c r="J3301" i="6" s="1"/>
  <c r="L3301" i="6" s="1"/>
  <c r="I3302" i="6"/>
  <c r="I3303" i="6"/>
  <c r="I3304" i="6"/>
  <c r="J3304" i="6" s="1"/>
  <c r="L3304" i="6" s="1"/>
  <c r="I3305" i="6"/>
  <c r="J3305" i="6" s="1"/>
  <c r="L3305" i="6" s="1"/>
  <c r="I3306" i="6"/>
  <c r="J3306" i="6" s="1"/>
  <c r="L3306" i="6" s="1"/>
  <c r="I3307" i="6"/>
  <c r="I3308" i="6"/>
  <c r="J3308" i="6" s="1"/>
  <c r="L3308" i="6" s="1"/>
  <c r="I3309" i="6"/>
  <c r="J3309" i="6" s="1"/>
  <c r="L3309" i="6" s="1"/>
  <c r="I3310" i="6"/>
  <c r="I3311" i="6"/>
  <c r="I3312" i="6"/>
  <c r="J3312" i="6" s="1"/>
  <c r="L3312" i="6" s="1"/>
  <c r="I3313" i="6"/>
  <c r="J3313" i="6" s="1"/>
  <c r="L3313" i="6" s="1"/>
  <c r="I3314" i="6"/>
  <c r="J3314" i="6" s="1"/>
  <c r="L3314" i="6" s="1"/>
  <c r="I3315" i="6"/>
  <c r="I3316" i="6"/>
  <c r="J3316" i="6" s="1"/>
  <c r="L3316" i="6" s="1"/>
  <c r="I3317" i="6"/>
  <c r="J3317" i="6" s="1"/>
  <c r="L3317" i="6" s="1"/>
  <c r="I3318" i="6"/>
  <c r="I3319" i="6"/>
  <c r="I3320" i="6"/>
  <c r="J3320" i="6" s="1"/>
  <c r="L3320" i="6" s="1"/>
  <c r="I3321" i="6"/>
  <c r="J3321" i="6" s="1"/>
  <c r="L3321" i="6" s="1"/>
  <c r="I3322" i="6"/>
  <c r="J3322" i="6" s="1"/>
  <c r="L3322" i="6" s="1"/>
  <c r="I3323" i="6"/>
  <c r="I3324" i="6"/>
  <c r="J3324" i="6" s="1"/>
  <c r="L3324" i="6" s="1"/>
  <c r="I3325" i="6"/>
  <c r="I3326" i="6"/>
  <c r="I3327" i="6"/>
  <c r="I3328" i="6"/>
  <c r="J3328" i="6" s="1"/>
  <c r="L3328" i="6" s="1"/>
  <c r="I3329" i="6"/>
  <c r="J3329" i="6" s="1"/>
  <c r="L3329" i="6" s="1"/>
  <c r="I3330" i="6"/>
  <c r="I3331" i="6"/>
  <c r="I3332" i="6"/>
  <c r="J3332" i="6" s="1"/>
  <c r="L3332" i="6" s="1"/>
  <c r="I3333" i="6"/>
  <c r="J3333" i="6" s="1"/>
  <c r="L3333" i="6" s="1"/>
  <c r="I3334" i="6"/>
  <c r="I3335" i="6"/>
  <c r="I3336" i="6"/>
  <c r="J3336" i="6" s="1"/>
  <c r="L3336" i="6" s="1"/>
  <c r="I3337" i="6"/>
  <c r="J3337" i="6" s="1"/>
  <c r="I3338" i="6"/>
  <c r="I3339" i="6"/>
  <c r="I3340" i="6"/>
  <c r="J3340" i="6" s="1"/>
  <c r="L3340" i="6" s="1"/>
  <c r="I3341" i="6"/>
  <c r="J3341" i="6" s="1"/>
  <c r="L3341" i="6" s="1"/>
  <c r="I3342" i="6"/>
  <c r="J3342" i="6" s="1"/>
  <c r="L3342" i="6" s="1"/>
  <c r="I3343" i="6"/>
  <c r="I3344" i="6"/>
  <c r="J3344" i="6" s="1"/>
  <c r="L3344" i="6" s="1"/>
  <c r="I3345" i="6"/>
  <c r="J3345" i="6" s="1"/>
  <c r="L3345" i="6" s="1"/>
  <c r="I3346" i="6"/>
  <c r="I3347" i="6"/>
  <c r="I3348" i="6"/>
  <c r="J3348" i="6" s="1"/>
  <c r="L3348" i="6" s="1"/>
  <c r="I3349" i="6"/>
  <c r="J3349" i="6" s="1"/>
  <c r="L3349" i="6" s="1"/>
  <c r="I3350" i="6"/>
  <c r="J3350" i="6" s="1"/>
  <c r="L3350" i="6" s="1"/>
  <c r="I3351" i="6"/>
  <c r="I3352" i="6"/>
  <c r="J3352" i="6" s="1"/>
  <c r="L3352" i="6" s="1"/>
  <c r="I3353" i="6"/>
  <c r="J3353" i="6" s="1"/>
  <c r="L3353" i="6" s="1"/>
  <c r="I3354" i="6"/>
  <c r="I3355" i="6"/>
  <c r="I3356" i="6"/>
  <c r="J3356" i="6" s="1"/>
  <c r="L3356" i="6" s="1"/>
  <c r="I3357" i="6"/>
  <c r="J3357" i="6" s="1"/>
  <c r="L3357" i="6" s="1"/>
  <c r="I3358" i="6"/>
  <c r="J3358" i="6" s="1"/>
  <c r="L3358" i="6" s="1"/>
  <c r="I3359" i="6"/>
  <c r="I3360" i="6"/>
  <c r="J3360" i="6" s="1"/>
  <c r="L3360" i="6" s="1"/>
  <c r="I3361" i="6"/>
  <c r="J3361" i="6" s="1"/>
  <c r="L3361" i="6" s="1"/>
  <c r="I3362" i="6"/>
  <c r="I3363" i="6"/>
  <c r="I3364" i="6"/>
  <c r="J3364" i="6" s="1"/>
  <c r="L3364" i="6" s="1"/>
  <c r="I3365" i="6"/>
  <c r="J3365" i="6" s="1"/>
  <c r="L3365" i="6" s="1"/>
  <c r="I3366" i="6"/>
  <c r="J3366" i="6" s="1"/>
  <c r="L3366" i="6" s="1"/>
  <c r="I3367" i="6"/>
  <c r="I3368" i="6"/>
  <c r="J3368" i="6" s="1"/>
  <c r="L3368" i="6" s="1"/>
  <c r="I3369" i="6"/>
  <c r="J3369" i="6" s="1"/>
  <c r="L3369" i="6" s="1"/>
  <c r="I3370" i="6"/>
  <c r="I3371" i="6"/>
  <c r="I3372" i="6"/>
  <c r="J3372" i="6" s="1"/>
  <c r="L3372" i="6" s="1"/>
  <c r="I3373" i="6"/>
  <c r="J3373" i="6" s="1"/>
  <c r="L3373" i="6" s="1"/>
  <c r="I3374" i="6"/>
  <c r="J3374" i="6" s="1"/>
  <c r="L3374" i="6" s="1"/>
  <c r="I3375" i="6"/>
  <c r="I3376" i="6"/>
  <c r="J3376" i="6" s="1"/>
  <c r="L3376" i="6" s="1"/>
  <c r="I3377" i="6"/>
  <c r="J3377" i="6" s="1"/>
  <c r="L3377" i="6" s="1"/>
  <c r="I3378" i="6"/>
  <c r="I3379" i="6"/>
  <c r="I3380" i="6"/>
  <c r="J3380" i="6" s="1"/>
  <c r="L3380" i="6" s="1"/>
  <c r="I3381" i="6"/>
  <c r="J3381" i="6" s="1"/>
  <c r="L3381" i="6" s="1"/>
  <c r="I3382" i="6"/>
  <c r="J3382" i="6" s="1"/>
  <c r="L3382" i="6" s="1"/>
  <c r="I3383" i="6"/>
  <c r="I3384" i="6"/>
  <c r="J3384" i="6" s="1"/>
  <c r="L3384" i="6" s="1"/>
  <c r="I3385" i="6"/>
  <c r="J3385" i="6" s="1"/>
  <c r="L3385" i="6" s="1"/>
  <c r="I3386" i="6"/>
  <c r="I3387" i="6"/>
  <c r="I3388" i="6"/>
  <c r="J3388" i="6" s="1"/>
  <c r="L3388" i="6" s="1"/>
  <c r="I3389" i="6"/>
  <c r="J3389" i="6" s="1"/>
  <c r="L3389" i="6" s="1"/>
  <c r="I3390" i="6"/>
  <c r="J3390" i="6" s="1"/>
  <c r="L3390" i="6" s="1"/>
  <c r="I3391" i="6"/>
  <c r="I3392" i="6"/>
  <c r="J3392" i="6" s="1"/>
  <c r="L3392" i="6" s="1"/>
  <c r="I3393" i="6"/>
  <c r="J3393" i="6" s="1"/>
  <c r="L3393" i="6" s="1"/>
  <c r="I3394" i="6"/>
  <c r="I3395" i="6"/>
  <c r="I3396" i="6"/>
  <c r="J3396" i="6" s="1"/>
  <c r="L3396" i="6" s="1"/>
  <c r="I3397" i="6"/>
  <c r="J3397" i="6" s="1"/>
  <c r="L3397" i="6" s="1"/>
  <c r="I3398" i="6"/>
  <c r="J3398" i="6" s="1"/>
  <c r="L3398" i="6" s="1"/>
  <c r="I3399" i="6"/>
  <c r="I3400" i="6"/>
  <c r="J3400" i="6" s="1"/>
  <c r="L3400" i="6" s="1"/>
  <c r="I3401" i="6"/>
  <c r="J3401" i="6" s="1"/>
  <c r="L3401" i="6" s="1"/>
  <c r="I3402" i="6"/>
  <c r="I3403" i="6"/>
  <c r="I3404" i="6"/>
  <c r="J3404" i="6" s="1"/>
  <c r="L3404" i="6" s="1"/>
  <c r="I3405" i="6"/>
  <c r="J3405" i="6" s="1"/>
  <c r="L3405" i="6" s="1"/>
  <c r="I3406" i="6"/>
  <c r="J3406" i="6" s="1"/>
  <c r="L3406" i="6" s="1"/>
  <c r="I3407" i="6"/>
  <c r="I3408" i="6"/>
  <c r="J3408" i="6" s="1"/>
  <c r="L3408" i="6" s="1"/>
  <c r="I3409" i="6"/>
  <c r="J3409" i="6" s="1"/>
  <c r="L3409" i="6" s="1"/>
  <c r="I3410" i="6"/>
  <c r="I3411" i="6"/>
  <c r="I3412" i="6"/>
  <c r="J3412" i="6" s="1"/>
  <c r="L3412" i="6" s="1"/>
  <c r="I3413" i="6"/>
  <c r="J3413" i="6" s="1"/>
  <c r="L3413" i="6" s="1"/>
  <c r="I3414" i="6"/>
  <c r="J3414" i="6" s="1"/>
  <c r="L3414" i="6" s="1"/>
  <c r="I3415" i="6"/>
  <c r="I3416" i="6"/>
  <c r="J3416" i="6" s="1"/>
  <c r="L3416" i="6" s="1"/>
  <c r="I3417" i="6"/>
  <c r="I3418" i="6"/>
  <c r="I3419" i="6"/>
  <c r="I3420" i="6"/>
  <c r="J3420" i="6" s="1"/>
  <c r="L3420" i="6" s="1"/>
  <c r="I3421" i="6"/>
  <c r="J3421" i="6" s="1"/>
  <c r="L3421" i="6" s="1"/>
  <c r="I3422" i="6"/>
  <c r="I3423" i="6"/>
  <c r="I3424" i="6"/>
  <c r="J3424" i="6" s="1"/>
  <c r="L3424" i="6" s="1"/>
  <c r="I3425" i="6"/>
  <c r="J3425" i="6" s="1"/>
  <c r="L3425" i="6" s="1"/>
  <c r="I3426" i="6"/>
  <c r="I3427" i="6"/>
  <c r="I3428" i="6"/>
  <c r="J3428" i="6" s="1"/>
  <c r="L3428" i="6" s="1"/>
  <c r="I3429" i="6"/>
  <c r="J3429" i="6" s="1"/>
  <c r="L3429" i="6" s="1"/>
  <c r="I3430" i="6"/>
  <c r="I3431" i="6"/>
  <c r="I3432" i="6"/>
  <c r="J3432" i="6" s="1"/>
  <c r="L3432" i="6" s="1"/>
  <c r="I3433" i="6"/>
  <c r="J3433" i="6" s="1"/>
  <c r="L3433" i="6" s="1"/>
  <c r="I3434" i="6"/>
  <c r="I3435" i="6"/>
  <c r="I3436" i="6"/>
  <c r="J3436" i="6" s="1"/>
  <c r="L3436" i="6" s="1"/>
  <c r="I3437" i="6"/>
  <c r="J3437" i="6" s="1"/>
  <c r="L3437" i="6" s="1"/>
  <c r="I3438" i="6"/>
  <c r="I3439" i="6"/>
  <c r="I3440" i="6"/>
  <c r="J3440" i="6" s="1"/>
  <c r="L3440" i="6" s="1"/>
  <c r="I3441" i="6"/>
  <c r="J3441" i="6" s="1"/>
  <c r="L3441" i="6" s="1"/>
  <c r="I3442" i="6"/>
  <c r="I3443" i="6"/>
  <c r="I3444" i="6"/>
  <c r="J3444" i="6" s="1"/>
  <c r="L3444" i="6" s="1"/>
  <c r="I3445" i="6"/>
  <c r="J3445" i="6" s="1"/>
  <c r="L3445" i="6" s="1"/>
  <c r="I3446" i="6"/>
  <c r="I3447" i="6"/>
  <c r="I3448" i="6"/>
  <c r="J3448" i="6" s="1"/>
  <c r="L3448" i="6" s="1"/>
  <c r="I3449" i="6"/>
  <c r="J3449" i="6" s="1"/>
  <c r="L3449" i="6" s="1"/>
  <c r="I3450" i="6"/>
  <c r="I3451" i="6"/>
  <c r="I3452" i="6"/>
  <c r="J3452" i="6" s="1"/>
  <c r="L3452" i="6" s="1"/>
  <c r="I3453" i="6"/>
  <c r="J3453" i="6" s="1"/>
  <c r="L3453" i="6" s="1"/>
  <c r="I3454" i="6"/>
  <c r="I3455" i="6"/>
  <c r="I3456" i="6"/>
  <c r="J3456" i="6" s="1"/>
  <c r="L3456" i="6" s="1"/>
  <c r="I3457" i="6"/>
  <c r="J3457" i="6" s="1"/>
  <c r="L3457" i="6" s="1"/>
  <c r="I3458" i="6"/>
  <c r="I3459" i="6"/>
  <c r="I3460" i="6"/>
  <c r="J3460" i="6" s="1"/>
  <c r="L3460" i="6" s="1"/>
  <c r="I3461" i="6"/>
  <c r="J3461" i="6" s="1"/>
  <c r="L3461" i="6" s="1"/>
  <c r="I3462" i="6"/>
  <c r="I3463" i="6"/>
  <c r="I3464" i="6"/>
  <c r="J3464" i="6" s="1"/>
  <c r="L3464" i="6" s="1"/>
  <c r="I3465" i="6"/>
  <c r="J3465" i="6" s="1"/>
  <c r="L3465" i="6" s="1"/>
  <c r="I3466" i="6"/>
  <c r="I3467" i="6"/>
  <c r="I3468" i="6"/>
  <c r="J3468" i="6" s="1"/>
  <c r="L3468" i="6" s="1"/>
  <c r="I3469" i="6"/>
  <c r="J3469" i="6" s="1"/>
  <c r="L3469" i="6" s="1"/>
  <c r="I3470" i="6"/>
  <c r="I3471" i="6"/>
  <c r="I3472" i="6"/>
  <c r="J3472" i="6" s="1"/>
  <c r="L3472" i="6" s="1"/>
  <c r="I3473" i="6"/>
  <c r="J3473" i="6" s="1"/>
  <c r="L3473" i="6" s="1"/>
  <c r="I3474" i="6"/>
  <c r="I3475" i="6"/>
  <c r="I3476" i="6"/>
  <c r="J3476" i="6" s="1"/>
  <c r="L3476" i="6" s="1"/>
  <c r="I3477" i="6"/>
  <c r="J3477" i="6" s="1"/>
  <c r="L3477" i="6" s="1"/>
  <c r="I3478" i="6"/>
  <c r="I3479" i="6"/>
  <c r="I3480" i="6"/>
  <c r="J3480" i="6" s="1"/>
  <c r="L3480" i="6" s="1"/>
  <c r="I3481" i="6"/>
  <c r="J3481" i="6" s="1"/>
  <c r="L3481" i="6" s="1"/>
  <c r="I3482" i="6"/>
  <c r="I3483" i="6"/>
  <c r="I3484" i="6"/>
  <c r="J3484" i="6" s="1"/>
  <c r="L3484" i="6" s="1"/>
  <c r="I3485" i="6"/>
  <c r="J3485" i="6" s="1"/>
  <c r="L3485" i="6" s="1"/>
  <c r="I3486" i="6"/>
  <c r="I3487" i="6"/>
  <c r="I3488" i="6"/>
  <c r="J3488" i="6" s="1"/>
  <c r="L3488" i="6" s="1"/>
  <c r="I3489" i="6"/>
  <c r="J3489" i="6" s="1"/>
  <c r="L3489" i="6" s="1"/>
  <c r="I3490" i="6"/>
  <c r="I3491" i="6"/>
  <c r="I3492" i="6"/>
  <c r="J3492" i="6" s="1"/>
  <c r="L3492" i="6" s="1"/>
  <c r="I3493" i="6"/>
  <c r="J3493" i="6" s="1"/>
  <c r="L3493" i="6" s="1"/>
  <c r="I3494" i="6"/>
  <c r="I3495" i="6"/>
  <c r="I3496" i="6"/>
  <c r="J3496" i="6" s="1"/>
  <c r="L3496" i="6" s="1"/>
  <c r="I3497" i="6"/>
  <c r="J3497" i="6" s="1"/>
  <c r="L3497" i="6" s="1"/>
  <c r="I3498" i="6"/>
  <c r="I3499" i="6"/>
  <c r="I3500" i="6"/>
  <c r="J3500" i="6" s="1"/>
  <c r="L3500" i="6" s="1"/>
  <c r="I3501" i="6"/>
  <c r="J3501" i="6" s="1"/>
  <c r="L3501" i="6" s="1"/>
  <c r="I3502" i="6"/>
  <c r="I3503" i="6"/>
  <c r="I3504" i="6"/>
  <c r="J3504" i="6" s="1"/>
  <c r="L3504" i="6" s="1"/>
  <c r="I3505" i="6"/>
  <c r="J3505" i="6" s="1"/>
  <c r="L3505" i="6" s="1"/>
  <c r="I3506" i="6"/>
  <c r="I3507" i="6"/>
  <c r="I3508" i="6"/>
  <c r="J3508" i="6" s="1"/>
  <c r="L3508" i="6" s="1"/>
  <c r="I3509" i="6"/>
  <c r="J3509" i="6" s="1"/>
  <c r="L3509" i="6" s="1"/>
  <c r="I3510" i="6"/>
  <c r="I3511" i="6"/>
  <c r="I3512" i="6"/>
  <c r="J3512" i="6" s="1"/>
  <c r="L3512" i="6" s="1"/>
  <c r="I3513" i="6"/>
  <c r="J3513" i="6" s="1"/>
  <c r="L3513" i="6" s="1"/>
  <c r="I3514" i="6"/>
  <c r="I3515" i="6"/>
  <c r="I3516" i="6"/>
  <c r="J3516" i="6" s="1"/>
  <c r="L3516" i="6" s="1"/>
  <c r="I3517" i="6"/>
  <c r="J3517" i="6" s="1"/>
  <c r="L3517" i="6" s="1"/>
  <c r="I3518" i="6"/>
  <c r="I3519" i="6"/>
  <c r="I3520" i="6"/>
  <c r="J3520" i="6" s="1"/>
  <c r="L3520" i="6" s="1"/>
  <c r="I3521" i="6"/>
  <c r="J3521" i="6" s="1"/>
  <c r="L3521" i="6" s="1"/>
  <c r="I3522" i="6"/>
  <c r="I3523" i="6"/>
  <c r="I3524" i="6"/>
  <c r="J3524" i="6" s="1"/>
  <c r="L3524" i="6" s="1"/>
  <c r="I3525" i="6"/>
  <c r="J3525" i="6" s="1"/>
  <c r="L3525" i="6" s="1"/>
  <c r="I3526" i="6"/>
  <c r="I3527" i="6"/>
  <c r="I3528" i="6"/>
  <c r="J3528" i="6" s="1"/>
  <c r="L3528" i="6" s="1"/>
  <c r="I3529" i="6"/>
  <c r="I3530" i="6"/>
  <c r="J3530" i="6" s="1"/>
  <c r="L3530" i="6" s="1"/>
  <c r="I3531" i="6"/>
  <c r="I3532" i="6"/>
  <c r="J3532" i="6" s="1"/>
  <c r="L3532" i="6" s="1"/>
  <c r="I3533" i="6"/>
  <c r="J3533" i="6" s="1"/>
  <c r="L3533" i="6" s="1"/>
  <c r="I3534" i="6"/>
  <c r="I3535" i="6"/>
  <c r="I3536" i="6"/>
  <c r="J3536" i="6" s="1"/>
  <c r="L3536" i="6" s="1"/>
  <c r="I3537" i="6"/>
  <c r="J3537" i="6" s="1"/>
  <c r="L3537" i="6" s="1"/>
  <c r="I3538" i="6"/>
  <c r="J3538" i="6" s="1"/>
  <c r="L3538" i="6" s="1"/>
  <c r="I3539" i="6"/>
  <c r="I3540" i="6"/>
  <c r="J3540" i="6" s="1"/>
  <c r="L3540" i="6" s="1"/>
  <c r="I3541" i="6"/>
  <c r="I3542" i="6"/>
  <c r="I3543" i="6"/>
  <c r="I3544" i="6"/>
  <c r="J3544" i="6" s="1"/>
  <c r="L3544" i="6" s="1"/>
  <c r="I3545" i="6"/>
  <c r="J3545" i="6" s="1"/>
  <c r="L3545" i="6" s="1"/>
  <c r="I3546" i="6"/>
  <c r="I3547" i="6"/>
  <c r="I3548" i="6"/>
  <c r="J3548" i="6" s="1"/>
  <c r="L3548" i="6" s="1"/>
  <c r="I3549" i="6"/>
  <c r="I3550" i="6"/>
  <c r="J3550" i="6" s="1"/>
  <c r="L3550" i="6" s="1"/>
  <c r="I3551" i="6"/>
  <c r="I3552" i="6"/>
  <c r="J3552" i="6" s="1"/>
  <c r="L3552" i="6" s="1"/>
  <c r="I3553" i="6"/>
  <c r="J3553" i="6" s="1"/>
  <c r="L3553" i="6" s="1"/>
  <c r="I3554" i="6"/>
  <c r="I3555" i="6"/>
  <c r="I3556" i="6"/>
  <c r="J3556" i="6" s="1"/>
  <c r="L3556" i="6" s="1"/>
  <c r="I3557" i="6"/>
  <c r="J3557" i="6" s="1"/>
  <c r="L3557" i="6" s="1"/>
  <c r="I3558" i="6"/>
  <c r="J3558" i="6" s="1"/>
  <c r="L3558" i="6" s="1"/>
  <c r="I3559" i="6"/>
  <c r="I3560" i="6"/>
  <c r="J3560" i="6" s="1"/>
  <c r="L3560" i="6" s="1"/>
  <c r="I3561" i="6"/>
  <c r="J3561" i="6" s="1"/>
  <c r="L3561" i="6" s="1"/>
  <c r="I3562" i="6"/>
  <c r="I3563" i="6"/>
  <c r="I3564" i="6"/>
  <c r="J3564" i="6" s="1"/>
  <c r="L3564" i="6" s="1"/>
  <c r="I3565" i="6"/>
  <c r="J3565" i="6" s="1"/>
  <c r="L3565" i="6" s="1"/>
  <c r="I3566" i="6"/>
  <c r="J3566" i="6" s="1"/>
  <c r="L3566" i="6" s="1"/>
  <c r="I3567" i="6"/>
  <c r="I3568" i="6"/>
  <c r="J3568" i="6" s="1"/>
  <c r="L3568" i="6" s="1"/>
  <c r="I3569" i="6"/>
  <c r="J3569" i="6" s="1"/>
  <c r="L3569" i="6" s="1"/>
  <c r="I3570" i="6"/>
  <c r="I3571" i="6"/>
  <c r="I3572" i="6"/>
  <c r="J3572" i="6" s="1"/>
  <c r="L3572" i="6" s="1"/>
  <c r="I3573" i="6"/>
  <c r="J3573" i="6" s="1"/>
  <c r="L3573" i="6" s="1"/>
  <c r="I3574" i="6"/>
  <c r="J3574" i="6" s="1"/>
  <c r="L3574" i="6" s="1"/>
  <c r="I3575" i="6"/>
  <c r="I3576" i="6"/>
  <c r="J3576" i="6" s="1"/>
  <c r="L3576" i="6" s="1"/>
  <c r="I3577" i="6"/>
  <c r="J3577" i="6" s="1"/>
  <c r="L3577" i="6" s="1"/>
  <c r="I3578" i="6"/>
  <c r="I3579" i="6"/>
  <c r="I3580" i="6"/>
  <c r="J3580" i="6" s="1"/>
  <c r="L3580" i="6" s="1"/>
  <c r="I3581" i="6"/>
  <c r="J3581" i="6" s="1"/>
  <c r="L3581" i="6" s="1"/>
  <c r="I3582" i="6"/>
  <c r="J3582" i="6" s="1"/>
  <c r="L3582" i="6" s="1"/>
  <c r="I3583" i="6"/>
  <c r="I3584" i="6"/>
  <c r="J3584" i="6" s="1"/>
  <c r="L3584" i="6" s="1"/>
  <c r="I3585" i="6"/>
  <c r="J3585" i="6" s="1"/>
  <c r="L3585" i="6" s="1"/>
  <c r="I3586" i="6"/>
  <c r="I3587" i="6"/>
  <c r="I3588" i="6"/>
  <c r="J3588" i="6" s="1"/>
  <c r="L3588" i="6" s="1"/>
  <c r="I3589" i="6"/>
  <c r="J3589" i="6" s="1"/>
  <c r="L3589" i="6" s="1"/>
  <c r="I3590" i="6"/>
  <c r="J3590" i="6" s="1"/>
  <c r="L3590" i="6" s="1"/>
  <c r="I3591" i="6"/>
  <c r="I3592" i="6"/>
  <c r="J3592" i="6" s="1"/>
  <c r="L3592" i="6" s="1"/>
  <c r="I3593" i="6"/>
  <c r="J3593" i="6" s="1"/>
  <c r="L3593" i="6" s="1"/>
  <c r="I3594" i="6"/>
  <c r="I3595" i="6"/>
  <c r="I3596" i="6"/>
  <c r="J3596" i="6" s="1"/>
  <c r="L3596" i="6" s="1"/>
  <c r="I3597" i="6"/>
  <c r="J3597" i="6" s="1"/>
  <c r="L3597" i="6" s="1"/>
  <c r="I3598" i="6"/>
  <c r="J3598" i="6" s="1"/>
  <c r="L3598" i="6" s="1"/>
  <c r="I3599" i="6"/>
  <c r="I3600" i="6"/>
  <c r="J3600" i="6" s="1"/>
  <c r="L3600" i="6" s="1"/>
  <c r="I3601" i="6"/>
  <c r="I3602" i="6"/>
  <c r="I3603" i="6"/>
  <c r="I3604" i="6"/>
  <c r="J3604" i="6" s="1"/>
  <c r="L3604" i="6" s="1"/>
  <c r="I3605" i="6"/>
  <c r="J3605" i="6" s="1"/>
  <c r="L3605" i="6" s="1"/>
  <c r="I3606" i="6"/>
  <c r="I3607" i="6"/>
  <c r="I3608" i="6"/>
  <c r="J3608" i="6" s="1"/>
  <c r="L3608" i="6" s="1"/>
  <c r="I3609" i="6"/>
  <c r="J3609" i="6" s="1"/>
  <c r="L3609" i="6" s="1"/>
  <c r="I3610" i="6"/>
  <c r="I3611" i="6"/>
  <c r="I3612" i="6"/>
  <c r="J3612" i="6" s="1"/>
  <c r="L3612" i="6" s="1"/>
  <c r="I3613" i="6"/>
  <c r="J3613" i="6" s="1"/>
  <c r="L3613" i="6" s="1"/>
  <c r="I3614" i="6"/>
  <c r="I3615" i="6"/>
  <c r="I3616" i="6"/>
  <c r="J3616" i="6" s="1"/>
  <c r="L3616" i="6" s="1"/>
  <c r="I3617" i="6"/>
  <c r="J3617" i="6" s="1"/>
  <c r="L3617" i="6" s="1"/>
  <c r="I3618" i="6"/>
  <c r="I3619" i="6"/>
  <c r="I3620" i="6"/>
  <c r="J3620" i="6" s="1"/>
  <c r="L3620" i="6" s="1"/>
  <c r="I3621" i="6"/>
  <c r="J3621" i="6" s="1"/>
  <c r="L3621" i="6" s="1"/>
  <c r="I3622" i="6"/>
  <c r="I3623" i="6"/>
  <c r="I3624" i="6"/>
  <c r="J3624" i="6" s="1"/>
  <c r="L3624" i="6" s="1"/>
  <c r="I3625" i="6"/>
  <c r="J3625" i="6" s="1"/>
  <c r="L3625" i="6" s="1"/>
  <c r="I3626" i="6"/>
  <c r="I3627" i="6"/>
  <c r="I3628" i="6"/>
  <c r="J3628" i="6" s="1"/>
  <c r="L3628" i="6" s="1"/>
  <c r="I3629" i="6"/>
  <c r="J3629" i="6" s="1"/>
  <c r="L3629" i="6" s="1"/>
  <c r="I3630" i="6"/>
  <c r="I3631" i="6"/>
  <c r="I3632" i="6"/>
  <c r="J3632" i="6" s="1"/>
  <c r="L3632" i="6" s="1"/>
  <c r="I3633" i="6"/>
  <c r="I3634" i="6"/>
  <c r="J3634" i="6" s="1"/>
  <c r="L3634" i="6" s="1"/>
  <c r="I3635" i="6"/>
  <c r="I3636" i="6"/>
  <c r="J3636" i="6" s="1"/>
  <c r="L3636" i="6" s="1"/>
  <c r="I3637" i="6"/>
  <c r="J3637" i="6" s="1"/>
  <c r="L3637" i="6" s="1"/>
  <c r="I3638" i="6"/>
  <c r="I3639" i="6"/>
  <c r="I3640" i="6"/>
  <c r="J3640" i="6" s="1"/>
  <c r="L3640" i="6" s="1"/>
  <c r="I3641" i="6"/>
  <c r="J3641" i="6" s="1"/>
  <c r="L3641" i="6" s="1"/>
  <c r="I3642" i="6"/>
  <c r="J3642" i="6" s="1"/>
  <c r="L3642" i="6" s="1"/>
  <c r="I3643" i="6"/>
  <c r="I3644" i="6"/>
  <c r="J3644" i="6" s="1"/>
  <c r="L3644" i="6" s="1"/>
  <c r="I3645" i="6"/>
  <c r="I3646" i="6"/>
  <c r="I3647" i="6"/>
  <c r="I3648" i="6"/>
  <c r="J3648" i="6" s="1"/>
  <c r="L3648" i="6" s="1"/>
  <c r="I3649" i="6"/>
  <c r="J3649" i="6" s="1"/>
  <c r="L3649" i="6" s="1"/>
  <c r="I3650" i="6"/>
  <c r="I3651" i="6"/>
  <c r="I3652" i="6"/>
  <c r="J3652" i="6" s="1"/>
  <c r="L3652" i="6" s="1"/>
  <c r="I3653" i="6"/>
  <c r="J3653" i="6" s="1"/>
  <c r="L3653" i="6" s="1"/>
  <c r="I3654" i="6"/>
  <c r="I3655" i="6"/>
  <c r="I3656" i="6"/>
  <c r="J3656" i="6" s="1"/>
  <c r="L3656" i="6" s="1"/>
  <c r="I3657" i="6"/>
  <c r="J3657" i="6" s="1"/>
  <c r="L3657" i="6" s="1"/>
  <c r="I3658" i="6"/>
  <c r="I3659" i="6"/>
  <c r="I3660" i="6"/>
  <c r="J3660" i="6" s="1"/>
  <c r="L3660" i="6" s="1"/>
  <c r="I3661" i="6"/>
  <c r="J3661" i="6" s="1"/>
  <c r="L3661" i="6" s="1"/>
  <c r="I3662" i="6"/>
  <c r="I3663" i="6"/>
  <c r="I3664" i="6"/>
  <c r="J3664" i="6" s="1"/>
  <c r="L3664" i="6" s="1"/>
  <c r="I3665" i="6"/>
  <c r="J3665" i="6" s="1"/>
  <c r="L3665" i="6" s="1"/>
  <c r="I3666" i="6"/>
  <c r="I3667" i="6"/>
  <c r="I3668" i="6"/>
  <c r="J3668" i="6" s="1"/>
  <c r="L3668" i="6" s="1"/>
  <c r="I3669" i="6"/>
  <c r="J3669" i="6" s="1"/>
  <c r="L3669" i="6" s="1"/>
  <c r="I3670" i="6"/>
  <c r="I3671" i="6"/>
  <c r="I3672" i="6"/>
  <c r="J3672" i="6" s="1"/>
  <c r="L3672" i="6" s="1"/>
  <c r="I3673" i="6"/>
  <c r="J3673" i="6" s="1"/>
  <c r="L3673" i="6" s="1"/>
  <c r="I3674" i="6"/>
  <c r="I3675" i="6"/>
  <c r="I3676" i="6"/>
  <c r="J3676" i="6" s="1"/>
  <c r="L3676" i="6" s="1"/>
  <c r="I3677" i="6"/>
  <c r="J3677" i="6" s="1"/>
  <c r="L3677" i="6" s="1"/>
  <c r="I3678" i="6"/>
  <c r="I3679" i="6"/>
  <c r="I3680" i="6"/>
  <c r="J3680" i="6" s="1"/>
  <c r="L3680" i="6" s="1"/>
  <c r="I3681" i="6"/>
  <c r="J3681" i="6" s="1"/>
  <c r="L3681" i="6" s="1"/>
  <c r="I3682" i="6"/>
  <c r="I3683" i="6"/>
  <c r="I3684" i="6"/>
  <c r="J3684" i="6" s="1"/>
  <c r="L3684" i="6" s="1"/>
  <c r="I3685" i="6"/>
  <c r="J3685" i="6" s="1"/>
  <c r="L3685" i="6" s="1"/>
  <c r="I3686" i="6"/>
  <c r="I3687" i="6"/>
  <c r="I3688" i="6"/>
  <c r="J3688" i="6" s="1"/>
  <c r="L3688" i="6" s="1"/>
  <c r="I3689" i="6"/>
  <c r="J3689" i="6" s="1"/>
  <c r="L3689" i="6" s="1"/>
  <c r="I3690" i="6"/>
  <c r="I3691" i="6"/>
  <c r="I3692" i="6"/>
  <c r="J3692" i="6" s="1"/>
  <c r="L3692" i="6" s="1"/>
  <c r="I3693" i="6"/>
  <c r="J3693" i="6" s="1"/>
  <c r="L3693" i="6" s="1"/>
  <c r="I3694" i="6"/>
  <c r="I3695" i="6"/>
  <c r="I3696" i="6"/>
  <c r="J3696" i="6" s="1"/>
  <c r="L3696" i="6" s="1"/>
  <c r="I3697" i="6"/>
  <c r="J3697" i="6" s="1"/>
  <c r="L3697" i="6" s="1"/>
  <c r="I3698" i="6"/>
  <c r="I3699" i="6"/>
  <c r="I3700" i="6"/>
  <c r="J3700" i="6" s="1"/>
  <c r="L3700" i="6" s="1"/>
  <c r="I3701" i="6"/>
  <c r="J3701" i="6" s="1"/>
  <c r="L3701" i="6" s="1"/>
  <c r="I3702" i="6"/>
  <c r="I3703" i="6"/>
  <c r="I3704" i="6"/>
  <c r="J3704" i="6" s="1"/>
  <c r="L3704" i="6" s="1"/>
  <c r="I3705" i="6"/>
  <c r="J3705" i="6" s="1"/>
  <c r="L3705" i="6" s="1"/>
  <c r="I3706" i="6"/>
  <c r="I3707" i="6"/>
  <c r="I3708" i="6"/>
  <c r="J3708" i="6" s="1"/>
  <c r="L3708" i="6" s="1"/>
  <c r="I3709" i="6"/>
  <c r="J3709" i="6" s="1"/>
  <c r="L3709" i="6" s="1"/>
  <c r="I3710" i="6"/>
  <c r="I3711" i="6"/>
  <c r="I3712" i="6"/>
  <c r="J3712" i="6" s="1"/>
  <c r="L3712" i="6" s="1"/>
  <c r="I3713" i="6"/>
  <c r="J3713" i="6" s="1"/>
  <c r="I3714" i="6"/>
  <c r="I3715" i="6"/>
  <c r="I3716" i="6"/>
  <c r="J3716" i="6" s="1"/>
  <c r="L3716" i="6" s="1"/>
  <c r="I3717" i="6"/>
  <c r="J3717" i="6" s="1"/>
  <c r="L3717" i="6" s="1"/>
  <c r="I3718" i="6"/>
  <c r="J3718" i="6" s="1"/>
  <c r="L3718" i="6" s="1"/>
  <c r="I3719" i="6"/>
  <c r="I3720" i="6"/>
  <c r="J3720" i="6" s="1"/>
  <c r="L3720" i="6" s="1"/>
  <c r="I3721" i="6"/>
  <c r="J3721" i="6" s="1"/>
  <c r="L3721" i="6" s="1"/>
  <c r="I3722" i="6"/>
  <c r="I3723" i="6"/>
  <c r="I3724" i="6"/>
  <c r="J3724" i="6" s="1"/>
  <c r="L3724" i="6" s="1"/>
  <c r="I3725" i="6"/>
  <c r="J3725" i="6" s="1"/>
  <c r="L3725" i="6" s="1"/>
  <c r="I3726" i="6"/>
  <c r="J3726" i="6" s="1"/>
  <c r="L3726" i="6" s="1"/>
  <c r="I3727" i="6"/>
  <c r="I3728" i="6"/>
  <c r="J3728" i="6" s="1"/>
  <c r="L3728" i="6" s="1"/>
  <c r="I3729" i="6"/>
  <c r="J3729" i="6" s="1"/>
  <c r="L3729" i="6" s="1"/>
  <c r="I3730" i="6"/>
  <c r="I3731" i="6"/>
  <c r="I3732" i="6"/>
  <c r="J3732" i="6" s="1"/>
  <c r="L3732" i="6" s="1"/>
  <c r="I3733" i="6"/>
  <c r="J3733" i="6" s="1"/>
  <c r="L3733" i="6" s="1"/>
  <c r="I3734" i="6"/>
  <c r="J3734" i="6" s="1"/>
  <c r="L3734" i="6" s="1"/>
  <c r="I3735" i="6"/>
  <c r="I3736" i="6"/>
  <c r="J3736" i="6" s="1"/>
  <c r="L3736" i="6" s="1"/>
  <c r="I3737" i="6"/>
  <c r="J3737" i="6" s="1"/>
  <c r="L3737" i="6" s="1"/>
  <c r="I3738" i="6"/>
  <c r="I3739" i="6"/>
  <c r="I3740" i="6"/>
  <c r="J3740" i="6" s="1"/>
  <c r="L3740" i="6" s="1"/>
  <c r="I3741" i="6"/>
  <c r="J3741" i="6" s="1"/>
  <c r="L3741" i="6" s="1"/>
  <c r="I3742" i="6"/>
  <c r="J3742" i="6" s="1"/>
  <c r="L3742" i="6" s="1"/>
  <c r="I3743" i="6"/>
  <c r="I3744" i="6"/>
  <c r="J3744" i="6" s="1"/>
  <c r="L3744" i="6" s="1"/>
  <c r="I3745" i="6"/>
  <c r="J3745" i="6" s="1"/>
  <c r="L3745" i="6" s="1"/>
  <c r="I3746" i="6"/>
  <c r="I3747" i="6"/>
  <c r="I3748" i="6"/>
  <c r="J3748" i="6" s="1"/>
  <c r="L3748" i="6" s="1"/>
  <c r="I3749" i="6"/>
  <c r="J3749" i="6" s="1"/>
  <c r="L3749" i="6" s="1"/>
  <c r="I3750" i="6"/>
  <c r="J3750" i="6" s="1"/>
  <c r="L3750" i="6" s="1"/>
  <c r="I3751" i="6"/>
  <c r="I3752" i="6"/>
  <c r="J3752" i="6" s="1"/>
  <c r="L3752" i="6" s="1"/>
  <c r="I3753" i="6"/>
  <c r="J3753" i="6" s="1"/>
  <c r="L3753" i="6" s="1"/>
  <c r="I3754" i="6"/>
  <c r="I3755" i="6"/>
  <c r="I3756" i="6"/>
  <c r="J3756" i="6" s="1"/>
  <c r="L3756" i="6" s="1"/>
  <c r="I3757" i="6"/>
  <c r="J3757" i="6" s="1"/>
  <c r="L3757" i="6" s="1"/>
  <c r="I3758" i="6"/>
  <c r="J3758" i="6" s="1"/>
  <c r="L3758" i="6" s="1"/>
  <c r="I3759" i="6"/>
  <c r="I3760" i="6"/>
  <c r="J3760" i="6" s="1"/>
  <c r="L3760" i="6" s="1"/>
  <c r="I3761" i="6"/>
  <c r="J3761" i="6" s="1"/>
  <c r="L3761" i="6" s="1"/>
  <c r="I3762" i="6"/>
  <c r="I3763" i="6"/>
  <c r="I3764" i="6"/>
  <c r="J3764" i="6" s="1"/>
  <c r="L3764" i="6" s="1"/>
  <c r="I3765" i="6"/>
  <c r="J3765" i="6" s="1"/>
  <c r="L3765" i="6" s="1"/>
  <c r="I3766" i="6"/>
  <c r="J3766" i="6" s="1"/>
  <c r="L3766" i="6" s="1"/>
  <c r="I3767" i="6"/>
  <c r="I3768" i="6"/>
  <c r="J3768" i="6" s="1"/>
  <c r="L3768" i="6" s="1"/>
  <c r="I3769" i="6"/>
  <c r="J3769" i="6" s="1"/>
  <c r="L3769" i="6" s="1"/>
  <c r="I3770" i="6"/>
  <c r="I3771" i="6"/>
  <c r="I3772" i="6"/>
  <c r="J3772" i="6" s="1"/>
  <c r="L3772" i="6" s="1"/>
  <c r="I3773" i="6"/>
  <c r="J3773" i="6" s="1"/>
  <c r="L3773" i="6" s="1"/>
  <c r="I3774" i="6"/>
  <c r="J3774" i="6" s="1"/>
  <c r="L3774" i="6" s="1"/>
  <c r="I3775" i="6"/>
  <c r="I3776" i="6"/>
  <c r="J3776" i="6" s="1"/>
  <c r="L3776" i="6" s="1"/>
  <c r="I3777" i="6"/>
  <c r="J3777" i="6" s="1"/>
  <c r="L3777" i="6" s="1"/>
  <c r="I3778" i="6"/>
  <c r="I3779" i="6"/>
  <c r="I3780" i="6"/>
  <c r="J3780" i="6" s="1"/>
  <c r="L3780" i="6" s="1"/>
  <c r="I3781" i="6"/>
  <c r="J3781" i="6" s="1"/>
  <c r="L3781" i="6" s="1"/>
  <c r="I3782" i="6"/>
  <c r="J3782" i="6" s="1"/>
  <c r="L3782" i="6" s="1"/>
  <c r="I3783" i="6"/>
  <c r="I3784" i="6"/>
  <c r="J3784" i="6" s="1"/>
  <c r="L3784" i="6" s="1"/>
  <c r="I3785" i="6"/>
  <c r="J3785" i="6" s="1"/>
  <c r="L3785" i="6" s="1"/>
  <c r="I3786" i="6"/>
  <c r="I3787" i="6"/>
  <c r="I3788" i="6"/>
  <c r="J3788" i="6" s="1"/>
  <c r="L3788" i="6" s="1"/>
  <c r="I3789" i="6"/>
  <c r="J3789" i="6" s="1"/>
  <c r="L3789" i="6" s="1"/>
  <c r="I3790" i="6"/>
  <c r="J3790" i="6" s="1"/>
  <c r="L3790" i="6" s="1"/>
  <c r="I3791" i="6"/>
  <c r="I3792" i="6"/>
  <c r="J3792" i="6" s="1"/>
  <c r="L3792" i="6" s="1"/>
  <c r="I3793" i="6"/>
  <c r="J3793" i="6" s="1"/>
  <c r="L3793" i="6" s="1"/>
  <c r="I3794" i="6"/>
  <c r="I3795" i="6"/>
  <c r="I3796" i="6"/>
  <c r="J3796" i="6" s="1"/>
  <c r="L3796" i="6" s="1"/>
  <c r="I3797" i="6"/>
  <c r="J3797" i="6" s="1"/>
  <c r="L3797" i="6" s="1"/>
  <c r="I3798" i="6"/>
  <c r="J3798" i="6" s="1"/>
  <c r="L3798" i="6" s="1"/>
  <c r="I3799" i="6"/>
  <c r="I3800" i="6"/>
  <c r="J3800" i="6" s="1"/>
  <c r="L3800" i="6" s="1"/>
  <c r="I3801" i="6"/>
  <c r="J3801" i="6" s="1"/>
  <c r="L3801" i="6" s="1"/>
  <c r="I3802" i="6"/>
  <c r="I3803" i="6"/>
  <c r="I3804" i="6"/>
  <c r="J3804" i="6" s="1"/>
  <c r="L3804" i="6" s="1"/>
  <c r="I3805" i="6"/>
  <c r="J3805" i="6" s="1"/>
  <c r="L3805" i="6" s="1"/>
  <c r="I3806" i="6"/>
  <c r="J3806" i="6" s="1"/>
  <c r="L3806" i="6" s="1"/>
  <c r="I3807" i="6"/>
  <c r="I3808" i="6"/>
  <c r="J3808" i="6" s="1"/>
  <c r="L3808" i="6" s="1"/>
  <c r="I3809" i="6"/>
  <c r="J3809" i="6" s="1"/>
  <c r="L3809" i="6" s="1"/>
  <c r="I3810" i="6"/>
  <c r="I3811" i="6"/>
  <c r="I3812" i="6"/>
  <c r="J3812" i="6" s="1"/>
  <c r="L3812" i="6" s="1"/>
  <c r="I3813" i="6"/>
  <c r="J3813" i="6" s="1"/>
  <c r="L3813" i="6" s="1"/>
  <c r="I3814" i="6"/>
  <c r="J3814" i="6" s="1"/>
  <c r="L3814" i="6" s="1"/>
  <c r="I3815" i="6"/>
  <c r="I3816" i="6"/>
  <c r="J3816" i="6" s="1"/>
  <c r="L3816" i="6" s="1"/>
  <c r="I3817" i="6"/>
  <c r="J3817" i="6" s="1"/>
  <c r="L3817" i="6" s="1"/>
  <c r="I3818" i="6"/>
  <c r="I3819" i="6"/>
  <c r="I3820" i="6"/>
  <c r="J3820" i="6" s="1"/>
  <c r="L3820" i="6" s="1"/>
  <c r="I3821" i="6"/>
  <c r="J3821" i="6" s="1"/>
  <c r="L3821" i="6" s="1"/>
  <c r="I3822" i="6"/>
  <c r="J3822" i="6" s="1"/>
  <c r="L3822" i="6" s="1"/>
  <c r="I3823" i="6"/>
  <c r="I3824" i="6"/>
  <c r="J3824" i="6" s="1"/>
  <c r="L3824" i="6" s="1"/>
  <c r="I3825" i="6"/>
  <c r="J3825" i="6" s="1"/>
  <c r="L3825" i="6" s="1"/>
  <c r="I3826" i="6"/>
  <c r="I3827" i="6"/>
  <c r="I3828" i="6"/>
  <c r="J3828" i="6" s="1"/>
  <c r="L3828" i="6" s="1"/>
  <c r="I3829" i="6"/>
  <c r="J3829" i="6" s="1"/>
  <c r="L3829" i="6" s="1"/>
  <c r="I3830" i="6"/>
  <c r="J3830" i="6" s="1"/>
  <c r="L3830" i="6" s="1"/>
  <c r="I3831" i="6"/>
  <c r="I3832" i="6"/>
  <c r="J3832" i="6" s="1"/>
  <c r="L3832" i="6" s="1"/>
  <c r="I3833" i="6"/>
  <c r="J3833" i="6" s="1"/>
  <c r="L3833" i="6" s="1"/>
  <c r="I3834" i="6"/>
  <c r="I3835" i="6"/>
  <c r="I3836" i="6"/>
  <c r="J3836" i="6" s="1"/>
  <c r="L3836" i="6" s="1"/>
  <c r="I3837" i="6"/>
  <c r="J3837" i="6" s="1"/>
  <c r="L3837" i="6" s="1"/>
  <c r="I3838" i="6"/>
  <c r="J3838" i="6" s="1"/>
  <c r="L3838" i="6" s="1"/>
  <c r="I3839" i="6"/>
  <c r="I3840" i="6"/>
  <c r="J3840" i="6" s="1"/>
  <c r="L3840" i="6" s="1"/>
  <c r="I3841" i="6"/>
  <c r="J3841" i="6" s="1"/>
  <c r="L3841" i="6" s="1"/>
  <c r="I3842" i="6"/>
  <c r="I3843" i="6"/>
  <c r="I3844" i="6"/>
  <c r="J3844" i="6" s="1"/>
  <c r="L3844" i="6" s="1"/>
  <c r="I3845" i="6"/>
  <c r="J3845" i="6" s="1"/>
  <c r="L3845" i="6" s="1"/>
  <c r="I3846" i="6"/>
  <c r="J3846" i="6" s="1"/>
  <c r="L3846" i="6" s="1"/>
  <c r="I3847" i="6"/>
  <c r="I3848" i="6"/>
  <c r="J3848" i="6" s="1"/>
  <c r="L3848" i="6" s="1"/>
  <c r="I3849" i="6"/>
  <c r="J3849" i="6" s="1"/>
  <c r="L3849" i="6" s="1"/>
  <c r="I3850" i="6"/>
  <c r="I3851" i="6"/>
  <c r="I3852" i="6"/>
  <c r="J3852" i="6" s="1"/>
  <c r="L3852" i="6" s="1"/>
  <c r="I3853" i="6"/>
  <c r="J3853" i="6" s="1"/>
  <c r="L3853" i="6" s="1"/>
  <c r="I3854" i="6"/>
  <c r="J3854" i="6" s="1"/>
  <c r="L3854" i="6" s="1"/>
  <c r="I3855" i="6"/>
  <c r="I3856" i="6"/>
  <c r="J3856" i="6" s="1"/>
  <c r="L3856" i="6" s="1"/>
  <c r="I3857" i="6"/>
  <c r="J3857" i="6" s="1"/>
  <c r="L3857" i="6" s="1"/>
  <c r="I3858" i="6"/>
  <c r="J3858" i="6" s="1"/>
  <c r="L3858" i="6" s="1"/>
  <c r="I3859" i="6"/>
  <c r="I3860" i="6"/>
  <c r="J3860" i="6" s="1"/>
  <c r="L3860" i="6" s="1"/>
  <c r="I3861" i="6"/>
  <c r="J3861" i="6" s="1"/>
  <c r="L3861" i="6" s="1"/>
  <c r="I3862" i="6"/>
  <c r="J3862" i="6" s="1"/>
  <c r="L3862" i="6" s="1"/>
  <c r="I3863" i="6"/>
  <c r="I3864" i="6"/>
  <c r="J3864" i="6" s="1"/>
  <c r="L3864" i="6" s="1"/>
  <c r="I3865" i="6"/>
  <c r="J3865" i="6" s="1"/>
  <c r="L3865" i="6" s="1"/>
  <c r="I3866" i="6"/>
  <c r="J3866" i="6" s="1"/>
  <c r="L3866" i="6" s="1"/>
  <c r="I3867" i="6"/>
  <c r="I3868" i="6"/>
  <c r="J3868" i="6" s="1"/>
  <c r="L3868" i="6" s="1"/>
  <c r="I3869" i="6"/>
  <c r="J3869" i="6" s="1"/>
  <c r="L3869" i="6" s="1"/>
  <c r="I3870" i="6"/>
  <c r="J3870" i="6" s="1"/>
  <c r="L3870" i="6" s="1"/>
  <c r="I3871" i="6"/>
  <c r="I3872" i="6"/>
  <c r="J3872" i="6" s="1"/>
  <c r="L3872" i="6" s="1"/>
  <c r="I3873" i="6"/>
  <c r="J3873" i="6" s="1"/>
  <c r="L3873" i="6" s="1"/>
  <c r="I3874" i="6"/>
  <c r="I3875" i="6"/>
  <c r="I3876" i="6"/>
  <c r="J3876" i="6" s="1"/>
  <c r="L3876" i="6" s="1"/>
  <c r="I3877" i="6"/>
  <c r="J3877" i="6" s="1"/>
  <c r="L3877" i="6" s="1"/>
  <c r="I3878" i="6"/>
  <c r="J3878" i="6" s="1"/>
  <c r="L3878" i="6" s="1"/>
  <c r="I3879" i="6"/>
  <c r="I3880" i="6"/>
  <c r="J3880" i="6" s="1"/>
  <c r="L3880" i="6" s="1"/>
  <c r="I3881" i="6"/>
  <c r="J3881" i="6" s="1"/>
  <c r="L3881" i="6" s="1"/>
  <c r="I3882" i="6"/>
  <c r="J3882" i="6" s="1"/>
  <c r="L3882" i="6" s="1"/>
  <c r="I3883" i="6"/>
  <c r="I3884" i="6"/>
  <c r="J3884" i="6" s="1"/>
  <c r="L3884" i="6" s="1"/>
  <c r="I3885" i="6"/>
  <c r="J3885" i="6" s="1"/>
  <c r="L3885" i="6" s="1"/>
  <c r="I3886" i="6"/>
  <c r="J3886" i="6" s="1"/>
  <c r="L3886" i="6" s="1"/>
  <c r="I3887" i="6"/>
  <c r="I3888" i="6"/>
  <c r="J3888" i="6" s="1"/>
  <c r="L3888" i="6" s="1"/>
  <c r="I3889" i="6"/>
  <c r="J3889" i="6" s="1"/>
  <c r="L3889" i="6" s="1"/>
  <c r="I3890" i="6"/>
  <c r="J3890" i="6" s="1"/>
  <c r="L3890" i="6" s="1"/>
  <c r="I3891" i="6"/>
  <c r="I3892" i="6"/>
  <c r="J3892" i="6" s="1"/>
  <c r="L3892" i="6" s="1"/>
  <c r="I3893" i="6"/>
  <c r="J3893" i="6" s="1"/>
  <c r="L3893" i="6" s="1"/>
  <c r="I3894" i="6"/>
  <c r="J3894" i="6" s="1"/>
  <c r="L3894" i="6" s="1"/>
  <c r="I3895" i="6"/>
  <c r="I3896" i="6"/>
  <c r="J3896" i="6" s="1"/>
  <c r="L3896" i="6" s="1"/>
  <c r="I3897" i="6"/>
  <c r="J3897" i="6" s="1"/>
  <c r="L3897" i="6" s="1"/>
  <c r="I3898" i="6"/>
  <c r="J3898" i="6" s="1"/>
  <c r="L3898" i="6" s="1"/>
  <c r="I3899" i="6"/>
  <c r="I3900" i="6"/>
  <c r="J3900" i="6" s="1"/>
  <c r="L3900" i="6" s="1"/>
  <c r="I3901" i="6"/>
  <c r="J3901" i="6" s="1"/>
  <c r="L3901" i="6" s="1"/>
  <c r="I3902" i="6"/>
  <c r="J3902" i="6" s="1"/>
  <c r="L3902" i="6" s="1"/>
  <c r="I3903" i="6"/>
  <c r="I3904" i="6"/>
  <c r="J3904" i="6" s="1"/>
  <c r="L3904" i="6" s="1"/>
  <c r="I3905" i="6"/>
  <c r="J3905" i="6" s="1"/>
  <c r="L3905" i="6" s="1"/>
  <c r="I3906" i="6"/>
  <c r="I3907" i="6"/>
  <c r="I3908" i="6"/>
  <c r="J3908" i="6" s="1"/>
  <c r="L3908" i="6" s="1"/>
  <c r="I3909" i="6"/>
  <c r="J3909" i="6" s="1"/>
  <c r="L3909" i="6" s="1"/>
  <c r="I3910" i="6"/>
  <c r="J3910" i="6" s="1"/>
  <c r="L3910" i="6" s="1"/>
  <c r="I3911" i="6"/>
  <c r="I3912" i="6"/>
  <c r="J3912" i="6" s="1"/>
  <c r="L3912" i="6" s="1"/>
  <c r="I3913" i="6"/>
  <c r="J3913" i="6" s="1"/>
  <c r="L3913" i="6" s="1"/>
  <c r="I3914" i="6"/>
  <c r="J3914" i="6" s="1"/>
  <c r="L3914" i="6" s="1"/>
  <c r="I3915" i="6"/>
  <c r="I3916" i="6"/>
  <c r="J3916" i="6" s="1"/>
  <c r="L3916" i="6" s="1"/>
  <c r="I3917" i="6"/>
  <c r="J3917" i="6" s="1"/>
  <c r="L3917" i="6" s="1"/>
  <c r="I3918" i="6"/>
  <c r="J3918" i="6" s="1"/>
  <c r="L3918" i="6" s="1"/>
  <c r="I3919" i="6"/>
  <c r="I3920" i="6"/>
  <c r="J3920" i="6" s="1"/>
  <c r="L3920" i="6" s="1"/>
  <c r="I3921" i="6"/>
  <c r="J3921" i="6" s="1"/>
  <c r="L3921" i="6" s="1"/>
  <c r="I3922" i="6"/>
  <c r="J3922" i="6" s="1"/>
  <c r="L3922" i="6" s="1"/>
  <c r="I3923" i="6"/>
  <c r="I3924" i="6"/>
  <c r="J3924" i="6" s="1"/>
  <c r="L3924" i="6" s="1"/>
  <c r="I3925" i="6"/>
  <c r="J3925" i="6" s="1"/>
  <c r="L3925" i="6" s="1"/>
  <c r="I3926" i="6"/>
  <c r="J3926" i="6" s="1"/>
  <c r="L3926" i="6" s="1"/>
  <c r="I3927" i="6"/>
  <c r="I3928" i="6"/>
  <c r="J3928" i="6" s="1"/>
  <c r="L3928" i="6" s="1"/>
  <c r="I3929" i="6"/>
  <c r="J3929" i="6" s="1"/>
  <c r="L3929" i="6" s="1"/>
  <c r="I3930" i="6"/>
  <c r="J3930" i="6" s="1"/>
  <c r="L3930" i="6" s="1"/>
  <c r="I3931" i="6"/>
  <c r="I3932" i="6"/>
  <c r="J3932" i="6" s="1"/>
  <c r="L3932" i="6" s="1"/>
  <c r="I3933" i="6"/>
  <c r="J3933" i="6" s="1"/>
  <c r="L3933" i="6" s="1"/>
  <c r="I3934" i="6"/>
  <c r="J3934" i="6" s="1"/>
  <c r="L3934" i="6" s="1"/>
  <c r="I3935" i="6"/>
  <c r="I3936" i="6"/>
  <c r="J3936" i="6" s="1"/>
  <c r="L3936" i="6" s="1"/>
  <c r="I3937" i="6"/>
  <c r="J3937" i="6" s="1"/>
  <c r="L3937" i="6" s="1"/>
  <c r="I3938" i="6"/>
  <c r="J3938" i="6" s="1"/>
  <c r="L3938" i="6" s="1"/>
  <c r="I3939" i="6"/>
  <c r="I3940" i="6"/>
  <c r="J3940" i="6" s="1"/>
  <c r="L3940" i="6" s="1"/>
  <c r="I3941" i="6"/>
  <c r="J3941" i="6" s="1"/>
  <c r="L3941" i="6" s="1"/>
  <c r="I3942" i="6"/>
  <c r="J3942" i="6" s="1"/>
  <c r="L3942" i="6" s="1"/>
  <c r="I3943" i="6"/>
  <c r="I3944" i="6"/>
  <c r="J3944" i="6" s="1"/>
  <c r="L3944" i="6" s="1"/>
  <c r="I3945" i="6"/>
  <c r="J3945" i="6" s="1"/>
  <c r="L3945" i="6" s="1"/>
  <c r="I3946" i="6"/>
  <c r="I3947" i="6"/>
  <c r="I3948" i="6"/>
  <c r="J3948" i="6" s="1"/>
  <c r="L3948" i="6" s="1"/>
  <c r="I3949" i="6"/>
  <c r="J3949" i="6" s="1"/>
  <c r="L3949" i="6" s="1"/>
  <c r="I3950" i="6"/>
  <c r="J3950" i="6" s="1"/>
  <c r="L3950" i="6" s="1"/>
  <c r="I3951" i="6"/>
  <c r="I3952" i="6"/>
  <c r="J3952" i="6" s="1"/>
  <c r="L3952" i="6" s="1"/>
  <c r="I3953" i="6"/>
  <c r="J3953" i="6" s="1"/>
  <c r="L3953" i="6" s="1"/>
  <c r="I3954" i="6"/>
  <c r="I3955" i="6"/>
  <c r="I3956" i="6"/>
  <c r="J3956" i="6" s="1"/>
  <c r="L3956" i="6" s="1"/>
  <c r="I3957" i="6"/>
  <c r="J3957" i="6" s="1"/>
  <c r="L3957" i="6" s="1"/>
  <c r="I3958" i="6"/>
  <c r="J3958" i="6" s="1"/>
  <c r="L3958" i="6" s="1"/>
  <c r="I3959" i="6"/>
  <c r="I3960" i="6"/>
  <c r="J3960" i="6" s="1"/>
  <c r="L3960" i="6" s="1"/>
  <c r="I3961" i="6"/>
  <c r="J3961" i="6" s="1"/>
  <c r="L3961" i="6" s="1"/>
  <c r="I3962" i="6"/>
  <c r="J3962" i="6" s="1"/>
  <c r="L3962" i="6" s="1"/>
  <c r="I3963" i="6"/>
  <c r="I3964" i="6"/>
  <c r="J3964" i="6" s="1"/>
  <c r="L3964" i="6" s="1"/>
  <c r="I3965" i="6"/>
  <c r="J3965" i="6" s="1"/>
  <c r="L3965" i="6" s="1"/>
  <c r="I3966" i="6"/>
  <c r="J3966" i="6" s="1"/>
  <c r="L3966" i="6" s="1"/>
  <c r="I3967" i="6"/>
  <c r="I3968" i="6"/>
  <c r="J3968" i="6" s="1"/>
  <c r="L3968" i="6" s="1"/>
  <c r="I3969" i="6"/>
  <c r="J3969" i="6" s="1"/>
  <c r="L3969" i="6" s="1"/>
  <c r="I3970" i="6"/>
  <c r="I3971" i="6"/>
  <c r="I3972" i="6"/>
  <c r="J3972" i="6" s="1"/>
  <c r="L3972" i="6" s="1"/>
  <c r="I3973" i="6"/>
  <c r="J3973" i="6" s="1"/>
  <c r="L3973" i="6" s="1"/>
  <c r="I3974" i="6"/>
  <c r="J3974" i="6" s="1"/>
  <c r="L3974" i="6" s="1"/>
  <c r="I3975" i="6"/>
  <c r="I3976" i="6"/>
  <c r="J3976" i="6" s="1"/>
  <c r="L3976" i="6" s="1"/>
  <c r="I3977" i="6"/>
  <c r="J3977" i="6" s="1"/>
  <c r="L3977" i="6" s="1"/>
  <c r="I3978" i="6"/>
  <c r="I3979" i="6"/>
  <c r="I3980" i="6"/>
  <c r="J3980" i="6" s="1"/>
  <c r="L3980" i="6" s="1"/>
  <c r="I3981" i="6"/>
  <c r="J3981" i="6" s="1"/>
  <c r="L3981" i="6" s="1"/>
  <c r="I3982" i="6"/>
  <c r="J3982" i="6" s="1"/>
  <c r="L3982" i="6" s="1"/>
  <c r="I3983" i="6"/>
  <c r="I3984" i="6"/>
  <c r="J3984" i="6" s="1"/>
  <c r="L3984" i="6" s="1"/>
  <c r="I3985" i="6"/>
  <c r="J3985" i="6" s="1"/>
  <c r="L3985" i="6" s="1"/>
  <c r="I3986" i="6"/>
  <c r="I3987" i="6"/>
  <c r="I3988" i="6"/>
  <c r="J3988" i="6" s="1"/>
  <c r="L3988" i="6" s="1"/>
  <c r="I3989" i="6"/>
  <c r="J3989" i="6" s="1"/>
  <c r="L3989" i="6" s="1"/>
  <c r="I3990" i="6"/>
  <c r="J3990" i="6" s="1"/>
  <c r="L3990" i="6" s="1"/>
  <c r="I3991" i="6"/>
  <c r="I3992" i="6"/>
  <c r="J3992" i="6" s="1"/>
  <c r="L3992" i="6" s="1"/>
  <c r="I3993" i="6"/>
  <c r="J3993" i="6" s="1"/>
  <c r="L3993" i="6" s="1"/>
  <c r="I3994" i="6"/>
  <c r="J3994" i="6" s="1"/>
  <c r="L3994" i="6" s="1"/>
  <c r="I3995" i="6"/>
  <c r="I3996" i="6"/>
  <c r="J3996" i="6" s="1"/>
  <c r="L3996" i="6" s="1"/>
  <c r="I3997" i="6"/>
  <c r="J3997" i="6" s="1"/>
  <c r="L3997" i="6" s="1"/>
  <c r="I3998" i="6"/>
  <c r="J3998" i="6" s="1"/>
  <c r="L3998" i="6" s="1"/>
  <c r="I3999" i="6"/>
  <c r="I4000" i="6"/>
  <c r="J4000" i="6" s="1"/>
  <c r="L4000" i="6" s="1"/>
  <c r="I4001" i="6"/>
  <c r="J4001" i="6" s="1"/>
  <c r="L4001" i="6" s="1"/>
  <c r="I4002" i="6"/>
  <c r="I4003" i="6"/>
  <c r="I4004" i="6"/>
  <c r="J4004" i="6" s="1"/>
  <c r="L4004" i="6" s="1"/>
  <c r="I4005" i="6"/>
  <c r="J4005" i="6" s="1"/>
  <c r="L4005" i="6" s="1"/>
  <c r="I4006" i="6"/>
  <c r="J4006" i="6" s="1"/>
  <c r="L4006" i="6" s="1"/>
  <c r="I4007" i="6"/>
  <c r="I4008" i="6"/>
  <c r="J4008" i="6" s="1"/>
  <c r="L4008" i="6" s="1"/>
  <c r="I4009" i="6"/>
  <c r="J4009" i="6" s="1"/>
  <c r="L4009" i="6" s="1"/>
  <c r="I4010" i="6"/>
  <c r="I4011" i="6"/>
  <c r="I4012" i="6"/>
  <c r="J4012" i="6" s="1"/>
  <c r="L4012" i="6" s="1"/>
  <c r="I4013" i="6"/>
  <c r="J4013" i="6" s="1"/>
  <c r="L4013" i="6" s="1"/>
  <c r="I4014" i="6"/>
  <c r="J4014" i="6" s="1"/>
  <c r="L4014" i="6" s="1"/>
  <c r="I4015" i="6"/>
  <c r="I4016" i="6"/>
  <c r="J4016" i="6" s="1"/>
  <c r="L4016" i="6" s="1"/>
  <c r="I4017" i="6"/>
  <c r="J4017" i="6" s="1"/>
  <c r="L4017" i="6" s="1"/>
  <c r="I4018" i="6"/>
  <c r="J4018" i="6" s="1"/>
  <c r="L4018" i="6" s="1"/>
  <c r="I4019" i="6"/>
  <c r="I4020" i="6"/>
  <c r="J4020" i="6" s="1"/>
  <c r="L4020" i="6" s="1"/>
  <c r="I4021" i="6"/>
  <c r="J4021" i="6" s="1"/>
  <c r="L4021" i="6" s="1"/>
  <c r="I4022" i="6"/>
  <c r="J4022" i="6" s="1"/>
  <c r="L4022" i="6" s="1"/>
  <c r="I4023" i="6"/>
  <c r="I4024" i="6"/>
  <c r="J4024" i="6" s="1"/>
  <c r="L4024" i="6" s="1"/>
  <c r="I4025" i="6"/>
  <c r="J4025" i="6" s="1"/>
  <c r="L4025" i="6" s="1"/>
  <c r="I4026" i="6"/>
  <c r="J4026" i="6" s="1"/>
  <c r="L4026" i="6" s="1"/>
  <c r="I4027" i="6"/>
  <c r="I4028" i="6"/>
  <c r="J4028" i="6" s="1"/>
  <c r="L4028" i="6" s="1"/>
  <c r="I4029" i="6"/>
  <c r="J4029" i="6" s="1"/>
  <c r="L4029" i="6" s="1"/>
  <c r="I4030" i="6"/>
  <c r="J4030" i="6" s="1"/>
  <c r="L4030" i="6" s="1"/>
  <c r="I4031" i="6"/>
  <c r="I4032" i="6"/>
  <c r="J4032" i="6" s="1"/>
  <c r="L4032" i="6" s="1"/>
  <c r="I4033" i="6"/>
  <c r="J4033" i="6" s="1"/>
  <c r="L4033" i="6" s="1"/>
  <c r="I4034" i="6"/>
  <c r="J4034" i="6" s="1"/>
  <c r="L4034" i="6" s="1"/>
  <c r="I4035" i="6"/>
  <c r="I4036" i="6"/>
  <c r="J4036" i="6" s="1"/>
  <c r="L4036" i="6" s="1"/>
  <c r="I4037" i="6"/>
  <c r="J4037" i="6" s="1"/>
  <c r="L4037" i="6" s="1"/>
  <c r="I4038" i="6"/>
  <c r="J4038" i="6" s="1"/>
  <c r="L4038" i="6" s="1"/>
  <c r="I4039" i="6"/>
  <c r="I4040" i="6"/>
  <c r="J4040" i="6" s="1"/>
  <c r="L4040" i="6" s="1"/>
  <c r="I4041" i="6"/>
  <c r="J4041" i="6" s="1"/>
  <c r="L4041" i="6" s="1"/>
  <c r="I4042" i="6"/>
  <c r="J4042" i="6" s="1"/>
  <c r="L4042" i="6" s="1"/>
  <c r="I4043" i="6"/>
  <c r="I4044" i="6"/>
  <c r="J4044" i="6" s="1"/>
  <c r="L4044" i="6" s="1"/>
  <c r="I4045" i="6"/>
  <c r="J4045" i="6" s="1"/>
  <c r="L4045" i="6" s="1"/>
  <c r="I4046" i="6"/>
  <c r="J4046" i="6" s="1"/>
  <c r="L4046" i="6" s="1"/>
  <c r="I4047" i="6"/>
  <c r="I4048" i="6"/>
  <c r="J4048" i="6" s="1"/>
  <c r="L4048" i="6" s="1"/>
  <c r="I4049" i="6"/>
  <c r="J4049" i="6" s="1"/>
  <c r="L4049" i="6" s="1"/>
  <c r="I4050" i="6"/>
  <c r="I4051" i="6"/>
  <c r="I4052" i="6"/>
  <c r="J4052" i="6" s="1"/>
  <c r="L4052" i="6" s="1"/>
  <c r="I4053" i="6"/>
  <c r="J4053" i="6" s="1"/>
  <c r="L4053" i="6" s="1"/>
  <c r="I4054" i="6"/>
  <c r="J4054" i="6" s="1"/>
  <c r="L4054" i="6" s="1"/>
  <c r="I4055" i="6"/>
  <c r="I4056" i="6"/>
  <c r="J4056" i="6" s="1"/>
  <c r="L4056" i="6" s="1"/>
  <c r="I4057" i="6"/>
  <c r="J4057" i="6" s="1"/>
  <c r="L4057" i="6" s="1"/>
  <c r="I4058" i="6"/>
  <c r="J4058" i="6" s="1"/>
  <c r="L4058" i="6" s="1"/>
  <c r="I4059" i="6"/>
  <c r="I4060" i="6"/>
  <c r="J4060" i="6" s="1"/>
  <c r="L4060" i="6" s="1"/>
  <c r="I4061" i="6"/>
  <c r="J4061" i="6" s="1"/>
  <c r="L4061" i="6" s="1"/>
  <c r="I4062" i="6"/>
  <c r="J4062" i="6" s="1"/>
  <c r="L4062" i="6" s="1"/>
  <c r="I4063" i="6"/>
  <c r="J4063" i="6" s="1"/>
  <c r="L4063" i="6" s="1"/>
  <c r="I4064" i="6"/>
  <c r="J4064" i="6" s="1"/>
  <c r="L4064" i="6" s="1"/>
  <c r="I4065" i="6"/>
  <c r="J4065" i="6" s="1"/>
  <c r="L4065" i="6" s="1"/>
  <c r="I4066" i="6"/>
  <c r="J4066" i="6" s="1"/>
  <c r="L4066" i="6" s="1"/>
  <c r="I4067" i="6"/>
  <c r="J4067" i="6" s="1"/>
  <c r="L4067" i="6" s="1"/>
  <c r="I4068" i="6"/>
  <c r="J4068" i="6" s="1"/>
  <c r="L4068" i="6" s="1"/>
  <c r="I4069" i="6"/>
  <c r="J4069" i="6" s="1"/>
  <c r="L4069" i="6" s="1"/>
  <c r="I4070" i="6"/>
  <c r="I4071" i="6"/>
  <c r="J4071" i="6" s="1"/>
  <c r="L4071" i="6" s="1"/>
  <c r="I4072" i="6"/>
  <c r="J4072" i="6" s="1"/>
  <c r="L4072" i="6" s="1"/>
  <c r="I4073" i="6"/>
  <c r="J4073" i="6" s="1"/>
  <c r="L4073" i="6" s="1"/>
  <c r="I4074" i="6"/>
  <c r="J4074" i="6" s="1"/>
  <c r="L4074" i="6" s="1"/>
  <c r="I4075" i="6"/>
  <c r="I4076" i="6"/>
  <c r="J4076" i="6" s="1"/>
  <c r="L4076" i="6" s="1"/>
  <c r="I4077" i="6"/>
  <c r="J4077" i="6" s="1"/>
  <c r="L4077" i="6" s="1"/>
  <c r="I4078" i="6"/>
  <c r="J4078" i="6" s="1"/>
  <c r="L4078" i="6" s="1"/>
  <c r="I4079" i="6"/>
  <c r="J4079" i="6" s="1"/>
  <c r="L4079" i="6" s="1"/>
  <c r="I4080" i="6"/>
  <c r="J4080" i="6" s="1"/>
  <c r="L4080" i="6" s="1"/>
  <c r="I4081" i="6"/>
  <c r="J4081" i="6" s="1"/>
  <c r="L4081" i="6" s="1"/>
  <c r="I4082" i="6"/>
  <c r="J4082" i="6" s="1"/>
  <c r="L4082" i="6" s="1"/>
  <c r="I4083" i="6"/>
  <c r="I4084" i="6"/>
  <c r="J4084" i="6" s="1"/>
  <c r="L4084" i="6" s="1"/>
  <c r="I4085" i="6"/>
  <c r="J4085" i="6" s="1"/>
  <c r="L4085" i="6" s="1"/>
  <c r="I4086" i="6"/>
  <c r="I4087" i="6"/>
  <c r="I4088" i="6"/>
  <c r="J4088" i="6" s="1"/>
  <c r="L4088" i="6" s="1"/>
  <c r="I4089" i="6"/>
  <c r="J4089" i="6" s="1"/>
  <c r="L4089" i="6" s="1"/>
  <c r="I4090" i="6"/>
  <c r="J4090" i="6" s="1"/>
  <c r="L4090" i="6" s="1"/>
  <c r="I4091" i="6"/>
  <c r="J4091" i="6" s="1"/>
  <c r="L4091" i="6" s="1"/>
  <c r="I4092" i="6"/>
  <c r="J4092" i="6" s="1"/>
  <c r="L4092" i="6" s="1"/>
  <c r="I4093" i="6"/>
  <c r="J4093" i="6" s="1"/>
  <c r="L4093" i="6" s="1"/>
  <c r="I4094" i="6"/>
  <c r="J4094" i="6" s="1"/>
  <c r="L4094" i="6" s="1"/>
  <c r="I4095" i="6"/>
  <c r="J4095" i="6" s="1"/>
  <c r="L4095" i="6" s="1"/>
  <c r="I4096" i="6"/>
  <c r="J4096" i="6" s="1"/>
  <c r="L4096" i="6" s="1"/>
  <c r="I4097" i="6"/>
  <c r="J4097" i="6" s="1"/>
  <c r="L4097" i="6" s="1"/>
  <c r="I4098" i="6"/>
  <c r="J4098" i="6" s="1"/>
  <c r="L4098" i="6" s="1"/>
  <c r="I4099" i="6"/>
  <c r="I4100" i="6"/>
  <c r="J4100" i="6" s="1"/>
  <c r="L4100" i="6" s="1"/>
  <c r="I4101" i="6"/>
  <c r="J4101" i="6" s="1"/>
  <c r="L4101" i="6" s="1"/>
  <c r="I4102" i="6"/>
  <c r="J4102" i="6" s="1"/>
  <c r="L4102" i="6" s="1"/>
  <c r="I4103" i="6"/>
  <c r="J4103" i="6" s="1"/>
  <c r="L4103" i="6" s="1"/>
  <c r="I4104" i="6"/>
  <c r="J4104" i="6" s="1"/>
  <c r="L4104" i="6" s="1"/>
  <c r="I4105" i="6"/>
  <c r="J4105" i="6" s="1"/>
  <c r="L4105" i="6" s="1"/>
  <c r="I4106" i="6"/>
  <c r="J4106" i="6" s="1"/>
  <c r="L4106" i="6" s="1"/>
  <c r="I4107" i="6"/>
  <c r="J4107" i="6" s="1"/>
  <c r="L4107" i="6" s="1"/>
  <c r="I4108" i="6"/>
  <c r="J4108" i="6" s="1"/>
  <c r="L4108" i="6" s="1"/>
  <c r="I4109" i="6"/>
  <c r="J4109" i="6" s="1"/>
  <c r="L4109" i="6" s="1"/>
  <c r="I4110" i="6"/>
  <c r="I4111" i="6"/>
  <c r="J4111" i="6" s="1"/>
  <c r="L4111" i="6" s="1"/>
  <c r="I4112" i="6"/>
  <c r="J4112" i="6" s="1"/>
  <c r="L4112" i="6" s="1"/>
  <c r="I4113" i="6"/>
  <c r="J4113" i="6" s="1"/>
  <c r="L4113" i="6" s="1"/>
  <c r="I4114" i="6"/>
  <c r="I4115" i="6"/>
  <c r="I4116" i="6"/>
  <c r="J4116" i="6" s="1"/>
  <c r="L4116" i="6" s="1"/>
  <c r="I4117" i="6"/>
  <c r="J4117" i="6" s="1"/>
  <c r="L4117" i="6" s="1"/>
  <c r="I4118" i="6"/>
  <c r="J4118" i="6" s="1"/>
  <c r="L4118" i="6" s="1"/>
  <c r="I4119" i="6"/>
  <c r="I4120" i="6"/>
  <c r="J4120" i="6" s="1"/>
  <c r="L4120" i="6" s="1"/>
  <c r="I4121" i="6"/>
  <c r="J4121" i="6" s="1"/>
  <c r="L4121" i="6" s="1"/>
  <c r="I4122" i="6"/>
  <c r="I4123" i="6"/>
  <c r="J4123" i="6" s="1"/>
  <c r="L4123" i="6" s="1"/>
  <c r="I4124" i="6"/>
  <c r="J4124" i="6" s="1"/>
  <c r="L4124" i="6" s="1"/>
  <c r="I4125" i="6"/>
  <c r="J4125" i="6" s="1"/>
  <c r="L4125" i="6" s="1"/>
  <c r="I4126" i="6"/>
  <c r="I4127" i="6"/>
  <c r="I4128" i="6"/>
  <c r="J4128" i="6" s="1"/>
  <c r="L4128" i="6" s="1"/>
  <c r="I4129" i="6"/>
  <c r="J4129" i="6" s="1"/>
  <c r="L4129" i="6" s="1"/>
  <c r="I4130" i="6"/>
  <c r="J4130" i="6" s="1"/>
  <c r="L4130" i="6" s="1"/>
  <c r="I4131" i="6"/>
  <c r="I4132" i="6"/>
  <c r="J4132" i="6" s="1"/>
  <c r="L4132" i="6" s="1"/>
  <c r="I4133" i="6"/>
  <c r="J4133" i="6" s="1"/>
  <c r="L4133" i="6" s="1"/>
  <c r="I4134" i="6"/>
  <c r="I4135" i="6"/>
  <c r="J4135" i="6" s="1"/>
  <c r="L4135" i="6" s="1"/>
  <c r="I4136" i="6"/>
  <c r="J4136" i="6" s="1"/>
  <c r="L4136" i="6" s="1"/>
  <c r="I4137" i="6"/>
  <c r="J4137" i="6" s="1"/>
  <c r="L4137" i="6" s="1"/>
  <c r="I4138" i="6"/>
  <c r="J4138" i="6" s="1"/>
  <c r="L4138" i="6" s="1"/>
  <c r="I4139" i="6"/>
  <c r="J4139" i="6" s="1"/>
  <c r="L4139" i="6" s="1"/>
  <c r="I4140" i="6"/>
  <c r="J4140" i="6" s="1"/>
  <c r="L4140" i="6" s="1"/>
  <c r="I4141" i="6"/>
  <c r="J4141" i="6" s="1"/>
  <c r="L4141" i="6" s="1"/>
  <c r="I4142" i="6"/>
  <c r="I4143" i="6"/>
  <c r="I4144" i="6"/>
  <c r="J4144" i="6" s="1"/>
  <c r="L4144" i="6" s="1"/>
  <c r="I4145" i="6"/>
  <c r="J4145" i="6" s="1"/>
  <c r="L4145" i="6" s="1"/>
  <c r="I4146" i="6"/>
  <c r="I4147" i="6"/>
  <c r="J4147" i="6" s="1"/>
  <c r="L4147" i="6" s="1"/>
  <c r="I4148" i="6"/>
  <c r="J4148" i="6" s="1"/>
  <c r="L4148" i="6" s="1"/>
  <c r="I4149" i="6"/>
  <c r="J4149" i="6" s="1"/>
  <c r="L4149" i="6" s="1"/>
  <c r="I4150" i="6"/>
  <c r="J4150" i="6" s="1"/>
  <c r="L4150" i="6" s="1"/>
  <c r="I4151" i="6"/>
  <c r="J4151" i="6" s="1"/>
  <c r="L4151" i="6" s="1"/>
  <c r="I4152" i="6"/>
  <c r="J4152" i="6" s="1"/>
  <c r="L4152" i="6" s="1"/>
  <c r="I4153" i="6"/>
  <c r="J4153" i="6" s="1"/>
  <c r="L4153" i="6" s="1"/>
  <c r="I4154" i="6"/>
  <c r="I4155" i="6"/>
  <c r="J4155" i="6" s="1"/>
  <c r="L4155" i="6" s="1"/>
  <c r="I4156" i="6"/>
  <c r="J4156" i="6" s="1"/>
  <c r="L4156" i="6" s="1"/>
  <c r="I4157" i="6"/>
  <c r="J4157" i="6" s="1"/>
  <c r="L4157" i="6" s="1"/>
  <c r="I4158" i="6"/>
  <c r="I4159" i="6"/>
  <c r="J4159" i="6" s="1"/>
  <c r="L4159" i="6" s="1"/>
  <c r="I4160" i="6"/>
  <c r="J4160" i="6" s="1"/>
  <c r="L4160" i="6" s="1"/>
  <c r="I4161" i="6"/>
  <c r="J4161" i="6" s="1"/>
  <c r="L4161" i="6" s="1"/>
  <c r="I4162" i="6"/>
  <c r="J4162" i="6" s="1"/>
  <c r="L4162" i="6" s="1"/>
  <c r="I4163" i="6"/>
  <c r="J4163" i="6" s="1"/>
  <c r="L4163" i="6" s="1"/>
  <c r="I4164" i="6"/>
  <c r="J4164" i="6" s="1"/>
  <c r="L4164" i="6" s="1"/>
  <c r="I4165" i="6"/>
  <c r="J4165" i="6" s="1"/>
  <c r="L4165" i="6" s="1"/>
  <c r="I4166" i="6"/>
  <c r="J4166" i="6" s="1"/>
  <c r="L4166" i="6" s="1"/>
  <c r="I4167" i="6"/>
  <c r="J4167" i="6" s="1"/>
  <c r="L4167" i="6" s="1"/>
  <c r="I4168" i="6"/>
  <c r="J4168" i="6" s="1"/>
  <c r="L4168" i="6" s="1"/>
  <c r="I4169" i="6"/>
  <c r="J4169" i="6" s="1"/>
  <c r="L4169" i="6" s="1"/>
  <c r="I4170" i="6"/>
  <c r="J4170" i="6" s="1"/>
  <c r="L4170" i="6" s="1"/>
  <c r="I4171" i="6"/>
  <c r="J4171" i="6" s="1"/>
  <c r="L4171" i="6" s="1"/>
  <c r="I4172" i="6"/>
  <c r="J4172" i="6" s="1"/>
  <c r="L4172" i="6" s="1"/>
  <c r="I4173" i="6"/>
  <c r="J4173" i="6" s="1"/>
  <c r="L4173" i="6" s="1"/>
  <c r="I4174" i="6"/>
  <c r="J4174" i="6" s="1"/>
  <c r="L4174" i="6" s="1"/>
  <c r="I4175" i="6"/>
  <c r="J4175" i="6" s="1"/>
  <c r="L4175" i="6" s="1"/>
  <c r="I4176" i="6"/>
  <c r="J4176" i="6" s="1"/>
  <c r="L4176" i="6" s="1"/>
  <c r="I4177" i="6"/>
  <c r="J4177" i="6" s="1"/>
  <c r="L4177" i="6" s="1"/>
  <c r="I4178" i="6"/>
  <c r="I4179" i="6"/>
  <c r="I4180" i="6"/>
  <c r="J4180" i="6" s="1"/>
  <c r="L4180" i="6" s="1"/>
  <c r="I4181" i="6"/>
  <c r="J4181" i="6" s="1"/>
  <c r="L4181" i="6" s="1"/>
  <c r="I4182" i="6"/>
  <c r="J4182" i="6" s="1"/>
  <c r="L4182" i="6" s="1"/>
  <c r="I4183" i="6"/>
  <c r="I4184" i="6"/>
  <c r="J4184" i="6" s="1"/>
  <c r="L4184" i="6" s="1"/>
  <c r="I4185" i="6"/>
  <c r="J4185" i="6" s="1"/>
  <c r="L4185" i="6" s="1"/>
  <c r="I4186" i="6"/>
  <c r="J4186" i="6" s="1"/>
  <c r="L4186" i="6" s="1"/>
  <c r="I4187" i="6"/>
  <c r="I4188" i="6"/>
  <c r="J4188" i="6" s="1"/>
  <c r="L4188" i="6" s="1"/>
  <c r="I4189" i="6"/>
  <c r="J4189" i="6" s="1"/>
  <c r="L4189" i="6" s="1"/>
  <c r="I4190" i="6"/>
  <c r="J4190" i="6" s="1"/>
  <c r="L4190" i="6" s="1"/>
  <c r="I4191" i="6"/>
  <c r="I4192" i="6"/>
  <c r="J4192" i="6" s="1"/>
  <c r="L4192" i="6" s="1"/>
  <c r="I4193" i="6"/>
  <c r="J4193" i="6" s="1"/>
  <c r="L4193" i="6" s="1"/>
  <c r="I4194" i="6"/>
  <c r="I4195" i="6"/>
  <c r="J4195" i="6" s="1"/>
  <c r="L4195" i="6" s="1"/>
  <c r="I4196" i="6"/>
  <c r="J4196" i="6" s="1"/>
  <c r="L4196" i="6" s="1"/>
  <c r="I4197" i="6"/>
  <c r="J4197" i="6" s="1"/>
  <c r="L4197" i="6" s="1"/>
  <c r="I4198" i="6"/>
  <c r="J4198" i="6" s="1"/>
  <c r="L4198" i="6" s="1"/>
  <c r="I4199" i="6"/>
  <c r="J4199" i="6" s="1"/>
  <c r="L4199" i="6" s="1"/>
  <c r="I4200" i="6"/>
  <c r="J4200" i="6" s="1"/>
  <c r="L4200" i="6" s="1"/>
  <c r="I4201" i="6"/>
  <c r="J4201" i="6" s="1"/>
  <c r="L4201" i="6" s="1"/>
  <c r="I4202" i="6"/>
  <c r="J4202" i="6" s="1"/>
  <c r="L4202" i="6" s="1"/>
  <c r="I4203" i="6"/>
  <c r="I4204" i="6"/>
  <c r="J4204" i="6" s="1"/>
  <c r="L4204" i="6" s="1"/>
  <c r="I4205" i="6"/>
  <c r="J4205" i="6" s="1"/>
  <c r="L4205" i="6" s="1"/>
  <c r="I4206" i="6"/>
  <c r="J4206" i="6" s="1"/>
  <c r="L4206" i="6" s="1"/>
  <c r="I4207" i="6"/>
  <c r="I4208" i="6"/>
  <c r="J4208" i="6" s="1"/>
  <c r="L4208" i="6" s="1"/>
  <c r="I4209" i="6"/>
  <c r="J4209" i="6" s="1"/>
  <c r="L4209" i="6" s="1"/>
  <c r="I4210" i="6"/>
  <c r="J4210" i="6" s="1"/>
  <c r="L4210" i="6" s="1"/>
  <c r="I4211" i="6"/>
  <c r="J4211" i="6" s="1"/>
  <c r="L4211" i="6" s="1"/>
  <c r="I4212" i="6"/>
  <c r="J4212" i="6" s="1"/>
  <c r="L4212" i="6" s="1"/>
  <c r="I4213" i="6"/>
  <c r="J4213" i="6" s="1"/>
  <c r="L4213" i="6" s="1"/>
  <c r="I4214" i="6"/>
  <c r="I4215" i="6"/>
  <c r="J4215" i="6" s="1"/>
  <c r="L4215" i="6" s="1"/>
  <c r="I4216" i="6"/>
  <c r="J4216" i="6" s="1"/>
  <c r="L4216" i="6" s="1"/>
  <c r="I4217" i="6"/>
  <c r="J4217" i="6" s="1"/>
  <c r="L4217" i="6" s="1"/>
  <c r="I4218" i="6"/>
  <c r="I4219" i="6"/>
  <c r="J4219" i="6" s="1"/>
  <c r="L4219" i="6" s="1"/>
  <c r="I4220" i="6"/>
  <c r="J4220" i="6" s="1"/>
  <c r="L4220" i="6" s="1"/>
  <c r="I4221" i="6"/>
  <c r="J4221" i="6" s="1"/>
  <c r="L4221" i="6" s="1"/>
  <c r="I4222" i="6"/>
  <c r="J4222" i="6" s="1"/>
  <c r="L4222" i="6" s="1"/>
  <c r="I4223" i="6"/>
  <c r="J4223" i="6" s="1"/>
  <c r="L4223" i="6" s="1"/>
  <c r="I4224" i="6"/>
  <c r="J4224" i="6" s="1"/>
  <c r="L4224" i="6" s="1"/>
  <c r="I4225" i="6"/>
  <c r="J4225" i="6" s="1"/>
  <c r="L4225" i="6" s="1"/>
  <c r="I4226" i="6"/>
  <c r="J4226" i="6" s="1"/>
  <c r="L4226" i="6" s="1"/>
  <c r="I4227" i="6"/>
  <c r="J4227" i="6" s="1"/>
  <c r="L4227" i="6" s="1"/>
  <c r="I4228" i="6"/>
  <c r="J4228" i="6" s="1"/>
  <c r="L4228" i="6" s="1"/>
  <c r="I4229" i="6"/>
  <c r="J4229" i="6" s="1"/>
  <c r="L4229" i="6" s="1"/>
  <c r="I4230" i="6"/>
  <c r="J4230" i="6" s="1"/>
  <c r="L4230" i="6" s="1"/>
  <c r="I4231" i="6"/>
  <c r="J4231" i="6" s="1"/>
  <c r="L4231" i="6" s="1"/>
  <c r="I4232" i="6"/>
  <c r="J4232" i="6" s="1"/>
  <c r="L4232" i="6" s="1"/>
  <c r="I4233" i="6"/>
  <c r="J4233" i="6" s="1"/>
  <c r="L4233" i="6" s="1"/>
  <c r="I4234" i="6"/>
  <c r="J4234" i="6" s="1"/>
  <c r="L4234" i="6" s="1"/>
  <c r="I4235" i="6"/>
  <c r="J4235" i="6" s="1"/>
  <c r="L4235" i="6" s="1"/>
  <c r="I4236" i="6"/>
  <c r="J4236" i="6" s="1"/>
  <c r="L4236" i="6" s="1"/>
  <c r="I4237" i="6"/>
  <c r="J4237" i="6" s="1"/>
  <c r="L4237" i="6" s="1"/>
  <c r="I4238" i="6"/>
  <c r="J4238" i="6" s="1"/>
  <c r="L4238" i="6" s="1"/>
  <c r="I4239" i="6"/>
  <c r="J4239" i="6" s="1"/>
  <c r="L4239" i="6" s="1"/>
  <c r="I4240" i="6"/>
  <c r="J4240" i="6" s="1"/>
  <c r="L4240" i="6" s="1"/>
  <c r="I4241" i="6"/>
  <c r="J4241" i="6" s="1"/>
  <c r="L4241" i="6" s="1"/>
  <c r="I4242" i="6"/>
  <c r="I4243" i="6"/>
  <c r="J4243" i="6" s="1"/>
  <c r="L4243" i="6" s="1"/>
  <c r="I4244" i="6"/>
  <c r="J4244" i="6" s="1"/>
  <c r="L4244" i="6" s="1"/>
  <c r="I4245" i="6"/>
  <c r="J4245" i="6" s="1"/>
  <c r="L4245" i="6" s="1"/>
  <c r="I4246" i="6"/>
  <c r="J4246" i="6" s="1"/>
  <c r="L4246" i="6" s="1"/>
  <c r="I4247" i="6"/>
  <c r="J4247" i="6" s="1"/>
  <c r="L4247" i="6" s="1"/>
  <c r="I4248" i="6"/>
  <c r="J4248" i="6" s="1"/>
  <c r="L4248" i="6" s="1"/>
  <c r="I4249" i="6"/>
  <c r="J4249" i="6" s="1"/>
  <c r="L4249" i="6" s="1"/>
  <c r="I4250" i="6"/>
  <c r="J4250" i="6" s="1"/>
  <c r="L4250" i="6" s="1"/>
  <c r="I4251" i="6"/>
  <c r="J4251" i="6" s="1"/>
  <c r="L4251" i="6" s="1"/>
  <c r="I4252" i="6"/>
  <c r="J4252" i="6" s="1"/>
  <c r="L4252" i="6" s="1"/>
  <c r="I4253" i="6"/>
  <c r="J4253" i="6" s="1"/>
  <c r="L4253" i="6" s="1"/>
  <c r="I4254" i="6"/>
  <c r="J4254" i="6" s="1"/>
  <c r="L4254" i="6" s="1"/>
  <c r="I4255" i="6"/>
  <c r="J4255" i="6" s="1"/>
  <c r="L4255" i="6" s="1"/>
  <c r="I4256" i="6"/>
  <c r="J4256" i="6" s="1"/>
  <c r="L4256" i="6" s="1"/>
  <c r="I4257" i="6"/>
  <c r="J4257" i="6" s="1"/>
  <c r="L4257" i="6" s="1"/>
  <c r="I4258" i="6"/>
  <c r="J4258" i="6" s="1"/>
  <c r="L4258" i="6" s="1"/>
  <c r="I4259" i="6"/>
  <c r="J4259" i="6" s="1"/>
  <c r="L4259" i="6" s="1"/>
  <c r="I4260" i="6"/>
  <c r="J4260" i="6" s="1"/>
  <c r="L4260" i="6" s="1"/>
  <c r="I4261" i="6"/>
  <c r="J4261" i="6" s="1"/>
  <c r="L4261" i="6" s="1"/>
  <c r="I4262" i="6"/>
  <c r="I4263" i="6"/>
  <c r="I4264" i="6"/>
  <c r="J4264" i="6" s="1"/>
  <c r="L4264" i="6" s="1"/>
  <c r="I4265" i="6"/>
  <c r="J4265" i="6" s="1"/>
  <c r="L4265" i="6" s="1"/>
  <c r="I4266" i="6"/>
  <c r="J4266" i="6" s="1"/>
  <c r="L4266" i="6" s="1"/>
  <c r="I4267" i="6"/>
  <c r="J4267" i="6" s="1"/>
  <c r="L4267" i="6" s="1"/>
  <c r="I4268" i="6"/>
  <c r="J4268" i="6" s="1"/>
  <c r="L4268" i="6" s="1"/>
  <c r="I4269" i="6"/>
  <c r="J4269" i="6" s="1"/>
  <c r="L4269" i="6" s="1"/>
  <c r="I4270" i="6"/>
  <c r="J4270" i="6" s="1"/>
  <c r="L4270" i="6" s="1"/>
  <c r="I4271" i="6"/>
  <c r="J4271" i="6" s="1"/>
  <c r="L4271" i="6" s="1"/>
  <c r="I4272" i="6"/>
  <c r="J4272" i="6" s="1"/>
  <c r="L4272" i="6" s="1"/>
  <c r="I4273" i="6"/>
  <c r="J4273" i="6" s="1"/>
  <c r="L4273" i="6" s="1"/>
  <c r="I4274" i="6"/>
  <c r="I4275" i="6"/>
  <c r="J4275" i="6" s="1"/>
  <c r="L4275" i="6" s="1"/>
  <c r="I4276" i="6"/>
  <c r="J4276" i="6" s="1"/>
  <c r="L4276" i="6" s="1"/>
  <c r="I4277" i="6"/>
  <c r="J4277" i="6" s="1"/>
  <c r="L4277" i="6" s="1"/>
  <c r="I4278" i="6"/>
  <c r="J4278" i="6" s="1"/>
  <c r="L4278" i="6" s="1"/>
  <c r="I4279" i="6"/>
  <c r="J4279" i="6" s="1"/>
  <c r="L4279" i="6" s="1"/>
  <c r="I4280" i="6"/>
  <c r="J4280" i="6" s="1"/>
  <c r="L4280" i="6" s="1"/>
  <c r="I4281" i="6"/>
  <c r="J4281" i="6" s="1"/>
  <c r="L4281" i="6" s="1"/>
  <c r="I4282" i="6"/>
  <c r="J4282" i="6" s="1"/>
  <c r="L4282" i="6" s="1"/>
  <c r="I4283" i="6"/>
  <c r="J4283" i="6" s="1"/>
  <c r="L4283" i="6" s="1"/>
  <c r="I4284" i="6"/>
  <c r="J4284" i="6" s="1"/>
  <c r="L4284" i="6" s="1"/>
  <c r="I4285" i="6"/>
  <c r="J4285" i="6" s="1"/>
  <c r="L4285" i="6" s="1"/>
  <c r="I4286" i="6"/>
  <c r="J4286" i="6" s="1"/>
  <c r="L4286" i="6" s="1"/>
  <c r="I4287" i="6"/>
  <c r="J4287" i="6" s="1"/>
  <c r="L4287" i="6" s="1"/>
  <c r="I4288" i="6"/>
  <c r="J4288" i="6" s="1"/>
  <c r="L4288" i="6" s="1"/>
  <c r="I4289" i="6"/>
  <c r="J4289" i="6" s="1"/>
  <c r="L4289" i="6" s="1"/>
  <c r="I4290" i="6"/>
  <c r="J4290" i="6" s="1"/>
  <c r="L4290" i="6" s="1"/>
  <c r="I4291" i="6"/>
  <c r="J4291" i="6" s="1"/>
  <c r="L4291" i="6" s="1"/>
  <c r="I4292" i="6"/>
  <c r="J4292" i="6" s="1"/>
  <c r="L4292" i="6" s="1"/>
  <c r="I4293" i="6"/>
  <c r="J4293" i="6" s="1"/>
  <c r="L4293" i="6" s="1"/>
  <c r="I4294" i="6"/>
  <c r="I4295" i="6"/>
  <c r="J4295" i="6" s="1"/>
  <c r="L4295" i="6" s="1"/>
  <c r="I4296" i="6"/>
  <c r="J4296" i="6" s="1"/>
  <c r="L4296" i="6" s="1"/>
  <c r="I4297" i="6"/>
  <c r="J4297" i="6" s="1"/>
  <c r="L4297" i="6" s="1"/>
  <c r="I4298" i="6"/>
  <c r="J4298" i="6" s="1"/>
  <c r="L4298" i="6" s="1"/>
  <c r="I4299" i="6"/>
  <c r="I4300" i="6"/>
  <c r="J4300" i="6" s="1"/>
  <c r="L4300" i="6" s="1"/>
  <c r="I4301" i="6"/>
  <c r="J4301" i="6" s="1"/>
  <c r="L4301" i="6" s="1"/>
  <c r="I4302" i="6"/>
  <c r="J4302" i="6" s="1"/>
  <c r="L4302" i="6" s="1"/>
  <c r="I4303" i="6"/>
  <c r="I4304" i="6"/>
  <c r="J4304" i="6" s="1"/>
  <c r="L4304" i="6" s="1"/>
  <c r="I4305" i="6"/>
  <c r="J4305" i="6" s="1"/>
  <c r="L4305" i="6" s="1"/>
  <c r="I4306" i="6"/>
  <c r="J4306" i="6" s="1"/>
  <c r="L4306" i="6" s="1"/>
  <c r="I4307" i="6"/>
  <c r="J4307" i="6" s="1"/>
  <c r="L4307" i="6" s="1"/>
  <c r="I4308" i="6"/>
  <c r="J4308" i="6" s="1"/>
  <c r="L4308" i="6" s="1"/>
  <c r="I4309" i="6"/>
  <c r="J4309" i="6" s="1"/>
  <c r="L4309" i="6" s="1"/>
  <c r="I4310" i="6"/>
  <c r="J4310" i="6" s="1"/>
  <c r="L4310" i="6" s="1"/>
  <c r="I4311" i="6"/>
  <c r="J4311" i="6" s="1"/>
  <c r="L4311" i="6" s="1"/>
  <c r="I4312" i="6"/>
  <c r="J4312" i="6" s="1"/>
  <c r="L4312" i="6" s="1"/>
  <c r="I4313" i="6"/>
  <c r="J4313" i="6" s="1"/>
  <c r="L4313" i="6" s="1"/>
  <c r="I4314" i="6"/>
  <c r="I4315" i="6"/>
  <c r="I4316" i="6"/>
  <c r="J4316" i="6" s="1"/>
  <c r="L4316" i="6" s="1"/>
  <c r="I4317" i="6"/>
  <c r="J4317" i="6" s="1"/>
  <c r="L4317" i="6" s="1"/>
  <c r="I4318" i="6"/>
  <c r="J4318" i="6" s="1"/>
  <c r="L4318" i="6" s="1"/>
  <c r="I4319" i="6"/>
  <c r="J4319" i="6" s="1"/>
  <c r="L4319" i="6" s="1"/>
  <c r="I4320" i="6"/>
  <c r="J4320" i="6" s="1"/>
  <c r="L4320" i="6" s="1"/>
  <c r="I4321" i="6"/>
  <c r="J4321" i="6" s="1"/>
  <c r="L4321" i="6" s="1"/>
  <c r="I4322" i="6"/>
  <c r="J4322" i="6" s="1"/>
  <c r="L4322" i="6" s="1"/>
  <c r="I4323" i="6"/>
  <c r="J4323" i="6" s="1"/>
  <c r="L4323" i="6" s="1"/>
  <c r="I4324" i="6"/>
  <c r="J4324" i="6" s="1"/>
  <c r="L4324" i="6" s="1"/>
  <c r="I4325" i="6"/>
  <c r="J4325" i="6" s="1"/>
  <c r="L4325" i="6" s="1"/>
  <c r="I4326" i="6"/>
  <c r="J4326" i="6" s="1"/>
  <c r="L4326" i="6" s="1"/>
  <c r="I4327" i="6"/>
  <c r="J4327" i="6" s="1"/>
  <c r="L4327" i="6" s="1"/>
  <c r="I4328" i="6"/>
  <c r="J4328" i="6" s="1"/>
  <c r="L4328" i="6" s="1"/>
  <c r="I4329" i="6"/>
  <c r="J4329" i="6" s="1"/>
  <c r="L4329" i="6" s="1"/>
  <c r="I4330" i="6"/>
  <c r="I4331" i="6"/>
  <c r="I4332" i="6"/>
  <c r="J4332" i="6" s="1"/>
  <c r="L4332" i="6" s="1"/>
  <c r="I4333" i="6"/>
  <c r="J4333" i="6" s="1"/>
  <c r="L4333" i="6" s="1"/>
  <c r="I4334" i="6"/>
  <c r="J4334" i="6" s="1"/>
  <c r="L4334" i="6" s="1"/>
  <c r="I4335" i="6"/>
  <c r="J4335" i="6" s="1"/>
  <c r="L4335" i="6" s="1"/>
  <c r="I4336" i="6"/>
  <c r="J4336" i="6" s="1"/>
  <c r="L4336" i="6" s="1"/>
  <c r="I4337" i="6"/>
  <c r="J4337" i="6" s="1"/>
  <c r="L4337" i="6" s="1"/>
  <c r="I4338" i="6"/>
  <c r="J4338" i="6" s="1"/>
  <c r="L4338" i="6" s="1"/>
  <c r="I4339" i="6"/>
  <c r="J4339" i="6" s="1"/>
  <c r="L4339" i="6" s="1"/>
  <c r="I4340" i="6"/>
  <c r="J4340" i="6" s="1"/>
  <c r="L4340" i="6" s="1"/>
  <c r="I4341" i="6"/>
  <c r="J4341" i="6" s="1"/>
  <c r="L4341" i="6" s="1"/>
  <c r="I4342" i="6"/>
  <c r="I4343" i="6"/>
  <c r="J4343" i="6" s="1"/>
  <c r="L4343" i="6" s="1"/>
  <c r="I4344" i="6"/>
  <c r="J4344" i="6" s="1"/>
  <c r="L4344" i="6" s="1"/>
  <c r="I4345" i="6"/>
  <c r="J4345" i="6" s="1"/>
  <c r="L4345" i="6" s="1"/>
  <c r="I4346" i="6"/>
  <c r="J4346" i="6" s="1"/>
  <c r="L4346" i="6" s="1"/>
  <c r="I4347" i="6"/>
  <c r="J4347" i="6" s="1"/>
  <c r="L4347" i="6" s="1"/>
  <c r="I4348" i="6"/>
  <c r="J4348" i="6" s="1"/>
  <c r="L4348" i="6" s="1"/>
  <c r="I4349" i="6"/>
  <c r="J4349" i="6" s="1"/>
  <c r="L4349" i="6" s="1"/>
  <c r="I4350" i="6"/>
  <c r="J4350" i="6" s="1"/>
  <c r="L4350" i="6" s="1"/>
  <c r="I4351" i="6"/>
  <c r="J4351" i="6" s="1"/>
  <c r="L4351" i="6" s="1"/>
  <c r="I4352" i="6"/>
  <c r="J4352" i="6" s="1"/>
  <c r="L4352" i="6" s="1"/>
  <c r="I4353" i="6"/>
  <c r="J4353" i="6" s="1"/>
  <c r="L4353" i="6" s="1"/>
  <c r="I4354" i="6"/>
  <c r="J4354" i="6" s="1"/>
  <c r="L4354" i="6" s="1"/>
  <c r="I4355" i="6"/>
  <c r="J4355" i="6" s="1"/>
  <c r="L4355" i="6" s="1"/>
  <c r="I4356" i="6"/>
  <c r="J4356" i="6" s="1"/>
  <c r="L4356" i="6" s="1"/>
  <c r="I4357" i="6"/>
  <c r="J4357" i="6" s="1"/>
  <c r="L4357" i="6" s="1"/>
  <c r="I4358" i="6"/>
  <c r="J4358" i="6" s="1"/>
  <c r="L4358" i="6" s="1"/>
  <c r="I4359" i="6"/>
  <c r="J4359" i="6" s="1"/>
  <c r="L4359" i="6" s="1"/>
  <c r="I4360" i="6"/>
  <c r="J4360" i="6" s="1"/>
  <c r="L4360" i="6" s="1"/>
  <c r="I4361" i="6"/>
  <c r="J4361" i="6" s="1"/>
  <c r="L4361" i="6" s="1"/>
  <c r="I4362" i="6"/>
  <c r="J4362" i="6" s="1"/>
  <c r="L4362" i="6" s="1"/>
  <c r="I4363" i="6"/>
  <c r="J4363" i="6" s="1"/>
  <c r="L4363" i="6" s="1"/>
  <c r="I4364" i="6"/>
  <c r="J4364" i="6" s="1"/>
  <c r="L4364" i="6" s="1"/>
  <c r="I4365" i="6"/>
  <c r="J4365" i="6" s="1"/>
  <c r="L4365" i="6" s="1"/>
  <c r="I4366" i="6"/>
  <c r="J4366" i="6" s="1"/>
  <c r="L4366" i="6" s="1"/>
  <c r="I4367" i="6"/>
  <c r="J4367" i="6" s="1"/>
  <c r="L4367" i="6" s="1"/>
  <c r="I4368" i="6"/>
  <c r="J4368" i="6" s="1"/>
  <c r="L4368" i="6" s="1"/>
  <c r="I4369" i="6"/>
  <c r="J4369" i="6" s="1"/>
  <c r="L4369" i="6" s="1"/>
  <c r="I4370" i="6"/>
  <c r="I4371" i="6"/>
  <c r="J4371" i="6" s="1"/>
  <c r="L4371" i="6" s="1"/>
  <c r="I4372" i="6"/>
  <c r="J4372" i="6" s="1"/>
  <c r="L4372" i="6" s="1"/>
  <c r="I4373" i="6"/>
  <c r="J4373" i="6" s="1"/>
  <c r="L4373" i="6" s="1"/>
  <c r="I4374" i="6"/>
  <c r="J4374" i="6" s="1"/>
  <c r="L4374" i="6" s="1"/>
  <c r="I4375" i="6"/>
  <c r="J4375" i="6" s="1"/>
  <c r="L4375" i="6" s="1"/>
  <c r="I4376" i="6"/>
  <c r="J4376" i="6" s="1"/>
  <c r="L4376" i="6" s="1"/>
  <c r="I4377" i="6"/>
  <c r="J4377" i="6" s="1"/>
  <c r="L4377" i="6" s="1"/>
  <c r="I4378" i="6"/>
  <c r="J4378" i="6" s="1"/>
  <c r="L4378" i="6" s="1"/>
  <c r="I4379" i="6"/>
  <c r="J4379" i="6" s="1"/>
  <c r="L4379" i="6" s="1"/>
  <c r="I4380" i="6"/>
  <c r="J4380" i="6" s="1"/>
  <c r="L4380" i="6" s="1"/>
  <c r="I4381" i="6"/>
  <c r="J4381" i="6" s="1"/>
  <c r="L4381" i="6" s="1"/>
  <c r="I4382" i="6"/>
  <c r="J4382" i="6" s="1"/>
  <c r="L4382" i="6" s="1"/>
  <c r="I4383" i="6"/>
  <c r="J4383" i="6" s="1"/>
  <c r="L4383" i="6" s="1"/>
  <c r="I4384" i="6"/>
  <c r="J4384" i="6" s="1"/>
  <c r="L4384" i="6" s="1"/>
  <c r="I4385" i="6"/>
  <c r="J4385" i="6" s="1"/>
  <c r="L4385" i="6" s="1"/>
  <c r="I4386" i="6"/>
  <c r="J4386" i="6" s="1"/>
  <c r="L4386" i="6" s="1"/>
  <c r="I4387" i="6"/>
  <c r="I4388" i="6"/>
  <c r="J4388" i="6" s="1"/>
  <c r="L4388" i="6" s="1"/>
  <c r="I4389" i="6"/>
  <c r="J4389" i="6" s="1"/>
  <c r="L4389" i="6" s="1"/>
  <c r="I4390" i="6"/>
  <c r="J4390" i="6" s="1"/>
  <c r="L4390" i="6" s="1"/>
  <c r="I4391" i="6"/>
  <c r="J4391" i="6" s="1"/>
  <c r="L4391" i="6" s="1"/>
  <c r="I4392" i="6"/>
  <c r="J4392" i="6" s="1"/>
  <c r="L4392" i="6" s="1"/>
  <c r="I4393" i="6"/>
  <c r="J4393" i="6" s="1"/>
  <c r="L4393" i="6" s="1"/>
  <c r="I4394" i="6"/>
  <c r="J4394" i="6" s="1"/>
  <c r="L4394" i="6" s="1"/>
  <c r="I4395" i="6"/>
  <c r="J4395" i="6" s="1"/>
  <c r="L4395" i="6" s="1"/>
  <c r="I4396" i="6"/>
  <c r="J4396" i="6" s="1"/>
  <c r="L4396" i="6" s="1"/>
  <c r="I4397" i="6"/>
  <c r="J4397" i="6" s="1"/>
  <c r="L4397" i="6" s="1"/>
  <c r="I4398" i="6"/>
  <c r="J4398" i="6" s="1"/>
  <c r="L4398" i="6" s="1"/>
  <c r="I4399" i="6"/>
  <c r="I4400" i="6"/>
  <c r="J4400" i="6" s="1"/>
  <c r="L4400" i="6" s="1"/>
  <c r="I4401" i="6"/>
  <c r="J4401" i="6" s="1"/>
  <c r="L4401" i="6" s="1"/>
  <c r="I4402" i="6"/>
  <c r="J4402" i="6" s="1"/>
  <c r="L4402" i="6" s="1"/>
  <c r="I4403" i="6"/>
  <c r="J4403" i="6" s="1"/>
  <c r="L4403" i="6" s="1"/>
  <c r="I4404" i="6"/>
  <c r="J4404" i="6" s="1"/>
  <c r="L4404" i="6" s="1"/>
  <c r="I4405" i="6"/>
  <c r="J4405" i="6" s="1"/>
  <c r="L4405" i="6" s="1"/>
  <c r="I4406" i="6"/>
  <c r="J4406" i="6" s="1"/>
  <c r="L4406" i="6" s="1"/>
  <c r="I4407" i="6"/>
  <c r="J4407" i="6" s="1"/>
  <c r="L4407" i="6" s="1"/>
  <c r="I4408" i="6"/>
  <c r="J4408" i="6" s="1"/>
  <c r="L4408" i="6" s="1"/>
  <c r="I4409" i="6"/>
  <c r="J4409" i="6" s="1"/>
  <c r="L4409" i="6" s="1"/>
  <c r="I4410" i="6"/>
  <c r="J4410" i="6" s="1"/>
  <c r="L4410" i="6" s="1"/>
  <c r="I4411" i="6"/>
  <c r="J4411" i="6" s="1"/>
  <c r="L4411" i="6" s="1"/>
  <c r="I4412" i="6"/>
  <c r="J4412" i="6" s="1"/>
  <c r="L4412" i="6" s="1"/>
  <c r="I4413" i="6"/>
  <c r="J4413" i="6" s="1"/>
  <c r="L4413" i="6" s="1"/>
  <c r="I4414" i="6"/>
  <c r="J4414" i="6" s="1"/>
  <c r="L4414" i="6" s="1"/>
  <c r="I4415" i="6"/>
  <c r="I4416" i="6"/>
  <c r="J4416" i="6" s="1"/>
  <c r="L4416" i="6" s="1"/>
  <c r="I4417" i="6"/>
  <c r="J4417" i="6" s="1"/>
  <c r="L4417" i="6" s="1"/>
  <c r="I4418" i="6"/>
  <c r="I4419" i="6"/>
  <c r="J4419" i="6" s="1"/>
  <c r="L4419" i="6" s="1"/>
  <c r="I4420" i="6"/>
  <c r="J4420" i="6" s="1"/>
  <c r="L4420" i="6" s="1"/>
  <c r="I4421" i="6"/>
  <c r="J4421" i="6" s="1"/>
  <c r="L4421" i="6" s="1"/>
  <c r="I4422" i="6"/>
  <c r="J4422" i="6" s="1"/>
  <c r="L4422" i="6" s="1"/>
  <c r="I4423" i="6"/>
  <c r="J4423" i="6" s="1"/>
  <c r="L4423" i="6" s="1"/>
  <c r="I4424" i="6"/>
  <c r="J4424" i="6" s="1"/>
  <c r="L4424" i="6" s="1"/>
  <c r="I4425" i="6"/>
  <c r="J4425" i="6" s="1"/>
  <c r="L4425" i="6" s="1"/>
  <c r="I4426" i="6"/>
  <c r="J4426" i="6" s="1"/>
  <c r="L4426" i="6" s="1"/>
  <c r="I4427" i="6"/>
  <c r="J4427" i="6" s="1"/>
  <c r="L4427" i="6" s="1"/>
  <c r="I4428" i="6"/>
  <c r="J4428" i="6" s="1"/>
  <c r="L4428" i="6" s="1"/>
  <c r="I4429" i="6"/>
  <c r="J4429" i="6" s="1"/>
  <c r="L4429" i="6" s="1"/>
  <c r="I4430" i="6"/>
  <c r="J4430" i="6" s="1"/>
  <c r="L4430" i="6" s="1"/>
  <c r="I4431" i="6"/>
  <c r="J4431" i="6" s="1"/>
  <c r="L4431" i="6" s="1"/>
  <c r="I4432" i="6"/>
  <c r="J4432" i="6" s="1"/>
  <c r="L4432" i="6" s="1"/>
  <c r="I4433" i="6"/>
  <c r="J4433" i="6" s="1"/>
  <c r="L4433" i="6" s="1"/>
  <c r="I4434" i="6"/>
  <c r="J4434" i="6" s="1"/>
  <c r="L4434" i="6" s="1"/>
  <c r="I4435" i="6"/>
  <c r="J4435" i="6" s="1"/>
  <c r="L4435" i="6" s="1"/>
  <c r="I4436" i="6"/>
  <c r="J4436" i="6" s="1"/>
  <c r="L4436" i="6" s="1"/>
  <c r="I4437" i="6"/>
  <c r="J4437" i="6" s="1"/>
  <c r="L4437" i="6" s="1"/>
  <c r="I4438" i="6"/>
  <c r="J4438" i="6" s="1"/>
  <c r="L4438" i="6" s="1"/>
  <c r="I4439" i="6"/>
  <c r="J4439" i="6" s="1"/>
  <c r="L4439" i="6" s="1"/>
  <c r="I4440" i="6"/>
  <c r="J4440" i="6" s="1"/>
  <c r="L4440" i="6" s="1"/>
  <c r="I4441" i="6"/>
  <c r="J4441" i="6" s="1"/>
  <c r="L4441" i="6" s="1"/>
  <c r="I4442" i="6"/>
  <c r="J4442" i="6" s="1"/>
  <c r="L4442" i="6" s="1"/>
  <c r="I4443" i="6"/>
  <c r="J4443" i="6" s="1"/>
  <c r="L4443" i="6" s="1"/>
  <c r="I4444" i="6"/>
  <c r="J4444" i="6" s="1"/>
  <c r="L4444" i="6" s="1"/>
  <c r="I4445" i="6"/>
  <c r="J4445" i="6" s="1"/>
  <c r="L4445" i="6" s="1"/>
  <c r="I4446" i="6"/>
  <c r="J4446" i="6" s="1"/>
  <c r="L4446" i="6" s="1"/>
  <c r="I4447" i="6"/>
  <c r="J4447" i="6" s="1"/>
  <c r="L4447" i="6" s="1"/>
  <c r="I4448" i="6"/>
  <c r="J4448" i="6" s="1"/>
  <c r="L4448" i="6" s="1"/>
  <c r="I4449" i="6"/>
  <c r="J4449" i="6" s="1"/>
  <c r="L4449" i="6" s="1"/>
  <c r="I4450" i="6"/>
  <c r="J4450" i="6" s="1"/>
  <c r="L4450" i="6" s="1"/>
  <c r="I4451" i="6"/>
  <c r="J4451" i="6" s="1"/>
  <c r="L4451" i="6" s="1"/>
  <c r="I4452" i="6"/>
  <c r="J4452" i="6" s="1"/>
  <c r="L4452" i="6" s="1"/>
  <c r="I4453" i="6"/>
  <c r="J4453" i="6" s="1"/>
  <c r="L4453" i="6" s="1"/>
  <c r="I4454" i="6"/>
  <c r="J4454" i="6" s="1"/>
  <c r="L4454" i="6" s="1"/>
  <c r="I4455" i="6"/>
  <c r="I4456" i="6"/>
  <c r="J4456" i="6" s="1"/>
  <c r="L4456" i="6" s="1"/>
  <c r="I4457" i="6"/>
  <c r="J4457" i="6" s="1"/>
  <c r="L4457" i="6" s="1"/>
  <c r="I4458" i="6"/>
  <c r="J4458" i="6" s="1"/>
  <c r="L4458" i="6" s="1"/>
  <c r="I4459" i="6"/>
  <c r="J4459" i="6" s="1"/>
  <c r="L4459" i="6" s="1"/>
  <c r="I4460" i="6"/>
  <c r="J4460" i="6" s="1"/>
  <c r="L4460" i="6" s="1"/>
  <c r="I4461" i="6"/>
  <c r="J4461" i="6" s="1"/>
  <c r="L4461" i="6" s="1"/>
  <c r="I4462" i="6"/>
  <c r="J4462" i="6" s="1"/>
  <c r="L4462" i="6" s="1"/>
  <c r="I4463" i="6"/>
  <c r="I4464" i="6"/>
  <c r="J4464" i="6" s="1"/>
  <c r="L4464" i="6" s="1"/>
  <c r="I4465" i="6"/>
  <c r="J4465" i="6" s="1"/>
  <c r="L4465" i="6" s="1"/>
  <c r="I4466" i="6"/>
  <c r="J4466" i="6" s="1"/>
  <c r="L4466" i="6" s="1"/>
  <c r="I4467" i="6"/>
  <c r="J4467" i="6" s="1"/>
  <c r="L4467" i="6" s="1"/>
  <c r="I4468" i="6"/>
  <c r="J4468" i="6" s="1"/>
  <c r="L4468" i="6" s="1"/>
  <c r="I4469" i="6"/>
  <c r="J4469" i="6" s="1"/>
  <c r="L4469" i="6" s="1"/>
  <c r="I4470" i="6"/>
  <c r="J4470" i="6" s="1"/>
  <c r="L4470" i="6" s="1"/>
  <c r="I4471" i="6"/>
  <c r="J4471" i="6" s="1"/>
  <c r="L4471" i="6" s="1"/>
  <c r="I4472" i="6"/>
  <c r="J4472" i="6" s="1"/>
  <c r="L4472" i="6" s="1"/>
  <c r="I4473" i="6"/>
  <c r="J4473" i="6" s="1"/>
  <c r="L4473" i="6" s="1"/>
  <c r="I4474" i="6"/>
  <c r="J4474" i="6" s="1"/>
  <c r="L4474" i="6" s="1"/>
  <c r="I4475" i="6"/>
  <c r="J4475" i="6" s="1"/>
  <c r="L4475" i="6" s="1"/>
  <c r="I4476" i="6"/>
  <c r="J4476" i="6" s="1"/>
  <c r="L4476" i="6" s="1"/>
  <c r="I4477" i="6"/>
  <c r="J4477" i="6" s="1"/>
  <c r="L4477" i="6" s="1"/>
  <c r="I4478" i="6"/>
  <c r="J4478" i="6" s="1"/>
  <c r="L4478" i="6" s="1"/>
  <c r="I4479" i="6"/>
  <c r="I4480" i="6"/>
  <c r="J4480" i="6" s="1"/>
  <c r="L4480" i="6" s="1"/>
  <c r="I4481" i="6"/>
  <c r="J4481" i="6" s="1"/>
  <c r="L4481" i="6" s="1"/>
  <c r="I4482" i="6"/>
  <c r="J4482" i="6" s="1"/>
  <c r="L4482" i="6" s="1"/>
  <c r="I4483" i="6"/>
  <c r="J4483" i="6" s="1"/>
  <c r="L4483" i="6" s="1"/>
  <c r="I4484" i="6"/>
  <c r="J4484" i="6" s="1"/>
  <c r="L4484" i="6" s="1"/>
  <c r="I4485" i="6"/>
  <c r="J4485" i="6" s="1"/>
  <c r="L4485" i="6" s="1"/>
  <c r="I4486" i="6"/>
  <c r="J4486" i="6" s="1"/>
  <c r="L4486" i="6" s="1"/>
  <c r="I4487" i="6"/>
  <c r="J4487" i="6" s="1"/>
  <c r="L4487" i="6" s="1"/>
  <c r="I4488" i="6"/>
  <c r="J4488" i="6" s="1"/>
  <c r="L4488" i="6" s="1"/>
  <c r="I4489" i="6"/>
  <c r="J4489" i="6" s="1"/>
  <c r="L4489" i="6" s="1"/>
  <c r="I4490" i="6"/>
  <c r="J4490" i="6" s="1"/>
  <c r="L4490" i="6" s="1"/>
  <c r="I4491" i="6"/>
  <c r="J4491" i="6" s="1"/>
  <c r="L4491" i="6" s="1"/>
  <c r="I4492" i="6"/>
  <c r="J4492" i="6" s="1"/>
  <c r="L4492" i="6" s="1"/>
  <c r="I4493" i="6"/>
  <c r="J4493" i="6" s="1"/>
  <c r="L4493" i="6" s="1"/>
  <c r="I4494" i="6"/>
  <c r="J4494" i="6" s="1"/>
  <c r="L4494" i="6" s="1"/>
  <c r="I4495" i="6"/>
  <c r="J4495" i="6" s="1"/>
  <c r="L4495" i="6" s="1"/>
  <c r="I4496" i="6"/>
  <c r="J4496" i="6" s="1"/>
  <c r="L4496" i="6" s="1"/>
  <c r="I4497" i="6"/>
  <c r="J4497" i="6" s="1"/>
  <c r="L4497" i="6" s="1"/>
  <c r="I4498" i="6"/>
  <c r="J4498" i="6" s="1"/>
  <c r="L4498" i="6" s="1"/>
  <c r="I4499" i="6"/>
  <c r="J4499" i="6" s="1"/>
  <c r="L4499" i="6" s="1"/>
  <c r="I4500" i="6"/>
  <c r="J4500" i="6" s="1"/>
  <c r="L4500" i="6" s="1"/>
  <c r="I4501" i="6"/>
  <c r="J4501" i="6" s="1"/>
  <c r="L4501" i="6" s="1"/>
  <c r="I4502" i="6"/>
  <c r="J4502" i="6" s="1"/>
  <c r="L4502" i="6" s="1"/>
  <c r="I4503" i="6"/>
  <c r="I4504" i="6"/>
  <c r="J4504" i="6" s="1"/>
  <c r="L4504" i="6" s="1"/>
  <c r="I4505" i="6"/>
  <c r="J4505" i="6" s="1"/>
  <c r="L4505" i="6" s="1"/>
  <c r="I4506" i="6"/>
  <c r="J4506" i="6" s="1"/>
  <c r="L4506" i="6" s="1"/>
  <c r="I4507" i="6"/>
  <c r="J4507" i="6" s="1"/>
  <c r="L4507" i="6" s="1"/>
  <c r="I4508" i="6"/>
  <c r="J4508" i="6" s="1"/>
  <c r="L4508" i="6" s="1"/>
  <c r="I4509" i="6"/>
  <c r="J4509" i="6" s="1"/>
  <c r="L4509" i="6" s="1"/>
  <c r="I4510" i="6"/>
  <c r="J4510" i="6" s="1"/>
  <c r="L4510" i="6" s="1"/>
  <c r="I4511" i="6"/>
  <c r="J4511" i="6" s="1"/>
  <c r="L4511" i="6" s="1"/>
  <c r="I4512" i="6"/>
  <c r="J4512" i="6" s="1"/>
  <c r="L4512" i="6" s="1"/>
  <c r="I4513" i="6"/>
  <c r="J4513" i="6" s="1"/>
  <c r="L4513" i="6" s="1"/>
  <c r="I4514" i="6"/>
  <c r="J4514" i="6" s="1"/>
  <c r="L4514" i="6" s="1"/>
  <c r="I4515" i="6"/>
  <c r="J4515" i="6" s="1"/>
  <c r="L4515" i="6" s="1"/>
  <c r="I4516" i="6"/>
  <c r="J4516" i="6" s="1"/>
  <c r="L4516" i="6" s="1"/>
  <c r="I4517" i="6"/>
  <c r="J4517" i="6" s="1"/>
  <c r="L4517" i="6" s="1"/>
  <c r="I4518" i="6"/>
  <c r="J4518" i="6" s="1"/>
  <c r="L4518" i="6" s="1"/>
  <c r="I4519" i="6"/>
  <c r="J4519" i="6" s="1"/>
  <c r="L4519" i="6" s="1"/>
  <c r="I4520" i="6"/>
  <c r="J4520" i="6" s="1"/>
  <c r="L4520" i="6" s="1"/>
  <c r="I4521" i="6"/>
  <c r="J4521" i="6" s="1"/>
  <c r="L4521" i="6" s="1"/>
  <c r="I4522" i="6"/>
  <c r="J4522" i="6" s="1"/>
  <c r="L4522" i="6" s="1"/>
  <c r="I4523" i="6"/>
  <c r="J4523" i="6" s="1"/>
  <c r="L4523" i="6" s="1"/>
  <c r="I4524" i="6"/>
  <c r="J4524" i="6" s="1"/>
  <c r="L4524" i="6" s="1"/>
  <c r="I4525" i="6"/>
  <c r="J4525" i="6" s="1"/>
  <c r="L4525" i="6" s="1"/>
  <c r="I4526" i="6"/>
  <c r="J4526" i="6" s="1"/>
  <c r="L4526" i="6" s="1"/>
  <c r="I4527" i="6"/>
  <c r="J4527" i="6" s="1"/>
  <c r="L4527" i="6" s="1"/>
  <c r="I4528" i="6"/>
  <c r="J4528" i="6" s="1"/>
  <c r="L4528" i="6" s="1"/>
  <c r="I4529" i="6"/>
  <c r="J4529" i="6" s="1"/>
  <c r="L4529" i="6" s="1"/>
  <c r="I4530" i="6"/>
  <c r="J4530" i="6" s="1"/>
  <c r="L4530" i="6" s="1"/>
  <c r="I4531" i="6"/>
  <c r="J4531" i="6" s="1"/>
  <c r="L4531" i="6" s="1"/>
  <c r="I4532" i="6"/>
  <c r="J4532" i="6" s="1"/>
  <c r="L4532" i="6" s="1"/>
  <c r="I4533" i="6"/>
  <c r="J4533" i="6" s="1"/>
  <c r="L4533" i="6" s="1"/>
  <c r="I4534" i="6"/>
  <c r="J4534" i="6" s="1"/>
  <c r="L4534" i="6" s="1"/>
  <c r="I4535" i="6"/>
  <c r="J4535" i="6" s="1"/>
  <c r="L4535" i="6" s="1"/>
  <c r="I4536" i="6"/>
  <c r="J4536" i="6" s="1"/>
  <c r="L4536" i="6" s="1"/>
  <c r="I4537" i="6"/>
  <c r="J4537" i="6" s="1"/>
  <c r="L4537" i="6" s="1"/>
  <c r="I4538" i="6"/>
  <c r="J4538" i="6" s="1"/>
  <c r="L4538" i="6" s="1"/>
  <c r="I4539" i="6"/>
  <c r="J4539" i="6" s="1"/>
  <c r="L4539" i="6" s="1"/>
  <c r="I4540" i="6"/>
  <c r="J4540" i="6" s="1"/>
  <c r="L4540" i="6" s="1"/>
  <c r="I4541" i="6"/>
  <c r="J4541" i="6" s="1"/>
  <c r="L4541" i="6" s="1"/>
  <c r="I4542" i="6"/>
  <c r="J4542" i="6" s="1"/>
  <c r="L4542" i="6" s="1"/>
  <c r="I4543" i="6"/>
  <c r="J4543" i="6" s="1"/>
  <c r="L4543" i="6" s="1"/>
  <c r="I4544" i="6"/>
  <c r="J4544" i="6" s="1"/>
  <c r="L4544" i="6" s="1"/>
  <c r="I4545" i="6"/>
  <c r="J4545" i="6" s="1"/>
  <c r="L4545" i="6" s="1"/>
  <c r="I4546" i="6"/>
  <c r="J4546" i="6" s="1"/>
  <c r="L4546" i="6" s="1"/>
  <c r="I4547" i="6"/>
  <c r="J4547" i="6" s="1"/>
  <c r="L4547" i="6" s="1"/>
  <c r="I4548" i="6"/>
  <c r="J4548" i="6" s="1"/>
  <c r="L4548" i="6" s="1"/>
  <c r="I4549" i="6"/>
  <c r="J4549" i="6" s="1"/>
  <c r="L4549" i="6" s="1"/>
  <c r="I4550" i="6"/>
  <c r="J4550" i="6" s="1"/>
  <c r="L4550" i="6" s="1"/>
  <c r="I4551" i="6"/>
  <c r="J4551" i="6" s="1"/>
  <c r="L4551" i="6" s="1"/>
  <c r="I4552" i="6"/>
  <c r="J4552" i="6" s="1"/>
  <c r="L4552" i="6" s="1"/>
  <c r="I4553" i="6"/>
  <c r="J4553" i="6" s="1"/>
  <c r="L4553" i="6" s="1"/>
  <c r="I4554" i="6"/>
  <c r="J4554" i="6" s="1"/>
  <c r="L4554" i="6" s="1"/>
  <c r="I4555" i="6"/>
  <c r="J4555" i="6" s="1"/>
  <c r="L4555" i="6" s="1"/>
  <c r="I4556" i="6"/>
  <c r="J4556" i="6" s="1"/>
  <c r="L4556" i="6" s="1"/>
  <c r="I4557" i="6"/>
  <c r="J4557" i="6" s="1"/>
  <c r="L4557" i="6" s="1"/>
  <c r="I4558" i="6"/>
  <c r="J4558" i="6" s="1"/>
  <c r="L4558" i="6" s="1"/>
  <c r="I4559" i="6"/>
  <c r="J4559" i="6" s="1"/>
  <c r="L4559" i="6" s="1"/>
  <c r="I4560" i="6"/>
  <c r="J4560" i="6" s="1"/>
  <c r="L4560" i="6" s="1"/>
  <c r="I4561" i="6"/>
  <c r="J4561" i="6" s="1"/>
  <c r="L4561" i="6" s="1"/>
  <c r="I4562" i="6"/>
  <c r="J4562" i="6" s="1"/>
  <c r="L4562" i="6" s="1"/>
  <c r="I4563" i="6"/>
  <c r="J4563" i="6" s="1"/>
  <c r="L4563" i="6" s="1"/>
  <c r="I4564" i="6"/>
  <c r="J4564" i="6" s="1"/>
  <c r="L4564" i="6" s="1"/>
  <c r="I4565" i="6"/>
  <c r="J4565" i="6" s="1"/>
  <c r="L4565" i="6" s="1"/>
  <c r="I4566" i="6"/>
  <c r="J4566" i="6" s="1"/>
  <c r="L4566" i="6" s="1"/>
  <c r="I4567" i="6"/>
  <c r="J4567" i="6" s="1"/>
  <c r="L4567" i="6" s="1"/>
  <c r="I4568" i="6"/>
  <c r="J4568" i="6" s="1"/>
  <c r="L4568" i="6" s="1"/>
  <c r="I4569" i="6"/>
  <c r="J4569" i="6" s="1"/>
  <c r="L4569" i="6" s="1"/>
  <c r="I4570" i="6"/>
  <c r="J4570" i="6" s="1"/>
  <c r="L4570" i="6" s="1"/>
  <c r="I4571" i="6"/>
  <c r="J4571" i="6" s="1"/>
  <c r="L4571" i="6" s="1"/>
  <c r="I4572" i="6"/>
  <c r="J4572" i="6" s="1"/>
  <c r="L4572" i="6" s="1"/>
  <c r="I4573" i="6"/>
  <c r="J4573" i="6" s="1"/>
  <c r="L4573" i="6" s="1"/>
  <c r="I4574" i="6"/>
  <c r="J4574" i="6" s="1"/>
  <c r="L4574" i="6" s="1"/>
  <c r="I4575" i="6"/>
  <c r="J4575" i="6" s="1"/>
  <c r="L4575" i="6" s="1"/>
  <c r="I4576" i="6"/>
  <c r="J4576" i="6" s="1"/>
  <c r="L4576" i="6" s="1"/>
  <c r="I4577" i="6"/>
  <c r="J4577" i="6" s="1"/>
  <c r="L4577" i="6" s="1"/>
  <c r="I4578" i="6"/>
  <c r="J4578" i="6" s="1"/>
  <c r="L4578" i="6" s="1"/>
  <c r="I4579" i="6"/>
  <c r="J4579" i="6" s="1"/>
  <c r="L4579" i="6" s="1"/>
  <c r="I4580" i="6"/>
  <c r="J4580" i="6" s="1"/>
  <c r="L4580" i="6" s="1"/>
  <c r="I4581" i="6"/>
  <c r="J4581" i="6" s="1"/>
  <c r="L4581" i="6" s="1"/>
  <c r="I4582" i="6"/>
  <c r="J4582" i="6" s="1"/>
  <c r="L4582" i="6" s="1"/>
  <c r="I4583" i="6"/>
  <c r="I4584" i="6"/>
  <c r="J4584" i="6" s="1"/>
  <c r="L4584" i="6" s="1"/>
  <c r="I4585" i="6"/>
  <c r="J4585" i="6" s="1"/>
  <c r="L4585" i="6" s="1"/>
  <c r="I4586" i="6"/>
  <c r="J4586" i="6" s="1"/>
  <c r="L4586" i="6" s="1"/>
  <c r="I4587" i="6"/>
  <c r="J4587" i="6" s="1"/>
  <c r="L4587" i="6" s="1"/>
  <c r="I4588" i="6"/>
  <c r="J4588" i="6" s="1"/>
  <c r="L4588" i="6" s="1"/>
  <c r="I4589" i="6"/>
  <c r="J4589" i="6" s="1"/>
  <c r="L4589" i="6" s="1"/>
  <c r="I4590" i="6"/>
  <c r="J4590" i="6" s="1"/>
  <c r="L4590" i="6" s="1"/>
  <c r="I4591" i="6"/>
  <c r="J4591" i="6" s="1"/>
  <c r="L4591" i="6" s="1"/>
  <c r="I4592" i="6"/>
  <c r="J4592" i="6" s="1"/>
  <c r="L4592" i="6" s="1"/>
  <c r="I4593" i="6"/>
  <c r="J4593" i="6" s="1"/>
  <c r="L4593" i="6" s="1"/>
  <c r="I4594" i="6"/>
  <c r="J4594" i="6" s="1"/>
  <c r="L4594" i="6" s="1"/>
  <c r="I4595" i="6"/>
  <c r="J4595" i="6" s="1"/>
  <c r="L4595" i="6" s="1"/>
  <c r="I4596" i="6"/>
  <c r="J4596" i="6" s="1"/>
  <c r="L4596" i="6" s="1"/>
  <c r="I4597" i="6"/>
  <c r="J4597" i="6" s="1"/>
  <c r="L4597" i="6" s="1"/>
  <c r="I4598" i="6"/>
  <c r="I4599" i="6"/>
  <c r="J4599" i="6" s="1"/>
  <c r="L4599" i="6" s="1"/>
  <c r="I4600" i="6"/>
  <c r="J4600" i="6" s="1"/>
  <c r="L4600" i="6" s="1"/>
  <c r="I4601" i="6"/>
  <c r="J4601" i="6" s="1"/>
  <c r="L4601" i="6" s="1"/>
  <c r="I4602" i="6"/>
  <c r="J4602" i="6" s="1"/>
  <c r="L4602" i="6" s="1"/>
  <c r="I4603" i="6"/>
  <c r="J4603" i="6" s="1"/>
  <c r="L4603" i="6" s="1"/>
  <c r="I4604" i="6"/>
  <c r="J4604" i="6" s="1"/>
  <c r="L4604" i="6" s="1"/>
  <c r="I4605" i="6"/>
  <c r="J4605" i="6" s="1"/>
  <c r="L4605" i="6" s="1"/>
  <c r="I4606" i="6"/>
  <c r="J4606" i="6" s="1"/>
  <c r="L4606" i="6" s="1"/>
  <c r="I4607" i="6"/>
  <c r="J4607" i="6" s="1"/>
  <c r="L4607" i="6" s="1"/>
  <c r="I4608" i="6"/>
  <c r="J4608" i="6" s="1"/>
  <c r="L4608" i="6" s="1"/>
  <c r="I4609" i="6"/>
  <c r="J4609" i="6" s="1"/>
  <c r="L4609" i="6" s="1"/>
  <c r="I4610" i="6"/>
  <c r="J4610" i="6" s="1"/>
  <c r="L4610" i="6" s="1"/>
  <c r="I4611" i="6"/>
  <c r="J4611" i="6" s="1"/>
  <c r="L4611" i="6" s="1"/>
  <c r="I4612" i="6"/>
  <c r="J4612" i="6" s="1"/>
  <c r="L4612" i="6" s="1"/>
  <c r="I4613" i="6"/>
  <c r="J4613" i="6" s="1"/>
  <c r="L4613" i="6" s="1"/>
  <c r="I4614" i="6"/>
  <c r="J4614" i="6" s="1"/>
  <c r="L4614" i="6" s="1"/>
  <c r="I4615" i="6"/>
  <c r="J4615" i="6" s="1"/>
  <c r="L4615" i="6" s="1"/>
  <c r="I4616" i="6"/>
  <c r="J4616" i="6" s="1"/>
  <c r="L4616" i="6" s="1"/>
  <c r="I4617" i="6"/>
  <c r="J4617" i="6" s="1"/>
  <c r="L4617" i="6" s="1"/>
  <c r="I4618" i="6"/>
  <c r="J4618" i="6" s="1"/>
  <c r="L4618" i="6" s="1"/>
  <c r="I4619" i="6"/>
  <c r="J4619" i="6" s="1"/>
  <c r="L4619" i="6" s="1"/>
  <c r="I4620" i="6"/>
  <c r="J4620" i="6" s="1"/>
  <c r="L4620" i="6" s="1"/>
  <c r="I4621" i="6"/>
  <c r="J4621" i="6" s="1"/>
  <c r="L4621" i="6" s="1"/>
  <c r="I4622" i="6"/>
  <c r="J4622" i="6" s="1"/>
  <c r="L4622" i="6" s="1"/>
  <c r="I4623" i="6"/>
  <c r="J4623" i="6" s="1"/>
  <c r="L4623" i="6" s="1"/>
  <c r="I4624" i="6"/>
  <c r="J4624" i="6" s="1"/>
  <c r="L4624" i="6" s="1"/>
  <c r="I4625" i="6"/>
  <c r="J4625" i="6" s="1"/>
  <c r="L4625" i="6" s="1"/>
  <c r="I4626" i="6"/>
  <c r="J4626" i="6" s="1"/>
  <c r="L4626" i="6" s="1"/>
  <c r="I4627" i="6"/>
  <c r="J4627" i="6" s="1"/>
  <c r="L4627" i="6" s="1"/>
  <c r="I4628" i="6"/>
  <c r="J4628" i="6" s="1"/>
  <c r="L4628" i="6" s="1"/>
  <c r="I4629" i="6"/>
  <c r="J4629" i="6" s="1"/>
  <c r="L4629" i="6" s="1"/>
  <c r="I4630" i="6"/>
  <c r="J4630" i="6" s="1"/>
  <c r="L4630" i="6" s="1"/>
  <c r="I4631" i="6"/>
  <c r="J4631" i="6" s="1"/>
  <c r="L4631" i="6" s="1"/>
  <c r="I4632" i="6"/>
  <c r="J4632" i="6" s="1"/>
  <c r="L4632" i="6" s="1"/>
  <c r="I4633" i="6"/>
  <c r="J4633" i="6" s="1"/>
  <c r="L4633" i="6" s="1"/>
  <c r="I4634" i="6"/>
  <c r="J4634" i="6" s="1"/>
  <c r="L4634" i="6" s="1"/>
  <c r="I4635" i="6"/>
  <c r="J4635" i="6" s="1"/>
  <c r="L4635" i="6" s="1"/>
  <c r="I4636" i="6"/>
  <c r="J4636" i="6" s="1"/>
  <c r="L4636" i="6" s="1"/>
  <c r="I4637" i="6"/>
  <c r="J4637" i="6" s="1"/>
  <c r="L4637" i="6" s="1"/>
  <c r="I4638" i="6"/>
  <c r="J4638" i="6" s="1"/>
  <c r="L4638" i="6" s="1"/>
  <c r="I4639" i="6"/>
  <c r="J4639" i="6" s="1"/>
  <c r="L4639" i="6" s="1"/>
  <c r="I4640" i="6"/>
  <c r="J4640" i="6" s="1"/>
  <c r="L4640" i="6" s="1"/>
  <c r="I4641" i="6"/>
  <c r="J4641" i="6" s="1"/>
  <c r="L4641" i="6" s="1"/>
  <c r="I4642" i="6"/>
  <c r="J4642" i="6" s="1"/>
  <c r="L4642" i="6" s="1"/>
  <c r="I4643" i="6"/>
  <c r="J4643" i="6" s="1"/>
  <c r="L4643" i="6" s="1"/>
  <c r="I4644" i="6"/>
  <c r="J4644" i="6" s="1"/>
  <c r="L4644" i="6" s="1"/>
  <c r="I4645" i="6"/>
  <c r="J4645" i="6" s="1"/>
  <c r="L4645" i="6" s="1"/>
  <c r="I4646" i="6"/>
  <c r="J4646" i="6" s="1"/>
  <c r="L4646" i="6" s="1"/>
  <c r="I4647" i="6"/>
  <c r="J4647" i="6" s="1"/>
  <c r="L4647" i="6" s="1"/>
  <c r="I4648" i="6"/>
  <c r="J4648" i="6" s="1"/>
  <c r="L4648" i="6" s="1"/>
  <c r="I4649" i="6"/>
  <c r="J4649" i="6" s="1"/>
  <c r="L4649" i="6" s="1"/>
  <c r="I4650" i="6"/>
  <c r="J4650" i="6" s="1"/>
  <c r="L4650" i="6" s="1"/>
  <c r="I4651" i="6"/>
  <c r="J4651" i="6" s="1"/>
  <c r="L4651" i="6" s="1"/>
  <c r="I4652" i="6"/>
  <c r="J4652" i="6" s="1"/>
  <c r="L4652" i="6" s="1"/>
  <c r="I4653" i="6"/>
  <c r="J4653" i="6" s="1"/>
  <c r="L4653" i="6" s="1"/>
  <c r="I4654" i="6"/>
  <c r="J4654" i="6" s="1"/>
  <c r="L4654" i="6" s="1"/>
  <c r="I4655" i="6"/>
  <c r="J4655" i="6" s="1"/>
  <c r="L4655" i="6" s="1"/>
  <c r="I4656" i="6"/>
  <c r="J4656" i="6" s="1"/>
  <c r="L4656" i="6" s="1"/>
  <c r="I4657" i="6"/>
  <c r="J4657" i="6" s="1"/>
  <c r="L4657" i="6" s="1"/>
  <c r="I4658" i="6"/>
  <c r="J4658" i="6" s="1"/>
  <c r="L4658" i="6" s="1"/>
  <c r="I4659" i="6"/>
  <c r="J4659" i="6" s="1"/>
  <c r="L4659" i="6" s="1"/>
  <c r="I4660" i="6"/>
  <c r="J4660" i="6" s="1"/>
  <c r="L4660" i="6" s="1"/>
  <c r="I4661" i="6"/>
  <c r="J4661" i="6" s="1"/>
  <c r="L4661" i="6" s="1"/>
  <c r="I4662" i="6"/>
  <c r="J4662" i="6" s="1"/>
  <c r="L4662" i="6" s="1"/>
  <c r="I4663" i="6"/>
  <c r="J4663" i="6" s="1"/>
  <c r="L4663" i="6" s="1"/>
  <c r="I4664" i="6"/>
  <c r="J4664" i="6" s="1"/>
  <c r="L4664" i="6" s="1"/>
  <c r="I4665" i="6"/>
  <c r="J4665" i="6" s="1"/>
  <c r="L4665" i="6" s="1"/>
  <c r="I4666" i="6"/>
  <c r="J4666" i="6" s="1"/>
  <c r="L4666" i="6" s="1"/>
  <c r="I4667" i="6"/>
  <c r="J4667" i="6" s="1"/>
  <c r="L4667" i="6" s="1"/>
  <c r="I4668" i="6"/>
  <c r="J4668" i="6" s="1"/>
  <c r="L4668" i="6" s="1"/>
  <c r="I4669" i="6"/>
  <c r="J4669" i="6" s="1"/>
  <c r="L4669" i="6" s="1"/>
  <c r="I4670" i="6"/>
  <c r="J4670" i="6" s="1"/>
  <c r="L4670" i="6" s="1"/>
  <c r="I4671" i="6"/>
  <c r="J4671" i="6" s="1"/>
  <c r="L4671" i="6" s="1"/>
  <c r="I4672" i="6"/>
  <c r="J4672" i="6" s="1"/>
  <c r="L4672" i="6" s="1"/>
  <c r="I4673" i="6"/>
  <c r="J4673" i="6" s="1"/>
  <c r="L4673" i="6" s="1"/>
  <c r="I4674" i="6"/>
  <c r="J4674" i="6" s="1"/>
  <c r="L4674" i="6" s="1"/>
  <c r="I4675" i="6"/>
  <c r="J4675" i="6" s="1"/>
  <c r="L4675" i="6" s="1"/>
  <c r="I4676" i="6"/>
  <c r="J4676" i="6" s="1"/>
  <c r="L4676" i="6" s="1"/>
  <c r="I4677" i="6"/>
  <c r="J4677" i="6" s="1"/>
  <c r="L4677" i="6" s="1"/>
  <c r="I4678" i="6"/>
  <c r="J4678" i="6" s="1"/>
  <c r="L4678" i="6" s="1"/>
  <c r="I4679" i="6"/>
  <c r="J4679" i="6" s="1"/>
  <c r="L4679" i="6" s="1"/>
  <c r="I4680" i="6"/>
  <c r="J4680" i="6" s="1"/>
  <c r="L4680" i="6" s="1"/>
  <c r="I4681" i="6"/>
  <c r="J4681" i="6" s="1"/>
  <c r="L4681" i="6" s="1"/>
  <c r="I4682" i="6"/>
  <c r="J4682" i="6" s="1"/>
  <c r="L4682" i="6" s="1"/>
  <c r="I4683" i="6"/>
  <c r="J4683" i="6" s="1"/>
  <c r="L4683" i="6" s="1"/>
  <c r="I4684" i="6"/>
  <c r="J4684" i="6" s="1"/>
  <c r="L4684" i="6" s="1"/>
  <c r="I4685" i="6"/>
  <c r="J4685" i="6" s="1"/>
  <c r="L4685" i="6" s="1"/>
  <c r="I4686" i="6"/>
  <c r="J4686" i="6" s="1"/>
  <c r="L4686" i="6" s="1"/>
  <c r="I4687" i="6"/>
  <c r="J4687" i="6" s="1"/>
  <c r="L4687" i="6" s="1"/>
  <c r="I4688" i="6"/>
  <c r="J4688" i="6" s="1"/>
  <c r="L4688" i="6" s="1"/>
  <c r="I4689" i="6"/>
  <c r="J4689" i="6" s="1"/>
  <c r="L4689" i="6" s="1"/>
  <c r="I4690" i="6"/>
  <c r="J4690" i="6" s="1"/>
  <c r="L4690" i="6" s="1"/>
  <c r="I4691" i="6"/>
  <c r="J4691" i="6" s="1"/>
  <c r="L4691" i="6" s="1"/>
  <c r="I4692" i="6"/>
  <c r="J4692" i="6" s="1"/>
  <c r="L4692" i="6" s="1"/>
  <c r="I4693" i="6"/>
  <c r="J4693" i="6" s="1"/>
  <c r="L4693" i="6" s="1"/>
  <c r="I4694" i="6"/>
  <c r="J4694" i="6" s="1"/>
  <c r="L4694" i="6" s="1"/>
  <c r="I4695" i="6"/>
  <c r="J4695" i="6" s="1"/>
  <c r="L4695" i="6" s="1"/>
  <c r="I4696" i="6"/>
  <c r="J4696" i="6" s="1"/>
  <c r="L4696" i="6" s="1"/>
  <c r="I4697" i="6"/>
  <c r="J4697" i="6" s="1"/>
  <c r="L4697" i="6" s="1"/>
  <c r="I4698" i="6"/>
  <c r="J4698" i="6" s="1"/>
  <c r="L4698" i="6" s="1"/>
  <c r="I4699" i="6"/>
  <c r="J4699" i="6" s="1"/>
  <c r="L4699" i="6" s="1"/>
  <c r="I4700" i="6"/>
  <c r="J4700" i="6" s="1"/>
  <c r="L4700" i="6" s="1"/>
  <c r="I4701" i="6"/>
  <c r="J4701" i="6" s="1"/>
  <c r="L4701" i="6" s="1"/>
  <c r="I4702" i="6"/>
  <c r="J4702" i="6" s="1"/>
  <c r="L4702" i="6" s="1"/>
  <c r="I4703" i="6"/>
  <c r="J4703" i="6" s="1"/>
  <c r="L4703" i="6" s="1"/>
  <c r="I4704" i="6"/>
  <c r="J4704" i="6" s="1"/>
  <c r="L4704" i="6" s="1"/>
  <c r="I4705" i="6"/>
  <c r="J4705" i="6" s="1"/>
  <c r="L4705" i="6" s="1"/>
  <c r="I4706" i="6"/>
  <c r="J4706" i="6" s="1"/>
  <c r="L4706" i="6" s="1"/>
  <c r="I4707" i="6"/>
  <c r="J4707" i="6" s="1"/>
  <c r="L4707" i="6" s="1"/>
  <c r="I4708" i="6"/>
  <c r="J4708" i="6" s="1"/>
  <c r="L4708" i="6" s="1"/>
  <c r="I4709" i="6"/>
  <c r="J4709" i="6" s="1"/>
  <c r="L4709" i="6" s="1"/>
  <c r="I4710" i="6"/>
  <c r="J4710" i="6" s="1"/>
  <c r="L4710" i="6" s="1"/>
  <c r="I4711" i="6"/>
  <c r="J4711" i="6" s="1"/>
  <c r="L4711" i="6" s="1"/>
  <c r="I4712" i="6"/>
  <c r="J4712" i="6" s="1"/>
  <c r="L4712" i="6" s="1"/>
  <c r="I4713" i="6"/>
  <c r="J4713" i="6" s="1"/>
  <c r="L4713" i="6" s="1"/>
  <c r="I4714" i="6"/>
  <c r="J4714" i="6" s="1"/>
  <c r="L4714" i="6" s="1"/>
  <c r="I4715" i="6"/>
  <c r="J4715" i="6" s="1"/>
  <c r="L4715" i="6" s="1"/>
  <c r="I4716" i="6"/>
  <c r="J4716" i="6" s="1"/>
  <c r="L4716" i="6" s="1"/>
  <c r="I4717" i="6"/>
  <c r="J4717" i="6" s="1"/>
  <c r="L4717" i="6" s="1"/>
  <c r="I4718" i="6"/>
  <c r="J4718" i="6" s="1"/>
  <c r="L4718" i="6" s="1"/>
  <c r="I4719" i="6"/>
  <c r="J4719" i="6" s="1"/>
  <c r="L4719" i="6" s="1"/>
  <c r="I4720" i="6"/>
  <c r="J4720" i="6" s="1"/>
  <c r="L4720" i="6" s="1"/>
  <c r="I4721" i="6"/>
  <c r="J4721" i="6" s="1"/>
  <c r="L4721" i="6" s="1"/>
  <c r="I4722" i="6"/>
  <c r="J4722" i="6" s="1"/>
  <c r="L4722" i="6" s="1"/>
  <c r="I4723" i="6"/>
  <c r="J4723" i="6" s="1"/>
  <c r="L4723" i="6" s="1"/>
  <c r="I4724" i="6"/>
  <c r="J4724" i="6" s="1"/>
  <c r="L4724" i="6" s="1"/>
  <c r="I4725" i="6"/>
  <c r="J4725" i="6" s="1"/>
  <c r="L4725" i="6" s="1"/>
  <c r="I4726" i="6"/>
  <c r="J4726" i="6" s="1"/>
  <c r="L4726" i="6" s="1"/>
  <c r="I4727" i="6"/>
  <c r="J4727" i="6" s="1"/>
  <c r="L4727" i="6" s="1"/>
  <c r="I4728" i="6"/>
  <c r="J4728" i="6" s="1"/>
  <c r="L4728" i="6" s="1"/>
  <c r="I4729" i="6"/>
  <c r="J4729" i="6" s="1"/>
  <c r="L4729" i="6" s="1"/>
  <c r="I4730" i="6"/>
  <c r="J4730" i="6" s="1"/>
  <c r="L4730" i="6" s="1"/>
  <c r="I4731" i="6"/>
  <c r="J4731" i="6" s="1"/>
  <c r="L4731" i="6" s="1"/>
  <c r="I4732" i="6"/>
  <c r="J4732" i="6" s="1"/>
  <c r="L4732" i="6" s="1"/>
  <c r="I4733" i="6"/>
  <c r="J4733" i="6" s="1"/>
  <c r="L4733" i="6" s="1"/>
  <c r="I4734" i="6"/>
  <c r="J4734" i="6" s="1"/>
  <c r="L4734" i="6" s="1"/>
  <c r="I4735" i="6"/>
  <c r="J4735" i="6" s="1"/>
  <c r="L4735" i="6" s="1"/>
  <c r="I4736" i="6"/>
  <c r="J4736" i="6" s="1"/>
  <c r="L4736" i="6" s="1"/>
  <c r="I4737" i="6"/>
  <c r="J4737" i="6" s="1"/>
  <c r="L4737" i="6" s="1"/>
  <c r="I4738" i="6"/>
  <c r="J4738" i="6" s="1"/>
  <c r="L4738" i="6" s="1"/>
  <c r="I4739" i="6"/>
  <c r="J4739" i="6" s="1"/>
  <c r="L4739" i="6" s="1"/>
  <c r="I4740" i="6"/>
  <c r="J4740" i="6" s="1"/>
  <c r="L4740" i="6" s="1"/>
  <c r="I4741" i="6"/>
  <c r="J4741" i="6" s="1"/>
  <c r="L4741" i="6" s="1"/>
  <c r="I4742" i="6"/>
  <c r="J4742" i="6" s="1"/>
  <c r="L4742" i="6" s="1"/>
  <c r="I4743" i="6"/>
  <c r="J4743" i="6" s="1"/>
  <c r="L4743" i="6" s="1"/>
  <c r="I4744" i="6"/>
  <c r="J4744" i="6" s="1"/>
  <c r="L4744" i="6" s="1"/>
  <c r="I4745" i="6"/>
  <c r="J4745" i="6" s="1"/>
  <c r="L4745" i="6" s="1"/>
  <c r="I4746" i="6"/>
  <c r="J4746" i="6" s="1"/>
  <c r="L4746" i="6" s="1"/>
  <c r="I4747" i="6"/>
  <c r="J4747" i="6" s="1"/>
  <c r="L4747" i="6" s="1"/>
  <c r="I4748" i="6"/>
  <c r="J4748" i="6" s="1"/>
  <c r="L4748" i="6" s="1"/>
  <c r="I4749" i="6"/>
  <c r="J4749" i="6" s="1"/>
  <c r="L4749" i="6" s="1"/>
  <c r="I4750" i="6"/>
  <c r="J4750" i="6" s="1"/>
  <c r="L4750" i="6" s="1"/>
  <c r="I4751" i="6"/>
  <c r="J4751" i="6" s="1"/>
  <c r="L4751" i="6" s="1"/>
  <c r="I4752" i="6"/>
  <c r="J4752" i="6" s="1"/>
  <c r="L4752" i="6" s="1"/>
  <c r="I4753" i="6"/>
  <c r="J4753" i="6" s="1"/>
  <c r="L4753" i="6" s="1"/>
  <c r="I4754" i="6"/>
  <c r="I4755" i="6"/>
  <c r="J4755" i="6" s="1"/>
  <c r="L4755" i="6" s="1"/>
  <c r="I4756" i="6"/>
  <c r="J4756" i="6" s="1"/>
  <c r="L4756" i="6" s="1"/>
  <c r="I4757" i="6"/>
  <c r="J4757" i="6" s="1"/>
  <c r="L4757" i="6" s="1"/>
  <c r="I4758" i="6"/>
  <c r="J4758" i="6" s="1"/>
  <c r="L4758" i="6" s="1"/>
  <c r="I4759" i="6"/>
  <c r="J4759" i="6" s="1"/>
  <c r="L4759" i="6" s="1"/>
  <c r="I4760" i="6"/>
  <c r="J4760" i="6" s="1"/>
  <c r="L4760" i="6" s="1"/>
  <c r="I4761" i="6"/>
  <c r="J4761" i="6" s="1"/>
  <c r="L4761" i="6" s="1"/>
  <c r="I4762" i="6"/>
  <c r="J4762" i="6" s="1"/>
  <c r="L4762" i="6" s="1"/>
  <c r="I4763" i="6"/>
  <c r="J4763" i="6" s="1"/>
  <c r="L4763" i="6" s="1"/>
  <c r="I4764" i="6"/>
  <c r="J4764" i="6" s="1"/>
  <c r="L4764" i="6" s="1"/>
  <c r="I4765" i="6"/>
  <c r="J4765" i="6" s="1"/>
  <c r="L4765" i="6" s="1"/>
  <c r="I4766" i="6"/>
  <c r="J4766" i="6" s="1"/>
  <c r="L4766" i="6" s="1"/>
  <c r="I4767" i="6"/>
  <c r="J4767" i="6" s="1"/>
  <c r="L4767" i="6" s="1"/>
  <c r="I4768" i="6"/>
  <c r="J4768" i="6" s="1"/>
  <c r="L4768" i="6" s="1"/>
  <c r="I4769" i="6"/>
  <c r="J4769" i="6" s="1"/>
  <c r="L4769" i="6" s="1"/>
  <c r="I4770" i="6"/>
  <c r="J4770" i="6" s="1"/>
  <c r="L4770" i="6" s="1"/>
  <c r="I4771" i="6"/>
  <c r="J4771" i="6" s="1"/>
  <c r="L4771" i="6" s="1"/>
  <c r="I4772" i="6"/>
  <c r="J4772" i="6" s="1"/>
  <c r="L4772" i="6" s="1"/>
  <c r="I4773" i="6"/>
  <c r="J4773" i="6" s="1"/>
  <c r="L4773" i="6" s="1"/>
  <c r="I4774" i="6"/>
  <c r="J4774" i="6" s="1"/>
  <c r="L4774" i="6" s="1"/>
  <c r="I4775" i="6"/>
  <c r="J4775" i="6" s="1"/>
  <c r="L4775" i="6" s="1"/>
  <c r="I4776" i="6"/>
  <c r="J4776" i="6" s="1"/>
  <c r="L4776" i="6" s="1"/>
  <c r="I4777" i="6"/>
  <c r="J4777" i="6" s="1"/>
  <c r="L4777" i="6" s="1"/>
  <c r="I4778" i="6"/>
  <c r="J4778" i="6" s="1"/>
  <c r="L4778" i="6" s="1"/>
  <c r="I4779" i="6"/>
  <c r="J4779" i="6" s="1"/>
  <c r="L4779" i="6" s="1"/>
  <c r="I4780" i="6"/>
  <c r="J4780" i="6" s="1"/>
  <c r="L4780" i="6" s="1"/>
  <c r="I4781" i="6"/>
  <c r="J4781" i="6" s="1"/>
  <c r="L4781" i="6" s="1"/>
  <c r="I4782" i="6"/>
  <c r="J4782" i="6" s="1"/>
  <c r="L4782" i="6" s="1"/>
  <c r="I4783" i="6"/>
  <c r="J4783" i="6" s="1"/>
  <c r="L4783" i="6" s="1"/>
  <c r="I4784" i="6"/>
  <c r="J4784" i="6" s="1"/>
  <c r="L4784" i="6" s="1"/>
  <c r="I4785" i="6"/>
  <c r="J4785" i="6" s="1"/>
  <c r="L4785" i="6" s="1"/>
  <c r="I4786" i="6"/>
  <c r="J4786" i="6" s="1"/>
  <c r="L4786" i="6" s="1"/>
  <c r="I4787" i="6"/>
  <c r="J4787" i="6" s="1"/>
  <c r="L4787" i="6" s="1"/>
  <c r="I4788" i="6"/>
  <c r="J4788" i="6" s="1"/>
  <c r="L4788" i="6" s="1"/>
  <c r="I4789" i="6"/>
  <c r="J4789" i="6" s="1"/>
  <c r="L4789" i="6" s="1"/>
  <c r="I4790" i="6"/>
  <c r="J4790" i="6" s="1"/>
  <c r="L4790" i="6" s="1"/>
  <c r="I4791" i="6"/>
  <c r="J4791" i="6" s="1"/>
  <c r="L4791" i="6" s="1"/>
  <c r="I4792" i="6"/>
  <c r="J4792" i="6" s="1"/>
  <c r="L4792" i="6" s="1"/>
  <c r="I4793" i="6"/>
  <c r="J4793" i="6" s="1"/>
  <c r="L4793" i="6" s="1"/>
  <c r="I4794" i="6"/>
  <c r="J4794" i="6" s="1"/>
  <c r="L4794" i="6" s="1"/>
  <c r="I4795" i="6"/>
  <c r="I4796" i="6"/>
  <c r="J4796" i="6" s="1"/>
  <c r="L4796" i="6" s="1"/>
  <c r="I4797" i="6"/>
  <c r="J4797" i="6" s="1"/>
  <c r="L4797" i="6" s="1"/>
  <c r="I4798" i="6"/>
  <c r="J4798" i="6" s="1"/>
  <c r="L4798" i="6" s="1"/>
  <c r="I4799" i="6"/>
  <c r="J4799" i="6" s="1"/>
  <c r="L4799" i="6" s="1"/>
  <c r="I4800" i="6"/>
  <c r="J4800" i="6" s="1"/>
  <c r="L4800" i="6" s="1"/>
  <c r="I4801" i="6"/>
  <c r="J4801" i="6" s="1"/>
  <c r="L4801" i="6" s="1"/>
  <c r="I4802" i="6"/>
  <c r="J4802" i="6" s="1"/>
  <c r="L4802" i="6" s="1"/>
  <c r="I4803" i="6"/>
  <c r="J4803" i="6" s="1"/>
  <c r="L4803" i="6" s="1"/>
  <c r="I4804" i="6"/>
  <c r="J4804" i="6" s="1"/>
  <c r="L4804" i="6" s="1"/>
  <c r="I4805" i="6"/>
  <c r="J4805" i="6" s="1"/>
  <c r="L4805" i="6" s="1"/>
  <c r="I4806" i="6"/>
  <c r="J4806" i="6" s="1"/>
  <c r="L4806" i="6" s="1"/>
  <c r="I4807" i="6"/>
  <c r="J4807" i="6" s="1"/>
  <c r="L4807" i="6" s="1"/>
  <c r="I4808" i="6"/>
  <c r="J4808" i="6" s="1"/>
  <c r="L4808" i="6" s="1"/>
  <c r="I4809" i="6"/>
  <c r="J4809" i="6" s="1"/>
  <c r="L4809" i="6" s="1"/>
  <c r="I4810" i="6"/>
  <c r="J4810" i="6" s="1"/>
  <c r="L4810" i="6" s="1"/>
  <c r="I4811" i="6"/>
  <c r="J4811" i="6" s="1"/>
  <c r="L4811" i="6" s="1"/>
  <c r="I4812" i="6"/>
  <c r="J4812" i="6" s="1"/>
  <c r="L4812" i="6" s="1"/>
  <c r="I4813" i="6"/>
  <c r="J4813" i="6" s="1"/>
  <c r="L4813" i="6" s="1"/>
  <c r="I4814" i="6"/>
  <c r="J4814" i="6" s="1"/>
  <c r="L4814" i="6" s="1"/>
  <c r="I4815" i="6"/>
  <c r="J4815" i="6" s="1"/>
  <c r="L4815" i="6" s="1"/>
  <c r="I4816" i="6"/>
  <c r="J4816" i="6" s="1"/>
  <c r="L4816" i="6" s="1"/>
  <c r="I4817" i="6"/>
  <c r="J4817" i="6" s="1"/>
  <c r="L4817" i="6" s="1"/>
  <c r="I4818" i="6"/>
  <c r="J4818" i="6" s="1"/>
  <c r="L4818" i="6" s="1"/>
  <c r="I4819" i="6"/>
  <c r="J4819" i="6" s="1"/>
  <c r="L4819" i="6" s="1"/>
  <c r="I4820" i="6"/>
  <c r="J4820" i="6" s="1"/>
  <c r="L4820" i="6" s="1"/>
  <c r="I4821" i="6"/>
  <c r="J4821" i="6" s="1"/>
  <c r="L4821" i="6" s="1"/>
  <c r="I4822" i="6"/>
  <c r="J4822" i="6" s="1"/>
  <c r="L4822" i="6" s="1"/>
  <c r="I4823" i="6"/>
  <c r="J4823" i="6" s="1"/>
  <c r="L4823" i="6" s="1"/>
  <c r="I4824" i="6"/>
  <c r="J4824" i="6" s="1"/>
  <c r="L4824" i="6" s="1"/>
  <c r="I4825" i="6"/>
  <c r="J4825" i="6" s="1"/>
  <c r="L4825" i="6" s="1"/>
  <c r="I4826" i="6"/>
  <c r="J4826" i="6" s="1"/>
  <c r="L4826" i="6" s="1"/>
  <c r="I4827" i="6"/>
  <c r="J4827" i="6" s="1"/>
  <c r="L4827" i="6" s="1"/>
  <c r="I4828" i="6"/>
  <c r="J4828" i="6" s="1"/>
  <c r="L4828" i="6" s="1"/>
  <c r="I4829" i="6"/>
  <c r="J4829" i="6" s="1"/>
  <c r="L4829" i="6" s="1"/>
  <c r="I4830" i="6"/>
  <c r="J4830" i="6" s="1"/>
  <c r="L4830" i="6" s="1"/>
  <c r="I4831" i="6"/>
  <c r="J4831" i="6" s="1"/>
  <c r="L4831" i="6" s="1"/>
  <c r="I4832" i="6"/>
  <c r="J4832" i="6" s="1"/>
  <c r="L4832" i="6" s="1"/>
  <c r="I4833" i="6"/>
  <c r="J4833" i="6" s="1"/>
  <c r="L4833" i="6" s="1"/>
  <c r="I4834" i="6"/>
  <c r="J4834" i="6" s="1"/>
  <c r="L4834" i="6" s="1"/>
  <c r="I4835" i="6"/>
  <c r="J4835" i="6" s="1"/>
  <c r="L4835" i="6" s="1"/>
  <c r="I4836" i="6"/>
  <c r="J4836" i="6" s="1"/>
  <c r="L4836" i="6" s="1"/>
  <c r="I4837" i="6"/>
  <c r="J4837" i="6" s="1"/>
  <c r="L4837" i="6" s="1"/>
  <c r="I4838" i="6"/>
  <c r="J4838" i="6" s="1"/>
  <c r="L4838" i="6" s="1"/>
  <c r="I4839" i="6"/>
  <c r="J4839" i="6" s="1"/>
  <c r="L4839" i="6" s="1"/>
  <c r="I4840" i="6"/>
  <c r="J4840" i="6" s="1"/>
  <c r="L4840" i="6" s="1"/>
  <c r="I4841" i="6"/>
  <c r="J4841" i="6" s="1"/>
  <c r="L4841" i="6" s="1"/>
  <c r="I4842" i="6"/>
  <c r="J4842" i="6" s="1"/>
  <c r="L4842" i="6" s="1"/>
  <c r="I4843" i="6"/>
  <c r="J4843" i="6" s="1"/>
  <c r="L4843" i="6" s="1"/>
  <c r="I4844" i="6"/>
  <c r="J4844" i="6" s="1"/>
  <c r="L4844" i="6" s="1"/>
  <c r="I4845" i="6"/>
  <c r="J4845" i="6" s="1"/>
  <c r="L4845" i="6" s="1"/>
  <c r="I4846" i="6"/>
  <c r="J4846" i="6" s="1"/>
  <c r="L4846" i="6" s="1"/>
  <c r="I4847" i="6"/>
  <c r="J4847" i="6" s="1"/>
  <c r="L4847" i="6" s="1"/>
  <c r="I4848" i="6"/>
  <c r="J4848" i="6" s="1"/>
  <c r="L4848" i="6" s="1"/>
  <c r="I4849" i="6"/>
  <c r="J4849" i="6" s="1"/>
  <c r="L4849" i="6" s="1"/>
  <c r="I4850" i="6"/>
  <c r="J4850" i="6" s="1"/>
  <c r="L4850" i="6" s="1"/>
  <c r="I4851" i="6"/>
  <c r="J4851" i="6" s="1"/>
  <c r="L4851" i="6" s="1"/>
  <c r="I4852" i="6"/>
  <c r="J4852" i="6" s="1"/>
  <c r="L4852" i="6" s="1"/>
  <c r="I4853" i="6"/>
  <c r="J4853" i="6" s="1"/>
  <c r="L4853" i="6" s="1"/>
  <c r="I4854" i="6"/>
  <c r="J4854" i="6" s="1"/>
  <c r="L4854" i="6" s="1"/>
  <c r="I4855" i="6"/>
  <c r="I4856" i="6"/>
  <c r="J4856" i="6" s="1"/>
  <c r="L4856" i="6" s="1"/>
  <c r="I4857" i="6"/>
  <c r="J4857" i="6" s="1"/>
  <c r="L4857" i="6" s="1"/>
  <c r="I4858" i="6"/>
  <c r="J4858" i="6" s="1"/>
  <c r="L4858" i="6" s="1"/>
  <c r="I4859" i="6"/>
  <c r="J4859" i="6" s="1"/>
  <c r="L4859" i="6" s="1"/>
  <c r="I4860" i="6"/>
  <c r="J4860" i="6" s="1"/>
  <c r="L4860" i="6" s="1"/>
  <c r="I4861" i="6"/>
  <c r="J4861" i="6" s="1"/>
  <c r="L4861" i="6" s="1"/>
  <c r="I4862" i="6"/>
  <c r="J4862" i="6" s="1"/>
  <c r="L4862" i="6" s="1"/>
  <c r="I4863" i="6"/>
  <c r="J4863" i="6" s="1"/>
  <c r="L4863" i="6" s="1"/>
  <c r="I4864" i="6"/>
  <c r="J4864" i="6" s="1"/>
  <c r="L4864" i="6" s="1"/>
  <c r="I4865" i="6"/>
  <c r="J4865" i="6" s="1"/>
  <c r="L4865" i="6" s="1"/>
  <c r="I4866" i="6"/>
  <c r="J4866" i="6" s="1"/>
  <c r="L4866" i="6" s="1"/>
  <c r="I4867" i="6"/>
  <c r="J4867" i="6" s="1"/>
  <c r="L4867" i="6" s="1"/>
  <c r="I4868" i="6"/>
  <c r="J4868" i="6" s="1"/>
  <c r="L4868" i="6" s="1"/>
  <c r="I4869" i="6"/>
  <c r="J4869" i="6" s="1"/>
  <c r="L4869" i="6" s="1"/>
  <c r="I4870" i="6"/>
  <c r="J4870" i="6" s="1"/>
  <c r="L4870" i="6" s="1"/>
  <c r="I4871" i="6"/>
  <c r="J4871" i="6" s="1"/>
  <c r="L4871" i="6" s="1"/>
  <c r="I4872" i="6"/>
  <c r="J4872" i="6" s="1"/>
  <c r="L4872" i="6" s="1"/>
  <c r="I4873" i="6"/>
  <c r="J4873" i="6" s="1"/>
  <c r="L4873" i="6" s="1"/>
  <c r="I4874" i="6"/>
  <c r="J4874" i="6" s="1"/>
  <c r="L4874" i="6" s="1"/>
  <c r="I4875" i="6"/>
  <c r="J4875" i="6" s="1"/>
  <c r="L4875" i="6" s="1"/>
  <c r="I4876" i="6"/>
  <c r="J4876" i="6" s="1"/>
  <c r="L4876" i="6" s="1"/>
  <c r="I4877" i="6"/>
  <c r="J4877" i="6" s="1"/>
  <c r="L4877" i="6" s="1"/>
  <c r="I4878" i="6"/>
  <c r="J4878" i="6" s="1"/>
  <c r="L4878" i="6" s="1"/>
  <c r="I4879" i="6"/>
  <c r="J4879" i="6" s="1"/>
  <c r="L4879" i="6" s="1"/>
  <c r="I4880" i="6"/>
  <c r="J4880" i="6" s="1"/>
  <c r="L4880" i="6" s="1"/>
  <c r="I4881" i="6"/>
  <c r="J4881" i="6" s="1"/>
  <c r="L4881" i="6" s="1"/>
  <c r="I4882" i="6"/>
  <c r="J4882" i="6" s="1"/>
  <c r="L4882" i="6" s="1"/>
  <c r="I4883" i="6"/>
  <c r="J4883" i="6" s="1"/>
  <c r="L4883" i="6" s="1"/>
  <c r="I4884" i="6"/>
  <c r="J4884" i="6" s="1"/>
  <c r="L4884" i="6" s="1"/>
  <c r="I4885" i="6"/>
  <c r="J4885" i="6" s="1"/>
  <c r="L4885" i="6" s="1"/>
  <c r="I4886" i="6"/>
  <c r="J4886" i="6" s="1"/>
  <c r="L4886" i="6" s="1"/>
  <c r="I4887" i="6"/>
  <c r="J4887" i="6" s="1"/>
  <c r="L4887" i="6" s="1"/>
  <c r="I4888" i="6"/>
  <c r="J4888" i="6" s="1"/>
  <c r="L4888" i="6" s="1"/>
  <c r="I4889" i="6"/>
  <c r="J4889" i="6" s="1"/>
  <c r="L4889" i="6" s="1"/>
  <c r="I4890" i="6"/>
  <c r="J4890" i="6" s="1"/>
  <c r="L4890" i="6" s="1"/>
  <c r="I4891" i="6"/>
  <c r="J4891" i="6" s="1"/>
  <c r="L4891" i="6" s="1"/>
  <c r="I4892" i="6"/>
  <c r="J4892" i="6" s="1"/>
  <c r="L4892" i="6" s="1"/>
  <c r="I4893" i="6"/>
  <c r="J4893" i="6" s="1"/>
  <c r="L4893" i="6" s="1"/>
  <c r="I4894" i="6"/>
  <c r="J4894" i="6" s="1"/>
  <c r="L4894" i="6" s="1"/>
  <c r="I4895" i="6"/>
  <c r="J4895" i="6" s="1"/>
  <c r="L4895" i="6" s="1"/>
  <c r="I4896" i="6"/>
  <c r="J4896" i="6" s="1"/>
  <c r="L4896" i="6" s="1"/>
  <c r="I4897" i="6"/>
  <c r="J4897" i="6" s="1"/>
  <c r="L4897" i="6" s="1"/>
  <c r="I4898" i="6"/>
  <c r="J4898" i="6" s="1"/>
  <c r="L4898" i="6" s="1"/>
  <c r="I4899" i="6"/>
  <c r="J4899" i="6" s="1"/>
  <c r="L4899" i="6" s="1"/>
  <c r="I4900" i="6"/>
  <c r="J4900" i="6" s="1"/>
  <c r="L4900" i="6" s="1"/>
  <c r="I4901" i="6"/>
  <c r="J4901" i="6" s="1"/>
  <c r="L4901" i="6" s="1"/>
  <c r="I4902" i="6"/>
  <c r="J4902" i="6" s="1"/>
  <c r="L4902" i="6" s="1"/>
  <c r="I4903" i="6"/>
  <c r="J4903" i="6" s="1"/>
  <c r="L4903" i="6" s="1"/>
  <c r="I4904" i="6"/>
  <c r="J4904" i="6" s="1"/>
  <c r="L4904" i="6" s="1"/>
  <c r="I4905" i="6"/>
  <c r="J4905" i="6" s="1"/>
  <c r="L4905" i="6" s="1"/>
  <c r="I4906" i="6"/>
  <c r="J4906" i="6" s="1"/>
  <c r="L4906" i="6" s="1"/>
  <c r="I4907" i="6"/>
  <c r="J4907" i="6" s="1"/>
  <c r="L4907" i="6" s="1"/>
  <c r="I4908" i="6"/>
  <c r="J4908" i="6" s="1"/>
  <c r="L4908" i="6" s="1"/>
  <c r="I4909" i="6"/>
  <c r="J4909" i="6" s="1"/>
  <c r="L4909" i="6" s="1"/>
  <c r="I4910" i="6"/>
  <c r="J4910" i="6" s="1"/>
  <c r="L4910" i="6" s="1"/>
  <c r="I4911" i="6"/>
  <c r="J4911" i="6" s="1"/>
  <c r="L4911" i="6" s="1"/>
  <c r="I4912" i="6"/>
  <c r="J4912" i="6" s="1"/>
  <c r="L4912" i="6" s="1"/>
  <c r="I4913" i="6"/>
  <c r="J4913" i="6" s="1"/>
  <c r="L4913" i="6" s="1"/>
  <c r="I4914" i="6"/>
  <c r="J4914" i="6" s="1"/>
  <c r="L4914" i="6" s="1"/>
  <c r="I4915" i="6"/>
  <c r="J4915" i="6" s="1"/>
  <c r="L4915" i="6" s="1"/>
  <c r="I4916" i="6"/>
  <c r="J4916" i="6" s="1"/>
  <c r="L4916" i="6" s="1"/>
  <c r="I4917" i="6"/>
  <c r="J4917" i="6" s="1"/>
  <c r="L4917" i="6" s="1"/>
  <c r="I4918" i="6"/>
  <c r="J4918" i="6" s="1"/>
  <c r="L4918" i="6" s="1"/>
  <c r="I4919" i="6"/>
  <c r="J4919" i="6" s="1"/>
  <c r="L4919" i="6" s="1"/>
  <c r="I4920" i="6"/>
  <c r="J4920" i="6" s="1"/>
  <c r="L4920" i="6" s="1"/>
  <c r="I4921" i="6"/>
  <c r="J4921" i="6" s="1"/>
  <c r="L4921" i="6" s="1"/>
  <c r="I4922" i="6"/>
  <c r="J4922" i="6" s="1"/>
  <c r="L4922" i="6" s="1"/>
  <c r="I4923" i="6"/>
  <c r="J4923" i="6" s="1"/>
  <c r="L4923" i="6" s="1"/>
  <c r="I4924" i="6"/>
  <c r="J4924" i="6" s="1"/>
  <c r="L4924" i="6" s="1"/>
  <c r="I4925" i="6"/>
  <c r="J4925" i="6" s="1"/>
  <c r="L4925" i="6" s="1"/>
  <c r="I4926" i="6"/>
  <c r="J4926" i="6" s="1"/>
  <c r="L4926" i="6" s="1"/>
  <c r="I4927" i="6"/>
  <c r="J4927" i="6" s="1"/>
  <c r="L4927" i="6" s="1"/>
  <c r="I4928" i="6"/>
  <c r="J4928" i="6" s="1"/>
  <c r="L4928" i="6" s="1"/>
  <c r="I4929" i="6"/>
  <c r="J4929" i="6" s="1"/>
  <c r="L4929" i="6" s="1"/>
  <c r="I4930" i="6"/>
  <c r="J4930" i="6" s="1"/>
  <c r="L4930" i="6" s="1"/>
  <c r="I4931" i="6"/>
  <c r="J4931" i="6" s="1"/>
  <c r="L4931" i="6" s="1"/>
  <c r="I4932" i="6"/>
  <c r="J4932" i="6" s="1"/>
  <c r="L4932" i="6" s="1"/>
  <c r="I4933" i="6"/>
  <c r="J4933" i="6" s="1"/>
  <c r="L4933" i="6" s="1"/>
  <c r="I4934" i="6"/>
  <c r="J4934" i="6" s="1"/>
  <c r="L4934" i="6" s="1"/>
  <c r="I4935" i="6"/>
  <c r="J4935" i="6" s="1"/>
  <c r="L4935" i="6" s="1"/>
  <c r="I4936" i="6"/>
  <c r="J4936" i="6" s="1"/>
  <c r="L4936" i="6" s="1"/>
  <c r="I4937" i="6"/>
  <c r="J4937" i="6" s="1"/>
  <c r="L4937" i="6" s="1"/>
  <c r="I4938" i="6"/>
  <c r="J4938" i="6" s="1"/>
  <c r="L4938" i="6" s="1"/>
  <c r="I4939" i="6"/>
  <c r="J4939" i="6" s="1"/>
  <c r="L4939" i="6" s="1"/>
  <c r="I4940" i="6"/>
  <c r="J4940" i="6" s="1"/>
  <c r="L4940" i="6" s="1"/>
  <c r="I4941" i="6"/>
  <c r="J4941" i="6" s="1"/>
  <c r="L4941" i="6" s="1"/>
  <c r="I4942" i="6"/>
  <c r="J4942" i="6" s="1"/>
  <c r="L4942" i="6" s="1"/>
  <c r="I4943" i="6"/>
  <c r="J4943" i="6" s="1"/>
  <c r="L4943" i="6" s="1"/>
  <c r="I4944" i="6"/>
  <c r="J4944" i="6" s="1"/>
  <c r="L4944" i="6" s="1"/>
  <c r="I4945" i="6"/>
  <c r="J4945" i="6" s="1"/>
  <c r="L4945" i="6" s="1"/>
  <c r="I4946" i="6"/>
  <c r="J4946" i="6" s="1"/>
  <c r="L4946" i="6" s="1"/>
  <c r="I4947" i="6"/>
  <c r="J4947" i="6" s="1"/>
  <c r="L4947" i="6" s="1"/>
  <c r="I4948" i="6"/>
  <c r="J4948" i="6" s="1"/>
  <c r="L4948" i="6" s="1"/>
  <c r="I4949" i="6"/>
  <c r="J4949" i="6" s="1"/>
  <c r="L4949" i="6" s="1"/>
  <c r="I4950" i="6"/>
  <c r="J4950" i="6" s="1"/>
  <c r="L4950" i="6" s="1"/>
  <c r="I4951" i="6"/>
  <c r="J4951" i="6" s="1"/>
  <c r="L4951" i="6" s="1"/>
  <c r="I4952" i="6"/>
  <c r="J4952" i="6" s="1"/>
  <c r="L4952" i="6" s="1"/>
  <c r="I4953" i="6"/>
  <c r="J4953" i="6" s="1"/>
  <c r="L4953" i="6" s="1"/>
  <c r="I4954" i="6"/>
  <c r="J4954" i="6" s="1"/>
  <c r="L4954" i="6" s="1"/>
  <c r="I4955" i="6"/>
  <c r="J4955" i="6" s="1"/>
  <c r="L4955" i="6" s="1"/>
  <c r="I4956" i="6"/>
  <c r="J4956" i="6" s="1"/>
  <c r="L4956" i="6" s="1"/>
  <c r="I4957" i="6"/>
  <c r="J4957" i="6" s="1"/>
  <c r="L4957" i="6" s="1"/>
  <c r="I4958" i="6"/>
  <c r="J4958" i="6" s="1"/>
  <c r="L4958" i="6" s="1"/>
  <c r="I4959" i="6"/>
  <c r="J4959" i="6" s="1"/>
  <c r="L4959" i="6" s="1"/>
  <c r="I4960" i="6"/>
  <c r="J4960" i="6" s="1"/>
  <c r="L4960" i="6" s="1"/>
  <c r="I4961" i="6"/>
  <c r="J4961" i="6" s="1"/>
  <c r="L4961" i="6" s="1"/>
  <c r="I4962" i="6"/>
  <c r="J4962" i="6" s="1"/>
  <c r="L4962" i="6" s="1"/>
  <c r="I4963" i="6"/>
  <c r="J4963" i="6" s="1"/>
  <c r="L4963" i="6" s="1"/>
  <c r="I4964" i="6"/>
  <c r="J4964" i="6" s="1"/>
  <c r="L4964" i="6" s="1"/>
  <c r="I4965" i="6"/>
  <c r="J4965" i="6" s="1"/>
  <c r="L4965" i="6" s="1"/>
  <c r="I4966" i="6"/>
  <c r="J4966" i="6" s="1"/>
  <c r="L4966" i="6" s="1"/>
  <c r="I4967" i="6"/>
  <c r="J4967" i="6" s="1"/>
  <c r="L4967" i="6" s="1"/>
  <c r="I4968" i="6"/>
  <c r="J4968" i="6" s="1"/>
  <c r="L4968" i="6" s="1"/>
  <c r="I4969" i="6"/>
  <c r="J4969" i="6" s="1"/>
  <c r="L4969" i="6" s="1"/>
  <c r="I4970" i="6"/>
  <c r="J4970" i="6" s="1"/>
  <c r="L4970" i="6" s="1"/>
  <c r="I4971" i="6"/>
  <c r="J4971" i="6" s="1"/>
  <c r="L4971" i="6" s="1"/>
  <c r="I4972" i="6"/>
  <c r="J4972" i="6" s="1"/>
  <c r="L4972" i="6" s="1"/>
  <c r="I4973" i="6"/>
  <c r="J4973" i="6" s="1"/>
  <c r="L4973" i="6" s="1"/>
  <c r="I4974" i="6"/>
  <c r="J4974" i="6" s="1"/>
  <c r="L4974" i="6" s="1"/>
  <c r="I4975" i="6"/>
  <c r="J4975" i="6" s="1"/>
  <c r="L4975" i="6" s="1"/>
  <c r="I4976" i="6"/>
  <c r="J4976" i="6" s="1"/>
  <c r="L4976" i="6" s="1"/>
  <c r="I4977" i="6"/>
  <c r="J4977" i="6" s="1"/>
  <c r="L4977" i="6" s="1"/>
  <c r="I4978" i="6"/>
  <c r="J4978" i="6" s="1"/>
  <c r="L4978" i="6" s="1"/>
  <c r="I4979" i="6"/>
  <c r="J4979" i="6" s="1"/>
  <c r="L4979" i="6" s="1"/>
  <c r="I4980" i="6"/>
  <c r="J4980" i="6" s="1"/>
  <c r="L4980" i="6" s="1"/>
  <c r="I4981" i="6"/>
  <c r="J4981" i="6" s="1"/>
  <c r="L4981" i="6" s="1"/>
  <c r="I4982" i="6"/>
  <c r="J4982" i="6" s="1"/>
  <c r="L4982" i="6" s="1"/>
  <c r="I4983" i="6"/>
  <c r="J4983" i="6" s="1"/>
  <c r="L4983" i="6" s="1"/>
  <c r="I4984" i="6"/>
  <c r="J4984" i="6" s="1"/>
  <c r="L4984" i="6" s="1"/>
  <c r="I4985" i="6"/>
  <c r="J4985" i="6" s="1"/>
  <c r="L4985" i="6" s="1"/>
  <c r="I4986" i="6"/>
  <c r="J4986" i="6" s="1"/>
  <c r="L4986" i="6" s="1"/>
  <c r="I4987" i="6"/>
  <c r="J4987" i="6" s="1"/>
  <c r="L4987" i="6" s="1"/>
  <c r="I4988" i="6"/>
  <c r="J4988" i="6" s="1"/>
  <c r="L4988" i="6" s="1"/>
  <c r="I4989" i="6"/>
  <c r="J4989" i="6" s="1"/>
  <c r="L4989" i="6" s="1"/>
  <c r="I4990" i="6"/>
  <c r="J4990" i="6" s="1"/>
  <c r="L4990" i="6" s="1"/>
  <c r="I4991" i="6"/>
  <c r="J4991" i="6" s="1"/>
  <c r="L4991" i="6" s="1"/>
  <c r="I4992" i="6"/>
  <c r="J4992" i="6" s="1"/>
  <c r="L4992" i="6" s="1"/>
  <c r="I4993" i="6"/>
  <c r="J4993" i="6" s="1"/>
  <c r="L4993" i="6" s="1"/>
  <c r="I4994" i="6"/>
  <c r="J4994" i="6" s="1"/>
  <c r="L4994" i="6" s="1"/>
  <c r="I4995" i="6"/>
  <c r="J4995" i="6" s="1"/>
  <c r="L4995" i="6" s="1"/>
  <c r="I4996" i="6"/>
  <c r="J4996" i="6" s="1"/>
  <c r="L4996" i="6" s="1"/>
  <c r="I4997" i="6"/>
  <c r="J4997" i="6" s="1"/>
  <c r="L4997" i="6" s="1"/>
  <c r="I4998" i="6"/>
  <c r="J4998" i="6" s="1"/>
  <c r="L4998" i="6" s="1"/>
  <c r="I4999" i="6"/>
  <c r="J4999" i="6" s="1"/>
  <c r="L4999" i="6" s="1"/>
  <c r="I5000" i="6"/>
  <c r="J5000" i="6" s="1"/>
  <c r="L5000" i="6" s="1"/>
  <c r="I5001" i="6"/>
  <c r="J5001" i="6" s="1"/>
  <c r="L5001" i="6" s="1"/>
  <c r="I5002" i="6"/>
  <c r="I5003" i="6"/>
  <c r="J5003" i="6" s="1"/>
  <c r="L5003" i="6" s="1"/>
  <c r="I5004" i="6"/>
  <c r="J5004" i="6" s="1"/>
  <c r="L5004" i="6" s="1"/>
  <c r="I5005" i="6"/>
  <c r="J5005" i="6" s="1"/>
  <c r="L5005" i="6" s="1"/>
  <c r="I5006" i="6"/>
  <c r="J5006" i="6" s="1"/>
  <c r="L5006" i="6" s="1"/>
  <c r="I5007" i="6"/>
  <c r="J5007" i="6" s="1"/>
  <c r="L5007" i="6" s="1"/>
  <c r="I5008" i="6"/>
  <c r="J5008" i="6" s="1"/>
  <c r="L5008" i="6" s="1"/>
  <c r="I5009" i="6"/>
  <c r="J5009" i="6" s="1"/>
  <c r="L5009" i="6" s="1"/>
  <c r="I5010" i="6"/>
  <c r="J5010" i="6" s="1"/>
  <c r="L5010" i="6" s="1"/>
  <c r="I5011" i="6"/>
  <c r="J5011" i="6" s="1"/>
  <c r="L5011" i="6" s="1"/>
  <c r="I12" i="6"/>
  <c r="J12" i="6" s="1"/>
  <c r="J5002" i="6"/>
  <c r="L5002" i="6" s="1"/>
  <c r="J4855" i="6"/>
  <c r="L4855" i="6" s="1"/>
  <c r="J4795" i="6"/>
  <c r="L4795" i="6" s="1"/>
  <c r="J4754" i="6"/>
  <c r="L4754" i="6" s="1"/>
  <c r="J4598" i="6"/>
  <c r="L4598" i="6" s="1"/>
  <c r="J4583" i="6"/>
  <c r="L4583" i="6" s="1"/>
  <c r="J4503" i="6"/>
  <c r="L4503" i="6" s="1"/>
  <c r="J4479" i="6"/>
  <c r="L4479" i="6" s="1"/>
  <c r="J4463" i="6"/>
  <c r="L4463" i="6" s="1"/>
  <c r="J4455" i="6"/>
  <c r="L4455" i="6" s="1"/>
  <c r="J4418" i="6"/>
  <c r="L4418" i="6" s="1"/>
  <c r="J4415" i="6"/>
  <c r="L4415" i="6" s="1"/>
  <c r="J4399" i="6"/>
  <c r="L4399" i="6" s="1"/>
  <c r="J4387" i="6"/>
  <c r="L4387" i="6" s="1"/>
  <c r="J4370" i="6"/>
  <c r="L4370" i="6" s="1"/>
  <c r="J4342" i="6"/>
  <c r="L4342" i="6" s="1"/>
  <c r="J4331" i="6"/>
  <c r="L4331" i="6" s="1"/>
  <c r="J4330" i="6"/>
  <c r="L4330" i="6" s="1"/>
  <c r="J4315" i="6"/>
  <c r="L4315" i="6" s="1"/>
  <c r="J4314" i="6"/>
  <c r="L4314" i="6" s="1"/>
  <c r="J4303" i="6"/>
  <c r="L4303" i="6" s="1"/>
  <c r="J4299" i="6"/>
  <c r="L4299" i="6" s="1"/>
  <c r="J4294" i="6"/>
  <c r="L4294" i="6" s="1"/>
  <c r="J4274" i="6"/>
  <c r="L4274" i="6" s="1"/>
  <c r="J4263" i="6"/>
  <c r="L4263" i="6" s="1"/>
  <c r="J4262" i="6"/>
  <c r="L4262" i="6" s="1"/>
  <c r="J4242" i="6"/>
  <c r="L4242" i="6" s="1"/>
  <c r="J4218" i="6"/>
  <c r="L4218" i="6" s="1"/>
  <c r="J4214" i="6"/>
  <c r="L4214" i="6" s="1"/>
  <c r="J4207" i="6"/>
  <c r="L4207" i="6" s="1"/>
  <c r="J4203" i="6"/>
  <c r="L4203" i="6" s="1"/>
  <c r="J4194" i="6"/>
  <c r="L4194" i="6" s="1"/>
  <c r="J4191" i="6"/>
  <c r="L4191" i="6" s="1"/>
  <c r="J4187" i="6"/>
  <c r="L4187" i="6" s="1"/>
  <c r="J4183" i="6"/>
  <c r="L4183" i="6" s="1"/>
  <c r="J4179" i="6"/>
  <c r="L4179" i="6" s="1"/>
  <c r="J4178" i="6"/>
  <c r="L4178" i="6" s="1"/>
  <c r="J4158" i="6"/>
  <c r="L4158" i="6" s="1"/>
  <c r="J4154" i="6"/>
  <c r="L4154" i="6" s="1"/>
  <c r="J4146" i="6"/>
  <c r="L4146" i="6" s="1"/>
  <c r="J4143" i="6"/>
  <c r="L4143" i="6" s="1"/>
  <c r="J4142" i="6"/>
  <c r="L4142" i="6" s="1"/>
  <c r="J4134" i="6"/>
  <c r="L4134" i="6" s="1"/>
  <c r="J4131" i="6"/>
  <c r="L4131" i="6" s="1"/>
  <c r="J4127" i="6"/>
  <c r="L4127" i="6" s="1"/>
  <c r="J4126" i="6"/>
  <c r="L4126" i="6" s="1"/>
  <c r="J4122" i="6"/>
  <c r="L4122" i="6" s="1"/>
  <c r="J4119" i="6"/>
  <c r="L4119" i="6" s="1"/>
  <c r="J4115" i="6"/>
  <c r="L4115" i="6" s="1"/>
  <c r="J4114" i="6"/>
  <c r="L4114" i="6" s="1"/>
  <c r="J4110" i="6"/>
  <c r="L4110" i="6" s="1"/>
  <c r="J4099" i="6"/>
  <c r="L4099" i="6" s="1"/>
  <c r="J4087" i="6"/>
  <c r="L4087" i="6" s="1"/>
  <c r="J4086" i="6"/>
  <c r="L4086" i="6" s="1"/>
  <c r="J4083" i="6"/>
  <c r="L4083" i="6" s="1"/>
  <c r="J4075" i="6"/>
  <c r="L4075" i="6" s="1"/>
  <c r="J4070" i="6"/>
  <c r="L4070" i="6" s="1"/>
  <c r="J4059" i="6"/>
  <c r="L4059" i="6" s="1"/>
  <c r="J4055" i="6"/>
  <c r="L4055" i="6" s="1"/>
  <c r="J4051" i="6"/>
  <c r="L4051" i="6" s="1"/>
  <c r="J4050" i="6"/>
  <c r="L4050" i="6" s="1"/>
  <c r="J4047" i="6"/>
  <c r="L4047" i="6" s="1"/>
  <c r="J4043" i="6"/>
  <c r="L4043" i="6" s="1"/>
  <c r="J4039" i="6"/>
  <c r="L4039" i="6" s="1"/>
  <c r="J4035" i="6"/>
  <c r="L4035" i="6" s="1"/>
  <c r="J4031" i="6"/>
  <c r="L4031" i="6" s="1"/>
  <c r="J4027" i="6"/>
  <c r="L4027" i="6" s="1"/>
  <c r="J4023" i="6"/>
  <c r="L4023" i="6" s="1"/>
  <c r="J4019" i="6"/>
  <c r="L4019" i="6" s="1"/>
  <c r="J4015" i="6"/>
  <c r="L4015" i="6" s="1"/>
  <c r="J4011" i="6"/>
  <c r="L4011" i="6" s="1"/>
  <c r="J4010" i="6"/>
  <c r="L4010" i="6" s="1"/>
  <c r="J4007" i="6"/>
  <c r="L4007" i="6" s="1"/>
  <c r="J4003" i="6"/>
  <c r="L4003" i="6" s="1"/>
  <c r="J4002" i="6"/>
  <c r="L4002" i="6" s="1"/>
  <c r="J3999" i="6"/>
  <c r="L3999" i="6" s="1"/>
  <c r="J3995" i="6"/>
  <c r="L3995" i="6" s="1"/>
  <c r="J3991" i="6"/>
  <c r="L3991" i="6" s="1"/>
  <c r="J3987" i="6"/>
  <c r="L3987" i="6" s="1"/>
  <c r="J3986" i="6"/>
  <c r="L3986" i="6" s="1"/>
  <c r="J3983" i="6"/>
  <c r="L3983" i="6" s="1"/>
  <c r="J3979" i="6"/>
  <c r="L3979" i="6" s="1"/>
  <c r="J3978" i="6"/>
  <c r="L3978" i="6" s="1"/>
  <c r="J3975" i="6"/>
  <c r="L3975" i="6" s="1"/>
  <c r="J3971" i="6"/>
  <c r="L3971" i="6" s="1"/>
  <c r="J3970" i="6"/>
  <c r="L3970" i="6" s="1"/>
  <c r="J3967" i="6"/>
  <c r="L3967" i="6" s="1"/>
  <c r="J3963" i="6"/>
  <c r="L3963" i="6" s="1"/>
  <c r="J3959" i="6"/>
  <c r="L3959" i="6" s="1"/>
  <c r="J3955" i="6"/>
  <c r="L3955" i="6" s="1"/>
  <c r="J3954" i="6"/>
  <c r="L3954" i="6" s="1"/>
  <c r="J3951" i="6"/>
  <c r="L3951" i="6" s="1"/>
  <c r="J3947" i="6"/>
  <c r="L3947" i="6" s="1"/>
  <c r="J3946" i="6"/>
  <c r="L3946" i="6" s="1"/>
  <c r="J3943" i="6"/>
  <c r="L3943" i="6" s="1"/>
  <c r="J3939" i="6"/>
  <c r="L3939" i="6" s="1"/>
  <c r="J3935" i="6"/>
  <c r="L3935" i="6" s="1"/>
  <c r="J3931" i="6"/>
  <c r="L3931" i="6" s="1"/>
  <c r="J3927" i="6"/>
  <c r="L3927" i="6" s="1"/>
  <c r="J3923" i="6"/>
  <c r="L3923" i="6" s="1"/>
  <c r="J3919" i="6"/>
  <c r="L3919" i="6" s="1"/>
  <c r="J3915" i="6"/>
  <c r="L3915" i="6" s="1"/>
  <c r="J3911" i="6"/>
  <c r="L3911" i="6" s="1"/>
  <c r="J3907" i="6"/>
  <c r="L3907" i="6" s="1"/>
  <c r="J3906" i="6"/>
  <c r="L3906" i="6" s="1"/>
  <c r="J3903" i="6"/>
  <c r="L3903" i="6" s="1"/>
  <c r="J3899" i="6"/>
  <c r="L3899" i="6" s="1"/>
  <c r="J3895" i="6"/>
  <c r="L3895" i="6" s="1"/>
  <c r="J3891" i="6"/>
  <c r="L3891" i="6" s="1"/>
  <c r="J3887" i="6"/>
  <c r="L3887" i="6" s="1"/>
  <c r="J3883" i="6"/>
  <c r="L3883" i="6" s="1"/>
  <c r="J3879" i="6"/>
  <c r="L3879" i="6" s="1"/>
  <c r="J3875" i="6"/>
  <c r="L3875" i="6" s="1"/>
  <c r="J3874" i="6"/>
  <c r="L3874" i="6" s="1"/>
  <c r="J3871" i="6"/>
  <c r="L3871" i="6" s="1"/>
  <c r="J3867" i="6"/>
  <c r="L3867" i="6" s="1"/>
  <c r="J3863" i="6"/>
  <c r="L3863" i="6" s="1"/>
  <c r="J3859" i="6"/>
  <c r="L3859" i="6" s="1"/>
  <c r="J3855" i="6"/>
  <c r="L3855" i="6" s="1"/>
  <c r="J3851" i="6"/>
  <c r="L3851" i="6" s="1"/>
  <c r="J3850" i="6"/>
  <c r="L3850" i="6" s="1"/>
  <c r="J3847" i="6"/>
  <c r="L3847" i="6" s="1"/>
  <c r="J3843" i="6"/>
  <c r="L3843" i="6" s="1"/>
  <c r="J3842" i="6"/>
  <c r="L3842" i="6" s="1"/>
  <c r="J3839" i="6"/>
  <c r="L3839" i="6" s="1"/>
  <c r="J3835" i="6"/>
  <c r="L3835" i="6" s="1"/>
  <c r="J3834" i="6"/>
  <c r="L3834" i="6" s="1"/>
  <c r="J3831" i="6"/>
  <c r="L3831" i="6" s="1"/>
  <c r="J3827" i="6"/>
  <c r="L3827" i="6" s="1"/>
  <c r="J3826" i="6"/>
  <c r="L3826" i="6" s="1"/>
  <c r="J3823" i="6"/>
  <c r="L3823" i="6" s="1"/>
  <c r="J3819" i="6"/>
  <c r="L3819" i="6" s="1"/>
  <c r="J3818" i="6"/>
  <c r="L3818" i="6" s="1"/>
  <c r="J3815" i="6"/>
  <c r="L3815" i="6" s="1"/>
  <c r="J3811" i="6"/>
  <c r="L3811" i="6" s="1"/>
  <c r="J3810" i="6"/>
  <c r="L3810" i="6" s="1"/>
  <c r="J3807" i="6"/>
  <c r="L3807" i="6" s="1"/>
  <c r="J3803" i="6"/>
  <c r="L3803" i="6" s="1"/>
  <c r="J3802" i="6"/>
  <c r="L3802" i="6" s="1"/>
  <c r="J3799" i="6"/>
  <c r="L3799" i="6" s="1"/>
  <c r="J3795" i="6"/>
  <c r="L3795" i="6" s="1"/>
  <c r="J3794" i="6"/>
  <c r="L3794" i="6" s="1"/>
  <c r="J3791" i="6"/>
  <c r="L3791" i="6" s="1"/>
  <c r="J3787" i="6"/>
  <c r="L3787" i="6" s="1"/>
  <c r="J3786" i="6"/>
  <c r="L3786" i="6" s="1"/>
  <c r="J3783" i="6"/>
  <c r="L3783" i="6" s="1"/>
  <c r="J3779" i="6"/>
  <c r="L3779" i="6" s="1"/>
  <c r="J3778" i="6"/>
  <c r="L3778" i="6" s="1"/>
  <c r="J3775" i="6"/>
  <c r="L3775" i="6" s="1"/>
  <c r="J3771" i="6"/>
  <c r="L3771" i="6" s="1"/>
  <c r="J3770" i="6"/>
  <c r="L3770" i="6" s="1"/>
  <c r="J3767" i="6"/>
  <c r="L3767" i="6" s="1"/>
  <c r="J3763" i="6"/>
  <c r="L3763" i="6" s="1"/>
  <c r="J3762" i="6"/>
  <c r="L3762" i="6" s="1"/>
  <c r="J3759" i="6"/>
  <c r="L3759" i="6" s="1"/>
  <c r="J3755" i="6"/>
  <c r="L3755" i="6" s="1"/>
  <c r="J3754" i="6"/>
  <c r="L3754" i="6" s="1"/>
  <c r="J3751" i="6"/>
  <c r="L3751" i="6" s="1"/>
  <c r="J3747" i="6"/>
  <c r="L3747" i="6" s="1"/>
  <c r="J3746" i="6"/>
  <c r="L3746" i="6" s="1"/>
  <c r="J3743" i="6"/>
  <c r="L3743" i="6" s="1"/>
  <c r="J3739" i="6"/>
  <c r="L3739" i="6" s="1"/>
  <c r="J3738" i="6"/>
  <c r="L3738" i="6" s="1"/>
  <c r="J3735" i="6"/>
  <c r="L3735" i="6" s="1"/>
  <c r="J3731" i="6"/>
  <c r="L3731" i="6" s="1"/>
  <c r="J3730" i="6"/>
  <c r="L3730" i="6" s="1"/>
  <c r="J3727" i="6"/>
  <c r="L3727" i="6" s="1"/>
  <c r="J3723" i="6"/>
  <c r="L3723" i="6" s="1"/>
  <c r="J3722" i="6"/>
  <c r="L3722" i="6" s="1"/>
  <c r="J3719" i="6"/>
  <c r="L3719" i="6" s="1"/>
  <c r="J3715" i="6"/>
  <c r="L3715" i="6" s="1"/>
  <c r="J3714" i="6"/>
  <c r="L3714" i="6" s="1"/>
  <c r="L3713" i="6"/>
  <c r="J3711" i="6"/>
  <c r="L3711" i="6" s="1"/>
  <c r="J3710" i="6"/>
  <c r="L3710" i="6" s="1"/>
  <c r="J3707" i="6"/>
  <c r="L3707" i="6" s="1"/>
  <c r="J3706" i="6"/>
  <c r="L3706" i="6" s="1"/>
  <c r="J3703" i="6"/>
  <c r="L3703" i="6" s="1"/>
  <c r="J3702" i="6"/>
  <c r="L3702" i="6" s="1"/>
  <c r="J3699" i="6"/>
  <c r="L3699" i="6" s="1"/>
  <c r="J3698" i="6"/>
  <c r="L3698" i="6" s="1"/>
  <c r="J3695" i="6"/>
  <c r="L3695" i="6" s="1"/>
  <c r="J3694" i="6"/>
  <c r="L3694" i="6" s="1"/>
  <c r="J3691" i="6"/>
  <c r="L3691" i="6" s="1"/>
  <c r="J3690" i="6"/>
  <c r="L3690" i="6" s="1"/>
  <c r="J3687" i="6"/>
  <c r="L3687" i="6" s="1"/>
  <c r="J3686" i="6"/>
  <c r="L3686" i="6" s="1"/>
  <c r="J3683" i="6"/>
  <c r="L3683" i="6" s="1"/>
  <c r="J3682" i="6"/>
  <c r="L3682" i="6" s="1"/>
  <c r="J3679" i="6"/>
  <c r="L3679" i="6" s="1"/>
  <c r="J3678" i="6"/>
  <c r="L3678" i="6" s="1"/>
  <c r="J3675" i="6"/>
  <c r="L3675" i="6" s="1"/>
  <c r="J3674" i="6"/>
  <c r="L3674" i="6" s="1"/>
  <c r="J3671" i="6"/>
  <c r="L3671" i="6" s="1"/>
  <c r="J3670" i="6"/>
  <c r="L3670" i="6" s="1"/>
  <c r="J3667" i="6"/>
  <c r="L3667" i="6" s="1"/>
  <c r="J3666" i="6"/>
  <c r="L3666" i="6" s="1"/>
  <c r="J3663" i="6"/>
  <c r="L3663" i="6" s="1"/>
  <c r="J3662" i="6"/>
  <c r="L3662" i="6" s="1"/>
  <c r="J3659" i="6"/>
  <c r="L3659" i="6" s="1"/>
  <c r="J3658" i="6"/>
  <c r="L3658" i="6" s="1"/>
  <c r="J3655" i="6"/>
  <c r="L3655" i="6" s="1"/>
  <c r="J3654" i="6"/>
  <c r="L3654" i="6" s="1"/>
  <c r="J3651" i="6"/>
  <c r="L3651" i="6" s="1"/>
  <c r="J3650" i="6"/>
  <c r="L3650" i="6" s="1"/>
  <c r="J3647" i="6"/>
  <c r="L3647" i="6" s="1"/>
  <c r="J3646" i="6"/>
  <c r="L3646" i="6" s="1"/>
  <c r="J3645" i="6"/>
  <c r="L3645" i="6" s="1"/>
  <c r="J3643" i="6"/>
  <c r="L3643" i="6" s="1"/>
  <c r="J3639" i="6"/>
  <c r="L3639" i="6" s="1"/>
  <c r="J3638" i="6"/>
  <c r="L3638" i="6" s="1"/>
  <c r="J3635" i="6"/>
  <c r="L3635" i="6" s="1"/>
  <c r="J3633" i="6"/>
  <c r="L3633" i="6" s="1"/>
  <c r="J3631" i="6"/>
  <c r="L3631" i="6" s="1"/>
  <c r="J3630" i="6"/>
  <c r="L3630" i="6" s="1"/>
  <c r="J3627" i="6"/>
  <c r="L3627" i="6" s="1"/>
  <c r="J3626" i="6"/>
  <c r="L3626" i="6" s="1"/>
  <c r="J3623" i="6"/>
  <c r="L3623" i="6" s="1"/>
  <c r="J3622" i="6"/>
  <c r="L3622" i="6" s="1"/>
  <c r="J3619" i="6"/>
  <c r="L3619" i="6" s="1"/>
  <c r="J3618" i="6"/>
  <c r="L3618" i="6" s="1"/>
  <c r="J3615" i="6"/>
  <c r="L3615" i="6" s="1"/>
  <c r="J3614" i="6"/>
  <c r="L3614" i="6" s="1"/>
  <c r="J3611" i="6"/>
  <c r="L3611" i="6" s="1"/>
  <c r="J3610" i="6"/>
  <c r="L3610" i="6" s="1"/>
  <c r="J3607" i="6"/>
  <c r="L3607" i="6" s="1"/>
  <c r="J3606" i="6"/>
  <c r="L3606" i="6" s="1"/>
  <c r="J3603" i="6"/>
  <c r="L3603" i="6" s="1"/>
  <c r="J3602" i="6"/>
  <c r="L3602" i="6" s="1"/>
  <c r="J3601" i="6"/>
  <c r="L3601" i="6" s="1"/>
  <c r="J3599" i="6"/>
  <c r="L3599" i="6" s="1"/>
  <c r="J3595" i="6"/>
  <c r="L3595" i="6" s="1"/>
  <c r="J3594" i="6"/>
  <c r="L3594" i="6" s="1"/>
  <c r="J3591" i="6"/>
  <c r="L3591" i="6" s="1"/>
  <c r="J3587" i="6"/>
  <c r="L3587" i="6" s="1"/>
  <c r="J3586" i="6"/>
  <c r="L3586" i="6" s="1"/>
  <c r="J3583" i="6"/>
  <c r="L3583" i="6" s="1"/>
  <c r="J3579" i="6"/>
  <c r="L3579" i="6" s="1"/>
  <c r="J3578" i="6"/>
  <c r="L3578" i="6" s="1"/>
  <c r="J3575" i="6"/>
  <c r="L3575" i="6" s="1"/>
  <c r="J3571" i="6"/>
  <c r="L3571" i="6" s="1"/>
  <c r="J3570" i="6"/>
  <c r="L3570" i="6" s="1"/>
  <c r="J3567" i="6"/>
  <c r="L3567" i="6" s="1"/>
  <c r="J3563" i="6"/>
  <c r="L3563" i="6" s="1"/>
  <c r="J3562" i="6"/>
  <c r="L3562" i="6" s="1"/>
  <c r="J3559" i="6"/>
  <c r="L3559" i="6" s="1"/>
  <c r="J3555" i="6"/>
  <c r="L3555" i="6" s="1"/>
  <c r="J3554" i="6"/>
  <c r="L3554" i="6" s="1"/>
  <c r="J3551" i="6"/>
  <c r="L3551" i="6" s="1"/>
  <c r="J3549" i="6"/>
  <c r="L3549" i="6" s="1"/>
  <c r="J3547" i="6"/>
  <c r="L3547" i="6" s="1"/>
  <c r="J3546" i="6"/>
  <c r="L3546" i="6" s="1"/>
  <c r="J3543" i="6"/>
  <c r="L3543" i="6" s="1"/>
  <c r="J3542" i="6"/>
  <c r="L3542" i="6" s="1"/>
  <c r="J3541" i="6"/>
  <c r="L3541" i="6" s="1"/>
  <c r="J3539" i="6"/>
  <c r="L3539" i="6" s="1"/>
  <c r="J3535" i="6"/>
  <c r="L3535" i="6" s="1"/>
  <c r="J3534" i="6"/>
  <c r="L3534" i="6" s="1"/>
  <c r="J3531" i="6"/>
  <c r="L3531" i="6" s="1"/>
  <c r="J3529" i="6"/>
  <c r="L3529" i="6" s="1"/>
  <c r="J3527" i="6"/>
  <c r="L3527" i="6" s="1"/>
  <c r="J3526" i="6"/>
  <c r="L3526" i="6" s="1"/>
  <c r="J3523" i="6"/>
  <c r="L3523" i="6" s="1"/>
  <c r="J3522" i="6"/>
  <c r="L3522" i="6" s="1"/>
  <c r="J3519" i="6"/>
  <c r="L3519" i="6" s="1"/>
  <c r="J3518" i="6"/>
  <c r="L3518" i="6" s="1"/>
  <c r="J3515" i="6"/>
  <c r="L3515" i="6" s="1"/>
  <c r="J3514" i="6"/>
  <c r="L3514" i="6" s="1"/>
  <c r="J3511" i="6"/>
  <c r="L3511" i="6" s="1"/>
  <c r="J3510" i="6"/>
  <c r="L3510" i="6" s="1"/>
  <c r="J3507" i="6"/>
  <c r="L3507" i="6" s="1"/>
  <c r="J3506" i="6"/>
  <c r="L3506" i="6" s="1"/>
  <c r="J3503" i="6"/>
  <c r="L3503" i="6" s="1"/>
  <c r="J3502" i="6"/>
  <c r="L3502" i="6" s="1"/>
  <c r="J3499" i="6"/>
  <c r="L3499" i="6" s="1"/>
  <c r="J3498" i="6"/>
  <c r="L3498" i="6" s="1"/>
  <c r="J3495" i="6"/>
  <c r="L3495" i="6" s="1"/>
  <c r="J3494" i="6"/>
  <c r="L3494" i="6" s="1"/>
  <c r="J3491" i="6"/>
  <c r="L3491" i="6" s="1"/>
  <c r="J3490" i="6"/>
  <c r="L3490" i="6" s="1"/>
  <c r="J3487" i="6"/>
  <c r="L3487" i="6" s="1"/>
  <c r="J3486" i="6"/>
  <c r="L3486" i="6" s="1"/>
  <c r="J3483" i="6"/>
  <c r="L3483" i="6" s="1"/>
  <c r="J3482" i="6"/>
  <c r="L3482" i="6" s="1"/>
  <c r="J3479" i="6"/>
  <c r="L3479" i="6" s="1"/>
  <c r="J3478" i="6"/>
  <c r="L3478" i="6" s="1"/>
  <c r="J3475" i="6"/>
  <c r="L3475" i="6" s="1"/>
  <c r="J3474" i="6"/>
  <c r="L3474" i="6" s="1"/>
  <c r="J3471" i="6"/>
  <c r="L3471" i="6" s="1"/>
  <c r="J3470" i="6"/>
  <c r="L3470" i="6" s="1"/>
  <c r="J3467" i="6"/>
  <c r="L3467" i="6" s="1"/>
  <c r="J3466" i="6"/>
  <c r="L3466" i="6" s="1"/>
  <c r="J3463" i="6"/>
  <c r="L3463" i="6" s="1"/>
  <c r="J3462" i="6"/>
  <c r="L3462" i="6" s="1"/>
  <c r="J3459" i="6"/>
  <c r="L3459" i="6" s="1"/>
  <c r="J3458" i="6"/>
  <c r="L3458" i="6" s="1"/>
  <c r="J3455" i="6"/>
  <c r="L3455" i="6" s="1"/>
  <c r="J3454" i="6"/>
  <c r="L3454" i="6" s="1"/>
  <c r="J3451" i="6"/>
  <c r="L3451" i="6" s="1"/>
  <c r="J3450" i="6"/>
  <c r="L3450" i="6" s="1"/>
  <c r="J3447" i="6"/>
  <c r="L3447" i="6" s="1"/>
  <c r="J3446" i="6"/>
  <c r="L3446" i="6" s="1"/>
  <c r="J3443" i="6"/>
  <c r="L3443" i="6" s="1"/>
  <c r="J3442" i="6"/>
  <c r="L3442" i="6" s="1"/>
  <c r="J3439" i="6"/>
  <c r="L3439" i="6" s="1"/>
  <c r="J3438" i="6"/>
  <c r="L3438" i="6" s="1"/>
  <c r="J3435" i="6"/>
  <c r="L3435" i="6" s="1"/>
  <c r="J3434" i="6"/>
  <c r="L3434" i="6" s="1"/>
  <c r="J3431" i="6"/>
  <c r="L3431" i="6" s="1"/>
  <c r="J3430" i="6"/>
  <c r="L3430" i="6" s="1"/>
  <c r="J3427" i="6"/>
  <c r="L3427" i="6" s="1"/>
  <c r="J3426" i="6"/>
  <c r="L3426" i="6" s="1"/>
  <c r="J3423" i="6"/>
  <c r="L3423" i="6" s="1"/>
  <c r="J3422" i="6"/>
  <c r="L3422" i="6" s="1"/>
  <c r="J3419" i="6"/>
  <c r="L3419" i="6" s="1"/>
  <c r="J3418" i="6"/>
  <c r="L3418" i="6" s="1"/>
  <c r="J3417" i="6"/>
  <c r="L3417" i="6" s="1"/>
  <c r="J3415" i="6"/>
  <c r="L3415" i="6" s="1"/>
  <c r="J3411" i="6"/>
  <c r="L3411" i="6" s="1"/>
  <c r="J3410" i="6"/>
  <c r="L3410" i="6" s="1"/>
  <c r="J3407" i="6"/>
  <c r="L3407" i="6" s="1"/>
  <c r="J3403" i="6"/>
  <c r="L3403" i="6" s="1"/>
  <c r="J3402" i="6"/>
  <c r="L3402" i="6" s="1"/>
  <c r="J3399" i="6"/>
  <c r="L3399" i="6" s="1"/>
  <c r="J3395" i="6"/>
  <c r="L3395" i="6" s="1"/>
  <c r="J3394" i="6"/>
  <c r="L3394" i="6" s="1"/>
  <c r="J3391" i="6"/>
  <c r="L3391" i="6" s="1"/>
  <c r="J3387" i="6"/>
  <c r="L3387" i="6" s="1"/>
  <c r="J3386" i="6"/>
  <c r="L3386" i="6" s="1"/>
  <c r="J3383" i="6"/>
  <c r="L3383" i="6" s="1"/>
  <c r="J3379" i="6"/>
  <c r="L3379" i="6" s="1"/>
  <c r="J3378" i="6"/>
  <c r="L3378" i="6" s="1"/>
  <c r="J3375" i="6"/>
  <c r="L3375" i="6" s="1"/>
  <c r="J3371" i="6"/>
  <c r="L3371" i="6" s="1"/>
  <c r="J3370" i="6"/>
  <c r="L3370" i="6" s="1"/>
  <c r="J3367" i="6"/>
  <c r="L3367" i="6" s="1"/>
  <c r="J3363" i="6"/>
  <c r="L3363" i="6" s="1"/>
  <c r="J3362" i="6"/>
  <c r="L3362" i="6" s="1"/>
  <c r="J3359" i="6"/>
  <c r="L3359" i="6" s="1"/>
  <c r="J3355" i="6"/>
  <c r="L3355" i="6" s="1"/>
  <c r="J3354" i="6"/>
  <c r="L3354" i="6" s="1"/>
  <c r="J3351" i="6"/>
  <c r="L3351" i="6" s="1"/>
  <c r="J3347" i="6"/>
  <c r="L3347" i="6" s="1"/>
  <c r="J3346" i="6"/>
  <c r="L3346" i="6" s="1"/>
  <c r="J3343" i="6"/>
  <c r="L3343" i="6" s="1"/>
  <c r="J3339" i="6"/>
  <c r="L3339" i="6" s="1"/>
  <c r="J3338" i="6"/>
  <c r="L3338" i="6" s="1"/>
  <c r="L3337" i="6"/>
  <c r="J3335" i="6"/>
  <c r="L3335" i="6" s="1"/>
  <c r="J3334" i="6"/>
  <c r="L3334" i="6" s="1"/>
  <c r="J3331" i="6"/>
  <c r="L3331" i="6" s="1"/>
  <c r="J3330" i="6"/>
  <c r="L3330" i="6" s="1"/>
  <c r="J3327" i="6"/>
  <c r="L3327" i="6" s="1"/>
  <c r="J3326" i="6"/>
  <c r="L3326" i="6" s="1"/>
  <c r="J3325" i="6"/>
  <c r="L3325" i="6" s="1"/>
  <c r="J3323" i="6"/>
  <c r="L3323" i="6" s="1"/>
  <c r="J3319" i="6"/>
  <c r="L3319" i="6" s="1"/>
  <c r="J3318" i="6"/>
  <c r="L3318" i="6" s="1"/>
  <c r="J3315" i="6"/>
  <c r="L3315" i="6" s="1"/>
  <c r="J3311" i="6"/>
  <c r="L3311" i="6" s="1"/>
  <c r="J3310" i="6"/>
  <c r="L3310" i="6" s="1"/>
  <c r="J3307" i="6"/>
  <c r="L3307" i="6" s="1"/>
  <c r="J3303" i="6"/>
  <c r="L3303" i="6" s="1"/>
  <c r="J3302" i="6"/>
  <c r="L3302" i="6" s="1"/>
  <c r="J3299" i="6"/>
  <c r="L3299" i="6" s="1"/>
  <c r="J3295" i="6"/>
  <c r="L3295" i="6" s="1"/>
  <c r="J3294" i="6"/>
  <c r="L3294" i="6" s="1"/>
  <c r="J3291" i="6"/>
  <c r="L3291" i="6" s="1"/>
  <c r="J3287" i="6"/>
  <c r="L3287" i="6" s="1"/>
  <c r="J3286" i="6"/>
  <c r="L3286" i="6" s="1"/>
  <c r="J3283" i="6"/>
  <c r="L3283" i="6" s="1"/>
  <c r="J3279" i="6"/>
  <c r="L3279" i="6" s="1"/>
  <c r="J3278" i="6"/>
  <c r="L3278" i="6" s="1"/>
  <c r="J3275" i="6"/>
  <c r="L3275" i="6" s="1"/>
  <c r="J3273" i="6"/>
  <c r="L3273" i="6" s="1"/>
  <c r="J3271" i="6"/>
  <c r="L3271" i="6" s="1"/>
  <c r="J3270" i="6"/>
  <c r="L3270" i="6" s="1"/>
  <c r="J3267" i="6"/>
  <c r="L3267" i="6" s="1"/>
  <c r="J3266" i="6"/>
  <c r="L3266" i="6" s="1"/>
  <c r="J3263" i="6"/>
  <c r="L3263" i="6" s="1"/>
  <c r="J3262" i="6"/>
  <c r="L3262" i="6" s="1"/>
  <c r="J3259" i="6"/>
  <c r="L3259" i="6" s="1"/>
  <c r="J3258" i="6"/>
  <c r="L3258" i="6" s="1"/>
  <c r="J3255" i="6"/>
  <c r="L3255" i="6" s="1"/>
  <c r="J3254" i="6"/>
  <c r="L3254" i="6" s="1"/>
  <c r="J3251" i="6"/>
  <c r="L3251" i="6" s="1"/>
  <c r="J3250" i="6"/>
  <c r="L3250" i="6" s="1"/>
  <c r="J3247" i="6"/>
  <c r="L3247" i="6" s="1"/>
  <c r="J3246" i="6"/>
  <c r="L3246" i="6" s="1"/>
  <c r="J3243" i="6"/>
  <c r="L3243" i="6" s="1"/>
  <c r="J3242" i="6"/>
  <c r="L3242" i="6" s="1"/>
  <c r="J3239" i="6"/>
  <c r="L3239" i="6" s="1"/>
  <c r="J3238" i="6"/>
  <c r="L3238" i="6" s="1"/>
  <c r="J3235" i="6"/>
  <c r="L3235" i="6" s="1"/>
  <c r="J3234" i="6"/>
  <c r="L3234" i="6" s="1"/>
  <c r="J3231" i="6"/>
  <c r="L3231" i="6" s="1"/>
  <c r="J3230" i="6"/>
  <c r="L3230" i="6" s="1"/>
  <c r="J3227" i="6"/>
  <c r="L3227" i="6" s="1"/>
  <c r="J3226" i="6"/>
  <c r="L3226" i="6" s="1"/>
  <c r="J3223" i="6"/>
  <c r="L3223" i="6" s="1"/>
  <c r="J3222" i="6"/>
  <c r="L3222" i="6" s="1"/>
  <c r="J3219" i="6"/>
  <c r="L3219" i="6" s="1"/>
  <c r="J3218" i="6"/>
  <c r="L3218" i="6" s="1"/>
  <c r="J3215" i="6"/>
  <c r="L3215" i="6" s="1"/>
  <c r="J3214" i="6"/>
  <c r="L3214" i="6" s="1"/>
  <c r="J3213" i="6"/>
  <c r="L3213" i="6" s="1"/>
  <c r="J3211" i="6"/>
  <c r="L3211" i="6" s="1"/>
  <c r="J3210" i="6"/>
  <c r="L3210" i="6" s="1"/>
  <c r="J3207" i="6"/>
  <c r="L3207" i="6" s="1"/>
  <c r="J3203" i="6"/>
  <c r="L3203" i="6" s="1"/>
  <c r="J3202" i="6"/>
  <c r="L3202" i="6" s="1"/>
  <c r="J3199" i="6"/>
  <c r="L3199" i="6" s="1"/>
  <c r="J3195" i="6"/>
  <c r="L3195" i="6" s="1"/>
  <c r="J3194" i="6"/>
  <c r="L3194" i="6" s="1"/>
  <c r="J3191" i="6"/>
  <c r="L3191" i="6" s="1"/>
  <c r="J3187" i="6"/>
  <c r="L3187" i="6" s="1"/>
  <c r="J3186" i="6"/>
  <c r="L3186" i="6" s="1"/>
  <c r="J3185" i="6"/>
  <c r="L3185" i="6" s="1"/>
  <c r="J3183" i="6"/>
  <c r="L3183" i="6" s="1"/>
  <c r="J3182" i="6"/>
  <c r="L3182" i="6" s="1"/>
  <c r="J3179" i="6"/>
  <c r="L3179" i="6" s="1"/>
  <c r="J3178" i="6"/>
  <c r="L3178" i="6" s="1"/>
  <c r="J3175" i="6"/>
  <c r="L3175" i="6" s="1"/>
  <c r="J3174" i="6"/>
  <c r="L3174" i="6" s="1"/>
  <c r="J3171" i="6"/>
  <c r="L3171" i="6" s="1"/>
  <c r="J3170" i="6"/>
  <c r="L3170" i="6" s="1"/>
  <c r="J3167" i="6"/>
  <c r="L3167" i="6" s="1"/>
  <c r="J3166" i="6"/>
  <c r="L3166" i="6" s="1"/>
  <c r="J3165" i="6"/>
  <c r="L3165" i="6" s="1"/>
  <c r="J3163" i="6"/>
  <c r="L3163" i="6" s="1"/>
  <c r="J3159" i="6"/>
  <c r="L3159" i="6" s="1"/>
  <c r="J3158" i="6"/>
  <c r="L3158" i="6" s="1"/>
  <c r="J3155" i="6"/>
  <c r="L3155" i="6" s="1"/>
  <c r="J3153" i="6"/>
  <c r="L3153" i="6" s="1"/>
  <c r="J3151" i="6"/>
  <c r="L3151" i="6" s="1"/>
  <c r="J3150" i="6"/>
  <c r="L3150" i="6" s="1"/>
  <c r="J3149" i="6"/>
  <c r="L3149" i="6" s="1"/>
  <c r="J3147" i="6"/>
  <c r="L3147" i="6" s="1"/>
  <c r="J3146" i="6"/>
  <c r="L3146" i="6" s="1"/>
  <c r="J3143" i="6"/>
  <c r="L3143" i="6" s="1"/>
  <c r="J3139" i="6"/>
  <c r="L3139" i="6" s="1"/>
  <c r="J3138" i="6"/>
  <c r="L3138" i="6" s="1"/>
  <c r="J3135" i="6"/>
  <c r="L3135" i="6" s="1"/>
  <c r="J3131" i="6"/>
  <c r="L3131" i="6" s="1"/>
  <c r="J3130" i="6"/>
  <c r="L3130" i="6" s="1"/>
  <c r="J3127" i="6"/>
  <c r="L3127" i="6" s="1"/>
  <c r="J3123" i="6"/>
  <c r="L3123" i="6" s="1"/>
  <c r="J3122" i="6"/>
  <c r="L3122" i="6" s="1"/>
  <c r="J3119" i="6"/>
  <c r="L3119" i="6" s="1"/>
  <c r="J3117" i="6"/>
  <c r="L3117" i="6" s="1"/>
  <c r="J3115" i="6"/>
  <c r="L3115" i="6" s="1"/>
  <c r="J3114" i="6"/>
  <c r="L3114" i="6" s="1"/>
  <c r="J3111" i="6"/>
  <c r="L3111" i="6" s="1"/>
  <c r="J3110" i="6"/>
  <c r="L3110" i="6" s="1"/>
  <c r="J3107" i="6"/>
  <c r="L3107" i="6" s="1"/>
  <c r="J3106" i="6"/>
  <c r="L3106" i="6" s="1"/>
  <c r="J3103" i="6"/>
  <c r="L3103" i="6" s="1"/>
  <c r="J3102" i="6"/>
  <c r="L3102" i="6" s="1"/>
  <c r="J3099" i="6"/>
  <c r="L3099" i="6" s="1"/>
  <c r="J3098" i="6"/>
  <c r="L3098" i="6" s="1"/>
  <c r="J3095" i="6"/>
  <c r="L3095" i="6" s="1"/>
  <c r="J3094" i="6"/>
  <c r="L3094" i="6" s="1"/>
  <c r="J3091" i="6"/>
  <c r="L3091" i="6" s="1"/>
  <c r="J3090" i="6"/>
  <c r="L3090" i="6" s="1"/>
  <c r="J3089" i="6"/>
  <c r="L3089" i="6" s="1"/>
  <c r="J3087" i="6"/>
  <c r="L3087" i="6" s="1"/>
  <c r="J3086" i="6"/>
  <c r="L3086" i="6" s="1"/>
  <c r="J3083" i="6"/>
  <c r="L3083" i="6" s="1"/>
  <c r="J3082" i="6"/>
  <c r="L3082" i="6" s="1"/>
  <c r="J3079" i="6"/>
  <c r="L3079" i="6" s="1"/>
  <c r="J3078" i="6"/>
  <c r="L3078" i="6" s="1"/>
  <c r="J3075" i="6"/>
  <c r="L3075" i="6" s="1"/>
  <c r="J3074" i="6"/>
  <c r="L3074" i="6" s="1"/>
  <c r="J3073" i="6"/>
  <c r="L3073" i="6" s="1"/>
  <c r="J3071" i="6"/>
  <c r="L3071" i="6" s="1"/>
  <c r="J3070" i="6"/>
  <c r="L3070" i="6" s="1"/>
  <c r="J3067" i="6"/>
  <c r="L3067" i="6" s="1"/>
  <c r="J3066" i="6"/>
  <c r="L3066" i="6" s="1"/>
  <c r="J3063" i="6"/>
  <c r="L3063" i="6" s="1"/>
  <c r="J3062" i="6"/>
  <c r="L3062" i="6" s="1"/>
  <c r="J3061" i="6"/>
  <c r="L3061" i="6" s="1"/>
  <c r="J3059" i="6"/>
  <c r="L3059" i="6" s="1"/>
  <c r="J3058" i="6"/>
  <c r="L3058" i="6" s="1"/>
  <c r="J3055" i="6"/>
  <c r="L3055" i="6" s="1"/>
  <c r="J3054" i="6"/>
  <c r="L3054" i="6" s="1"/>
  <c r="J3051" i="6"/>
  <c r="L3051" i="6" s="1"/>
  <c r="J3050" i="6"/>
  <c r="L3050" i="6" s="1"/>
  <c r="J3049" i="6"/>
  <c r="L3049" i="6" s="1"/>
  <c r="J3047" i="6"/>
  <c r="L3047" i="6" s="1"/>
  <c r="J3046" i="6"/>
  <c r="L3046" i="6" s="1"/>
  <c r="J3043" i="6"/>
  <c r="L3043" i="6" s="1"/>
  <c r="J3042" i="6"/>
  <c r="L3042" i="6" s="1"/>
  <c r="J3039" i="6"/>
  <c r="L3039" i="6" s="1"/>
  <c r="J3038" i="6"/>
  <c r="L3038" i="6" s="1"/>
  <c r="J3035" i="6"/>
  <c r="L3035" i="6" s="1"/>
  <c r="J3034" i="6"/>
  <c r="L3034" i="6" s="1"/>
  <c r="J3033" i="6"/>
  <c r="L3033" i="6" s="1"/>
  <c r="J3031" i="6"/>
  <c r="L3031" i="6" s="1"/>
  <c r="J3030" i="6"/>
  <c r="L3030" i="6" s="1"/>
  <c r="J3027" i="6"/>
  <c r="L3027" i="6" s="1"/>
  <c r="J3026" i="6"/>
  <c r="L3026" i="6" s="1"/>
  <c r="J3023" i="6"/>
  <c r="L3023" i="6" s="1"/>
  <c r="J3022" i="6"/>
  <c r="L3022" i="6" s="1"/>
  <c r="J3021" i="6"/>
  <c r="L3021" i="6" s="1"/>
  <c r="J3019" i="6"/>
  <c r="L3019" i="6" s="1"/>
  <c r="J3018" i="6"/>
  <c r="L3018" i="6" s="1"/>
  <c r="J3015" i="6"/>
  <c r="L3015" i="6" s="1"/>
  <c r="J3014" i="6"/>
  <c r="L3014" i="6" s="1"/>
  <c r="J3011" i="6"/>
  <c r="L3011" i="6" s="1"/>
  <c r="J3010" i="6"/>
  <c r="L3010" i="6" s="1"/>
  <c r="J3009" i="6"/>
  <c r="L3009" i="6" s="1"/>
  <c r="J3007" i="6"/>
  <c r="L3007" i="6" s="1"/>
  <c r="J3006" i="6"/>
  <c r="L3006" i="6" s="1"/>
  <c r="J3003" i="6"/>
  <c r="L3003" i="6" s="1"/>
  <c r="J3002" i="6"/>
  <c r="L3002" i="6" s="1"/>
  <c r="J2999" i="6"/>
  <c r="L2999" i="6" s="1"/>
  <c r="J2998" i="6"/>
  <c r="L2998" i="6" s="1"/>
  <c r="J2995" i="6"/>
  <c r="L2995" i="6" s="1"/>
  <c r="J2994" i="6"/>
  <c r="L2994" i="6" s="1"/>
  <c r="J2991" i="6"/>
  <c r="L2991" i="6" s="1"/>
  <c r="J2990" i="6"/>
  <c r="L2990" i="6" s="1"/>
  <c r="J2987" i="6"/>
  <c r="L2987" i="6" s="1"/>
  <c r="J2986" i="6"/>
  <c r="L2986" i="6" s="1"/>
  <c r="J2983" i="6"/>
  <c r="L2983" i="6" s="1"/>
  <c r="J2982" i="6"/>
  <c r="L2982" i="6" s="1"/>
  <c r="J2981" i="6"/>
  <c r="L2981" i="6" s="1"/>
  <c r="J2979" i="6"/>
  <c r="L2979" i="6" s="1"/>
  <c r="J2978" i="6"/>
  <c r="L2978" i="6" s="1"/>
  <c r="J2975" i="6"/>
  <c r="L2975" i="6" s="1"/>
  <c r="J2974" i="6"/>
  <c r="L2974" i="6" s="1"/>
  <c r="J2971" i="6"/>
  <c r="L2971" i="6" s="1"/>
  <c r="J2970" i="6"/>
  <c r="L2970" i="6" s="1"/>
  <c r="J2967" i="6"/>
  <c r="L2967" i="6" s="1"/>
  <c r="J2966" i="6"/>
  <c r="L2966" i="6" s="1"/>
  <c r="J2963" i="6"/>
  <c r="L2963" i="6" s="1"/>
  <c r="J2962" i="6"/>
  <c r="L2962" i="6" s="1"/>
  <c r="J2959" i="6"/>
  <c r="L2959" i="6" s="1"/>
  <c r="J2958" i="6"/>
  <c r="L2958" i="6" s="1"/>
  <c r="J2955" i="6"/>
  <c r="L2955" i="6" s="1"/>
  <c r="J2954" i="6"/>
  <c r="L2954" i="6" s="1"/>
  <c r="J2953" i="6"/>
  <c r="L2953" i="6" s="1"/>
  <c r="J2951" i="6"/>
  <c r="L2951" i="6" s="1"/>
  <c r="J2950" i="6"/>
  <c r="L2950" i="6" s="1"/>
  <c r="J2947" i="6"/>
  <c r="L2947" i="6" s="1"/>
  <c r="J2946" i="6"/>
  <c r="L2946" i="6" s="1"/>
  <c r="J2943" i="6"/>
  <c r="L2943" i="6" s="1"/>
  <c r="J2942" i="6"/>
  <c r="L2942" i="6" s="1"/>
  <c r="J2939" i="6"/>
  <c r="L2939" i="6" s="1"/>
  <c r="J2938" i="6"/>
  <c r="L2938" i="6" s="1"/>
  <c r="J2935" i="6"/>
  <c r="L2935" i="6" s="1"/>
  <c r="J2934" i="6"/>
  <c r="L2934" i="6" s="1"/>
  <c r="J2933" i="6"/>
  <c r="L2933" i="6" s="1"/>
  <c r="J2931" i="6"/>
  <c r="L2931" i="6" s="1"/>
  <c r="J2930" i="6"/>
  <c r="L2930" i="6" s="1"/>
  <c r="J2927" i="6"/>
  <c r="L2927" i="6" s="1"/>
  <c r="J2926" i="6"/>
  <c r="L2926" i="6" s="1"/>
  <c r="J2923" i="6"/>
  <c r="L2923" i="6" s="1"/>
  <c r="J2922" i="6"/>
  <c r="L2922" i="6" s="1"/>
  <c r="J2921" i="6"/>
  <c r="L2921" i="6" s="1"/>
  <c r="J2919" i="6"/>
  <c r="L2919" i="6" s="1"/>
  <c r="J2918" i="6"/>
  <c r="L2918" i="6" s="1"/>
  <c r="J2915" i="6"/>
  <c r="L2915" i="6" s="1"/>
  <c r="J2914" i="6"/>
  <c r="L2914" i="6" s="1"/>
  <c r="J2913" i="6"/>
  <c r="L2913" i="6" s="1"/>
  <c r="J2911" i="6"/>
  <c r="L2911" i="6" s="1"/>
  <c r="J2910" i="6"/>
  <c r="L2910" i="6" s="1"/>
  <c r="J2907" i="6"/>
  <c r="L2907" i="6" s="1"/>
  <c r="J2906" i="6"/>
  <c r="L2906" i="6" s="1"/>
  <c r="J2903" i="6"/>
  <c r="L2903" i="6" s="1"/>
  <c r="J2902" i="6"/>
  <c r="L2902" i="6" s="1"/>
  <c r="J2901" i="6"/>
  <c r="L2901" i="6" s="1"/>
  <c r="J2899" i="6"/>
  <c r="L2899" i="6" s="1"/>
  <c r="J2898" i="6"/>
  <c r="L2898" i="6" s="1"/>
  <c r="J2897" i="6"/>
  <c r="L2897" i="6" s="1"/>
  <c r="J2895" i="6"/>
  <c r="L2895" i="6" s="1"/>
  <c r="J2894" i="6"/>
  <c r="L2894" i="6" s="1"/>
  <c r="J2891" i="6"/>
  <c r="L2891" i="6" s="1"/>
  <c r="J2890" i="6"/>
  <c r="L2890" i="6" s="1"/>
  <c r="J2887" i="6"/>
  <c r="L2887" i="6" s="1"/>
  <c r="J2886" i="6"/>
  <c r="L2886" i="6" s="1"/>
  <c r="J2883" i="6"/>
  <c r="L2883" i="6" s="1"/>
  <c r="J2882" i="6"/>
  <c r="L2882" i="6" s="1"/>
  <c r="J2879" i="6"/>
  <c r="L2879" i="6" s="1"/>
  <c r="J2878" i="6"/>
  <c r="L2878" i="6" s="1"/>
  <c r="J2875" i="6"/>
  <c r="L2875" i="6" s="1"/>
  <c r="J2874" i="6"/>
  <c r="L2874" i="6" s="1"/>
  <c r="J2871" i="6"/>
  <c r="L2871" i="6" s="1"/>
  <c r="J2870" i="6"/>
  <c r="L2870" i="6" s="1"/>
  <c r="J2867" i="6"/>
  <c r="L2867" i="6" s="1"/>
  <c r="J2866" i="6"/>
  <c r="L2866" i="6" s="1"/>
  <c r="J2863" i="6"/>
  <c r="L2863" i="6" s="1"/>
  <c r="J2862" i="6"/>
  <c r="L2862" i="6" s="1"/>
  <c r="J2859" i="6"/>
  <c r="L2859" i="6" s="1"/>
  <c r="J2858" i="6"/>
  <c r="L2858" i="6" s="1"/>
  <c r="J2855" i="6"/>
  <c r="L2855" i="6" s="1"/>
  <c r="J2854" i="6"/>
  <c r="L2854" i="6" s="1"/>
  <c r="J2851" i="6"/>
  <c r="L2851" i="6" s="1"/>
  <c r="J2850" i="6"/>
  <c r="L2850" i="6" s="1"/>
  <c r="J2847" i="6"/>
  <c r="L2847" i="6" s="1"/>
  <c r="J2846" i="6"/>
  <c r="L2846" i="6" s="1"/>
  <c r="J2845" i="6"/>
  <c r="L2845" i="6" s="1"/>
  <c r="J2843" i="6"/>
  <c r="L2843" i="6" s="1"/>
  <c r="J2842" i="6"/>
  <c r="L2842" i="6" s="1"/>
  <c r="J2841" i="6"/>
  <c r="L2841" i="6" s="1"/>
  <c r="J2839" i="6"/>
  <c r="L2839" i="6" s="1"/>
  <c r="J2838" i="6"/>
  <c r="L2838" i="6" s="1"/>
  <c r="J2835" i="6"/>
  <c r="L2835" i="6" s="1"/>
  <c r="J2834" i="6"/>
  <c r="L2834" i="6" s="1"/>
  <c r="J2831" i="6"/>
  <c r="L2831" i="6" s="1"/>
  <c r="J2830" i="6"/>
  <c r="L2830" i="6" s="1"/>
  <c r="J2829" i="6"/>
  <c r="L2829" i="6" s="1"/>
  <c r="J2827" i="6"/>
  <c r="L2827" i="6" s="1"/>
  <c r="J2826" i="6"/>
  <c r="L2826" i="6" s="1"/>
  <c r="J2823" i="6"/>
  <c r="L2823" i="6" s="1"/>
  <c r="J2822" i="6"/>
  <c r="L2822" i="6" s="1"/>
  <c r="J2819" i="6"/>
  <c r="L2819" i="6" s="1"/>
  <c r="J2818" i="6"/>
  <c r="L2818" i="6" s="1"/>
  <c r="J2815" i="6"/>
  <c r="L2815" i="6" s="1"/>
  <c r="J2814" i="6"/>
  <c r="L2814" i="6" s="1"/>
  <c r="J2813" i="6"/>
  <c r="L2813" i="6" s="1"/>
  <c r="J2811" i="6"/>
  <c r="L2811" i="6" s="1"/>
  <c r="J2810" i="6"/>
  <c r="L2810" i="6" s="1"/>
  <c r="J2807" i="6"/>
  <c r="L2807" i="6" s="1"/>
  <c r="J2806" i="6"/>
  <c r="L2806" i="6" s="1"/>
  <c r="J2803" i="6"/>
  <c r="L2803" i="6" s="1"/>
  <c r="J2802" i="6"/>
  <c r="L2802" i="6" s="1"/>
  <c r="J2799" i="6"/>
  <c r="L2799" i="6" s="1"/>
  <c r="J2798" i="6"/>
  <c r="L2798" i="6" s="1"/>
  <c r="J2795" i="6"/>
  <c r="L2795" i="6" s="1"/>
  <c r="J2794" i="6"/>
  <c r="L2794" i="6" s="1"/>
  <c r="J2791" i="6"/>
  <c r="L2791" i="6" s="1"/>
  <c r="J2790" i="6"/>
  <c r="L2790" i="6" s="1"/>
  <c r="J2787" i="6"/>
  <c r="L2787" i="6" s="1"/>
  <c r="J2786" i="6"/>
  <c r="L2786" i="6" s="1"/>
  <c r="J2783" i="6"/>
  <c r="L2783" i="6" s="1"/>
  <c r="J2782" i="6"/>
  <c r="L2782" i="6" s="1"/>
  <c r="J2781" i="6"/>
  <c r="L2781" i="6" s="1"/>
  <c r="J2779" i="6"/>
  <c r="L2779" i="6" s="1"/>
  <c r="J2778" i="6"/>
  <c r="L2778" i="6" s="1"/>
  <c r="J2775" i="6"/>
  <c r="L2775" i="6" s="1"/>
  <c r="J2774" i="6"/>
  <c r="L2774" i="6" s="1"/>
  <c r="J2771" i="6"/>
  <c r="L2771" i="6" s="1"/>
  <c r="J2770" i="6"/>
  <c r="L2770" i="6" s="1"/>
  <c r="J2767" i="6"/>
  <c r="L2767" i="6" s="1"/>
  <c r="J2766" i="6"/>
  <c r="L2766" i="6" s="1"/>
  <c r="J2763" i="6"/>
  <c r="L2763" i="6" s="1"/>
  <c r="J2762" i="6"/>
  <c r="L2762" i="6" s="1"/>
  <c r="J2759" i="6"/>
  <c r="L2759" i="6" s="1"/>
  <c r="J2758" i="6"/>
  <c r="L2758" i="6" s="1"/>
  <c r="J2755" i="6"/>
  <c r="L2755" i="6" s="1"/>
  <c r="J2754" i="6"/>
  <c r="L2754" i="6" s="1"/>
  <c r="J2751" i="6"/>
  <c r="L2751" i="6" s="1"/>
  <c r="J2750" i="6"/>
  <c r="L2750" i="6" s="1"/>
  <c r="J2747" i="6"/>
  <c r="L2747" i="6" s="1"/>
  <c r="J2746" i="6"/>
  <c r="L2746" i="6" s="1"/>
  <c r="J2745" i="6"/>
  <c r="L2745" i="6" s="1"/>
  <c r="J2743" i="6"/>
  <c r="L2743" i="6" s="1"/>
  <c r="J2742" i="6"/>
  <c r="L2742" i="6" s="1"/>
  <c r="J2739" i="6"/>
  <c r="L2739" i="6" s="1"/>
  <c r="J2738" i="6"/>
  <c r="L2738" i="6" s="1"/>
  <c r="J2735" i="6"/>
  <c r="L2735" i="6" s="1"/>
  <c r="J2734" i="6"/>
  <c r="L2734" i="6" s="1"/>
  <c r="J2731" i="6"/>
  <c r="L2731" i="6" s="1"/>
  <c r="J2730" i="6"/>
  <c r="L2730" i="6" s="1"/>
  <c r="J2729" i="6"/>
  <c r="L2729" i="6" s="1"/>
  <c r="J2727" i="6"/>
  <c r="L2727" i="6" s="1"/>
  <c r="J2726" i="6"/>
  <c r="L2726" i="6" s="1"/>
  <c r="J2723" i="6"/>
  <c r="L2723" i="6" s="1"/>
  <c r="J2722" i="6"/>
  <c r="L2722" i="6" s="1"/>
  <c r="J2719" i="6"/>
  <c r="L2719" i="6" s="1"/>
  <c r="J2718" i="6"/>
  <c r="L2718" i="6" s="1"/>
  <c r="J2715" i="6"/>
  <c r="L2715" i="6" s="1"/>
  <c r="J2714" i="6"/>
  <c r="L2714" i="6" s="1"/>
  <c r="J2711" i="6"/>
  <c r="L2711" i="6" s="1"/>
  <c r="J2710" i="6"/>
  <c r="L2710" i="6" s="1"/>
  <c r="J2707" i="6"/>
  <c r="L2707" i="6" s="1"/>
  <c r="J2706" i="6"/>
  <c r="L2706" i="6" s="1"/>
  <c r="J2705" i="6"/>
  <c r="L2705" i="6" s="1"/>
  <c r="J2703" i="6"/>
  <c r="L2703" i="6" s="1"/>
  <c r="J2702" i="6"/>
  <c r="L2702" i="6" s="1"/>
  <c r="J2699" i="6"/>
  <c r="L2699" i="6" s="1"/>
  <c r="J2698" i="6"/>
  <c r="L2698" i="6" s="1"/>
  <c r="J2695" i="6"/>
  <c r="L2695" i="6" s="1"/>
  <c r="J2694" i="6"/>
  <c r="L2694" i="6" s="1"/>
  <c r="J2691" i="6"/>
  <c r="L2691" i="6" s="1"/>
  <c r="J2690" i="6"/>
  <c r="L2690" i="6" s="1"/>
  <c r="J2689" i="6"/>
  <c r="L2689" i="6" s="1"/>
  <c r="J2687" i="6"/>
  <c r="L2687" i="6" s="1"/>
  <c r="J2686" i="6"/>
  <c r="L2686" i="6" s="1"/>
  <c r="J2685" i="6"/>
  <c r="L2685" i="6" s="1"/>
  <c r="J2683" i="6"/>
  <c r="L2683" i="6" s="1"/>
  <c r="J2682" i="6"/>
  <c r="L2682" i="6" s="1"/>
  <c r="J2679" i="6"/>
  <c r="L2679" i="6" s="1"/>
  <c r="J2678" i="6"/>
  <c r="L2678" i="6" s="1"/>
  <c r="J2675" i="6"/>
  <c r="L2675" i="6" s="1"/>
  <c r="J2674" i="6"/>
  <c r="L2674" i="6" s="1"/>
  <c r="J2673" i="6"/>
  <c r="L2673" i="6" s="1"/>
  <c r="J2671" i="6"/>
  <c r="L2671" i="6" s="1"/>
  <c r="J2670" i="6"/>
  <c r="L2670" i="6" s="1"/>
  <c r="J2667" i="6"/>
  <c r="L2667" i="6" s="1"/>
  <c r="J2666" i="6"/>
  <c r="L2666" i="6" s="1"/>
  <c r="J2665" i="6"/>
  <c r="L2665" i="6" s="1"/>
  <c r="J2663" i="6"/>
  <c r="L2663" i="6" s="1"/>
  <c r="J2662" i="6"/>
  <c r="L2662" i="6" s="1"/>
  <c r="J2659" i="6"/>
  <c r="L2659" i="6" s="1"/>
  <c r="J2658" i="6"/>
  <c r="L2658" i="6" s="1"/>
  <c r="J2655" i="6"/>
  <c r="L2655" i="6" s="1"/>
  <c r="J2654" i="6"/>
  <c r="L2654" i="6" s="1"/>
  <c r="J2653" i="6"/>
  <c r="L2653" i="6" s="1"/>
  <c r="J2651" i="6"/>
  <c r="L2651" i="6" s="1"/>
  <c r="J2650" i="6"/>
  <c r="L2650" i="6" s="1"/>
  <c r="J2649" i="6"/>
  <c r="L2649" i="6" s="1"/>
  <c r="J2647" i="6"/>
  <c r="L2647" i="6" s="1"/>
  <c r="J2646" i="6"/>
  <c r="L2646" i="6" s="1"/>
  <c r="J2643" i="6"/>
  <c r="L2643" i="6" s="1"/>
  <c r="J2642" i="6"/>
  <c r="L2642" i="6" s="1"/>
  <c r="J2639" i="6"/>
  <c r="L2639" i="6" s="1"/>
  <c r="J2638" i="6"/>
  <c r="L2638" i="6" s="1"/>
  <c r="J2635" i="6"/>
  <c r="L2635" i="6" s="1"/>
  <c r="J2634" i="6"/>
  <c r="L2634" i="6" s="1"/>
  <c r="J2633" i="6"/>
  <c r="L2633" i="6" s="1"/>
  <c r="J2631" i="6"/>
  <c r="L2631" i="6" s="1"/>
  <c r="J2630" i="6"/>
  <c r="L2630" i="6" s="1"/>
  <c r="J2629" i="6"/>
  <c r="L2629" i="6" s="1"/>
  <c r="J2627" i="6"/>
  <c r="L2627" i="6" s="1"/>
  <c r="J2626" i="6"/>
  <c r="L2626" i="6" s="1"/>
  <c r="J2623" i="6"/>
  <c r="L2623" i="6" s="1"/>
  <c r="J2622" i="6"/>
  <c r="L2622" i="6" s="1"/>
  <c r="J2619" i="6"/>
  <c r="L2619" i="6" s="1"/>
  <c r="J2618" i="6"/>
  <c r="L2618" i="6" s="1"/>
  <c r="J2617" i="6"/>
  <c r="L2617" i="6" s="1"/>
  <c r="J2615" i="6"/>
  <c r="L2615" i="6" s="1"/>
  <c r="J2614" i="6"/>
  <c r="L2614" i="6" s="1"/>
  <c r="J2611" i="6"/>
  <c r="L2611" i="6" s="1"/>
  <c r="J2610" i="6"/>
  <c r="L2610" i="6" s="1"/>
  <c r="J2607" i="6"/>
  <c r="L2607" i="6" s="1"/>
  <c r="J2606" i="6"/>
  <c r="L2606" i="6" s="1"/>
  <c r="J2603" i="6"/>
  <c r="L2603" i="6" s="1"/>
  <c r="J2602" i="6"/>
  <c r="L2602" i="6" s="1"/>
  <c r="J2601" i="6"/>
  <c r="L2601" i="6" s="1"/>
  <c r="J2599" i="6"/>
  <c r="L2599" i="6" s="1"/>
  <c r="J2598" i="6"/>
  <c r="L2598" i="6" s="1"/>
  <c r="J2597" i="6"/>
  <c r="L2597" i="6" s="1"/>
  <c r="J2595" i="6"/>
  <c r="L2595" i="6" s="1"/>
  <c r="J2594" i="6"/>
  <c r="L2594" i="6" s="1"/>
  <c r="J2591" i="6"/>
  <c r="L2591" i="6" s="1"/>
  <c r="J2590" i="6"/>
  <c r="L2590" i="6" s="1"/>
  <c r="J2587" i="6"/>
  <c r="L2587" i="6" s="1"/>
  <c r="J2586" i="6"/>
  <c r="L2586" i="6" s="1"/>
  <c r="J2585" i="6"/>
  <c r="L2585" i="6" s="1"/>
  <c r="J2583" i="6"/>
  <c r="L2583" i="6" s="1"/>
  <c r="J2582" i="6"/>
  <c r="L2582" i="6" s="1"/>
  <c r="J2579" i="6"/>
  <c r="L2579" i="6" s="1"/>
  <c r="J2578" i="6"/>
  <c r="L2578" i="6" s="1"/>
  <c r="J2575" i="6"/>
  <c r="L2575" i="6" s="1"/>
  <c r="J2574" i="6"/>
  <c r="L2574" i="6" s="1"/>
  <c r="J2571" i="6"/>
  <c r="L2571" i="6" s="1"/>
  <c r="J2570" i="6"/>
  <c r="L2570" i="6" s="1"/>
  <c r="J2569" i="6"/>
  <c r="L2569" i="6" s="1"/>
  <c r="J2567" i="6"/>
  <c r="L2567" i="6" s="1"/>
  <c r="J2566" i="6"/>
  <c r="L2566" i="6" s="1"/>
  <c r="J2565" i="6"/>
  <c r="L2565" i="6" s="1"/>
  <c r="J2563" i="6"/>
  <c r="L2563" i="6" s="1"/>
  <c r="J2562" i="6"/>
  <c r="L2562" i="6" s="1"/>
  <c r="J2559" i="6"/>
  <c r="L2559" i="6" s="1"/>
  <c r="J2558" i="6"/>
  <c r="L2558" i="6" s="1"/>
  <c r="J2555" i="6"/>
  <c r="L2555" i="6" s="1"/>
  <c r="J2554" i="6"/>
  <c r="L2554" i="6" s="1"/>
  <c r="J2553" i="6"/>
  <c r="L2553" i="6" s="1"/>
  <c r="J2551" i="6"/>
  <c r="L2551" i="6" s="1"/>
  <c r="J2550" i="6"/>
  <c r="L2550" i="6" s="1"/>
  <c r="J2547" i="6"/>
  <c r="L2547" i="6" s="1"/>
  <c r="J2546" i="6"/>
  <c r="L2546" i="6" s="1"/>
  <c r="J2543" i="6"/>
  <c r="L2543" i="6" s="1"/>
  <c r="J2542" i="6"/>
  <c r="L2542" i="6" s="1"/>
  <c r="J2539" i="6"/>
  <c r="L2539" i="6" s="1"/>
  <c r="J2538" i="6"/>
  <c r="L2538" i="6" s="1"/>
  <c r="J2537" i="6"/>
  <c r="L2537" i="6" s="1"/>
  <c r="J2535" i="6"/>
  <c r="L2535" i="6" s="1"/>
  <c r="J2534" i="6"/>
  <c r="L2534" i="6" s="1"/>
  <c r="J2533" i="6"/>
  <c r="L2533" i="6" s="1"/>
  <c r="J2531" i="6"/>
  <c r="L2531" i="6" s="1"/>
  <c r="J2530" i="6"/>
  <c r="L2530" i="6" s="1"/>
  <c r="J2527" i="6"/>
  <c r="L2527" i="6" s="1"/>
  <c r="J2526" i="6"/>
  <c r="L2526" i="6" s="1"/>
  <c r="J2523" i="6"/>
  <c r="L2523" i="6" s="1"/>
  <c r="J2522" i="6"/>
  <c r="L2522" i="6" s="1"/>
  <c r="J2521" i="6"/>
  <c r="L2521" i="6" s="1"/>
  <c r="J2519" i="6"/>
  <c r="L2519" i="6" s="1"/>
  <c r="J2518" i="6"/>
  <c r="L2518" i="6" s="1"/>
  <c r="J2515" i="6"/>
  <c r="L2515" i="6" s="1"/>
  <c r="J2514" i="6"/>
  <c r="L2514" i="6" s="1"/>
  <c r="J2511" i="6"/>
  <c r="L2511" i="6" s="1"/>
  <c r="J2510" i="6"/>
  <c r="L2510" i="6" s="1"/>
  <c r="J2507" i="6"/>
  <c r="L2507" i="6" s="1"/>
  <c r="J2506" i="6"/>
  <c r="L2506" i="6" s="1"/>
  <c r="J2505" i="6"/>
  <c r="L2505" i="6" s="1"/>
  <c r="J2503" i="6"/>
  <c r="L2503" i="6" s="1"/>
  <c r="J2502" i="6"/>
  <c r="L2502" i="6" s="1"/>
  <c r="J2501" i="6"/>
  <c r="L2501" i="6" s="1"/>
  <c r="J2499" i="6"/>
  <c r="L2499" i="6" s="1"/>
  <c r="J2498" i="6"/>
  <c r="L2498" i="6" s="1"/>
  <c r="J2495" i="6"/>
  <c r="L2495" i="6" s="1"/>
  <c r="J2494" i="6"/>
  <c r="L2494" i="6" s="1"/>
  <c r="J2491" i="6"/>
  <c r="L2491" i="6" s="1"/>
  <c r="J2490" i="6"/>
  <c r="L2490" i="6" s="1"/>
  <c r="J2489" i="6"/>
  <c r="L2489" i="6" s="1"/>
  <c r="J2487" i="6"/>
  <c r="L2487" i="6" s="1"/>
  <c r="J2486" i="6"/>
  <c r="L2486" i="6" s="1"/>
  <c r="J2483" i="6"/>
  <c r="L2483" i="6" s="1"/>
  <c r="J2482" i="6"/>
  <c r="L2482" i="6" s="1"/>
  <c r="J2479" i="6"/>
  <c r="L2479" i="6" s="1"/>
  <c r="J2478" i="6"/>
  <c r="L2478" i="6" s="1"/>
  <c r="J2475" i="6"/>
  <c r="L2475" i="6" s="1"/>
  <c r="J2474" i="6"/>
  <c r="L2474" i="6" s="1"/>
  <c r="J2473" i="6"/>
  <c r="L2473" i="6" s="1"/>
  <c r="J2471" i="6"/>
  <c r="L2471" i="6" s="1"/>
  <c r="J2470" i="6"/>
  <c r="L2470" i="6" s="1"/>
  <c r="J2469" i="6"/>
  <c r="L2469" i="6" s="1"/>
  <c r="J2467" i="6"/>
  <c r="L2467" i="6" s="1"/>
  <c r="J2466" i="6"/>
  <c r="L2466" i="6" s="1"/>
  <c r="J2463" i="6"/>
  <c r="L2463" i="6" s="1"/>
  <c r="J2462" i="6"/>
  <c r="L2462" i="6" s="1"/>
  <c r="J2459" i="6"/>
  <c r="L2459" i="6" s="1"/>
  <c r="J2458" i="6"/>
  <c r="L2458" i="6" s="1"/>
  <c r="J2457" i="6"/>
  <c r="L2457" i="6" s="1"/>
  <c r="J2455" i="6"/>
  <c r="L2455" i="6" s="1"/>
  <c r="J2454" i="6"/>
  <c r="L2454" i="6" s="1"/>
  <c r="J2451" i="6"/>
  <c r="L2451" i="6" s="1"/>
  <c r="J2450" i="6"/>
  <c r="L2450" i="6" s="1"/>
  <c r="J2447" i="6"/>
  <c r="L2447" i="6" s="1"/>
  <c r="J2446" i="6"/>
  <c r="L2446" i="6" s="1"/>
  <c r="J2443" i="6"/>
  <c r="L2443" i="6" s="1"/>
  <c r="J2442" i="6"/>
  <c r="L2442" i="6" s="1"/>
  <c r="J2441" i="6"/>
  <c r="L2441" i="6" s="1"/>
  <c r="J2439" i="6"/>
  <c r="L2439" i="6" s="1"/>
  <c r="J2438" i="6"/>
  <c r="L2438" i="6" s="1"/>
  <c r="J2437" i="6"/>
  <c r="L2437" i="6" s="1"/>
  <c r="J2435" i="6"/>
  <c r="L2435" i="6" s="1"/>
  <c r="J2434" i="6"/>
  <c r="L2434" i="6" s="1"/>
  <c r="J2431" i="6"/>
  <c r="L2431" i="6" s="1"/>
  <c r="J2430" i="6"/>
  <c r="L2430" i="6" s="1"/>
  <c r="J2427" i="6"/>
  <c r="L2427" i="6" s="1"/>
  <c r="J2426" i="6"/>
  <c r="L2426" i="6" s="1"/>
  <c r="J2425" i="6"/>
  <c r="L2425" i="6" s="1"/>
  <c r="J2423" i="6"/>
  <c r="L2423" i="6" s="1"/>
  <c r="J2422" i="6"/>
  <c r="L2422" i="6" s="1"/>
  <c r="J2421" i="6"/>
  <c r="L2421" i="6" s="1"/>
  <c r="J2419" i="6"/>
  <c r="L2419" i="6" s="1"/>
  <c r="J2418" i="6"/>
  <c r="L2418" i="6" s="1"/>
  <c r="J2415" i="6"/>
  <c r="L2415" i="6" s="1"/>
  <c r="J2414" i="6"/>
  <c r="L2414" i="6" s="1"/>
  <c r="J2411" i="6"/>
  <c r="L2411" i="6" s="1"/>
  <c r="J2410" i="6"/>
  <c r="L2410" i="6" s="1"/>
  <c r="J2409" i="6"/>
  <c r="L2409" i="6" s="1"/>
  <c r="J2407" i="6"/>
  <c r="L2407" i="6" s="1"/>
  <c r="J2406" i="6"/>
  <c r="L2406" i="6" s="1"/>
  <c r="J2405" i="6"/>
  <c r="L2405" i="6" s="1"/>
  <c r="J2403" i="6"/>
  <c r="L2403" i="6" s="1"/>
  <c r="J2402" i="6"/>
  <c r="L2402" i="6" s="1"/>
  <c r="J2399" i="6"/>
  <c r="L2399" i="6" s="1"/>
  <c r="J2398" i="6"/>
  <c r="L2398" i="6" s="1"/>
  <c r="J2395" i="6"/>
  <c r="L2395" i="6" s="1"/>
  <c r="J2394" i="6"/>
  <c r="L2394" i="6" s="1"/>
  <c r="J2391" i="6"/>
  <c r="L2391" i="6" s="1"/>
  <c r="J2390" i="6"/>
  <c r="L2390" i="6" s="1"/>
  <c r="J2389" i="6"/>
  <c r="L2389" i="6" s="1"/>
  <c r="J2387" i="6"/>
  <c r="L2387" i="6" s="1"/>
  <c r="J2386" i="6"/>
  <c r="L2386" i="6" s="1"/>
  <c r="J2385" i="6"/>
  <c r="L2385" i="6" s="1"/>
  <c r="J2383" i="6"/>
  <c r="L2383" i="6" s="1"/>
  <c r="J2382" i="6"/>
  <c r="L2382" i="6" s="1"/>
  <c r="J2379" i="6"/>
  <c r="L2379" i="6" s="1"/>
  <c r="J2378" i="6"/>
  <c r="L2378" i="6" s="1"/>
  <c r="J2375" i="6"/>
  <c r="L2375" i="6" s="1"/>
  <c r="J2374" i="6"/>
  <c r="L2374" i="6" s="1"/>
  <c r="J2373" i="6"/>
  <c r="L2373" i="6" s="1"/>
  <c r="J2371" i="6"/>
  <c r="L2371" i="6" s="1"/>
  <c r="J2370" i="6"/>
  <c r="L2370" i="6" s="1"/>
  <c r="J2369" i="6"/>
  <c r="L2369" i="6" s="1"/>
  <c r="J2367" i="6"/>
  <c r="L2367" i="6" s="1"/>
  <c r="J2366" i="6"/>
  <c r="L2366" i="6" s="1"/>
  <c r="J2363" i="6"/>
  <c r="L2363" i="6" s="1"/>
  <c r="J2362" i="6"/>
  <c r="L2362" i="6" s="1"/>
  <c r="J2359" i="6"/>
  <c r="L2359" i="6" s="1"/>
  <c r="J2358" i="6"/>
  <c r="L2358" i="6" s="1"/>
  <c r="J2357" i="6"/>
  <c r="L2357" i="6" s="1"/>
  <c r="J2355" i="6"/>
  <c r="L2355" i="6" s="1"/>
  <c r="J2354" i="6"/>
  <c r="L2354" i="6" s="1"/>
  <c r="J2353" i="6"/>
  <c r="L2353" i="6" s="1"/>
  <c r="J2351" i="6"/>
  <c r="L2351" i="6" s="1"/>
  <c r="J2350" i="6"/>
  <c r="L2350" i="6" s="1"/>
  <c r="J2347" i="6"/>
  <c r="L2347" i="6" s="1"/>
  <c r="J2346" i="6"/>
  <c r="L2346" i="6" s="1"/>
  <c r="J2343" i="6"/>
  <c r="L2343" i="6" s="1"/>
  <c r="J2342" i="6"/>
  <c r="L2342" i="6" s="1"/>
  <c r="J2341" i="6"/>
  <c r="L2341" i="6" s="1"/>
  <c r="J2339" i="6"/>
  <c r="L2339" i="6" s="1"/>
  <c r="J2338" i="6"/>
  <c r="L2338" i="6" s="1"/>
  <c r="J2337" i="6"/>
  <c r="L2337" i="6" s="1"/>
  <c r="J2335" i="6"/>
  <c r="L2335" i="6" s="1"/>
  <c r="J2334" i="6"/>
  <c r="L2334" i="6" s="1"/>
  <c r="J2331" i="6"/>
  <c r="L2331" i="6" s="1"/>
  <c r="J2330" i="6"/>
  <c r="L2330" i="6" s="1"/>
  <c r="J2327" i="6"/>
  <c r="L2327" i="6" s="1"/>
  <c r="J2326" i="6"/>
  <c r="L2326" i="6" s="1"/>
  <c r="J2325" i="6"/>
  <c r="L2325" i="6" s="1"/>
  <c r="J2323" i="6"/>
  <c r="L2323" i="6" s="1"/>
  <c r="J2322" i="6"/>
  <c r="L2322" i="6" s="1"/>
  <c r="J2321" i="6"/>
  <c r="L2321" i="6" s="1"/>
  <c r="J2319" i="6"/>
  <c r="L2319" i="6" s="1"/>
  <c r="J2318" i="6"/>
  <c r="L2318" i="6" s="1"/>
  <c r="J2317" i="6"/>
  <c r="L2317" i="6" s="1"/>
  <c r="J2315" i="6"/>
  <c r="L2315" i="6" s="1"/>
  <c r="J2314" i="6"/>
  <c r="L2314" i="6" s="1"/>
  <c r="J2313" i="6"/>
  <c r="L2313" i="6" s="1"/>
  <c r="J2311" i="6"/>
  <c r="L2311" i="6" s="1"/>
  <c r="J2310" i="6"/>
  <c r="L2310" i="6" s="1"/>
  <c r="J2309" i="6"/>
  <c r="L2309" i="6" s="1"/>
  <c r="J2307" i="6"/>
  <c r="L2307" i="6" s="1"/>
  <c r="J2306" i="6"/>
  <c r="L2306" i="6" s="1"/>
  <c r="J2305" i="6"/>
  <c r="L2305" i="6" s="1"/>
  <c r="J2303" i="6"/>
  <c r="L2303" i="6" s="1"/>
  <c r="J2302" i="6"/>
  <c r="L2302" i="6" s="1"/>
  <c r="J2301" i="6"/>
  <c r="L2301" i="6" s="1"/>
  <c r="J2299" i="6"/>
  <c r="L2299" i="6" s="1"/>
  <c r="J2298" i="6"/>
  <c r="L2298" i="6" s="1"/>
  <c r="J2297" i="6"/>
  <c r="L2297" i="6" s="1"/>
  <c r="J2295" i="6"/>
  <c r="L2295" i="6" s="1"/>
  <c r="J2294" i="6"/>
  <c r="L2294" i="6" s="1"/>
  <c r="J2293" i="6"/>
  <c r="L2293" i="6" s="1"/>
  <c r="J2291" i="6"/>
  <c r="L2291" i="6" s="1"/>
  <c r="J2290" i="6"/>
  <c r="L2290" i="6" s="1"/>
  <c r="J2289" i="6"/>
  <c r="L2289" i="6" s="1"/>
  <c r="J2287" i="6"/>
  <c r="L2287" i="6" s="1"/>
  <c r="J2286" i="6"/>
  <c r="L2286" i="6" s="1"/>
  <c r="J2285" i="6"/>
  <c r="L2285" i="6" s="1"/>
  <c r="J2283" i="6"/>
  <c r="L2283" i="6" s="1"/>
  <c r="J2282" i="6"/>
  <c r="L2282" i="6" s="1"/>
  <c r="J2281" i="6"/>
  <c r="L2281" i="6" s="1"/>
  <c r="J2279" i="6"/>
  <c r="L2279" i="6" s="1"/>
  <c r="J2278" i="6"/>
  <c r="L2278" i="6" s="1"/>
  <c r="J2277" i="6"/>
  <c r="L2277" i="6" s="1"/>
  <c r="J2275" i="6"/>
  <c r="L2275" i="6" s="1"/>
  <c r="J2274" i="6"/>
  <c r="L2274" i="6" s="1"/>
  <c r="J2273" i="6"/>
  <c r="L2273" i="6" s="1"/>
  <c r="J2271" i="6"/>
  <c r="L2271" i="6" s="1"/>
  <c r="J2270" i="6"/>
  <c r="L2270" i="6" s="1"/>
  <c r="J2269" i="6"/>
  <c r="L2269" i="6" s="1"/>
  <c r="J2267" i="6"/>
  <c r="L2267" i="6" s="1"/>
  <c r="J2266" i="6"/>
  <c r="L2266" i="6" s="1"/>
  <c r="J2265" i="6"/>
  <c r="L2265" i="6" s="1"/>
  <c r="J2263" i="6"/>
  <c r="L2263" i="6" s="1"/>
  <c r="J2262" i="6"/>
  <c r="L2262" i="6" s="1"/>
  <c r="J2261" i="6"/>
  <c r="L2261" i="6" s="1"/>
  <c r="J2259" i="6"/>
  <c r="L2259" i="6" s="1"/>
  <c r="J2258" i="6"/>
  <c r="L2258" i="6" s="1"/>
  <c r="J2257" i="6"/>
  <c r="L2257" i="6" s="1"/>
  <c r="J2255" i="6"/>
  <c r="L2255" i="6" s="1"/>
  <c r="J2254" i="6"/>
  <c r="L2254" i="6" s="1"/>
  <c r="J2253" i="6"/>
  <c r="L2253" i="6" s="1"/>
  <c r="J2251" i="6"/>
  <c r="L2251" i="6" s="1"/>
  <c r="J2250" i="6"/>
  <c r="L2250" i="6" s="1"/>
  <c r="J2249" i="6"/>
  <c r="L2249" i="6" s="1"/>
  <c r="J2247" i="6"/>
  <c r="L2247" i="6" s="1"/>
  <c r="J2246" i="6"/>
  <c r="L2246" i="6" s="1"/>
  <c r="J2245" i="6"/>
  <c r="L2245" i="6" s="1"/>
  <c r="J2243" i="6"/>
  <c r="L2243" i="6" s="1"/>
  <c r="J2242" i="6"/>
  <c r="L2242" i="6" s="1"/>
  <c r="J2241" i="6"/>
  <c r="L2241" i="6" s="1"/>
  <c r="J2239" i="6"/>
  <c r="L2239" i="6" s="1"/>
  <c r="J2238" i="6"/>
  <c r="L2238" i="6" s="1"/>
  <c r="J2237" i="6"/>
  <c r="L2237" i="6" s="1"/>
  <c r="J2235" i="6"/>
  <c r="L2235" i="6" s="1"/>
  <c r="J2234" i="6"/>
  <c r="L2234" i="6" s="1"/>
  <c r="J2233" i="6"/>
  <c r="L2233" i="6" s="1"/>
  <c r="J2231" i="6"/>
  <c r="L2231" i="6" s="1"/>
  <c r="J2230" i="6"/>
  <c r="L2230" i="6" s="1"/>
  <c r="J2229" i="6"/>
  <c r="L2229" i="6" s="1"/>
  <c r="J2227" i="6"/>
  <c r="L2227" i="6" s="1"/>
  <c r="J2226" i="6"/>
  <c r="L2226" i="6" s="1"/>
  <c r="J2225" i="6"/>
  <c r="L2225" i="6" s="1"/>
  <c r="J2223" i="6"/>
  <c r="L2223" i="6" s="1"/>
  <c r="J2222" i="6"/>
  <c r="L2222" i="6" s="1"/>
  <c r="J2221" i="6"/>
  <c r="L2221" i="6" s="1"/>
  <c r="J2219" i="6"/>
  <c r="L2219" i="6" s="1"/>
  <c r="J2218" i="6"/>
  <c r="L2218" i="6" s="1"/>
  <c r="J2217" i="6"/>
  <c r="L2217" i="6" s="1"/>
  <c r="J2215" i="6"/>
  <c r="L2215" i="6" s="1"/>
  <c r="J2214" i="6"/>
  <c r="L2214" i="6" s="1"/>
  <c r="J2213" i="6"/>
  <c r="L2213" i="6" s="1"/>
  <c r="J2211" i="6"/>
  <c r="L2211" i="6" s="1"/>
  <c r="J2210" i="6"/>
  <c r="L2210" i="6" s="1"/>
  <c r="J2209" i="6"/>
  <c r="L2209" i="6" s="1"/>
  <c r="J2207" i="6"/>
  <c r="L2207" i="6" s="1"/>
  <c r="J2206" i="6"/>
  <c r="L2206" i="6" s="1"/>
  <c r="J2205" i="6"/>
  <c r="L2205" i="6" s="1"/>
  <c r="J2203" i="6"/>
  <c r="L2203" i="6" s="1"/>
  <c r="J2202" i="6"/>
  <c r="L2202" i="6" s="1"/>
  <c r="J2201" i="6"/>
  <c r="L2201" i="6" s="1"/>
  <c r="J2199" i="6"/>
  <c r="L2199" i="6" s="1"/>
  <c r="J2198" i="6"/>
  <c r="L2198" i="6" s="1"/>
  <c r="J2197" i="6"/>
  <c r="L2197" i="6" s="1"/>
  <c r="J2195" i="6"/>
  <c r="L2195" i="6" s="1"/>
  <c r="J2194" i="6"/>
  <c r="L2194" i="6" s="1"/>
  <c r="J2193" i="6"/>
  <c r="L2193" i="6" s="1"/>
  <c r="J2191" i="6"/>
  <c r="L2191" i="6" s="1"/>
  <c r="J2190" i="6"/>
  <c r="L2190" i="6" s="1"/>
  <c r="J2189" i="6"/>
  <c r="L2189" i="6" s="1"/>
  <c r="J2187" i="6"/>
  <c r="L2187" i="6" s="1"/>
  <c r="J2186" i="6"/>
  <c r="L2186" i="6" s="1"/>
  <c r="J2185" i="6"/>
  <c r="L2185" i="6" s="1"/>
  <c r="J2183" i="6"/>
  <c r="L2183" i="6" s="1"/>
  <c r="J2182" i="6"/>
  <c r="L2182" i="6" s="1"/>
  <c r="J2181" i="6"/>
  <c r="L2181" i="6" s="1"/>
  <c r="J2179" i="6"/>
  <c r="L2179" i="6" s="1"/>
  <c r="J2178" i="6"/>
  <c r="L2178" i="6" s="1"/>
  <c r="J2177" i="6"/>
  <c r="L2177" i="6" s="1"/>
  <c r="J2175" i="6"/>
  <c r="L2175" i="6" s="1"/>
  <c r="J2174" i="6"/>
  <c r="L2174" i="6" s="1"/>
  <c r="J2173" i="6"/>
  <c r="L2173" i="6" s="1"/>
  <c r="J2171" i="6"/>
  <c r="L2171" i="6" s="1"/>
  <c r="J2170" i="6"/>
  <c r="L2170" i="6" s="1"/>
  <c r="J2169" i="6"/>
  <c r="L2169" i="6" s="1"/>
  <c r="J2167" i="6"/>
  <c r="L2167" i="6" s="1"/>
  <c r="J2166" i="6"/>
  <c r="L2166" i="6" s="1"/>
  <c r="J2165" i="6"/>
  <c r="L2165" i="6" s="1"/>
  <c r="J2163" i="6"/>
  <c r="L2163" i="6" s="1"/>
  <c r="J2162" i="6"/>
  <c r="L2162" i="6" s="1"/>
  <c r="J2161" i="6"/>
  <c r="L2161" i="6" s="1"/>
  <c r="J2159" i="6"/>
  <c r="L2159" i="6" s="1"/>
  <c r="J2158" i="6"/>
  <c r="L2158" i="6" s="1"/>
  <c r="J2157" i="6"/>
  <c r="L2157" i="6" s="1"/>
  <c r="J2155" i="6"/>
  <c r="L2155" i="6" s="1"/>
  <c r="J2154" i="6"/>
  <c r="L2154" i="6" s="1"/>
  <c r="J2153" i="6"/>
  <c r="L2153" i="6" s="1"/>
  <c r="J2151" i="6"/>
  <c r="L2151" i="6" s="1"/>
  <c r="J2150" i="6"/>
  <c r="L2150" i="6" s="1"/>
  <c r="J2149" i="6"/>
  <c r="L2149" i="6" s="1"/>
  <c r="J2147" i="6"/>
  <c r="L2147" i="6" s="1"/>
  <c r="J2146" i="6"/>
  <c r="L2146" i="6" s="1"/>
  <c r="J2145" i="6"/>
  <c r="L2145" i="6" s="1"/>
  <c r="J2143" i="6"/>
  <c r="L2143" i="6" s="1"/>
  <c r="J2142" i="6"/>
  <c r="L2142" i="6" s="1"/>
  <c r="J2141" i="6"/>
  <c r="L2141" i="6" s="1"/>
  <c r="J2139" i="6"/>
  <c r="L2139" i="6" s="1"/>
  <c r="J2138" i="6"/>
  <c r="L2138" i="6" s="1"/>
  <c r="J2137" i="6"/>
  <c r="L2137" i="6" s="1"/>
  <c r="J2135" i="6"/>
  <c r="L2135" i="6" s="1"/>
  <c r="J2134" i="6"/>
  <c r="L2134" i="6" s="1"/>
  <c r="J2133" i="6"/>
  <c r="L2133" i="6" s="1"/>
  <c r="J2131" i="6"/>
  <c r="L2131" i="6" s="1"/>
  <c r="J2130" i="6"/>
  <c r="L2130" i="6" s="1"/>
  <c r="J2129" i="6"/>
  <c r="L2129" i="6" s="1"/>
  <c r="J2127" i="6"/>
  <c r="L2127" i="6" s="1"/>
  <c r="J2126" i="6"/>
  <c r="L2126" i="6" s="1"/>
  <c r="J2125" i="6"/>
  <c r="L2125" i="6" s="1"/>
  <c r="J2123" i="6"/>
  <c r="L2123" i="6" s="1"/>
  <c r="J2122" i="6"/>
  <c r="L2122" i="6" s="1"/>
  <c r="J2121" i="6"/>
  <c r="L2121" i="6" s="1"/>
  <c r="J2119" i="6"/>
  <c r="L2119" i="6" s="1"/>
  <c r="J2118" i="6"/>
  <c r="L2118" i="6" s="1"/>
  <c r="J2117" i="6"/>
  <c r="L2117" i="6" s="1"/>
  <c r="J2115" i="6"/>
  <c r="L2115" i="6" s="1"/>
  <c r="J2114" i="6"/>
  <c r="L2114" i="6" s="1"/>
  <c r="J2113" i="6"/>
  <c r="L2113" i="6" s="1"/>
  <c r="J2111" i="6"/>
  <c r="L2111" i="6" s="1"/>
  <c r="J2110" i="6"/>
  <c r="L2110" i="6" s="1"/>
  <c r="J2109" i="6"/>
  <c r="L2109" i="6" s="1"/>
  <c r="J2107" i="6"/>
  <c r="L2107" i="6" s="1"/>
  <c r="J2106" i="6"/>
  <c r="L2106" i="6" s="1"/>
  <c r="J2105" i="6"/>
  <c r="L2105" i="6" s="1"/>
  <c r="J2103" i="6"/>
  <c r="L2103" i="6" s="1"/>
  <c r="J2102" i="6"/>
  <c r="L2102" i="6" s="1"/>
  <c r="J2101" i="6"/>
  <c r="L2101" i="6" s="1"/>
  <c r="J2099" i="6"/>
  <c r="L2099" i="6" s="1"/>
  <c r="J2098" i="6"/>
  <c r="L2098" i="6" s="1"/>
  <c r="J2097" i="6"/>
  <c r="L2097" i="6" s="1"/>
  <c r="J2095" i="6"/>
  <c r="L2095" i="6" s="1"/>
  <c r="J2094" i="6"/>
  <c r="L2094" i="6" s="1"/>
  <c r="J2093" i="6"/>
  <c r="L2093" i="6" s="1"/>
  <c r="J2091" i="6"/>
  <c r="L2091" i="6" s="1"/>
  <c r="J2090" i="6"/>
  <c r="L2090" i="6" s="1"/>
  <c r="J2089" i="6"/>
  <c r="L2089" i="6" s="1"/>
  <c r="J2087" i="6"/>
  <c r="L2087" i="6" s="1"/>
  <c r="J2086" i="6"/>
  <c r="L2086" i="6" s="1"/>
  <c r="J2085" i="6"/>
  <c r="L2085" i="6" s="1"/>
  <c r="J2083" i="6"/>
  <c r="L2083" i="6" s="1"/>
  <c r="J2082" i="6"/>
  <c r="L2082" i="6" s="1"/>
  <c r="J2081" i="6"/>
  <c r="L2081" i="6" s="1"/>
  <c r="J2079" i="6"/>
  <c r="L2079" i="6" s="1"/>
  <c r="J2078" i="6"/>
  <c r="L2078" i="6" s="1"/>
  <c r="J2077" i="6"/>
  <c r="L2077" i="6" s="1"/>
  <c r="J2075" i="6"/>
  <c r="L2075" i="6" s="1"/>
  <c r="J2074" i="6"/>
  <c r="L2074" i="6" s="1"/>
  <c r="J2073" i="6"/>
  <c r="L2073" i="6" s="1"/>
  <c r="J2071" i="6"/>
  <c r="L2071" i="6" s="1"/>
  <c r="J2070" i="6"/>
  <c r="L2070" i="6" s="1"/>
  <c r="J2069" i="6"/>
  <c r="L2069" i="6" s="1"/>
  <c r="J2067" i="6"/>
  <c r="L2067" i="6" s="1"/>
  <c r="J2066" i="6"/>
  <c r="L2066" i="6" s="1"/>
  <c r="J2065" i="6"/>
  <c r="L2065" i="6" s="1"/>
  <c r="J2063" i="6"/>
  <c r="L2063" i="6" s="1"/>
  <c r="J2062" i="6"/>
  <c r="L2062" i="6" s="1"/>
  <c r="J2061" i="6"/>
  <c r="L2061" i="6" s="1"/>
  <c r="J2059" i="6"/>
  <c r="L2059" i="6" s="1"/>
  <c r="J2058" i="6"/>
  <c r="L2058" i="6" s="1"/>
  <c r="J2057" i="6"/>
  <c r="L2057" i="6" s="1"/>
  <c r="J2055" i="6"/>
  <c r="L2055" i="6" s="1"/>
  <c r="J2054" i="6"/>
  <c r="L2054" i="6" s="1"/>
  <c r="J2053" i="6"/>
  <c r="L2053" i="6" s="1"/>
  <c r="J2051" i="6"/>
  <c r="L2051" i="6" s="1"/>
  <c r="J2050" i="6"/>
  <c r="L2050" i="6" s="1"/>
  <c r="J2049" i="6"/>
  <c r="L2049" i="6" s="1"/>
  <c r="J2047" i="6"/>
  <c r="L2047" i="6" s="1"/>
  <c r="J2046" i="6"/>
  <c r="L2046" i="6" s="1"/>
  <c r="J2045" i="6"/>
  <c r="L2045" i="6" s="1"/>
  <c r="J2043" i="6"/>
  <c r="L2043" i="6" s="1"/>
  <c r="J2042" i="6"/>
  <c r="L2042" i="6" s="1"/>
  <c r="J2041" i="6"/>
  <c r="L2041" i="6" s="1"/>
  <c r="J2039" i="6"/>
  <c r="L2039" i="6" s="1"/>
  <c r="J2038" i="6"/>
  <c r="L2038" i="6" s="1"/>
  <c r="J2037" i="6"/>
  <c r="L2037" i="6" s="1"/>
  <c r="J2035" i="6"/>
  <c r="L2035" i="6" s="1"/>
  <c r="J2034" i="6"/>
  <c r="L2034" i="6" s="1"/>
  <c r="J2033" i="6"/>
  <c r="L2033" i="6" s="1"/>
  <c r="J2031" i="6"/>
  <c r="L2031" i="6" s="1"/>
  <c r="J2030" i="6"/>
  <c r="L2030" i="6" s="1"/>
  <c r="J2029" i="6"/>
  <c r="L2029" i="6" s="1"/>
  <c r="J2027" i="6"/>
  <c r="L2027" i="6" s="1"/>
  <c r="J2026" i="6"/>
  <c r="L2026" i="6" s="1"/>
  <c r="J2025" i="6"/>
  <c r="L2025" i="6" s="1"/>
  <c r="J2023" i="6"/>
  <c r="L2023" i="6" s="1"/>
  <c r="J2022" i="6"/>
  <c r="L2022" i="6" s="1"/>
  <c r="J2021" i="6"/>
  <c r="L2021" i="6" s="1"/>
  <c r="J2019" i="6"/>
  <c r="L2019" i="6" s="1"/>
  <c r="J2018" i="6"/>
  <c r="L2018" i="6" s="1"/>
  <c r="J2017" i="6"/>
  <c r="L2017" i="6" s="1"/>
  <c r="J2015" i="6"/>
  <c r="L2015" i="6" s="1"/>
  <c r="J2014" i="6"/>
  <c r="L2014" i="6" s="1"/>
  <c r="J2013" i="6"/>
  <c r="L2013" i="6" s="1"/>
  <c r="J2011" i="6"/>
  <c r="L2011" i="6" s="1"/>
  <c r="J2010" i="6"/>
  <c r="L2010" i="6" s="1"/>
  <c r="J2009" i="6"/>
  <c r="L2009" i="6" s="1"/>
  <c r="J2007" i="6"/>
  <c r="L2007" i="6" s="1"/>
  <c r="J2006" i="6"/>
  <c r="L2006" i="6" s="1"/>
  <c r="J2005" i="6"/>
  <c r="L2005" i="6" s="1"/>
  <c r="J2003" i="6"/>
  <c r="L2003" i="6" s="1"/>
  <c r="J2002" i="6"/>
  <c r="L2002" i="6" s="1"/>
  <c r="J2001" i="6"/>
  <c r="L2001" i="6" s="1"/>
  <c r="J1999" i="6"/>
  <c r="L1999" i="6" s="1"/>
  <c r="J1998" i="6"/>
  <c r="L1998" i="6" s="1"/>
  <c r="J1997" i="6"/>
  <c r="L1997" i="6" s="1"/>
  <c r="J1995" i="6"/>
  <c r="L1995" i="6" s="1"/>
  <c r="J1994" i="6"/>
  <c r="L1994" i="6" s="1"/>
  <c r="J1993" i="6"/>
  <c r="L1993" i="6" s="1"/>
  <c r="J1991" i="6"/>
  <c r="L1991" i="6" s="1"/>
  <c r="J1990" i="6"/>
  <c r="L1990" i="6" s="1"/>
  <c r="J1989" i="6"/>
  <c r="L1989" i="6" s="1"/>
  <c r="J1987" i="6"/>
  <c r="L1987" i="6" s="1"/>
  <c r="J1986" i="6"/>
  <c r="L1986" i="6" s="1"/>
  <c r="J1985" i="6"/>
  <c r="L1985" i="6" s="1"/>
  <c r="J1983" i="6"/>
  <c r="L1983" i="6" s="1"/>
  <c r="J1982" i="6"/>
  <c r="L1982" i="6" s="1"/>
  <c r="J1981" i="6"/>
  <c r="L1981" i="6" s="1"/>
  <c r="J1979" i="6"/>
  <c r="L1979" i="6" s="1"/>
  <c r="J1978" i="6"/>
  <c r="L1978" i="6" s="1"/>
  <c r="J1977" i="6"/>
  <c r="L1977" i="6" s="1"/>
  <c r="J1975" i="6"/>
  <c r="L1975" i="6" s="1"/>
  <c r="J1974" i="6"/>
  <c r="L1974" i="6" s="1"/>
  <c r="J1973" i="6"/>
  <c r="L1973" i="6" s="1"/>
  <c r="J1971" i="6"/>
  <c r="L1971" i="6" s="1"/>
  <c r="J1970" i="6"/>
  <c r="L1970" i="6" s="1"/>
  <c r="J1969" i="6"/>
  <c r="L1969" i="6" s="1"/>
  <c r="J1967" i="6"/>
  <c r="L1967" i="6" s="1"/>
  <c r="J1966" i="6"/>
  <c r="L1966" i="6" s="1"/>
  <c r="J1965" i="6"/>
  <c r="L1965" i="6" s="1"/>
  <c r="J1963" i="6"/>
  <c r="L1963" i="6" s="1"/>
  <c r="J1962" i="6"/>
  <c r="L1962" i="6" s="1"/>
  <c r="J1961" i="6"/>
  <c r="L1961" i="6" s="1"/>
  <c r="J1959" i="6"/>
  <c r="L1959" i="6" s="1"/>
  <c r="J1958" i="6"/>
  <c r="L1958" i="6" s="1"/>
  <c r="J1957" i="6"/>
  <c r="L1957" i="6" s="1"/>
  <c r="J1955" i="6"/>
  <c r="L1955" i="6" s="1"/>
  <c r="J1954" i="6"/>
  <c r="L1954" i="6" s="1"/>
  <c r="J1953" i="6"/>
  <c r="L1953" i="6" s="1"/>
  <c r="J1951" i="6"/>
  <c r="L1951" i="6" s="1"/>
  <c r="J1950" i="6"/>
  <c r="L1950" i="6" s="1"/>
  <c r="J1949" i="6"/>
  <c r="L1949" i="6" s="1"/>
  <c r="J1947" i="6"/>
  <c r="L1947" i="6" s="1"/>
  <c r="J1946" i="6"/>
  <c r="L1946" i="6" s="1"/>
  <c r="J1945" i="6"/>
  <c r="L1945" i="6" s="1"/>
  <c r="J1943" i="6"/>
  <c r="L1943" i="6" s="1"/>
  <c r="J1942" i="6"/>
  <c r="L1942" i="6" s="1"/>
  <c r="J1941" i="6"/>
  <c r="L1941" i="6" s="1"/>
  <c r="J1939" i="6"/>
  <c r="L1939" i="6" s="1"/>
  <c r="J1938" i="6"/>
  <c r="L1938" i="6" s="1"/>
  <c r="J1937" i="6"/>
  <c r="L1937" i="6" s="1"/>
  <c r="J1935" i="6"/>
  <c r="L1935" i="6" s="1"/>
  <c r="J1934" i="6"/>
  <c r="L1934" i="6" s="1"/>
  <c r="J1933" i="6"/>
  <c r="L1933" i="6" s="1"/>
  <c r="J1931" i="6"/>
  <c r="L1931" i="6" s="1"/>
  <c r="J1930" i="6"/>
  <c r="L1930" i="6" s="1"/>
  <c r="J1929" i="6"/>
  <c r="L1929" i="6" s="1"/>
  <c r="J1927" i="6"/>
  <c r="L1927" i="6" s="1"/>
  <c r="J1926" i="6"/>
  <c r="L1926" i="6" s="1"/>
  <c r="J1925" i="6"/>
  <c r="L1925" i="6" s="1"/>
  <c r="J1923" i="6"/>
  <c r="L1923" i="6" s="1"/>
  <c r="J1922" i="6"/>
  <c r="L1922" i="6" s="1"/>
  <c r="J1921" i="6"/>
  <c r="L1921" i="6" s="1"/>
  <c r="J1919" i="6"/>
  <c r="L1919" i="6" s="1"/>
  <c r="J1918" i="6"/>
  <c r="L1918" i="6" s="1"/>
  <c r="J1917" i="6"/>
  <c r="L1917" i="6" s="1"/>
  <c r="J1915" i="6"/>
  <c r="L1915" i="6" s="1"/>
  <c r="J1914" i="6"/>
  <c r="L1914" i="6" s="1"/>
  <c r="J1913" i="6"/>
  <c r="L1913" i="6" s="1"/>
  <c r="J1911" i="6"/>
  <c r="L1911" i="6" s="1"/>
  <c r="J1910" i="6"/>
  <c r="L1910" i="6" s="1"/>
  <c r="J1909" i="6"/>
  <c r="L1909" i="6" s="1"/>
  <c r="J1907" i="6"/>
  <c r="L1907" i="6" s="1"/>
  <c r="J1906" i="6"/>
  <c r="L1906" i="6" s="1"/>
  <c r="J1905" i="6"/>
  <c r="L1905" i="6" s="1"/>
  <c r="J1903" i="6"/>
  <c r="L1903" i="6" s="1"/>
  <c r="J1902" i="6"/>
  <c r="L1902" i="6" s="1"/>
  <c r="J1901" i="6"/>
  <c r="L1901" i="6" s="1"/>
  <c r="J1899" i="6"/>
  <c r="L1899" i="6" s="1"/>
  <c r="J1898" i="6"/>
  <c r="L1898" i="6" s="1"/>
  <c r="J1897" i="6"/>
  <c r="L1897" i="6" s="1"/>
  <c r="J1895" i="6"/>
  <c r="L1895" i="6" s="1"/>
  <c r="J1894" i="6"/>
  <c r="L1894" i="6" s="1"/>
  <c r="J1893" i="6"/>
  <c r="L1893" i="6" s="1"/>
  <c r="J1891" i="6"/>
  <c r="L1891" i="6" s="1"/>
  <c r="J1890" i="6"/>
  <c r="L1890" i="6" s="1"/>
  <c r="J1889" i="6"/>
  <c r="L1889" i="6" s="1"/>
  <c r="J1887" i="6"/>
  <c r="L1887" i="6" s="1"/>
  <c r="J1886" i="6"/>
  <c r="L1886" i="6" s="1"/>
  <c r="J1885" i="6"/>
  <c r="L1885" i="6" s="1"/>
  <c r="J1883" i="6"/>
  <c r="L1883" i="6" s="1"/>
  <c r="J1882" i="6"/>
  <c r="L1882" i="6" s="1"/>
  <c r="J1881" i="6"/>
  <c r="L1881" i="6" s="1"/>
  <c r="J1879" i="6"/>
  <c r="L1879" i="6" s="1"/>
  <c r="J1878" i="6"/>
  <c r="L1878" i="6" s="1"/>
  <c r="J1877" i="6"/>
  <c r="L1877" i="6" s="1"/>
  <c r="J1875" i="6"/>
  <c r="L1875" i="6" s="1"/>
  <c r="J1874" i="6"/>
  <c r="L1874" i="6" s="1"/>
  <c r="J1873" i="6"/>
  <c r="L1873" i="6" s="1"/>
  <c r="J1871" i="6"/>
  <c r="L1871" i="6" s="1"/>
  <c r="J1870" i="6"/>
  <c r="L1870" i="6" s="1"/>
  <c r="J1869" i="6"/>
  <c r="L1869" i="6" s="1"/>
  <c r="J1867" i="6"/>
  <c r="L1867" i="6" s="1"/>
  <c r="J1866" i="6"/>
  <c r="L1866" i="6" s="1"/>
  <c r="J1865" i="6"/>
  <c r="L1865" i="6" s="1"/>
  <c r="J1863" i="6"/>
  <c r="L1863" i="6" s="1"/>
  <c r="J1862" i="6"/>
  <c r="L1862" i="6" s="1"/>
  <c r="J1861" i="6"/>
  <c r="L1861" i="6" s="1"/>
  <c r="J1859" i="6"/>
  <c r="L1859" i="6" s="1"/>
  <c r="J1858" i="6"/>
  <c r="L1858" i="6" s="1"/>
  <c r="J1857" i="6"/>
  <c r="L1857" i="6" s="1"/>
  <c r="J1855" i="6"/>
  <c r="L1855" i="6" s="1"/>
  <c r="J1854" i="6"/>
  <c r="L1854" i="6" s="1"/>
  <c r="J1853" i="6"/>
  <c r="L1853" i="6" s="1"/>
  <c r="J1851" i="6"/>
  <c r="L1851" i="6" s="1"/>
  <c r="J1850" i="6"/>
  <c r="L1850" i="6" s="1"/>
  <c r="J1849" i="6"/>
  <c r="L1849" i="6" s="1"/>
  <c r="J1847" i="6"/>
  <c r="L1847" i="6" s="1"/>
  <c r="J1846" i="6"/>
  <c r="L1846" i="6" s="1"/>
  <c r="J1845" i="6"/>
  <c r="L1845" i="6" s="1"/>
  <c r="J1843" i="6"/>
  <c r="L1843" i="6" s="1"/>
  <c r="J1842" i="6"/>
  <c r="L1842" i="6" s="1"/>
  <c r="J1841" i="6"/>
  <c r="L1841" i="6" s="1"/>
  <c r="J1839" i="6"/>
  <c r="L1839" i="6" s="1"/>
  <c r="J1838" i="6"/>
  <c r="L1838" i="6" s="1"/>
  <c r="J1837" i="6"/>
  <c r="L1837" i="6" s="1"/>
  <c r="J1835" i="6"/>
  <c r="L1835" i="6" s="1"/>
  <c r="J1834" i="6"/>
  <c r="L1834" i="6" s="1"/>
  <c r="J1833" i="6"/>
  <c r="L1833" i="6" s="1"/>
  <c r="J1831" i="6"/>
  <c r="L1831" i="6" s="1"/>
  <c r="J1830" i="6"/>
  <c r="L1830" i="6" s="1"/>
  <c r="J1829" i="6"/>
  <c r="L1829" i="6" s="1"/>
  <c r="J1827" i="6"/>
  <c r="L1827" i="6" s="1"/>
  <c r="J1826" i="6"/>
  <c r="L1826" i="6" s="1"/>
  <c r="J1825" i="6"/>
  <c r="L1825" i="6" s="1"/>
  <c r="J1823" i="6"/>
  <c r="L1823" i="6" s="1"/>
  <c r="J1822" i="6"/>
  <c r="L1822" i="6" s="1"/>
  <c r="J1821" i="6"/>
  <c r="L1821" i="6" s="1"/>
  <c r="J1819" i="6"/>
  <c r="L1819" i="6" s="1"/>
  <c r="J1818" i="6"/>
  <c r="L1818" i="6" s="1"/>
  <c r="J1817" i="6"/>
  <c r="L1817" i="6" s="1"/>
  <c r="J1815" i="6"/>
  <c r="L1815" i="6" s="1"/>
  <c r="J1814" i="6"/>
  <c r="L1814" i="6" s="1"/>
  <c r="J1813" i="6"/>
  <c r="L1813" i="6" s="1"/>
  <c r="J1811" i="6"/>
  <c r="L1811" i="6" s="1"/>
  <c r="J1810" i="6"/>
  <c r="L1810" i="6" s="1"/>
  <c r="J1809" i="6"/>
  <c r="L1809" i="6" s="1"/>
  <c r="J1807" i="6"/>
  <c r="L1807" i="6" s="1"/>
  <c r="J1806" i="6"/>
  <c r="L1806" i="6" s="1"/>
  <c r="J1805" i="6"/>
  <c r="L1805" i="6" s="1"/>
  <c r="J1803" i="6"/>
  <c r="L1803" i="6" s="1"/>
  <c r="J1802" i="6"/>
  <c r="L1802" i="6" s="1"/>
  <c r="J1801" i="6"/>
  <c r="L1801" i="6" s="1"/>
  <c r="J1799" i="6"/>
  <c r="L1799" i="6" s="1"/>
  <c r="J1798" i="6"/>
  <c r="L1798" i="6" s="1"/>
  <c r="J1797" i="6"/>
  <c r="L1797" i="6" s="1"/>
  <c r="J1795" i="6"/>
  <c r="L1795" i="6" s="1"/>
  <c r="J1794" i="6"/>
  <c r="L1794" i="6" s="1"/>
  <c r="J1793" i="6"/>
  <c r="L1793" i="6" s="1"/>
  <c r="J1791" i="6"/>
  <c r="L1791" i="6" s="1"/>
  <c r="J1790" i="6"/>
  <c r="L1790" i="6" s="1"/>
  <c r="J1789" i="6"/>
  <c r="L1789" i="6" s="1"/>
  <c r="J1787" i="6"/>
  <c r="L1787" i="6" s="1"/>
  <c r="J1786" i="6"/>
  <c r="L1786" i="6" s="1"/>
  <c r="J1785" i="6"/>
  <c r="L1785" i="6" s="1"/>
  <c r="J1783" i="6"/>
  <c r="L1783" i="6" s="1"/>
  <c r="J1782" i="6"/>
  <c r="L1782" i="6" s="1"/>
  <c r="J1781" i="6"/>
  <c r="L1781" i="6" s="1"/>
  <c r="J1779" i="6"/>
  <c r="L1779" i="6" s="1"/>
  <c r="J1778" i="6"/>
  <c r="L1778" i="6" s="1"/>
  <c r="J1777" i="6"/>
  <c r="L1777" i="6" s="1"/>
  <c r="J1775" i="6"/>
  <c r="L1775" i="6" s="1"/>
  <c r="J1774" i="6"/>
  <c r="L1774" i="6" s="1"/>
  <c r="J1773" i="6"/>
  <c r="L1773" i="6" s="1"/>
  <c r="J1771" i="6"/>
  <c r="L1771" i="6" s="1"/>
  <c r="J1770" i="6"/>
  <c r="L1770" i="6" s="1"/>
  <c r="J1769" i="6"/>
  <c r="L1769" i="6" s="1"/>
  <c r="J1767" i="6"/>
  <c r="L1767" i="6" s="1"/>
  <c r="J1766" i="6"/>
  <c r="L1766" i="6" s="1"/>
  <c r="J1765" i="6"/>
  <c r="L1765" i="6" s="1"/>
  <c r="J1763" i="6"/>
  <c r="L1763" i="6" s="1"/>
  <c r="J1762" i="6"/>
  <c r="L1762" i="6" s="1"/>
  <c r="J1761" i="6"/>
  <c r="L1761" i="6" s="1"/>
  <c r="J1759" i="6"/>
  <c r="L1759" i="6" s="1"/>
  <c r="J1758" i="6"/>
  <c r="L1758" i="6" s="1"/>
  <c r="J1757" i="6"/>
  <c r="L1757" i="6" s="1"/>
  <c r="J1755" i="6"/>
  <c r="L1755" i="6" s="1"/>
  <c r="J1754" i="6"/>
  <c r="L1754" i="6" s="1"/>
  <c r="J1753" i="6"/>
  <c r="L1753" i="6" s="1"/>
  <c r="J1751" i="6"/>
  <c r="L1751" i="6" s="1"/>
  <c r="J1750" i="6"/>
  <c r="L1750" i="6" s="1"/>
  <c r="J1749" i="6"/>
  <c r="L1749" i="6" s="1"/>
  <c r="J1747" i="6"/>
  <c r="L1747" i="6" s="1"/>
  <c r="J1746" i="6"/>
  <c r="L1746" i="6" s="1"/>
  <c r="J1745" i="6"/>
  <c r="L1745" i="6" s="1"/>
  <c r="J1743" i="6"/>
  <c r="L1743" i="6" s="1"/>
  <c r="J1742" i="6"/>
  <c r="L1742" i="6" s="1"/>
  <c r="J1741" i="6"/>
  <c r="L1741" i="6" s="1"/>
  <c r="J1739" i="6"/>
  <c r="L1739" i="6" s="1"/>
  <c r="J1738" i="6"/>
  <c r="L1738" i="6" s="1"/>
  <c r="J1737" i="6"/>
  <c r="L1737" i="6" s="1"/>
  <c r="J1735" i="6"/>
  <c r="L1735" i="6" s="1"/>
  <c r="J1734" i="6"/>
  <c r="L1734" i="6" s="1"/>
  <c r="J1733" i="6"/>
  <c r="L1733" i="6" s="1"/>
  <c r="J1731" i="6"/>
  <c r="L1731" i="6" s="1"/>
  <c r="J1730" i="6"/>
  <c r="L1730" i="6" s="1"/>
  <c r="J1729" i="6"/>
  <c r="L1729" i="6" s="1"/>
  <c r="J1727" i="6"/>
  <c r="L1727" i="6" s="1"/>
  <c r="J1726" i="6"/>
  <c r="L1726" i="6" s="1"/>
  <c r="J1725" i="6"/>
  <c r="L1725" i="6" s="1"/>
  <c r="J1723" i="6"/>
  <c r="L1723" i="6" s="1"/>
  <c r="J1722" i="6"/>
  <c r="L1722" i="6" s="1"/>
  <c r="J1721" i="6"/>
  <c r="L1721" i="6" s="1"/>
  <c r="J1719" i="6"/>
  <c r="L1719" i="6" s="1"/>
  <c r="J1718" i="6"/>
  <c r="L1718" i="6" s="1"/>
  <c r="J1717" i="6"/>
  <c r="L1717" i="6" s="1"/>
  <c r="J1715" i="6"/>
  <c r="L1715" i="6" s="1"/>
  <c r="J1714" i="6"/>
  <c r="L1714" i="6" s="1"/>
  <c r="J1713" i="6"/>
  <c r="L1713" i="6" s="1"/>
  <c r="J1711" i="6"/>
  <c r="L1711" i="6" s="1"/>
  <c r="J1710" i="6"/>
  <c r="L1710" i="6" s="1"/>
  <c r="J1709" i="6"/>
  <c r="L1709" i="6" s="1"/>
  <c r="J1707" i="6"/>
  <c r="L1707" i="6" s="1"/>
  <c r="J1706" i="6"/>
  <c r="L1706" i="6" s="1"/>
  <c r="J1705" i="6"/>
  <c r="L1705" i="6" s="1"/>
  <c r="J1703" i="6"/>
  <c r="L1703" i="6" s="1"/>
  <c r="J1702" i="6"/>
  <c r="L1702" i="6" s="1"/>
  <c r="J1701" i="6"/>
  <c r="L1701" i="6" s="1"/>
  <c r="J1699" i="6"/>
  <c r="L1699" i="6" s="1"/>
  <c r="J1698" i="6"/>
  <c r="L1698" i="6" s="1"/>
  <c r="J1697" i="6"/>
  <c r="L1697" i="6" s="1"/>
  <c r="J1695" i="6"/>
  <c r="L1695" i="6" s="1"/>
  <c r="J1694" i="6"/>
  <c r="L1694" i="6" s="1"/>
  <c r="J1693" i="6"/>
  <c r="L1693" i="6" s="1"/>
  <c r="J1691" i="6"/>
  <c r="L1691" i="6" s="1"/>
  <c r="J1690" i="6"/>
  <c r="L1690" i="6" s="1"/>
  <c r="J1689" i="6"/>
  <c r="L1689" i="6" s="1"/>
  <c r="J1687" i="6"/>
  <c r="L1687" i="6" s="1"/>
  <c r="J1686" i="6"/>
  <c r="L1686" i="6" s="1"/>
  <c r="J1685" i="6"/>
  <c r="L1685" i="6" s="1"/>
  <c r="J1683" i="6"/>
  <c r="L1683" i="6" s="1"/>
  <c r="J1682" i="6"/>
  <c r="L1682" i="6" s="1"/>
  <c r="J1681" i="6"/>
  <c r="L1681" i="6" s="1"/>
  <c r="J1679" i="6"/>
  <c r="L1679" i="6" s="1"/>
  <c r="J1678" i="6"/>
  <c r="L1678" i="6" s="1"/>
  <c r="J1677" i="6"/>
  <c r="L1677" i="6" s="1"/>
  <c r="J1675" i="6"/>
  <c r="L1675" i="6" s="1"/>
  <c r="J1674" i="6"/>
  <c r="L1674" i="6" s="1"/>
  <c r="J1673" i="6"/>
  <c r="L1673" i="6" s="1"/>
  <c r="J1671" i="6"/>
  <c r="L1671" i="6" s="1"/>
  <c r="J1670" i="6"/>
  <c r="L1670" i="6" s="1"/>
  <c r="J1669" i="6"/>
  <c r="L1669" i="6" s="1"/>
  <c r="J1667" i="6"/>
  <c r="L1667" i="6" s="1"/>
  <c r="J1666" i="6"/>
  <c r="L1666" i="6" s="1"/>
  <c r="J1665" i="6"/>
  <c r="L1665" i="6" s="1"/>
  <c r="J1663" i="6"/>
  <c r="L1663" i="6" s="1"/>
  <c r="J1662" i="6"/>
  <c r="L1662" i="6" s="1"/>
  <c r="J1661" i="6"/>
  <c r="L1661" i="6" s="1"/>
  <c r="J1659" i="6"/>
  <c r="L1659" i="6" s="1"/>
  <c r="J1658" i="6"/>
  <c r="L1658" i="6" s="1"/>
  <c r="J1657" i="6"/>
  <c r="L1657" i="6" s="1"/>
  <c r="J1655" i="6"/>
  <c r="L1655" i="6" s="1"/>
  <c r="J1654" i="6"/>
  <c r="L1654" i="6" s="1"/>
  <c r="J1653" i="6"/>
  <c r="L1653" i="6" s="1"/>
  <c r="J1651" i="6"/>
  <c r="L1651" i="6" s="1"/>
  <c r="J1650" i="6"/>
  <c r="L1650" i="6" s="1"/>
  <c r="J1649" i="6"/>
  <c r="L1649" i="6" s="1"/>
  <c r="J1647" i="6"/>
  <c r="L1647" i="6" s="1"/>
  <c r="J1646" i="6"/>
  <c r="L1646" i="6" s="1"/>
  <c r="J1645" i="6"/>
  <c r="L1645" i="6" s="1"/>
  <c r="J1643" i="6"/>
  <c r="L1643" i="6" s="1"/>
  <c r="J1642" i="6"/>
  <c r="L1642" i="6" s="1"/>
  <c r="J1641" i="6"/>
  <c r="L1641" i="6" s="1"/>
  <c r="J1639" i="6"/>
  <c r="L1639" i="6" s="1"/>
  <c r="J1638" i="6"/>
  <c r="L1638" i="6" s="1"/>
  <c r="J1637" i="6"/>
  <c r="L1637" i="6" s="1"/>
  <c r="J1635" i="6"/>
  <c r="L1635" i="6" s="1"/>
  <c r="J1634" i="6"/>
  <c r="L1634" i="6" s="1"/>
  <c r="J1633" i="6"/>
  <c r="L1633" i="6" s="1"/>
  <c r="J1631" i="6"/>
  <c r="L1631" i="6" s="1"/>
  <c r="J1630" i="6"/>
  <c r="L1630" i="6" s="1"/>
  <c r="J1629" i="6"/>
  <c r="L1629" i="6" s="1"/>
  <c r="J1627" i="6"/>
  <c r="L1627" i="6" s="1"/>
  <c r="J1626" i="6"/>
  <c r="L1626" i="6" s="1"/>
  <c r="J1625" i="6"/>
  <c r="L1625" i="6" s="1"/>
  <c r="J1623" i="6"/>
  <c r="L1623" i="6" s="1"/>
  <c r="J1622" i="6"/>
  <c r="L1622" i="6" s="1"/>
  <c r="J1621" i="6"/>
  <c r="L1621" i="6" s="1"/>
  <c r="J1619" i="6"/>
  <c r="L1619" i="6" s="1"/>
  <c r="J1618" i="6"/>
  <c r="L1618" i="6" s="1"/>
  <c r="J1617" i="6"/>
  <c r="L1617" i="6" s="1"/>
  <c r="J1615" i="6"/>
  <c r="L1615" i="6" s="1"/>
  <c r="J1614" i="6"/>
  <c r="L1614" i="6" s="1"/>
  <c r="J1613" i="6"/>
  <c r="L1613" i="6" s="1"/>
  <c r="J1611" i="6"/>
  <c r="L1611" i="6" s="1"/>
  <c r="J1610" i="6"/>
  <c r="L1610" i="6" s="1"/>
  <c r="J1609" i="6"/>
  <c r="L1609" i="6" s="1"/>
  <c r="J1607" i="6"/>
  <c r="L1607" i="6" s="1"/>
  <c r="J1606" i="6"/>
  <c r="L1606" i="6" s="1"/>
  <c r="J1605" i="6"/>
  <c r="L1605" i="6" s="1"/>
  <c r="J1603" i="6"/>
  <c r="L1603" i="6" s="1"/>
  <c r="J1602" i="6"/>
  <c r="L1602" i="6" s="1"/>
  <c r="J1601" i="6"/>
  <c r="L1601" i="6" s="1"/>
  <c r="J1599" i="6"/>
  <c r="L1599" i="6" s="1"/>
  <c r="J1598" i="6"/>
  <c r="L1598" i="6" s="1"/>
  <c r="J1597" i="6"/>
  <c r="L1597" i="6" s="1"/>
  <c r="J1595" i="6"/>
  <c r="L1595" i="6" s="1"/>
  <c r="J1594" i="6"/>
  <c r="L1594" i="6" s="1"/>
  <c r="J1593" i="6"/>
  <c r="L1593" i="6" s="1"/>
  <c r="J1591" i="6"/>
  <c r="L1591" i="6" s="1"/>
  <c r="J1590" i="6"/>
  <c r="L1590" i="6" s="1"/>
  <c r="J1589" i="6"/>
  <c r="L1589" i="6" s="1"/>
  <c r="J1587" i="6"/>
  <c r="L1587" i="6" s="1"/>
  <c r="J1586" i="6"/>
  <c r="L1586" i="6" s="1"/>
  <c r="J1585" i="6"/>
  <c r="L1585" i="6" s="1"/>
  <c r="J1583" i="6"/>
  <c r="L1583" i="6" s="1"/>
  <c r="J1582" i="6"/>
  <c r="L1582" i="6" s="1"/>
  <c r="J1581" i="6"/>
  <c r="L1581" i="6" s="1"/>
  <c r="J1579" i="6"/>
  <c r="L1579" i="6" s="1"/>
  <c r="J1578" i="6"/>
  <c r="L1578" i="6" s="1"/>
  <c r="J1577" i="6"/>
  <c r="L1577" i="6" s="1"/>
  <c r="J1575" i="6"/>
  <c r="L1575" i="6" s="1"/>
  <c r="J1574" i="6"/>
  <c r="L1574" i="6" s="1"/>
  <c r="J1573" i="6"/>
  <c r="L1573" i="6" s="1"/>
  <c r="J1571" i="6"/>
  <c r="L1571" i="6" s="1"/>
  <c r="J1570" i="6"/>
  <c r="L1570" i="6" s="1"/>
  <c r="J1569" i="6"/>
  <c r="L1569" i="6" s="1"/>
  <c r="J1567" i="6"/>
  <c r="L1567" i="6" s="1"/>
  <c r="J1566" i="6"/>
  <c r="L1566" i="6" s="1"/>
  <c r="J1565" i="6"/>
  <c r="L1565" i="6" s="1"/>
  <c r="J1563" i="6"/>
  <c r="L1563" i="6" s="1"/>
  <c r="J1562" i="6"/>
  <c r="L1562" i="6" s="1"/>
  <c r="J1561" i="6"/>
  <c r="L1561" i="6" s="1"/>
  <c r="J1559" i="6"/>
  <c r="L1559" i="6" s="1"/>
  <c r="J1558" i="6"/>
  <c r="L1558" i="6" s="1"/>
  <c r="J1557" i="6"/>
  <c r="L1557" i="6" s="1"/>
  <c r="J1555" i="6"/>
  <c r="L1555" i="6" s="1"/>
  <c r="J1554" i="6"/>
  <c r="L1554" i="6" s="1"/>
  <c r="J1553" i="6"/>
  <c r="L1553" i="6" s="1"/>
  <c r="J1551" i="6"/>
  <c r="L1551" i="6" s="1"/>
  <c r="J1550" i="6"/>
  <c r="L1550" i="6" s="1"/>
  <c r="J1549" i="6"/>
  <c r="L1549" i="6" s="1"/>
  <c r="J1547" i="6"/>
  <c r="L1547" i="6" s="1"/>
  <c r="J1546" i="6"/>
  <c r="L1546" i="6" s="1"/>
  <c r="J1545" i="6"/>
  <c r="L1545" i="6" s="1"/>
  <c r="J1543" i="6"/>
  <c r="L1543" i="6" s="1"/>
  <c r="J1542" i="6"/>
  <c r="L1542" i="6" s="1"/>
  <c r="J1541" i="6"/>
  <c r="L1541" i="6" s="1"/>
  <c r="J1539" i="6"/>
  <c r="L1539" i="6" s="1"/>
  <c r="J1538" i="6"/>
  <c r="L1538" i="6" s="1"/>
  <c r="J1537" i="6"/>
  <c r="L1537" i="6" s="1"/>
  <c r="J1535" i="6"/>
  <c r="L1535" i="6" s="1"/>
  <c r="J1534" i="6"/>
  <c r="L1534" i="6" s="1"/>
  <c r="J1533" i="6"/>
  <c r="L1533" i="6" s="1"/>
  <c r="J1532" i="6"/>
  <c r="L1532" i="6" s="1"/>
  <c r="J1531" i="6"/>
  <c r="L1531" i="6" s="1"/>
  <c r="J1530" i="6"/>
  <c r="L1530" i="6" s="1"/>
  <c r="J1529" i="6"/>
  <c r="L1529" i="6" s="1"/>
  <c r="J1527" i="6"/>
  <c r="L1527" i="6" s="1"/>
  <c r="J1526" i="6"/>
  <c r="L1526" i="6" s="1"/>
  <c r="J1525" i="6"/>
  <c r="L1525" i="6" s="1"/>
  <c r="J1523" i="6"/>
  <c r="L1523" i="6" s="1"/>
  <c r="J1522" i="6"/>
  <c r="L1522" i="6" s="1"/>
  <c r="J1521" i="6"/>
  <c r="L1521" i="6" s="1"/>
  <c r="J1519" i="6"/>
  <c r="L1519" i="6" s="1"/>
  <c r="J1518" i="6"/>
  <c r="L1518" i="6" s="1"/>
  <c r="J1517" i="6"/>
  <c r="L1517" i="6" s="1"/>
  <c r="J1515" i="6"/>
  <c r="L1515" i="6" s="1"/>
  <c r="J1514" i="6"/>
  <c r="L1514" i="6" s="1"/>
  <c r="J1513" i="6"/>
  <c r="L1513" i="6" s="1"/>
  <c r="J1511" i="6"/>
  <c r="L1511" i="6" s="1"/>
  <c r="J1510" i="6"/>
  <c r="L1510" i="6" s="1"/>
  <c r="J1509" i="6"/>
  <c r="L1509" i="6" s="1"/>
  <c r="J1507" i="6"/>
  <c r="L1507" i="6" s="1"/>
  <c r="J1506" i="6"/>
  <c r="L1506" i="6" s="1"/>
  <c r="J1505" i="6"/>
  <c r="L1505" i="6" s="1"/>
  <c r="J1503" i="6"/>
  <c r="L1503" i="6" s="1"/>
  <c r="J1502" i="6"/>
  <c r="L1502" i="6" s="1"/>
  <c r="J1501" i="6"/>
  <c r="L1501" i="6" s="1"/>
  <c r="J1499" i="6"/>
  <c r="L1499" i="6" s="1"/>
  <c r="J1498" i="6"/>
  <c r="L1498" i="6" s="1"/>
  <c r="J1497" i="6"/>
  <c r="L1497" i="6" s="1"/>
  <c r="J1495" i="6"/>
  <c r="L1495" i="6" s="1"/>
  <c r="J1494" i="6"/>
  <c r="L1494" i="6" s="1"/>
  <c r="J1493" i="6"/>
  <c r="L1493" i="6" s="1"/>
  <c r="J1491" i="6"/>
  <c r="L1491" i="6" s="1"/>
  <c r="J1490" i="6"/>
  <c r="L1490" i="6" s="1"/>
  <c r="J1489" i="6"/>
  <c r="L1489" i="6" s="1"/>
  <c r="J1487" i="6"/>
  <c r="L1487" i="6" s="1"/>
  <c r="J1486" i="6"/>
  <c r="L1486" i="6" s="1"/>
  <c r="J1485" i="6"/>
  <c r="L1485" i="6" s="1"/>
  <c r="J1483" i="6"/>
  <c r="L1483" i="6" s="1"/>
  <c r="J1482" i="6"/>
  <c r="L1482" i="6" s="1"/>
  <c r="J1481" i="6"/>
  <c r="L1481" i="6" s="1"/>
  <c r="J1479" i="6"/>
  <c r="L1479" i="6" s="1"/>
  <c r="J1478" i="6"/>
  <c r="L1478" i="6" s="1"/>
  <c r="J1477" i="6"/>
  <c r="L1477" i="6" s="1"/>
  <c r="J1475" i="6"/>
  <c r="L1475" i="6" s="1"/>
  <c r="J1474" i="6"/>
  <c r="L1474" i="6" s="1"/>
  <c r="J1473" i="6"/>
  <c r="L1473" i="6" s="1"/>
  <c r="J1471" i="6"/>
  <c r="L1471" i="6" s="1"/>
  <c r="J1470" i="6"/>
  <c r="L1470" i="6" s="1"/>
  <c r="J1469" i="6"/>
  <c r="L1469" i="6" s="1"/>
  <c r="J1467" i="6"/>
  <c r="L1467" i="6" s="1"/>
  <c r="J1466" i="6"/>
  <c r="L1466" i="6" s="1"/>
  <c r="J1465" i="6"/>
  <c r="L1465" i="6" s="1"/>
  <c r="J1463" i="6"/>
  <c r="L1463" i="6" s="1"/>
  <c r="J1462" i="6"/>
  <c r="L1462" i="6" s="1"/>
  <c r="J1461" i="6"/>
  <c r="L1461" i="6" s="1"/>
  <c r="J1459" i="6"/>
  <c r="L1459" i="6" s="1"/>
  <c r="J1458" i="6"/>
  <c r="L1458" i="6" s="1"/>
  <c r="J1457" i="6"/>
  <c r="L1457" i="6" s="1"/>
  <c r="J1455" i="6"/>
  <c r="L1455" i="6" s="1"/>
  <c r="J1454" i="6"/>
  <c r="L1454" i="6" s="1"/>
  <c r="J1453" i="6"/>
  <c r="L1453" i="6" s="1"/>
  <c r="J1451" i="6"/>
  <c r="L1451" i="6" s="1"/>
  <c r="J1450" i="6"/>
  <c r="L1450" i="6" s="1"/>
  <c r="J1449" i="6"/>
  <c r="L1449" i="6" s="1"/>
  <c r="J1447" i="6"/>
  <c r="L1447" i="6" s="1"/>
  <c r="J1446" i="6"/>
  <c r="L1446" i="6" s="1"/>
  <c r="J1445" i="6"/>
  <c r="L1445" i="6" s="1"/>
  <c r="J1443" i="6"/>
  <c r="L1443" i="6" s="1"/>
  <c r="J1442" i="6"/>
  <c r="L1442" i="6" s="1"/>
  <c r="J1441" i="6"/>
  <c r="L1441" i="6" s="1"/>
  <c r="J1439" i="6"/>
  <c r="L1439" i="6" s="1"/>
  <c r="J1438" i="6"/>
  <c r="L1438" i="6" s="1"/>
  <c r="J1437" i="6"/>
  <c r="L1437" i="6" s="1"/>
  <c r="J1435" i="6"/>
  <c r="L1435" i="6" s="1"/>
  <c r="J1434" i="6"/>
  <c r="L1434" i="6" s="1"/>
  <c r="J1433" i="6"/>
  <c r="L1433" i="6" s="1"/>
  <c r="J1431" i="6"/>
  <c r="L1431" i="6" s="1"/>
  <c r="J1430" i="6"/>
  <c r="L1430" i="6" s="1"/>
  <c r="J1429" i="6"/>
  <c r="L1429" i="6" s="1"/>
  <c r="J1427" i="6"/>
  <c r="L1427" i="6" s="1"/>
  <c r="J1426" i="6"/>
  <c r="L1426" i="6" s="1"/>
  <c r="J1425" i="6"/>
  <c r="L1425" i="6" s="1"/>
  <c r="J1423" i="6"/>
  <c r="L1423" i="6" s="1"/>
  <c r="J1422" i="6"/>
  <c r="L1422" i="6" s="1"/>
  <c r="J1421" i="6"/>
  <c r="L1421" i="6" s="1"/>
  <c r="J1419" i="6"/>
  <c r="L1419" i="6" s="1"/>
  <c r="J1418" i="6"/>
  <c r="L1418" i="6" s="1"/>
  <c r="J1417" i="6"/>
  <c r="L1417" i="6" s="1"/>
  <c r="J1415" i="6"/>
  <c r="L1415" i="6" s="1"/>
  <c r="J1414" i="6"/>
  <c r="L1414" i="6" s="1"/>
  <c r="J1413" i="6"/>
  <c r="L1413" i="6" s="1"/>
  <c r="J1411" i="6"/>
  <c r="L1411" i="6" s="1"/>
  <c r="J1410" i="6"/>
  <c r="L1410" i="6" s="1"/>
  <c r="J1409" i="6"/>
  <c r="L1409" i="6" s="1"/>
  <c r="J1407" i="6"/>
  <c r="L1407" i="6" s="1"/>
  <c r="J1406" i="6"/>
  <c r="L1406" i="6" s="1"/>
  <c r="J1405" i="6"/>
  <c r="L1405" i="6" s="1"/>
  <c r="J1403" i="6"/>
  <c r="L1403" i="6" s="1"/>
  <c r="J1402" i="6"/>
  <c r="L1402" i="6" s="1"/>
  <c r="J1401" i="6"/>
  <c r="L1401" i="6" s="1"/>
  <c r="J1399" i="6"/>
  <c r="L1399" i="6" s="1"/>
  <c r="J1398" i="6"/>
  <c r="L1398" i="6" s="1"/>
  <c r="J1397" i="6"/>
  <c r="L1397" i="6" s="1"/>
  <c r="J1395" i="6"/>
  <c r="L1395" i="6" s="1"/>
  <c r="J1394" i="6"/>
  <c r="L1394" i="6" s="1"/>
  <c r="J1393" i="6"/>
  <c r="L1393" i="6" s="1"/>
  <c r="J1391" i="6"/>
  <c r="L1391" i="6" s="1"/>
  <c r="J1390" i="6"/>
  <c r="L1390" i="6" s="1"/>
  <c r="J1389" i="6"/>
  <c r="L1389" i="6" s="1"/>
  <c r="J1387" i="6"/>
  <c r="L1387" i="6" s="1"/>
  <c r="J1386" i="6"/>
  <c r="L1386" i="6" s="1"/>
  <c r="J1385" i="6"/>
  <c r="L1385" i="6" s="1"/>
  <c r="J1383" i="6"/>
  <c r="L1383" i="6" s="1"/>
  <c r="J1382" i="6"/>
  <c r="L1382" i="6" s="1"/>
  <c r="J1381" i="6"/>
  <c r="L1381" i="6" s="1"/>
  <c r="J1379" i="6"/>
  <c r="L1379" i="6" s="1"/>
  <c r="J1378" i="6"/>
  <c r="L1378" i="6" s="1"/>
  <c r="J1377" i="6"/>
  <c r="L1377" i="6" s="1"/>
  <c r="J1375" i="6"/>
  <c r="L1375" i="6" s="1"/>
  <c r="J1374" i="6"/>
  <c r="L1374" i="6" s="1"/>
  <c r="J1373" i="6"/>
  <c r="L1373" i="6" s="1"/>
  <c r="J1371" i="6"/>
  <c r="L1371" i="6" s="1"/>
  <c r="J1370" i="6"/>
  <c r="L1370" i="6" s="1"/>
  <c r="J1369" i="6"/>
  <c r="L1369" i="6" s="1"/>
  <c r="J1367" i="6"/>
  <c r="L1367" i="6" s="1"/>
  <c r="J1366" i="6"/>
  <c r="L1366" i="6" s="1"/>
  <c r="J1365" i="6"/>
  <c r="L1365" i="6" s="1"/>
  <c r="J1363" i="6"/>
  <c r="L1363" i="6" s="1"/>
  <c r="J1362" i="6"/>
  <c r="L1362" i="6" s="1"/>
  <c r="J1361" i="6"/>
  <c r="L1361" i="6" s="1"/>
  <c r="J1359" i="6"/>
  <c r="L1359" i="6" s="1"/>
  <c r="J1358" i="6"/>
  <c r="L1358" i="6" s="1"/>
  <c r="J1357" i="6"/>
  <c r="L1357" i="6" s="1"/>
  <c r="J1355" i="6"/>
  <c r="L1355" i="6" s="1"/>
  <c r="J1354" i="6"/>
  <c r="L1354" i="6" s="1"/>
  <c r="J1353" i="6"/>
  <c r="L1353" i="6" s="1"/>
  <c r="J1351" i="6"/>
  <c r="L1351" i="6" s="1"/>
  <c r="J1350" i="6"/>
  <c r="L1350" i="6" s="1"/>
  <c r="J1349" i="6"/>
  <c r="L1349" i="6" s="1"/>
  <c r="J1347" i="6"/>
  <c r="L1347" i="6" s="1"/>
  <c r="J1346" i="6"/>
  <c r="L1346" i="6" s="1"/>
  <c r="J1345" i="6"/>
  <c r="L1345" i="6" s="1"/>
  <c r="J1343" i="6"/>
  <c r="L1343" i="6" s="1"/>
  <c r="J1342" i="6"/>
  <c r="L1342" i="6" s="1"/>
  <c r="J1341" i="6"/>
  <c r="L1341" i="6" s="1"/>
  <c r="J1339" i="6"/>
  <c r="L1339" i="6" s="1"/>
  <c r="J1338" i="6"/>
  <c r="L1338" i="6" s="1"/>
  <c r="J1337" i="6"/>
  <c r="L1337" i="6" s="1"/>
  <c r="J1335" i="6"/>
  <c r="L1335" i="6" s="1"/>
  <c r="J1334" i="6"/>
  <c r="L1334" i="6" s="1"/>
  <c r="J1333" i="6"/>
  <c r="L1333" i="6" s="1"/>
  <c r="J1331" i="6"/>
  <c r="L1331" i="6" s="1"/>
  <c r="J1330" i="6"/>
  <c r="L1330" i="6" s="1"/>
  <c r="J1329" i="6"/>
  <c r="L1329" i="6" s="1"/>
  <c r="J1327" i="6"/>
  <c r="L1327" i="6" s="1"/>
  <c r="J1326" i="6"/>
  <c r="L1326" i="6" s="1"/>
  <c r="J1325" i="6"/>
  <c r="L1325" i="6" s="1"/>
  <c r="J1323" i="6"/>
  <c r="L1323" i="6" s="1"/>
  <c r="J1322" i="6"/>
  <c r="L1322" i="6" s="1"/>
  <c r="J1321" i="6"/>
  <c r="L1321" i="6" s="1"/>
  <c r="J1319" i="6"/>
  <c r="L1319" i="6" s="1"/>
  <c r="J1318" i="6"/>
  <c r="L1318" i="6" s="1"/>
  <c r="J1317" i="6"/>
  <c r="L1317" i="6" s="1"/>
  <c r="J1315" i="6"/>
  <c r="L1315" i="6" s="1"/>
  <c r="J1314" i="6"/>
  <c r="L1314" i="6" s="1"/>
  <c r="J1313" i="6"/>
  <c r="L1313" i="6" s="1"/>
  <c r="J1311" i="6"/>
  <c r="L1311" i="6" s="1"/>
  <c r="J1310" i="6"/>
  <c r="L1310" i="6" s="1"/>
  <c r="J1309" i="6"/>
  <c r="L1309" i="6" s="1"/>
  <c r="J1307" i="6"/>
  <c r="L1307" i="6" s="1"/>
  <c r="J1306" i="6"/>
  <c r="L1306" i="6" s="1"/>
  <c r="J1305" i="6"/>
  <c r="L1305" i="6" s="1"/>
  <c r="J1303" i="6"/>
  <c r="L1303" i="6" s="1"/>
  <c r="J1302" i="6"/>
  <c r="L1302" i="6" s="1"/>
  <c r="J1301" i="6"/>
  <c r="L1301" i="6" s="1"/>
  <c r="J1299" i="6"/>
  <c r="L1299" i="6" s="1"/>
  <c r="J1298" i="6"/>
  <c r="L1298" i="6" s="1"/>
  <c r="J1297" i="6"/>
  <c r="L1297" i="6" s="1"/>
  <c r="J1295" i="6"/>
  <c r="L1295" i="6" s="1"/>
  <c r="J1294" i="6"/>
  <c r="L1294" i="6" s="1"/>
  <c r="J1293" i="6"/>
  <c r="L1293" i="6" s="1"/>
  <c r="J1291" i="6"/>
  <c r="L1291" i="6" s="1"/>
  <c r="J1290" i="6"/>
  <c r="L1290" i="6" s="1"/>
  <c r="J1289" i="6"/>
  <c r="L1289" i="6" s="1"/>
  <c r="J1287" i="6"/>
  <c r="L1287" i="6" s="1"/>
  <c r="J1286" i="6"/>
  <c r="L1286" i="6" s="1"/>
  <c r="J1285" i="6"/>
  <c r="L1285" i="6" s="1"/>
  <c r="J1283" i="6"/>
  <c r="L1283" i="6" s="1"/>
  <c r="J1282" i="6"/>
  <c r="L1282" i="6" s="1"/>
  <c r="J1281" i="6"/>
  <c r="L1281" i="6" s="1"/>
  <c r="J1279" i="6"/>
  <c r="L1279" i="6" s="1"/>
  <c r="J1278" i="6"/>
  <c r="L1278" i="6" s="1"/>
  <c r="J1277" i="6"/>
  <c r="L1277" i="6" s="1"/>
  <c r="J1275" i="6"/>
  <c r="L1275" i="6" s="1"/>
  <c r="J1274" i="6"/>
  <c r="L1274" i="6" s="1"/>
  <c r="J1273" i="6"/>
  <c r="L1273" i="6" s="1"/>
  <c r="J1271" i="6"/>
  <c r="L1271" i="6" s="1"/>
  <c r="J1270" i="6"/>
  <c r="L1270" i="6" s="1"/>
  <c r="J1269" i="6"/>
  <c r="L1269" i="6" s="1"/>
  <c r="J1267" i="6"/>
  <c r="L1267" i="6" s="1"/>
  <c r="J1266" i="6"/>
  <c r="L1266" i="6" s="1"/>
  <c r="J1265" i="6"/>
  <c r="L1265" i="6" s="1"/>
  <c r="J1263" i="6"/>
  <c r="L1263" i="6" s="1"/>
  <c r="J1262" i="6"/>
  <c r="L1262" i="6" s="1"/>
  <c r="J1261" i="6"/>
  <c r="L1261" i="6" s="1"/>
  <c r="J1259" i="6"/>
  <c r="L1259" i="6" s="1"/>
  <c r="J1258" i="6"/>
  <c r="L1258" i="6" s="1"/>
  <c r="J1257" i="6"/>
  <c r="L1257" i="6" s="1"/>
  <c r="J1255" i="6"/>
  <c r="L1255" i="6" s="1"/>
  <c r="J1254" i="6"/>
  <c r="L1254" i="6" s="1"/>
  <c r="J1253" i="6"/>
  <c r="L1253" i="6" s="1"/>
  <c r="J1251" i="6"/>
  <c r="L1251" i="6" s="1"/>
  <c r="J1250" i="6"/>
  <c r="L1250" i="6" s="1"/>
  <c r="J1249" i="6"/>
  <c r="L1249" i="6" s="1"/>
  <c r="J1247" i="6"/>
  <c r="L1247" i="6" s="1"/>
  <c r="J1246" i="6"/>
  <c r="L1246" i="6" s="1"/>
  <c r="J1245" i="6"/>
  <c r="L1245" i="6" s="1"/>
  <c r="J1243" i="6"/>
  <c r="L1243" i="6" s="1"/>
  <c r="J1242" i="6"/>
  <c r="L1242" i="6" s="1"/>
  <c r="J1241" i="6"/>
  <c r="L1241" i="6" s="1"/>
  <c r="J1239" i="6"/>
  <c r="L1239" i="6" s="1"/>
  <c r="J1238" i="6"/>
  <c r="L1238" i="6" s="1"/>
  <c r="J1237" i="6"/>
  <c r="L1237" i="6" s="1"/>
  <c r="J1235" i="6"/>
  <c r="L1235" i="6" s="1"/>
  <c r="J1234" i="6"/>
  <c r="L1234" i="6" s="1"/>
  <c r="J1233" i="6"/>
  <c r="L1233" i="6" s="1"/>
  <c r="J1231" i="6"/>
  <c r="L1231" i="6" s="1"/>
  <c r="J1230" i="6"/>
  <c r="L1230" i="6" s="1"/>
  <c r="J1229" i="6"/>
  <c r="L1229" i="6" s="1"/>
  <c r="J1227" i="6"/>
  <c r="L1227" i="6" s="1"/>
  <c r="J1226" i="6"/>
  <c r="L1226" i="6" s="1"/>
  <c r="J1225" i="6"/>
  <c r="L1225" i="6" s="1"/>
  <c r="J1223" i="6"/>
  <c r="L1223" i="6" s="1"/>
  <c r="J1222" i="6"/>
  <c r="L1222" i="6" s="1"/>
  <c r="J1221" i="6"/>
  <c r="L1221" i="6" s="1"/>
  <c r="J1219" i="6"/>
  <c r="L1219" i="6" s="1"/>
  <c r="J1218" i="6"/>
  <c r="L1218" i="6" s="1"/>
  <c r="J1217" i="6"/>
  <c r="L1217" i="6" s="1"/>
  <c r="J1215" i="6"/>
  <c r="L1215" i="6" s="1"/>
  <c r="J1214" i="6"/>
  <c r="L1214" i="6" s="1"/>
  <c r="J1213" i="6"/>
  <c r="L1213" i="6" s="1"/>
  <c r="J1211" i="6"/>
  <c r="L1211" i="6" s="1"/>
  <c r="J1210" i="6"/>
  <c r="L1210" i="6" s="1"/>
  <c r="J1209" i="6"/>
  <c r="L1209" i="6" s="1"/>
  <c r="J1207" i="6"/>
  <c r="L1207" i="6" s="1"/>
  <c r="J1206" i="6"/>
  <c r="L1206" i="6" s="1"/>
  <c r="J1205" i="6"/>
  <c r="L1205" i="6" s="1"/>
  <c r="J1203" i="6"/>
  <c r="L1203" i="6" s="1"/>
  <c r="J1202" i="6"/>
  <c r="L1202" i="6" s="1"/>
  <c r="J1201" i="6"/>
  <c r="L1201" i="6" s="1"/>
  <c r="J1199" i="6"/>
  <c r="L1199" i="6" s="1"/>
  <c r="J1198" i="6"/>
  <c r="L1198" i="6" s="1"/>
  <c r="J1197" i="6"/>
  <c r="L1197" i="6" s="1"/>
  <c r="J1195" i="6"/>
  <c r="L1195" i="6" s="1"/>
  <c r="J1194" i="6"/>
  <c r="L1194" i="6" s="1"/>
  <c r="J1193" i="6"/>
  <c r="L1193" i="6" s="1"/>
  <c r="J1191" i="6"/>
  <c r="L1191" i="6" s="1"/>
  <c r="J1190" i="6"/>
  <c r="L1190" i="6" s="1"/>
  <c r="J1189" i="6"/>
  <c r="L1189" i="6" s="1"/>
  <c r="J1187" i="6"/>
  <c r="L1187" i="6" s="1"/>
  <c r="J1186" i="6"/>
  <c r="L1186" i="6" s="1"/>
  <c r="J1185" i="6"/>
  <c r="L1185" i="6" s="1"/>
  <c r="J1183" i="6"/>
  <c r="L1183" i="6" s="1"/>
  <c r="J1182" i="6"/>
  <c r="L1182" i="6" s="1"/>
  <c r="J1181" i="6"/>
  <c r="L1181" i="6" s="1"/>
  <c r="J1179" i="6"/>
  <c r="L1179" i="6" s="1"/>
  <c r="J1178" i="6"/>
  <c r="L1178" i="6" s="1"/>
  <c r="J1177" i="6"/>
  <c r="L1177" i="6" s="1"/>
  <c r="J1175" i="6"/>
  <c r="L1175" i="6" s="1"/>
  <c r="J1174" i="6"/>
  <c r="L1174" i="6" s="1"/>
  <c r="J1173" i="6"/>
  <c r="L1173" i="6" s="1"/>
  <c r="J1171" i="6"/>
  <c r="L1171" i="6" s="1"/>
  <c r="J1170" i="6"/>
  <c r="L1170" i="6" s="1"/>
  <c r="J1169" i="6"/>
  <c r="L1169" i="6" s="1"/>
  <c r="J1167" i="6"/>
  <c r="L1167" i="6" s="1"/>
  <c r="J1166" i="6"/>
  <c r="L1166" i="6" s="1"/>
  <c r="J1165" i="6"/>
  <c r="L1165" i="6" s="1"/>
  <c r="J1163" i="6"/>
  <c r="L1163" i="6" s="1"/>
  <c r="J1162" i="6"/>
  <c r="L1162" i="6" s="1"/>
  <c r="J1161" i="6"/>
  <c r="L1161" i="6" s="1"/>
  <c r="J1159" i="6"/>
  <c r="L1159" i="6" s="1"/>
  <c r="J1158" i="6"/>
  <c r="L1158" i="6" s="1"/>
  <c r="J1157" i="6"/>
  <c r="L1157" i="6" s="1"/>
  <c r="J1155" i="6"/>
  <c r="L1155" i="6" s="1"/>
  <c r="J1154" i="6"/>
  <c r="L1154" i="6" s="1"/>
  <c r="J1153" i="6"/>
  <c r="L1153" i="6" s="1"/>
  <c r="J1151" i="6"/>
  <c r="L1151" i="6" s="1"/>
  <c r="J1150" i="6"/>
  <c r="L1150" i="6" s="1"/>
  <c r="J1149" i="6"/>
  <c r="L1149" i="6" s="1"/>
  <c r="J1147" i="6"/>
  <c r="L1147" i="6" s="1"/>
  <c r="J1146" i="6"/>
  <c r="L1146" i="6" s="1"/>
  <c r="J1145" i="6"/>
  <c r="L1145" i="6" s="1"/>
  <c r="J1143" i="6"/>
  <c r="L1143" i="6" s="1"/>
  <c r="J1142" i="6"/>
  <c r="L1142" i="6" s="1"/>
  <c r="J1141" i="6"/>
  <c r="L1141" i="6" s="1"/>
  <c r="J1139" i="6"/>
  <c r="L1139" i="6" s="1"/>
  <c r="J1138" i="6"/>
  <c r="L1138" i="6" s="1"/>
  <c r="J1137" i="6"/>
  <c r="L1137" i="6" s="1"/>
  <c r="J1135" i="6"/>
  <c r="L1135" i="6" s="1"/>
  <c r="J1134" i="6"/>
  <c r="L1134" i="6" s="1"/>
  <c r="J1133" i="6"/>
  <c r="L1133" i="6" s="1"/>
  <c r="J1131" i="6"/>
  <c r="L1131" i="6" s="1"/>
  <c r="J1130" i="6"/>
  <c r="L1130" i="6" s="1"/>
  <c r="J1129" i="6"/>
  <c r="L1129" i="6" s="1"/>
  <c r="J1127" i="6"/>
  <c r="L1127" i="6" s="1"/>
  <c r="J1126" i="6"/>
  <c r="L1126" i="6" s="1"/>
  <c r="J1125" i="6"/>
  <c r="L1125" i="6" s="1"/>
  <c r="J1123" i="6"/>
  <c r="L1123" i="6" s="1"/>
  <c r="J1122" i="6"/>
  <c r="L1122" i="6" s="1"/>
  <c r="J1121" i="6"/>
  <c r="L1121" i="6" s="1"/>
  <c r="J1119" i="6"/>
  <c r="L1119" i="6" s="1"/>
  <c r="J1118" i="6"/>
  <c r="L1118" i="6" s="1"/>
  <c r="J1117" i="6"/>
  <c r="L1117" i="6" s="1"/>
  <c r="J1115" i="6"/>
  <c r="L1115" i="6" s="1"/>
  <c r="J1114" i="6"/>
  <c r="L1114" i="6" s="1"/>
  <c r="J1113" i="6"/>
  <c r="L1113" i="6" s="1"/>
  <c r="J1111" i="6"/>
  <c r="L1111" i="6" s="1"/>
  <c r="J1110" i="6"/>
  <c r="L1110" i="6" s="1"/>
  <c r="J1109" i="6"/>
  <c r="L1109" i="6" s="1"/>
  <c r="J1107" i="6"/>
  <c r="L1107" i="6" s="1"/>
  <c r="J1106" i="6"/>
  <c r="L1106" i="6" s="1"/>
  <c r="J1105" i="6"/>
  <c r="L1105" i="6" s="1"/>
  <c r="J1103" i="6"/>
  <c r="L1103" i="6" s="1"/>
  <c r="J1102" i="6"/>
  <c r="L1102" i="6" s="1"/>
  <c r="J1101" i="6"/>
  <c r="L1101" i="6" s="1"/>
  <c r="J1099" i="6"/>
  <c r="L1099" i="6" s="1"/>
  <c r="J1098" i="6"/>
  <c r="L1098" i="6" s="1"/>
  <c r="J1097" i="6"/>
  <c r="L1097" i="6" s="1"/>
  <c r="J1095" i="6"/>
  <c r="L1095" i="6" s="1"/>
  <c r="J1094" i="6"/>
  <c r="L1094" i="6" s="1"/>
  <c r="J1093" i="6"/>
  <c r="L1093" i="6" s="1"/>
  <c r="J1091" i="6"/>
  <c r="L1091" i="6" s="1"/>
  <c r="J1090" i="6"/>
  <c r="L1090" i="6" s="1"/>
  <c r="J1089" i="6"/>
  <c r="L1089" i="6" s="1"/>
  <c r="J1087" i="6"/>
  <c r="L1087" i="6" s="1"/>
  <c r="J1086" i="6"/>
  <c r="L1086" i="6" s="1"/>
  <c r="J1085" i="6"/>
  <c r="L1085" i="6" s="1"/>
  <c r="J1083" i="6"/>
  <c r="L1083" i="6" s="1"/>
  <c r="J1082" i="6"/>
  <c r="L1082" i="6" s="1"/>
  <c r="J1081" i="6"/>
  <c r="L1081" i="6" s="1"/>
  <c r="J1079" i="6"/>
  <c r="L1079" i="6" s="1"/>
  <c r="J1078" i="6"/>
  <c r="L1078" i="6" s="1"/>
  <c r="J1077" i="6"/>
  <c r="L1077" i="6" s="1"/>
  <c r="J1075" i="6"/>
  <c r="L1075" i="6" s="1"/>
  <c r="J1074" i="6"/>
  <c r="L1074" i="6" s="1"/>
  <c r="J1073" i="6"/>
  <c r="L1073" i="6" s="1"/>
  <c r="J1071" i="6"/>
  <c r="L1071" i="6" s="1"/>
  <c r="J1070" i="6"/>
  <c r="L1070" i="6" s="1"/>
  <c r="J1069" i="6"/>
  <c r="L1069" i="6" s="1"/>
  <c r="J1067" i="6"/>
  <c r="L1067" i="6" s="1"/>
  <c r="J1066" i="6"/>
  <c r="L1066" i="6" s="1"/>
  <c r="J1065" i="6"/>
  <c r="L1065" i="6" s="1"/>
  <c r="J1063" i="6"/>
  <c r="L1063" i="6" s="1"/>
  <c r="J1062" i="6"/>
  <c r="L1062" i="6" s="1"/>
  <c r="J1061" i="6"/>
  <c r="L1061" i="6" s="1"/>
  <c r="J1059" i="6"/>
  <c r="L1059" i="6" s="1"/>
  <c r="J1058" i="6"/>
  <c r="L1058" i="6" s="1"/>
  <c r="J1057" i="6"/>
  <c r="L1057" i="6" s="1"/>
  <c r="J1055" i="6"/>
  <c r="L1055" i="6" s="1"/>
  <c r="J1054" i="6"/>
  <c r="L1054" i="6" s="1"/>
  <c r="J1053" i="6"/>
  <c r="L1053" i="6" s="1"/>
  <c r="J1051" i="6"/>
  <c r="L1051" i="6" s="1"/>
  <c r="J1050" i="6"/>
  <c r="L1050" i="6" s="1"/>
  <c r="J1049" i="6"/>
  <c r="L1049" i="6" s="1"/>
  <c r="J1047" i="6"/>
  <c r="L1047" i="6" s="1"/>
  <c r="J1046" i="6"/>
  <c r="L1046" i="6" s="1"/>
  <c r="J1045" i="6"/>
  <c r="L1045" i="6" s="1"/>
  <c r="J1043" i="6"/>
  <c r="L1043" i="6" s="1"/>
  <c r="J1042" i="6"/>
  <c r="L1042" i="6" s="1"/>
  <c r="J1041" i="6"/>
  <c r="L1041" i="6" s="1"/>
  <c r="J1039" i="6"/>
  <c r="L1039" i="6" s="1"/>
  <c r="J1038" i="6"/>
  <c r="L1038" i="6" s="1"/>
  <c r="J1037" i="6"/>
  <c r="L1037" i="6" s="1"/>
  <c r="J1035" i="6"/>
  <c r="L1035" i="6" s="1"/>
  <c r="J1034" i="6"/>
  <c r="L1034" i="6" s="1"/>
  <c r="J1033" i="6"/>
  <c r="L1033" i="6" s="1"/>
  <c r="J1031" i="6"/>
  <c r="L1031" i="6" s="1"/>
  <c r="J1030" i="6"/>
  <c r="L1030" i="6" s="1"/>
  <c r="J1029" i="6"/>
  <c r="L1029" i="6" s="1"/>
  <c r="J1027" i="6"/>
  <c r="L1027" i="6" s="1"/>
  <c r="J1026" i="6"/>
  <c r="L1026" i="6" s="1"/>
  <c r="J1025" i="6"/>
  <c r="L1025" i="6" s="1"/>
  <c r="J1023" i="6"/>
  <c r="L1023" i="6" s="1"/>
  <c r="J1022" i="6"/>
  <c r="L1022" i="6" s="1"/>
  <c r="J1021" i="6"/>
  <c r="L1021" i="6" s="1"/>
  <c r="J1019" i="6"/>
  <c r="L1019" i="6" s="1"/>
  <c r="J1018" i="6"/>
  <c r="L1018" i="6" s="1"/>
  <c r="J1017" i="6"/>
  <c r="L1017" i="6" s="1"/>
  <c r="J1015" i="6"/>
  <c r="L1015" i="6" s="1"/>
  <c r="J1014" i="6"/>
  <c r="L1014" i="6" s="1"/>
  <c r="J1013" i="6"/>
  <c r="L1013" i="6" s="1"/>
  <c r="J1011" i="6"/>
  <c r="L1011" i="6" s="1"/>
  <c r="J1010" i="6"/>
  <c r="L1010" i="6" s="1"/>
  <c r="J1009" i="6"/>
  <c r="L1009" i="6" s="1"/>
  <c r="J1007" i="6"/>
  <c r="L1007" i="6" s="1"/>
  <c r="J1006" i="6"/>
  <c r="L1006" i="6" s="1"/>
  <c r="J1005" i="6"/>
  <c r="L1005" i="6" s="1"/>
  <c r="J1003" i="6"/>
  <c r="L1003" i="6" s="1"/>
  <c r="J1002" i="6"/>
  <c r="L1002" i="6" s="1"/>
  <c r="J1001" i="6"/>
  <c r="L1001" i="6" s="1"/>
  <c r="J999" i="6"/>
  <c r="L999" i="6" s="1"/>
  <c r="J998" i="6"/>
  <c r="L998" i="6" s="1"/>
  <c r="J997" i="6"/>
  <c r="L997" i="6" s="1"/>
  <c r="J995" i="6"/>
  <c r="L995" i="6" s="1"/>
  <c r="J994" i="6"/>
  <c r="L994" i="6" s="1"/>
  <c r="J993" i="6"/>
  <c r="L993" i="6" s="1"/>
  <c r="J991" i="6"/>
  <c r="L991" i="6" s="1"/>
  <c r="J990" i="6"/>
  <c r="L990" i="6" s="1"/>
  <c r="J989" i="6"/>
  <c r="L989" i="6" s="1"/>
  <c r="J987" i="6"/>
  <c r="L987" i="6" s="1"/>
  <c r="J986" i="6"/>
  <c r="L986" i="6" s="1"/>
  <c r="J985" i="6"/>
  <c r="L985" i="6" s="1"/>
  <c r="J983" i="6"/>
  <c r="L983" i="6" s="1"/>
  <c r="J982" i="6"/>
  <c r="L982" i="6" s="1"/>
  <c r="J981" i="6"/>
  <c r="L981" i="6" s="1"/>
  <c r="J979" i="6"/>
  <c r="L979" i="6" s="1"/>
  <c r="J978" i="6"/>
  <c r="L978" i="6" s="1"/>
  <c r="J977" i="6"/>
  <c r="L977" i="6" s="1"/>
  <c r="J975" i="6"/>
  <c r="L975" i="6" s="1"/>
  <c r="J974" i="6"/>
  <c r="L974" i="6" s="1"/>
  <c r="J973" i="6"/>
  <c r="L973" i="6" s="1"/>
  <c r="J971" i="6"/>
  <c r="L971" i="6" s="1"/>
  <c r="J970" i="6"/>
  <c r="L970" i="6" s="1"/>
  <c r="J969" i="6"/>
  <c r="L969" i="6" s="1"/>
  <c r="J967" i="6"/>
  <c r="L967" i="6" s="1"/>
  <c r="J966" i="6"/>
  <c r="L966" i="6" s="1"/>
  <c r="J965" i="6"/>
  <c r="L965" i="6" s="1"/>
  <c r="J963" i="6"/>
  <c r="L963" i="6" s="1"/>
  <c r="J962" i="6"/>
  <c r="L962" i="6" s="1"/>
  <c r="J961" i="6"/>
  <c r="L961" i="6" s="1"/>
  <c r="J959" i="6"/>
  <c r="L959" i="6" s="1"/>
  <c r="J958" i="6"/>
  <c r="L958" i="6" s="1"/>
  <c r="J957" i="6"/>
  <c r="L957" i="6" s="1"/>
  <c r="J955" i="6"/>
  <c r="L955" i="6" s="1"/>
  <c r="J954" i="6"/>
  <c r="L954" i="6" s="1"/>
  <c r="J953" i="6"/>
  <c r="L953" i="6" s="1"/>
  <c r="J951" i="6"/>
  <c r="L951" i="6" s="1"/>
  <c r="J950" i="6"/>
  <c r="L950" i="6" s="1"/>
  <c r="J949" i="6"/>
  <c r="L949" i="6" s="1"/>
  <c r="J947" i="6"/>
  <c r="L947" i="6" s="1"/>
  <c r="J946" i="6"/>
  <c r="L946" i="6" s="1"/>
  <c r="J945" i="6"/>
  <c r="L945" i="6" s="1"/>
  <c r="J943" i="6"/>
  <c r="L943" i="6" s="1"/>
  <c r="J942" i="6"/>
  <c r="L942" i="6" s="1"/>
  <c r="J941" i="6"/>
  <c r="L941" i="6" s="1"/>
  <c r="J939" i="6"/>
  <c r="L939" i="6" s="1"/>
  <c r="J938" i="6"/>
  <c r="L938" i="6" s="1"/>
  <c r="J937" i="6"/>
  <c r="L937" i="6" s="1"/>
  <c r="J935" i="6"/>
  <c r="L935" i="6" s="1"/>
  <c r="J934" i="6"/>
  <c r="L934" i="6" s="1"/>
  <c r="J933" i="6"/>
  <c r="L933" i="6" s="1"/>
  <c r="J931" i="6"/>
  <c r="L931" i="6" s="1"/>
  <c r="J930" i="6"/>
  <c r="L930" i="6" s="1"/>
  <c r="J929" i="6"/>
  <c r="L929" i="6" s="1"/>
  <c r="J927" i="6"/>
  <c r="L927" i="6" s="1"/>
  <c r="J926" i="6"/>
  <c r="L926" i="6" s="1"/>
  <c r="J925" i="6"/>
  <c r="L925" i="6" s="1"/>
  <c r="J923" i="6"/>
  <c r="L923" i="6" s="1"/>
  <c r="J922" i="6"/>
  <c r="L922" i="6" s="1"/>
  <c r="J921" i="6"/>
  <c r="L921" i="6" s="1"/>
  <c r="J919" i="6"/>
  <c r="L919" i="6" s="1"/>
  <c r="J918" i="6"/>
  <c r="L918" i="6" s="1"/>
  <c r="J917" i="6"/>
  <c r="L917" i="6" s="1"/>
  <c r="J915" i="6"/>
  <c r="L915" i="6" s="1"/>
  <c r="J914" i="6"/>
  <c r="L914" i="6" s="1"/>
  <c r="J913" i="6"/>
  <c r="L913" i="6" s="1"/>
  <c r="J911" i="6"/>
  <c r="L911" i="6" s="1"/>
  <c r="J910" i="6"/>
  <c r="L910" i="6" s="1"/>
  <c r="J909" i="6"/>
  <c r="L909" i="6" s="1"/>
  <c r="J907" i="6"/>
  <c r="L907" i="6" s="1"/>
  <c r="J906" i="6"/>
  <c r="L906" i="6" s="1"/>
  <c r="J905" i="6"/>
  <c r="L905" i="6" s="1"/>
  <c r="J903" i="6"/>
  <c r="L903" i="6" s="1"/>
  <c r="J902" i="6"/>
  <c r="L902" i="6" s="1"/>
  <c r="J901" i="6"/>
  <c r="L901" i="6" s="1"/>
  <c r="J899" i="6"/>
  <c r="L899" i="6" s="1"/>
  <c r="J898" i="6"/>
  <c r="L898" i="6" s="1"/>
  <c r="J897" i="6"/>
  <c r="L897" i="6" s="1"/>
  <c r="J895" i="6"/>
  <c r="L895" i="6" s="1"/>
  <c r="J894" i="6"/>
  <c r="L894" i="6" s="1"/>
  <c r="J893" i="6"/>
  <c r="L893" i="6" s="1"/>
  <c r="J891" i="6"/>
  <c r="L891" i="6" s="1"/>
  <c r="J890" i="6"/>
  <c r="L890" i="6" s="1"/>
  <c r="J889" i="6"/>
  <c r="L889" i="6" s="1"/>
  <c r="J887" i="6"/>
  <c r="L887" i="6" s="1"/>
  <c r="J886" i="6"/>
  <c r="L886" i="6" s="1"/>
  <c r="J885" i="6"/>
  <c r="L885" i="6" s="1"/>
  <c r="J883" i="6"/>
  <c r="L883" i="6" s="1"/>
  <c r="J882" i="6"/>
  <c r="L882" i="6" s="1"/>
  <c r="J881" i="6"/>
  <c r="L881" i="6" s="1"/>
  <c r="J879" i="6"/>
  <c r="L879" i="6" s="1"/>
  <c r="J878" i="6"/>
  <c r="L878" i="6" s="1"/>
  <c r="J877" i="6"/>
  <c r="L877" i="6" s="1"/>
  <c r="J875" i="6"/>
  <c r="L875" i="6" s="1"/>
  <c r="J874" i="6"/>
  <c r="L874" i="6" s="1"/>
  <c r="J873" i="6"/>
  <c r="L873" i="6" s="1"/>
  <c r="J871" i="6"/>
  <c r="L871" i="6" s="1"/>
  <c r="J870" i="6"/>
  <c r="L870" i="6" s="1"/>
  <c r="J869" i="6"/>
  <c r="L869" i="6" s="1"/>
  <c r="J867" i="6"/>
  <c r="L867" i="6" s="1"/>
  <c r="J866" i="6"/>
  <c r="L866" i="6" s="1"/>
  <c r="J865" i="6"/>
  <c r="L865" i="6" s="1"/>
  <c r="J863" i="6"/>
  <c r="L863" i="6" s="1"/>
  <c r="J862" i="6"/>
  <c r="L862" i="6" s="1"/>
  <c r="J861" i="6"/>
  <c r="L861" i="6" s="1"/>
  <c r="J859" i="6"/>
  <c r="L859" i="6" s="1"/>
  <c r="J858" i="6"/>
  <c r="L858" i="6" s="1"/>
  <c r="J857" i="6"/>
  <c r="L857" i="6" s="1"/>
  <c r="J855" i="6"/>
  <c r="L855" i="6" s="1"/>
  <c r="J854" i="6"/>
  <c r="L854" i="6" s="1"/>
  <c r="J853" i="6"/>
  <c r="L853" i="6" s="1"/>
  <c r="J851" i="6"/>
  <c r="L851" i="6" s="1"/>
  <c r="J850" i="6"/>
  <c r="L850" i="6" s="1"/>
  <c r="J849" i="6"/>
  <c r="L849" i="6" s="1"/>
  <c r="J847" i="6"/>
  <c r="L847" i="6" s="1"/>
  <c r="J846" i="6"/>
  <c r="L846" i="6" s="1"/>
  <c r="J845" i="6"/>
  <c r="L845" i="6" s="1"/>
  <c r="J843" i="6"/>
  <c r="L843" i="6" s="1"/>
  <c r="J842" i="6"/>
  <c r="L842" i="6" s="1"/>
  <c r="J841" i="6"/>
  <c r="L841" i="6" s="1"/>
  <c r="J839" i="6"/>
  <c r="L839" i="6" s="1"/>
  <c r="J838" i="6"/>
  <c r="L838" i="6" s="1"/>
  <c r="J837" i="6"/>
  <c r="L837" i="6" s="1"/>
  <c r="J836" i="6"/>
  <c r="L836" i="6" s="1"/>
  <c r="J835" i="6"/>
  <c r="L835" i="6" s="1"/>
  <c r="J834" i="6"/>
  <c r="L834" i="6" s="1"/>
  <c r="J833" i="6"/>
  <c r="L833" i="6" s="1"/>
  <c r="J832" i="6"/>
  <c r="L832" i="6" s="1"/>
  <c r="J831" i="6"/>
  <c r="L831" i="6" s="1"/>
  <c r="J830" i="6"/>
  <c r="L830" i="6" s="1"/>
  <c r="J829" i="6"/>
  <c r="L829" i="6" s="1"/>
  <c r="J828" i="6"/>
  <c r="L828" i="6" s="1"/>
  <c r="J827" i="6"/>
  <c r="L827" i="6" s="1"/>
  <c r="J826" i="6"/>
  <c r="L826" i="6" s="1"/>
  <c r="J825" i="6"/>
  <c r="L825" i="6" s="1"/>
  <c r="J824" i="6"/>
  <c r="L824" i="6" s="1"/>
  <c r="J823" i="6"/>
  <c r="L823" i="6" s="1"/>
  <c r="J822" i="6"/>
  <c r="L822" i="6" s="1"/>
  <c r="J821" i="6"/>
  <c r="L821" i="6" s="1"/>
  <c r="J820" i="6"/>
  <c r="L820" i="6" s="1"/>
  <c r="J819" i="6"/>
  <c r="L819" i="6" s="1"/>
  <c r="J818" i="6"/>
  <c r="L818" i="6" s="1"/>
  <c r="J817" i="6"/>
  <c r="L817" i="6" s="1"/>
  <c r="J816" i="6"/>
  <c r="L816" i="6" s="1"/>
  <c r="J815" i="6"/>
  <c r="L815" i="6" s="1"/>
  <c r="J814" i="6"/>
  <c r="L814" i="6" s="1"/>
  <c r="J813" i="6"/>
  <c r="L813" i="6" s="1"/>
  <c r="J812" i="6"/>
  <c r="L812" i="6" s="1"/>
  <c r="J811" i="6"/>
  <c r="L811" i="6" s="1"/>
  <c r="J810" i="6"/>
  <c r="L810" i="6" s="1"/>
  <c r="J809" i="6"/>
  <c r="L809" i="6" s="1"/>
  <c r="J808" i="6"/>
  <c r="L808" i="6" s="1"/>
  <c r="J807" i="6"/>
  <c r="L807" i="6" s="1"/>
  <c r="J806" i="6"/>
  <c r="L806" i="6" s="1"/>
  <c r="J805" i="6"/>
  <c r="L805" i="6" s="1"/>
  <c r="J803" i="6"/>
  <c r="L803" i="6" s="1"/>
  <c r="J802" i="6"/>
  <c r="L802" i="6" s="1"/>
  <c r="J801" i="6"/>
  <c r="L801" i="6" s="1"/>
  <c r="J799" i="6"/>
  <c r="L799" i="6" s="1"/>
  <c r="J798" i="6"/>
  <c r="L798" i="6" s="1"/>
  <c r="J797" i="6"/>
  <c r="L797" i="6" s="1"/>
  <c r="J795" i="6"/>
  <c r="L795" i="6" s="1"/>
  <c r="J794" i="6"/>
  <c r="L794" i="6" s="1"/>
  <c r="J793" i="6"/>
  <c r="L793" i="6" s="1"/>
  <c r="J791" i="6"/>
  <c r="L791" i="6" s="1"/>
  <c r="J790" i="6"/>
  <c r="L790" i="6" s="1"/>
  <c r="J789" i="6"/>
  <c r="L789" i="6" s="1"/>
  <c r="J787" i="6"/>
  <c r="L787" i="6" s="1"/>
  <c r="J786" i="6"/>
  <c r="L786" i="6" s="1"/>
  <c r="J785" i="6"/>
  <c r="L785" i="6" s="1"/>
  <c r="J783" i="6"/>
  <c r="L783" i="6" s="1"/>
  <c r="J782" i="6"/>
  <c r="L782" i="6" s="1"/>
  <c r="J781" i="6"/>
  <c r="L781" i="6" s="1"/>
  <c r="J779" i="6"/>
  <c r="L779" i="6" s="1"/>
  <c r="J778" i="6"/>
  <c r="L778" i="6" s="1"/>
  <c r="J777" i="6"/>
  <c r="L777" i="6" s="1"/>
  <c r="J775" i="6"/>
  <c r="L775" i="6" s="1"/>
  <c r="J774" i="6"/>
  <c r="L774" i="6" s="1"/>
  <c r="J773" i="6"/>
  <c r="L773" i="6" s="1"/>
  <c r="J771" i="6"/>
  <c r="L771" i="6" s="1"/>
  <c r="J770" i="6"/>
  <c r="L770" i="6" s="1"/>
  <c r="J769" i="6"/>
  <c r="L769" i="6" s="1"/>
  <c r="J767" i="6"/>
  <c r="L767" i="6" s="1"/>
  <c r="J766" i="6"/>
  <c r="L766" i="6" s="1"/>
  <c r="J765" i="6"/>
  <c r="L765" i="6" s="1"/>
  <c r="J763" i="6"/>
  <c r="L763" i="6" s="1"/>
  <c r="J762" i="6"/>
  <c r="L762" i="6" s="1"/>
  <c r="J761" i="6"/>
  <c r="L761" i="6" s="1"/>
  <c r="J759" i="6"/>
  <c r="L759" i="6" s="1"/>
  <c r="J758" i="6"/>
  <c r="L758" i="6" s="1"/>
  <c r="J757" i="6"/>
  <c r="L757" i="6" s="1"/>
  <c r="J755" i="6"/>
  <c r="L755" i="6" s="1"/>
  <c r="J754" i="6"/>
  <c r="L754" i="6" s="1"/>
  <c r="J753" i="6"/>
  <c r="L753" i="6" s="1"/>
  <c r="J751" i="6"/>
  <c r="L751" i="6" s="1"/>
  <c r="J750" i="6"/>
  <c r="L750" i="6" s="1"/>
  <c r="J749" i="6"/>
  <c r="L749" i="6" s="1"/>
  <c r="J747" i="6"/>
  <c r="L747" i="6" s="1"/>
  <c r="J746" i="6"/>
  <c r="L746" i="6" s="1"/>
  <c r="J745" i="6"/>
  <c r="L745" i="6" s="1"/>
  <c r="J743" i="6"/>
  <c r="L743" i="6" s="1"/>
  <c r="J742" i="6"/>
  <c r="L742" i="6" s="1"/>
  <c r="J741" i="6"/>
  <c r="L741" i="6" s="1"/>
  <c r="J739" i="6"/>
  <c r="L739" i="6" s="1"/>
  <c r="J738" i="6"/>
  <c r="L738" i="6" s="1"/>
  <c r="J737" i="6"/>
  <c r="L737" i="6" s="1"/>
  <c r="J735" i="6"/>
  <c r="L735" i="6" s="1"/>
  <c r="J734" i="6"/>
  <c r="L734" i="6" s="1"/>
  <c r="J733" i="6"/>
  <c r="L733" i="6" s="1"/>
  <c r="J731" i="6"/>
  <c r="L731" i="6" s="1"/>
  <c r="J730" i="6"/>
  <c r="L730" i="6" s="1"/>
  <c r="J729" i="6"/>
  <c r="L729" i="6" s="1"/>
  <c r="J727" i="6"/>
  <c r="L727" i="6" s="1"/>
  <c r="J726" i="6"/>
  <c r="L726" i="6" s="1"/>
  <c r="J725" i="6"/>
  <c r="L725" i="6" s="1"/>
  <c r="J723" i="6"/>
  <c r="L723" i="6" s="1"/>
  <c r="J722" i="6"/>
  <c r="L722" i="6" s="1"/>
  <c r="J721" i="6"/>
  <c r="L721" i="6" s="1"/>
  <c r="J719" i="6"/>
  <c r="L719" i="6" s="1"/>
  <c r="J718" i="6"/>
  <c r="L718" i="6" s="1"/>
  <c r="J717" i="6"/>
  <c r="L717" i="6" s="1"/>
  <c r="J715" i="6"/>
  <c r="L715" i="6" s="1"/>
  <c r="J714" i="6"/>
  <c r="L714" i="6" s="1"/>
  <c r="J713" i="6"/>
  <c r="L713" i="6" s="1"/>
  <c r="J711" i="6"/>
  <c r="L711" i="6" s="1"/>
  <c r="J710" i="6"/>
  <c r="L710" i="6" s="1"/>
  <c r="J709" i="6"/>
  <c r="L709" i="6" s="1"/>
  <c r="J707" i="6"/>
  <c r="L707" i="6" s="1"/>
  <c r="J706" i="6"/>
  <c r="L706" i="6" s="1"/>
  <c r="J705" i="6"/>
  <c r="L705" i="6" s="1"/>
  <c r="J703" i="6"/>
  <c r="L703" i="6" s="1"/>
  <c r="J702" i="6"/>
  <c r="L702" i="6" s="1"/>
  <c r="J701" i="6"/>
  <c r="L701" i="6" s="1"/>
  <c r="J700" i="6"/>
  <c r="L700" i="6" s="1"/>
  <c r="J699" i="6"/>
  <c r="L699" i="6" s="1"/>
  <c r="J698" i="6"/>
  <c r="L698" i="6" s="1"/>
  <c r="J697" i="6"/>
  <c r="L697" i="6" s="1"/>
  <c r="J696" i="6"/>
  <c r="L696" i="6" s="1"/>
  <c r="J695" i="6"/>
  <c r="L695" i="6" s="1"/>
  <c r="J694" i="6"/>
  <c r="L694" i="6" s="1"/>
  <c r="J693" i="6"/>
  <c r="L693" i="6" s="1"/>
  <c r="J692" i="6"/>
  <c r="L692" i="6" s="1"/>
  <c r="J691" i="6"/>
  <c r="L691" i="6" s="1"/>
  <c r="J690" i="6"/>
  <c r="L690" i="6" s="1"/>
  <c r="J689" i="6"/>
  <c r="L689" i="6" s="1"/>
  <c r="J688" i="6"/>
  <c r="L688" i="6" s="1"/>
  <c r="J687" i="6"/>
  <c r="L687" i="6" s="1"/>
  <c r="J686" i="6"/>
  <c r="L686" i="6" s="1"/>
  <c r="J685" i="6"/>
  <c r="L685" i="6" s="1"/>
  <c r="J684" i="6"/>
  <c r="L684" i="6" s="1"/>
  <c r="J683" i="6"/>
  <c r="L683" i="6" s="1"/>
  <c r="J682" i="6"/>
  <c r="L682" i="6" s="1"/>
  <c r="J681" i="6"/>
  <c r="L681" i="6" s="1"/>
  <c r="J680" i="6"/>
  <c r="L680" i="6" s="1"/>
  <c r="J679" i="6"/>
  <c r="L679" i="6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7" i="6"/>
  <c r="L667" i="6" s="1"/>
  <c r="J666" i="6"/>
  <c r="L666" i="6" s="1"/>
  <c r="J665" i="6"/>
  <c r="L665" i="6" s="1"/>
  <c r="J663" i="6"/>
  <c r="L663" i="6" s="1"/>
  <c r="J662" i="6"/>
  <c r="L662" i="6" s="1"/>
  <c r="J661" i="6"/>
  <c r="L661" i="6" s="1"/>
  <c r="J659" i="6"/>
  <c r="L659" i="6" s="1"/>
  <c r="J658" i="6"/>
  <c r="L658" i="6" s="1"/>
  <c r="J657" i="6"/>
  <c r="L657" i="6" s="1"/>
  <c r="J655" i="6"/>
  <c r="L655" i="6" s="1"/>
  <c r="J654" i="6"/>
  <c r="L654" i="6" s="1"/>
  <c r="J653" i="6"/>
  <c r="L653" i="6" s="1"/>
  <c r="J651" i="6"/>
  <c r="L651" i="6" s="1"/>
  <c r="J650" i="6"/>
  <c r="L650" i="6" s="1"/>
  <c r="J649" i="6"/>
  <c r="L649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39" i="6"/>
  <c r="L639" i="6" s="1"/>
  <c r="J638" i="6"/>
  <c r="L638" i="6" s="1"/>
  <c r="J637" i="6"/>
  <c r="L637" i="6" s="1"/>
  <c r="J635" i="6"/>
  <c r="L635" i="6" s="1"/>
  <c r="J634" i="6"/>
  <c r="L634" i="6" s="1"/>
  <c r="J633" i="6"/>
  <c r="L633" i="6" s="1"/>
  <c r="J631" i="6"/>
  <c r="L631" i="6" s="1"/>
  <c r="J630" i="6"/>
  <c r="L630" i="6" s="1"/>
  <c r="J629" i="6"/>
  <c r="L629" i="6" s="1"/>
  <c r="J627" i="6"/>
  <c r="L627" i="6" s="1"/>
  <c r="J626" i="6"/>
  <c r="L626" i="6" s="1"/>
  <c r="J625" i="6"/>
  <c r="L625" i="6" s="1"/>
  <c r="J623" i="6"/>
  <c r="L623" i="6" s="1"/>
  <c r="J622" i="6"/>
  <c r="L622" i="6" s="1"/>
  <c r="J621" i="6"/>
  <c r="L621" i="6" s="1"/>
  <c r="J619" i="6"/>
  <c r="L619" i="6" s="1"/>
  <c r="J618" i="6"/>
  <c r="L618" i="6" s="1"/>
  <c r="J617" i="6"/>
  <c r="L617" i="6" s="1"/>
  <c r="J615" i="6"/>
  <c r="L615" i="6" s="1"/>
  <c r="J614" i="6"/>
  <c r="L614" i="6" s="1"/>
  <c r="J613" i="6"/>
  <c r="L613" i="6" s="1"/>
  <c r="J611" i="6"/>
  <c r="L611" i="6" s="1"/>
  <c r="J610" i="6"/>
  <c r="L610" i="6" s="1"/>
  <c r="J609" i="6"/>
  <c r="L609" i="6" s="1"/>
  <c r="J607" i="6"/>
  <c r="L607" i="6" s="1"/>
  <c r="J606" i="6"/>
  <c r="L606" i="6" s="1"/>
  <c r="J605" i="6"/>
  <c r="L605" i="6" s="1"/>
  <c r="J603" i="6"/>
  <c r="L603" i="6" s="1"/>
  <c r="J602" i="6"/>
  <c r="L602" i="6" s="1"/>
  <c r="J601" i="6"/>
  <c r="L601" i="6" s="1"/>
  <c r="J599" i="6"/>
  <c r="L599" i="6" s="1"/>
  <c r="J598" i="6"/>
  <c r="L598" i="6" s="1"/>
  <c r="J597" i="6"/>
  <c r="L597" i="6" s="1"/>
  <c r="J595" i="6"/>
  <c r="L595" i="6" s="1"/>
  <c r="J594" i="6"/>
  <c r="L594" i="6" s="1"/>
  <c r="J593" i="6"/>
  <c r="L593" i="6" s="1"/>
  <c r="J591" i="6"/>
  <c r="L591" i="6" s="1"/>
  <c r="J590" i="6"/>
  <c r="L590" i="6" s="1"/>
  <c r="J589" i="6"/>
  <c r="L589" i="6" s="1"/>
  <c r="J587" i="6"/>
  <c r="L587" i="6" s="1"/>
  <c r="J586" i="6"/>
  <c r="L586" i="6" s="1"/>
  <c r="J585" i="6"/>
  <c r="L585" i="6" s="1"/>
  <c r="J583" i="6"/>
  <c r="L583" i="6" s="1"/>
  <c r="J582" i="6"/>
  <c r="L582" i="6" s="1"/>
  <c r="J581" i="6"/>
  <c r="L581" i="6" s="1"/>
  <c r="J579" i="6"/>
  <c r="L579" i="6" s="1"/>
  <c r="J578" i="6"/>
  <c r="L578" i="6" s="1"/>
  <c r="J577" i="6"/>
  <c r="L577" i="6" s="1"/>
  <c r="J575" i="6"/>
  <c r="L575" i="6" s="1"/>
  <c r="J574" i="6"/>
  <c r="L574" i="6" s="1"/>
  <c r="J573" i="6"/>
  <c r="L573" i="6" s="1"/>
  <c r="J571" i="6"/>
  <c r="L571" i="6" s="1"/>
  <c r="J570" i="6"/>
  <c r="L570" i="6" s="1"/>
  <c r="J569" i="6"/>
  <c r="L569" i="6" s="1"/>
  <c r="J567" i="6"/>
  <c r="L567" i="6" s="1"/>
  <c r="J566" i="6"/>
  <c r="L566" i="6" s="1"/>
  <c r="J565" i="6"/>
  <c r="L565" i="6" s="1"/>
  <c r="J563" i="6"/>
  <c r="L563" i="6" s="1"/>
  <c r="J562" i="6"/>
  <c r="L562" i="6" s="1"/>
  <c r="J561" i="6"/>
  <c r="L561" i="6" s="1"/>
  <c r="J559" i="6"/>
  <c r="L559" i="6" s="1"/>
  <c r="J558" i="6"/>
  <c r="L558" i="6" s="1"/>
  <c r="J557" i="6"/>
  <c r="L557" i="6" s="1"/>
  <c r="J555" i="6"/>
  <c r="L555" i="6" s="1"/>
  <c r="J554" i="6"/>
  <c r="L554" i="6" s="1"/>
  <c r="J553" i="6"/>
  <c r="L553" i="6" s="1"/>
  <c r="J551" i="6"/>
  <c r="L551" i="6" s="1"/>
  <c r="J550" i="6"/>
  <c r="L550" i="6" s="1"/>
  <c r="J549" i="6"/>
  <c r="L549" i="6" s="1"/>
  <c r="J547" i="6"/>
  <c r="L547" i="6" s="1"/>
  <c r="J546" i="6"/>
  <c r="L546" i="6" s="1"/>
  <c r="J545" i="6"/>
  <c r="L545" i="6" s="1"/>
  <c r="J543" i="6"/>
  <c r="L543" i="6" s="1"/>
  <c r="J542" i="6"/>
  <c r="L542" i="6" s="1"/>
  <c r="J541" i="6"/>
  <c r="L541" i="6" s="1"/>
  <c r="J539" i="6"/>
  <c r="L539" i="6" s="1"/>
  <c r="J538" i="6"/>
  <c r="L538" i="6" s="1"/>
  <c r="J537" i="6"/>
  <c r="L537" i="6" s="1"/>
  <c r="J535" i="6"/>
  <c r="L535" i="6" s="1"/>
  <c r="J534" i="6"/>
  <c r="L534" i="6" s="1"/>
  <c r="J533" i="6"/>
  <c r="L533" i="6" s="1"/>
  <c r="J531" i="6"/>
  <c r="L531" i="6" s="1"/>
  <c r="J530" i="6"/>
  <c r="L530" i="6" s="1"/>
  <c r="J529" i="6"/>
  <c r="L529" i="6" s="1"/>
  <c r="J527" i="6"/>
  <c r="L527" i="6" s="1"/>
  <c r="J526" i="6"/>
  <c r="L526" i="6" s="1"/>
  <c r="J525" i="6"/>
  <c r="L525" i="6" s="1"/>
  <c r="J523" i="6"/>
  <c r="L523" i="6" s="1"/>
  <c r="J522" i="6"/>
  <c r="L522" i="6" s="1"/>
  <c r="J521" i="6"/>
  <c r="L521" i="6" s="1"/>
  <c r="J519" i="6"/>
  <c r="L519" i="6" s="1"/>
  <c r="J518" i="6"/>
  <c r="L518" i="6" s="1"/>
  <c r="J517" i="6"/>
  <c r="L517" i="6" s="1"/>
  <c r="J515" i="6"/>
  <c r="L515" i="6" s="1"/>
  <c r="J514" i="6"/>
  <c r="L514" i="6" s="1"/>
  <c r="J513" i="6"/>
  <c r="L513" i="6" s="1"/>
  <c r="J511" i="6"/>
  <c r="L511" i="6" s="1"/>
  <c r="J510" i="6"/>
  <c r="L510" i="6" s="1"/>
  <c r="J509" i="6"/>
  <c r="L509" i="6" s="1"/>
  <c r="J507" i="6"/>
  <c r="L507" i="6" s="1"/>
  <c r="J506" i="6"/>
  <c r="L506" i="6" s="1"/>
  <c r="J505" i="6"/>
  <c r="L505" i="6" s="1"/>
  <c r="J503" i="6"/>
  <c r="L503" i="6" s="1"/>
  <c r="J502" i="6"/>
  <c r="L502" i="6" s="1"/>
  <c r="J501" i="6"/>
  <c r="L501" i="6" s="1"/>
  <c r="J499" i="6"/>
  <c r="L499" i="6" s="1"/>
  <c r="J498" i="6"/>
  <c r="L498" i="6" s="1"/>
  <c r="J497" i="6"/>
  <c r="L497" i="6" s="1"/>
  <c r="J495" i="6"/>
  <c r="L495" i="6" s="1"/>
  <c r="J494" i="6"/>
  <c r="L494" i="6" s="1"/>
  <c r="J493" i="6"/>
  <c r="L493" i="6" s="1"/>
  <c r="J491" i="6"/>
  <c r="L491" i="6" s="1"/>
  <c r="J490" i="6"/>
  <c r="L490" i="6" s="1"/>
  <c r="J489" i="6"/>
  <c r="L489" i="6" s="1"/>
  <c r="J487" i="6"/>
  <c r="L487" i="6" s="1"/>
  <c r="J486" i="6"/>
  <c r="L486" i="6" s="1"/>
  <c r="J485" i="6"/>
  <c r="L485" i="6" s="1"/>
  <c r="J483" i="6"/>
  <c r="L483" i="6" s="1"/>
  <c r="J482" i="6"/>
  <c r="L482" i="6" s="1"/>
  <c r="J481" i="6"/>
  <c r="L481" i="6" s="1"/>
  <c r="J479" i="6"/>
  <c r="L479" i="6" s="1"/>
  <c r="J478" i="6"/>
  <c r="L478" i="6" s="1"/>
  <c r="J477" i="6"/>
  <c r="L477" i="6" s="1"/>
  <c r="J475" i="6"/>
  <c r="L475" i="6" s="1"/>
  <c r="J474" i="6"/>
  <c r="L474" i="6" s="1"/>
  <c r="J473" i="6"/>
  <c r="L473" i="6" s="1"/>
  <c r="J471" i="6"/>
  <c r="L471" i="6" s="1"/>
  <c r="J470" i="6"/>
  <c r="L470" i="6" s="1"/>
  <c r="J469" i="6"/>
  <c r="L469" i="6" s="1"/>
  <c r="J467" i="6"/>
  <c r="L467" i="6" s="1"/>
  <c r="J466" i="6"/>
  <c r="L466" i="6" s="1"/>
  <c r="J465" i="6"/>
  <c r="L465" i="6" s="1"/>
  <c r="J463" i="6"/>
  <c r="L463" i="6" s="1"/>
  <c r="J462" i="6"/>
  <c r="L462" i="6" s="1"/>
  <c r="J461" i="6"/>
  <c r="L461" i="6" s="1"/>
  <c r="J459" i="6"/>
  <c r="L459" i="6" s="1"/>
  <c r="J458" i="6"/>
  <c r="L458" i="6" s="1"/>
  <c r="J457" i="6"/>
  <c r="L457" i="6" s="1"/>
  <c r="J455" i="6"/>
  <c r="L455" i="6" s="1"/>
  <c r="J454" i="6"/>
  <c r="L454" i="6" s="1"/>
  <c r="J453" i="6"/>
  <c r="L453" i="6" s="1"/>
  <c r="J451" i="6"/>
  <c r="L451" i="6" s="1"/>
  <c r="J450" i="6"/>
  <c r="L450" i="6" s="1"/>
  <c r="J449" i="6"/>
  <c r="L449" i="6" s="1"/>
  <c r="J447" i="6"/>
  <c r="L447" i="6" s="1"/>
  <c r="J446" i="6"/>
  <c r="L446" i="6" s="1"/>
  <c r="J445" i="6"/>
  <c r="L445" i="6" s="1"/>
  <c r="J443" i="6"/>
  <c r="L443" i="6" s="1"/>
  <c r="J442" i="6"/>
  <c r="L442" i="6" s="1"/>
  <c r="J441" i="6"/>
  <c r="L441" i="6" s="1"/>
  <c r="J439" i="6"/>
  <c r="L439" i="6" s="1"/>
  <c r="J438" i="6"/>
  <c r="L438" i="6" s="1"/>
  <c r="J437" i="6"/>
  <c r="L437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7" i="6"/>
  <c r="L427" i="6" s="1"/>
  <c r="J426" i="6"/>
  <c r="L426" i="6" s="1"/>
  <c r="J425" i="6"/>
  <c r="L425" i="6" s="1"/>
  <c r="J423" i="6"/>
  <c r="L423" i="6" s="1"/>
  <c r="J422" i="6"/>
  <c r="L422" i="6" s="1"/>
  <c r="J421" i="6"/>
  <c r="L421" i="6" s="1"/>
  <c r="J419" i="6"/>
  <c r="L419" i="6" s="1"/>
  <c r="J418" i="6"/>
  <c r="L418" i="6" s="1"/>
  <c r="J417" i="6"/>
  <c r="L417" i="6" s="1"/>
  <c r="J415" i="6"/>
  <c r="L415" i="6" s="1"/>
  <c r="J414" i="6"/>
  <c r="L414" i="6" s="1"/>
  <c r="J413" i="6"/>
  <c r="L413" i="6" s="1"/>
  <c r="J411" i="6"/>
  <c r="L411" i="6" s="1"/>
  <c r="J410" i="6"/>
  <c r="L410" i="6" s="1"/>
  <c r="J409" i="6"/>
  <c r="L409" i="6" s="1"/>
  <c r="J407" i="6"/>
  <c r="L407" i="6" s="1"/>
  <c r="J406" i="6"/>
  <c r="L406" i="6" s="1"/>
  <c r="J405" i="6"/>
  <c r="L405" i="6" s="1"/>
  <c r="J403" i="6"/>
  <c r="L403" i="6" s="1"/>
  <c r="J402" i="6"/>
  <c r="L402" i="6" s="1"/>
  <c r="J401" i="6"/>
  <c r="L401" i="6" s="1"/>
  <c r="J399" i="6"/>
  <c r="L399" i="6" s="1"/>
  <c r="J398" i="6"/>
  <c r="L398" i="6" s="1"/>
  <c r="J397" i="6"/>
  <c r="L397" i="6" s="1"/>
  <c r="J395" i="6"/>
  <c r="L395" i="6" s="1"/>
  <c r="J394" i="6"/>
  <c r="L394" i="6" s="1"/>
  <c r="J393" i="6"/>
  <c r="L393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3" i="6"/>
  <c r="L383" i="6" s="1"/>
  <c r="J382" i="6"/>
  <c r="L382" i="6" s="1"/>
  <c r="J381" i="6"/>
  <c r="L381" i="6" s="1"/>
  <c r="J379" i="6"/>
  <c r="L379" i="6" s="1"/>
  <c r="J378" i="6"/>
  <c r="L378" i="6" s="1"/>
  <c r="J377" i="6"/>
  <c r="L377" i="6" s="1"/>
  <c r="J375" i="6"/>
  <c r="L375" i="6" s="1"/>
  <c r="J374" i="6"/>
  <c r="L374" i="6" s="1"/>
  <c r="J373" i="6"/>
  <c r="L373" i="6" s="1"/>
  <c r="J371" i="6"/>
  <c r="L371" i="6" s="1"/>
  <c r="J370" i="6"/>
  <c r="L370" i="6" s="1"/>
  <c r="J369" i="6"/>
  <c r="L369" i="6" s="1"/>
  <c r="J367" i="6"/>
  <c r="L367" i="6" s="1"/>
  <c r="J366" i="6"/>
  <c r="L366" i="6" s="1"/>
  <c r="J365" i="6"/>
  <c r="L365" i="6" s="1"/>
  <c r="J363" i="6"/>
  <c r="L363" i="6" s="1"/>
  <c r="J362" i="6"/>
  <c r="L362" i="6" s="1"/>
  <c r="J361" i="6"/>
  <c r="L361" i="6" s="1"/>
  <c r="J359" i="6"/>
  <c r="L359" i="6" s="1"/>
  <c r="J358" i="6"/>
  <c r="L358" i="6" s="1"/>
  <c r="J357" i="6"/>
  <c r="L357" i="6" s="1"/>
  <c r="J355" i="6"/>
  <c r="L355" i="6" s="1"/>
  <c r="J354" i="6"/>
  <c r="L354" i="6" s="1"/>
  <c r="J353" i="6"/>
  <c r="L353" i="6" s="1"/>
  <c r="J351" i="6"/>
  <c r="L351" i="6" s="1"/>
  <c r="J350" i="6"/>
  <c r="L350" i="6" s="1"/>
  <c r="J349" i="6"/>
  <c r="L349" i="6" s="1"/>
  <c r="J347" i="6"/>
  <c r="L347" i="6" s="1"/>
  <c r="J346" i="6"/>
  <c r="L346" i="6" s="1"/>
  <c r="J345" i="6"/>
  <c r="L345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31" i="6"/>
  <c r="L331" i="6" s="1"/>
  <c r="J330" i="6"/>
  <c r="L330" i="6" s="1"/>
  <c r="J329" i="6"/>
  <c r="L329" i="6" s="1"/>
  <c r="J327" i="6"/>
  <c r="L327" i="6" s="1"/>
  <c r="J326" i="6"/>
  <c r="L326" i="6" s="1"/>
  <c r="J325" i="6"/>
  <c r="L325" i="6" s="1"/>
  <c r="J323" i="6"/>
  <c r="L323" i="6" s="1"/>
  <c r="J322" i="6"/>
  <c r="L322" i="6" s="1"/>
  <c r="J321" i="6"/>
  <c r="L321" i="6" s="1"/>
  <c r="J319" i="6"/>
  <c r="L319" i="6" s="1"/>
  <c r="J318" i="6"/>
  <c r="L318" i="6" s="1"/>
  <c r="J317" i="6"/>
  <c r="L317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5" i="6"/>
  <c r="L295" i="6" s="1"/>
  <c r="J294" i="6"/>
  <c r="L294" i="6" s="1"/>
  <c r="J293" i="6"/>
  <c r="L293" i="6" s="1"/>
  <c r="J291" i="6"/>
  <c r="L291" i="6" s="1"/>
  <c r="J290" i="6"/>
  <c r="L290" i="6" s="1"/>
  <c r="J289" i="6"/>
  <c r="L289" i="6" s="1"/>
  <c r="J287" i="6"/>
  <c r="L287" i="6" s="1"/>
  <c r="J286" i="6"/>
  <c r="L286" i="6" s="1"/>
  <c r="J285" i="6"/>
  <c r="L285" i="6" s="1"/>
  <c r="J283" i="6"/>
  <c r="L283" i="6" s="1"/>
  <c r="J282" i="6"/>
  <c r="L282" i="6" s="1"/>
  <c r="J281" i="6"/>
  <c r="L281" i="6" s="1"/>
  <c r="J279" i="6"/>
  <c r="L279" i="6" s="1"/>
  <c r="J278" i="6"/>
  <c r="L278" i="6" s="1"/>
  <c r="J277" i="6"/>
  <c r="L277" i="6" s="1"/>
  <c r="J275" i="6"/>
  <c r="L275" i="6" s="1"/>
  <c r="J274" i="6"/>
  <c r="L274" i="6" s="1"/>
  <c r="J273" i="6"/>
  <c r="L273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3" i="6"/>
  <c r="L263" i="6" s="1"/>
  <c r="J262" i="6"/>
  <c r="L262" i="6" s="1"/>
  <c r="J261" i="6"/>
  <c r="L261" i="6" s="1"/>
  <c r="J259" i="6"/>
  <c r="L259" i="6" s="1"/>
  <c r="J258" i="6"/>
  <c r="L258" i="6" s="1"/>
  <c r="J257" i="6"/>
  <c r="L257" i="6" s="1"/>
  <c r="J255" i="6"/>
  <c r="L255" i="6" s="1"/>
  <c r="J254" i="6"/>
  <c r="L254" i="6" s="1"/>
  <c r="J253" i="6"/>
  <c r="L253" i="6" s="1"/>
  <c r="J251" i="6"/>
  <c r="L251" i="6" s="1"/>
  <c r="J250" i="6"/>
  <c r="L250" i="6" s="1"/>
  <c r="J249" i="6"/>
  <c r="L249" i="6" s="1"/>
  <c r="J247" i="6"/>
  <c r="L247" i="6" s="1"/>
  <c r="J246" i="6"/>
  <c r="L246" i="6" s="1"/>
  <c r="J245" i="6"/>
  <c r="L245" i="6" s="1"/>
  <c r="J243" i="6"/>
  <c r="L243" i="6" s="1"/>
  <c r="J242" i="6"/>
  <c r="L242" i="6" s="1"/>
  <c r="J241" i="6"/>
  <c r="L241" i="6" s="1"/>
  <c r="J239" i="6"/>
  <c r="L239" i="6" s="1"/>
  <c r="J238" i="6"/>
  <c r="L238" i="6" s="1"/>
  <c r="J237" i="6"/>
  <c r="L237" i="6" s="1"/>
  <c r="J235" i="6"/>
  <c r="L235" i="6" s="1"/>
  <c r="J234" i="6"/>
  <c r="L234" i="6" s="1"/>
  <c r="J233" i="6"/>
  <c r="L233" i="6" s="1"/>
  <c r="J231" i="6"/>
  <c r="L231" i="6" s="1"/>
  <c r="J230" i="6"/>
  <c r="L230" i="6" s="1"/>
  <c r="J229" i="6"/>
  <c r="L229" i="6" s="1"/>
  <c r="J228" i="6"/>
  <c r="L228" i="6" s="1"/>
  <c r="J227" i="6"/>
  <c r="L227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5" i="6"/>
  <c r="L215" i="6" s="1"/>
  <c r="J214" i="6"/>
  <c r="L214" i="6" s="1"/>
  <c r="J213" i="6"/>
  <c r="L213" i="6" s="1"/>
  <c r="J211" i="6"/>
  <c r="L211" i="6" s="1"/>
  <c r="J210" i="6"/>
  <c r="L210" i="6" s="1"/>
  <c r="J209" i="6"/>
  <c r="L209" i="6" s="1"/>
  <c r="J207" i="6"/>
  <c r="L207" i="6" s="1"/>
  <c r="J206" i="6"/>
  <c r="L206" i="6" s="1"/>
  <c r="J205" i="6"/>
  <c r="L205" i="6" s="1"/>
  <c r="J203" i="6"/>
  <c r="L203" i="6" s="1"/>
  <c r="J202" i="6"/>
  <c r="L202" i="6" s="1"/>
  <c r="J201" i="6"/>
  <c r="L201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3" i="6"/>
  <c r="L193" i="6" s="1"/>
  <c r="J191" i="6"/>
  <c r="L191" i="6" s="1"/>
  <c r="J190" i="6"/>
  <c r="L190" i="6" s="1"/>
  <c r="J189" i="6"/>
  <c r="L189" i="6" s="1"/>
  <c r="J187" i="6"/>
  <c r="L187" i="6" s="1"/>
  <c r="J186" i="6"/>
  <c r="L186" i="6" s="1"/>
  <c r="J185" i="6"/>
  <c r="L185" i="6" s="1"/>
  <c r="J183" i="6"/>
  <c r="L183" i="6" s="1"/>
  <c r="J182" i="6"/>
  <c r="L182" i="6" s="1"/>
  <c r="J181" i="6"/>
  <c r="L181" i="6" s="1"/>
  <c r="J179" i="6"/>
  <c r="L179" i="6" s="1"/>
  <c r="J178" i="6"/>
  <c r="L178" i="6" s="1"/>
  <c r="J177" i="6"/>
  <c r="L177" i="6" s="1"/>
  <c r="J175" i="6"/>
  <c r="L175" i="6" s="1"/>
  <c r="J174" i="6"/>
  <c r="L174" i="6" s="1"/>
  <c r="J173" i="6"/>
  <c r="L173" i="6" s="1"/>
  <c r="J171" i="6"/>
  <c r="L171" i="6" s="1"/>
  <c r="J170" i="6"/>
  <c r="L170" i="6" s="1"/>
  <c r="J169" i="6"/>
  <c r="L169" i="6" s="1"/>
  <c r="J167" i="6"/>
  <c r="L167" i="6" s="1"/>
  <c r="J166" i="6"/>
  <c r="L166" i="6" s="1"/>
  <c r="J165" i="6"/>
  <c r="L165" i="6" s="1"/>
  <c r="J164" i="6"/>
  <c r="L164" i="6" s="1"/>
  <c r="J163" i="6"/>
  <c r="L163" i="6" s="1"/>
  <c r="J162" i="6"/>
  <c r="L162" i="6" s="1"/>
  <c r="J161" i="6"/>
  <c r="L161" i="6" s="1"/>
  <c r="J159" i="6"/>
  <c r="L159" i="6" s="1"/>
  <c r="J158" i="6"/>
  <c r="L158" i="6" s="1"/>
  <c r="J157" i="6"/>
  <c r="L157" i="6" s="1"/>
  <c r="J155" i="6"/>
  <c r="L155" i="6" s="1"/>
  <c r="J154" i="6"/>
  <c r="L154" i="6" s="1"/>
  <c r="J153" i="6"/>
  <c r="L153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3" i="6"/>
  <c r="L143" i="6" s="1"/>
  <c r="J142" i="6"/>
  <c r="L142" i="6" s="1"/>
  <c r="J141" i="6"/>
  <c r="L141" i="6" s="1"/>
  <c r="J139" i="6"/>
  <c r="L139" i="6" s="1"/>
  <c r="J138" i="6"/>
  <c r="L138" i="6" s="1"/>
  <c r="J137" i="6"/>
  <c r="L137" i="6" s="1"/>
  <c r="J135" i="6"/>
  <c r="L135" i="6" s="1"/>
  <c r="J134" i="6"/>
  <c r="L134" i="6" s="1"/>
  <c r="J133" i="6"/>
  <c r="L133" i="6" s="1"/>
  <c r="J132" i="6"/>
  <c r="L132" i="6" s="1"/>
  <c r="J131" i="6"/>
  <c r="L131" i="6" s="1"/>
  <c r="J130" i="6"/>
  <c r="L130" i="6" s="1"/>
  <c r="J129" i="6"/>
  <c r="L129" i="6" s="1"/>
  <c r="J127" i="6"/>
  <c r="L127" i="6" s="1"/>
  <c r="J126" i="6"/>
  <c r="L126" i="6" s="1"/>
  <c r="J125" i="6"/>
  <c r="L125" i="6" s="1"/>
  <c r="J123" i="6"/>
  <c r="L123" i="6" s="1"/>
  <c r="J122" i="6"/>
  <c r="L122" i="6" s="1"/>
  <c r="J121" i="6"/>
  <c r="L121" i="6" s="1"/>
  <c r="J119" i="6"/>
  <c r="L119" i="6" s="1"/>
  <c r="J118" i="6"/>
  <c r="L118" i="6" s="1"/>
  <c r="J117" i="6"/>
  <c r="L117" i="6" s="1"/>
  <c r="J115" i="6"/>
  <c r="L115" i="6" s="1"/>
  <c r="J114" i="6"/>
  <c r="L114" i="6" s="1"/>
  <c r="J113" i="6"/>
  <c r="L113" i="6" s="1"/>
  <c r="J111" i="6"/>
  <c r="L111" i="6" s="1"/>
  <c r="J110" i="6"/>
  <c r="L110" i="6" s="1"/>
  <c r="J109" i="6"/>
  <c r="L109" i="6" s="1"/>
  <c r="J107" i="6"/>
  <c r="L107" i="6" s="1"/>
  <c r="J106" i="6"/>
  <c r="L106" i="6" s="1"/>
  <c r="J105" i="6"/>
  <c r="L105" i="6" s="1"/>
  <c r="J103" i="6"/>
  <c r="L103" i="6" s="1"/>
  <c r="J102" i="6"/>
  <c r="L102" i="6" s="1"/>
  <c r="J101" i="6"/>
  <c r="L101" i="6" s="1"/>
  <c r="J100" i="6"/>
  <c r="L100" i="6" s="1"/>
  <c r="J99" i="6"/>
  <c r="L99" i="6" s="1"/>
  <c r="J98" i="6"/>
  <c r="L98" i="6" s="1"/>
  <c r="J97" i="6"/>
  <c r="L97" i="6" s="1"/>
  <c r="J95" i="6"/>
  <c r="L95" i="6" s="1"/>
  <c r="J94" i="6"/>
  <c r="L94" i="6" s="1"/>
  <c r="J93" i="6"/>
  <c r="L93" i="6" s="1"/>
  <c r="J91" i="6"/>
  <c r="L91" i="6" s="1"/>
  <c r="J90" i="6"/>
  <c r="L90" i="6" s="1"/>
  <c r="J89" i="6"/>
  <c r="L89" i="6" s="1"/>
  <c r="J87" i="6"/>
  <c r="L87" i="6" s="1"/>
  <c r="J86" i="6"/>
  <c r="L86" i="6" s="1"/>
  <c r="J85" i="6"/>
  <c r="L85" i="6" s="1"/>
  <c r="J83" i="6"/>
  <c r="L83" i="6" s="1"/>
  <c r="J82" i="6"/>
  <c r="L82" i="6" s="1"/>
  <c r="J81" i="6"/>
  <c r="L81" i="6" s="1"/>
  <c r="J79" i="6"/>
  <c r="L79" i="6" s="1"/>
  <c r="J78" i="6"/>
  <c r="L78" i="6" s="1"/>
  <c r="J77" i="6"/>
  <c r="L77" i="6" s="1"/>
  <c r="J75" i="6"/>
  <c r="L75" i="6" s="1"/>
  <c r="J74" i="6"/>
  <c r="L74" i="6" s="1"/>
  <c r="J73" i="6"/>
  <c r="L73" i="6" s="1"/>
  <c r="J71" i="6"/>
  <c r="L71" i="6" s="1"/>
  <c r="J70" i="6"/>
  <c r="L70" i="6" s="1"/>
  <c r="J69" i="6"/>
  <c r="L69" i="6" s="1"/>
  <c r="J68" i="6"/>
  <c r="L68" i="6" s="1"/>
  <c r="J67" i="6"/>
  <c r="L67" i="6" s="1"/>
  <c r="J66" i="6"/>
  <c r="L66" i="6" s="1"/>
  <c r="J65" i="6"/>
  <c r="L65" i="6" s="1"/>
  <c r="J63" i="6"/>
  <c r="L63" i="6" s="1"/>
  <c r="J62" i="6"/>
  <c r="L62" i="6" s="1"/>
  <c r="J61" i="6"/>
  <c r="L61" i="6" s="1"/>
  <c r="J59" i="6"/>
  <c r="L59" i="6" s="1"/>
  <c r="J58" i="6"/>
  <c r="L58" i="6" s="1"/>
  <c r="J57" i="6"/>
  <c r="L57" i="6" s="1"/>
  <c r="J55" i="6"/>
  <c r="L55" i="6" s="1"/>
  <c r="J54" i="6"/>
  <c r="L54" i="6" s="1"/>
  <c r="J53" i="6"/>
  <c r="L53" i="6" s="1"/>
  <c r="J51" i="6"/>
  <c r="L51" i="6" s="1"/>
  <c r="J50" i="6"/>
  <c r="L50" i="6" s="1"/>
  <c r="J49" i="6"/>
  <c r="L49" i="6" s="1"/>
  <c r="J47" i="6"/>
  <c r="L47" i="6" s="1"/>
  <c r="J46" i="6"/>
  <c r="L46" i="6" s="1"/>
  <c r="J45" i="6"/>
  <c r="L45" i="6" s="1"/>
  <c r="J43" i="6"/>
  <c r="L43" i="6" s="1"/>
  <c r="J42" i="6"/>
  <c r="L42" i="6" s="1"/>
  <c r="J41" i="6"/>
  <c r="L41" i="6" s="1"/>
  <c r="J39" i="6"/>
  <c r="L39" i="6" s="1"/>
  <c r="J38" i="6"/>
  <c r="L38" i="6" s="1"/>
  <c r="J37" i="6"/>
  <c r="L37" i="6" s="1"/>
  <c r="J36" i="6"/>
  <c r="L36" i="6" s="1"/>
  <c r="J35" i="6"/>
  <c r="L35" i="6" s="1"/>
  <c r="J34" i="6"/>
  <c r="L34" i="6" s="1"/>
  <c r="J33" i="6"/>
  <c r="L33" i="6" s="1"/>
  <c r="J31" i="6"/>
  <c r="L31" i="6" s="1"/>
  <c r="J30" i="6"/>
  <c r="L30" i="6" s="1"/>
  <c r="J29" i="6"/>
  <c r="L29" i="6" s="1"/>
  <c r="J27" i="6"/>
  <c r="L27" i="6" s="1"/>
  <c r="J26" i="6"/>
  <c r="L26" i="6" s="1"/>
  <c r="J25" i="6"/>
  <c r="L25" i="6" s="1"/>
  <c r="J23" i="6"/>
  <c r="L23" i="6" s="1"/>
  <c r="J22" i="6"/>
  <c r="L22" i="6" s="1"/>
  <c r="J21" i="6"/>
  <c r="L21" i="6" s="1"/>
  <c r="J19" i="6"/>
  <c r="L19" i="6" s="1"/>
  <c r="J18" i="6"/>
  <c r="L18" i="6" s="1"/>
  <c r="J17" i="6"/>
  <c r="L17" i="6" s="1"/>
  <c r="J15" i="6"/>
  <c r="L15" i="6" s="1"/>
  <c r="J14" i="6"/>
  <c r="L14" i="6" s="1"/>
  <c r="J13" i="6"/>
  <c r="L13" i="6" s="1"/>
  <c r="K10" i="6"/>
  <c r="I13" i="5"/>
  <c r="I14" i="5"/>
  <c r="I15" i="5"/>
  <c r="I16" i="5"/>
  <c r="J16" i="5" s="1"/>
  <c r="L16" i="5" s="1"/>
  <c r="I17" i="5"/>
  <c r="I18" i="5"/>
  <c r="I19" i="5"/>
  <c r="I20" i="5"/>
  <c r="J20" i="5" s="1"/>
  <c r="L20" i="5" s="1"/>
  <c r="I21" i="5"/>
  <c r="I22" i="5"/>
  <c r="I23" i="5"/>
  <c r="I24" i="5"/>
  <c r="J24" i="5" s="1"/>
  <c r="L24" i="5" s="1"/>
  <c r="I25" i="5"/>
  <c r="I26" i="5"/>
  <c r="I27" i="5"/>
  <c r="I28" i="5"/>
  <c r="J28" i="5" s="1"/>
  <c r="L28" i="5" s="1"/>
  <c r="I29" i="5"/>
  <c r="I30" i="5"/>
  <c r="I31" i="5"/>
  <c r="I32" i="5"/>
  <c r="J32" i="5" s="1"/>
  <c r="L32" i="5" s="1"/>
  <c r="I33" i="5"/>
  <c r="I34" i="5"/>
  <c r="I35" i="5"/>
  <c r="I36" i="5"/>
  <c r="J36" i="5" s="1"/>
  <c r="L36" i="5" s="1"/>
  <c r="I37" i="5"/>
  <c r="I38" i="5"/>
  <c r="I39" i="5"/>
  <c r="I40" i="5"/>
  <c r="J40" i="5" s="1"/>
  <c r="L40" i="5" s="1"/>
  <c r="I41" i="5"/>
  <c r="I42" i="5"/>
  <c r="I43" i="5"/>
  <c r="I44" i="5"/>
  <c r="J44" i="5" s="1"/>
  <c r="L44" i="5" s="1"/>
  <c r="I45" i="5"/>
  <c r="I46" i="5"/>
  <c r="I47" i="5"/>
  <c r="I48" i="5"/>
  <c r="J48" i="5" s="1"/>
  <c r="L48" i="5" s="1"/>
  <c r="I49" i="5"/>
  <c r="I50" i="5"/>
  <c r="I51" i="5"/>
  <c r="I52" i="5"/>
  <c r="J52" i="5" s="1"/>
  <c r="L52" i="5" s="1"/>
  <c r="I53" i="5"/>
  <c r="I54" i="5"/>
  <c r="I55" i="5"/>
  <c r="I56" i="5"/>
  <c r="J56" i="5" s="1"/>
  <c r="L56" i="5" s="1"/>
  <c r="I57" i="5"/>
  <c r="I58" i="5"/>
  <c r="I59" i="5"/>
  <c r="I60" i="5"/>
  <c r="J60" i="5" s="1"/>
  <c r="L60" i="5" s="1"/>
  <c r="I61" i="5"/>
  <c r="I62" i="5"/>
  <c r="I63" i="5"/>
  <c r="I64" i="5"/>
  <c r="J64" i="5" s="1"/>
  <c r="L64" i="5" s="1"/>
  <c r="I65" i="5"/>
  <c r="I66" i="5"/>
  <c r="I67" i="5"/>
  <c r="I68" i="5"/>
  <c r="J68" i="5" s="1"/>
  <c r="L68" i="5" s="1"/>
  <c r="I69" i="5"/>
  <c r="I70" i="5"/>
  <c r="I71" i="5"/>
  <c r="I72" i="5"/>
  <c r="J72" i="5" s="1"/>
  <c r="L72" i="5" s="1"/>
  <c r="I73" i="5"/>
  <c r="I74" i="5"/>
  <c r="I75" i="5"/>
  <c r="I76" i="5"/>
  <c r="J76" i="5" s="1"/>
  <c r="L76" i="5" s="1"/>
  <c r="I77" i="5"/>
  <c r="I78" i="5"/>
  <c r="I79" i="5"/>
  <c r="I80" i="5"/>
  <c r="J80" i="5" s="1"/>
  <c r="L80" i="5" s="1"/>
  <c r="I81" i="5"/>
  <c r="I82" i="5"/>
  <c r="I83" i="5"/>
  <c r="I84" i="5"/>
  <c r="J84" i="5" s="1"/>
  <c r="L84" i="5" s="1"/>
  <c r="I85" i="5"/>
  <c r="I86" i="5"/>
  <c r="I87" i="5"/>
  <c r="I88" i="5"/>
  <c r="J88" i="5" s="1"/>
  <c r="L88" i="5" s="1"/>
  <c r="I89" i="5"/>
  <c r="I90" i="5"/>
  <c r="I91" i="5"/>
  <c r="I92" i="5"/>
  <c r="J92" i="5" s="1"/>
  <c r="L92" i="5" s="1"/>
  <c r="I93" i="5"/>
  <c r="I94" i="5"/>
  <c r="I95" i="5"/>
  <c r="I96" i="5"/>
  <c r="J96" i="5" s="1"/>
  <c r="L96" i="5" s="1"/>
  <c r="I97" i="5"/>
  <c r="I98" i="5"/>
  <c r="I99" i="5"/>
  <c r="I100" i="5"/>
  <c r="J100" i="5" s="1"/>
  <c r="L100" i="5" s="1"/>
  <c r="I101" i="5"/>
  <c r="I102" i="5"/>
  <c r="I103" i="5"/>
  <c r="I104" i="5"/>
  <c r="J104" i="5" s="1"/>
  <c r="L104" i="5" s="1"/>
  <c r="I105" i="5"/>
  <c r="I106" i="5"/>
  <c r="I107" i="5"/>
  <c r="I108" i="5"/>
  <c r="J108" i="5" s="1"/>
  <c r="L108" i="5" s="1"/>
  <c r="I109" i="5"/>
  <c r="I110" i="5"/>
  <c r="I111" i="5"/>
  <c r="I112" i="5"/>
  <c r="J112" i="5" s="1"/>
  <c r="L112" i="5" s="1"/>
  <c r="I113" i="5"/>
  <c r="I114" i="5"/>
  <c r="I115" i="5"/>
  <c r="I116" i="5"/>
  <c r="J116" i="5" s="1"/>
  <c r="L116" i="5" s="1"/>
  <c r="I117" i="5"/>
  <c r="I118" i="5"/>
  <c r="I119" i="5"/>
  <c r="I120" i="5"/>
  <c r="J120" i="5" s="1"/>
  <c r="L120" i="5" s="1"/>
  <c r="I121" i="5"/>
  <c r="I122" i="5"/>
  <c r="I123" i="5"/>
  <c r="I124" i="5"/>
  <c r="J124" i="5" s="1"/>
  <c r="L124" i="5" s="1"/>
  <c r="I125" i="5"/>
  <c r="I126" i="5"/>
  <c r="I127" i="5"/>
  <c r="I128" i="5"/>
  <c r="J128" i="5" s="1"/>
  <c r="L128" i="5" s="1"/>
  <c r="I129" i="5"/>
  <c r="I130" i="5"/>
  <c r="I131" i="5"/>
  <c r="I132" i="5"/>
  <c r="J132" i="5" s="1"/>
  <c r="L132" i="5" s="1"/>
  <c r="I133" i="5"/>
  <c r="I134" i="5"/>
  <c r="I135" i="5"/>
  <c r="I136" i="5"/>
  <c r="J136" i="5" s="1"/>
  <c r="L136" i="5" s="1"/>
  <c r="I137" i="5"/>
  <c r="I138" i="5"/>
  <c r="I139" i="5"/>
  <c r="I140" i="5"/>
  <c r="J140" i="5" s="1"/>
  <c r="L140" i="5" s="1"/>
  <c r="I141" i="5"/>
  <c r="I142" i="5"/>
  <c r="I143" i="5"/>
  <c r="I144" i="5"/>
  <c r="J144" i="5" s="1"/>
  <c r="L144" i="5" s="1"/>
  <c r="I145" i="5"/>
  <c r="I146" i="5"/>
  <c r="I147" i="5"/>
  <c r="I148" i="5"/>
  <c r="J148" i="5" s="1"/>
  <c r="L148" i="5" s="1"/>
  <c r="I149" i="5"/>
  <c r="I150" i="5"/>
  <c r="I151" i="5"/>
  <c r="I152" i="5"/>
  <c r="J152" i="5" s="1"/>
  <c r="L152" i="5" s="1"/>
  <c r="I153" i="5"/>
  <c r="I154" i="5"/>
  <c r="I155" i="5"/>
  <c r="I156" i="5"/>
  <c r="J156" i="5" s="1"/>
  <c r="L156" i="5" s="1"/>
  <c r="I157" i="5"/>
  <c r="I158" i="5"/>
  <c r="I159" i="5"/>
  <c r="I160" i="5"/>
  <c r="J160" i="5" s="1"/>
  <c r="L160" i="5" s="1"/>
  <c r="I161" i="5"/>
  <c r="I162" i="5"/>
  <c r="I163" i="5"/>
  <c r="I164" i="5"/>
  <c r="J164" i="5" s="1"/>
  <c r="L164" i="5" s="1"/>
  <c r="I165" i="5"/>
  <c r="I166" i="5"/>
  <c r="I167" i="5"/>
  <c r="I168" i="5"/>
  <c r="J168" i="5" s="1"/>
  <c r="L168" i="5" s="1"/>
  <c r="I169" i="5"/>
  <c r="I170" i="5"/>
  <c r="I171" i="5"/>
  <c r="I172" i="5"/>
  <c r="J172" i="5" s="1"/>
  <c r="L172" i="5" s="1"/>
  <c r="I173" i="5"/>
  <c r="I174" i="5"/>
  <c r="I175" i="5"/>
  <c r="I176" i="5"/>
  <c r="J176" i="5" s="1"/>
  <c r="L176" i="5" s="1"/>
  <c r="I177" i="5"/>
  <c r="I178" i="5"/>
  <c r="I179" i="5"/>
  <c r="I180" i="5"/>
  <c r="J180" i="5" s="1"/>
  <c r="L180" i="5" s="1"/>
  <c r="I181" i="5"/>
  <c r="I182" i="5"/>
  <c r="I183" i="5"/>
  <c r="I184" i="5"/>
  <c r="J184" i="5" s="1"/>
  <c r="L184" i="5" s="1"/>
  <c r="I185" i="5"/>
  <c r="I186" i="5"/>
  <c r="I187" i="5"/>
  <c r="I188" i="5"/>
  <c r="J188" i="5" s="1"/>
  <c r="L188" i="5" s="1"/>
  <c r="I189" i="5"/>
  <c r="I190" i="5"/>
  <c r="I191" i="5"/>
  <c r="I192" i="5"/>
  <c r="J192" i="5" s="1"/>
  <c r="L192" i="5" s="1"/>
  <c r="I193" i="5"/>
  <c r="I194" i="5"/>
  <c r="I195" i="5"/>
  <c r="I196" i="5"/>
  <c r="J196" i="5" s="1"/>
  <c r="L196" i="5" s="1"/>
  <c r="I197" i="5"/>
  <c r="I198" i="5"/>
  <c r="I199" i="5"/>
  <c r="I200" i="5"/>
  <c r="J200" i="5" s="1"/>
  <c r="L200" i="5" s="1"/>
  <c r="I201" i="5"/>
  <c r="I202" i="5"/>
  <c r="I203" i="5"/>
  <c r="I204" i="5"/>
  <c r="J204" i="5" s="1"/>
  <c r="L204" i="5" s="1"/>
  <c r="I205" i="5"/>
  <c r="I206" i="5"/>
  <c r="I207" i="5"/>
  <c r="I208" i="5"/>
  <c r="J208" i="5" s="1"/>
  <c r="L208" i="5" s="1"/>
  <c r="I209" i="5"/>
  <c r="I210" i="5"/>
  <c r="I211" i="5"/>
  <c r="I212" i="5"/>
  <c r="J212" i="5" s="1"/>
  <c r="L212" i="5" s="1"/>
  <c r="I213" i="5"/>
  <c r="I214" i="5"/>
  <c r="I215" i="5"/>
  <c r="I216" i="5"/>
  <c r="J216" i="5" s="1"/>
  <c r="L216" i="5" s="1"/>
  <c r="I217" i="5"/>
  <c r="I218" i="5"/>
  <c r="I219" i="5"/>
  <c r="I220" i="5"/>
  <c r="J220" i="5" s="1"/>
  <c r="L220" i="5" s="1"/>
  <c r="I221" i="5"/>
  <c r="I222" i="5"/>
  <c r="I223" i="5"/>
  <c r="I224" i="5"/>
  <c r="J224" i="5" s="1"/>
  <c r="L224" i="5" s="1"/>
  <c r="I225" i="5"/>
  <c r="I226" i="5"/>
  <c r="I227" i="5"/>
  <c r="I228" i="5"/>
  <c r="J228" i="5" s="1"/>
  <c r="L228" i="5" s="1"/>
  <c r="I229" i="5"/>
  <c r="I230" i="5"/>
  <c r="I231" i="5"/>
  <c r="I232" i="5"/>
  <c r="J232" i="5" s="1"/>
  <c r="L232" i="5" s="1"/>
  <c r="I233" i="5"/>
  <c r="I234" i="5"/>
  <c r="I235" i="5"/>
  <c r="I236" i="5"/>
  <c r="J236" i="5" s="1"/>
  <c r="L236" i="5" s="1"/>
  <c r="I237" i="5"/>
  <c r="I238" i="5"/>
  <c r="I239" i="5"/>
  <c r="I240" i="5"/>
  <c r="J240" i="5" s="1"/>
  <c r="L240" i="5" s="1"/>
  <c r="I241" i="5"/>
  <c r="I242" i="5"/>
  <c r="I243" i="5"/>
  <c r="I244" i="5"/>
  <c r="J244" i="5" s="1"/>
  <c r="L244" i="5" s="1"/>
  <c r="I245" i="5"/>
  <c r="I246" i="5"/>
  <c r="I247" i="5"/>
  <c r="I248" i="5"/>
  <c r="J248" i="5" s="1"/>
  <c r="L248" i="5" s="1"/>
  <c r="I249" i="5"/>
  <c r="I250" i="5"/>
  <c r="I251" i="5"/>
  <c r="I252" i="5"/>
  <c r="J252" i="5" s="1"/>
  <c r="L252" i="5" s="1"/>
  <c r="I253" i="5"/>
  <c r="I254" i="5"/>
  <c r="I255" i="5"/>
  <c r="I256" i="5"/>
  <c r="J256" i="5" s="1"/>
  <c r="L256" i="5" s="1"/>
  <c r="I257" i="5"/>
  <c r="I258" i="5"/>
  <c r="I259" i="5"/>
  <c r="I260" i="5"/>
  <c r="J260" i="5" s="1"/>
  <c r="L260" i="5" s="1"/>
  <c r="I261" i="5"/>
  <c r="I262" i="5"/>
  <c r="I263" i="5"/>
  <c r="I264" i="5"/>
  <c r="J264" i="5" s="1"/>
  <c r="L264" i="5" s="1"/>
  <c r="I265" i="5"/>
  <c r="I266" i="5"/>
  <c r="I267" i="5"/>
  <c r="I268" i="5"/>
  <c r="J268" i="5" s="1"/>
  <c r="L268" i="5" s="1"/>
  <c r="I269" i="5"/>
  <c r="I270" i="5"/>
  <c r="I271" i="5"/>
  <c r="I272" i="5"/>
  <c r="J272" i="5" s="1"/>
  <c r="L272" i="5" s="1"/>
  <c r="I273" i="5"/>
  <c r="I274" i="5"/>
  <c r="I275" i="5"/>
  <c r="I276" i="5"/>
  <c r="J276" i="5" s="1"/>
  <c r="L276" i="5" s="1"/>
  <c r="I277" i="5"/>
  <c r="I278" i="5"/>
  <c r="I279" i="5"/>
  <c r="I280" i="5"/>
  <c r="J280" i="5" s="1"/>
  <c r="L280" i="5" s="1"/>
  <c r="I281" i="5"/>
  <c r="I282" i="5"/>
  <c r="I283" i="5"/>
  <c r="I284" i="5"/>
  <c r="J284" i="5" s="1"/>
  <c r="L284" i="5" s="1"/>
  <c r="I285" i="5"/>
  <c r="I286" i="5"/>
  <c r="I287" i="5"/>
  <c r="I288" i="5"/>
  <c r="J288" i="5" s="1"/>
  <c r="L288" i="5" s="1"/>
  <c r="I289" i="5"/>
  <c r="I290" i="5"/>
  <c r="I291" i="5"/>
  <c r="I292" i="5"/>
  <c r="J292" i="5" s="1"/>
  <c r="L292" i="5" s="1"/>
  <c r="I293" i="5"/>
  <c r="I294" i="5"/>
  <c r="I295" i="5"/>
  <c r="I296" i="5"/>
  <c r="J296" i="5" s="1"/>
  <c r="L296" i="5" s="1"/>
  <c r="I297" i="5"/>
  <c r="I298" i="5"/>
  <c r="I299" i="5"/>
  <c r="I300" i="5"/>
  <c r="J300" i="5" s="1"/>
  <c r="L300" i="5" s="1"/>
  <c r="I301" i="5"/>
  <c r="I302" i="5"/>
  <c r="I303" i="5"/>
  <c r="I304" i="5"/>
  <c r="J304" i="5" s="1"/>
  <c r="L304" i="5" s="1"/>
  <c r="I305" i="5"/>
  <c r="I306" i="5"/>
  <c r="I307" i="5"/>
  <c r="I308" i="5"/>
  <c r="J308" i="5" s="1"/>
  <c r="L308" i="5" s="1"/>
  <c r="I309" i="5"/>
  <c r="I310" i="5"/>
  <c r="I311" i="5"/>
  <c r="I312" i="5"/>
  <c r="J312" i="5" s="1"/>
  <c r="L312" i="5" s="1"/>
  <c r="I313" i="5"/>
  <c r="I314" i="5"/>
  <c r="I315" i="5"/>
  <c r="I316" i="5"/>
  <c r="J316" i="5" s="1"/>
  <c r="L316" i="5" s="1"/>
  <c r="I317" i="5"/>
  <c r="I318" i="5"/>
  <c r="I319" i="5"/>
  <c r="I320" i="5"/>
  <c r="J320" i="5" s="1"/>
  <c r="L320" i="5" s="1"/>
  <c r="I321" i="5"/>
  <c r="I322" i="5"/>
  <c r="I323" i="5"/>
  <c r="I324" i="5"/>
  <c r="J324" i="5" s="1"/>
  <c r="L324" i="5" s="1"/>
  <c r="I325" i="5"/>
  <c r="I326" i="5"/>
  <c r="I327" i="5"/>
  <c r="I328" i="5"/>
  <c r="J328" i="5" s="1"/>
  <c r="L328" i="5" s="1"/>
  <c r="I329" i="5"/>
  <c r="I330" i="5"/>
  <c r="I331" i="5"/>
  <c r="I332" i="5"/>
  <c r="J332" i="5" s="1"/>
  <c r="L332" i="5" s="1"/>
  <c r="I333" i="5"/>
  <c r="I334" i="5"/>
  <c r="I335" i="5"/>
  <c r="I336" i="5"/>
  <c r="J336" i="5" s="1"/>
  <c r="L336" i="5" s="1"/>
  <c r="I337" i="5"/>
  <c r="I338" i="5"/>
  <c r="I339" i="5"/>
  <c r="I340" i="5"/>
  <c r="J340" i="5" s="1"/>
  <c r="L340" i="5" s="1"/>
  <c r="I341" i="5"/>
  <c r="I342" i="5"/>
  <c r="I343" i="5"/>
  <c r="I344" i="5"/>
  <c r="J344" i="5" s="1"/>
  <c r="L344" i="5" s="1"/>
  <c r="I345" i="5"/>
  <c r="I346" i="5"/>
  <c r="I347" i="5"/>
  <c r="I348" i="5"/>
  <c r="J348" i="5" s="1"/>
  <c r="L348" i="5" s="1"/>
  <c r="I349" i="5"/>
  <c r="I350" i="5"/>
  <c r="I351" i="5"/>
  <c r="I352" i="5"/>
  <c r="J352" i="5" s="1"/>
  <c r="L352" i="5" s="1"/>
  <c r="I353" i="5"/>
  <c r="I354" i="5"/>
  <c r="I355" i="5"/>
  <c r="I356" i="5"/>
  <c r="J356" i="5" s="1"/>
  <c r="L356" i="5" s="1"/>
  <c r="I357" i="5"/>
  <c r="I358" i="5"/>
  <c r="I359" i="5"/>
  <c r="I360" i="5"/>
  <c r="J360" i="5" s="1"/>
  <c r="L360" i="5" s="1"/>
  <c r="I361" i="5"/>
  <c r="I362" i="5"/>
  <c r="I363" i="5"/>
  <c r="I364" i="5"/>
  <c r="J364" i="5" s="1"/>
  <c r="L364" i="5" s="1"/>
  <c r="I365" i="5"/>
  <c r="I366" i="5"/>
  <c r="I367" i="5"/>
  <c r="I368" i="5"/>
  <c r="J368" i="5" s="1"/>
  <c r="L368" i="5" s="1"/>
  <c r="I369" i="5"/>
  <c r="I370" i="5"/>
  <c r="I371" i="5"/>
  <c r="I372" i="5"/>
  <c r="J372" i="5" s="1"/>
  <c r="L372" i="5" s="1"/>
  <c r="I373" i="5"/>
  <c r="I374" i="5"/>
  <c r="I375" i="5"/>
  <c r="I376" i="5"/>
  <c r="J376" i="5" s="1"/>
  <c r="L376" i="5" s="1"/>
  <c r="I377" i="5"/>
  <c r="I378" i="5"/>
  <c r="I379" i="5"/>
  <c r="I380" i="5"/>
  <c r="J380" i="5" s="1"/>
  <c r="L380" i="5" s="1"/>
  <c r="I381" i="5"/>
  <c r="I382" i="5"/>
  <c r="I383" i="5"/>
  <c r="I384" i="5"/>
  <c r="J384" i="5" s="1"/>
  <c r="L384" i="5" s="1"/>
  <c r="I385" i="5"/>
  <c r="I386" i="5"/>
  <c r="I387" i="5"/>
  <c r="I388" i="5"/>
  <c r="J388" i="5" s="1"/>
  <c r="L388" i="5" s="1"/>
  <c r="I389" i="5"/>
  <c r="I390" i="5"/>
  <c r="I391" i="5"/>
  <c r="I392" i="5"/>
  <c r="J392" i="5" s="1"/>
  <c r="L392" i="5" s="1"/>
  <c r="I393" i="5"/>
  <c r="I394" i="5"/>
  <c r="I395" i="5"/>
  <c r="I396" i="5"/>
  <c r="J396" i="5" s="1"/>
  <c r="L396" i="5" s="1"/>
  <c r="I397" i="5"/>
  <c r="I398" i="5"/>
  <c r="I399" i="5"/>
  <c r="I400" i="5"/>
  <c r="J400" i="5" s="1"/>
  <c r="L400" i="5" s="1"/>
  <c r="I401" i="5"/>
  <c r="I402" i="5"/>
  <c r="I403" i="5"/>
  <c r="I404" i="5"/>
  <c r="J404" i="5" s="1"/>
  <c r="L404" i="5" s="1"/>
  <c r="I405" i="5"/>
  <c r="I406" i="5"/>
  <c r="I407" i="5"/>
  <c r="I408" i="5"/>
  <c r="J408" i="5" s="1"/>
  <c r="L408" i="5" s="1"/>
  <c r="I409" i="5"/>
  <c r="I410" i="5"/>
  <c r="I411" i="5"/>
  <c r="I412" i="5"/>
  <c r="J412" i="5" s="1"/>
  <c r="L412" i="5" s="1"/>
  <c r="I413" i="5"/>
  <c r="I414" i="5"/>
  <c r="I415" i="5"/>
  <c r="I416" i="5"/>
  <c r="J416" i="5" s="1"/>
  <c r="L416" i="5" s="1"/>
  <c r="I417" i="5"/>
  <c r="I418" i="5"/>
  <c r="I419" i="5"/>
  <c r="I420" i="5"/>
  <c r="J420" i="5" s="1"/>
  <c r="L420" i="5" s="1"/>
  <c r="I421" i="5"/>
  <c r="I422" i="5"/>
  <c r="I423" i="5"/>
  <c r="I424" i="5"/>
  <c r="J424" i="5" s="1"/>
  <c r="L424" i="5" s="1"/>
  <c r="I425" i="5"/>
  <c r="I426" i="5"/>
  <c r="I427" i="5"/>
  <c r="I428" i="5"/>
  <c r="J428" i="5" s="1"/>
  <c r="L428" i="5" s="1"/>
  <c r="I429" i="5"/>
  <c r="I430" i="5"/>
  <c r="I431" i="5"/>
  <c r="I432" i="5"/>
  <c r="J432" i="5" s="1"/>
  <c r="L432" i="5" s="1"/>
  <c r="I433" i="5"/>
  <c r="I434" i="5"/>
  <c r="I435" i="5"/>
  <c r="I436" i="5"/>
  <c r="J436" i="5" s="1"/>
  <c r="L436" i="5" s="1"/>
  <c r="I437" i="5"/>
  <c r="I438" i="5"/>
  <c r="I439" i="5"/>
  <c r="I440" i="5"/>
  <c r="J440" i="5" s="1"/>
  <c r="L440" i="5" s="1"/>
  <c r="I441" i="5"/>
  <c r="I442" i="5"/>
  <c r="I443" i="5"/>
  <c r="I444" i="5"/>
  <c r="J444" i="5" s="1"/>
  <c r="L444" i="5" s="1"/>
  <c r="I445" i="5"/>
  <c r="I446" i="5"/>
  <c r="I447" i="5"/>
  <c r="I448" i="5"/>
  <c r="J448" i="5" s="1"/>
  <c r="L448" i="5" s="1"/>
  <c r="I449" i="5"/>
  <c r="I450" i="5"/>
  <c r="I451" i="5"/>
  <c r="I452" i="5"/>
  <c r="J452" i="5" s="1"/>
  <c r="L452" i="5" s="1"/>
  <c r="I453" i="5"/>
  <c r="I454" i="5"/>
  <c r="I455" i="5"/>
  <c r="I456" i="5"/>
  <c r="J456" i="5" s="1"/>
  <c r="L456" i="5" s="1"/>
  <c r="I457" i="5"/>
  <c r="I458" i="5"/>
  <c r="I459" i="5"/>
  <c r="I460" i="5"/>
  <c r="J460" i="5" s="1"/>
  <c r="L460" i="5" s="1"/>
  <c r="I461" i="5"/>
  <c r="I462" i="5"/>
  <c r="I463" i="5"/>
  <c r="I464" i="5"/>
  <c r="J464" i="5" s="1"/>
  <c r="L464" i="5" s="1"/>
  <c r="I465" i="5"/>
  <c r="I466" i="5"/>
  <c r="I467" i="5"/>
  <c r="I468" i="5"/>
  <c r="J468" i="5" s="1"/>
  <c r="L468" i="5" s="1"/>
  <c r="I469" i="5"/>
  <c r="I470" i="5"/>
  <c r="I471" i="5"/>
  <c r="I472" i="5"/>
  <c r="J472" i="5" s="1"/>
  <c r="L472" i="5" s="1"/>
  <c r="I473" i="5"/>
  <c r="I474" i="5"/>
  <c r="I475" i="5"/>
  <c r="I476" i="5"/>
  <c r="J476" i="5" s="1"/>
  <c r="L476" i="5" s="1"/>
  <c r="I477" i="5"/>
  <c r="I478" i="5"/>
  <c r="I479" i="5"/>
  <c r="I480" i="5"/>
  <c r="J480" i="5" s="1"/>
  <c r="L480" i="5" s="1"/>
  <c r="I481" i="5"/>
  <c r="I482" i="5"/>
  <c r="I483" i="5"/>
  <c r="I484" i="5"/>
  <c r="J484" i="5" s="1"/>
  <c r="L484" i="5" s="1"/>
  <c r="I485" i="5"/>
  <c r="I486" i="5"/>
  <c r="I487" i="5"/>
  <c r="I488" i="5"/>
  <c r="J488" i="5" s="1"/>
  <c r="L488" i="5" s="1"/>
  <c r="I489" i="5"/>
  <c r="I490" i="5"/>
  <c r="I491" i="5"/>
  <c r="I492" i="5"/>
  <c r="J492" i="5" s="1"/>
  <c r="L492" i="5" s="1"/>
  <c r="I493" i="5"/>
  <c r="I494" i="5"/>
  <c r="I495" i="5"/>
  <c r="I496" i="5"/>
  <c r="J496" i="5" s="1"/>
  <c r="L496" i="5" s="1"/>
  <c r="I497" i="5"/>
  <c r="I498" i="5"/>
  <c r="I499" i="5"/>
  <c r="I500" i="5"/>
  <c r="J500" i="5" s="1"/>
  <c r="L500" i="5" s="1"/>
  <c r="I501" i="5"/>
  <c r="I502" i="5"/>
  <c r="I503" i="5"/>
  <c r="I504" i="5"/>
  <c r="J504" i="5" s="1"/>
  <c r="L504" i="5" s="1"/>
  <c r="I505" i="5"/>
  <c r="I506" i="5"/>
  <c r="I507" i="5"/>
  <c r="I508" i="5"/>
  <c r="J508" i="5" s="1"/>
  <c r="L508" i="5" s="1"/>
  <c r="I509" i="5"/>
  <c r="I510" i="5"/>
  <c r="I511" i="5"/>
  <c r="I512" i="5"/>
  <c r="J512" i="5" s="1"/>
  <c r="L512" i="5" s="1"/>
  <c r="I513" i="5"/>
  <c r="I514" i="5"/>
  <c r="I515" i="5"/>
  <c r="I516" i="5"/>
  <c r="J516" i="5" s="1"/>
  <c r="L516" i="5" s="1"/>
  <c r="I517" i="5"/>
  <c r="I518" i="5"/>
  <c r="I519" i="5"/>
  <c r="I520" i="5"/>
  <c r="J520" i="5" s="1"/>
  <c r="L520" i="5" s="1"/>
  <c r="I521" i="5"/>
  <c r="I522" i="5"/>
  <c r="I523" i="5"/>
  <c r="I524" i="5"/>
  <c r="J524" i="5" s="1"/>
  <c r="L524" i="5" s="1"/>
  <c r="I525" i="5"/>
  <c r="I526" i="5"/>
  <c r="I527" i="5"/>
  <c r="I528" i="5"/>
  <c r="J528" i="5" s="1"/>
  <c r="L528" i="5" s="1"/>
  <c r="I529" i="5"/>
  <c r="I530" i="5"/>
  <c r="I531" i="5"/>
  <c r="I532" i="5"/>
  <c r="J532" i="5" s="1"/>
  <c r="L532" i="5" s="1"/>
  <c r="I533" i="5"/>
  <c r="I534" i="5"/>
  <c r="I535" i="5"/>
  <c r="I536" i="5"/>
  <c r="J536" i="5" s="1"/>
  <c r="L536" i="5" s="1"/>
  <c r="I537" i="5"/>
  <c r="I538" i="5"/>
  <c r="I539" i="5"/>
  <c r="I540" i="5"/>
  <c r="J540" i="5" s="1"/>
  <c r="L540" i="5" s="1"/>
  <c r="I541" i="5"/>
  <c r="I542" i="5"/>
  <c r="I543" i="5"/>
  <c r="I544" i="5"/>
  <c r="J544" i="5" s="1"/>
  <c r="L544" i="5" s="1"/>
  <c r="I545" i="5"/>
  <c r="I546" i="5"/>
  <c r="I547" i="5"/>
  <c r="I548" i="5"/>
  <c r="J548" i="5" s="1"/>
  <c r="L548" i="5" s="1"/>
  <c r="I549" i="5"/>
  <c r="I550" i="5"/>
  <c r="I551" i="5"/>
  <c r="I552" i="5"/>
  <c r="J552" i="5" s="1"/>
  <c r="L552" i="5" s="1"/>
  <c r="I553" i="5"/>
  <c r="I554" i="5"/>
  <c r="I555" i="5"/>
  <c r="I556" i="5"/>
  <c r="J556" i="5" s="1"/>
  <c r="L556" i="5" s="1"/>
  <c r="I557" i="5"/>
  <c r="I558" i="5"/>
  <c r="I559" i="5"/>
  <c r="I560" i="5"/>
  <c r="J560" i="5" s="1"/>
  <c r="L560" i="5" s="1"/>
  <c r="I561" i="5"/>
  <c r="I562" i="5"/>
  <c r="I563" i="5"/>
  <c r="I564" i="5"/>
  <c r="J564" i="5" s="1"/>
  <c r="L564" i="5" s="1"/>
  <c r="I565" i="5"/>
  <c r="I566" i="5"/>
  <c r="I567" i="5"/>
  <c r="I568" i="5"/>
  <c r="J568" i="5" s="1"/>
  <c r="L568" i="5" s="1"/>
  <c r="I569" i="5"/>
  <c r="I570" i="5"/>
  <c r="I571" i="5"/>
  <c r="I572" i="5"/>
  <c r="J572" i="5" s="1"/>
  <c r="L572" i="5" s="1"/>
  <c r="I573" i="5"/>
  <c r="I574" i="5"/>
  <c r="I575" i="5"/>
  <c r="I576" i="5"/>
  <c r="J576" i="5" s="1"/>
  <c r="L576" i="5" s="1"/>
  <c r="I577" i="5"/>
  <c r="I578" i="5"/>
  <c r="I579" i="5"/>
  <c r="I580" i="5"/>
  <c r="J580" i="5" s="1"/>
  <c r="L580" i="5" s="1"/>
  <c r="I581" i="5"/>
  <c r="I582" i="5"/>
  <c r="I583" i="5"/>
  <c r="I584" i="5"/>
  <c r="J584" i="5" s="1"/>
  <c r="L584" i="5" s="1"/>
  <c r="I585" i="5"/>
  <c r="I586" i="5"/>
  <c r="I587" i="5"/>
  <c r="I588" i="5"/>
  <c r="J588" i="5" s="1"/>
  <c r="L588" i="5" s="1"/>
  <c r="I589" i="5"/>
  <c r="I590" i="5"/>
  <c r="I591" i="5"/>
  <c r="I592" i="5"/>
  <c r="J592" i="5" s="1"/>
  <c r="L592" i="5" s="1"/>
  <c r="I593" i="5"/>
  <c r="I594" i="5"/>
  <c r="I595" i="5"/>
  <c r="I596" i="5"/>
  <c r="J596" i="5" s="1"/>
  <c r="L596" i="5" s="1"/>
  <c r="I597" i="5"/>
  <c r="I598" i="5"/>
  <c r="I599" i="5"/>
  <c r="I600" i="5"/>
  <c r="J600" i="5" s="1"/>
  <c r="L600" i="5" s="1"/>
  <c r="I601" i="5"/>
  <c r="I602" i="5"/>
  <c r="I603" i="5"/>
  <c r="I604" i="5"/>
  <c r="J604" i="5" s="1"/>
  <c r="L604" i="5" s="1"/>
  <c r="I605" i="5"/>
  <c r="I606" i="5"/>
  <c r="I607" i="5"/>
  <c r="I608" i="5"/>
  <c r="J608" i="5" s="1"/>
  <c r="L608" i="5" s="1"/>
  <c r="I609" i="5"/>
  <c r="I610" i="5"/>
  <c r="I611" i="5"/>
  <c r="I612" i="5"/>
  <c r="J612" i="5" s="1"/>
  <c r="L612" i="5" s="1"/>
  <c r="I613" i="5"/>
  <c r="I614" i="5"/>
  <c r="I615" i="5"/>
  <c r="I616" i="5"/>
  <c r="J616" i="5" s="1"/>
  <c r="L616" i="5" s="1"/>
  <c r="I617" i="5"/>
  <c r="I618" i="5"/>
  <c r="I619" i="5"/>
  <c r="I620" i="5"/>
  <c r="J620" i="5" s="1"/>
  <c r="L620" i="5" s="1"/>
  <c r="I621" i="5"/>
  <c r="I622" i="5"/>
  <c r="I623" i="5"/>
  <c r="I624" i="5"/>
  <c r="J624" i="5" s="1"/>
  <c r="L624" i="5" s="1"/>
  <c r="I625" i="5"/>
  <c r="I626" i="5"/>
  <c r="I627" i="5"/>
  <c r="I628" i="5"/>
  <c r="J628" i="5" s="1"/>
  <c r="L628" i="5" s="1"/>
  <c r="I629" i="5"/>
  <c r="I630" i="5"/>
  <c r="I631" i="5"/>
  <c r="I632" i="5"/>
  <c r="J632" i="5" s="1"/>
  <c r="L632" i="5" s="1"/>
  <c r="I633" i="5"/>
  <c r="I634" i="5"/>
  <c r="I635" i="5"/>
  <c r="I636" i="5"/>
  <c r="J636" i="5" s="1"/>
  <c r="L636" i="5" s="1"/>
  <c r="I637" i="5"/>
  <c r="I638" i="5"/>
  <c r="I639" i="5"/>
  <c r="I640" i="5"/>
  <c r="J640" i="5" s="1"/>
  <c r="L640" i="5" s="1"/>
  <c r="I641" i="5"/>
  <c r="I642" i="5"/>
  <c r="I643" i="5"/>
  <c r="I644" i="5"/>
  <c r="J644" i="5" s="1"/>
  <c r="L644" i="5" s="1"/>
  <c r="I645" i="5"/>
  <c r="I646" i="5"/>
  <c r="I647" i="5"/>
  <c r="I648" i="5"/>
  <c r="J648" i="5" s="1"/>
  <c r="L648" i="5" s="1"/>
  <c r="I649" i="5"/>
  <c r="I650" i="5"/>
  <c r="I651" i="5"/>
  <c r="I652" i="5"/>
  <c r="J652" i="5" s="1"/>
  <c r="L652" i="5" s="1"/>
  <c r="I653" i="5"/>
  <c r="I654" i="5"/>
  <c r="I655" i="5"/>
  <c r="I656" i="5"/>
  <c r="J656" i="5" s="1"/>
  <c r="L656" i="5" s="1"/>
  <c r="I657" i="5"/>
  <c r="I658" i="5"/>
  <c r="I659" i="5"/>
  <c r="I660" i="5"/>
  <c r="J660" i="5" s="1"/>
  <c r="L660" i="5" s="1"/>
  <c r="I661" i="5"/>
  <c r="I662" i="5"/>
  <c r="I663" i="5"/>
  <c r="I664" i="5"/>
  <c r="J664" i="5" s="1"/>
  <c r="L664" i="5" s="1"/>
  <c r="I665" i="5"/>
  <c r="I666" i="5"/>
  <c r="I667" i="5"/>
  <c r="I668" i="5"/>
  <c r="J668" i="5" s="1"/>
  <c r="L668" i="5" s="1"/>
  <c r="I669" i="5"/>
  <c r="I670" i="5"/>
  <c r="I671" i="5"/>
  <c r="I672" i="5"/>
  <c r="J672" i="5" s="1"/>
  <c r="L672" i="5" s="1"/>
  <c r="I673" i="5"/>
  <c r="I674" i="5"/>
  <c r="I675" i="5"/>
  <c r="I676" i="5"/>
  <c r="J676" i="5" s="1"/>
  <c r="L676" i="5" s="1"/>
  <c r="I677" i="5"/>
  <c r="I678" i="5"/>
  <c r="I679" i="5"/>
  <c r="I680" i="5"/>
  <c r="J680" i="5" s="1"/>
  <c r="L680" i="5" s="1"/>
  <c r="I681" i="5"/>
  <c r="I682" i="5"/>
  <c r="I683" i="5"/>
  <c r="I684" i="5"/>
  <c r="J684" i="5" s="1"/>
  <c r="L684" i="5" s="1"/>
  <c r="I685" i="5"/>
  <c r="I686" i="5"/>
  <c r="I687" i="5"/>
  <c r="I688" i="5"/>
  <c r="J688" i="5" s="1"/>
  <c r="L688" i="5" s="1"/>
  <c r="I689" i="5"/>
  <c r="I690" i="5"/>
  <c r="I691" i="5"/>
  <c r="I692" i="5"/>
  <c r="J692" i="5" s="1"/>
  <c r="L692" i="5" s="1"/>
  <c r="I693" i="5"/>
  <c r="I694" i="5"/>
  <c r="I695" i="5"/>
  <c r="I696" i="5"/>
  <c r="J696" i="5" s="1"/>
  <c r="L696" i="5" s="1"/>
  <c r="I697" i="5"/>
  <c r="I698" i="5"/>
  <c r="I699" i="5"/>
  <c r="I700" i="5"/>
  <c r="J700" i="5" s="1"/>
  <c r="L700" i="5" s="1"/>
  <c r="I701" i="5"/>
  <c r="I702" i="5"/>
  <c r="I703" i="5"/>
  <c r="I704" i="5"/>
  <c r="J704" i="5" s="1"/>
  <c r="L704" i="5" s="1"/>
  <c r="I705" i="5"/>
  <c r="I706" i="5"/>
  <c r="I707" i="5"/>
  <c r="I708" i="5"/>
  <c r="J708" i="5" s="1"/>
  <c r="L708" i="5" s="1"/>
  <c r="I709" i="5"/>
  <c r="I710" i="5"/>
  <c r="I711" i="5"/>
  <c r="I712" i="5"/>
  <c r="J712" i="5" s="1"/>
  <c r="L712" i="5" s="1"/>
  <c r="I713" i="5"/>
  <c r="I714" i="5"/>
  <c r="I715" i="5"/>
  <c r="I716" i="5"/>
  <c r="J716" i="5" s="1"/>
  <c r="L716" i="5" s="1"/>
  <c r="I717" i="5"/>
  <c r="I718" i="5"/>
  <c r="I719" i="5"/>
  <c r="I720" i="5"/>
  <c r="J720" i="5" s="1"/>
  <c r="L720" i="5" s="1"/>
  <c r="I721" i="5"/>
  <c r="I722" i="5"/>
  <c r="I723" i="5"/>
  <c r="I724" i="5"/>
  <c r="J724" i="5" s="1"/>
  <c r="L724" i="5" s="1"/>
  <c r="I725" i="5"/>
  <c r="I726" i="5"/>
  <c r="I727" i="5"/>
  <c r="I728" i="5"/>
  <c r="J728" i="5" s="1"/>
  <c r="L728" i="5" s="1"/>
  <c r="I729" i="5"/>
  <c r="I730" i="5"/>
  <c r="I731" i="5"/>
  <c r="I732" i="5"/>
  <c r="J732" i="5" s="1"/>
  <c r="L732" i="5" s="1"/>
  <c r="I733" i="5"/>
  <c r="I734" i="5"/>
  <c r="I735" i="5"/>
  <c r="I736" i="5"/>
  <c r="J736" i="5" s="1"/>
  <c r="L736" i="5" s="1"/>
  <c r="I737" i="5"/>
  <c r="I738" i="5"/>
  <c r="I739" i="5"/>
  <c r="I740" i="5"/>
  <c r="J740" i="5" s="1"/>
  <c r="L740" i="5" s="1"/>
  <c r="I741" i="5"/>
  <c r="I742" i="5"/>
  <c r="I743" i="5"/>
  <c r="I744" i="5"/>
  <c r="J744" i="5" s="1"/>
  <c r="L744" i="5" s="1"/>
  <c r="I745" i="5"/>
  <c r="I746" i="5"/>
  <c r="I747" i="5"/>
  <c r="I748" i="5"/>
  <c r="J748" i="5" s="1"/>
  <c r="L748" i="5" s="1"/>
  <c r="I749" i="5"/>
  <c r="I750" i="5"/>
  <c r="I751" i="5"/>
  <c r="I752" i="5"/>
  <c r="J752" i="5" s="1"/>
  <c r="L752" i="5" s="1"/>
  <c r="I753" i="5"/>
  <c r="I754" i="5"/>
  <c r="I755" i="5"/>
  <c r="I756" i="5"/>
  <c r="J756" i="5" s="1"/>
  <c r="L756" i="5" s="1"/>
  <c r="I757" i="5"/>
  <c r="I758" i="5"/>
  <c r="I759" i="5"/>
  <c r="I760" i="5"/>
  <c r="J760" i="5" s="1"/>
  <c r="L760" i="5" s="1"/>
  <c r="I761" i="5"/>
  <c r="I762" i="5"/>
  <c r="I763" i="5"/>
  <c r="I764" i="5"/>
  <c r="J764" i="5" s="1"/>
  <c r="L764" i="5" s="1"/>
  <c r="I765" i="5"/>
  <c r="I766" i="5"/>
  <c r="I767" i="5"/>
  <c r="I768" i="5"/>
  <c r="J768" i="5" s="1"/>
  <c r="L768" i="5" s="1"/>
  <c r="I769" i="5"/>
  <c r="I770" i="5"/>
  <c r="I771" i="5"/>
  <c r="I772" i="5"/>
  <c r="J772" i="5" s="1"/>
  <c r="L772" i="5" s="1"/>
  <c r="I773" i="5"/>
  <c r="I774" i="5"/>
  <c r="I775" i="5"/>
  <c r="I776" i="5"/>
  <c r="J776" i="5" s="1"/>
  <c r="L776" i="5" s="1"/>
  <c r="I777" i="5"/>
  <c r="I778" i="5"/>
  <c r="I779" i="5"/>
  <c r="I780" i="5"/>
  <c r="J780" i="5" s="1"/>
  <c r="L780" i="5" s="1"/>
  <c r="I781" i="5"/>
  <c r="I782" i="5"/>
  <c r="I783" i="5"/>
  <c r="I784" i="5"/>
  <c r="J784" i="5" s="1"/>
  <c r="L784" i="5" s="1"/>
  <c r="I785" i="5"/>
  <c r="I786" i="5"/>
  <c r="I787" i="5"/>
  <c r="I788" i="5"/>
  <c r="J788" i="5" s="1"/>
  <c r="L788" i="5" s="1"/>
  <c r="I789" i="5"/>
  <c r="I790" i="5"/>
  <c r="I791" i="5"/>
  <c r="I792" i="5"/>
  <c r="J792" i="5" s="1"/>
  <c r="L792" i="5" s="1"/>
  <c r="I793" i="5"/>
  <c r="I794" i="5"/>
  <c r="I795" i="5"/>
  <c r="I796" i="5"/>
  <c r="J796" i="5" s="1"/>
  <c r="L796" i="5" s="1"/>
  <c r="I797" i="5"/>
  <c r="I798" i="5"/>
  <c r="I799" i="5"/>
  <c r="I800" i="5"/>
  <c r="J800" i="5" s="1"/>
  <c r="L800" i="5" s="1"/>
  <c r="I801" i="5"/>
  <c r="I802" i="5"/>
  <c r="I803" i="5"/>
  <c r="I804" i="5"/>
  <c r="J804" i="5" s="1"/>
  <c r="L804" i="5" s="1"/>
  <c r="I805" i="5"/>
  <c r="I806" i="5"/>
  <c r="I807" i="5"/>
  <c r="I808" i="5"/>
  <c r="J808" i="5" s="1"/>
  <c r="L808" i="5" s="1"/>
  <c r="I809" i="5"/>
  <c r="I810" i="5"/>
  <c r="I811" i="5"/>
  <c r="I812" i="5"/>
  <c r="J812" i="5" s="1"/>
  <c r="L812" i="5" s="1"/>
  <c r="I813" i="5"/>
  <c r="I814" i="5"/>
  <c r="I815" i="5"/>
  <c r="I816" i="5"/>
  <c r="J816" i="5" s="1"/>
  <c r="L816" i="5" s="1"/>
  <c r="I817" i="5"/>
  <c r="I818" i="5"/>
  <c r="I819" i="5"/>
  <c r="I820" i="5"/>
  <c r="J820" i="5" s="1"/>
  <c r="L820" i="5" s="1"/>
  <c r="I821" i="5"/>
  <c r="I822" i="5"/>
  <c r="I823" i="5"/>
  <c r="I824" i="5"/>
  <c r="J824" i="5" s="1"/>
  <c r="L824" i="5" s="1"/>
  <c r="I825" i="5"/>
  <c r="I826" i="5"/>
  <c r="I827" i="5"/>
  <c r="I828" i="5"/>
  <c r="J828" i="5" s="1"/>
  <c r="L828" i="5" s="1"/>
  <c r="I829" i="5"/>
  <c r="I830" i="5"/>
  <c r="I831" i="5"/>
  <c r="I832" i="5"/>
  <c r="J832" i="5" s="1"/>
  <c r="L832" i="5" s="1"/>
  <c r="I833" i="5"/>
  <c r="I834" i="5"/>
  <c r="I835" i="5"/>
  <c r="I836" i="5"/>
  <c r="J836" i="5" s="1"/>
  <c r="L836" i="5" s="1"/>
  <c r="I837" i="5"/>
  <c r="I838" i="5"/>
  <c r="I839" i="5"/>
  <c r="I840" i="5"/>
  <c r="J840" i="5" s="1"/>
  <c r="L840" i="5" s="1"/>
  <c r="I841" i="5"/>
  <c r="I842" i="5"/>
  <c r="I843" i="5"/>
  <c r="I844" i="5"/>
  <c r="J844" i="5" s="1"/>
  <c r="L844" i="5" s="1"/>
  <c r="I845" i="5"/>
  <c r="I846" i="5"/>
  <c r="I847" i="5"/>
  <c r="I848" i="5"/>
  <c r="J848" i="5" s="1"/>
  <c r="L848" i="5" s="1"/>
  <c r="I849" i="5"/>
  <c r="I850" i="5"/>
  <c r="I851" i="5"/>
  <c r="I852" i="5"/>
  <c r="J852" i="5" s="1"/>
  <c r="L852" i="5" s="1"/>
  <c r="I853" i="5"/>
  <c r="I854" i="5"/>
  <c r="I855" i="5"/>
  <c r="I856" i="5"/>
  <c r="J856" i="5" s="1"/>
  <c r="L856" i="5" s="1"/>
  <c r="I857" i="5"/>
  <c r="I858" i="5"/>
  <c r="I859" i="5"/>
  <c r="I860" i="5"/>
  <c r="J860" i="5" s="1"/>
  <c r="L860" i="5" s="1"/>
  <c r="I861" i="5"/>
  <c r="I862" i="5"/>
  <c r="I863" i="5"/>
  <c r="I864" i="5"/>
  <c r="J864" i="5" s="1"/>
  <c r="L864" i="5" s="1"/>
  <c r="I865" i="5"/>
  <c r="I866" i="5"/>
  <c r="I867" i="5"/>
  <c r="I868" i="5"/>
  <c r="J868" i="5" s="1"/>
  <c r="L868" i="5" s="1"/>
  <c r="I869" i="5"/>
  <c r="I870" i="5"/>
  <c r="I871" i="5"/>
  <c r="I872" i="5"/>
  <c r="J872" i="5" s="1"/>
  <c r="L872" i="5" s="1"/>
  <c r="I873" i="5"/>
  <c r="I874" i="5"/>
  <c r="I875" i="5"/>
  <c r="I876" i="5"/>
  <c r="J876" i="5" s="1"/>
  <c r="L876" i="5" s="1"/>
  <c r="I877" i="5"/>
  <c r="I878" i="5"/>
  <c r="I879" i="5"/>
  <c r="I880" i="5"/>
  <c r="J880" i="5" s="1"/>
  <c r="L880" i="5" s="1"/>
  <c r="I881" i="5"/>
  <c r="I882" i="5"/>
  <c r="I883" i="5"/>
  <c r="I884" i="5"/>
  <c r="J884" i="5" s="1"/>
  <c r="L884" i="5" s="1"/>
  <c r="I885" i="5"/>
  <c r="I886" i="5"/>
  <c r="I887" i="5"/>
  <c r="I888" i="5"/>
  <c r="J888" i="5" s="1"/>
  <c r="L888" i="5" s="1"/>
  <c r="I889" i="5"/>
  <c r="I890" i="5"/>
  <c r="I891" i="5"/>
  <c r="I892" i="5"/>
  <c r="J892" i="5" s="1"/>
  <c r="L892" i="5" s="1"/>
  <c r="I893" i="5"/>
  <c r="I894" i="5"/>
  <c r="I895" i="5"/>
  <c r="I896" i="5"/>
  <c r="J896" i="5" s="1"/>
  <c r="L896" i="5" s="1"/>
  <c r="I897" i="5"/>
  <c r="I898" i="5"/>
  <c r="I899" i="5"/>
  <c r="I900" i="5"/>
  <c r="J900" i="5" s="1"/>
  <c r="L900" i="5" s="1"/>
  <c r="I901" i="5"/>
  <c r="I902" i="5"/>
  <c r="I903" i="5"/>
  <c r="I904" i="5"/>
  <c r="J904" i="5" s="1"/>
  <c r="L904" i="5" s="1"/>
  <c r="I905" i="5"/>
  <c r="I906" i="5"/>
  <c r="I907" i="5"/>
  <c r="I908" i="5"/>
  <c r="J908" i="5" s="1"/>
  <c r="L908" i="5" s="1"/>
  <c r="I909" i="5"/>
  <c r="I910" i="5"/>
  <c r="I911" i="5"/>
  <c r="I912" i="5"/>
  <c r="J912" i="5" s="1"/>
  <c r="L912" i="5" s="1"/>
  <c r="I913" i="5"/>
  <c r="I914" i="5"/>
  <c r="I915" i="5"/>
  <c r="I916" i="5"/>
  <c r="J916" i="5" s="1"/>
  <c r="L916" i="5" s="1"/>
  <c r="I917" i="5"/>
  <c r="I918" i="5"/>
  <c r="I919" i="5"/>
  <c r="I920" i="5"/>
  <c r="J920" i="5" s="1"/>
  <c r="L920" i="5" s="1"/>
  <c r="I921" i="5"/>
  <c r="I922" i="5"/>
  <c r="I923" i="5"/>
  <c r="I924" i="5"/>
  <c r="J924" i="5" s="1"/>
  <c r="L924" i="5" s="1"/>
  <c r="I925" i="5"/>
  <c r="I926" i="5"/>
  <c r="I927" i="5"/>
  <c r="I928" i="5"/>
  <c r="J928" i="5" s="1"/>
  <c r="L928" i="5" s="1"/>
  <c r="I929" i="5"/>
  <c r="I930" i="5"/>
  <c r="I931" i="5"/>
  <c r="I932" i="5"/>
  <c r="J932" i="5" s="1"/>
  <c r="L932" i="5" s="1"/>
  <c r="I933" i="5"/>
  <c r="I934" i="5"/>
  <c r="I935" i="5"/>
  <c r="I936" i="5"/>
  <c r="J936" i="5" s="1"/>
  <c r="L936" i="5" s="1"/>
  <c r="I937" i="5"/>
  <c r="I938" i="5"/>
  <c r="I939" i="5"/>
  <c r="I940" i="5"/>
  <c r="J940" i="5" s="1"/>
  <c r="L940" i="5" s="1"/>
  <c r="I941" i="5"/>
  <c r="I942" i="5"/>
  <c r="I943" i="5"/>
  <c r="I944" i="5"/>
  <c r="J944" i="5" s="1"/>
  <c r="L944" i="5" s="1"/>
  <c r="I945" i="5"/>
  <c r="I946" i="5"/>
  <c r="I947" i="5"/>
  <c r="I948" i="5"/>
  <c r="J948" i="5" s="1"/>
  <c r="L948" i="5" s="1"/>
  <c r="I949" i="5"/>
  <c r="I950" i="5"/>
  <c r="I951" i="5"/>
  <c r="I952" i="5"/>
  <c r="J952" i="5" s="1"/>
  <c r="L952" i="5" s="1"/>
  <c r="I953" i="5"/>
  <c r="I954" i="5"/>
  <c r="I955" i="5"/>
  <c r="I956" i="5"/>
  <c r="J956" i="5" s="1"/>
  <c r="L956" i="5" s="1"/>
  <c r="I957" i="5"/>
  <c r="I958" i="5"/>
  <c r="I959" i="5"/>
  <c r="I960" i="5"/>
  <c r="J960" i="5" s="1"/>
  <c r="L960" i="5" s="1"/>
  <c r="I961" i="5"/>
  <c r="I962" i="5"/>
  <c r="I963" i="5"/>
  <c r="I964" i="5"/>
  <c r="J964" i="5" s="1"/>
  <c r="L964" i="5" s="1"/>
  <c r="I965" i="5"/>
  <c r="I966" i="5"/>
  <c r="I967" i="5"/>
  <c r="I968" i="5"/>
  <c r="J968" i="5" s="1"/>
  <c r="L968" i="5" s="1"/>
  <c r="I969" i="5"/>
  <c r="I970" i="5"/>
  <c r="I971" i="5"/>
  <c r="I972" i="5"/>
  <c r="J972" i="5" s="1"/>
  <c r="L972" i="5" s="1"/>
  <c r="I973" i="5"/>
  <c r="I974" i="5"/>
  <c r="I975" i="5"/>
  <c r="I976" i="5"/>
  <c r="J976" i="5" s="1"/>
  <c r="L976" i="5" s="1"/>
  <c r="I977" i="5"/>
  <c r="I978" i="5"/>
  <c r="I979" i="5"/>
  <c r="I980" i="5"/>
  <c r="J980" i="5" s="1"/>
  <c r="L980" i="5" s="1"/>
  <c r="I981" i="5"/>
  <c r="I982" i="5"/>
  <c r="I983" i="5"/>
  <c r="I984" i="5"/>
  <c r="J984" i="5" s="1"/>
  <c r="L984" i="5" s="1"/>
  <c r="I985" i="5"/>
  <c r="I986" i="5"/>
  <c r="I987" i="5"/>
  <c r="I988" i="5"/>
  <c r="J988" i="5" s="1"/>
  <c r="L988" i="5" s="1"/>
  <c r="I989" i="5"/>
  <c r="I990" i="5"/>
  <c r="I991" i="5"/>
  <c r="I992" i="5"/>
  <c r="J992" i="5" s="1"/>
  <c r="L992" i="5" s="1"/>
  <c r="I993" i="5"/>
  <c r="I994" i="5"/>
  <c r="I995" i="5"/>
  <c r="I996" i="5"/>
  <c r="J996" i="5" s="1"/>
  <c r="L996" i="5" s="1"/>
  <c r="I997" i="5"/>
  <c r="I998" i="5"/>
  <c r="I999" i="5"/>
  <c r="I1000" i="5"/>
  <c r="J1000" i="5" s="1"/>
  <c r="L1000" i="5" s="1"/>
  <c r="I1001" i="5"/>
  <c r="I1002" i="5"/>
  <c r="I1003" i="5"/>
  <c r="I1004" i="5"/>
  <c r="J1004" i="5" s="1"/>
  <c r="L1004" i="5" s="1"/>
  <c r="I1005" i="5"/>
  <c r="I1006" i="5"/>
  <c r="I1007" i="5"/>
  <c r="I1008" i="5"/>
  <c r="J1008" i="5" s="1"/>
  <c r="L1008" i="5" s="1"/>
  <c r="I1009" i="5"/>
  <c r="I1010" i="5"/>
  <c r="I1011" i="5"/>
  <c r="I1012" i="5"/>
  <c r="J1012" i="5" s="1"/>
  <c r="L1012" i="5" s="1"/>
  <c r="I1013" i="5"/>
  <c r="I1014" i="5"/>
  <c r="I1015" i="5"/>
  <c r="I1016" i="5"/>
  <c r="J1016" i="5" s="1"/>
  <c r="L1016" i="5" s="1"/>
  <c r="I1017" i="5"/>
  <c r="I1018" i="5"/>
  <c r="I1019" i="5"/>
  <c r="I1020" i="5"/>
  <c r="J1020" i="5" s="1"/>
  <c r="L1020" i="5" s="1"/>
  <c r="I1021" i="5"/>
  <c r="I1022" i="5"/>
  <c r="I1023" i="5"/>
  <c r="I1024" i="5"/>
  <c r="J1024" i="5" s="1"/>
  <c r="L1024" i="5" s="1"/>
  <c r="I1025" i="5"/>
  <c r="I1026" i="5"/>
  <c r="I1027" i="5"/>
  <c r="I1028" i="5"/>
  <c r="J1028" i="5" s="1"/>
  <c r="L1028" i="5" s="1"/>
  <c r="I1029" i="5"/>
  <c r="I1030" i="5"/>
  <c r="I1031" i="5"/>
  <c r="I1032" i="5"/>
  <c r="J1032" i="5" s="1"/>
  <c r="L1032" i="5" s="1"/>
  <c r="I1033" i="5"/>
  <c r="I1034" i="5"/>
  <c r="I1035" i="5"/>
  <c r="I1036" i="5"/>
  <c r="J1036" i="5" s="1"/>
  <c r="L1036" i="5" s="1"/>
  <c r="I1037" i="5"/>
  <c r="I1038" i="5"/>
  <c r="I1039" i="5"/>
  <c r="I1040" i="5"/>
  <c r="J1040" i="5" s="1"/>
  <c r="L1040" i="5" s="1"/>
  <c r="I1041" i="5"/>
  <c r="I1042" i="5"/>
  <c r="I1043" i="5"/>
  <c r="I1044" i="5"/>
  <c r="J1044" i="5" s="1"/>
  <c r="L1044" i="5" s="1"/>
  <c r="I1045" i="5"/>
  <c r="I1046" i="5"/>
  <c r="I1047" i="5"/>
  <c r="I1048" i="5"/>
  <c r="J1048" i="5" s="1"/>
  <c r="L1048" i="5" s="1"/>
  <c r="I1049" i="5"/>
  <c r="I1050" i="5"/>
  <c r="I1051" i="5"/>
  <c r="I1052" i="5"/>
  <c r="J1052" i="5" s="1"/>
  <c r="L1052" i="5" s="1"/>
  <c r="I1053" i="5"/>
  <c r="I1054" i="5"/>
  <c r="I1055" i="5"/>
  <c r="I1056" i="5"/>
  <c r="J1056" i="5" s="1"/>
  <c r="L1056" i="5" s="1"/>
  <c r="I1057" i="5"/>
  <c r="I1058" i="5"/>
  <c r="I1059" i="5"/>
  <c r="I1060" i="5"/>
  <c r="J1060" i="5" s="1"/>
  <c r="L1060" i="5" s="1"/>
  <c r="I1061" i="5"/>
  <c r="I1062" i="5"/>
  <c r="I1063" i="5"/>
  <c r="I1064" i="5"/>
  <c r="J1064" i="5" s="1"/>
  <c r="L1064" i="5" s="1"/>
  <c r="I1065" i="5"/>
  <c r="I1066" i="5"/>
  <c r="I1067" i="5"/>
  <c r="I1068" i="5"/>
  <c r="J1068" i="5" s="1"/>
  <c r="L1068" i="5" s="1"/>
  <c r="I1069" i="5"/>
  <c r="I1070" i="5"/>
  <c r="I1071" i="5"/>
  <c r="I1072" i="5"/>
  <c r="J1072" i="5" s="1"/>
  <c r="L1072" i="5" s="1"/>
  <c r="I1073" i="5"/>
  <c r="I1074" i="5"/>
  <c r="I1075" i="5"/>
  <c r="I1076" i="5"/>
  <c r="J1076" i="5" s="1"/>
  <c r="L1076" i="5" s="1"/>
  <c r="I1077" i="5"/>
  <c r="I1078" i="5"/>
  <c r="I1079" i="5"/>
  <c r="I1080" i="5"/>
  <c r="J1080" i="5" s="1"/>
  <c r="L1080" i="5" s="1"/>
  <c r="I1081" i="5"/>
  <c r="I1082" i="5"/>
  <c r="I1083" i="5"/>
  <c r="I1084" i="5"/>
  <c r="J1084" i="5" s="1"/>
  <c r="L1084" i="5" s="1"/>
  <c r="I1085" i="5"/>
  <c r="I1086" i="5"/>
  <c r="I1087" i="5"/>
  <c r="I1088" i="5"/>
  <c r="J1088" i="5" s="1"/>
  <c r="L1088" i="5" s="1"/>
  <c r="I1089" i="5"/>
  <c r="I1090" i="5"/>
  <c r="I1091" i="5"/>
  <c r="I1092" i="5"/>
  <c r="J1092" i="5" s="1"/>
  <c r="L1092" i="5" s="1"/>
  <c r="I1093" i="5"/>
  <c r="I1094" i="5"/>
  <c r="I1095" i="5"/>
  <c r="I1096" i="5"/>
  <c r="J1096" i="5" s="1"/>
  <c r="L1096" i="5" s="1"/>
  <c r="I1097" i="5"/>
  <c r="I1098" i="5"/>
  <c r="I1099" i="5"/>
  <c r="I1100" i="5"/>
  <c r="J1100" i="5" s="1"/>
  <c r="L1100" i="5" s="1"/>
  <c r="I1101" i="5"/>
  <c r="I1102" i="5"/>
  <c r="I1103" i="5"/>
  <c r="I1104" i="5"/>
  <c r="J1104" i="5" s="1"/>
  <c r="L1104" i="5" s="1"/>
  <c r="I1105" i="5"/>
  <c r="I1106" i="5"/>
  <c r="I1107" i="5"/>
  <c r="I1108" i="5"/>
  <c r="J1108" i="5" s="1"/>
  <c r="L1108" i="5" s="1"/>
  <c r="I1109" i="5"/>
  <c r="I1110" i="5"/>
  <c r="I1111" i="5"/>
  <c r="I1112" i="5"/>
  <c r="J1112" i="5" s="1"/>
  <c r="L1112" i="5" s="1"/>
  <c r="I1113" i="5"/>
  <c r="I1114" i="5"/>
  <c r="I1115" i="5"/>
  <c r="I1116" i="5"/>
  <c r="J1116" i="5" s="1"/>
  <c r="L1116" i="5" s="1"/>
  <c r="I1117" i="5"/>
  <c r="I1118" i="5"/>
  <c r="I1119" i="5"/>
  <c r="I1120" i="5"/>
  <c r="J1120" i="5" s="1"/>
  <c r="L1120" i="5" s="1"/>
  <c r="I1121" i="5"/>
  <c r="I1122" i="5"/>
  <c r="I1123" i="5"/>
  <c r="I1124" i="5"/>
  <c r="J1124" i="5" s="1"/>
  <c r="L1124" i="5" s="1"/>
  <c r="I1125" i="5"/>
  <c r="I1126" i="5"/>
  <c r="I1127" i="5"/>
  <c r="I1128" i="5"/>
  <c r="J1128" i="5" s="1"/>
  <c r="L1128" i="5" s="1"/>
  <c r="I1129" i="5"/>
  <c r="I1130" i="5"/>
  <c r="I1131" i="5"/>
  <c r="I1132" i="5"/>
  <c r="J1132" i="5" s="1"/>
  <c r="L1132" i="5" s="1"/>
  <c r="I1133" i="5"/>
  <c r="I1134" i="5"/>
  <c r="I1135" i="5"/>
  <c r="I1136" i="5"/>
  <c r="J1136" i="5" s="1"/>
  <c r="L1136" i="5" s="1"/>
  <c r="I1137" i="5"/>
  <c r="I1138" i="5"/>
  <c r="I1139" i="5"/>
  <c r="I1140" i="5"/>
  <c r="J1140" i="5" s="1"/>
  <c r="L1140" i="5" s="1"/>
  <c r="I1141" i="5"/>
  <c r="I1142" i="5"/>
  <c r="I1143" i="5"/>
  <c r="I1144" i="5"/>
  <c r="J1144" i="5" s="1"/>
  <c r="L1144" i="5" s="1"/>
  <c r="I1145" i="5"/>
  <c r="I1146" i="5"/>
  <c r="I1147" i="5"/>
  <c r="I1148" i="5"/>
  <c r="J1148" i="5" s="1"/>
  <c r="L1148" i="5" s="1"/>
  <c r="I1149" i="5"/>
  <c r="I1150" i="5"/>
  <c r="I1151" i="5"/>
  <c r="I1152" i="5"/>
  <c r="J1152" i="5" s="1"/>
  <c r="L1152" i="5" s="1"/>
  <c r="I1153" i="5"/>
  <c r="I1154" i="5"/>
  <c r="I1155" i="5"/>
  <c r="I1156" i="5"/>
  <c r="J1156" i="5" s="1"/>
  <c r="L1156" i="5" s="1"/>
  <c r="I1157" i="5"/>
  <c r="I1158" i="5"/>
  <c r="I1159" i="5"/>
  <c r="I1160" i="5"/>
  <c r="J1160" i="5" s="1"/>
  <c r="L1160" i="5" s="1"/>
  <c r="I1161" i="5"/>
  <c r="I1162" i="5"/>
  <c r="I1163" i="5"/>
  <c r="I1164" i="5"/>
  <c r="J1164" i="5" s="1"/>
  <c r="L1164" i="5" s="1"/>
  <c r="I1165" i="5"/>
  <c r="I1166" i="5"/>
  <c r="I1167" i="5"/>
  <c r="I1168" i="5"/>
  <c r="J1168" i="5" s="1"/>
  <c r="L1168" i="5" s="1"/>
  <c r="I1169" i="5"/>
  <c r="I1170" i="5"/>
  <c r="I1171" i="5"/>
  <c r="I1172" i="5"/>
  <c r="J1172" i="5" s="1"/>
  <c r="L1172" i="5" s="1"/>
  <c r="I1173" i="5"/>
  <c r="I1174" i="5"/>
  <c r="I1175" i="5"/>
  <c r="I1176" i="5"/>
  <c r="J1176" i="5" s="1"/>
  <c r="L1176" i="5" s="1"/>
  <c r="I1177" i="5"/>
  <c r="I1178" i="5"/>
  <c r="I1179" i="5"/>
  <c r="I1180" i="5"/>
  <c r="J1180" i="5" s="1"/>
  <c r="L1180" i="5" s="1"/>
  <c r="I1181" i="5"/>
  <c r="I1182" i="5"/>
  <c r="I1183" i="5"/>
  <c r="I1184" i="5"/>
  <c r="J1184" i="5" s="1"/>
  <c r="L1184" i="5" s="1"/>
  <c r="I1185" i="5"/>
  <c r="I1186" i="5"/>
  <c r="I1187" i="5"/>
  <c r="I1188" i="5"/>
  <c r="J1188" i="5" s="1"/>
  <c r="L1188" i="5" s="1"/>
  <c r="I1189" i="5"/>
  <c r="I1190" i="5"/>
  <c r="I1191" i="5"/>
  <c r="I1192" i="5"/>
  <c r="J1192" i="5" s="1"/>
  <c r="L1192" i="5" s="1"/>
  <c r="I1193" i="5"/>
  <c r="I1194" i="5"/>
  <c r="I1195" i="5"/>
  <c r="I1196" i="5"/>
  <c r="J1196" i="5" s="1"/>
  <c r="L1196" i="5" s="1"/>
  <c r="I1197" i="5"/>
  <c r="I1198" i="5"/>
  <c r="I1199" i="5"/>
  <c r="I1200" i="5"/>
  <c r="J1200" i="5" s="1"/>
  <c r="L1200" i="5" s="1"/>
  <c r="I1201" i="5"/>
  <c r="I1202" i="5"/>
  <c r="I1203" i="5"/>
  <c r="I1204" i="5"/>
  <c r="J1204" i="5" s="1"/>
  <c r="L1204" i="5" s="1"/>
  <c r="I1205" i="5"/>
  <c r="I1206" i="5"/>
  <c r="I1207" i="5"/>
  <c r="I1208" i="5"/>
  <c r="J1208" i="5" s="1"/>
  <c r="L1208" i="5" s="1"/>
  <c r="I1209" i="5"/>
  <c r="I1210" i="5"/>
  <c r="I1211" i="5"/>
  <c r="I1212" i="5"/>
  <c r="J1212" i="5" s="1"/>
  <c r="L1212" i="5" s="1"/>
  <c r="I1213" i="5"/>
  <c r="I1214" i="5"/>
  <c r="I1215" i="5"/>
  <c r="I1216" i="5"/>
  <c r="J1216" i="5" s="1"/>
  <c r="L1216" i="5" s="1"/>
  <c r="I1217" i="5"/>
  <c r="I1218" i="5"/>
  <c r="I1219" i="5"/>
  <c r="I1220" i="5"/>
  <c r="J1220" i="5" s="1"/>
  <c r="L1220" i="5" s="1"/>
  <c r="I1221" i="5"/>
  <c r="I1222" i="5"/>
  <c r="I1223" i="5"/>
  <c r="I1224" i="5"/>
  <c r="J1224" i="5" s="1"/>
  <c r="L1224" i="5" s="1"/>
  <c r="I1225" i="5"/>
  <c r="I1226" i="5"/>
  <c r="I1227" i="5"/>
  <c r="I1228" i="5"/>
  <c r="J1228" i="5" s="1"/>
  <c r="L1228" i="5" s="1"/>
  <c r="I1229" i="5"/>
  <c r="I1230" i="5"/>
  <c r="I1231" i="5"/>
  <c r="I1232" i="5"/>
  <c r="J1232" i="5" s="1"/>
  <c r="L1232" i="5" s="1"/>
  <c r="I1233" i="5"/>
  <c r="I1234" i="5"/>
  <c r="I1235" i="5"/>
  <c r="I1236" i="5"/>
  <c r="J1236" i="5" s="1"/>
  <c r="L1236" i="5" s="1"/>
  <c r="I1237" i="5"/>
  <c r="I1238" i="5"/>
  <c r="I1239" i="5"/>
  <c r="I1240" i="5"/>
  <c r="J1240" i="5" s="1"/>
  <c r="L1240" i="5" s="1"/>
  <c r="I1241" i="5"/>
  <c r="I1242" i="5"/>
  <c r="I1243" i="5"/>
  <c r="I1244" i="5"/>
  <c r="J1244" i="5" s="1"/>
  <c r="L1244" i="5" s="1"/>
  <c r="I1245" i="5"/>
  <c r="I1246" i="5"/>
  <c r="I1247" i="5"/>
  <c r="I1248" i="5"/>
  <c r="J1248" i="5" s="1"/>
  <c r="L1248" i="5" s="1"/>
  <c r="I1249" i="5"/>
  <c r="I1250" i="5"/>
  <c r="I1251" i="5"/>
  <c r="I1252" i="5"/>
  <c r="J1252" i="5" s="1"/>
  <c r="L1252" i="5" s="1"/>
  <c r="I1253" i="5"/>
  <c r="I1254" i="5"/>
  <c r="I1255" i="5"/>
  <c r="I1256" i="5"/>
  <c r="J1256" i="5" s="1"/>
  <c r="L1256" i="5" s="1"/>
  <c r="I1257" i="5"/>
  <c r="I1258" i="5"/>
  <c r="I1259" i="5"/>
  <c r="I1260" i="5"/>
  <c r="J1260" i="5" s="1"/>
  <c r="L1260" i="5" s="1"/>
  <c r="I1261" i="5"/>
  <c r="I1262" i="5"/>
  <c r="I1263" i="5"/>
  <c r="I1264" i="5"/>
  <c r="J1264" i="5" s="1"/>
  <c r="L1264" i="5" s="1"/>
  <c r="I1265" i="5"/>
  <c r="I1266" i="5"/>
  <c r="I1267" i="5"/>
  <c r="I1268" i="5"/>
  <c r="J1268" i="5" s="1"/>
  <c r="L1268" i="5" s="1"/>
  <c r="I1269" i="5"/>
  <c r="I1270" i="5"/>
  <c r="I1271" i="5"/>
  <c r="I1272" i="5"/>
  <c r="J1272" i="5" s="1"/>
  <c r="L1272" i="5" s="1"/>
  <c r="I1273" i="5"/>
  <c r="I1274" i="5"/>
  <c r="I1275" i="5"/>
  <c r="I1276" i="5"/>
  <c r="J1276" i="5" s="1"/>
  <c r="L1276" i="5" s="1"/>
  <c r="I1277" i="5"/>
  <c r="I1278" i="5"/>
  <c r="I1279" i="5"/>
  <c r="I1280" i="5"/>
  <c r="J1280" i="5" s="1"/>
  <c r="L1280" i="5" s="1"/>
  <c r="I1281" i="5"/>
  <c r="I1282" i="5"/>
  <c r="I1283" i="5"/>
  <c r="I1284" i="5"/>
  <c r="J1284" i="5" s="1"/>
  <c r="L1284" i="5" s="1"/>
  <c r="I1285" i="5"/>
  <c r="I1286" i="5"/>
  <c r="I1287" i="5"/>
  <c r="I1288" i="5"/>
  <c r="J1288" i="5" s="1"/>
  <c r="L1288" i="5" s="1"/>
  <c r="I1289" i="5"/>
  <c r="I1290" i="5"/>
  <c r="I1291" i="5"/>
  <c r="I1292" i="5"/>
  <c r="J1292" i="5" s="1"/>
  <c r="L1292" i="5" s="1"/>
  <c r="I1293" i="5"/>
  <c r="I1294" i="5"/>
  <c r="I1295" i="5"/>
  <c r="I1296" i="5"/>
  <c r="J1296" i="5" s="1"/>
  <c r="L1296" i="5" s="1"/>
  <c r="I1297" i="5"/>
  <c r="I1298" i="5"/>
  <c r="I1299" i="5"/>
  <c r="I1300" i="5"/>
  <c r="J1300" i="5" s="1"/>
  <c r="L1300" i="5" s="1"/>
  <c r="I1301" i="5"/>
  <c r="I1302" i="5"/>
  <c r="I1303" i="5"/>
  <c r="I1304" i="5"/>
  <c r="J1304" i="5" s="1"/>
  <c r="L1304" i="5" s="1"/>
  <c r="I1305" i="5"/>
  <c r="I1306" i="5"/>
  <c r="I1307" i="5"/>
  <c r="I1308" i="5"/>
  <c r="J1308" i="5" s="1"/>
  <c r="L1308" i="5" s="1"/>
  <c r="I1309" i="5"/>
  <c r="I1310" i="5"/>
  <c r="I1311" i="5"/>
  <c r="I1312" i="5"/>
  <c r="J1312" i="5" s="1"/>
  <c r="L1312" i="5" s="1"/>
  <c r="I1313" i="5"/>
  <c r="I1314" i="5"/>
  <c r="I1315" i="5"/>
  <c r="I1316" i="5"/>
  <c r="J1316" i="5" s="1"/>
  <c r="L1316" i="5" s="1"/>
  <c r="I1317" i="5"/>
  <c r="I1318" i="5"/>
  <c r="I1319" i="5"/>
  <c r="I1320" i="5"/>
  <c r="J1320" i="5" s="1"/>
  <c r="L1320" i="5" s="1"/>
  <c r="I1321" i="5"/>
  <c r="I1322" i="5"/>
  <c r="I1323" i="5"/>
  <c r="I1324" i="5"/>
  <c r="J1324" i="5" s="1"/>
  <c r="L1324" i="5" s="1"/>
  <c r="I1325" i="5"/>
  <c r="I1326" i="5"/>
  <c r="I1327" i="5"/>
  <c r="I1328" i="5"/>
  <c r="J1328" i="5" s="1"/>
  <c r="L1328" i="5" s="1"/>
  <c r="I1329" i="5"/>
  <c r="I1330" i="5"/>
  <c r="I1331" i="5"/>
  <c r="I1332" i="5"/>
  <c r="J1332" i="5" s="1"/>
  <c r="L1332" i="5" s="1"/>
  <c r="I1333" i="5"/>
  <c r="I1334" i="5"/>
  <c r="I1335" i="5"/>
  <c r="I1336" i="5"/>
  <c r="J1336" i="5" s="1"/>
  <c r="L1336" i="5" s="1"/>
  <c r="I1337" i="5"/>
  <c r="I1338" i="5"/>
  <c r="I1339" i="5"/>
  <c r="I1340" i="5"/>
  <c r="J1340" i="5" s="1"/>
  <c r="L1340" i="5" s="1"/>
  <c r="I1341" i="5"/>
  <c r="I1342" i="5"/>
  <c r="I1343" i="5"/>
  <c r="I1344" i="5"/>
  <c r="J1344" i="5" s="1"/>
  <c r="L1344" i="5" s="1"/>
  <c r="I1345" i="5"/>
  <c r="I1346" i="5"/>
  <c r="I1347" i="5"/>
  <c r="I1348" i="5"/>
  <c r="J1348" i="5" s="1"/>
  <c r="L1348" i="5" s="1"/>
  <c r="I1349" i="5"/>
  <c r="I1350" i="5"/>
  <c r="I1351" i="5"/>
  <c r="I1352" i="5"/>
  <c r="J1352" i="5" s="1"/>
  <c r="L1352" i="5" s="1"/>
  <c r="I1353" i="5"/>
  <c r="I1354" i="5"/>
  <c r="I1355" i="5"/>
  <c r="I1356" i="5"/>
  <c r="J1356" i="5" s="1"/>
  <c r="L1356" i="5" s="1"/>
  <c r="I1357" i="5"/>
  <c r="I1358" i="5"/>
  <c r="I1359" i="5"/>
  <c r="I1360" i="5"/>
  <c r="J1360" i="5" s="1"/>
  <c r="L1360" i="5" s="1"/>
  <c r="I1361" i="5"/>
  <c r="I1362" i="5"/>
  <c r="I1363" i="5"/>
  <c r="I1364" i="5"/>
  <c r="J1364" i="5" s="1"/>
  <c r="L1364" i="5" s="1"/>
  <c r="I1365" i="5"/>
  <c r="I1366" i="5"/>
  <c r="I1367" i="5"/>
  <c r="I1368" i="5"/>
  <c r="J1368" i="5" s="1"/>
  <c r="L1368" i="5" s="1"/>
  <c r="I1369" i="5"/>
  <c r="I1370" i="5"/>
  <c r="I1371" i="5"/>
  <c r="I1372" i="5"/>
  <c r="J1372" i="5" s="1"/>
  <c r="L1372" i="5" s="1"/>
  <c r="I1373" i="5"/>
  <c r="I1374" i="5"/>
  <c r="I1375" i="5"/>
  <c r="I1376" i="5"/>
  <c r="J1376" i="5" s="1"/>
  <c r="L1376" i="5" s="1"/>
  <c r="I1377" i="5"/>
  <c r="I1378" i="5"/>
  <c r="I1379" i="5"/>
  <c r="I1380" i="5"/>
  <c r="J1380" i="5" s="1"/>
  <c r="L1380" i="5" s="1"/>
  <c r="I1381" i="5"/>
  <c r="I1382" i="5"/>
  <c r="I1383" i="5"/>
  <c r="I1384" i="5"/>
  <c r="J1384" i="5" s="1"/>
  <c r="L1384" i="5" s="1"/>
  <c r="I1385" i="5"/>
  <c r="I1386" i="5"/>
  <c r="I1387" i="5"/>
  <c r="I1388" i="5"/>
  <c r="J1388" i="5" s="1"/>
  <c r="L1388" i="5" s="1"/>
  <c r="I1389" i="5"/>
  <c r="I1390" i="5"/>
  <c r="I1391" i="5"/>
  <c r="I1392" i="5"/>
  <c r="J1392" i="5" s="1"/>
  <c r="L1392" i="5" s="1"/>
  <c r="I1393" i="5"/>
  <c r="I1394" i="5"/>
  <c r="I1395" i="5"/>
  <c r="I1396" i="5"/>
  <c r="J1396" i="5" s="1"/>
  <c r="L1396" i="5" s="1"/>
  <c r="I1397" i="5"/>
  <c r="I1398" i="5"/>
  <c r="I1399" i="5"/>
  <c r="I1400" i="5"/>
  <c r="J1400" i="5" s="1"/>
  <c r="L1400" i="5" s="1"/>
  <c r="I1401" i="5"/>
  <c r="I1402" i="5"/>
  <c r="I1403" i="5"/>
  <c r="I1404" i="5"/>
  <c r="J1404" i="5" s="1"/>
  <c r="L1404" i="5" s="1"/>
  <c r="I1405" i="5"/>
  <c r="I1406" i="5"/>
  <c r="I1407" i="5"/>
  <c r="I1408" i="5"/>
  <c r="J1408" i="5" s="1"/>
  <c r="L1408" i="5" s="1"/>
  <c r="I1409" i="5"/>
  <c r="I1410" i="5"/>
  <c r="I1411" i="5"/>
  <c r="I1412" i="5"/>
  <c r="J1412" i="5" s="1"/>
  <c r="L1412" i="5" s="1"/>
  <c r="I1413" i="5"/>
  <c r="I1414" i="5"/>
  <c r="I1415" i="5"/>
  <c r="I1416" i="5"/>
  <c r="J1416" i="5" s="1"/>
  <c r="L1416" i="5" s="1"/>
  <c r="I1417" i="5"/>
  <c r="I1418" i="5"/>
  <c r="I1419" i="5"/>
  <c r="I1420" i="5"/>
  <c r="J1420" i="5" s="1"/>
  <c r="L1420" i="5" s="1"/>
  <c r="I1421" i="5"/>
  <c r="I1422" i="5"/>
  <c r="I1423" i="5"/>
  <c r="I1424" i="5"/>
  <c r="J1424" i="5" s="1"/>
  <c r="L1424" i="5" s="1"/>
  <c r="I1425" i="5"/>
  <c r="I1426" i="5"/>
  <c r="I1427" i="5"/>
  <c r="I1428" i="5"/>
  <c r="J1428" i="5" s="1"/>
  <c r="L1428" i="5" s="1"/>
  <c r="I1429" i="5"/>
  <c r="I1430" i="5"/>
  <c r="I1431" i="5"/>
  <c r="I1432" i="5"/>
  <c r="J1432" i="5" s="1"/>
  <c r="L1432" i="5" s="1"/>
  <c r="I1433" i="5"/>
  <c r="I1434" i="5"/>
  <c r="I1435" i="5"/>
  <c r="I1436" i="5"/>
  <c r="J1436" i="5" s="1"/>
  <c r="L1436" i="5" s="1"/>
  <c r="I1437" i="5"/>
  <c r="I1438" i="5"/>
  <c r="I1439" i="5"/>
  <c r="I1440" i="5"/>
  <c r="J1440" i="5" s="1"/>
  <c r="L1440" i="5" s="1"/>
  <c r="I1441" i="5"/>
  <c r="I1442" i="5"/>
  <c r="I1443" i="5"/>
  <c r="I1444" i="5"/>
  <c r="J1444" i="5" s="1"/>
  <c r="L1444" i="5" s="1"/>
  <c r="I1445" i="5"/>
  <c r="I1446" i="5"/>
  <c r="I1447" i="5"/>
  <c r="I1448" i="5"/>
  <c r="J1448" i="5" s="1"/>
  <c r="L1448" i="5" s="1"/>
  <c r="I1449" i="5"/>
  <c r="I1450" i="5"/>
  <c r="I1451" i="5"/>
  <c r="I1452" i="5"/>
  <c r="J1452" i="5" s="1"/>
  <c r="L1452" i="5" s="1"/>
  <c r="I1453" i="5"/>
  <c r="I1454" i="5"/>
  <c r="I1455" i="5"/>
  <c r="I1456" i="5"/>
  <c r="J1456" i="5" s="1"/>
  <c r="L1456" i="5" s="1"/>
  <c r="I1457" i="5"/>
  <c r="I1458" i="5"/>
  <c r="I1459" i="5"/>
  <c r="I1460" i="5"/>
  <c r="J1460" i="5" s="1"/>
  <c r="L1460" i="5" s="1"/>
  <c r="I1461" i="5"/>
  <c r="I1462" i="5"/>
  <c r="I1463" i="5"/>
  <c r="I1464" i="5"/>
  <c r="J1464" i="5" s="1"/>
  <c r="L1464" i="5" s="1"/>
  <c r="I1465" i="5"/>
  <c r="I1466" i="5"/>
  <c r="I1467" i="5"/>
  <c r="I1468" i="5"/>
  <c r="J1468" i="5" s="1"/>
  <c r="L1468" i="5" s="1"/>
  <c r="I1469" i="5"/>
  <c r="I1470" i="5"/>
  <c r="I1471" i="5"/>
  <c r="I1472" i="5"/>
  <c r="J1472" i="5" s="1"/>
  <c r="L1472" i="5" s="1"/>
  <c r="I1473" i="5"/>
  <c r="I1474" i="5"/>
  <c r="I1475" i="5"/>
  <c r="I1476" i="5"/>
  <c r="J1476" i="5" s="1"/>
  <c r="L1476" i="5" s="1"/>
  <c r="I1477" i="5"/>
  <c r="I1478" i="5"/>
  <c r="I1479" i="5"/>
  <c r="I1480" i="5"/>
  <c r="J1480" i="5" s="1"/>
  <c r="L1480" i="5" s="1"/>
  <c r="I1481" i="5"/>
  <c r="I1482" i="5"/>
  <c r="I1483" i="5"/>
  <c r="I1484" i="5"/>
  <c r="J1484" i="5" s="1"/>
  <c r="L1484" i="5" s="1"/>
  <c r="I1485" i="5"/>
  <c r="I1486" i="5"/>
  <c r="I1487" i="5"/>
  <c r="I1488" i="5"/>
  <c r="J1488" i="5" s="1"/>
  <c r="L1488" i="5" s="1"/>
  <c r="I1489" i="5"/>
  <c r="I1490" i="5"/>
  <c r="I1491" i="5"/>
  <c r="I1492" i="5"/>
  <c r="J1492" i="5" s="1"/>
  <c r="L1492" i="5" s="1"/>
  <c r="I1493" i="5"/>
  <c r="I1494" i="5"/>
  <c r="I1495" i="5"/>
  <c r="I1496" i="5"/>
  <c r="J1496" i="5" s="1"/>
  <c r="L1496" i="5" s="1"/>
  <c r="I1497" i="5"/>
  <c r="I1498" i="5"/>
  <c r="I1499" i="5"/>
  <c r="I1500" i="5"/>
  <c r="J1500" i="5" s="1"/>
  <c r="L1500" i="5" s="1"/>
  <c r="I1501" i="5"/>
  <c r="I1502" i="5"/>
  <c r="I1503" i="5"/>
  <c r="I1504" i="5"/>
  <c r="J1504" i="5" s="1"/>
  <c r="L1504" i="5" s="1"/>
  <c r="I1505" i="5"/>
  <c r="I1506" i="5"/>
  <c r="I1507" i="5"/>
  <c r="I1508" i="5"/>
  <c r="J1508" i="5" s="1"/>
  <c r="L1508" i="5" s="1"/>
  <c r="I1509" i="5"/>
  <c r="I1510" i="5"/>
  <c r="I1511" i="5"/>
  <c r="I1512" i="5"/>
  <c r="J1512" i="5" s="1"/>
  <c r="L1512" i="5" s="1"/>
  <c r="I1513" i="5"/>
  <c r="I1514" i="5"/>
  <c r="I1515" i="5"/>
  <c r="I1516" i="5"/>
  <c r="J1516" i="5" s="1"/>
  <c r="L1516" i="5" s="1"/>
  <c r="I1517" i="5"/>
  <c r="I1518" i="5"/>
  <c r="I1519" i="5"/>
  <c r="I1520" i="5"/>
  <c r="J1520" i="5" s="1"/>
  <c r="L1520" i="5" s="1"/>
  <c r="I1521" i="5"/>
  <c r="I1522" i="5"/>
  <c r="I1523" i="5"/>
  <c r="I1524" i="5"/>
  <c r="J1524" i="5" s="1"/>
  <c r="L1524" i="5" s="1"/>
  <c r="I1525" i="5"/>
  <c r="I1526" i="5"/>
  <c r="I1527" i="5"/>
  <c r="I1528" i="5"/>
  <c r="J1528" i="5" s="1"/>
  <c r="L1528" i="5" s="1"/>
  <c r="I1529" i="5"/>
  <c r="I1530" i="5"/>
  <c r="I1531" i="5"/>
  <c r="I1532" i="5"/>
  <c r="J1532" i="5" s="1"/>
  <c r="L1532" i="5" s="1"/>
  <c r="I1533" i="5"/>
  <c r="I1534" i="5"/>
  <c r="I1535" i="5"/>
  <c r="I1536" i="5"/>
  <c r="J1536" i="5" s="1"/>
  <c r="L1536" i="5" s="1"/>
  <c r="I1537" i="5"/>
  <c r="I1538" i="5"/>
  <c r="I1539" i="5"/>
  <c r="I1540" i="5"/>
  <c r="J1540" i="5" s="1"/>
  <c r="L1540" i="5" s="1"/>
  <c r="I1541" i="5"/>
  <c r="I1542" i="5"/>
  <c r="I1543" i="5"/>
  <c r="I1544" i="5"/>
  <c r="J1544" i="5" s="1"/>
  <c r="L1544" i="5" s="1"/>
  <c r="I1545" i="5"/>
  <c r="I1546" i="5"/>
  <c r="I1547" i="5"/>
  <c r="I1548" i="5"/>
  <c r="J1548" i="5" s="1"/>
  <c r="L1548" i="5" s="1"/>
  <c r="I1549" i="5"/>
  <c r="I1550" i="5"/>
  <c r="I1551" i="5"/>
  <c r="I1552" i="5"/>
  <c r="J1552" i="5" s="1"/>
  <c r="L1552" i="5" s="1"/>
  <c r="I1553" i="5"/>
  <c r="I1554" i="5"/>
  <c r="I1555" i="5"/>
  <c r="I1556" i="5"/>
  <c r="J1556" i="5" s="1"/>
  <c r="L1556" i="5" s="1"/>
  <c r="I1557" i="5"/>
  <c r="I1558" i="5"/>
  <c r="I1559" i="5"/>
  <c r="I1560" i="5"/>
  <c r="J1560" i="5" s="1"/>
  <c r="L1560" i="5" s="1"/>
  <c r="I1561" i="5"/>
  <c r="I1562" i="5"/>
  <c r="I1563" i="5"/>
  <c r="I1564" i="5"/>
  <c r="J1564" i="5" s="1"/>
  <c r="L1564" i="5" s="1"/>
  <c r="I1565" i="5"/>
  <c r="I1566" i="5"/>
  <c r="I1567" i="5"/>
  <c r="I1568" i="5"/>
  <c r="J1568" i="5" s="1"/>
  <c r="L1568" i="5" s="1"/>
  <c r="I1569" i="5"/>
  <c r="I1570" i="5"/>
  <c r="I1571" i="5"/>
  <c r="I1572" i="5"/>
  <c r="J1572" i="5" s="1"/>
  <c r="L1572" i="5" s="1"/>
  <c r="I1573" i="5"/>
  <c r="I1574" i="5"/>
  <c r="I1575" i="5"/>
  <c r="I1576" i="5"/>
  <c r="J1576" i="5" s="1"/>
  <c r="L1576" i="5" s="1"/>
  <c r="I1577" i="5"/>
  <c r="I1578" i="5"/>
  <c r="I1579" i="5"/>
  <c r="I1580" i="5"/>
  <c r="J1580" i="5" s="1"/>
  <c r="L1580" i="5" s="1"/>
  <c r="I1581" i="5"/>
  <c r="I1582" i="5"/>
  <c r="I1583" i="5"/>
  <c r="I1584" i="5"/>
  <c r="J1584" i="5" s="1"/>
  <c r="L1584" i="5" s="1"/>
  <c r="I1585" i="5"/>
  <c r="I1586" i="5"/>
  <c r="I1587" i="5"/>
  <c r="I1588" i="5"/>
  <c r="J1588" i="5" s="1"/>
  <c r="L1588" i="5" s="1"/>
  <c r="I1589" i="5"/>
  <c r="I1590" i="5"/>
  <c r="I1591" i="5"/>
  <c r="I1592" i="5"/>
  <c r="J1592" i="5" s="1"/>
  <c r="L1592" i="5" s="1"/>
  <c r="I1593" i="5"/>
  <c r="I1594" i="5"/>
  <c r="I1595" i="5"/>
  <c r="I1596" i="5"/>
  <c r="J1596" i="5" s="1"/>
  <c r="L1596" i="5" s="1"/>
  <c r="I1597" i="5"/>
  <c r="I1598" i="5"/>
  <c r="I1599" i="5"/>
  <c r="I1600" i="5"/>
  <c r="J1600" i="5" s="1"/>
  <c r="L1600" i="5" s="1"/>
  <c r="I1601" i="5"/>
  <c r="I1602" i="5"/>
  <c r="I1603" i="5"/>
  <c r="I1604" i="5"/>
  <c r="J1604" i="5" s="1"/>
  <c r="L1604" i="5" s="1"/>
  <c r="I1605" i="5"/>
  <c r="I1606" i="5"/>
  <c r="I1607" i="5"/>
  <c r="I1608" i="5"/>
  <c r="J1608" i="5" s="1"/>
  <c r="L1608" i="5" s="1"/>
  <c r="I1609" i="5"/>
  <c r="I1610" i="5"/>
  <c r="I1611" i="5"/>
  <c r="I1612" i="5"/>
  <c r="J1612" i="5" s="1"/>
  <c r="L1612" i="5" s="1"/>
  <c r="I1613" i="5"/>
  <c r="I1614" i="5"/>
  <c r="I1615" i="5"/>
  <c r="I1616" i="5"/>
  <c r="J1616" i="5" s="1"/>
  <c r="L1616" i="5" s="1"/>
  <c r="I1617" i="5"/>
  <c r="I1618" i="5"/>
  <c r="I1619" i="5"/>
  <c r="I1620" i="5"/>
  <c r="J1620" i="5" s="1"/>
  <c r="L1620" i="5" s="1"/>
  <c r="I1621" i="5"/>
  <c r="I1622" i="5"/>
  <c r="I1623" i="5"/>
  <c r="I1624" i="5"/>
  <c r="J1624" i="5" s="1"/>
  <c r="L1624" i="5" s="1"/>
  <c r="I1625" i="5"/>
  <c r="I1626" i="5"/>
  <c r="I1627" i="5"/>
  <c r="I1628" i="5"/>
  <c r="J1628" i="5" s="1"/>
  <c r="L1628" i="5" s="1"/>
  <c r="I1629" i="5"/>
  <c r="I1630" i="5"/>
  <c r="I1631" i="5"/>
  <c r="I1632" i="5"/>
  <c r="J1632" i="5" s="1"/>
  <c r="L1632" i="5" s="1"/>
  <c r="I1633" i="5"/>
  <c r="I1634" i="5"/>
  <c r="I1635" i="5"/>
  <c r="I1636" i="5"/>
  <c r="J1636" i="5" s="1"/>
  <c r="L1636" i="5" s="1"/>
  <c r="I1637" i="5"/>
  <c r="I1638" i="5"/>
  <c r="I1639" i="5"/>
  <c r="I1640" i="5"/>
  <c r="J1640" i="5" s="1"/>
  <c r="L1640" i="5" s="1"/>
  <c r="I1641" i="5"/>
  <c r="I1642" i="5"/>
  <c r="I1643" i="5"/>
  <c r="I1644" i="5"/>
  <c r="J1644" i="5" s="1"/>
  <c r="L1644" i="5" s="1"/>
  <c r="I1645" i="5"/>
  <c r="I1646" i="5"/>
  <c r="I1647" i="5"/>
  <c r="I1648" i="5"/>
  <c r="J1648" i="5" s="1"/>
  <c r="L1648" i="5" s="1"/>
  <c r="I1649" i="5"/>
  <c r="I1650" i="5"/>
  <c r="I1651" i="5"/>
  <c r="I1652" i="5"/>
  <c r="J1652" i="5" s="1"/>
  <c r="L1652" i="5" s="1"/>
  <c r="I1653" i="5"/>
  <c r="I1654" i="5"/>
  <c r="I1655" i="5"/>
  <c r="I1656" i="5"/>
  <c r="J1656" i="5" s="1"/>
  <c r="L1656" i="5" s="1"/>
  <c r="I1657" i="5"/>
  <c r="I1658" i="5"/>
  <c r="I1659" i="5"/>
  <c r="I1660" i="5"/>
  <c r="J1660" i="5" s="1"/>
  <c r="L1660" i="5" s="1"/>
  <c r="I1661" i="5"/>
  <c r="I1662" i="5"/>
  <c r="I1663" i="5"/>
  <c r="I1664" i="5"/>
  <c r="J1664" i="5" s="1"/>
  <c r="L1664" i="5" s="1"/>
  <c r="I1665" i="5"/>
  <c r="I1666" i="5"/>
  <c r="I1667" i="5"/>
  <c r="I1668" i="5"/>
  <c r="J1668" i="5" s="1"/>
  <c r="L1668" i="5" s="1"/>
  <c r="I1669" i="5"/>
  <c r="I1670" i="5"/>
  <c r="I1671" i="5"/>
  <c r="I1672" i="5"/>
  <c r="J1672" i="5" s="1"/>
  <c r="L1672" i="5" s="1"/>
  <c r="I1673" i="5"/>
  <c r="I1674" i="5"/>
  <c r="I1675" i="5"/>
  <c r="I1676" i="5"/>
  <c r="J1676" i="5" s="1"/>
  <c r="L1676" i="5" s="1"/>
  <c r="I1677" i="5"/>
  <c r="I1678" i="5"/>
  <c r="I1679" i="5"/>
  <c r="I1680" i="5"/>
  <c r="J1680" i="5" s="1"/>
  <c r="L1680" i="5" s="1"/>
  <c r="I1681" i="5"/>
  <c r="I1682" i="5"/>
  <c r="I1683" i="5"/>
  <c r="I1684" i="5"/>
  <c r="J1684" i="5" s="1"/>
  <c r="L1684" i="5" s="1"/>
  <c r="I1685" i="5"/>
  <c r="I1686" i="5"/>
  <c r="I1687" i="5"/>
  <c r="I1688" i="5"/>
  <c r="J1688" i="5" s="1"/>
  <c r="L1688" i="5" s="1"/>
  <c r="I1689" i="5"/>
  <c r="I1690" i="5"/>
  <c r="I1691" i="5"/>
  <c r="I1692" i="5"/>
  <c r="J1692" i="5" s="1"/>
  <c r="L1692" i="5" s="1"/>
  <c r="I1693" i="5"/>
  <c r="I1694" i="5"/>
  <c r="I1695" i="5"/>
  <c r="I1696" i="5"/>
  <c r="J1696" i="5" s="1"/>
  <c r="L1696" i="5" s="1"/>
  <c r="I1697" i="5"/>
  <c r="I1698" i="5"/>
  <c r="I1699" i="5"/>
  <c r="I1700" i="5"/>
  <c r="J1700" i="5" s="1"/>
  <c r="L1700" i="5" s="1"/>
  <c r="I1701" i="5"/>
  <c r="I1702" i="5"/>
  <c r="I1703" i="5"/>
  <c r="I1704" i="5"/>
  <c r="J1704" i="5" s="1"/>
  <c r="L1704" i="5" s="1"/>
  <c r="I1705" i="5"/>
  <c r="I1706" i="5"/>
  <c r="I1707" i="5"/>
  <c r="I1708" i="5"/>
  <c r="J1708" i="5" s="1"/>
  <c r="L1708" i="5" s="1"/>
  <c r="I1709" i="5"/>
  <c r="I1710" i="5"/>
  <c r="I1711" i="5"/>
  <c r="I1712" i="5"/>
  <c r="J1712" i="5" s="1"/>
  <c r="L1712" i="5" s="1"/>
  <c r="I1713" i="5"/>
  <c r="I1714" i="5"/>
  <c r="I1715" i="5"/>
  <c r="I1716" i="5"/>
  <c r="J1716" i="5" s="1"/>
  <c r="L1716" i="5" s="1"/>
  <c r="I1717" i="5"/>
  <c r="I1718" i="5"/>
  <c r="I1719" i="5"/>
  <c r="I1720" i="5"/>
  <c r="J1720" i="5" s="1"/>
  <c r="L1720" i="5" s="1"/>
  <c r="I1721" i="5"/>
  <c r="I1722" i="5"/>
  <c r="I1723" i="5"/>
  <c r="I1724" i="5"/>
  <c r="J1724" i="5" s="1"/>
  <c r="L1724" i="5" s="1"/>
  <c r="I1725" i="5"/>
  <c r="I1726" i="5"/>
  <c r="I1727" i="5"/>
  <c r="I1728" i="5"/>
  <c r="J1728" i="5" s="1"/>
  <c r="L1728" i="5" s="1"/>
  <c r="I1729" i="5"/>
  <c r="I1730" i="5"/>
  <c r="I1731" i="5"/>
  <c r="I1732" i="5"/>
  <c r="J1732" i="5" s="1"/>
  <c r="L1732" i="5" s="1"/>
  <c r="I1733" i="5"/>
  <c r="I1734" i="5"/>
  <c r="I1735" i="5"/>
  <c r="I1736" i="5"/>
  <c r="J1736" i="5" s="1"/>
  <c r="L1736" i="5" s="1"/>
  <c r="I1737" i="5"/>
  <c r="I1738" i="5"/>
  <c r="I1739" i="5"/>
  <c r="I1740" i="5"/>
  <c r="J1740" i="5" s="1"/>
  <c r="L1740" i="5" s="1"/>
  <c r="I1741" i="5"/>
  <c r="I1742" i="5"/>
  <c r="I1743" i="5"/>
  <c r="I1744" i="5"/>
  <c r="J1744" i="5" s="1"/>
  <c r="L1744" i="5" s="1"/>
  <c r="I1745" i="5"/>
  <c r="I1746" i="5"/>
  <c r="I1747" i="5"/>
  <c r="I1748" i="5"/>
  <c r="J1748" i="5" s="1"/>
  <c r="L1748" i="5" s="1"/>
  <c r="I1749" i="5"/>
  <c r="I1750" i="5"/>
  <c r="I1751" i="5"/>
  <c r="I1752" i="5"/>
  <c r="J1752" i="5" s="1"/>
  <c r="L1752" i="5" s="1"/>
  <c r="I1753" i="5"/>
  <c r="I1754" i="5"/>
  <c r="I1755" i="5"/>
  <c r="I1756" i="5"/>
  <c r="J1756" i="5" s="1"/>
  <c r="L1756" i="5" s="1"/>
  <c r="I1757" i="5"/>
  <c r="I1758" i="5"/>
  <c r="I1759" i="5"/>
  <c r="I1760" i="5"/>
  <c r="J1760" i="5" s="1"/>
  <c r="L1760" i="5" s="1"/>
  <c r="I1761" i="5"/>
  <c r="I1762" i="5"/>
  <c r="I1763" i="5"/>
  <c r="I1764" i="5"/>
  <c r="J1764" i="5" s="1"/>
  <c r="L1764" i="5" s="1"/>
  <c r="I1765" i="5"/>
  <c r="I1766" i="5"/>
  <c r="I1767" i="5"/>
  <c r="I1768" i="5"/>
  <c r="J1768" i="5" s="1"/>
  <c r="L1768" i="5" s="1"/>
  <c r="I1769" i="5"/>
  <c r="I1770" i="5"/>
  <c r="I1771" i="5"/>
  <c r="I1772" i="5"/>
  <c r="J1772" i="5" s="1"/>
  <c r="L1772" i="5" s="1"/>
  <c r="I1773" i="5"/>
  <c r="I1774" i="5"/>
  <c r="I1775" i="5"/>
  <c r="I1776" i="5"/>
  <c r="J1776" i="5" s="1"/>
  <c r="L1776" i="5" s="1"/>
  <c r="I1777" i="5"/>
  <c r="I1778" i="5"/>
  <c r="I1779" i="5"/>
  <c r="I1780" i="5"/>
  <c r="J1780" i="5" s="1"/>
  <c r="L1780" i="5" s="1"/>
  <c r="I1781" i="5"/>
  <c r="I1782" i="5"/>
  <c r="I1783" i="5"/>
  <c r="I1784" i="5"/>
  <c r="J1784" i="5" s="1"/>
  <c r="L1784" i="5" s="1"/>
  <c r="I1785" i="5"/>
  <c r="I1786" i="5"/>
  <c r="I1787" i="5"/>
  <c r="I1788" i="5"/>
  <c r="J1788" i="5" s="1"/>
  <c r="L1788" i="5" s="1"/>
  <c r="I1789" i="5"/>
  <c r="I1790" i="5"/>
  <c r="I1791" i="5"/>
  <c r="I1792" i="5"/>
  <c r="J1792" i="5" s="1"/>
  <c r="L1792" i="5" s="1"/>
  <c r="I1793" i="5"/>
  <c r="I1794" i="5"/>
  <c r="I1795" i="5"/>
  <c r="I1796" i="5"/>
  <c r="J1796" i="5" s="1"/>
  <c r="L1796" i="5" s="1"/>
  <c r="I1797" i="5"/>
  <c r="I1798" i="5"/>
  <c r="I1799" i="5"/>
  <c r="I1800" i="5"/>
  <c r="J1800" i="5" s="1"/>
  <c r="L1800" i="5" s="1"/>
  <c r="I1801" i="5"/>
  <c r="I1802" i="5"/>
  <c r="I1803" i="5"/>
  <c r="I1804" i="5"/>
  <c r="J1804" i="5" s="1"/>
  <c r="L1804" i="5" s="1"/>
  <c r="I1805" i="5"/>
  <c r="I1806" i="5"/>
  <c r="I1807" i="5"/>
  <c r="I1808" i="5"/>
  <c r="J1808" i="5" s="1"/>
  <c r="L1808" i="5" s="1"/>
  <c r="I1809" i="5"/>
  <c r="I1810" i="5"/>
  <c r="I1811" i="5"/>
  <c r="I1812" i="5"/>
  <c r="J1812" i="5" s="1"/>
  <c r="L1812" i="5" s="1"/>
  <c r="I1813" i="5"/>
  <c r="I1814" i="5"/>
  <c r="I1815" i="5"/>
  <c r="I1816" i="5"/>
  <c r="J1816" i="5" s="1"/>
  <c r="L1816" i="5" s="1"/>
  <c r="I1817" i="5"/>
  <c r="I1818" i="5"/>
  <c r="I1819" i="5"/>
  <c r="I1820" i="5"/>
  <c r="J1820" i="5" s="1"/>
  <c r="L1820" i="5" s="1"/>
  <c r="I1821" i="5"/>
  <c r="I1822" i="5"/>
  <c r="I1823" i="5"/>
  <c r="I1824" i="5"/>
  <c r="J1824" i="5" s="1"/>
  <c r="L1824" i="5" s="1"/>
  <c r="I1825" i="5"/>
  <c r="I1826" i="5"/>
  <c r="I1827" i="5"/>
  <c r="I1828" i="5"/>
  <c r="J1828" i="5" s="1"/>
  <c r="L1828" i="5" s="1"/>
  <c r="I1829" i="5"/>
  <c r="I1830" i="5"/>
  <c r="I1831" i="5"/>
  <c r="I1832" i="5"/>
  <c r="J1832" i="5" s="1"/>
  <c r="L1832" i="5" s="1"/>
  <c r="I1833" i="5"/>
  <c r="I1834" i="5"/>
  <c r="I1835" i="5"/>
  <c r="I1836" i="5"/>
  <c r="J1836" i="5" s="1"/>
  <c r="L1836" i="5" s="1"/>
  <c r="I1837" i="5"/>
  <c r="I1838" i="5"/>
  <c r="I1839" i="5"/>
  <c r="I1840" i="5"/>
  <c r="J1840" i="5" s="1"/>
  <c r="L1840" i="5" s="1"/>
  <c r="I1841" i="5"/>
  <c r="I1842" i="5"/>
  <c r="I1843" i="5"/>
  <c r="I1844" i="5"/>
  <c r="J1844" i="5" s="1"/>
  <c r="L1844" i="5" s="1"/>
  <c r="I1845" i="5"/>
  <c r="I1846" i="5"/>
  <c r="I1847" i="5"/>
  <c r="I1848" i="5"/>
  <c r="J1848" i="5" s="1"/>
  <c r="L1848" i="5" s="1"/>
  <c r="I1849" i="5"/>
  <c r="I1850" i="5"/>
  <c r="I1851" i="5"/>
  <c r="I1852" i="5"/>
  <c r="J1852" i="5" s="1"/>
  <c r="L1852" i="5" s="1"/>
  <c r="I1853" i="5"/>
  <c r="I1854" i="5"/>
  <c r="I1855" i="5"/>
  <c r="I1856" i="5"/>
  <c r="J1856" i="5" s="1"/>
  <c r="L1856" i="5" s="1"/>
  <c r="I1857" i="5"/>
  <c r="I1858" i="5"/>
  <c r="I1859" i="5"/>
  <c r="I1860" i="5"/>
  <c r="J1860" i="5" s="1"/>
  <c r="L1860" i="5" s="1"/>
  <c r="I1861" i="5"/>
  <c r="I1862" i="5"/>
  <c r="I1863" i="5"/>
  <c r="I1864" i="5"/>
  <c r="J1864" i="5" s="1"/>
  <c r="L1864" i="5" s="1"/>
  <c r="I1865" i="5"/>
  <c r="I1866" i="5"/>
  <c r="I1867" i="5"/>
  <c r="I1868" i="5"/>
  <c r="J1868" i="5" s="1"/>
  <c r="L1868" i="5" s="1"/>
  <c r="I1869" i="5"/>
  <c r="I1870" i="5"/>
  <c r="I1871" i="5"/>
  <c r="I1872" i="5"/>
  <c r="J1872" i="5" s="1"/>
  <c r="L1872" i="5" s="1"/>
  <c r="I1873" i="5"/>
  <c r="I1874" i="5"/>
  <c r="I1875" i="5"/>
  <c r="I1876" i="5"/>
  <c r="J1876" i="5" s="1"/>
  <c r="L1876" i="5" s="1"/>
  <c r="I1877" i="5"/>
  <c r="I1878" i="5"/>
  <c r="I1879" i="5"/>
  <c r="I1880" i="5"/>
  <c r="J1880" i="5" s="1"/>
  <c r="L1880" i="5" s="1"/>
  <c r="I1881" i="5"/>
  <c r="I1882" i="5"/>
  <c r="I1883" i="5"/>
  <c r="I1884" i="5"/>
  <c r="J1884" i="5" s="1"/>
  <c r="L1884" i="5" s="1"/>
  <c r="I1885" i="5"/>
  <c r="I1886" i="5"/>
  <c r="I1887" i="5"/>
  <c r="I1888" i="5"/>
  <c r="J1888" i="5" s="1"/>
  <c r="L1888" i="5" s="1"/>
  <c r="I1889" i="5"/>
  <c r="I1890" i="5"/>
  <c r="I1891" i="5"/>
  <c r="I1892" i="5"/>
  <c r="J1892" i="5" s="1"/>
  <c r="L1892" i="5" s="1"/>
  <c r="I1893" i="5"/>
  <c r="I1894" i="5"/>
  <c r="I1895" i="5"/>
  <c r="I1896" i="5"/>
  <c r="J1896" i="5" s="1"/>
  <c r="L1896" i="5" s="1"/>
  <c r="I1897" i="5"/>
  <c r="I1898" i="5"/>
  <c r="I1899" i="5"/>
  <c r="I1900" i="5"/>
  <c r="J1900" i="5" s="1"/>
  <c r="L1900" i="5" s="1"/>
  <c r="I1901" i="5"/>
  <c r="I1902" i="5"/>
  <c r="I1903" i="5"/>
  <c r="I1904" i="5"/>
  <c r="J1904" i="5" s="1"/>
  <c r="L1904" i="5" s="1"/>
  <c r="I1905" i="5"/>
  <c r="I1906" i="5"/>
  <c r="I1907" i="5"/>
  <c r="I1908" i="5"/>
  <c r="J1908" i="5" s="1"/>
  <c r="L1908" i="5" s="1"/>
  <c r="I1909" i="5"/>
  <c r="I1910" i="5"/>
  <c r="I1911" i="5"/>
  <c r="I1912" i="5"/>
  <c r="J1912" i="5" s="1"/>
  <c r="L1912" i="5" s="1"/>
  <c r="I1913" i="5"/>
  <c r="I1914" i="5"/>
  <c r="I1915" i="5"/>
  <c r="I1916" i="5"/>
  <c r="J1916" i="5" s="1"/>
  <c r="L1916" i="5" s="1"/>
  <c r="I1917" i="5"/>
  <c r="I1918" i="5"/>
  <c r="I1919" i="5"/>
  <c r="I1920" i="5"/>
  <c r="J1920" i="5" s="1"/>
  <c r="L1920" i="5" s="1"/>
  <c r="I1921" i="5"/>
  <c r="I1922" i="5"/>
  <c r="I1923" i="5"/>
  <c r="I1924" i="5"/>
  <c r="J1924" i="5" s="1"/>
  <c r="L1924" i="5" s="1"/>
  <c r="I1925" i="5"/>
  <c r="I1926" i="5"/>
  <c r="I1927" i="5"/>
  <c r="I1928" i="5"/>
  <c r="J1928" i="5" s="1"/>
  <c r="L1928" i="5" s="1"/>
  <c r="I1929" i="5"/>
  <c r="I1930" i="5"/>
  <c r="I1931" i="5"/>
  <c r="I1932" i="5"/>
  <c r="J1932" i="5" s="1"/>
  <c r="L1932" i="5" s="1"/>
  <c r="I1933" i="5"/>
  <c r="I1934" i="5"/>
  <c r="I1935" i="5"/>
  <c r="I1936" i="5"/>
  <c r="J1936" i="5" s="1"/>
  <c r="L1936" i="5" s="1"/>
  <c r="I1937" i="5"/>
  <c r="I1938" i="5"/>
  <c r="I1939" i="5"/>
  <c r="I1940" i="5"/>
  <c r="J1940" i="5" s="1"/>
  <c r="L1940" i="5" s="1"/>
  <c r="I1941" i="5"/>
  <c r="I1942" i="5"/>
  <c r="I1943" i="5"/>
  <c r="I1944" i="5"/>
  <c r="J1944" i="5" s="1"/>
  <c r="L1944" i="5" s="1"/>
  <c r="I1945" i="5"/>
  <c r="I1946" i="5"/>
  <c r="I1947" i="5"/>
  <c r="I1948" i="5"/>
  <c r="J1948" i="5" s="1"/>
  <c r="L1948" i="5" s="1"/>
  <c r="I1949" i="5"/>
  <c r="I1950" i="5"/>
  <c r="I1951" i="5"/>
  <c r="I1952" i="5"/>
  <c r="J1952" i="5" s="1"/>
  <c r="L1952" i="5" s="1"/>
  <c r="I1953" i="5"/>
  <c r="I1954" i="5"/>
  <c r="I1955" i="5"/>
  <c r="I1956" i="5"/>
  <c r="J1956" i="5" s="1"/>
  <c r="L1956" i="5" s="1"/>
  <c r="I1957" i="5"/>
  <c r="I1958" i="5"/>
  <c r="I1959" i="5"/>
  <c r="I1960" i="5"/>
  <c r="J1960" i="5" s="1"/>
  <c r="L1960" i="5" s="1"/>
  <c r="I1961" i="5"/>
  <c r="I1962" i="5"/>
  <c r="I1963" i="5"/>
  <c r="I1964" i="5"/>
  <c r="J1964" i="5" s="1"/>
  <c r="L1964" i="5" s="1"/>
  <c r="I1965" i="5"/>
  <c r="I1966" i="5"/>
  <c r="I1967" i="5"/>
  <c r="I1968" i="5"/>
  <c r="J1968" i="5" s="1"/>
  <c r="L1968" i="5" s="1"/>
  <c r="I1969" i="5"/>
  <c r="I1970" i="5"/>
  <c r="I1971" i="5"/>
  <c r="I1972" i="5"/>
  <c r="J1972" i="5" s="1"/>
  <c r="L1972" i="5" s="1"/>
  <c r="I1973" i="5"/>
  <c r="I1974" i="5"/>
  <c r="I1975" i="5"/>
  <c r="I1976" i="5"/>
  <c r="J1976" i="5" s="1"/>
  <c r="L1976" i="5" s="1"/>
  <c r="I1977" i="5"/>
  <c r="I1978" i="5"/>
  <c r="I1979" i="5"/>
  <c r="I1980" i="5"/>
  <c r="J1980" i="5" s="1"/>
  <c r="L1980" i="5" s="1"/>
  <c r="I1981" i="5"/>
  <c r="I1982" i="5"/>
  <c r="I1983" i="5"/>
  <c r="I1984" i="5"/>
  <c r="J1984" i="5" s="1"/>
  <c r="L1984" i="5" s="1"/>
  <c r="I1985" i="5"/>
  <c r="I1986" i="5"/>
  <c r="I1987" i="5"/>
  <c r="I1988" i="5"/>
  <c r="J1988" i="5" s="1"/>
  <c r="L1988" i="5" s="1"/>
  <c r="I1989" i="5"/>
  <c r="I1990" i="5"/>
  <c r="I1991" i="5"/>
  <c r="I1992" i="5"/>
  <c r="J1992" i="5" s="1"/>
  <c r="L1992" i="5" s="1"/>
  <c r="I1993" i="5"/>
  <c r="I1994" i="5"/>
  <c r="I1995" i="5"/>
  <c r="I1996" i="5"/>
  <c r="J1996" i="5" s="1"/>
  <c r="L1996" i="5" s="1"/>
  <c r="I1997" i="5"/>
  <c r="I1998" i="5"/>
  <c r="I1999" i="5"/>
  <c r="I2000" i="5"/>
  <c r="J2000" i="5" s="1"/>
  <c r="L2000" i="5" s="1"/>
  <c r="I2001" i="5"/>
  <c r="I2002" i="5"/>
  <c r="I2003" i="5"/>
  <c r="I2004" i="5"/>
  <c r="J2004" i="5" s="1"/>
  <c r="L2004" i="5" s="1"/>
  <c r="I2005" i="5"/>
  <c r="I2006" i="5"/>
  <c r="I2007" i="5"/>
  <c r="I2008" i="5"/>
  <c r="J2008" i="5" s="1"/>
  <c r="L2008" i="5" s="1"/>
  <c r="I2009" i="5"/>
  <c r="I2010" i="5"/>
  <c r="I2011" i="5"/>
  <c r="I2012" i="5"/>
  <c r="J2012" i="5" s="1"/>
  <c r="L2012" i="5" s="1"/>
  <c r="I2013" i="5"/>
  <c r="I2014" i="5"/>
  <c r="I2015" i="5"/>
  <c r="I2016" i="5"/>
  <c r="J2016" i="5" s="1"/>
  <c r="L2016" i="5" s="1"/>
  <c r="I2017" i="5"/>
  <c r="I2018" i="5"/>
  <c r="I2019" i="5"/>
  <c r="I2020" i="5"/>
  <c r="J2020" i="5" s="1"/>
  <c r="L2020" i="5" s="1"/>
  <c r="I2021" i="5"/>
  <c r="I2022" i="5"/>
  <c r="I2023" i="5"/>
  <c r="I2024" i="5"/>
  <c r="J2024" i="5" s="1"/>
  <c r="L2024" i="5" s="1"/>
  <c r="I2025" i="5"/>
  <c r="I2026" i="5"/>
  <c r="I2027" i="5"/>
  <c r="I2028" i="5"/>
  <c r="J2028" i="5" s="1"/>
  <c r="L2028" i="5" s="1"/>
  <c r="I2029" i="5"/>
  <c r="I2030" i="5"/>
  <c r="I2031" i="5"/>
  <c r="I2032" i="5"/>
  <c r="J2032" i="5" s="1"/>
  <c r="L2032" i="5" s="1"/>
  <c r="I2033" i="5"/>
  <c r="I2034" i="5"/>
  <c r="I2035" i="5"/>
  <c r="I2036" i="5"/>
  <c r="J2036" i="5" s="1"/>
  <c r="L2036" i="5" s="1"/>
  <c r="I2037" i="5"/>
  <c r="I2038" i="5"/>
  <c r="I2039" i="5"/>
  <c r="I2040" i="5"/>
  <c r="J2040" i="5" s="1"/>
  <c r="L2040" i="5" s="1"/>
  <c r="I2041" i="5"/>
  <c r="I2042" i="5"/>
  <c r="I2043" i="5"/>
  <c r="I2044" i="5"/>
  <c r="J2044" i="5" s="1"/>
  <c r="L2044" i="5" s="1"/>
  <c r="I2045" i="5"/>
  <c r="I2046" i="5"/>
  <c r="I2047" i="5"/>
  <c r="I2048" i="5"/>
  <c r="J2048" i="5" s="1"/>
  <c r="L2048" i="5" s="1"/>
  <c r="I2049" i="5"/>
  <c r="I2050" i="5"/>
  <c r="I2051" i="5"/>
  <c r="I2052" i="5"/>
  <c r="J2052" i="5" s="1"/>
  <c r="L2052" i="5" s="1"/>
  <c r="I2053" i="5"/>
  <c r="I2054" i="5"/>
  <c r="I2055" i="5"/>
  <c r="I2056" i="5"/>
  <c r="J2056" i="5" s="1"/>
  <c r="L2056" i="5" s="1"/>
  <c r="I2057" i="5"/>
  <c r="I2058" i="5"/>
  <c r="I2059" i="5"/>
  <c r="I2060" i="5"/>
  <c r="J2060" i="5" s="1"/>
  <c r="L2060" i="5" s="1"/>
  <c r="I2061" i="5"/>
  <c r="I2062" i="5"/>
  <c r="I2063" i="5"/>
  <c r="I2064" i="5"/>
  <c r="J2064" i="5" s="1"/>
  <c r="L2064" i="5" s="1"/>
  <c r="I2065" i="5"/>
  <c r="I2066" i="5"/>
  <c r="I2067" i="5"/>
  <c r="I2068" i="5"/>
  <c r="J2068" i="5" s="1"/>
  <c r="L2068" i="5" s="1"/>
  <c r="I2069" i="5"/>
  <c r="I2070" i="5"/>
  <c r="I2071" i="5"/>
  <c r="I2072" i="5"/>
  <c r="J2072" i="5" s="1"/>
  <c r="L2072" i="5" s="1"/>
  <c r="I2073" i="5"/>
  <c r="I2074" i="5"/>
  <c r="I2075" i="5"/>
  <c r="I2076" i="5"/>
  <c r="J2076" i="5" s="1"/>
  <c r="L2076" i="5" s="1"/>
  <c r="I2077" i="5"/>
  <c r="I2078" i="5"/>
  <c r="I2079" i="5"/>
  <c r="I2080" i="5"/>
  <c r="J2080" i="5" s="1"/>
  <c r="L2080" i="5" s="1"/>
  <c r="I2081" i="5"/>
  <c r="I2082" i="5"/>
  <c r="I2083" i="5"/>
  <c r="I2084" i="5"/>
  <c r="J2084" i="5" s="1"/>
  <c r="L2084" i="5" s="1"/>
  <c r="I2085" i="5"/>
  <c r="I2086" i="5"/>
  <c r="I2087" i="5"/>
  <c r="I2088" i="5"/>
  <c r="J2088" i="5" s="1"/>
  <c r="L2088" i="5" s="1"/>
  <c r="I2089" i="5"/>
  <c r="I2090" i="5"/>
  <c r="I2091" i="5"/>
  <c r="I2092" i="5"/>
  <c r="J2092" i="5" s="1"/>
  <c r="L2092" i="5" s="1"/>
  <c r="I2093" i="5"/>
  <c r="I2094" i="5"/>
  <c r="I2095" i="5"/>
  <c r="I2096" i="5"/>
  <c r="J2096" i="5" s="1"/>
  <c r="L2096" i="5" s="1"/>
  <c r="I2097" i="5"/>
  <c r="I2098" i="5"/>
  <c r="I2099" i="5"/>
  <c r="I2100" i="5"/>
  <c r="J2100" i="5" s="1"/>
  <c r="L2100" i="5" s="1"/>
  <c r="I2101" i="5"/>
  <c r="I2102" i="5"/>
  <c r="I2103" i="5"/>
  <c r="I2104" i="5"/>
  <c r="J2104" i="5" s="1"/>
  <c r="L2104" i="5" s="1"/>
  <c r="I2105" i="5"/>
  <c r="I2106" i="5"/>
  <c r="I2107" i="5"/>
  <c r="I2108" i="5"/>
  <c r="J2108" i="5" s="1"/>
  <c r="L2108" i="5" s="1"/>
  <c r="I2109" i="5"/>
  <c r="I2110" i="5"/>
  <c r="I2111" i="5"/>
  <c r="I2112" i="5"/>
  <c r="J2112" i="5" s="1"/>
  <c r="L2112" i="5" s="1"/>
  <c r="I2113" i="5"/>
  <c r="I2114" i="5"/>
  <c r="I2115" i="5"/>
  <c r="I2116" i="5"/>
  <c r="J2116" i="5" s="1"/>
  <c r="L2116" i="5" s="1"/>
  <c r="I2117" i="5"/>
  <c r="I2118" i="5"/>
  <c r="I2119" i="5"/>
  <c r="I2120" i="5"/>
  <c r="J2120" i="5" s="1"/>
  <c r="L2120" i="5" s="1"/>
  <c r="I2121" i="5"/>
  <c r="I2122" i="5"/>
  <c r="I2123" i="5"/>
  <c r="I2124" i="5"/>
  <c r="J2124" i="5" s="1"/>
  <c r="L2124" i="5" s="1"/>
  <c r="I2125" i="5"/>
  <c r="I2126" i="5"/>
  <c r="I2127" i="5"/>
  <c r="I2128" i="5"/>
  <c r="J2128" i="5" s="1"/>
  <c r="L2128" i="5" s="1"/>
  <c r="I2129" i="5"/>
  <c r="I2130" i="5"/>
  <c r="I2131" i="5"/>
  <c r="I2132" i="5"/>
  <c r="J2132" i="5" s="1"/>
  <c r="L2132" i="5" s="1"/>
  <c r="I2133" i="5"/>
  <c r="I2134" i="5"/>
  <c r="I2135" i="5"/>
  <c r="I2136" i="5"/>
  <c r="J2136" i="5" s="1"/>
  <c r="L2136" i="5" s="1"/>
  <c r="I2137" i="5"/>
  <c r="I2138" i="5"/>
  <c r="I2139" i="5"/>
  <c r="I2140" i="5"/>
  <c r="J2140" i="5" s="1"/>
  <c r="L2140" i="5" s="1"/>
  <c r="I2141" i="5"/>
  <c r="I2142" i="5"/>
  <c r="I2143" i="5"/>
  <c r="I2144" i="5"/>
  <c r="J2144" i="5" s="1"/>
  <c r="L2144" i="5" s="1"/>
  <c r="I2145" i="5"/>
  <c r="I2146" i="5"/>
  <c r="I2147" i="5"/>
  <c r="I2148" i="5"/>
  <c r="J2148" i="5" s="1"/>
  <c r="L2148" i="5" s="1"/>
  <c r="I2149" i="5"/>
  <c r="I2150" i="5"/>
  <c r="I2151" i="5"/>
  <c r="I2152" i="5"/>
  <c r="J2152" i="5" s="1"/>
  <c r="L2152" i="5" s="1"/>
  <c r="I2153" i="5"/>
  <c r="I2154" i="5"/>
  <c r="I2155" i="5"/>
  <c r="I2156" i="5"/>
  <c r="J2156" i="5" s="1"/>
  <c r="L2156" i="5" s="1"/>
  <c r="I2157" i="5"/>
  <c r="I2158" i="5"/>
  <c r="I2159" i="5"/>
  <c r="I2160" i="5"/>
  <c r="J2160" i="5" s="1"/>
  <c r="L2160" i="5" s="1"/>
  <c r="I2161" i="5"/>
  <c r="I2162" i="5"/>
  <c r="I2163" i="5"/>
  <c r="I2164" i="5"/>
  <c r="J2164" i="5" s="1"/>
  <c r="L2164" i="5" s="1"/>
  <c r="I2165" i="5"/>
  <c r="I2166" i="5"/>
  <c r="I2167" i="5"/>
  <c r="I2168" i="5"/>
  <c r="J2168" i="5" s="1"/>
  <c r="L2168" i="5" s="1"/>
  <c r="I2169" i="5"/>
  <c r="I2170" i="5"/>
  <c r="I2171" i="5"/>
  <c r="I2172" i="5"/>
  <c r="J2172" i="5" s="1"/>
  <c r="L2172" i="5" s="1"/>
  <c r="I2173" i="5"/>
  <c r="I2174" i="5"/>
  <c r="I2175" i="5"/>
  <c r="I2176" i="5"/>
  <c r="J2176" i="5" s="1"/>
  <c r="L2176" i="5" s="1"/>
  <c r="I2177" i="5"/>
  <c r="I2178" i="5"/>
  <c r="I2179" i="5"/>
  <c r="I2180" i="5"/>
  <c r="J2180" i="5" s="1"/>
  <c r="L2180" i="5" s="1"/>
  <c r="I2181" i="5"/>
  <c r="I2182" i="5"/>
  <c r="I2183" i="5"/>
  <c r="I2184" i="5"/>
  <c r="J2184" i="5" s="1"/>
  <c r="L2184" i="5" s="1"/>
  <c r="I2185" i="5"/>
  <c r="I2186" i="5"/>
  <c r="I2187" i="5"/>
  <c r="I2188" i="5"/>
  <c r="J2188" i="5" s="1"/>
  <c r="L2188" i="5" s="1"/>
  <c r="I2189" i="5"/>
  <c r="I2190" i="5"/>
  <c r="I2191" i="5"/>
  <c r="I2192" i="5"/>
  <c r="J2192" i="5" s="1"/>
  <c r="L2192" i="5" s="1"/>
  <c r="I2193" i="5"/>
  <c r="I2194" i="5"/>
  <c r="I2195" i="5"/>
  <c r="I2196" i="5"/>
  <c r="J2196" i="5" s="1"/>
  <c r="L2196" i="5" s="1"/>
  <c r="I2197" i="5"/>
  <c r="I2198" i="5"/>
  <c r="I2199" i="5"/>
  <c r="I2200" i="5"/>
  <c r="J2200" i="5" s="1"/>
  <c r="L2200" i="5" s="1"/>
  <c r="I2201" i="5"/>
  <c r="I2202" i="5"/>
  <c r="I2203" i="5"/>
  <c r="I2204" i="5"/>
  <c r="J2204" i="5" s="1"/>
  <c r="L2204" i="5" s="1"/>
  <c r="I2205" i="5"/>
  <c r="I2206" i="5"/>
  <c r="I2207" i="5"/>
  <c r="I2208" i="5"/>
  <c r="J2208" i="5" s="1"/>
  <c r="L2208" i="5" s="1"/>
  <c r="I2209" i="5"/>
  <c r="I2210" i="5"/>
  <c r="I2211" i="5"/>
  <c r="I2212" i="5"/>
  <c r="J2212" i="5" s="1"/>
  <c r="L2212" i="5" s="1"/>
  <c r="I2213" i="5"/>
  <c r="I2214" i="5"/>
  <c r="I2215" i="5"/>
  <c r="I2216" i="5"/>
  <c r="J2216" i="5" s="1"/>
  <c r="L2216" i="5" s="1"/>
  <c r="I2217" i="5"/>
  <c r="I2218" i="5"/>
  <c r="I2219" i="5"/>
  <c r="I2220" i="5"/>
  <c r="J2220" i="5" s="1"/>
  <c r="L2220" i="5" s="1"/>
  <c r="I2221" i="5"/>
  <c r="I2222" i="5"/>
  <c r="I2223" i="5"/>
  <c r="I2224" i="5"/>
  <c r="J2224" i="5" s="1"/>
  <c r="L2224" i="5" s="1"/>
  <c r="I2225" i="5"/>
  <c r="I2226" i="5"/>
  <c r="I2227" i="5"/>
  <c r="I2228" i="5"/>
  <c r="J2228" i="5" s="1"/>
  <c r="L2228" i="5" s="1"/>
  <c r="I2229" i="5"/>
  <c r="I2230" i="5"/>
  <c r="I2231" i="5"/>
  <c r="I2232" i="5"/>
  <c r="J2232" i="5" s="1"/>
  <c r="L2232" i="5" s="1"/>
  <c r="I2233" i="5"/>
  <c r="I2234" i="5"/>
  <c r="I2235" i="5"/>
  <c r="I2236" i="5"/>
  <c r="J2236" i="5" s="1"/>
  <c r="L2236" i="5" s="1"/>
  <c r="I2237" i="5"/>
  <c r="I2238" i="5"/>
  <c r="I2239" i="5"/>
  <c r="I2240" i="5"/>
  <c r="J2240" i="5" s="1"/>
  <c r="L2240" i="5" s="1"/>
  <c r="I2241" i="5"/>
  <c r="I2242" i="5"/>
  <c r="I2243" i="5"/>
  <c r="I2244" i="5"/>
  <c r="J2244" i="5" s="1"/>
  <c r="L2244" i="5" s="1"/>
  <c r="I2245" i="5"/>
  <c r="I2246" i="5"/>
  <c r="I2247" i="5"/>
  <c r="I2248" i="5"/>
  <c r="J2248" i="5" s="1"/>
  <c r="L2248" i="5" s="1"/>
  <c r="I2249" i="5"/>
  <c r="I2250" i="5"/>
  <c r="I2251" i="5"/>
  <c r="I2252" i="5"/>
  <c r="J2252" i="5" s="1"/>
  <c r="L2252" i="5" s="1"/>
  <c r="I2253" i="5"/>
  <c r="I2254" i="5"/>
  <c r="I2255" i="5"/>
  <c r="I2256" i="5"/>
  <c r="J2256" i="5" s="1"/>
  <c r="L2256" i="5" s="1"/>
  <c r="I2257" i="5"/>
  <c r="I2258" i="5"/>
  <c r="I2259" i="5"/>
  <c r="I2260" i="5"/>
  <c r="J2260" i="5" s="1"/>
  <c r="L2260" i="5" s="1"/>
  <c r="I2261" i="5"/>
  <c r="I2262" i="5"/>
  <c r="I2263" i="5"/>
  <c r="I2264" i="5"/>
  <c r="J2264" i="5" s="1"/>
  <c r="L2264" i="5" s="1"/>
  <c r="I2265" i="5"/>
  <c r="I2266" i="5"/>
  <c r="I2267" i="5"/>
  <c r="I2268" i="5"/>
  <c r="J2268" i="5" s="1"/>
  <c r="L2268" i="5" s="1"/>
  <c r="I2269" i="5"/>
  <c r="I2270" i="5"/>
  <c r="I2271" i="5"/>
  <c r="I2272" i="5"/>
  <c r="J2272" i="5" s="1"/>
  <c r="L2272" i="5" s="1"/>
  <c r="I2273" i="5"/>
  <c r="I2274" i="5"/>
  <c r="I2275" i="5"/>
  <c r="I2276" i="5"/>
  <c r="J2276" i="5" s="1"/>
  <c r="L2276" i="5" s="1"/>
  <c r="I2277" i="5"/>
  <c r="I2278" i="5"/>
  <c r="I2279" i="5"/>
  <c r="I2280" i="5"/>
  <c r="J2280" i="5" s="1"/>
  <c r="L2280" i="5" s="1"/>
  <c r="I2281" i="5"/>
  <c r="I2282" i="5"/>
  <c r="I2283" i="5"/>
  <c r="I2284" i="5"/>
  <c r="J2284" i="5" s="1"/>
  <c r="L2284" i="5" s="1"/>
  <c r="I2285" i="5"/>
  <c r="I2286" i="5"/>
  <c r="I2287" i="5"/>
  <c r="I2288" i="5"/>
  <c r="J2288" i="5" s="1"/>
  <c r="L2288" i="5" s="1"/>
  <c r="I2289" i="5"/>
  <c r="I2290" i="5"/>
  <c r="I2291" i="5"/>
  <c r="I2292" i="5"/>
  <c r="J2292" i="5" s="1"/>
  <c r="L2292" i="5" s="1"/>
  <c r="I2293" i="5"/>
  <c r="I2294" i="5"/>
  <c r="I2295" i="5"/>
  <c r="I2296" i="5"/>
  <c r="J2296" i="5" s="1"/>
  <c r="L2296" i="5" s="1"/>
  <c r="I2297" i="5"/>
  <c r="I2298" i="5"/>
  <c r="I2299" i="5"/>
  <c r="I2300" i="5"/>
  <c r="J2300" i="5" s="1"/>
  <c r="L2300" i="5" s="1"/>
  <c r="I2301" i="5"/>
  <c r="I2302" i="5"/>
  <c r="I2303" i="5"/>
  <c r="I2304" i="5"/>
  <c r="J2304" i="5" s="1"/>
  <c r="L2304" i="5" s="1"/>
  <c r="I2305" i="5"/>
  <c r="I2306" i="5"/>
  <c r="I2307" i="5"/>
  <c r="I2308" i="5"/>
  <c r="J2308" i="5" s="1"/>
  <c r="L2308" i="5" s="1"/>
  <c r="I2309" i="5"/>
  <c r="I2310" i="5"/>
  <c r="I2311" i="5"/>
  <c r="I2312" i="5"/>
  <c r="J2312" i="5" s="1"/>
  <c r="L2312" i="5" s="1"/>
  <c r="I2313" i="5"/>
  <c r="I2314" i="5"/>
  <c r="I2315" i="5"/>
  <c r="I2316" i="5"/>
  <c r="J2316" i="5" s="1"/>
  <c r="L2316" i="5" s="1"/>
  <c r="I2317" i="5"/>
  <c r="I2318" i="5"/>
  <c r="I2319" i="5"/>
  <c r="I2320" i="5"/>
  <c r="J2320" i="5" s="1"/>
  <c r="L2320" i="5" s="1"/>
  <c r="I2321" i="5"/>
  <c r="I2322" i="5"/>
  <c r="I2323" i="5"/>
  <c r="I2324" i="5"/>
  <c r="J2324" i="5" s="1"/>
  <c r="L2324" i="5" s="1"/>
  <c r="I2325" i="5"/>
  <c r="I2326" i="5"/>
  <c r="I2327" i="5"/>
  <c r="I2328" i="5"/>
  <c r="J2328" i="5" s="1"/>
  <c r="L2328" i="5" s="1"/>
  <c r="I2329" i="5"/>
  <c r="I2330" i="5"/>
  <c r="I2331" i="5"/>
  <c r="I2332" i="5"/>
  <c r="J2332" i="5" s="1"/>
  <c r="L2332" i="5" s="1"/>
  <c r="I2333" i="5"/>
  <c r="I2334" i="5"/>
  <c r="I2335" i="5"/>
  <c r="I2336" i="5"/>
  <c r="J2336" i="5" s="1"/>
  <c r="L2336" i="5" s="1"/>
  <c r="I2337" i="5"/>
  <c r="I2338" i="5"/>
  <c r="I2339" i="5"/>
  <c r="I2340" i="5"/>
  <c r="J2340" i="5" s="1"/>
  <c r="L2340" i="5" s="1"/>
  <c r="I2341" i="5"/>
  <c r="I2342" i="5"/>
  <c r="I2343" i="5"/>
  <c r="I2344" i="5"/>
  <c r="J2344" i="5" s="1"/>
  <c r="L2344" i="5" s="1"/>
  <c r="I2345" i="5"/>
  <c r="I2346" i="5"/>
  <c r="I2347" i="5"/>
  <c r="I2348" i="5"/>
  <c r="J2348" i="5" s="1"/>
  <c r="L2348" i="5" s="1"/>
  <c r="I2349" i="5"/>
  <c r="I2350" i="5"/>
  <c r="I2351" i="5"/>
  <c r="I2352" i="5"/>
  <c r="J2352" i="5" s="1"/>
  <c r="L2352" i="5" s="1"/>
  <c r="I2353" i="5"/>
  <c r="I2354" i="5"/>
  <c r="I2355" i="5"/>
  <c r="I2356" i="5"/>
  <c r="J2356" i="5" s="1"/>
  <c r="L2356" i="5" s="1"/>
  <c r="I2357" i="5"/>
  <c r="I2358" i="5"/>
  <c r="I2359" i="5"/>
  <c r="I2360" i="5"/>
  <c r="J2360" i="5" s="1"/>
  <c r="L2360" i="5" s="1"/>
  <c r="I2361" i="5"/>
  <c r="I2362" i="5"/>
  <c r="I2363" i="5"/>
  <c r="I2364" i="5"/>
  <c r="J2364" i="5" s="1"/>
  <c r="L2364" i="5" s="1"/>
  <c r="I2365" i="5"/>
  <c r="I2366" i="5"/>
  <c r="I2367" i="5"/>
  <c r="I2368" i="5"/>
  <c r="J2368" i="5" s="1"/>
  <c r="L2368" i="5" s="1"/>
  <c r="I2369" i="5"/>
  <c r="I2370" i="5"/>
  <c r="I2371" i="5"/>
  <c r="I2372" i="5"/>
  <c r="J2372" i="5" s="1"/>
  <c r="L2372" i="5" s="1"/>
  <c r="I2373" i="5"/>
  <c r="I2374" i="5"/>
  <c r="I2375" i="5"/>
  <c r="I2376" i="5"/>
  <c r="J2376" i="5" s="1"/>
  <c r="L2376" i="5" s="1"/>
  <c r="I2377" i="5"/>
  <c r="I2378" i="5"/>
  <c r="I2379" i="5"/>
  <c r="I2380" i="5"/>
  <c r="J2380" i="5" s="1"/>
  <c r="L2380" i="5" s="1"/>
  <c r="I2381" i="5"/>
  <c r="I2382" i="5"/>
  <c r="I2383" i="5"/>
  <c r="I2384" i="5"/>
  <c r="J2384" i="5" s="1"/>
  <c r="L2384" i="5" s="1"/>
  <c r="I2385" i="5"/>
  <c r="I2386" i="5"/>
  <c r="I2387" i="5"/>
  <c r="I2388" i="5"/>
  <c r="J2388" i="5" s="1"/>
  <c r="L2388" i="5" s="1"/>
  <c r="I2389" i="5"/>
  <c r="I2390" i="5"/>
  <c r="I2391" i="5"/>
  <c r="I2392" i="5"/>
  <c r="J2392" i="5" s="1"/>
  <c r="L2392" i="5" s="1"/>
  <c r="I2393" i="5"/>
  <c r="I2394" i="5"/>
  <c r="I2395" i="5"/>
  <c r="I2396" i="5"/>
  <c r="J2396" i="5" s="1"/>
  <c r="L2396" i="5" s="1"/>
  <c r="I2397" i="5"/>
  <c r="I2398" i="5"/>
  <c r="I2399" i="5"/>
  <c r="I2400" i="5"/>
  <c r="J2400" i="5" s="1"/>
  <c r="L2400" i="5" s="1"/>
  <c r="I2401" i="5"/>
  <c r="I2402" i="5"/>
  <c r="I2403" i="5"/>
  <c r="I2404" i="5"/>
  <c r="J2404" i="5" s="1"/>
  <c r="L2404" i="5" s="1"/>
  <c r="I2405" i="5"/>
  <c r="I2406" i="5"/>
  <c r="I2407" i="5"/>
  <c r="I2408" i="5"/>
  <c r="J2408" i="5" s="1"/>
  <c r="L2408" i="5" s="1"/>
  <c r="I2409" i="5"/>
  <c r="I2410" i="5"/>
  <c r="I2411" i="5"/>
  <c r="I2412" i="5"/>
  <c r="J2412" i="5" s="1"/>
  <c r="L2412" i="5" s="1"/>
  <c r="I2413" i="5"/>
  <c r="I2414" i="5"/>
  <c r="I2415" i="5"/>
  <c r="I2416" i="5"/>
  <c r="J2416" i="5" s="1"/>
  <c r="L2416" i="5" s="1"/>
  <c r="I2417" i="5"/>
  <c r="I2418" i="5"/>
  <c r="I2419" i="5"/>
  <c r="I2420" i="5"/>
  <c r="J2420" i="5" s="1"/>
  <c r="L2420" i="5" s="1"/>
  <c r="I2421" i="5"/>
  <c r="I2422" i="5"/>
  <c r="I2423" i="5"/>
  <c r="I2424" i="5"/>
  <c r="J2424" i="5" s="1"/>
  <c r="L2424" i="5" s="1"/>
  <c r="I2425" i="5"/>
  <c r="I2426" i="5"/>
  <c r="I2427" i="5"/>
  <c r="I2428" i="5"/>
  <c r="J2428" i="5" s="1"/>
  <c r="L2428" i="5" s="1"/>
  <c r="I2429" i="5"/>
  <c r="I2430" i="5"/>
  <c r="I2431" i="5"/>
  <c r="I2432" i="5"/>
  <c r="J2432" i="5" s="1"/>
  <c r="L2432" i="5" s="1"/>
  <c r="I2433" i="5"/>
  <c r="I2434" i="5"/>
  <c r="I2435" i="5"/>
  <c r="I2436" i="5"/>
  <c r="J2436" i="5" s="1"/>
  <c r="L2436" i="5" s="1"/>
  <c r="I2437" i="5"/>
  <c r="I2438" i="5"/>
  <c r="I2439" i="5"/>
  <c r="I2440" i="5"/>
  <c r="J2440" i="5" s="1"/>
  <c r="L2440" i="5" s="1"/>
  <c r="I2441" i="5"/>
  <c r="I2442" i="5"/>
  <c r="I2443" i="5"/>
  <c r="I2444" i="5"/>
  <c r="J2444" i="5" s="1"/>
  <c r="L2444" i="5" s="1"/>
  <c r="I2445" i="5"/>
  <c r="I2446" i="5"/>
  <c r="I2447" i="5"/>
  <c r="I2448" i="5"/>
  <c r="J2448" i="5" s="1"/>
  <c r="L2448" i="5" s="1"/>
  <c r="I2449" i="5"/>
  <c r="I2450" i="5"/>
  <c r="I2451" i="5"/>
  <c r="I2452" i="5"/>
  <c r="J2452" i="5" s="1"/>
  <c r="L2452" i="5" s="1"/>
  <c r="I2453" i="5"/>
  <c r="I2454" i="5"/>
  <c r="I2455" i="5"/>
  <c r="I2456" i="5"/>
  <c r="J2456" i="5" s="1"/>
  <c r="L2456" i="5" s="1"/>
  <c r="I2457" i="5"/>
  <c r="I2458" i="5"/>
  <c r="I2459" i="5"/>
  <c r="I2460" i="5"/>
  <c r="J2460" i="5" s="1"/>
  <c r="L2460" i="5" s="1"/>
  <c r="I2461" i="5"/>
  <c r="I2462" i="5"/>
  <c r="I2463" i="5"/>
  <c r="I2464" i="5"/>
  <c r="J2464" i="5" s="1"/>
  <c r="L2464" i="5" s="1"/>
  <c r="I2465" i="5"/>
  <c r="I2466" i="5"/>
  <c r="I2467" i="5"/>
  <c r="I2468" i="5"/>
  <c r="J2468" i="5" s="1"/>
  <c r="L2468" i="5" s="1"/>
  <c r="I2469" i="5"/>
  <c r="I2470" i="5"/>
  <c r="I2471" i="5"/>
  <c r="I2472" i="5"/>
  <c r="J2472" i="5" s="1"/>
  <c r="L2472" i="5" s="1"/>
  <c r="I2473" i="5"/>
  <c r="I2474" i="5"/>
  <c r="I2475" i="5"/>
  <c r="I2476" i="5"/>
  <c r="J2476" i="5" s="1"/>
  <c r="L2476" i="5" s="1"/>
  <c r="I2477" i="5"/>
  <c r="I2478" i="5"/>
  <c r="I2479" i="5"/>
  <c r="I2480" i="5"/>
  <c r="J2480" i="5" s="1"/>
  <c r="L2480" i="5" s="1"/>
  <c r="I2481" i="5"/>
  <c r="I2482" i="5"/>
  <c r="I2483" i="5"/>
  <c r="I2484" i="5"/>
  <c r="J2484" i="5" s="1"/>
  <c r="L2484" i="5" s="1"/>
  <c r="I2485" i="5"/>
  <c r="I2486" i="5"/>
  <c r="I2487" i="5"/>
  <c r="I2488" i="5"/>
  <c r="J2488" i="5" s="1"/>
  <c r="L2488" i="5" s="1"/>
  <c r="I2489" i="5"/>
  <c r="I2490" i="5"/>
  <c r="I2491" i="5"/>
  <c r="I2492" i="5"/>
  <c r="J2492" i="5" s="1"/>
  <c r="L2492" i="5" s="1"/>
  <c r="I2493" i="5"/>
  <c r="I2494" i="5"/>
  <c r="I2495" i="5"/>
  <c r="I2496" i="5"/>
  <c r="J2496" i="5" s="1"/>
  <c r="L2496" i="5" s="1"/>
  <c r="I2497" i="5"/>
  <c r="I2498" i="5"/>
  <c r="I2499" i="5"/>
  <c r="I2500" i="5"/>
  <c r="J2500" i="5" s="1"/>
  <c r="L2500" i="5" s="1"/>
  <c r="I2501" i="5"/>
  <c r="I2502" i="5"/>
  <c r="I2503" i="5"/>
  <c r="I2504" i="5"/>
  <c r="J2504" i="5" s="1"/>
  <c r="L2504" i="5" s="1"/>
  <c r="I2505" i="5"/>
  <c r="I2506" i="5"/>
  <c r="I2507" i="5"/>
  <c r="I2508" i="5"/>
  <c r="J2508" i="5" s="1"/>
  <c r="L2508" i="5" s="1"/>
  <c r="I2509" i="5"/>
  <c r="I2510" i="5"/>
  <c r="I2511" i="5"/>
  <c r="I2512" i="5"/>
  <c r="J2512" i="5" s="1"/>
  <c r="L2512" i="5" s="1"/>
  <c r="I2513" i="5"/>
  <c r="I2514" i="5"/>
  <c r="I2515" i="5"/>
  <c r="I2516" i="5"/>
  <c r="J2516" i="5" s="1"/>
  <c r="L2516" i="5" s="1"/>
  <c r="I2517" i="5"/>
  <c r="I2518" i="5"/>
  <c r="I2519" i="5"/>
  <c r="I2520" i="5"/>
  <c r="J2520" i="5" s="1"/>
  <c r="L2520" i="5" s="1"/>
  <c r="I2521" i="5"/>
  <c r="I2522" i="5"/>
  <c r="I2523" i="5"/>
  <c r="I2524" i="5"/>
  <c r="J2524" i="5" s="1"/>
  <c r="L2524" i="5" s="1"/>
  <c r="I2525" i="5"/>
  <c r="I2526" i="5"/>
  <c r="I2527" i="5"/>
  <c r="I2528" i="5"/>
  <c r="J2528" i="5" s="1"/>
  <c r="L2528" i="5" s="1"/>
  <c r="I2529" i="5"/>
  <c r="I2530" i="5"/>
  <c r="I2531" i="5"/>
  <c r="I2532" i="5"/>
  <c r="J2532" i="5" s="1"/>
  <c r="L2532" i="5" s="1"/>
  <c r="I2533" i="5"/>
  <c r="I2534" i="5"/>
  <c r="I2535" i="5"/>
  <c r="I2536" i="5"/>
  <c r="J2536" i="5" s="1"/>
  <c r="L2536" i="5" s="1"/>
  <c r="I2537" i="5"/>
  <c r="I2538" i="5"/>
  <c r="I2539" i="5"/>
  <c r="I2540" i="5"/>
  <c r="J2540" i="5" s="1"/>
  <c r="L2540" i="5" s="1"/>
  <c r="I2541" i="5"/>
  <c r="I2542" i="5"/>
  <c r="I2543" i="5"/>
  <c r="I2544" i="5"/>
  <c r="J2544" i="5" s="1"/>
  <c r="L2544" i="5" s="1"/>
  <c r="I2545" i="5"/>
  <c r="I2546" i="5"/>
  <c r="I2547" i="5"/>
  <c r="I2548" i="5"/>
  <c r="J2548" i="5" s="1"/>
  <c r="L2548" i="5" s="1"/>
  <c r="I2549" i="5"/>
  <c r="I2550" i="5"/>
  <c r="I2551" i="5"/>
  <c r="I2552" i="5"/>
  <c r="J2552" i="5" s="1"/>
  <c r="L2552" i="5" s="1"/>
  <c r="I2553" i="5"/>
  <c r="I2554" i="5"/>
  <c r="I2555" i="5"/>
  <c r="I2556" i="5"/>
  <c r="J2556" i="5" s="1"/>
  <c r="L2556" i="5" s="1"/>
  <c r="I2557" i="5"/>
  <c r="I2558" i="5"/>
  <c r="I2559" i="5"/>
  <c r="I2560" i="5"/>
  <c r="J2560" i="5" s="1"/>
  <c r="L2560" i="5" s="1"/>
  <c r="I2561" i="5"/>
  <c r="I2562" i="5"/>
  <c r="I2563" i="5"/>
  <c r="I2564" i="5"/>
  <c r="J2564" i="5" s="1"/>
  <c r="L2564" i="5" s="1"/>
  <c r="I2565" i="5"/>
  <c r="I2566" i="5"/>
  <c r="I2567" i="5"/>
  <c r="I2568" i="5"/>
  <c r="J2568" i="5" s="1"/>
  <c r="L2568" i="5" s="1"/>
  <c r="I2569" i="5"/>
  <c r="I2570" i="5"/>
  <c r="I2571" i="5"/>
  <c r="I2572" i="5"/>
  <c r="J2572" i="5" s="1"/>
  <c r="L2572" i="5" s="1"/>
  <c r="I2573" i="5"/>
  <c r="I2574" i="5"/>
  <c r="I2575" i="5"/>
  <c r="I2576" i="5"/>
  <c r="J2576" i="5" s="1"/>
  <c r="L2576" i="5" s="1"/>
  <c r="I2577" i="5"/>
  <c r="I2578" i="5"/>
  <c r="I2579" i="5"/>
  <c r="I2580" i="5"/>
  <c r="J2580" i="5" s="1"/>
  <c r="L2580" i="5" s="1"/>
  <c r="I2581" i="5"/>
  <c r="I2582" i="5"/>
  <c r="I2583" i="5"/>
  <c r="I2584" i="5"/>
  <c r="J2584" i="5" s="1"/>
  <c r="L2584" i="5" s="1"/>
  <c r="I2585" i="5"/>
  <c r="I2586" i="5"/>
  <c r="I2587" i="5"/>
  <c r="I2588" i="5"/>
  <c r="J2588" i="5" s="1"/>
  <c r="L2588" i="5" s="1"/>
  <c r="I2589" i="5"/>
  <c r="I2590" i="5"/>
  <c r="I2591" i="5"/>
  <c r="I2592" i="5"/>
  <c r="J2592" i="5" s="1"/>
  <c r="L2592" i="5" s="1"/>
  <c r="I2593" i="5"/>
  <c r="I2594" i="5"/>
  <c r="I2595" i="5"/>
  <c r="I2596" i="5"/>
  <c r="J2596" i="5" s="1"/>
  <c r="L2596" i="5" s="1"/>
  <c r="I2597" i="5"/>
  <c r="I2598" i="5"/>
  <c r="I2599" i="5"/>
  <c r="I2600" i="5"/>
  <c r="J2600" i="5" s="1"/>
  <c r="L2600" i="5" s="1"/>
  <c r="I2601" i="5"/>
  <c r="I2602" i="5"/>
  <c r="I2603" i="5"/>
  <c r="I2604" i="5"/>
  <c r="J2604" i="5" s="1"/>
  <c r="L2604" i="5" s="1"/>
  <c r="I2605" i="5"/>
  <c r="I2606" i="5"/>
  <c r="I2607" i="5"/>
  <c r="I2608" i="5"/>
  <c r="J2608" i="5" s="1"/>
  <c r="L2608" i="5" s="1"/>
  <c r="I2609" i="5"/>
  <c r="I2610" i="5"/>
  <c r="I2611" i="5"/>
  <c r="I2612" i="5"/>
  <c r="J2612" i="5" s="1"/>
  <c r="L2612" i="5" s="1"/>
  <c r="I2613" i="5"/>
  <c r="I2614" i="5"/>
  <c r="I2615" i="5"/>
  <c r="I2616" i="5"/>
  <c r="J2616" i="5" s="1"/>
  <c r="L2616" i="5" s="1"/>
  <c r="I2617" i="5"/>
  <c r="I2618" i="5"/>
  <c r="I2619" i="5"/>
  <c r="I2620" i="5"/>
  <c r="J2620" i="5" s="1"/>
  <c r="L2620" i="5" s="1"/>
  <c r="I2621" i="5"/>
  <c r="I2622" i="5"/>
  <c r="I2623" i="5"/>
  <c r="I2624" i="5"/>
  <c r="J2624" i="5" s="1"/>
  <c r="L2624" i="5" s="1"/>
  <c r="I2625" i="5"/>
  <c r="I2626" i="5"/>
  <c r="I2627" i="5"/>
  <c r="I2628" i="5"/>
  <c r="J2628" i="5" s="1"/>
  <c r="L2628" i="5" s="1"/>
  <c r="I2629" i="5"/>
  <c r="I2630" i="5"/>
  <c r="I2631" i="5"/>
  <c r="I2632" i="5"/>
  <c r="J2632" i="5" s="1"/>
  <c r="L2632" i="5" s="1"/>
  <c r="I2633" i="5"/>
  <c r="I2634" i="5"/>
  <c r="I2635" i="5"/>
  <c r="I2636" i="5"/>
  <c r="J2636" i="5" s="1"/>
  <c r="L2636" i="5" s="1"/>
  <c r="I2637" i="5"/>
  <c r="I2638" i="5"/>
  <c r="I2639" i="5"/>
  <c r="I2640" i="5"/>
  <c r="J2640" i="5" s="1"/>
  <c r="L2640" i="5" s="1"/>
  <c r="I2641" i="5"/>
  <c r="I2642" i="5"/>
  <c r="I2643" i="5"/>
  <c r="I2644" i="5"/>
  <c r="J2644" i="5" s="1"/>
  <c r="L2644" i="5" s="1"/>
  <c r="I2645" i="5"/>
  <c r="I2646" i="5"/>
  <c r="I2647" i="5"/>
  <c r="I2648" i="5"/>
  <c r="J2648" i="5" s="1"/>
  <c r="L2648" i="5" s="1"/>
  <c r="I2649" i="5"/>
  <c r="I2650" i="5"/>
  <c r="I2651" i="5"/>
  <c r="I2652" i="5"/>
  <c r="J2652" i="5" s="1"/>
  <c r="L2652" i="5" s="1"/>
  <c r="I2653" i="5"/>
  <c r="I2654" i="5"/>
  <c r="I2655" i="5"/>
  <c r="I2656" i="5"/>
  <c r="J2656" i="5" s="1"/>
  <c r="L2656" i="5" s="1"/>
  <c r="I2657" i="5"/>
  <c r="I2658" i="5"/>
  <c r="I2659" i="5"/>
  <c r="I2660" i="5"/>
  <c r="J2660" i="5" s="1"/>
  <c r="L2660" i="5" s="1"/>
  <c r="I2661" i="5"/>
  <c r="I2662" i="5"/>
  <c r="I2663" i="5"/>
  <c r="I2664" i="5"/>
  <c r="J2664" i="5" s="1"/>
  <c r="L2664" i="5" s="1"/>
  <c r="I2665" i="5"/>
  <c r="I2666" i="5"/>
  <c r="I2667" i="5"/>
  <c r="I2668" i="5"/>
  <c r="J2668" i="5" s="1"/>
  <c r="L2668" i="5" s="1"/>
  <c r="I2669" i="5"/>
  <c r="I2670" i="5"/>
  <c r="I2671" i="5"/>
  <c r="I2672" i="5"/>
  <c r="J2672" i="5" s="1"/>
  <c r="L2672" i="5" s="1"/>
  <c r="I2673" i="5"/>
  <c r="I2674" i="5"/>
  <c r="I2675" i="5"/>
  <c r="I2676" i="5"/>
  <c r="J2676" i="5" s="1"/>
  <c r="L2676" i="5" s="1"/>
  <c r="I2677" i="5"/>
  <c r="I2678" i="5"/>
  <c r="I2679" i="5"/>
  <c r="I2680" i="5"/>
  <c r="J2680" i="5" s="1"/>
  <c r="L2680" i="5" s="1"/>
  <c r="I2681" i="5"/>
  <c r="I2682" i="5"/>
  <c r="I2683" i="5"/>
  <c r="I2684" i="5"/>
  <c r="J2684" i="5" s="1"/>
  <c r="L2684" i="5" s="1"/>
  <c r="I2685" i="5"/>
  <c r="I2686" i="5"/>
  <c r="I2687" i="5"/>
  <c r="I2688" i="5"/>
  <c r="J2688" i="5" s="1"/>
  <c r="L2688" i="5" s="1"/>
  <c r="I2689" i="5"/>
  <c r="I2690" i="5"/>
  <c r="I2691" i="5"/>
  <c r="I2692" i="5"/>
  <c r="J2692" i="5" s="1"/>
  <c r="L2692" i="5" s="1"/>
  <c r="I2693" i="5"/>
  <c r="I2694" i="5"/>
  <c r="I2695" i="5"/>
  <c r="I2696" i="5"/>
  <c r="J2696" i="5" s="1"/>
  <c r="L2696" i="5" s="1"/>
  <c r="I2697" i="5"/>
  <c r="I2698" i="5"/>
  <c r="I2699" i="5"/>
  <c r="I2700" i="5"/>
  <c r="J2700" i="5" s="1"/>
  <c r="L2700" i="5" s="1"/>
  <c r="I2701" i="5"/>
  <c r="I2702" i="5"/>
  <c r="I2703" i="5"/>
  <c r="I2704" i="5"/>
  <c r="J2704" i="5" s="1"/>
  <c r="L2704" i="5" s="1"/>
  <c r="I2705" i="5"/>
  <c r="I2706" i="5"/>
  <c r="I2707" i="5"/>
  <c r="I2708" i="5"/>
  <c r="J2708" i="5" s="1"/>
  <c r="L2708" i="5" s="1"/>
  <c r="I2709" i="5"/>
  <c r="I2710" i="5"/>
  <c r="I2711" i="5"/>
  <c r="I2712" i="5"/>
  <c r="J2712" i="5" s="1"/>
  <c r="L2712" i="5" s="1"/>
  <c r="I2713" i="5"/>
  <c r="I2714" i="5"/>
  <c r="I2715" i="5"/>
  <c r="I2716" i="5"/>
  <c r="J2716" i="5" s="1"/>
  <c r="L2716" i="5" s="1"/>
  <c r="I2717" i="5"/>
  <c r="I2718" i="5"/>
  <c r="I2719" i="5"/>
  <c r="I2720" i="5"/>
  <c r="J2720" i="5" s="1"/>
  <c r="L2720" i="5" s="1"/>
  <c r="I2721" i="5"/>
  <c r="I2722" i="5"/>
  <c r="I2723" i="5"/>
  <c r="I2724" i="5"/>
  <c r="J2724" i="5" s="1"/>
  <c r="L2724" i="5" s="1"/>
  <c r="I2725" i="5"/>
  <c r="I2726" i="5"/>
  <c r="I2727" i="5"/>
  <c r="I2728" i="5"/>
  <c r="J2728" i="5" s="1"/>
  <c r="L2728" i="5" s="1"/>
  <c r="I2729" i="5"/>
  <c r="I2730" i="5"/>
  <c r="I2731" i="5"/>
  <c r="I2732" i="5"/>
  <c r="J2732" i="5" s="1"/>
  <c r="L2732" i="5" s="1"/>
  <c r="I2733" i="5"/>
  <c r="I2734" i="5"/>
  <c r="I2735" i="5"/>
  <c r="I2736" i="5"/>
  <c r="J2736" i="5" s="1"/>
  <c r="L2736" i="5" s="1"/>
  <c r="I2737" i="5"/>
  <c r="I2738" i="5"/>
  <c r="I2739" i="5"/>
  <c r="I2740" i="5"/>
  <c r="J2740" i="5" s="1"/>
  <c r="L2740" i="5" s="1"/>
  <c r="I2741" i="5"/>
  <c r="I2742" i="5"/>
  <c r="I2743" i="5"/>
  <c r="I2744" i="5"/>
  <c r="J2744" i="5" s="1"/>
  <c r="L2744" i="5" s="1"/>
  <c r="I2745" i="5"/>
  <c r="I2746" i="5"/>
  <c r="I2747" i="5"/>
  <c r="I2748" i="5"/>
  <c r="J2748" i="5" s="1"/>
  <c r="L2748" i="5" s="1"/>
  <c r="I2749" i="5"/>
  <c r="I2750" i="5"/>
  <c r="I2751" i="5"/>
  <c r="I2752" i="5"/>
  <c r="J2752" i="5" s="1"/>
  <c r="L2752" i="5" s="1"/>
  <c r="I2753" i="5"/>
  <c r="I2754" i="5"/>
  <c r="I2755" i="5"/>
  <c r="I2756" i="5"/>
  <c r="J2756" i="5" s="1"/>
  <c r="L2756" i="5" s="1"/>
  <c r="I2757" i="5"/>
  <c r="I2758" i="5"/>
  <c r="I2759" i="5"/>
  <c r="I2760" i="5"/>
  <c r="J2760" i="5" s="1"/>
  <c r="L2760" i="5" s="1"/>
  <c r="I2761" i="5"/>
  <c r="I2762" i="5"/>
  <c r="I2763" i="5"/>
  <c r="I2764" i="5"/>
  <c r="J2764" i="5" s="1"/>
  <c r="L2764" i="5" s="1"/>
  <c r="I2765" i="5"/>
  <c r="I2766" i="5"/>
  <c r="I2767" i="5"/>
  <c r="I2768" i="5"/>
  <c r="J2768" i="5" s="1"/>
  <c r="L2768" i="5" s="1"/>
  <c r="I2769" i="5"/>
  <c r="I2770" i="5"/>
  <c r="I2771" i="5"/>
  <c r="I2772" i="5"/>
  <c r="J2772" i="5" s="1"/>
  <c r="L2772" i="5" s="1"/>
  <c r="I2773" i="5"/>
  <c r="I2774" i="5"/>
  <c r="I2775" i="5"/>
  <c r="I2776" i="5"/>
  <c r="J2776" i="5" s="1"/>
  <c r="L2776" i="5" s="1"/>
  <c r="I2777" i="5"/>
  <c r="I2778" i="5"/>
  <c r="I2779" i="5"/>
  <c r="I2780" i="5"/>
  <c r="J2780" i="5" s="1"/>
  <c r="L2780" i="5" s="1"/>
  <c r="I2781" i="5"/>
  <c r="I2782" i="5"/>
  <c r="I2783" i="5"/>
  <c r="I2784" i="5"/>
  <c r="J2784" i="5" s="1"/>
  <c r="L2784" i="5" s="1"/>
  <c r="I2785" i="5"/>
  <c r="I2786" i="5"/>
  <c r="I2787" i="5"/>
  <c r="I2788" i="5"/>
  <c r="J2788" i="5" s="1"/>
  <c r="L2788" i="5" s="1"/>
  <c r="I2789" i="5"/>
  <c r="I2790" i="5"/>
  <c r="I2791" i="5"/>
  <c r="I2792" i="5"/>
  <c r="J2792" i="5" s="1"/>
  <c r="L2792" i="5" s="1"/>
  <c r="I2793" i="5"/>
  <c r="I2794" i="5"/>
  <c r="I2795" i="5"/>
  <c r="I2796" i="5"/>
  <c r="J2796" i="5" s="1"/>
  <c r="L2796" i="5" s="1"/>
  <c r="I2797" i="5"/>
  <c r="I2798" i="5"/>
  <c r="I2799" i="5"/>
  <c r="I2800" i="5"/>
  <c r="J2800" i="5" s="1"/>
  <c r="L2800" i="5" s="1"/>
  <c r="I2801" i="5"/>
  <c r="I2802" i="5"/>
  <c r="I2803" i="5"/>
  <c r="I2804" i="5"/>
  <c r="J2804" i="5" s="1"/>
  <c r="L2804" i="5" s="1"/>
  <c r="I2805" i="5"/>
  <c r="I2806" i="5"/>
  <c r="I2807" i="5"/>
  <c r="I2808" i="5"/>
  <c r="J2808" i="5" s="1"/>
  <c r="L2808" i="5" s="1"/>
  <c r="I2809" i="5"/>
  <c r="I2810" i="5"/>
  <c r="I2811" i="5"/>
  <c r="I2812" i="5"/>
  <c r="J2812" i="5" s="1"/>
  <c r="L2812" i="5" s="1"/>
  <c r="I2813" i="5"/>
  <c r="I2814" i="5"/>
  <c r="I2815" i="5"/>
  <c r="I2816" i="5"/>
  <c r="J2816" i="5" s="1"/>
  <c r="L2816" i="5" s="1"/>
  <c r="I2817" i="5"/>
  <c r="I2818" i="5"/>
  <c r="I2819" i="5"/>
  <c r="I2820" i="5"/>
  <c r="J2820" i="5" s="1"/>
  <c r="L2820" i="5" s="1"/>
  <c r="I2821" i="5"/>
  <c r="I2822" i="5"/>
  <c r="I2823" i="5"/>
  <c r="I2824" i="5"/>
  <c r="J2824" i="5" s="1"/>
  <c r="L2824" i="5" s="1"/>
  <c r="I2825" i="5"/>
  <c r="I2826" i="5"/>
  <c r="I2827" i="5"/>
  <c r="I2828" i="5"/>
  <c r="J2828" i="5" s="1"/>
  <c r="L2828" i="5" s="1"/>
  <c r="I2829" i="5"/>
  <c r="I2830" i="5"/>
  <c r="I2831" i="5"/>
  <c r="I2832" i="5"/>
  <c r="J2832" i="5" s="1"/>
  <c r="L2832" i="5" s="1"/>
  <c r="I2833" i="5"/>
  <c r="I2834" i="5"/>
  <c r="I2835" i="5"/>
  <c r="I2836" i="5"/>
  <c r="J2836" i="5" s="1"/>
  <c r="L2836" i="5" s="1"/>
  <c r="I2837" i="5"/>
  <c r="I2838" i="5"/>
  <c r="I2839" i="5"/>
  <c r="I2840" i="5"/>
  <c r="J2840" i="5" s="1"/>
  <c r="L2840" i="5" s="1"/>
  <c r="I2841" i="5"/>
  <c r="I2842" i="5"/>
  <c r="I2843" i="5"/>
  <c r="I2844" i="5"/>
  <c r="J2844" i="5" s="1"/>
  <c r="L2844" i="5" s="1"/>
  <c r="I2845" i="5"/>
  <c r="I2846" i="5"/>
  <c r="I2847" i="5"/>
  <c r="I2848" i="5"/>
  <c r="J2848" i="5" s="1"/>
  <c r="L2848" i="5" s="1"/>
  <c r="I2849" i="5"/>
  <c r="I2850" i="5"/>
  <c r="I2851" i="5"/>
  <c r="I2852" i="5"/>
  <c r="J2852" i="5" s="1"/>
  <c r="L2852" i="5" s="1"/>
  <c r="I2853" i="5"/>
  <c r="I2854" i="5"/>
  <c r="I2855" i="5"/>
  <c r="I2856" i="5"/>
  <c r="J2856" i="5" s="1"/>
  <c r="L2856" i="5" s="1"/>
  <c r="I2857" i="5"/>
  <c r="I2858" i="5"/>
  <c r="I2859" i="5"/>
  <c r="I2860" i="5"/>
  <c r="J2860" i="5" s="1"/>
  <c r="L2860" i="5" s="1"/>
  <c r="I2861" i="5"/>
  <c r="I2862" i="5"/>
  <c r="I2863" i="5"/>
  <c r="I2864" i="5"/>
  <c r="J2864" i="5" s="1"/>
  <c r="L2864" i="5" s="1"/>
  <c r="I2865" i="5"/>
  <c r="I2866" i="5"/>
  <c r="I2867" i="5"/>
  <c r="I2868" i="5"/>
  <c r="J2868" i="5" s="1"/>
  <c r="L2868" i="5" s="1"/>
  <c r="I2869" i="5"/>
  <c r="I2870" i="5"/>
  <c r="I2871" i="5"/>
  <c r="I2872" i="5"/>
  <c r="J2872" i="5" s="1"/>
  <c r="L2872" i="5" s="1"/>
  <c r="I2873" i="5"/>
  <c r="I2874" i="5"/>
  <c r="I2875" i="5"/>
  <c r="I2876" i="5"/>
  <c r="J2876" i="5" s="1"/>
  <c r="L2876" i="5" s="1"/>
  <c r="I2877" i="5"/>
  <c r="I2878" i="5"/>
  <c r="I2879" i="5"/>
  <c r="I2880" i="5"/>
  <c r="J2880" i="5" s="1"/>
  <c r="L2880" i="5" s="1"/>
  <c r="I2881" i="5"/>
  <c r="I2882" i="5"/>
  <c r="I2883" i="5"/>
  <c r="I2884" i="5"/>
  <c r="J2884" i="5" s="1"/>
  <c r="L2884" i="5" s="1"/>
  <c r="I2885" i="5"/>
  <c r="I2886" i="5"/>
  <c r="I2887" i="5"/>
  <c r="I2888" i="5"/>
  <c r="J2888" i="5" s="1"/>
  <c r="L2888" i="5" s="1"/>
  <c r="I2889" i="5"/>
  <c r="I2890" i="5"/>
  <c r="I2891" i="5"/>
  <c r="I2892" i="5"/>
  <c r="J2892" i="5" s="1"/>
  <c r="L2892" i="5" s="1"/>
  <c r="I2893" i="5"/>
  <c r="I2894" i="5"/>
  <c r="I2895" i="5"/>
  <c r="I2896" i="5"/>
  <c r="J2896" i="5" s="1"/>
  <c r="L2896" i="5" s="1"/>
  <c r="I2897" i="5"/>
  <c r="I2898" i="5"/>
  <c r="I2899" i="5"/>
  <c r="I2900" i="5"/>
  <c r="J2900" i="5" s="1"/>
  <c r="L2900" i="5" s="1"/>
  <c r="I2901" i="5"/>
  <c r="I2902" i="5"/>
  <c r="I2903" i="5"/>
  <c r="I2904" i="5"/>
  <c r="J2904" i="5" s="1"/>
  <c r="L2904" i="5" s="1"/>
  <c r="I2905" i="5"/>
  <c r="I2906" i="5"/>
  <c r="I2907" i="5"/>
  <c r="I2908" i="5"/>
  <c r="J2908" i="5" s="1"/>
  <c r="L2908" i="5" s="1"/>
  <c r="I2909" i="5"/>
  <c r="I2910" i="5"/>
  <c r="I2911" i="5"/>
  <c r="I2912" i="5"/>
  <c r="J2912" i="5" s="1"/>
  <c r="L2912" i="5" s="1"/>
  <c r="I2913" i="5"/>
  <c r="I2914" i="5"/>
  <c r="I2915" i="5"/>
  <c r="I2916" i="5"/>
  <c r="J2916" i="5" s="1"/>
  <c r="L2916" i="5" s="1"/>
  <c r="I2917" i="5"/>
  <c r="I2918" i="5"/>
  <c r="I2919" i="5"/>
  <c r="I2920" i="5"/>
  <c r="J2920" i="5" s="1"/>
  <c r="L2920" i="5" s="1"/>
  <c r="I2921" i="5"/>
  <c r="I2922" i="5"/>
  <c r="I2923" i="5"/>
  <c r="I2924" i="5"/>
  <c r="J2924" i="5" s="1"/>
  <c r="L2924" i="5" s="1"/>
  <c r="I2925" i="5"/>
  <c r="I2926" i="5"/>
  <c r="I2927" i="5"/>
  <c r="I2928" i="5"/>
  <c r="J2928" i="5" s="1"/>
  <c r="L2928" i="5" s="1"/>
  <c r="I2929" i="5"/>
  <c r="I2930" i="5"/>
  <c r="I2931" i="5"/>
  <c r="I2932" i="5"/>
  <c r="J2932" i="5" s="1"/>
  <c r="L2932" i="5" s="1"/>
  <c r="I2933" i="5"/>
  <c r="I2934" i="5"/>
  <c r="I2935" i="5"/>
  <c r="I2936" i="5"/>
  <c r="J2936" i="5" s="1"/>
  <c r="L2936" i="5" s="1"/>
  <c r="I2937" i="5"/>
  <c r="I2938" i="5"/>
  <c r="I2939" i="5"/>
  <c r="I2940" i="5"/>
  <c r="J2940" i="5" s="1"/>
  <c r="L2940" i="5" s="1"/>
  <c r="I2941" i="5"/>
  <c r="I2942" i="5"/>
  <c r="I2943" i="5"/>
  <c r="I2944" i="5"/>
  <c r="J2944" i="5" s="1"/>
  <c r="L2944" i="5" s="1"/>
  <c r="I2945" i="5"/>
  <c r="I2946" i="5"/>
  <c r="I2947" i="5"/>
  <c r="I2948" i="5"/>
  <c r="J2948" i="5" s="1"/>
  <c r="L2948" i="5" s="1"/>
  <c r="I2949" i="5"/>
  <c r="I2950" i="5"/>
  <c r="I2951" i="5"/>
  <c r="I2952" i="5"/>
  <c r="J2952" i="5" s="1"/>
  <c r="L2952" i="5" s="1"/>
  <c r="I2953" i="5"/>
  <c r="I2954" i="5"/>
  <c r="I2955" i="5"/>
  <c r="I2956" i="5"/>
  <c r="J2956" i="5" s="1"/>
  <c r="L2956" i="5" s="1"/>
  <c r="I2957" i="5"/>
  <c r="I2958" i="5"/>
  <c r="I2959" i="5"/>
  <c r="I2960" i="5"/>
  <c r="J2960" i="5" s="1"/>
  <c r="L2960" i="5" s="1"/>
  <c r="I2961" i="5"/>
  <c r="I2962" i="5"/>
  <c r="I2963" i="5"/>
  <c r="I2964" i="5"/>
  <c r="J2964" i="5" s="1"/>
  <c r="L2964" i="5" s="1"/>
  <c r="I2965" i="5"/>
  <c r="I2966" i="5"/>
  <c r="I2967" i="5"/>
  <c r="I2968" i="5"/>
  <c r="J2968" i="5" s="1"/>
  <c r="L2968" i="5" s="1"/>
  <c r="I2969" i="5"/>
  <c r="I2970" i="5"/>
  <c r="I2971" i="5"/>
  <c r="I2972" i="5"/>
  <c r="J2972" i="5" s="1"/>
  <c r="L2972" i="5" s="1"/>
  <c r="I2973" i="5"/>
  <c r="I2974" i="5"/>
  <c r="I2975" i="5"/>
  <c r="I2976" i="5"/>
  <c r="J2976" i="5" s="1"/>
  <c r="L2976" i="5" s="1"/>
  <c r="I2977" i="5"/>
  <c r="I2978" i="5"/>
  <c r="I2979" i="5"/>
  <c r="I2980" i="5"/>
  <c r="J2980" i="5" s="1"/>
  <c r="L2980" i="5" s="1"/>
  <c r="I2981" i="5"/>
  <c r="I2982" i="5"/>
  <c r="I2983" i="5"/>
  <c r="I2984" i="5"/>
  <c r="J2984" i="5" s="1"/>
  <c r="L2984" i="5" s="1"/>
  <c r="I2985" i="5"/>
  <c r="I2986" i="5"/>
  <c r="I2987" i="5"/>
  <c r="I2988" i="5"/>
  <c r="J2988" i="5" s="1"/>
  <c r="L2988" i="5" s="1"/>
  <c r="I2989" i="5"/>
  <c r="I2990" i="5"/>
  <c r="I2991" i="5"/>
  <c r="I2992" i="5"/>
  <c r="J2992" i="5" s="1"/>
  <c r="L2992" i="5" s="1"/>
  <c r="I2993" i="5"/>
  <c r="I2994" i="5"/>
  <c r="I2995" i="5"/>
  <c r="I2996" i="5"/>
  <c r="J2996" i="5" s="1"/>
  <c r="L2996" i="5" s="1"/>
  <c r="I2997" i="5"/>
  <c r="I2998" i="5"/>
  <c r="I2999" i="5"/>
  <c r="I3000" i="5"/>
  <c r="J3000" i="5" s="1"/>
  <c r="L3000" i="5" s="1"/>
  <c r="I3001" i="5"/>
  <c r="I3002" i="5"/>
  <c r="I3003" i="5"/>
  <c r="I3004" i="5"/>
  <c r="J3004" i="5" s="1"/>
  <c r="L3004" i="5" s="1"/>
  <c r="I3005" i="5"/>
  <c r="I3006" i="5"/>
  <c r="I3007" i="5"/>
  <c r="I3008" i="5"/>
  <c r="J3008" i="5" s="1"/>
  <c r="L3008" i="5" s="1"/>
  <c r="I3009" i="5"/>
  <c r="I3010" i="5"/>
  <c r="I3011" i="5"/>
  <c r="I3012" i="5"/>
  <c r="J3012" i="5" s="1"/>
  <c r="L3012" i="5" s="1"/>
  <c r="I3013" i="5"/>
  <c r="I3014" i="5"/>
  <c r="I3015" i="5"/>
  <c r="I3016" i="5"/>
  <c r="J3016" i="5" s="1"/>
  <c r="L3016" i="5" s="1"/>
  <c r="I3017" i="5"/>
  <c r="I3018" i="5"/>
  <c r="I3019" i="5"/>
  <c r="I3020" i="5"/>
  <c r="J3020" i="5" s="1"/>
  <c r="L3020" i="5" s="1"/>
  <c r="I3021" i="5"/>
  <c r="I3022" i="5"/>
  <c r="I3023" i="5"/>
  <c r="I3024" i="5"/>
  <c r="J3024" i="5" s="1"/>
  <c r="L3024" i="5" s="1"/>
  <c r="I3025" i="5"/>
  <c r="I3026" i="5"/>
  <c r="I3027" i="5"/>
  <c r="I3028" i="5"/>
  <c r="J3028" i="5" s="1"/>
  <c r="L3028" i="5" s="1"/>
  <c r="I3029" i="5"/>
  <c r="I3030" i="5"/>
  <c r="I3031" i="5"/>
  <c r="I3032" i="5"/>
  <c r="J3032" i="5" s="1"/>
  <c r="L3032" i="5" s="1"/>
  <c r="I3033" i="5"/>
  <c r="I3034" i="5"/>
  <c r="I3035" i="5"/>
  <c r="I3036" i="5"/>
  <c r="J3036" i="5" s="1"/>
  <c r="L3036" i="5" s="1"/>
  <c r="I3037" i="5"/>
  <c r="I3038" i="5"/>
  <c r="I3039" i="5"/>
  <c r="I3040" i="5"/>
  <c r="J3040" i="5" s="1"/>
  <c r="L3040" i="5" s="1"/>
  <c r="I3041" i="5"/>
  <c r="I3042" i="5"/>
  <c r="I3043" i="5"/>
  <c r="I3044" i="5"/>
  <c r="J3044" i="5" s="1"/>
  <c r="L3044" i="5" s="1"/>
  <c r="I3045" i="5"/>
  <c r="I3046" i="5"/>
  <c r="I3047" i="5"/>
  <c r="I3048" i="5"/>
  <c r="J3048" i="5" s="1"/>
  <c r="L3048" i="5" s="1"/>
  <c r="I3049" i="5"/>
  <c r="I3050" i="5"/>
  <c r="I3051" i="5"/>
  <c r="I3052" i="5"/>
  <c r="J3052" i="5" s="1"/>
  <c r="L3052" i="5" s="1"/>
  <c r="I3053" i="5"/>
  <c r="I3054" i="5"/>
  <c r="I3055" i="5"/>
  <c r="I3056" i="5"/>
  <c r="J3056" i="5" s="1"/>
  <c r="L3056" i="5" s="1"/>
  <c r="I3057" i="5"/>
  <c r="I3058" i="5"/>
  <c r="I3059" i="5"/>
  <c r="I3060" i="5"/>
  <c r="J3060" i="5" s="1"/>
  <c r="L3060" i="5" s="1"/>
  <c r="I3061" i="5"/>
  <c r="I3062" i="5"/>
  <c r="I3063" i="5"/>
  <c r="I3064" i="5"/>
  <c r="J3064" i="5" s="1"/>
  <c r="L3064" i="5" s="1"/>
  <c r="I3065" i="5"/>
  <c r="I3066" i="5"/>
  <c r="I3067" i="5"/>
  <c r="I3068" i="5"/>
  <c r="J3068" i="5" s="1"/>
  <c r="L3068" i="5" s="1"/>
  <c r="I3069" i="5"/>
  <c r="I3070" i="5"/>
  <c r="I3071" i="5"/>
  <c r="I3072" i="5"/>
  <c r="J3072" i="5" s="1"/>
  <c r="L3072" i="5" s="1"/>
  <c r="I3073" i="5"/>
  <c r="I3074" i="5"/>
  <c r="I3075" i="5"/>
  <c r="I3076" i="5"/>
  <c r="J3076" i="5" s="1"/>
  <c r="L3076" i="5" s="1"/>
  <c r="I3077" i="5"/>
  <c r="I3078" i="5"/>
  <c r="I3079" i="5"/>
  <c r="I3080" i="5"/>
  <c r="J3080" i="5" s="1"/>
  <c r="L3080" i="5" s="1"/>
  <c r="I3081" i="5"/>
  <c r="I3082" i="5"/>
  <c r="I3083" i="5"/>
  <c r="I3084" i="5"/>
  <c r="J3084" i="5" s="1"/>
  <c r="L3084" i="5" s="1"/>
  <c r="I3085" i="5"/>
  <c r="I3086" i="5"/>
  <c r="I3087" i="5"/>
  <c r="I3088" i="5"/>
  <c r="J3088" i="5" s="1"/>
  <c r="L3088" i="5" s="1"/>
  <c r="I3089" i="5"/>
  <c r="I3090" i="5"/>
  <c r="I3091" i="5"/>
  <c r="I3092" i="5"/>
  <c r="J3092" i="5" s="1"/>
  <c r="L3092" i="5" s="1"/>
  <c r="I3093" i="5"/>
  <c r="I3094" i="5"/>
  <c r="I3095" i="5"/>
  <c r="I3096" i="5"/>
  <c r="J3096" i="5" s="1"/>
  <c r="L3096" i="5" s="1"/>
  <c r="I3097" i="5"/>
  <c r="I3098" i="5"/>
  <c r="I3099" i="5"/>
  <c r="I3100" i="5"/>
  <c r="J3100" i="5" s="1"/>
  <c r="L3100" i="5" s="1"/>
  <c r="I3101" i="5"/>
  <c r="I3102" i="5"/>
  <c r="I3103" i="5"/>
  <c r="I3104" i="5"/>
  <c r="J3104" i="5" s="1"/>
  <c r="L3104" i="5" s="1"/>
  <c r="I3105" i="5"/>
  <c r="I3106" i="5"/>
  <c r="I3107" i="5"/>
  <c r="I3108" i="5"/>
  <c r="J3108" i="5" s="1"/>
  <c r="L3108" i="5" s="1"/>
  <c r="I3109" i="5"/>
  <c r="I3110" i="5"/>
  <c r="I3111" i="5"/>
  <c r="I3112" i="5"/>
  <c r="J3112" i="5" s="1"/>
  <c r="L3112" i="5" s="1"/>
  <c r="I3113" i="5"/>
  <c r="I3114" i="5"/>
  <c r="J3114" i="5" s="1"/>
  <c r="L3114" i="5" s="1"/>
  <c r="I3115" i="5"/>
  <c r="I3116" i="5"/>
  <c r="J3116" i="5" s="1"/>
  <c r="L3116" i="5" s="1"/>
  <c r="I3117" i="5"/>
  <c r="I3118" i="5"/>
  <c r="I3119" i="5"/>
  <c r="I3120" i="5"/>
  <c r="J3120" i="5" s="1"/>
  <c r="L3120" i="5" s="1"/>
  <c r="I3121" i="5"/>
  <c r="I3122" i="5"/>
  <c r="J3122" i="5" s="1"/>
  <c r="L3122" i="5" s="1"/>
  <c r="I3123" i="5"/>
  <c r="I3124" i="5"/>
  <c r="J3124" i="5" s="1"/>
  <c r="L3124" i="5" s="1"/>
  <c r="I3125" i="5"/>
  <c r="I3126" i="5"/>
  <c r="I3127" i="5"/>
  <c r="I3128" i="5"/>
  <c r="J3128" i="5" s="1"/>
  <c r="L3128" i="5" s="1"/>
  <c r="I3129" i="5"/>
  <c r="I3130" i="5"/>
  <c r="J3130" i="5" s="1"/>
  <c r="L3130" i="5" s="1"/>
  <c r="I3131" i="5"/>
  <c r="I3132" i="5"/>
  <c r="J3132" i="5" s="1"/>
  <c r="L3132" i="5" s="1"/>
  <c r="I3133" i="5"/>
  <c r="I3134" i="5"/>
  <c r="I3135" i="5"/>
  <c r="I3136" i="5"/>
  <c r="J3136" i="5" s="1"/>
  <c r="L3136" i="5" s="1"/>
  <c r="I3137" i="5"/>
  <c r="I3138" i="5"/>
  <c r="J3138" i="5" s="1"/>
  <c r="L3138" i="5" s="1"/>
  <c r="I3139" i="5"/>
  <c r="I3140" i="5"/>
  <c r="J3140" i="5" s="1"/>
  <c r="L3140" i="5" s="1"/>
  <c r="I3141" i="5"/>
  <c r="I3142" i="5"/>
  <c r="I3143" i="5"/>
  <c r="I3144" i="5"/>
  <c r="J3144" i="5" s="1"/>
  <c r="L3144" i="5" s="1"/>
  <c r="I3145" i="5"/>
  <c r="I3146" i="5"/>
  <c r="J3146" i="5" s="1"/>
  <c r="L3146" i="5" s="1"/>
  <c r="I3147" i="5"/>
  <c r="I3148" i="5"/>
  <c r="J3148" i="5" s="1"/>
  <c r="L3148" i="5" s="1"/>
  <c r="I3149" i="5"/>
  <c r="I3150" i="5"/>
  <c r="I3151" i="5"/>
  <c r="I3152" i="5"/>
  <c r="J3152" i="5" s="1"/>
  <c r="L3152" i="5" s="1"/>
  <c r="I3153" i="5"/>
  <c r="I3154" i="5"/>
  <c r="J3154" i="5" s="1"/>
  <c r="L3154" i="5" s="1"/>
  <c r="I3155" i="5"/>
  <c r="I3156" i="5"/>
  <c r="J3156" i="5" s="1"/>
  <c r="L3156" i="5" s="1"/>
  <c r="I3157" i="5"/>
  <c r="I3158" i="5"/>
  <c r="I3159" i="5"/>
  <c r="I3160" i="5"/>
  <c r="J3160" i="5" s="1"/>
  <c r="L3160" i="5" s="1"/>
  <c r="I3161" i="5"/>
  <c r="I3162" i="5"/>
  <c r="J3162" i="5" s="1"/>
  <c r="L3162" i="5" s="1"/>
  <c r="I3163" i="5"/>
  <c r="I3164" i="5"/>
  <c r="J3164" i="5" s="1"/>
  <c r="L3164" i="5" s="1"/>
  <c r="I3165" i="5"/>
  <c r="I3166" i="5"/>
  <c r="I3167" i="5"/>
  <c r="I3168" i="5"/>
  <c r="J3168" i="5" s="1"/>
  <c r="L3168" i="5" s="1"/>
  <c r="I3169" i="5"/>
  <c r="I3170" i="5"/>
  <c r="J3170" i="5" s="1"/>
  <c r="L3170" i="5" s="1"/>
  <c r="I3171" i="5"/>
  <c r="I3172" i="5"/>
  <c r="J3172" i="5" s="1"/>
  <c r="L3172" i="5" s="1"/>
  <c r="I3173" i="5"/>
  <c r="I3174" i="5"/>
  <c r="I3175" i="5"/>
  <c r="I3176" i="5"/>
  <c r="J3176" i="5" s="1"/>
  <c r="L3176" i="5" s="1"/>
  <c r="I3177" i="5"/>
  <c r="I3178" i="5"/>
  <c r="J3178" i="5" s="1"/>
  <c r="L3178" i="5" s="1"/>
  <c r="I3179" i="5"/>
  <c r="I3180" i="5"/>
  <c r="J3180" i="5" s="1"/>
  <c r="L3180" i="5" s="1"/>
  <c r="I3181" i="5"/>
  <c r="I3182" i="5"/>
  <c r="I3183" i="5"/>
  <c r="I3184" i="5"/>
  <c r="J3184" i="5" s="1"/>
  <c r="L3184" i="5" s="1"/>
  <c r="I3185" i="5"/>
  <c r="I3186" i="5"/>
  <c r="J3186" i="5" s="1"/>
  <c r="L3186" i="5" s="1"/>
  <c r="I3187" i="5"/>
  <c r="I3188" i="5"/>
  <c r="J3188" i="5" s="1"/>
  <c r="L3188" i="5" s="1"/>
  <c r="I3189" i="5"/>
  <c r="I3190" i="5"/>
  <c r="I3191" i="5"/>
  <c r="I3192" i="5"/>
  <c r="J3192" i="5" s="1"/>
  <c r="L3192" i="5" s="1"/>
  <c r="I3193" i="5"/>
  <c r="I3194" i="5"/>
  <c r="J3194" i="5" s="1"/>
  <c r="L3194" i="5" s="1"/>
  <c r="I3195" i="5"/>
  <c r="I3196" i="5"/>
  <c r="J3196" i="5" s="1"/>
  <c r="L3196" i="5" s="1"/>
  <c r="I3197" i="5"/>
  <c r="I3198" i="5"/>
  <c r="I3199" i="5"/>
  <c r="I3200" i="5"/>
  <c r="J3200" i="5" s="1"/>
  <c r="L3200" i="5" s="1"/>
  <c r="I3201" i="5"/>
  <c r="I3202" i="5"/>
  <c r="J3202" i="5" s="1"/>
  <c r="L3202" i="5" s="1"/>
  <c r="I3203" i="5"/>
  <c r="I3204" i="5"/>
  <c r="J3204" i="5" s="1"/>
  <c r="L3204" i="5" s="1"/>
  <c r="I3205" i="5"/>
  <c r="I3206" i="5"/>
  <c r="I3207" i="5"/>
  <c r="I3208" i="5"/>
  <c r="J3208" i="5" s="1"/>
  <c r="L3208" i="5" s="1"/>
  <c r="I3209" i="5"/>
  <c r="I3210" i="5"/>
  <c r="J3210" i="5" s="1"/>
  <c r="L3210" i="5" s="1"/>
  <c r="I3211" i="5"/>
  <c r="I3212" i="5"/>
  <c r="J3212" i="5" s="1"/>
  <c r="L3212" i="5" s="1"/>
  <c r="I3213" i="5"/>
  <c r="I3214" i="5"/>
  <c r="I3215" i="5"/>
  <c r="I3216" i="5"/>
  <c r="J3216" i="5" s="1"/>
  <c r="L3216" i="5" s="1"/>
  <c r="I3217" i="5"/>
  <c r="I3218" i="5"/>
  <c r="J3218" i="5" s="1"/>
  <c r="L3218" i="5" s="1"/>
  <c r="I3219" i="5"/>
  <c r="I3220" i="5"/>
  <c r="J3220" i="5" s="1"/>
  <c r="L3220" i="5" s="1"/>
  <c r="I3221" i="5"/>
  <c r="I3222" i="5"/>
  <c r="I3223" i="5"/>
  <c r="I3224" i="5"/>
  <c r="J3224" i="5" s="1"/>
  <c r="L3224" i="5" s="1"/>
  <c r="I3225" i="5"/>
  <c r="I3226" i="5"/>
  <c r="J3226" i="5" s="1"/>
  <c r="L3226" i="5" s="1"/>
  <c r="I3227" i="5"/>
  <c r="I3228" i="5"/>
  <c r="J3228" i="5" s="1"/>
  <c r="L3228" i="5" s="1"/>
  <c r="I3229" i="5"/>
  <c r="I3230" i="5"/>
  <c r="I3231" i="5"/>
  <c r="I3232" i="5"/>
  <c r="J3232" i="5" s="1"/>
  <c r="L3232" i="5" s="1"/>
  <c r="I3233" i="5"/>
  <c r="I3234" i="5"/>
  <c r="J3234" i="5" s="1"/>
  <c r="L3234" i="5" s="1"/>
  <c r="I3235" i="5"/>
  <c r="I3236" i="5"/>
  <c r="J3236" i="5" s="1"/>
  <c r="L3236" i="5" s="1"/>
  <c r="I3237" i="5"/>
  <c r="I3238" i="5"/>
  <c r="I3239" i="5"/>
  <c r="I3240" i="5"/>
  <c r="J3240" i="5" s="1"/>
  <c r="L3240" i="5" s="1"/>
  <c r="I3241" i="5"/>
  <c r="I3242" i="5"/>
  <c r="J3242" i="5" s="1"/>
  <c r="L3242" i="5" s="1"/>
  <c r="I3243" i="5"/>
  <c r="I3244" i="5"/>
  <c r="J3244" i="5" s="1"/>
  <c r="L3244" i="5" s="1"/>
  <c r="I3245" i="5"/>
  <c r="I3246" i="5"/>
  <c r="I3247" i="5"/>
  <c r="I3248" i="5"/>
  <c r="J3248" i="5" s="1"/>
  <c r="L3248" i="5" s="1"/>
  <c r="I3249" i="5"/>
  <c r="I3250" i="5"/>
  <c r="J3250" i="5" s="1"/>
  <c r="L3250" i="5" s="1"/>
  <c r="I3251" i="5"/>
  <c r="I3252" i="5"/>
  <c r="J3252" i="5" s="1"/>
  <c r="L3252" i="5" s="1"/>
  <c r="I3253" i="5"/>
  <c r="I3254" i="5"/>
  <c r="I3255" i="5"/>
  <c r="I3256" i="5"/>
  <c r="J3256" i="5" s="1"/>
  <c r="L3256" i="5" s="1"/>
  <c r="I3257" i="5"/>
  <c r="I3258" i="5"/>
  <c r="J3258" i="5" s="1"/>
  <c r="L3258" i="5" s="1"/>
  <c r="I3259" i="5"/>
  <c r="I3260" i="5"/>
  <c r="J3260" i="5" s="1"/>
  <c r="L3260" i="5" s="1"/>
  <c r="I3261" i="5"/>
  <c r="I3262" i="5"/>
  <c r="I3263" i="5"/>
  <c r="I3264" i="5"/>
  <c r="J3264" i="5" s="1"/>
  <c r="L3264" i="5" s="1"/>
  <c r="I3265" i="5"/>
  <c r="I3266" i="5"/>
  <c r="J3266" i="5" s="1"/>
  <c r="L3266" i="5" s="1"/>
  <c r="I3267" i="5"/>
  <c r="I3268" i="5"/>
  <c r="J3268" i="5" s="1"/>
  <c r="L3268" i="5" s="1"/>
  <c r="I3269" i="5"/>
  <c r="I3270" i="5"/>
  <c r="I3271" i="5"/>
  <c r="I3272" i="5"/>
  <c r="J3272" i="5" s="1"/>
  <c r="L3272" i="5" s="1"/>
  <c r="I3273" i="5"/>
  <c r="I3274" i="5"/>
  <c r="J3274" i="5" s="1"/>
  <c r="L3274" i="5" s="1"/>
  <c r="I3275" i="5"/>
  <c r="I3276" i="5"/>
  <c r="J3276" i="5" s="1"/>
  <c r="L3276" i="5" s="1"/>
  <c r="I3277" i="5"/>
  <c r="I3278" i="5"/>
  <c r="I3279" i="5"/>
  <c r="I3280" i="5"/>
  <c r="J3280" i="5" s="1"/>
  <c r="L3280" i="5" s="1"/>
  <c r="I3281" i="5"/>
  <c r="I3282" i="5"/>
  <c r="J3282" i="5" s="1"/>
  <c r="L3282" i="5" s="1"/>
  <c r="I3283" i="5"/>
  <c r="I3284" i="5"/>
  <c r="J3284" i="5" s="1"/>
  <c r="L3284" i="5" s="1"/>
  <c r="I3285" i="5"/>
  <c r="I3286" i="5"/>
  <c r="I3287" i="5"/>
  <c r="I3288" i="5"/>
  <c r="J3288" i="5" s="1"/>
  <c r="L3288" i="5" s="1"/>
  <c r="I3289" i="5"/>
  <c r="I3290" i="5"/>
  <c r="J3290" i="5" s="1"/>
  <c r="L3290" i="5" s="1"/>
  <c r="I3291" i="5"/>
  <c r="I3292" i="5"/>
  <c r="J3292" i="5" s="1"/>
  <c r="L3292" i="5" s="1"/>
  <c r="I3293" i="5"/>
  <c r="I3294" i="5"/>
  <c r="I3295" i="5"/>
  <c r="I3296" i="5"/>
  <c r="J3296" i="5" s="1"/>
  <c r="L3296" i="5" s="1"/>
  <c r="I3297" i="5"/>
  <c r="I3298" i="5"/>
  <c r="J3298" i="5" s="1"/>
  <c r="L3298" i="5" s="1"/>
  <c r="I3299" i="5"/>
  <c r="I3300" i="5"/>
  <c r="J3300" i="5" s="1"/>
  <c r="L3300" i="5" s="1"/>
  <c r="I3301" i="5"/>
  <c r="I3302" i="5"/>
  <c r="I3303" i="5"/>
  <c r="I3304" i="5"/>
  <c r="J3304" i="5" s="1"/>
  <c r="L3304" i="5" s="1"/>
  <c r="I3305" i="5"/>
  <c r="I3306" i="5"/>
  <c r="J3306" i="5" s="1"/>
  <c r="L3306" i="5" s="1"/>
  <c r="I3307" i="5"/>
  <c r="I3308" i="5"/>
  <c r="J3308" i="5" s="1"/>
  <c r="L3308" i="5" s="1"/>
  <c r="I3309" i="5"/>
  <c r="I3310" i="5"/>
  <c r="I3311" i="5"/>
  <c r="I3312" i="5"/>
  <c r="J3312" i="5" s="1"/>
  <c r="L3312" i="5" s="1"/>
  <c r="I3313" i="5"/>
  <c r="I3314" i="5"/>
  <c r="J3314" i="5" s="1"/>
  <c r="L3314" i="5" s="1"/>
  <c r="I3315" i="5"/>
  <c r="I3316" i="5"/>
  <c r="J3316" i="5" s="1"/>
  <c r="L3316" i="5" s="1"/>
  <c r="I3317" i="5"/>
  <c r="I3318" i="5"/>
  <c r="I3319" i="5"/>
  <c r="I3320" i="5"/>
  <c r="J3320" i="5" s="1"/>
  <c r="L3320" i="5" s="1"/>
  <c r="I3321" i="5"/>
  <c r="I3322" i="5"/>
  <c r="J3322" i="5" s="1"/>
  <c r="L3322" i="5" s="1"/>
  <c r="I3323" i="5"/>
  <c r="I3324" i="5"/>
  <c r="J3324" i="5" s="1"/>
  <c r="L3324" i="5" s="1"/>
  <c r="I3325" i="5"/>
  <c r="I3326" i="5"/>
  <c r="I3327" i="5"/>
  <c r="I3328" i="5"/>
  <c r="J3328" i="5" s="1"/>
  <c r="L3328" i="5" s="1"/>
  <c r="I3329" i="5"/>
  <c r="I3330" i="5"/>
  <c r="J3330" i="5" s="1"/>
  <c r="L3330" i="5" s="1"/>
  <c r="I3331" i="5"/>
  <c r="I3332" i="5"/>
  <c r="J3332" i="5" s="1"/>
  <c r="L3332" i="5" s="1"/>
  <c r="I3333" i="5"/>
  <c r="I3334" i="5"/>
  <c r="I3335" i="5"/>
  <c r="I3336" i="5"/>
  <c r="J3336" i="5" s="1"/>
  <c r="L3336" i="5" s="1"/>
  <c r="I3337" i="5"/>
  <c r="I3338" i="5"/>
  <c r="J3338" i="5" s="1"/>
  <c r="L3338" i="5" s="1"/>
  <c r="I3339" i="5"/>
  <c r="I3340" i="5"/>
  <c r="J3340" i="5" s="1"/>
  <c r="L3340" i="5" s="1"/>
  <c r="I3341" i="5"/>
  <c r="I3342" i="5"/>
  <c r="J3342" i="5" s="1"/>
  <c r="L3342" i="5" s="1"/>
  <c r="I3343" i="5"/>
  <c r="I3344" i="5"/>
  <c r="J3344" i="5" s="1"/>
  <c r="L3344" i="5" s="1"/>
  <c r="I3345" i="5"/>
  <c r="I3346" i="5"/>
  <c r="I3347" i="5"/>
  <c r="I3348" i="5"/>
  <c r="J3348" i="5" s="1"/>
  <c r="L3348" i="5" s="1"/>
  <c r="I3349" i="5"/>
  <c r="I3350" i="5"/>
  <c r="J3350" i="5" s="1"/>
  <c r="L3350" i="5" s="1"/>
  <c r="I3351" i="5"/>
  <c r="I3352" i="5"/>
  <c r="J3352" i="5" s="1"/>
  <c r="L3352" i="5" s="1"/>
  <c r="I3353" i="5"/>
  <c r="I3354" i="5"/>
  <c r="I3355" i="5"/>
  <c r="I3356" i="5"/>
  <c r="J3356" i="5" s="1"/>
  <c r="L3356" i="5" s="1"/>
  <c r="I3357" i="5"/>
  <c r="I3358" i="5"/>
  <c r="J3358" i="5" s="1"/>
  <c r="L3358" i="5" s="1"/>
  <c r="I3359" i="5"/>
  <c r="I3360" i="5"/>
  <c r="J3360" i="5" s="1"/>
  <c r="L3360" i="5" s="1"/>
  <c r="I3361" i="5"/>
  <c r="I3362" i="5"/>
  <c r="J3362" i="5" s="1"/>
  <c r="L3362" i="5" s="1"/>
  <c r="I3363" i="5"/>
  <c r="I3364" i="5"/>
  <c r="J3364" i="5" s="1"/>
  <c r="L3364" i="5" s="1"/>
  <c r="I3365" i="5"/>
  <c r="I3366" i="5"/>
  <c r="I3367" i="5"/>
  <c r="I3368" i="5"/>
  <c r="J3368" i="5" s="1"/>
  <c r="L3368" i="5" s="1"/>
  <c r="I3369" i="5"/>
  <c r="I3370" i="5"/>
  <c r="J3370" i="5" s="1"/>
  <c r="L3370" i="5" s="1"/>
  <c r="I3371" i="5"/>
  <c r="I3372" i="5"/>
  <c r="J3372" i="5" s="1"/>
  <c r="L3372" i="5" s="1"/>
  <c r="I3373" i="5"/>
  <c r="I3374" i="5"/>
  <c r="J3374" i="5" s="1"/>
  <c r="L3374" i="5" s="1"/>
  <c r="I3375" i="5"/>
  <c r="I3376" i="5"/>
  <c r="J3376" i="5" s="1"/>
  <c r="L3376" i="5" s="1"/>
  <c r="I3377" i="5"/>
  <c r="I3378" i="5"/>
  <c r="I3379" i="5"/>
  <c r="I3380" i="5"/>
  <c r="J3380" i="5" s="1"/>
  <c r="L3380" i="5" s="1"/>
  <c r="I3381" i="5"/>
  <c r="I3382" i="5"/>
  <c r="J3382" i="5" s="1"/>
  <c r="L3382" i="5" s="1"/>
  <c r="I3383" i="5"/>
  <c r="I3384" i="5"/>
  <c r="J3384" i="5" s="1"/>
  <c r="L3384" i="5" s="1"/>
  <c r="I3385" i="5"/>
  <c r="I3386" i="5"/>
  <c r="I3387" i="5"/>
  <c r="I3388" i="5"/>
  <c r="J3388" i="5" s="1"/>
  <c r="L3388" i="5" s="1"/>
  <c r="I3389" i="5"/>
  <c r="I3390" i="5"/>
  <c r="J3390" i="5" s="1"/>
  <c r="L3390" i="5" s="1"/>
  <c r="I3391" i="5"/>
  <c r="I3392" i="5"/>
  <c r="J3392" i="5" s="1"/>
  <c r="L3392" i="5" s="1"/>
  <c r="I3393" i="5"/>
  <c r="I3394" i="5"/>
  <c r="J3394" i="5" s="1"/>
  <c r="L3394" i="5" s="1"/>
  <c r="I3395" i="5"/>
  <c r="I3396" i="5"/>
  <c r="J3396" i="5" s="1"/>
  <c r="L3396" i="5" s="1"/>
  <c r="I3397" i="5"/>
  <c r="I3398" i="5"/>
  <c r="I3399" i="5"/>
  <c r="I3400" i="5"/>
  <c r="J3400" i="5" s="1"/>
  <c r="L3400" i="5" s="1"/>
  <c r="I3401" i="5"/>
  <c r="I3402" i="5"/>
  <c r="J3402" i="5" s="1"/>
  <c r="L3402" i="5" s="1"/>
  <c r="I3403" i="5"/>
  <c r="I3404" i="5"/>
  <c r="J3404" i="5" s="1"/>
  <c r="L3404" i="5" s="1"/>
  <c r="I3405" i="5"/>
  <c r="I3406" i="5"/>
  <c r="J3406" i="5" s="1"/>
  <c r="L3406" i="5" s="1"/>
  <c r="I3407" i="5"/>
  <c r="I3408" i="5"/>
  <c r="J3408" i="5" s="1"/>
  <c r="L3408" i="5" s="1"/>
  <c r="I3409" i="5"/>
  <c r="I3410" i="5"/>
  <c r="I3411" i="5"/>
  <c r="I3412" i="5"/>
  <c r="J3412" i="5" s="1"/>
  <c r="L3412" i="5" s="1"/>
  <c r="I3413" i="5"/>
  <c r="I3414" i="5"/>
  <c r="J3414" i="5" s="1"/>
  <c r="L3414" i="5" s="1"/>
  <c r="I3415" i="5"/>
  <c r="I3416" i="5"/>
  <c r="J3416" i="5" s="1"/>
  <c r="L3416" i="5" s="1"/>
  <c r="I3417" i="5"/>
  <c r="I3418" i="5"/>
  <c r="I3419" i="5"/>
  <c r="I3420" i="5"/>
  <c r="J3420" i="5" s="1"/>
  <c r="L3420" i="5" s="1"/>
  <c r="I3421" i="5"/>
  <c r="I3422" i="5"/>
  <c r="J3422" i="5" s="1"/>
  <c r="L3422" i="5" s="1"/>
  <c r="I3423" i="5"/>
  <c r="I3424" i="5"/>
  <c r="J3424" i="5" s="1"/>
  <c r="L3424" i="5" s="1"/>
  <c r="I3425" i="5"/>
  <c r="I3426" i="5"/>
  <c r="J3426" i="5" s="1"/>
  <c r="L3426" i="5" s="1"/>
  <c r="I3427" i="5"/>
  <c r="I3428" i="5"/>
  <c r="J3428" i="5" s="1"/>
  <c r="L3428" i="5" s="1"/>
  <c r="I3429" i="5"/>
  <c r="I3430" i="5"/>
  <c r="I3431" i="5"/>
  <c r="I3432" i="5"/>
  <c r="J3432" i="5" s="1"/>
  <c r="L3432" i="5" s="1"/>
  <c r="I3433" i="5"/>
  <c r="I3434" i="5"/>
  <c r="J3434" i="5" s="1"/>
  <c r="L3434" i="5" s="1"/>
  <c r="I3435" i="5"/>
  <c r="I3436" i="5"/>
  <c r="J3436" i="5" s="1"/>
  <c r="L3436" i="5" s="1"/>
  <c r="I3437" i="5"/>
  <c r="I3438" i="5"/>
  <c r="J3438" i="5" s="1"/>
  <c r="L3438" i="5" s="1"/>
  <c r="I3439" i="5"/>
  <c r="I3440" i="5"/>
  <c r="J3440" i="5" s="1"/>
  <c r="L3440" i="5" s="1"/>
  <c r="I3441" i="5"/>
  <c r="I3442" i="5"/>
  <c r="I3443" i="5"/>
  <c r="I3444" i="5"/>
  <c r="J3444" i="5" s="1"/>
  <c r="L3444" i="5" s="1"/>
  <c r="I3445" i="5"/>
  <c r="I3446" i="5"/>
  <c r="J3446" i="5" s="1"/>
  <c r="L3446" i="5" s="1"/>
  <c r="I3447" i="5"/>
  <c r="I3448" i="5"/>
  <c r="J3448" i="5" s="1"/>
  <c r="L3448" i="5" s="1"/>
  <c r="I3449" i="5"/>
  <c r="I3450" i="5"/>
  <c r="I3451" i="5"/>
  <c r="I3452" i="5"/>
  <c r="J3452" i="5" s="1"/>
  <c r="L3452" i="5" s="1"/>
  <c r="I3453" i="5"/>
  <c r="I3454" i="5"/>
  <c r="J3454" i="5" s="1"/>
  <c r="L3454" i="5" s="1"/>
  <c r="I3455" i="5"/>
  <c r="I3456" i="5"/>
  <c r="J3456" i="5" s="1"/>
  <c r="L3456" i="5" s="1"/>
  <c r="I3457" i="5"/>
  <c r="I3458" i="5"/>
  <c r="J3458" i="5" s="1"/>
  <c r="L3458" i="5" s="1"/>
  <c r="I3459" i="5"/>
  <c r="I3460" i="5"/>
  <c r="J3460" i="5" s="1"/>
  <c r="L3460" i="5" s="1"/>
  <c r="I3461" i="5"/>
  <c r="I3462" i="5"/>
  <c r="I3463" i="5"/>
  <c r="I3464" i="5"/>
  <c r="J3464" i="5" s="1"/>
  <c r="L3464" i="5" s="1"/>
  <c r="I3465" i="5"/>
  <c r="I3466" i="5"/>
  <c r="J3466" i="5" s="1"/>
  <c r="L3466" i="5" s="1"/>
  <c r="I3467" i="5"/>
  <c r="I3468" i="5"/>
  <c r="J3468" i="5" s="1"/>
  <c r="L3468" i="5" s="1"/>
  <c r="I3469" i="5"/>
  <c r="I3470" i="5"/>
  <c r="J3470" i="5" s="1"/>
  <c r="L3470" i="5" s="1"/>
  <c r="I3471" i="5"/>
  <c r="I3472" i="5"/>
  <c r="J3472" i="5" s="1"/>
  <c r="L3472" i="5" s="1"/>
  <c r="I3473" i="5"/>
  <c r="I3474" i="5"/>
  <c r="I3475" i="5"/>
  <c r="I3476" i="5"/>
  <c r="J3476" i="5" s="1"/>
  <c r="L3476" i="5" s="1"/>
  <c r="I3477" i="5"/>
  <c r="I3478" i="5"/>
  <c r="J3478" i="5" s="1"/>
  <c r="L3478" i="5" s="1"/>
  <c r="I3479" i="5"/>
  <c r="I3480" i="5"/>
  <c r="J3480" i="5" s="1"/>
  <c r="L3480" i="5" s="1"/>
  <c r="I3481" i="5"/>
  <c r="I3482" i="5"/>
  <c r="I3483" i="5"/>
  <c r="I3484" i="5"/>
  <c r="J3484" i="5" s="1"/>
  <c r="L3484" i="5" s="1"/>
  <c r="I3485" i="5"/>
  <c r="I3486" i="5"/>
  <c r="J3486" i="5" s="1"/>
  <c r="L3486" i="5" s="1"/>
  <c r="I3487" i="5"/>
  <c r="I3488" i="5"/>
  <c r="J3488" i="5" s="1"/>
  <c r="L3488" i="5" s="1"/>
  <c r="I3489" i="5"/>
  <c r="I3490" i="5"/>
  <c r="J3490" i="5" s="1"/>
  <c r="L3490" i="5" s="1"/>
  <c r="I3491" i="5"/>
  <c r="I3492" i="5"/>
  <c r="J3492" i="5" s="1"/>
  <c r="L3492" i="5" s="1"/>
  <c r="I3493" i="5"/>
  <c r="I3494" i="5"/>
  <c r="I3495" i="5"/>
  <c r="I3496" i="5"/>
  <c r="J3496" i="5" s="1"/>
  <c r="L3496" i="5" s="1"/>
  <c r="I3497" i="5"/>
  <c r="I3498" i="5"/>
  <c r="J3498" i="5" s="1"/>
  <c r="L3498" i="5" s="1"/>
  <c r="I3499" i="5"/>
  <c r="I3500" i="5"/>
  <c r="J3500" i="5" s="1"/>
  <c r="L3500" i="5" s="1"/>
  <c r="I3501" i="5"/>
  <c r="I3502" i="5"/>
  <c r="J3502" i="5" s="1"/>
  <c r="L3502" i="5" s="1"/>
  <c r="I3503" i="5"/>
  <c r="I3504" i="5"/>
  <c r="J3504" i="5" s="1"/>
  <c r="L3504" i="5" s="1"/>
  <c r="I3505" i="5"/>
  <c r="I3506" i="5"/>
  <c r="I3507" i="5"/>
  <c r="I3508" i="5"/>
  <c r="J3508" i="5" s="1"/>
  <c r="L3508" i="5" s="1"/>
  <c r="I3509" i="5"/>
  <c r="I3510" i="5"/>
  <c r="J3510" i="5" s="1"/>
  <c r="L3510" i="5" s="1"/>
  <c r="I3511" i="5"/>
  <c r="I3512" i="5"/>
  <c r="J3512" i="5" s="1"/>
  <c r="L3512" i="5" s="1"/>
  <c r="I3513" i="5"/>
  <c r="I3514" i="5"/>
  <c r="I3515" i="5"/>
  <c r="I3516" i="5"/>
  <c r="J3516" i="5" s="1"/>
  <c r="L3516" i="5" s="1"/>
  <c r="I3517" i="5"/>
  <c r="I3518" i="5"/>
  <c r="J3518" i="5" s="1"/>
  <c r="L3518" i="5" s="1"/>
  <c r="I3519" i="5"/>
  <c r="I3520" i="5"/>
  <c r="J3520" i="5" s="1"/>
  <c r="L3520" i="5" s="1"/>
  <c r="I3521" i="5"/>
  <c r="I3522" i="5"/>
  <c r="J3522" i="5" s="1"/>
  <c r="L3522" i="5" s="1"/>
  <c r="I3523" i="5"/>
  <c r="I3524" i="5"/>
  <c r="J3524" i="5" s="1"/>
  <c r="L3524" i="5" s="1"/>
  <c r="I3525" i="5"/>
  <c r="I3526" i="5"/>
  <c r="I3527" i="5"/>
  <c r="I3528" i="5"/>
  <c r="J3528" i="5" s="1"/>
  <c r="L3528" i="5" s="1"/>
  <c r="I3529" i="5"/>
  <c r="I3530" i="5"/>
  <c r="J3530" i="5" s="1"/>
  <c r="L3530" i="5" s="1"/>
  <c r="I3531" i="5"/>
  <c r="I3532" i="5"/>
  <c r="J3532" i="5" s="1"/>
  <c r="L3532" i="5" s="1"/>
  <c r="I3533" i="5"/>
  <c r="I3534" i="5"/>
  <c r="J3534" i="5" s="1"/>
  <c r="L3534" i="5" s="1"/>
  <c r="I3535" i="5"/>
  <c r="I3536" i="5"/>
  <c r="J3536" i="5" s="1"/>
  <c r="L3536" i="5" s="1"/>
  <c r="I3537" i="5"/>
  <c r="I3538" i="5"/>
  <c r="I3539" i="5"/>
  <c r="I3540" i="5"/>
  <c r="J3540" i="5" s="1"/>
  <c r="L3540" i="5" s="1"/>
  <c r="I3541" i="5"/>
  <c r="I3542" i="5"/>
  <c r="J3542" i="5" s="1"/>
  <c r="L3542" i="5" s="1"/>
  <c r="I3543" i="5"/>
  <c r="I3544" i="5"/>
  <c r="J3544" i="5" s="1"/>
  <c r="L3544" i="5" s="1"/>
  <c r="I3545" i="5"/>
  <c r="I3546" i="5"/>
  <c r="I3547" i="5"/>
  <c r="I3548" i="5"/>
  <c r="J3548" i="5" s="1"/>
  <c r="L3548" i="5" s="1"/>
  <c r="I3549" i="5"/>
  <c r="I3550" i="5"/>
  <c r="J3550" i="5" s="1"/>
  <c r="L3550" i="5" s="1"/>
  <c r="I3551" i="5"/>
  <c r="I3552" i="5"/>
  <c r="J3552" i="5" s="1"/>
  <c r="L3552" i="5" s="1"/>
  <c r="I3553" i="5"/>
  <c r="I3554" i="5"/>
  <c r="J3554" i="5" s="1"/>
  <c r="L3554" i="5" s="1"/>
  <c r="I3555" i="5"/>
  <c r="I3556" i="5"/>
  <c r="J3556" i="5" s="1"/>
  <c r="L3556" i="5" s="1"/>
  <c r="I3557" i="5"/>
  <c r="I3558" i="5"/>
  <c r="I3559" i="5"/>
  <c r="I3560" i="5"/>
  <c r="J3560" i="5" s="1"/>
  <c r="L3560" i="5" s="1"/>
  <c r="I3561" i="5"/>
  <c r="I3562" i="5"/>
  <c r="J3562" i="5" s="1"/>
  <c r="L3562" i="5" s="1"/>
  <c r="I3563" i="5"/>
  <c r="I3564" i="5"/>
  <c r="J3564" i="5" s="1"/>
  <c r="L3564" i="5" s="1"/>
  <c r="I3565" i="5"/>
  <c r="I3566" i="5"/>
  <c r="J3566" i="5" s="1"/>
  <c r="L3566" i="5" s="1"/>
  <c r="I3567" i="5"/>
  <c r="I3568" i="5"/>
  <c r="J3568" i="5" s="1"/>
  <c r="L3568" i="5" s="1"/>
  <c r="I3569" i="5"/>
  <c r="I3570" i="5"/>
  <c r="I3571" i="5"/>
  <c r="I3572" i="5"/>
  <c r="J3572" i="5" s="1"/>
  <c r="L3572" i="5" s="1"/>
  <c r="I3573" i="5"/>
  <c r="I3574" i="5"/>
  <c r="J3574" i="5" s="1"/>
  <c r="L3574" i="5" s="1"/>
  <c r="I3575" i="5"/>
  <c r="I3576" i="5"/>
  <c r="J3576" i="5" s="1"/>
  <c r="L3576" i="5" s="1"/>
  <c r="I3577" i="5"/>
  <c r="I3578" i="5"/>
  <c r="I3579" i="5"/>
  <c r="I3580" i="5"/>
  <c r="J3580" i="5" s="1"/>
  <c r="L3580" i="5" s="1"/>
  <c r="I3581" i="5"/>
  <c r="J3581" i="5" s="1"/>
  <c r="L3581" i="5" s="1"/>
  <c r="I3582" i="5"/>
  <c r="I3583" i="5"/>
  <c r="I3584" i="5"/>
  <c r="J3584" i="5" s="1"/>
  <c r="L3584" i="5" s="1"/>
  <c r="I3585" i="5"/>
  <c r="J3585" i="5" s="1"/>
  <c r="L3585" i="5" s="1"/>
  <c r="I3586" i="5"/>
  <c r="I3587" i="5"/>
  <c r="I3588" i="5"/>
  <c r="J3588" i="5" s="1"/>
  <c r="L3588" i="5" s="1"/>
  <c r="I3589" i="5"/>
  <c r="I3590" i="5"/>
  <c r="J3590" i="5" s="1"/>
  <c r="L3590" i="5" s="1"/>
  <c r="I3591" i="5"/>
  <c r="I3592" i="5"/>
  <c r="J3592" i="5" s="1"/>
  <c r="L3592" i="5" s="1"/>
  <c r="I3593" i="5"/>
  <c r="I3594" i="5"/>
  <c r="J3594" i="5" s="1"/>
  <c r="L3594" i="5" s="1"/>
  <c r="I3595" i="5"/>
  <c r="I3596" i="5"/>
  <c r="J3596" i="5" s="1"/>
  <c r="L3596" i="5" s="1"/>
  <c r="I3597" i="5"/>
  <c r="J3597" i="5" s="1"/>
  <c r="L3597" i="5" s="1"/>
  <c r="I3598" i="5"/>
  <c r="J3598" i="5" s="1"/>
  <c r="L3598" i="5" s="1"/>
  <c r="I3599" i="5"/>
  <c r="I3600" i="5"/>
  <c r="J3600" i="5" s="1"/>
  <c r="L3600" i="5" s="1"/>
  <c r="I3601" i="5"/>
  <c r="J3601" i="5" s="1"/>
  <c r="L3601" i="5" s="1"/>
  <c r="I3602" i="5"/>
  <c r="J3602" i="5" s="1"/>
  <c r="L3602" i="5" s="1"/>
  <c r="I3603" i="5"/>
  <c r="I3604" i="5"/>
  <c r="J3604" i="5" s="1"/>
  <c r="L3604" i="5" s="1"/>
  <c r="I3605" i="5"/>
  <c r="I3606" i="5"/>
  <c r="I3607" i="5"/>
  <c r="I3608" i="5"/>
  <c r="J3608" i="5" s="1"/>
  <c r="L3608" i="5" s="1"/>
  <c r="I3609" i="5"/>
  <c r="I3610" i="5"/>
  <c r="J3610" i="5" s="1"/>
  <c r="L3610" i="5" s="1"/>
  <c r="I3611" i="5"/>
  <c r="I3612" i="5"/>
  <c r="J3612" i="5" s="1"/>
  <c r="L3612" i="5" s="1"/>
  <c r="I3613" i="5"/>
  <c r="J3613" i="5" s="1"/>
  <c r="L3613" i="5" s="1"/>
  <c r="I3614" i="5"/>
  <c r="J3614" i="5" s="1"/>
  <c r="L3614" i="5" s="1"/>
  <c r="I3615" i="5"/>
  <c r="I3616" i="5"/>
  <c r="J3616" i="5" s="1"/>
  <c r="L3616" i="5" s="1"/>
  <c r="I3617" i="5"/>
  <c r="J3617" i="5" s="1"/>
  <c r="L3617" i="5" s="1"/>
  <c r="I3618" i="5"/>
  <c r="J3618" i="5" s="1"/>
  <c r="L3618" i="5" s="1"/>
  <c r="I3619" i="5"/>
  <c r="I3620" i="5"/>
  <c r="J3620" i="5" s="1"/>
  <c r="L3620" i="5" s="1"/>
  <c r="I3621" i="5"/>
  <c r="I3622" i="5"/>
  <c r="J3622" i="5" s="1"/>
  <c r="L3622" i="5" s="1"/>
  <c r="I3623" i="5"/>
  <c r="I3624" i="5"/>
  <c r="J3624" i="5" s="1"/>
  <c r="L3624" i="5" s="1"/>
  <c r="I3625" i="5"/>
  <c r="I3626" i="5"/>
  <c r="I3627" i="5"/>
  <c r="I3628" i="5"/>
  <c r="J3628" i="5" s="1"/>
  <c r="L3628" i="5" s="1"/>
  <c r="I3629" i="5"/>
  <c r="J3629" i="5" s="1"/>
  <c r="L3629" i="5" s="1"/>
  <c r="I3630" i="5"/>
  <c r="I3631" i="5"/>
  <c r="I3632" i="5"/>
  <c r="J3632" i="5" s="1"/>
  <c r="L3632" i="5" s="1"/>
  <c r="I3633" i="5"/>
  <c r="J3633" i="5" s="1"/>
  <c r="L3633" i="5" s="1"/>
  <c r="I3634" i="5"/>
  <c r="I3635" i="5"/>
  <c r="I3636" i="5"/>
  <c r="J3636" i="5" s="1"/>
  <c r="L3636" i="5" s="1"/>
  <c r="I3637" i="5"/>
  <c r="I3638" i="5"/>
  <c r="J3638" i="5" s="1"/>
  <c r="L3638" i="5" s="1"/>
  <c r="I3639" i="5"/>
  <c r="I3640" i="5"/>
  <c r="J3640" i="5" s="1"/>
  <c r="L3640" i="5" s="1"/>
  <c r="I3641" i="5"/>
  <c r="I3642" i="5"/>
  <c r="I3643" i="5"/>
  <c r="I3644" i="5"/>
  <c r="J3644" i="5" s="1"/>
  <c r="L3644" i="5" s="1"/>
  <c r="I3645" i="5"/>
  <c r="J3645" i="5" s="1"/>
  <c r="L3645" i="5" s="1"/>
  <c r="I3646" i="5"/>
  <c r="I3647" i="5"/>
  <c r="I3648" i="5"/>
  <c r="J3648" i="5" s="1"/>
  <c r="L3648" i="5" s="1"/>
  <c r="I3649" i="5"/>
  <c r="J3649" i="5" s="1"/>
  <c r="L3649" i="5" s="1"/>
  <c r="I3650" i="5"/>
  <c r="I3651" i="5"/>
  <c r="I3652" i="5"/>
  <c r="J3652" i="5" s="1"/>
  <c r="L3652" i="5" s="1"/>
  <c r="I3653" i="5"/>
  <c r="I3654" i="5"/>
  <c r="J3654" i="5" s="1"/>
  <c r="L3654" i="5" s="1"/>
  <c r="I3655" i="5"/>
  <c r="I3656" i="5"/>
  <c r="J3656" i="5" s="1"/>
  <c r="L3656" i="5" s="1"/>
  <c r="I3657" i="5"/>
  <c r="I3658" i="5"/>
  <c r="J3658" i="5" s="1"/>
  <c r="L3658" i="5" s="1"/>
  <c r="I3659" i="5"/>
  <c r="I3660" i="5"/>
  <c r="J3660" i="5" s="1"/>
  <c r="L3660" i="5" s="1"/>
  <c r="I3661" i="5"/>
  <c r="J3661" i="5" s="1"/>
  <c r="L3661" i="5" s="1"/>
  <c r="I3662" i="5"/>
  <c r="J3662" i="5" s="1"/>
  <c r="L3662" i="5" s="1"/>
  <c r="I3663" i="5"/>
  <c r="I3664" i="5"/>
  <c r="J3664" i="5" s="1"/>
  <c r="L3664" i="5" s="1"/>
  <c r="I3665" i="5"/>
  <c r="J3665" i="5" s="1"/>
  <c r="L3665" i="5" s="1"/>
  <c r="I3666" i="5"/>
  <c r="J3666" i="5" s="1"/>
  <c r="L3666" i="5" s="1"/>
  <c r="I3667" i="5"/>
  <c r="I3668" i="5"/>
  <c r="J3668" i="5" s="1"/>
  <c r="L3668" i="5" s="1"/>
  <c r="I3669" i="5"/>
  <c r="I3670" i="5"/>
  <c r="J3670" i="5" s="1"/>
  <c r="L3670" i="5" s="1"/>
  <c r="I3671" i="5"/>
  <c r="I3672" i="5"/>
  <c r="J3672" i="5" s="1"/>
  <c r="L3672" i="5" s="1"/>
  <c r="I3673" i="5"/>
  <c r="I3674" i="5"/>
  <c r="J3674" i="5" s="1"/>
  <c r="L3674" i="5" s="1"/>
  <c r="I3675" i="5"/>
  <c r="I3676" i="5"/>
  <c r="J3676" i="5" s="1"/>
  <c r="L3676" i="5" s="1"/>
  <c r="I3677" i="5"/>
  <c r="J3677" i="5" s="1"/>
  <c r="L3677" i="5" s="1"/>
  <c r="I3678" i="5"/>
  <c r="J3678" i="5" s="1"/>
  <c r="L3678" i="5" s="1"/>
  <c r="I3679" i="5"/>
  <c r="I3680" i="5"/>
  <c r="J3680" i="5" s="1"/>
  <c r="L3680" i="5" s="1"/>
  <c r="I3681" i="5"/>
  <c r="J3681" i="5" s="1"/>
  <c r="L3681" i="5" s="1"/>
  <c r="I3682" i="5"/>
  <c r="J3682" i="5" s="1"/>
  <c r="L3682" i="5" s="1"/>
  <c r="I3683" i="5"/>
  <c r="I3684" i="5"/>
  <c r="J3684" i="5" s="1"/>
  <c r="L3684" i="5" s="1"/>
  <c r="I3685" i="5"/>
  <c r="I3686" i="5"/>
  <c r="J3686" i="5" s="1"/>
  <c r="L3686" i="5" s="1"/>
  <c r="I3687" i="5"/>
  <c r="I3688" i="5"/>
  <c r="J3688" i="5" s="1"/>
  <c r="L3688" i="5" s="1"/>
  <c r="I3689" i="5"/>
  <c r="I3690" i="5"/>
  <c r="J3690" i="5" s="1"/>
  <c r="L3690" i="5" s="1"/>
  <c r="I3691" i="5"/>
  <c r="I3692" i="5"/>
  <c r="J3692" i="5" s="1"/>
  <c r="L3692" i="5" s="1"/>
  <c r="I3693" i="5"/>
  <c r="J3693" i="5" s="1"/>
  <c r="L3693" i="5" s="1"/>
  <c r="I3694" i="5"/>
  <c r="I3695" i="5"/>
  <c r="I3696" i="5"/>
  <c r="J3696" i="5" s="1"/>
  <c r="L3696" i="5" s="1"/>
  <c r="I3697" i="5"/>
  <c r="J3697" i="5" s="1"/>
  <c r="L3697" i="5" s="1"/>
  <c r="I3698" i="5"/>
  <c r="J3698" i="5" s="1"/>
  <c r="L3698" i="5" s="1"/>
  <c r="I3699" i="5"/>
  <c r="I3700" i="5"/>
  <c r="J3700" i="5" s="1"/>
  <c r="L3700" i="5" s="1"/>
  <c r="I3701" i="5"/>
  <c r="I3702" i="5"/>
  <c r="J3702" i="5" s="1"/>
  <c r="L3702" i="5" s="1"/>
  <c r="I3703" i="5"/>
  <c r="I3704" i="5"/>
  <c r="J3704" i="5" s="1"/>
  <c r="L3704" i="5" s="1"/>
  <c r="I3705" i="5"/>
  <c r="I3706" i="5"/>
  <c r="J3706" i="5" s="1"/>
  <c r="L3706" i="5" s="1"/>
  <c r="I3707" i="5"/>
  <c r="I3708" i="5"/>
  <c r="J3708" i="5" s="1"/>
  <c r="L3708" i="5" s="1"/>
  <c r="I3709" i="5"/>
  <c r="J3709" i="5" s="1"/>
  <c r="L3709" i="5" s="1"/>
  <c r="I3710" i="5"/>
  <c r="I3711" i="5"/>
  <c r="I3712" i="5"/>
  <c r="J3712" i="5" s="1"/>
  <c r="L3712" i="5" s="1"/>
  <c r="I3713" i="5"/>
  <c r="J3713" i="5" s="1"/>
  <c r="L3713" i="5" s="1"/>
  <c r="I3714" i="5"/>
  <c r="J3714" i="5" s="1"/>
  <c r="L3714" i="5" s="1"/>
  <c r="I3715" i="5"/>
  <c r="I3716" i="5"/>
  <c r="J3716" i="5" s="1"/>
  <c r="L3716" i="5" s="1"/>
  <c r="I3717" i="5"/>
  <c r="I3718" i="5"/>
  <c r="J3718" i="5" s="1"/>
  <c r="L3718" i="5" s="1"/>
  <c r="I3719" i="5"/>
  <c r="I3720" i="5"/>
  <c r="J3720" i="5" s="1"/>
  <c r="L3720" i="5" s="1"/>
  <c r="I3721" i="5"/>
  <c r="I3722" i="5"/>
  <c r="J3722" i="5" s="1"/>
  <c r="L3722" i="5" s="1"/>
  <c r="I3723" i="5"/>
  <c r="I3724" i="5"/>
  <c r="J3724" i="5" s="1"/>
  <c r="L3724" i="5" s="1"/>
  <c r="I3725" i="5"/>
  <c r="J3725" i="5" s="1"/>
  <c r="L3725" i="5" s="1"/>
  <c r="I3726" i="5"/>
  <c r="J3726" i="5" s="1"/>
  <c r="L3726" i="5" s="1"/>
  <c r="I3727" i="5"/>
  <c r="I3728" i="5"/>
  <c r="J3728" i="5" s="1"/>
  <c r="L3728" i="5" s="1"/>
  <c r="I3729" i="5"/>
  <c r="J3729" i="5" s="1"/>
  <c r="L3729" i="5" s="1"/>
  <c r="I3730" i="5"/>
  <c r="J3730" i="5" s="1"/>
  <c r="L3730" i="5" s="1"/>
  <c r="I3731" i="5"/>
  <c r="I3732" i="5"/>
  <c r="J3732" i="5" s="1"/>
  <c r="L3732" i="5" s="1"/>
  <c r="I3733" i="5"/>
  <c r="I3734" i="5"/>
  <c r="I3735" i="5"/>
  <c r="I3736" i="5"/>
  <c r="J3736" i="5" s="1"/>
  <c r="L3736" i="5" s="1"/>
  <c r="I3737" i="5"/>
  <c r="I3738" i="5"/>
  <c r="J3738" i="5" s="1"/>
  <c r="L3738" i="5" s="1"/>
  <c r="I3739" i="5"/>
  <c r="I3740" i="5"/>
  <c r="J3740" i="5" s="1"/>
  <c r="L3740" i="5" s="1"/>
  <c r="I3741" i="5"/>
  <c r="J3741" i="5" s="1"/>
  <c r="L3741" i="5" s="1"/>
  <c r="I3742" i="5"/>
  <c r="J3742" i="5" s="1"/>
  <c r="L3742" i="5" s="1"/>
  <c r="I3743" i="5"/>
  <c r="I3744" i="5"/>
  <c r="J3744" i="5" s="1"/>
  <c r="L3744" i="5" s="1"/>
  <c r="I3745" i="5"/>
  <c r="J3745" i="5" s="1"/>
  <c r="L3745" i="5" s="1"/>
  <c r="I3746" i="5"/>
  <c r="J3746" i="5" s="1"/>
  <c r="L3746" i="5" s="1"/>
  <c r="I3747" i="5"/>
  <c r="I3748" i="5"/>
  <c r="J3748" i="5" s="1"/>
  <c r="L3748" i="5" s="1"/>
  <c r="I3749" i="5"/>
  <c r="I3750" i="5"/>
  <c r="J3750" i="5" s="1"/>
  <c r="L3750" i="5" s="1"/>
  <c r="I3751" i="5"/>
  <c r="I3752" i="5"/>
  <c r="J3752" i="5" s="1"/>
  <c r="L3752" i="5" s="1"/>
  <c r="I3753" i="5"/>
  <c r="I3754" i="5"/>
  <c r="I3755" i="5"/>
  <c r="I3756" i="5"/>
  <c r="J3756" i="5" s="1"/>
  <c r="L3756" i="5" s="1"/>
  <c r="I3757" i="5"/>
  <c r="J3757" i="5" s="1"/>
  <c r="L3757" i="5" s="1"/>
  <c r="I3758" i="5"/>
  <c r="J3758" i="5" s="1"/>
  <c r="L3758" i="5" s="1"/>
  <c r="I3759" i="5"/>
  <c r="I3760" i="5"/>
  <c r="J3760" i="5" s="1"/>
  <c r="L3760" i="5" s="1"/>
  <c r="I3761" i="5"/>
  <c r="J3761" i="5" s="1"/>
  <c r="L3761" i="5" s="1"/>
  <c r="I3762" i="5"/>
  <c r="I3763" i="5"/>
  <c r="I3764" i="5"/>
  <c r="J3764" i="5" s="1"/>
  <c r="L3764" i="5" s="1"/>
  <c r="I3765" i="5"/>
  <c r="I3766" i="5"/>
  <c r="J3766" i="5" s="1"/>
  <c r="L3766" i="5" s="1"/>
  <c r="I3767" i="5"/>
  <c r="I3768" i="5"/>
  <c r="J3768" i="5" s="1"/>
  <c r="L3768" i="5" s="1"/>
  <c r="I3769" i="5"/>
  <c r="I3770" i="5"/>
  <c r="J3770" i="5" s="1"/>
  <c r="L3770" i="5" s="1"/>
  <c r="I3771" i="5"/>
  <c r="I3772" i="5"/>
  <c r="J3772" i="5" s="1"/>
  <c r="L3772" i="5" s="1"/>
  <c r="I3773" i="5"/>
  <c r="J3773" i="5" s="1"/>
  <c r="L3773" i="5" s="1"/>
  <c r="I3774" i="5"/>
  <c r="J3774" i="5" s="1"/>
  <c r="L3774" i="5" s="1"/>
  <c r="I3775" i="5"/>
  <c r="I3776" i="5"/>
  <c r="J3776" i="5" s="1"/>
  <c r="L3776" i="5" s="1"/>
  <c r="I3777" i="5"/>
  <c r="J3777" i="5" s="1"/>
  <c r="L3777" i="5" s="1"/>
  <c r="I3778" i="5"/>
  <c r="J3778" i="5" s="1"/>
  <c r="L3778" i="5" s="1"/>
  <c r="I3779" i="5"/>
  <c r="I3780" i="5"/>
  <c r="J3780" i="5" s="1"/>
  <c r="L3780" i="5" s="1"/>
  <c r="I3781" i="5"/>
  <c r="I3782" i="5"/>
  <c r="J3782" i="5" s="1"/>
  <c r="L3782" i="5" s="1"/>
  <c r="I3783" i="5"/>
  <c r="I3784" i="5"/>
  <c r="J3784" i="5" s="1"/>
  <c r="L3784" i="5" s="1"/>
  <c r="I3785" i="5"/>
  <c r="I3786" i="5"/>
  <c r="J3786" i="5" s="1"/>
  <c r="L3786" i="5" s="1"/>
  <c r="I3787" i="5"/>
  <c r="I3788" i="5"/>
  <c r="J3788" i="5" s="1"/>
  <c r="L3788" i="5" s="1"/>
  <c r="I3789" i="5"/>
  <c r="J3789" i="5" s="1"/>
  <c r="L3789" i="5" s="1"/>
  <c r="I3790" i="5"/>
  <c r="J3790" i="5" s="1"/>
  <c r="L3790" i="5" s="1"/>
  <c r="I3791" i="5"/>
  <c r="I3792" i="5"/>
  <c r="J3792" i="5" s="1"/>
  <c r="L3792" i="5" s="1"/>
  <c r="I3793" i="5"/>
  <c r="J3793" i="5" s="1"/>
  <c r="L3793" i="5" s="1"/>
  <c r="I3794" i="5"/>
  <c r="J3794" i="5" s="1"/>
  <c r="L3794" i="5" s="1"/>
  <c r="I3795" i="5"/>
  <c r="I3796" i="5"/>
  <c r="J3796" i="5" s="1"/>
  <c r="L3796" i="5" s="1"/>
  <c r="I3797" i="5"/>
  <c r="I3798" i="5"/>
  <c r="I3799" i="5"/>
  <c r="I3800" i="5"/>
  <c r="J3800" i="5" s="1"/>
  <c r="L3800" i="5" s="1"/>
  <c r="I3801" i="5"/>
  <c r="I3802" i="5"/>
  <c r="J3802" i="5" s="1"/>
  <c r="L3802" i="5" s="1"/>
  <c r="I3803" i="5"/>
  <c r="I3804" i="5"/>
  <c r="J3804" i="5" s="1"/>
  <c r="L3804" i="5" s="1"/>
  <c r="I3805" i="5"/>
  <c r="J3805" i="5" s="1"/>
  <c r="L3805" i="5" s="1"/>
  <c r="I3806" i="5"/>
  <c r="J3806" i="5" s="1"/>
  <c r="L3806" i="5" s="1"/>
  <c r="I3807" i="5"/>
  <c r="I3808" i="5"/>
  <c r="J3808" i="5" s="1"/>
  <c r="L3808" i="5" s="1"/>
  <c r="I3809" i="5"/>
  <c r="J3809" i="5" s="1"/>
  <c r="L3809" i="5" s="1"/>
  <c r="I3810" i="5"/>
  <c r="J3810" i="5" s="1"/>
  <c r="L3810" i="5" s="1"/>
  <c r="I3811" i="5"/>
  <c r="I3812" i="5"/>
  <c r="J3812" i="5" s="1"/>
  <c r="L3812" i="5" s="1"/>
  <c r="I3813" i="5"/>
  <c r="I3814" i="5"/>
  <c r="J3814" i="5" s="1"/>
  <c r="L3814" i="5" s="1"/>
  <c r="I3815" i="5"/>
  <c r="I3816" i="5"/>
  <c r="J3816" i="5" s="1"/>
  <c r="L3816" i="5" s="1"/>
  <c r="I3817" i="5"/>
  <c r="I3818" i="5"/>
  <c r="J3818" i="5" s="1"/>
  <c r="L3818" i="5" s="1"/>
  <c r="I3819" i="5"/>
  <c r="I3820" i="5"/>
  <c r="J3820" i="5" s="1"/>
  <c r="L3820" i="5" s="1"/>
  <c r="I3821" i="5"/>
  <c r="J3821" i="5" s="1"/>
  <c r="L3821" i="5" s="1"/>
  <c r="I3822" i="5"/>
  <c r="J3822" i="5" s="1"/>
  <c r="L3822" i="5" s="1"/>
  <c r="I3823" i="5"/>
  <c r="I3824" i="5"/>
  <c r="J3824" i="5" s="1"/>
  <c r="L3824" i="5" s="1"/>
  <c r="I3825" i="5"/>
  <c r="J3825" i="5" s="1"/>
  <c r="L3825" i="5" s="1"/>
  <c r="I3826" i="5"/>
  <c r="I3827" i="5"/>
  <c r="I3828" i="5"/>
  <c r="J3828" i="5" s="1"/>
  <c r="L3828" i="5" s="1"/>
  <c r="I3829" i="5"/>
  <c r="I3830" i="5"/>
  <c r="J3830" i="5" s="1"/>
  <c r="L3830" i="5" s="1"/>
  <c r="I3831" i="5"/>
  <c r="I3832" i="5"/>
  <c r="J3832" i="5" s="1"/>
  <c r="L3832" i="5" s="1"/>
  <c r="I3833" i="5"/>
  <c r="I3834" i="5"/>
  <c r="J3834" i="5" s="1"/>
  <c r="L3834" i="5" s="1"/>
  <c r="I3835" i="5"/>
  <c r="I3836" i="5"/>
  <c r="J3836" i="5" s="1"/>
  <c r="L3836" i="5" s="1"/>
  <c r="I3837" i="5"/>
  <c r="J3837" i="5" s="1"/>
  <c r="L3837" i="5" s="1"/>
  <c r="I3838" i="5"/>
  <c r="I3839" i="5"/>
  <c r="I3840" i="5"/>
  <c r="J3840" i="5" s="1"/>
  <c r="L3840" i="5" s="1"/>
  <c r="I3841" i="5"/>
  <c r="J3841" i="5" s="1"/>
  <c r="L3841" i="5" s="1"/>
  <c r="I3842" i="5"/>
  <c r="J3842" i="5" s="1"/>
  <c r="L3842" i="5" s="1"/>
  <c r="I3843" i="5"/>
  <c r="I3844" i="5"/>
  <c r="J3844" i="5" s="1"/>
  <c r="L3844" i="5" s="1"/>
  <c r="I3845" i="5"/>
  <c r="I3846" i="5"/>
  <c r="J3846" i="5" s="1"/>
  <c r="L3846" i="5" s="1"/>
  <c r="I3847" i="5"/>
  <c r="I3848" i="5"/>
  <c r="J3848" i="5" s="1"/>
  <c r="L3848" i="5" s="1"/>
  <c r="I3849" i="5"/>
  <c r="I3850" i="5"/>
  <c r="J3850" i="5" s="1"/>
  <c r="L3850" i="5" s="1"/>
  <c r="I3851" i="5"/>
  <c r="I3852" i="5"/>
  <c r="J3852" i="5" s="1"/>
  <c r="L3852" i="5" s="1"/>
  <c r="I3853" i="5"/>
  <c r="J3853" i="5" s="1"/>
  <c r="L3853" i="5" s="1"/>
  <c r="I3854" i="5"/>
  <c r="J3854" i="5" s="1"/>
  <c r="L3854" i="5" s="1"/>
  <c r="I3855" i="5"/>
  <c r="I3856" i="5"/>
  <c r="J3856" i="5" s="1"/>
  <c r="L3856" i="5" s="1"/>
  <c r="I3857" i="5"/>
  <c r="J3857" i="5" s="1"/>
  <c r="L3857" i="5" s="1"/>
  <c r="I3858" i="5"/>
  <c r="J3858" i="5" s="1"/>
  <c r="L3858" i="5" s="1"/>
  <c r="I3859" i="5"/>
  <c r="I3860" i="5"/>
  <c r="J3860" i="5" s="1"/>
  <c r="L3860" i="5" s="1"/>
  <c r="I3861" i="5"/>
  <c r="I3862" i="5"/>
  <c r="J3862" i="5" s="1"/>
  <c r="L3862" i="5" s="1"/>
  <c r="I3863" i="5"/>
  <c r="I3864" i="5"/>
  <c r="J3864" i="5" s="1"/>
  <c r="L3864" i="5" s="1"/>
  <c r="I3865" i="5"/>
  <c r="I3866" i="5"/>
  <c r="J3866" i="5" s="1"/>
  <c r="L3866" i="5" s="1"/>
  <c r="I3867" i="5"/>
  <c r="I3868" i="5"/>
  <c r="J3868" i="5" s="1"/>
  <c r="L3868" i="5" s="1"/>
  <c r="I3869" i="5"/>
  <c r="J3869" i="5" s="1"/>
  <c r="L3869" i="5" s="1"/>
  <c r="I3870" i="5"/>
  <c r="J3870" i="5" s="1"/>
  <c r="L3870" i="5" s="1"/>
  <c r="I3871" i="5"/>
  <c r="I3872" i="5"/>
  <c r="J3872" i="5" s="1"/>
  <c r="L3872" i="5" s="1"/>
  <c r="I3873" i="5"/>
  <c r="J3873" i="5" s="1"/>
  <c r="L3873" i="5" s="1"/>
  <c r="I3874" i="5"/>
  <c r="J3874" i="5" s="1"/>
  <c r="L3874" i="5" s="1"/>
  <c r="I3875" i="5"/>
  <c r="I3876" i="5"/>
  <c r="J3876" i="5" s="1"/>
  <c r="L3876" i="5" s="1"/>
  <c r="I3877" i="5"/>
  <c r="I3878" i="5"/>
  <c r="J3878" i="5" s="1"/>
  <c r="L3878" i="5" s="1"/>
  <c r="I3879" i="5"/>
  <c r="I3880" i="5"/>
  <c r="J3880" i="5" s="1"/>
  <c r="L3880" i="5" s="1"/>
  <c r="I3881" i="5"/>
  <c r="I3882" i="5"/>
  <c r="J3882" i="5" s="1"/>
  <c r="L3882" i="5" s="1"/>
  <c r="I3883" i="5"/>
  <c r="I3884" i="5"/>
  <c r="J3884" i="5" s="1"/>
  <c r="L3884" i="5" s="1"/>
  <c r="I3885" i="5"/>
  <c r="J3885" i="5" s="1"/>
  <c r="L3885" i="5" s="1"/>
  <c r="I3886" i="5"/>
  <c r="I3887" i="5"/>
  <c r="I3888" i="5"/>
  <c r="J3888" i="5" s="1"/>
  <c r="L3888" i="5" s="1"/>
  <c r="I3889" i="5"/>
  <c r="J3889" i="5" s="1"/>
  <c r="L3889" i="5" s="1"/>
  <c r="I3890" i="5"/>
  <c r="J3890" i="5" s="1"/>
  <c r="L3890" i="5" s="1"/>
  <c r="I3891" i="5"/>
  <c r="I3892" i="5"/>
  <c r="J3892" i="5" s="1"/>
  <c r="L3892" i="5" s="1"/>
  <c r="I3893" i="5"/>
  <c r="I3894" i="5"/>
  <c r="J3894" i="5" s="1"/>
  <c r="L3894" i="5" s="1"/>
  <c r="I3895" i="5"/>
  <c r="I3896" i="5"/>
  <c r="J3896" i="5" s="1"/>
  <c r="L3896" i="5" s="1"/>
  <c r="I3897" i="5"/>
  <c r="I3898" i="5"/>
  <c r="J3898" i="5" s="1"/>
  <c r="L3898" i="5" s="1"/>
  <c r="I3899" i="5"/>
  <c r="I3900" i="5"/>
  <c r="J3900" i="5" s="1"/>
  <c r="L3900" i="5" s="1"/>
  <c r="I3901" i="5"/>
  <c r="J3901" i="5" s="1"/>
  <c r="L3901" i="5" s="1"/>
  <c r="I3902" i="5"/>
  <c r="I3903" i="5"/>
  <c r="I3904" i="5"/>
  <c r="J3904" i="5" s="1"/>
  <c r="L3904" i="5" s="1"/>
  <c r="I3905" i="5"/>
  <c r="J3905" i="5" s="1"/>
  <c r="L3905" i="5" s="1"/>
  <c r="I3906" i="5"/>
  <c r="J3906" i="5" s="1"/>
  <c r="L3906" i="5" s="1"/>
  <c r="I3907" i="5"/>
  <c r="I3908" i="5"/>
  <c r="J3908" i="5" s="1"/>
  <c r="L3908" i="5" s="1"/>
  <c r="I3909" i="5"/>
  <c r="I3910" i="5"/>
  <c r="J3910" i="5" s="1"/>
  <c r="L3910" i="5" s="1"/>
  <c r="I3911" i="5"/>
  <c r="I3912" i="5"/>
  <c r="J3912" i="5" s="1"/>
  <c r="L3912" i="5" s="1"/>
  <c r="I3913" i="5"/>
  <c r="I3914" i="5"/>
  <c r="J3914" i="5" s="1"/>
  <c r="L3914" i="5" s="1"/>
  <c r="I3915" i="5"/>
  <c r="I3916" i="5"/>
  <c r="J3916" i="5" s="1"/>
  <c r="L3916" i="5" s="1"/>
  <c r="I3917" i="5"/>
  <c r="J3917" i="5" s="1"/>
  <c r="L3917" i="5" s="1"/>
  <c r="I3918" i="5"/>
  <c r="J3918" i="5" s="1"/>
  <c r="L3918" i="5" s="1"/>
  <c r="I3919" i="5"/>
  <c r="I3920" i="5"/>
  <c r="J3920" i="5" s="1"/>
  <c r="L3920" i="5" s="1"/>
  <c r="I3921" i="5"/>
  <c r="J3921" i="5" s="1"/>
  <c r="L3921" i="5" s="1"/>
  <c r="I3922" i="5"/>
  <c r="J3922" i="5" s="1"/>
  <c r="L3922" i="5" s="1"/>
  <c r="I3923" i="5"/>
  <c r="I3924" i="5"/>
  <c r="J3924" i="5" s="1"/>
  <c r="L3924" i="5" s="1"/>
  <c r="I3925" i="5"/>
  <c r="I3926" i="5"/>
  <c r="J3926" i="5" s="1"/>
  <c r="L3926" i="5" s="1"/>
  <c r="I3927" i="5"/>
  <c r="I3928" i="5"/>
  <c r="J3928" i="5" s="1"/>
  <c r="L3928" i="5" s="1"/>
  <c r="I3929" i="5"/>
  <c r="I3930" i="5"/>
  <c r="J3930" i="5" s="1"/>
  <c r="L3930" i="5" s="1"/>
  <c r="I3931" i="5"/>
  <c r="I3932" i="5"/>
  <c r="J3932" i="5" s="1"/>
  <c r="L3932" i="5" s="1"/>
  <c r="I3933" i="5"/>
  <c r="J3933" i="5" s="1"/>
  <c r="L3933" i="5" s="1"/>
  <c r="I3934" i="5"/>
  <c r="J3934" i="5" s="1"/>
  <c r="L3934" i="5" s="1"/>
  <c r="I3935" i="5"/>
  <c r="I3936" i="5"/>
  <c r="J3936" i="5" s="1"/>
  <c r="L3936" i="5" s="1"/>
  <c r="I3937" i="5"/>
  <c r="J3937" i="5" s="1"/>
  <c r="L3937" i="5" s="1"/>
  <c r="I3938" i="5"/>
  <c r="J3938" i="5" s="1"/>
  <c r="L3938" i="5" s="1"/>
  <c r="I3939" i="5"/>
  <c r="I3940" i="5"/>
  <c r="J3940" i="5" s="1"/>
  <c r="L3940" i="5" s="1"/>
  <c r="I3941" i="5"/>
  <c r="I3942" i="5"/>
  <c r="J3942" i="5" s="1"/>
  <c r="L3942" i="5" s="1"/>
  <c r="I3943" i="5"/>
  <c r="I3944" i="5"/>
  <c r="J3944" i="5" s="1"/>
  <c r="L3944" i="5" s="1"/>
  <c r="I3945" i="5"/>
  <c r="I3946" i="5"/>
  <c r="I3947" i="5"/>
  <c r="I3948" i="5"/>
  <c r="J3948" i="5" s="1"/>
  <c r="L3948" i="5" s="1"/>
  <c r="I3949" i="5"/>
  <c r="J3949" i="5" s="1"/>
  <c r="L3949" i="5" s="1"/>
  <c r="I3950" i="5"/>
  <c r="J3950" i="5" s="1"/>
  <c r="L3950" i="5" s="1"/>
  <c r="I3951" i="5"/>
  <c r="I3952" i="5"/>
  <c r="J3952" i="5" s="1"/>
  <c r="L3952" i="5" s="1"/>
  <c r="I3953" i="5"/>
  <c r="J3953" i="5" s="1"/>
  <c r="L3953" i="5" s="1"/>
  <c r="I3954" i="5"/>
  <c r="J3954" i="5" s="1"/>
  <c r="L3954" i="5" s="1"/>
  <c r="I3955" i="5"/>
  <c r="I3956" i="5"/>
  <c r="J3956" i="5" s="1"/>
  <c r="L3956" i="5" s="1"/>
  <c r="I3957" i="5"/>
  <c r="I3958" i="5"/>
  <c r="J3958" i="5" s="1"/>
  <c r="L3958" i="5" s="1"/>
  <c r="I3959" i="5"/>
  <c r="I3960" i="5"/>
  <c r="J3960" i="5" s="1"/>
  <c r="L3960" i="5" s="1"/>
  <c r="I3961" i="5"/>
  <c r="I3962" i="5"/>
  <c r="I3963" i="5"/>
  <c r="I3964" i="5"/>
  <c r="J3964" i="5" s="1"/>
  <c r="L3964" i="5" s="1"/>
  <c r="I3965" i="5"/>
  <c r="J3965" i="5" s="1"/>
  <c r="L3965" i="5" s="1"/>
  <c r="I3966" i="5"/>
  <c r="J3966" i="5" s="1"/>
  <c r="L3966" i="5" s="1"/>
  <c r="I3967" i="5"/>
  <c r="I3968" i="5"/>
  <c r="J3968" i="5" s="1"/>
  <c r="L3968" i="5" s="1"/>
  <c r="I3969" i="5"/>
  <c r="J3969" i="5" s="1"/>
  <c r="L3969" i="5" s="1"/>
  <c r="I3970" i="5"/>
  <c r="J3970" i="5" s="1"/>
  <c r="L3970" i="5" s="1"/>
  <c r="I3971" i="5"/>
  <c r="I3972" i="5"/>
  <c r="J3972" i="5" s="1"/>
  <c r="L3972" i="5" s="1"/>
  <c r="I3973" i="5"/>
  <c r="I3974" i="5"/>
  <c r="J3974" i="5" s="1"/>
  <c r="L3974" i="5" s="1"/>
  <c r="I3975" i="5"/>
  <c r="I3976" i="5"/>
  <c r="J3976" i="5" s="1"/>
  <c r="L3976" i="5" s="1"/>
  <c r="I3977" i="5"/>
  <c r="I3978" i="5"/>
  <c r="J3978" i="5" s="1"/>
  <c r="L3978" i="5" s="1"/>
  <c r="I3979" i="5"/>
  <c r="I3980" i="5"/>
  <c r="J3980" i="5" s="1"/>
  <c r="L3980" i="5" s="1"/>
  <c r="I3981" i="5"/>
  <c r="J3981" i="5" s="1"/>
  <c r="L3981" i="5" s="1"/>
  <c r="I3982" i="5"/>
  <c r="J3982" i="5" s="1"/>
  <c r="L3982" i="5" s="1"/>
  <c r="I3983" i="5"/>
  <c r="I3984" i="5"/>
  <c r="J3984" i="5" s="1"/>
  <c r="L3984" i="5" s="1"/>
  <c r="I3985" i="5"/>
  <c r="J3985" i="5" s="1"/>
  <c r="L3985" i="5" s="1"/>
  <c r="I3986" i="5"/>
  <c r="J3986" i="5" s="1"/>
  <c r="L3986" i="5" s="1"/>
  <c r="I3987" i="5"/>
  <c r="I3988" i="5"/>
  <c r="J3988" i="5" s="1"/>
  <c r="L3988" i="5" s="1"/>
  <c r="I3989" i="5"/>
  <c r="I3990" i="5"/>
  <c r="J3990" i="5" s="1"/>
  <c r="L3990" i="5" s="1"/>
  <c r="I3991" i="5"/>
  <c r="I3992" i="5"/>
  <c r="J3992" i="5" s="1"/>
  <c r="L3992" i="5" s="1"/>
  <c r="I3993" i="5"/>
  <c r="I3994" i="5"/>
  <c r="J3994" i="5" s="1"/>
  <c r="L3994" i="5" s="1"/>
  <c r="I3995" i="5"/>
  <c r="I3996" i="5"/>
  <c r="J3996" i="5" s="1"/>
  <c r="L3996" i="5" s="1"/>
  <c r="I3997" i="5"/>
  <c r="J3997" i="5" s="1"/>
  <c r="L3997" i="5" s="1"/>
  <c r="I3998" i="5"/>
  <c r="J3998" i="5" s="1"/>
  <c r="L3998" i="5" s="1"/>
  <c r="I3999" i="5"/>
  <c r="I4000" i="5"/>
  <c r="J4000" i="5" s="1"/>
  <c r="L4000" i="5" s="1"/>
  <c r="I4001" i="5"/>
  <c r="J4001" i="5" s="1"/>
  <c r="L4001" i="5" s="1"/>
  <c r="I4002" i="5"/>
  <c r="J4002" i="5" s="1"/>
  <c r="L4002" i="5" s="1"/>
  <c r="I4003" i="5"/>
  <c r="I4004" i="5"/>
  <c r="J4004" i="5" s="1"/>
  <c r="L4004" i="5" s="1"/>
  <c r="I4005" i="5"/>
  <c r="I4006" i="5"/>
  <c r="J4006" i="5" s="1"/>
  <c r="L4006" i="5" s="1"/>
  <c r="I4007" i="5"/>
  <c r="I4008" i="5"/>
  <c r="J4008" i="5" s="1"/>
  <c r="L4008" i="5" s="1"/>
  <c r="I4009" i="5"/>
  <c r="I4010" i="5"/>
  <c r="I4011" i="5"/>
  <c r="I4012" i="5"/>
  <c r="J4012" i="5" s="1"/>
  <c r="L4012" i="5" s="1"/>
  <c r="I4013" i="5"/>
  <c r="J4013" i="5" s="1"/>
  <c r="L4013" i="5" s="1"/>
  <c r="I4014" i="5"/>
  <c r="I4015" i="5"/>
  <c r="I4016" i="5"/>
  <c r="J4016" i="5" s="1"/>
  <c r="L4016" i="5" s="1"/>
  <c r="I4017" i="5"/>
  <c r="J4017" i="5" s="1"/>
  <c r="L4017" i="5" s="1"/>
  <c r="I4018" i="5"/>
  <c r="I4019" i="5"/>
  <c r="I4020" i="5"/>
  <c r="J4020" i="5" s="1"/>
  <c r="L4020" i="5" s="1"/>
  <c r="I4021" i="5"/>
  <c r="I4022" i="5"/>
  <c r="J4022" i="5" s="1"/>
  <c r="L4022" i="5" s="1"/>
  <c r="I4023" i="5"/>
  <c r="I4024" i="5"/>
  <c r="J4024" i="5" s="1"/>
  <c r="L4024" i="5" s="1"/>
  <c r="I4025" i="5"/>
  <c r="I4026" i="5"/>
  <c r="J4026" i="5" s="1"/>
  <c r="L4026" i="5" s="1"/>
  <c r="I4027" i="5"/>
  <c r="I4028" i="5"/>
  <c r="J4028" i="5" s="1"/>
  <c r="L4028" i="5" s="1"/>
  <c r="I4029" i="5"/>
  <c r="J4029" i="5" s="1"/>
  <c r="L4029" i="5" s="1"/>
  <c r="I4030" i="5"/>
  <c r="J4030" i="5" s="1"/>
  <c r="L4030" i="5" s="1"/>
  <c r="I4031" i="5"/>
  <c r="I4032" i="5"/>
  <c r="J4032" i="5" s="1"/>
  <c r="L4032" i="5" s="1"/>
  <c r="I4033" i="5"/>
  <c r="J4033" i="5" s="1"/>
  <c r="L4033" i="5" s="1"/>
  <c r="I4034" i="5"/>
  <c r="J4034" i="5" s="1"/>
  <c r="L4034" i="5" s="1"/>
  <c r="I4035" i="5"/>
  <c r="I4036" i="5"/>
  <c r="J4036" i="5" s="1"/>
  <c r="L4036" i="5" s="1"/>
  <c r="I4037" i="5"/>
  <c r="I4038" i="5"/>
  <c r="J4038" i="5" s="1"/>
  <c r="L4038" i="5" s="1"/>
  <c r="I4039" i="5"/>
  <c r="I4040" i="5"/>
  <c r="J4040" i="5" s="1"/>
  <c r="L4040" i="5" s="1"/>
  <c r="I4041" i="5"/>
  <c r="I4042" i="5"/>
  <c r="J4042" i="5" s="1"/>
  <c r="L4042" i="5" s="1"/>
  <c r="I4043" i="5"/>
  <c r="I4044" i="5"/>
  <c r="J4044" i="5" s="1"/>
  <c r="L4044" i="5" s="1"/>
  <c r="I4045" i="5"/>
  <c r="J4045" i="5" s="1"/>
  <c r="L4045" i="5" s="1"/>
  <c r="I4046" i="5"/>
  <c r="J4046" i="5" s="1"/>
  <c r="L4046" i="5" s="1"/>
  <c r="I4047" i="5"/>
  <c r="I4048" i="5"/>
  <c r="J4048" i="5" s="1"/>
  <c r="L4048" i="5" s="1"/>
  <c r="I4049" i="5"/>
  <c r="J4049" i="5" s="1"/>
  <c r="L4049" i="5" s="1"/>
  <c r="I4050" i="5"/>
  <c r="J4050" i="5" s="1"/>
  <c r="L4050" i="5" s="1"/>
  <c r="I4051" i="5"/>
  <c r="I4052" i="5"/>
  <c r="J4052" i="5" s="1"/>
  <c r="L4052" i="5" s="1"/>
  <c r="I4053" i="5"/>
  <c r="I4054" i="5"/>
  <c r="J4054" i="5" s="1"/>
  <c r="L4054" i="5" s="1"/>
  <c r="I4055" i="5"/>
  <c r="I4056" i="5"/>
  <c r="J4056" i="5" s="1"/>
  <c r="L4056" i="5" s="1"/>
  <c r="I4057" i="5"/>
  <c r="I4058" i="5"/>
  <c r="J4058" i="5" s="1"/>
  <c r="L4058" i="5" s="1"/>
  <c r="I4059" i="5"/>
  <c r="I4060" i="5"/>
  <c r="J4060" i="5" s="1"/>
  <c r="L4060" i="5" s="1"/>
  <c r="I4061" i="5"/>
  <c r="J4061" i="5" s="1"/>
  <c r="L4061" i="5" s="1"/>
  <c r="I4062" i="5"/>
  <c r="J4062" i="5" s="1"/>
  <c r="L4062" i="5" s="1"/>
  <c r="I4063" i="5"/>
  <c r="I4064" i="5"/>
  <c r="J4064" i="5" s="1"/>
  <c r="L4064" i="5" s="1"/>
  <c r="I4065" i="5"/>
  <c r="J4065" i="5" s="1"/>
  <c r="L4065" i="5" s="1"/>
  <c r="I4066" i="5"/>
  <c r="J4066" i="5" s="1"/>
  <c r="L4066" i="5" s="1"/>
  <c r="I4067" i="5"/>
  <c r="I4068" i="5"/>
  <c r="J4068" i="5" s="1"/>
  <c r="L4068" i="5" s="1"/>
  <c r="I4069" i="5"/>
  <c r="I4070" i="5"/>
  <c r="J4070" i="5" s="1"/>
  <c r="L4070" i="5" s="1"/>
  <c r="I4071" i="5"/>
  <c r="I4072" i="5"/>
  <c r="J4072" i="5" s="1"/>
  <c r="L4072" i="5" s="1"/>
  <c r="I4073" i="5"/>
  <c r="I4074" i="5"/>
  <c r="J4074" i="5" s="1"/>
  <c r="L4074" i="5" s="1"/>
  <c r="I4075" i="5"/>
  <c r="I4076" i="5"/>
  <c r="J4076" i="5" s="1"/>
  <c r="L4076" i="5" s="1"/>
  <c r="I4077" i="5"/>
  <c r="J4077" i="5" s="1"/>
  <c r="L4077" i="5" s="1"/>
  <c r="I4078" i="5"/>
  <c r="I4079" i="5"/>
  <c r="I4080" i="5"/>
  <c r="J4080" i="5" s="1"/>
  <c r="L4080" i="5" s="1"/>
  <c r="I4081" i="5"/>
  <c r="J4081" i="5" s="1"/>
  <c r="L4081" i="5" s="1"/>
  <c r="I4082" i="5"/>
  <c r="J4082" i="5" s="1"/>
  <c r="L4082" i="5" s="1"/>
  <c r="I4083" i="5"/>
  <c r="I4084" i="5"/>
  <c r="J4084" i="5" s="1"/>
  <c r="L4084" i="5" s="1"/>
  <c r="I4085" i="5"/>
  <c r="I4086" i="5"/>
  <c r="J4086" i="5" s="1"/>
  <c r="L4086" i="5" s="1"/>
  <c r="I4087" i="5"/>
  <c r="I4088" i="5"/>
  <c r="J4088" i="5" s="1"/>
  <c r="L4088" i="5" s="1"/>
  <c r="I4089" i="5"/>
  <c r="I4090" i="5"/>
  <c r="J4090" i="5" s="1"/>
  <c r="L4090" i="5" s="1"/>
  <c r="I4091" i="5"/>
  <c r="I4092" i="5"/>
  <c r="J4092" i="5" s="1"/>
  <c r="L4092" i="5" s="1"/>
  <c r="I4093" i="5"/>
  <c r="J4093" i="5" s="1"/>
  <c r="L4093" i="5" s="1"/>
  <c r="I4094" i="5"/>
  <c r="J4094" i="5" s="1"/>
  <c r="L4094" i="5" s="1"/>
  <c r="I4095" i="5"/>
  <c r="I4096" i="5"/>
  <c r="J4096" i="5" s="1"/>
  <c r="L4096" i="5" s="1"/>
  <c r="I4097" i="5"/>
  <c r="J4097" i="5" s="1"/>
  <c r="L4097" i="5" s="1"/>
  <c r="I4098" i="5"/>
  <c r="J4098" i="5" s="1"/>
  <c r="L4098" i="5" s="1"/>
  <c r="I4099" i="5"/>
  <c r="I4100" i="5"/>
  <c r="J4100" i="5" s="1"/>
  <c r="L4100" i="5" s="1"/>
  <c r="I4101" i="5"/>
  <c r="I4102" i="5"/>
  <c r="J4102" i="5" s="1"/>
  <c r="L4102" i="5" s="1"/>
  <c r="I4103" i="5"/>
  <c r="I4104" i="5"/>
  <c r="J4104" i="5" s="1"/>
  <c r="L4104" i="5" s="1"/>
  <c r="I4105" i="5"/>
  <c r="I4106" i="5"/>
  <c r="J4106" i="5" s="1"/>
  <c r="L4106" i="5" s="1"/>
  <c r="I4107" i="5"/>
  <c r="I4108" i="5"/>
  <c r="J4108" i="5" s="1"/>
  <c r="L4108" i="5" s="1"/>
  <c r="I4109" i="5"/>
  <c r="J4109" i="5" s="1"/>
  <c r="L4109" i="5" s="1"/>
  <c r="I4110" i="5"/>
  <c r="J4110" i="5" s="1"/>
  <c r="L4110" i="5" s="1"/>
  <c r="I4111" i="5"/>
  <c r="I4112" i="5"/>
  <c r="J4112" i="5" s="1"/>
  <c r="L4112" i="5" s="1"/>
  <c r="I4113" i="5"/>
  <c r="J4113" i="5" s="1"/>
  <c r="L4113" i="5" s="1"/>
  <c r="I4114" i="5"/>
  <c r="J4114" i="5" s="1"/>
  <c r="L4114" i="5" s="1"/>
  <c r="I4115" i="5"/>
  <c r="I4116" i="5"/>
  <c r="J4116" i="5" s="1"/>
  <c r="L4116" i="5" s="1"/>
  <c r="I4117" i="5"/>
  <c r="I4118" i="5"/>
  <c r="I4119" i="5"/>
  <c r="I4120" i="5"/>
  <c r="J4120" i="5" s="1"/>
  <c r="L4120" i="5" s="1"/>
  <c r="I4121" i="5"/>
  <c r="J4121" i="5" s="1"/>
  <c r="L4121" i="5" s="1"/>
  <c r="I4122" i="5"/>
  <c r="J4122" i="5" s="1"/>
  <c r="L4122" i="5" s="1"/>
  <c r="I4123" i="5"/>
  <c r="I4124" i="5"/>
  <c r="J4124" i="5" s="1"/>
  <c r="L4124" i="5" s="1"/>
  <c r="I4125" i="5"/>
  <c r="J4125" i="5" s="1"/>
  <c r="L4125" i="5" s="1"/>
  <c r="I4126" i="5"/>
  <c r="J4126" i="5" s="1"/>
  <c r="L4126" i="5" s="1"/>
  <c r="I4127" i="5"/>
  <c r="I4128" i="5"/>
  <c r="J4128" i="5" s="1"/>
  <c r="L4128" i="5" s="1"/>
  <c r="I4129" i="5"/>
  <c r="J4129" i="5" s="1"/>
  <c r="L4129" i="5" s="1"/>
  <c r="I4130" i="5"/>
  <c r="J4130" i="5" s="1"/>
  <c r="L4130" i="5" s="1"/>
  <c r="I4131" i="5"/>
  <c r="I4132" i="5"/>
  <c r="J4132" i="5" s="1"/>
  <c r="L4132" i="5" s="1"/>
  <c r="I4133" i="5"/>
  <c r="I4134" i="5"/>
  <c r="J4134" i="5" s="1"/>
  <c r="L4134" i="5" s="1"/>
  <c r="I4135" i="5"/>
  <c r="I4136" i="5"/>
  <c r="J4136" i="5" s="1"/>
  <c r="L4136" i="5" s="1"/>
  <c r="I4137" i="5"/>
  <c r="I4138" i="5"/>
  <c r="I4139" i="5"/>
  <c r="I4140" i="5"/>
  <c r="J4140" i="5" s="1"/>
  <c r="L4140" i="5" s="1"/>
  <c r="I4141" i="5"/>
  <c r="J4141" i="5" s="1"/>
  <c r="L4141" i="5" s="1"/>
  <c r="I4142" i="5"/>
  <c r="J4142" i="5" s="1"/>
  <c r="L4142" i="5" s="1"/>
  <c r="I4143" i="5"/>
  <c r="I4144" i="5"/>
  <c r="J4144" i="5" s="1"/>
  <c r="L4144" i="5" s="1"/>
  <c r="I4145" i="5"/>
  <c r="J4145" i="5" s="1"/>
  <c r="L4145" i="5" s="1"/>
  <c r="I4146" i="5"/>
  <c r="J4146" i="5" s="1"/>
  <c r="L4146" i="5" s="1"/>
  <c r="I4147" i="5"/>
  <c r="I4148" i="5"/>
  <c r="J4148" i="5" s="1"/>
  <c r="L4148" i="5" s="1"/>
  <c r="I4149" i="5"/>
  <c r="I4150" i="5"/>
  <c r="J4150" i="5" s="1"/>
  <c r="L4150" i="5" s="1"/>
  <c r="I4151" i="5"/>
  <c r="I4152" i="5"/>
  <c r="J4152" i="5" s="1"/>
  <c r="L4152" i="5" s="1"/>
  <c r="I4153" i="5"/>
  <c r="J4153" i="5" s="1"/>
  <c r="L4153" i="5" s="1"/>
  <c r="I4154" i="5"/>
  <c r="J4154" i="5" s="1"/>
  <c r="L4154" i="5" s="1"/>
  <c r="I4155" i="5"/>
  <c r="I4156" i="5"/>
  <c r="J4156" i="5" s="1"/>
  <c r="L4156" i="5" s="1"/>
  <c r="I4157" i="5"/>
  <c r="J4157" i="5" s="1"/>
  <c r="L4157" i="5" s="1"/>
  <c r="I4158" i="5"/>
  <c r="J4158" i="5" s="1"/>
  <c r="L4158" i="5" s="1"/>
  <c r="I4159" i="5"/>
  <c r="I4160" i="5"/>
  <c r="J4160" i="5" s="1"/>
  <c r="L4160" i="5" s="1"/>
  <c r="I4161" i="5"/>
  <c r="J4161" i="5" s="1"/>
  <c r="L4161" i="5" s="1"/>
  <c r="I4162" i="5"/>
  <c r="J4162" i="5" s="1"/>
  <c r="L4162" i="5" s="1"/>
  <c r="I4163" i="5"/>
  <c r="I4164" i="5"/>
  <c r="J4164" i="5" s="1"/>
  <c r="L4164" i="5" s="1"/>
  <c r="I4165" i="5"/>
  <c r="I4166" i="5"/>
  <c r="J4166" i="5" s="1"/>
  <c r="L4166" i="5" s="1"/>
  <c r="I4167" i="5"/>
  <c r="I4168" i="5"/>
  <c r="J4168" i="5" s="1"/>
  <c r="L4168" i="5" s="1"/>
  <c r="I4169" i="5"/>
  <c r="I4170" i="5"/>
  <c r="I4171" i="5"/>
  <c r="I4172" i="5"/>
  <c r="J4172" i="5" s="1"/>
  <c r="L4172" i="5" s="1"/>
  <c r="I4173" i="5"/>
  <c r="J4173" i="5" s="1"/>
  <c r="L4173" i="5" s="1"/>
  <c r="I4174" i="5"/>
  <c r="J4174" i="5" s="1"/>
  <c r="L4174" i="5" s="1"/>
  <c r="I4175" i="5"/>
  <c r="I4176" i="5"/>
  <c r="J4176" i="5" s="1"/>
  <c r="L4176" i="5" s="1"/>
  <c r="I4177" i="5"/>
  <c r="J4177" i="5" s="1"/>
  <c r="L4177" i="5" s="1"/>
  <c r="I4178" i="5"/>
  <c r="J4178" i="5" s="1"/>
  <c r="L4178" i="5" s="1"/>
  <c r="I4179" i="5"/>
  <c r="I4180" i="5"/>
  <c r="J4180" i="5" s="1"/>
  <c r="L4180" i="5" s="1"/>
  <c r="I4181" i="5"/>
  <c r="I4182" i="5"/>
  <c r="J4182" i="5" s="1"/>
  <c r="L4182" i="5" s="1"/>
  <c r="I4183" i="5"/>
  <c r="I4184" i="5"/>
  <c r="J4184" i="5" s="1"/>
  <c r="L4184" i="5" s="1"/>
  <c r="I4185" i="5"/>
  <c r="J4185" i="5" s="1"/>
  <c r="L4185" i="5" s="1"/>
  <c r="I4186" i="5"/>
  <c r="J4186" i="5" s="1"/>
  <c r="L4186" i="5" s="1"/>
  <c r="I4187" i="5"/>
  <c r="I4188" i="5"/>
  <c r="J4188" i="5" s="1"/>
  <c r="L4188" i="5" s="1"/>
  <c r="I4189" i="5"/>
  <c r="J4189" i="5" s="1"/>
  <c r="L4189" i="5" s="1"/>
  <c r="I4190" i="5"/>
  <c r="J4190" i="5" s="1"/>
  <c r="L4190" i="5" s="1"/>
  <c r="I4191" i="5"/>
  <c r="I4192" i="5"/>
  <c r="J4192" i="5" s="1"/>
  <c r="L4192" i="5" s="1"/>
  <c r="I4193" i="5"/>
  <c r="J4193" i="5" s="1"/>
  <c r="L4193" i="5" s="1"/>
  <c r="I4194" i="5"/>
  <c r="J4194" i="5" s="1"/>
  <c r="L4194" i="5" s="1"/>
  <c r="I4195" i="5"/>
  <c r="I4196" i="5"/>
  <c r="J4196" i="5" s="1"/>
  <c r="L4196" i="5" s="1"/>
  <c r="I4197" i="5"/>
  <c r="J4197" i="5" s="1"/>
  <c r="L4197" i="5" s="1"/>
  <c r="I4198" i="5"/>
  <c r="J4198" i="5" s="1"/>
  <c r="L4198" i="5" s="1"/>
  <c r="I4199" i="5"/>
  <c r="I4200" i="5"/>
  <c r="J4200" i="5" s="1"/>
  <c r="L4200" i="5" s="1"/>
  <c r="I4201" i="5"/>
  <c r="I4202" i="5"/>
  <c r="J4202" i="5" s="1"/>
  <c r="L4202" i="5" s="1"/>
  <c r="I4203" i="5"/>
  <c r="I4204" i="5"/>
  <c r="J4204" i="5" s="1"/>
  <c r="L4204" i="5" s="1"/>
  <c r="I4205" i="5"/>
  <c r="J4205" i="5" s="1"/>
  <c r="L4205" i="5" s="1"/>
  <c r="I4206" i="5"/>
  <c r="J4206" i="5" s="1"/>
  <c r="L4206" i="5" s="1"/>
  <c r="I4207" i="5"/>
  <c r="I4208" i="5"/>
  <c r="J4208" i="5" s="1"/>
  <c r="L4208" i="5" s="1"/>
  <c r="I4209" i="5"/>
  <c r="J4209" i="5" s="1"/>
  <c r="L4209" i="5" s="1"/>
  <c r="I4210" i="5"/>
  <c r="J4210" i="5" s="1"/>
  <c r="L4210" i="5" s="1"/>
  <c r="I4211" i="5"/>
  <c r="I4212" i="5"/>
  <c r="J4212" i="5" s="1"/>
  <c r="L4212" i="5" s="1"/>
  <c r="I4213" i="5"/>
  <c r="J4213" i="5" s="1"/>
  <c r="L4213" i="5" s="1"/>
  <c r="I4214" i="5"/>
  <c r="I4215" i="5"/>
  <c r="I4216" i="5"/>
  <c r="J4216" i="5" s="1"/>
  <c r="L4216" i="5" s="1"/>
  <c r="I4217" i="5"/>
  <c r="J4217" i="5" s="1"/>
  <c r="L4217" i="5" s="1"/>
  <c r="I4218" i="5"/>
  <c r="I4219" i="5"/>
  <c r="I4220" i="5"/>
  <c r="J4220" i="5" s="1"/>
  <c r="L4220" i="5" s="1"/>
  <c r="I4221" i="5"/>
  <c r="J4221" i="5" s="1"/>
  <c r="L4221" i="5" s="1"/>
  <c r="I4222" i="5"/>
  <c r="I4223" i="5"/>
  <c r="I4224" i="5"/>
  <c r="J4224" i="5" s="1"/>
  <c r="L4224" i="5" s="1"/>
  <c r="I4225" i="5"/>
  <c r="J4225" i="5" s="1"/>
  <c r="L4225" i="5" s="1"/>
  <c r="I4226" i="5"/>
  <c r="I4227" i="5"/>
  <c r="I4228" i="5"/>
  <c r="J4228" i="5" s="1"/>
  <c r="L4228" i="5" s="1"/>
  <c r="I4229" i="5"/>
  <c r="J4229" i="5" s="1"/>
  <c r="L4229" i="5" s="1"/>
  <c r="I4230" i="5"/>
  <c r="I4231" i="5"/>
  <c r="I4232" i="5"/>
  <c r="J4232" i="5" s="1"/>
  <c r="L4232" i="5" s="1"/>
  <c r="I4233" i="5"/>
  <c r="I4234" i="5"/>
  <c r="J4234" i="5" s="1"/>
  <c r="L4234" i="5" s="1"/>
  <c r="I4235" i="5"/>
  <c r="I4236" i="5"/>
  <c r="J4236" i="5" s="1"/>
  <c r="L4236" i="5" s="1"/>
  <c r="I4237" i="5"/>
  <c r="J4237" i="5" s="1"/>
  <c r="L4237" i="5" s="1"/>
  <c r="I4238" i="5"/>
  <c r="J4238" i="5" s="1"/>
  <c r="L4238" i="5" s="1"/>
  <c r="I4239" i="5"/>
  <c r="I4240" i="5"/>
  <c r="J4240" i="5" s="1"/>
  <c r="L4240" i="5" s="1"/>
  <c r="I4241" i="5"/>
  <c r="J4241" i="5" s="1"/>
  <c r="L4241" i="5" s="1"/>
  <c r="I4242" i="5"/>
  <c r="J4242" i="5" s="1"/>
  <c r="L4242" i="5" s="1"/>
  <c r="I4243" i="5"/>
  <c r="I4244" i="5"/>
  <c r="J4244" i="5" s="1"/>
  <c r="L4244" i="5" s="1"/>
  <c r="I4245" i="5"/>
  <c r="J4245" i="5" s="1"/>
  <c r="L4245" i="5" s="1"/>
  <c r="I4246" i="5"/>
  <c r="J4246" i="5" s="1"/>
  <c r="L4246" i="5" s="1"/>
  <c r="I4247" i="5"/>
  <c r="I4248" i="5"/>
  <c r="J4248" i="5" s="1"/>
  <c r="L4248" i="5" s="1"/>
  <c r="I4249" i="5"/>
  <c r="J4249" i="5" s="1"/>
  <c r="L4249" i="5" s="1"/>
  <c r="I4250" i="5"/>
  <c r="J4250" i="5" s="1"/>
  <c r="L4250" i="5" s="1"/>
  <c r="I4251" i="5"/>
  <c r="I4252" i="5"/>
  <c r="J4252" i="5" s="1"/>
  <c r="L4252" i="5" s="1"/>
  <c r="I4253" i="5"/>
  <c r="J4253" i="5" s="1"/>
  <c r="L4253" i="5" s="1"/>
  <c r="I4254" i="5"/>
  <c r="J4254" i="5" s="1"/>
  <c r="L4254" i="5" s="1"/>
  <c r="I4255" i="5"/>
  <c r="I4256" i="5"/>
  <c r="J4256" i="5" s="1"/>
  <c r="L4256" i="5" s="1"/>
  <c r="I4257" i="5"/>
  <c r="J4257" i="5" s="1"/>
  <c r="L4257" i="5" s="1"/>
  <c r="I4258" i="5"/>
  <c r="J4258" i="5" s="1"/>
  <c r="L4258" i="5" s="1"/>
  <c r="I4259" i="5"/>
  <c r="I4260" i="5"/>
  <c r="J4260" i="5" s="1"/>
  <c r="L4260" i="5" s="1"/>
  <c r="I4261" i="5"/>
  <c r="J4261" i="5" s="1"/>
  <c r="L4261" i="5" s="1"/>
  <c r="I4262" i="5"/>
  <c r="J4262" i="5" s="1"/>
  <c r="L4262" i="5" s="1"/>
  <c r="I4263" i="5"/>
  <c r="I4264" i="5"/>
  <c r="J4264" i="5" s="1"/>
  <c r="L4264" i="5" s="1"/>
  <c r="I4265" i="5"/>
  <c r="J4265" i="5" s="1"/>
  <c r="L4265" i="5" s="1"/>
  <c r="I4266" i="5"/>
  <c r="J4266" i="5" s="1"/>
  <c r="L4266" i="5" s="1"/>
  <c r="I4267" i="5"/>
  <c r="I4268" i="5"/>
  <c r="J4268" i="5" s="1"/>
  <c r="L4268" i="5" s="1"/>
  <c r="I4269" i="5"/>
  <c r="J4269" i="5" s="1"/>
  <c r="L4269" i="5" s="1"/>
  <c r="I4270" i="5"/>
  <c r="J4270" i="5" s="1"/>
  <c r="L4270" i="5" s="1"/>
  <c r="I4271" i="5"/>
  <c r="I4272" i="5"/>
  <c r="J4272" i="5" s="1"/>
  <c r="L4272" i="5" s="1"/>
  <c r="I4273" i="5"/>
  <c r="J4273" i="5" s="1"/>
  <c r="L4273" i="5" s="1"/>
  <c r="I4274" i="5"/>
  <c r="J4274" i="5" s="1"/>
  <c r="L4274" i="5" s="1"/>
  <c r="I4275" i="5"/>
  <c r="I4276" i="5"/>
  <c r="J4276" i="5" s="1"/>
  <c r="L4276" i="5" s="1"/>
  <c r="I4277" i="5"/>
  <c r="I4278" i="5"/>
  <c r="J4278" i="5" s="1"/>
  <c r="L4278" i="5" s="1"/>
  <c r="I4279" i="5"/>
  <c r="I4280" i="5"/>
  <c r="J4280" i="5" s="1"/>
  <c r="L4280" i="5" s="1"/>
  <c r="I4281" i="5"/>
  <c r="J4281" i="5" s="1"/>
  <c r="L4281" i="5" s="1"/>
  <c r="I4282" i="5"/>
  <c r="J4282" i="5" s="1"/>
  <c r="L4282" i="5" s="1"/>
  <c r="I4283" i="5"/>
  <c r="I4284" i="5"/>
  <c r="J4284" i="5" s="1"/>
  <c r="L4284" i="5" s="1"/>
  <c r="I4285" i="5"/>
  <c r="J4285" i="5" s="1"/>
  <c r="L4285" i="5" s="1"/>
  <c r="I4286" i="5"/>
  <c r="J4286" i="5" s="1"/>
  <c r="L4286" i="5" s="1"/>
  <c r="I4287" i="5"/>
  <c r="I4288" i="5"/>
  <c r="J4288" i="5" s="1"/>
  <c r="L4288" i="5" s="1"/>
  <c r="I4289" i="5"/>
  <c r="J4289" i="5" s="1"/>
  <c r="L4289" i="5" s="1"/>
  <c r="I4290" i="5"/>
  <c r="J4290" i="5" s="1"/>
  <c r="L4290" i="5" s="1"/>
  <c r="I4291" i="5"/>
  <c r="I4292" i="5"/>
  <c r="J4292" i="5" s="1"/>
  <c r="L4292" i="5" s="1"/>
  <c r="I4293" i="5"/>
  <c r="J4293" i="5" s="1"/>
  <c r="L4293" i="5" s="1"/>
  <c r="I4294" i="5"/>
  <c r="J4294" i="5" s="1"/>
  <c r="L4294" i="5" s="1"/>
  <c r="I4295" i="5"/>
  <c r="I4296" i="5"/>
  <c r="J4296" i="5" s="1"/>
  <c r="L4296" i="5" s="1"/>
  <c r="I4297" i="5"/>
  <c r="I4298" i="5"/>
  <c r="J4298" i="5" s="1"/>
  <c r="L4298" i="5" s="1"/>
  <c r="I4299" i="5"/>
  <c r="I4300" i="5"/>
  <c r="J4300" i="5" s="1"/>
  <c r="L4300" i="5" s="1"/>
  <c r="I4301" i="5"/>
  <c r="J4301" i="5" s="1"/>
  <c r="L4301" i="5" s="1"/>
  <c r="I4302" i="5"/>
  <c r="J4302" i="5" s="1"/>
  <c r="L4302" i="5" s="1"/>
  <c r="I4303" i="5"/>
  <c r="I4304" i="5"/>
  <c r="J4304" i="5" s="1"/>
  <c r="L4304" i="5" s="1"/>
  <c r="I4305" i="5"/>
  <c r="J4305" i="5" s="1"/>
  <c r="L4305" i="5" s="1"/>
  <c r="I4306" i="5"/>
  <c r="J4306" i="5" s="1"/>
  <c r="L4306" i="5" s="1"/>
  <c r="I4307" i="5"/>
  <c r="I4308" i="5"/>
  <c r="J4308" i="5" s="1"/>
  <c r="L4308" i="5" s="1"/>
  <c r="I4309" i="5"/>
  <c r="J4309" i="5" s="1"/>
  <c r="L4309" i="5" s="1"/>
  <c r="I4310" i="5"/>
  <c r="J4310" i="5" s="1"/>
  <c r="L4310" i="5" s="1"/>
  <c r="I4311" i="5"/>
  <c r="I4312" i="5"/>
  <c r="J4312" i="5" s="1"/>
  <c r="L4312" i="5" s="1"/>
  <c r="I4313" i="5"/>
  <c r="J4313" i="5" s="1"/>
  <c r="L4313" i="5" s="1"/>
  <c r="I4314" i="5"/>
  <c r="J4314" i="5" s="1"/>
  <c r="L4314" i="5" s="1"/>
  <c r="I4315" i="5"/>
  <c r="I4316" i="5"/>
  <c r="J4316" i="5" s="1"/>
  <c r="L4316" i="5" s="1"/>
  <c r="I4317" i="5"/>
  <c r="J4317" i="5" s="1"/>
  <c r="L4317" i="5" s="1"/>
  <c r="I4318" i="5"/>
  <c r="J4318" i="5" s="1"/>
  <c r="L4318" i="5" s="1"/>
  <c r="I4319" i="5"/>
  <c r="I4320" i="5"/>
  <c r="J4320" i="5" s="1"/>
  <c r="L4320" i="5" s="1"/>
  <c r="I4321" i="5"/>
  <c r="J4321" i="5" s="1"/>
  <c r="L4321" i="5" s="1"/>
  <c r="I4322" i="5"/>
  <c r="J4322" i="5" s="1"/>
  <c r="L4322" i="5" s="1"/>
  <c r="I4323" i="5"/>
  <c r="I4324" i="5"/>
  <c r="J4324" i="5" s="1"/>
  <c r="L4324" i="5" s="1"/>
  <c r="I4325" i="5"/>
  <c r="J4325" i="5" s="1"/>
  <c r="L4325" i="5" s="1"/>
  <c r="I4326" i="5"/>
  <c r="J4326" i="5" s="1"/>
  <c r="L4326" i="5" s="1"/>
  <c r="I4327" i="5"/>
  <c r="I4328" i="5"/>
  <c r="J4328" i="5" s="1"/>
  <c r="L4328" i="5" s="1"/>
  <c r="I4329" i="5"/>
  <c r="J4329" i="5" s="1"/>
  <c r="L4329" i="5" s="1"/>
  <c r="I4330" i="5"/>
  <c r="J4330" i="5" s="1"/>
  <c r="L4330" i="5" s="1"/>
  <c r="I4331" i="5"/>
  <c r="I4332" i="5"/>
  <c r="J4332" i="5" s="1"/>
  <c r="L4332" i="5" s="1"/>
  <c r="I4333" i="5"/>
  <c r="J4333" i="5" s="1"/>
  <c r="L4333" i="5" s="1"/>
  <c r="I4334" i="5"/>
  <c r="J4334" i="5" s="1"/>
  <c r="L4334" i="5" s="1"/>
  <c r="I4335" i="5"/>
  <c r="I4336" i="5"/>
  <c r="J4336" i="5" s="1"/>
  <c r="L4336" i="5" s="1"/>
  <c r="I4337" i="5"/>
  <c r="J4337" i="5" s="1"/>
  <c r="L4337" i="5" s="1"/>
  <c r="I4338" i="5"/>
  <c r="J4338" i="5" s="1"/>
  <c r="L4338" i="5" s="1"/>
  <c r="I4339" i="5"/>
  <c r="I4340" i="5"/>
  <c r="J4340" i="5" s="1"/>
  <c r="L4340" i="5" s="1"/>
  <c r="I4341" i="5"/>
  <c r="J4341" i="5" s="1"/>
  <c r="L4341" i="5" s="1"/>
  <c r="I4342" i="5"/>
  <c r="J4342" i="5" s="1"/>
  <c r="L4342" i="5" s="1"/>
  <c r="I4343" i="5"/>
  <c r="I4344" i="5"/>
  <c r="J4344" i="5" s="1"/>
  <c r="L4344" i="5" s="1"/>
  <c r="I4345" i="5"/>
  <c r="J4345" i="5" s="1"/>
  <c r="L4345" i="5" s="1"/>
  <c r="I4346" i="5"/>
  <c r="J4346" i="5" s="1"/>
  <c r="L4346" i="5" s="1"/>
  <c r="I4347" i="5"/>
  <c r="I4348" i="5"/>
  <c r="J4348" i="5" s="1"/>
  <c r="L4348" i="5" s="1"/>
  <c r="I4349" i="5"/>
  <c r="J4349" i="5" s="1"/>
  <c r="L4349" i="5" s="1"/>
  <c r="I4350" i="5"/>
  <c r="J4350" i="5" s="1"/>
  <c r="L4350" i="5" s="1"/>
  <c r="I4351" i="5"/>
  <c r="I4352" i="5"/>
  <c r="J4352" i="5" s="1"/>
  <c r="L4352" i="5" s="1"/>
  <c r="I4353" i="5"/>
  <c r="J4353" i="5" s="1"/>
  <c r="L4353" i="5" s="1"/>
  <c r="I4354" i="5"/>
  <c r="J4354" i="5" s="1"/>
  <c r="L4354" i="5" s="1"/>
  <c r="I4355" i="5"/>
  <c r="I4356" i="5"/>
  <c r="J4356" i="5" s="1"/>
  <c r="L4356" i="5" s="1"/>
  <c r="I4357" i="5"/>
  <c r="J4357" i="5" s="1"/>
  <c r="L4357" i="5" s="1"/>
  <c r="I4358" i="5"/>
  <c r="J4358" i="5" s="1"/>
  <c r="L4358" i="5" s="1"/>
  <c r="I4359" i="5"/>
  <c r="I4360" i="5"/>
  <c r="J4360" i="5" s="1"/>
  <c r="L4360" i="5" s="1"/>
  <c r="I4361" i="5"/>
  <c r="I4362" i="5"/>
  <c r="J4362" i="5" s="1"/>
  <c r="L4362" i="5" s="1"/>
  <c r="I4363" i="5"/>
  <c r="I4364" i="5"/>
  <c r="J4364" i="5" s="1"/>
  <c r="L4364" i="5" s="1"/>
  <c r="I4365" i="5"/>
  <c r="J4365" i="5" s="1"/>
  <c r="L4365" i="5" s="1"/>
  <c r="I4366" i="5"/>
  <c r="J4366" i="5" s="1"/>
  <c r="L4366" i="5" s="1"/>
  <c r="I4367" i="5"/>
  <c r="I4368" i="5"/>
  <c r="J4368" i="5" s="1"/>
  <c r="L4368" i="5" s="1"/>
  <c r="I4369" i="5"/>
  <c r="J4369" i="5" s="1"/>
  <c r="L4369" i="5" s="1"/>
  <c r="I4370" i="5"/>
  <c r="J4370" i="5" s="1"/>
  <c r="L4370" i="5" s="1"/>
  <c r="I4371" i="5"/>
  <c r="I4372" i="5"/>
  <c r="J4372" i="5" s="1"/>
  <c r="L4372" i="5" s="1"/>
  <c r="I4373" i="5"/>
  <c r="J4373" i="5" s="1"/>
  <c r="L4373" i="5" s="1"/>
  <c r="I4374" i="5"/>
  <c r="J4374" i="5" s="1"/>
  <c r="L4374" i="5" s="1"/>
  <c r="I4375" i="5"/>
  <c r="I4376" i="5"/>
  <c r="J4376" i="5" s="1"/>
  <c r="L4376" i="5" s="1"/>
  <c r="I4377" i="5"/>
  <c r="J4377" i="5" s="1"/>
  <c r="L4377" i="5" s="1"/>
  <c r="I4378" i="5"/>
  <c r="J4378" i="5" s="1"/>
  <c r="L4378" i="5" s="1"/>
  <c r="I4379" i="5"/>
  <c r="I4380" i="5"/>
  <c r="J4380" i="5" s="1"/>
  <c r="L4380" i="5" s="1"/>
  <c r="I4381" i="5"/>
  <c r="J4381" i="5" s="1"/>
  <c r="L4381" i="5" s="1"/>
  <c r="I4382" i="5"/>
  <c r="J4382" i="5" s="1"/>
  <c r="L4382" i="5" s="1"/>
  <c r="I4383" i="5"/>
  <c r="I4384" i="5"/>
  <c r="J4384" i="5" s="1"/>
  <c r="L4384" i="5" s="1"/>
  <c r="I4385" i="5"/>
  <c r="J4385" i="5" s="1"/>
  <c r="L4385" i="5" s="1"/>
  <c r="I4386" i="5"/>
  <c r="J4386" i="5" s="1"/>
  <c r="L4386" i="5" s="1"/>
  <c r="I4387" i="5"/>
  <c r="I4388" i="5"/>
  <c r="J4388" i="5" s="1"/>
  <c r="L4388" i="5" s="1"/>
  <c r="I4389" i="5"/>
  <c r="J4389" i="5" s="1"/>
  <c r="L4389" i="5" s="1"/>
  <c r="I4390" i="5"/>
  <c r="J4390" i="5" s="1"/>
  <c r="L4390" i="5" s="1"/>
  <c r="I4391" i="5"/>
  <c r="I4392" i="5"/>
  <c r="J4392" i="5" s="1"/>
  <c r="L4392" i="5" s="1"/>
  <c r="I4393" i="5"/>
  <c r="J4393" i="5" s="1"/>
  <c r="L4393" i="5" s="1"/>
  <c r="I4394" i="5"/>
  <c r="J4394" i="5" s="1"/>
  <c r="L4394" i="5" s="1"/>
  <c r="I4395" i="5"/>
  <c r="I4396" i="5"/>
  <c r="J4396" i="5" s="1"/>
  <c r="L4396" i="5" s="1"/>
  <c r="I4397" i="5"/>
  <c r="J4397" i="5" s="1"/>
  <c r="L4397" i="5" s="1"/>
  <c r="I4398" i="5"/>
  <c r="J4398" i="5" s="1"/>
  <c r="L4398" i="5" s="1"/>
  <c r="I4399" i="5"/>
  <c r="I4400" i="5"/>
  <c r="J4400" i="5" s="1"/>
  <c r="L4400" i="5" s="1"/>
  <c r="I4401" i="5"/>
  <c r="J4401" i="5" s="1"/>
  <c r="L4401" i="5" s="1"/>
  <c r="I4402" i="5"/>
  <c r="J4402" i="5" s="1"/>
  <c r="L4402" i="5" s="1"/>
  <c r="I4403" i="5"/>
  <c r="I4404" i="5"/>
  <c r="J4404" i="5" s="1"/>
  <c r="L4404" i="5" s="1"/>
  <c r="I4405" i="5"/>
  <c r="J4405" i="5" s="1"/>
  <c r="L4405" i="5" s="1"/>
  <c r="I4406" i="5"/>
  <c r="J4406" i="5" s="1"/>
  <c r="L4406" i="5" s="1"/>
  <c r="I4407" i="5"/>
  <c r="I4408" i="5"/>
  <c r="J4408" i="5" s="1"/>
  <c r="L4408" i="5" s="1"/>
  <c r="I4409" i="5"/>
  <c r="J4409" i="5" s="1"/>
  <c r="L4409" i="5" s="1"/>
  <c r="I4410" i="5"/>
  <c r="I4411" i="5"/>
  <c r="J4411" i="5" s="1"/>
  <c r="L4411" i="5" s="1"/>
  <c r="I4412" i="5"/>
  <c r="J4412" i="5" s="1"/>
  <c r="L4412" i="5" s="1"/>
  <c r="I4413" i="5"/>
  <c r="J4413" i="5" s="1"/>
  <c r="L4413" i="5" s="1"/>
  <c r="I4414" i="5"/>
  <c r="J4414" i="5" s="1"/>
  <c r="L4414" i="5" s="1"/>
  <c r="I4415" i="5"/>
  <c r="J4415" i="5" s="1"/>
  <c r="L4415" i="5" s="1"/>
  <c r="I4416" i="5"/>
  <c r="J4416" i="5" s="1"/>
  <c r="L4416" i="5" s="1"/>
  <c r="I4417" i="5"/>
  <c r="J4417" i="5" s="1"/>
  <c r="L4417" i="5" s="1"/>
  <c r="I4418" i="5"/>
  <c r="J4418" i="5" s="1"/>
  <c r="L4418" i="5" s="1"/>
  <c r="I4419" i="5"/>
  <c r="J4419" i="5" s="1"/>
  <c r="L4419" i="5" s="1"/>
  <c r="I4420" i="5"/>
  <c r="J4420" i="5" s="1"/>
  <c r="L4420" i="5" s="1"/>
  <c r="I4421" i="5"/>
  <c r="J4421" i="5" s="1"/>
  <c r="L4421" i="5" s="1"/>
  <c r="I4422" i="5"/>
  <c r="J4422" i="5" s="1"/>
  <c r="L4422" i="5" s="1"/>
  <c r="I4423" i="5"/>
  <c r="I4424" i="5"/>
  <c r="J4424" i="5" s="1"/>
  <c r="L4424" i="5" s="1"/>
  <c r="I4425" i="5"/>
  <c r="J4425" i="5" s="1"/>
  <c r="L4425" i="5" s="1"/>
  <c r="I4426" i="5"/>
  <c r="J4426" i="5" s="1"/>
  <c r="L4426" i="5" s="1"/>
  <c r="I4427" i="5"/>
  <c r="I4428" i="5"/>
  <c r="J4428" i="5" s="1"/>
  <c r="L4428" i="5" s="1"/>
  <c r="I4429" i="5"/>
  <c r="J4429" i="5" s="1"/>
  <c r="L4429" i="5" s="1"/>
  <c r="I4430" i="5"/>
  <c r="J4430" i="5" s="1"/>
  <c r="L4430" i="5" s="1"/>
  <c r="I4431" i="5"/>
  <c r="I4432" i="5"/>
  <c r="J4432" i="5" s="1"/>
  <c r="L4432" i="5" s="1"/>
  <c r="I4433" i="5"/>
  <c r="J4433" i="5" s="1"/>
  <c r="L4433" i="5" s="1"/>
  <c r="I4434" i="5"/>
  <c r="J4434" i="5" s="1"/>
  <c r="L4434" i="5" s="1"/>
  <c r="I4435" i="5"/>
  <c r="J4435" i="5" s="1"/>
  <c r="L4435" i="5" s="1"/>
  <c r="I4436" i="5"/>
  <c r="J4436" i="5" s="1"/>
  <c r="L4436" i="5" s="1"/>
  <c r="I4437" i="5"/>
  <c r="J4437" i="5" s="1"/>
  <c r="L4437" i="5" s="1"/>
  <c r="I4438" i="5"/>
  <c r="J4438" i="5" s="1"/>
  <c r="L4438" i="5" s="1"/>
  <c r="I4439" i="5"/>
  <c r="I4440" i="5"/>
  <c r="J4440" i="5" s="1"/>
  <c r="L4440" i="5" s="1"/>
  <c r="I4441" i="5"/>
  <c r="J4441" i="5" s="1"/>
  <c r="L4441" i="5" s="1"/>
  <c r="I4442" i="5"/>
  <c r="J4442" i="5" s="1"/>
  <c r="L4442" i="5" s="1"/>
  <c r="I4443" i="5"/>
  <c r="I4444" i="5"/>
  <c r="J4444" i="5" s="1"/>
  <c r="L4444" i="5" s="1"/>
  <c r="I4445" i="5"/>
  <c r="J4445" i="5" s="1"/>
  <c r="L4445" i="5" s="1"/>
  <c r="I4446" i="5"/>
  <c r="J4446" i="5" s="1"/>
  <c r="L4446" i="5" s="1"/>
  <c r="I4447" i="5"/>
  <c r="I4448" i="5"/>
  <c r="J4448" i="5" s="1"/>
  <c r="L4448" i="5" s="1"/>
  <c r="I4449" i="5"/>
  <c r="J4449" i="5" s="1"/>
  <c r="L4449" i="5" s="1"/>
  <c r="I4450" i="5"/>
  <c r="J4450" i="5" s="1"/>
  <c r="L4450" i="5" s="1"/>
  <c r="I4451" i="5"/>
  <c r="J4451" i="5" s="1"/>
  <c r="L4451" i="5" s="1"/>
  <c r="I4452" i="5"/>
  <c r="J4452" i="5" s="1"/>
  <c r="L4452" i="5" s="1"/>
  <c r="I4453" i="5"/>
  <c r="J4453" i="5" s="1"/>
  <c r="L4453" i="5" s="1"/>
  <c r="I4454" i="5"/>
  <c r="J4454" i="5" s="1"/>
  <c r="L4454" i="5" s="1"/>
  <c r="I4455" i="5"/>
  <c r="I4456" i="5"/>
  <c r="J4456" i="5" s="1"/>
  <c r="L4456" i="5" s="1"/>
  <c r="I4457" i="5"/>
  <c r="J4457" i="5" s="1"/>
  <c r="L4457" i="5" s="1"/>
  <c r="I4458" i="5"/>
  <c r="J4458" i="5" s="1"/>
  <c r="L4458" i="5" s="1"/>
  <c r="I4459" i="5"/>
  <c r="I4460" i="5"/>
  <c r="J4460" i="5" s="1"/>
  <c r="L4460" i="5" s="1"/>
  <c r="I4461" i="5"/>
  <c r="J4461" i="5" s="1"/>
  <c r="L4461" i="5" s="1"/>
  <c r="I4462" i="5"/>
  <c r="J4462" i="5" s="1"/>
  <c r="L4462" i="5" s="1"/>
  <c r="I4463" i="5"/>
  <c r="I4464" i="5"/>
  <c r="J4464" i="5" s="1"/>
  <c r="L4464" i="5" s="1"/>
  <c r="I4465" i="5"/>
  <c r="J4465" i="5" s="1"/>
  <c r="L4465" i="5" s="1"/>
  <c r="I4466" i="5"/>
  <c r="J4466" i="5" s="1"/>
  <c r="L4466" i="5" s="1"/>
  <c r="I4467" i="5"/>
  <c r="J4467" i="5" s="1"/>
  <c r="L4467" i="5" s="1"/>
  <c r="I4468" i="5"/>
  <c r="J4468" i="5" s="1"/>
  <c r="L4468" i="5" s="1"/>
  <c r="I4469" i="5"/>
  <c r="J4469" i="5" s="1"/>
  <c r="L4469" i="5" s="1"/>
  <c r="I4470" i="5"/>
  <c r="J4470" i="5" s="1"/>
  <c r="L4470" i="5" s="1"/>
  <c r="I4471" i="5"/>
  <c r="J4471" i="5" s="1"/>
  <c r="L4471" i="5" s="1"/>
  <c r="I4472" i="5"/>
  <c r="J4472" i="5" s="1"/>
  <c r="L4472" i="5" s="1"/>
  <c r="I4473" i="5"/>
  <c r="J4473" i="5" s="1"/>
  <c r="L4473" i="5" s="1"/>
  <c r="I4474" i="5"/>
  <c r="J4474" i="5" s="1"/>
  <c r="L4474" i="5" s="1"/>
  <c r="I4475" i="5"/>
  <c r="I4476" i="5"/>
  <c r="J4476" i="5" s="1"/>
  <c r="L4476" i="5" s="1"/>
  <c r="I4477" i="5"/>
  <c r="J4477" i="5" s="1"/>
  <c r="L4477" i="5" s="1"/>
  <c r="I4478" i="5"/>
  <c r="J4478" i="5" s="1"/>
  <c r="L4478" i="5" s="1"/>
  <c r="I4479" i="5"/>
  <c r="J4479" i="5" s="1"/>
  <c r="L4479" i="5" s="1"/>
  <c r="I4480" i="5"/>
  <c r="J4480" i="5" s="1"/>
  <c r="L4480" i="5" s="1"/>
  <c r="I4481" i="5"/>
  <c r="J4481" i="5" s="1"/>
  <c r="L4481" i="5" s="1"/>
  <c r="I4482" i="5"/>
  <c r="J4482" i="5" s="1"/>
  <c r="L4482" i="5" s="1"/>
  <c r="I4483" i="5"/>
  <c r="J4483" i="5" s="1"/>
  <c r="L4483" i="5" s="1"/>
  <c r="I4484" i="5"/>
  <c r="J4484" i="5" s="1"/>
  <c r="L4484" i="5" s="1"/>
  <c r="I4485" i="5"/>
  <c r="J4485" i="5" s="1"/>
  <c r="L4485" i="5" s="1"/>
  <c r="I4486" i="5"/>
  <c r="J4486" i="5" s="1"/>
  <c r="L4486" i="5" s="1"/>
  <c r="I4487" i="5"/>
  <c r="I4488" i="5"/>
  <c r="J4488" i="5" s="1"/>
  <c r="L4488" i="5" s="1"/>
  <c r="I4489" i="5"/>
  <c r="J4489" i="5" s="1"/>
  <c r="L4489" i="5" s="1"/>
  <c r="I4490" i="5"/>
  <c r="J4490" i="5" s="1"/>
  <c r="L4490" i="5" s="1"/>
  <c r="I4491" i="5"/>
  <c r="I4492" i="5"/>
  <c r="J4492" i="5" s="1"/>
  <c r="L4492" i="5" s="1"/>
  <c r="I4493" i="5"/>
  <c r="J4493" i="5" s="1"/>
  <c r="L4493" i="5" s="1"/>
  <c r="I4494" i="5"/>
  <c r="J4494" i="5" s="1"/>
  <c r="L4494" i="5" s="1"/>
  <c r="I4495" i="5"/>
  <c r="I4496" i="5"/>
  <c r="J4496" i="5" s="1"/>
  <c r="L4496" i="5" s="1"/>
  <c r="I4497" i="5"/>
  <c r="J4497" i="5" s="1"/>
  <c r="L4497" i="5" s="1"/>
  <c r="I4498" i="5"/>
  <c r="J4498" i="5" s="1"/>
  <c r="L4498" i="5" s="1"/>
  <c r="I4499" i="5"/>
  <c r="J4499" i="5" s="1"/>
  <c r="L4499" i="5" s="1"/>
  <c r="I4500" i="5"/>
  <c r="J4500" i="5" s="1"/>
  <c r="L4500" i="5" s="1"/>
  <c r="I4501" i="5"/>
  <c r="J4501" i="5" s="1"/>
  <c r="L4501" i="5" s="1"/>
  <c r="I4502" i="5"/>
  <c r="J4502" i="5" s="1"/>
  <c r="L4502" i="5" s="1"/>
  <c r="I4503" i="5"/>
  <c r="I4504" i="5"/>
  <c r="J4504" i="5" s="1"/>
  <c r="L4504" i="5" s="1"/>
  <c r="I4505" i="5"/>
  <c r="J4505" i="5" s="1"/>
  <c r="L4505" i="5" s="1"/>
  <c r="I4506" i="5"/>
  <c r="J4506" i="5" s="1"/>
  <c r="L4506" i="5" s="1"/>
  <c r="I4507" i="5"/>
  <c r="J4507" i="5" s="1"/>
  <c r="L4507" i="5" s="1"/>
  <c r="I4508" i="5"/>
  <c r="J4508" i="5" s="1"/>
  <c r="L4508" i="5" s="1"/>
  <c r="I4509" i="5"/>
  <c r="J4509" i="5" s="1"/>
  <c r="L4509" i="5" s="1"/>
  <c r="I4510" i="5"/>
  <c r="J4510" i="5" s="1"/>
  <c r="L4510" i="5" s="1"/>
  <c r="I4511" i="5"/>
  <c r="I4512" i="5"/>
  <c r="J4512" i="5" s="1"/>
  <c r="L4512" i="5" s="1"/>
  <c r="I4513" i="5"/>
  <c r="J4513" i="5" s="1"/>
  <c r="L4513" i="5" s="1"/>
  <c r="I4514" i="5"/>
  <c r="J4514" i="5" s="1"/>
  <c r="L4514" i="5" s="1"/>
  <c r="I4515" i="5"/>
  <c r="J4515" i="5" s="1"/>
  <c r="L4515" i="5" s="1"/>
  <c r="I4516" i="5"/>
  <c r="J4516" i="5" s="1"/>
  <c r="L4516" i="5" s="1"/>
  <c r="I4517" i="5"/>
  <c r="J4517" i="5" s="1"/>
  <c r="L4517" i="5" s="1"/>
  <c r="I4518" i="5"/>
  <c r="J4518" i="5" s="1"/>
  <c r="L4518" i="5" s="1"/>
  <c r="I4519" i="5"/>
  <c r="I4520" i="5"/>
  <c r="J4520" i="5" s="1"/>
  <c r="L4520" i="5" s="1"/>
  <c r="I4521" i="5"/>
  <c r="J4521" i="5" s="1"/>
  <c r="L4521" i="5" s="1"/>
  <c r="I4522" i="5"/>
  <c r="J4522" i="5" s="1"/>
  <c r="L4522" i="5" s="1"/>
  <c r="I4523" i="5"/>
  <c r="I4524" i="5"/>
  <c r="J4524" i="5" s="1"/>
  <c r="L4524" i="5" s="1"/>
  <c r="I4525" i="5"/>
  <c r="J4525" i="5" s="1"/>
  <c r="L4525" i="5" s="1"/>
  <c r="I4526" i="5"/>
  <c r="J4526" i="5" s="1"/>
  <c r="L4526" i="5" s="1"/>
  <c r="I4527" i="5"/>
  <c r="J4527" i="5" s="1"/>
  <c r="L4527" i="5" s="1"/>
  <c r="I4528" i="5"/>
  <c r="J4528" i="5" s="1"/>
  <c r="L4528" i="5" s="1"/>
  <c r="I4529" i="5"/>
  <c r="J4529" i="5" s="1"/>
  <c r="L4529" i="5" s="1"/>
  <c r="I4530" i="5"/>
  <c r="J4530" i="5" s="1"/>
  <c r="L4530" i="5" s="1"/>
  <c r="I4531" i="5"/>
  <c r="I4532" i="5"/>
  <c r="J4532" i="5" s="1"/>
  <c r="L4532" i="5" s="1"/>
  <c r="I4533" i="5"/>
  <c r="J4533" i="5" s="1"/>
  <c r="L4533" i="5" s="1"/>
  <c r="I4534" i="5"/>
  <c r="J4534" i="5" s="1"/>
  <c r="L4534" i="5" s="1"/>
  <c r="I4535" i="5"/>
  <c r="J4535" i="5" s="1"/>
  <c r="L4535" i="5" s="1"/>
  <c r="I4536" i="5"/>
  <c r="J4536" i="5" s="1"/>
  <c r="L4536" i="5" s="1"/>
  <c r="I4537" i="5"/>
  <c r="J4537" i="5" s="1"/>
  <c r="L4537" i="5" s="1"/>
  <c r="I4538" i="5"/>
  <c r="J4538" i="5" s="1"/>
  <c r="L4538" i="5" s="1"/>
  <c r="I4539" i="5"/>
  <c r="J4539" i="5" s="1"/>
  <c r="L4539" i="5" s="1"/>
  <c r="I4540" i="5"/>
  <c r="J4540" i="5" s="1"/>
  <c r="L4540" i="5" s="1"/>
  <c r="I4541" i="5"/>
  <c r="J4541" i="5" s="1"/>
  <c r="L4541" i="5" s="1"/>
  <c r="I4542" i="5"/>
  <c r="J4542" i="5" s="1"/>
  <c r="L4542" i="5" s="1"/>
  <c r="I4543" i="5"/>
  <c r="I4544" i="5"/>
  <c r="J4544" i="5" s="1"/>
  <c r="L4544" i="5" s="1"/>
  <c r="I4545" i="5"/>
  <c r="J4545" i="5" s="1"/>
  <c r="L4545" i="5" s="1"/>
  <c r="I4546" i="5"/>
  <c r="J4546" i="5" s="1"/>
  <c r="L4546" i="5" s="1"/>
  <c r="I4547" i="5"/>
  <c r="I4548" i="5"/>
  <c r="J4548" i="5" s="1"/>
  <c r="L4548" i="5" s="1"/>
  <c r="I4549" i="5"/>
  <c r="J4549" i="5" s="1"/>
  <c r="L4549" i="5" s="1"/>
  <c r="I4550" i="5"/>
  <c r="J4550" i="5" s="1"/>
  <c r="L4550" i="5" s="1"/>
  <c r="I4551" i="5"/>
  <c r="I4552" i="5"/>
  <c r="J4552" i="5" s="1"/>
  <c r="L4552" i="5" s="1"/>
  <c r="I4553" i="5"/>
  <c r="J4553" i="5" s="1"/>
  <c r="L4553" i="5" s="1"/>
  <c r="I4554" i="5"/>
  <c r="J4554" i="5" s="1"/>
  <c r="L4554" i="5" s="1"/>
  <c r="I4555" i="5"/>
  <c r="I4556" i="5"/>
  <c r="J4556" i="5" s="1"/>
  <c r="L4556" i="5" s="1"/>
  <c r="I4557" i="5"/>
  <c r="J4557" i="5" s="1"/>
  <c r="L4557" i="5" s="1"/>
  <c r="I4558" i="5"/>
  <c r="J4558" i="5" s="1"/>
  <c r="L4558" i="5" s="1"/>
  <c r="I4559" i="5"/>
  <c r="I4560" i="5"/>
  <c r="J4560" i="5" s="1"/>
  <c r="L4560" i="5" s="1"/>
  <c r="I4561" i="5"/>
  <c r="J4561" i="5" s="1"/>
  <c r="L4561" i="5" s="1"/>
  <c r="I4562" i="5"/>
  <c r="J4562" i="5" s="1"/>
  <c r="L4562" i="5" s="1"/>
  <c r="I4563" i="5"/>
  <c r="J4563" i="5" s="1"/>
  <c r="L4563" i="5" s="1"/>
  <c r="I4564" i="5"/>
  <c r="J4564" i="5" s="1"/>
  <c r="L4564" i="5" s="1"/>
  <c r="I4565" i="5"/>
  <c r="J4565" i="5" s="1"/>
  <c r="L4565" i="5" s="1"/>
  <c r="I4566" i="5"/>
  <c r="J4566" i="5" s="1"/>
  <c r="L4566" i="5" s="1"/>
  <c r="I4567" i="5"/>
  <c r="I4568" i="5"/>
  <c r="J4568" i="5" s="1"/>
  <c r="L4568" i="5" s="1"/>
  <c r="I4569" i="5"/>
  <c r="J4569" i="5" s="1"/>
  <c r="L4569" i="5" s="1"/>
  <c r="I4570" i="5"/>
  <c r="J4570" i="5" s="1"/>
  <c r="L4570" i="5" s="1"/>
  <c r="I4571" i="5"/>
  <c r="J4571" i="5" s="1"/>
  <c r="L4571" i="5" s="1"/>
  <c r="I4572" i="5"/>
  <c r="J4572" i="5" s="1"/>
  <c r="L4572" i="5" s="1"/>
  <c r="I4573" i="5"/>
  <c r="J4573" i="5" s="1"/>
  <c r="L4573" i="5" s="1"/>
  <c r="I4574" i="5"/>
  <c r="J4574" i="5" s="1"/>
  <c r="L4574" i="5" s="1"/>
  <c r="I4575" i="5"/>
  <c r="I4576" i="5"/>
  <c r="J4576" i="5" s="1"/>
  <c r="L4576" i="5" s="1"/>
  <c r="I4577" i="5"/>
  <c r="J4577" i="5" s="1"/>
  <c r="L4577" i="5" s="1"/>
  <c r="I4578" i="5"/>
  <c r="J4578" i="5" s="1"/>
  <c r="L4578" i="5" s="1"/>
  <c r="I4579" i="5"/>
  <c r="J4579" i="5" s="1"/>
  <c r="L4579" i="5" s="1"/>
  <c r="I4580" i="5"/>
  <c r="J4580" i="5" s="1"/>
  <c r="L4580" i="5" s="1"/>
  <c r="I4581" i="5"/>
  <c r="J4581" i="5" s="1"/>
  <c r="L4581" i="5" s="1"/>
  <c r="I4582" i="5"/>
  <c r="J4582" i="5" s="1"/>
  <c r="L4582" i="5" s="1"/>
  <c r="I4583" i="5"/>
  <c r="J4583" i="5" s="1"/>
  <c r="L4583" i="5" s="1"/>
  <c r="I4584" i="5"/>
  <c r="J4584" i="5" s="1"/>
  <c r="L4584" i="5" s="1"/>
  <c r="I4585" i="5"/>
  <c r="J4585" i="5" s="1"/>
  <c r="L4585" i="5" s="1"/>
  <c r="I4586" i="5"/>
  <c r="J4586" i="5" s="1"/>
  <c r="L4586" i="5" s="1"/>
  <c r="I4587" i="5"/>
  <c r="J4587" i="5" s="1"/>
  <c r="L4587" i="5" s="1"/>
  <c r="I4588" i="5"/>
  <c r="J4588" i="5" s="1"/>
  <c r="L4588" i="5" s="1"/>
  <c r="I4589" i="5"/>
  <c r="J4589" i="5" s="1"/>
  <c r="L4589" i="5" s="1"/>
  <c r="I4590" i="5"/>
  <c r="J4590" i="5" s="1"/>
  <c r="L4590" i="5" s="1"/>
  <c r="I4591" i="5"/>
  <c r="I4592" i="5"/>
  <c r="J4592" i="5" s="1"/>
  <c r="L4592" i="5" s="1"/>
  <c r="I4593" i="5"/>
  <c r="J4593" i="5" s="1"/>
  <c r="L4593" i="5" s="1"/>
  <c r="I4594" i="5"/>
  <c r="J4594" i="5" s="1"/>
  <c r="L4594" i="5" s="1"/>
  <c r="I4595" i="5"/>
  <c r="J4595" i="5" s="1"/>
  <c r="L4595" i="5" s="1"/>
  <c r="I4596" i="5"/>
  <c r="J4596" i="5" s="1"/>
  <c r="L4596" i="5" s="1"/>
  <c r="I4597" i="5"/>
  <c r="J4597" i="5" s="1"/>
  <c r="L4597" i="5" s="1"/>
  <c r="I4598" i="5"/>
  <c r="J4598" i="5" s="1"/>
  <c r="L4598" i="5" s="1"/>
  <c r="I4599" i="5"/>
  <c r="I4600" i="5"/>
  <c r="J4600" i="5" s="1"/>
  <c r="L4600" i="5" s="1"/>
  <c r="I4601" i="5"/>
  <c r="J4601" i="5" s="1"/>
  <c r="L4601" i="5" s="1"/>
  <c r="I4602" i="5"/>
  <c r="J4602" i="5" s="1"/>
  <c r="L4602" i="5" s="1"/>
  <c r="I4603" i="5"/>
  <c r="J4603" i="5" s="1"/>
  <c r="L4603" i="5" s="1"/>
  <c r="I4604" i="5"/>
  <c r="J4604" i="5" s="1"/>
  <c r="L4604" i="5" s="1"/>
  <c r="I4605" i="5"/>
  <c r="J4605" i="5" s="1"/>
  <c r="L4605" i="5" s="1"/>
  <c r="I4606" i="5"/>
  <c r="J4606" i="5" s="1"/>
  <c r="L4606" i="5" s="1"/>
  <c r="I4607" i="5"/>
  <c r="J4607" i="5" s="1"/>
  <c r="L4607" i="5" s="1"/>
  <c r="I4608" i="5"/>
  <c r="J4608" i="5" s="1"/>
  <c r="L4608" i="5" s="1"/>
  <c r="I4609" i="5"/>
  <c r="J4609" i="5" s="1"/>
  <c r="L4609" i="5" s="1"/>
  <c r="I4610" i="5"/>
  <c r="J4610" i="5" s="1"/>
  <c r="L4610" i="5" s="1"/>
  <c r="I4611" i="5"/>
  <c r="I4612" i="5"/>
  <c r="J4612" i="5" s="1"/>
  <c r="L4612" i="5" s="1"/>
  <c r="I4613" i="5"/>
  <c r="J4613" i="5" s="1"/>
  <c r="L4613" i="5" s="1"/>
  <c r="I4614" i="5"/>
  <c r="J4614" i="5" s="1"/>
  <c r="L4614" i="5" s="1"/>
  <c r="I4615" i="5"/>
  <c r="I4616" i="5"/>
  <c r="J4616" i="5" s="1"/>
  <c r="L4616" i="5" s="1"/>
  <c r="I4617" i="5"/>
  <c r="J4617" i="5" s="1"/>
  <c r="L4617" i="5" s="1"/>
  <c r="I4618" i="5"/>
  <c r="J4618" i="5" s="1"/>
  <c r="L4618" i="5" s="1"/>
  <c r="I4619" i="5"/>
  <c r="J4619" i="5" s="1"/>
  <c r="L4619" i="5" s="1"/>
  <c r="I4620" i="5"/>
  <c r="J4620" i="5" s="1"/>
  <c r="L4620" i="5" s="1"/>
  <c r="I4621" i="5"/>
  <c r="J4621" i="5" s="1"/>
  <c r="L4621" i="5" s="1"/>
  <c r="I4622" i="5"/>
  <c r="J4622" i="5" s="1"/>
  <c r="L4622" i="5" s="1"/>
  <c r="I4623" i="5"/>
  <c r="I4624" i="5"/>
  <c r="J4624" i="5" s="1"/>
  <c r="L4624" i="5" s="1"/>
  <c r="I4625" i="5"/>
  <c r="J4625" i="5" s="1"/>
  <c r="L4625" i="5" s="1"/>
  <c r="I4626" i="5"/>
  <c r="J4626" i="5" s="1"/>
  <c r="L4626" i="5" s="1"/>
  <c r="I4627" i="5"/>
  <c r="J4627" i="5" s="1"/>
  <c r="L4627" i="5" s="1"/>
  <c r="I4628" i="5"/>
  <c r="J4628" i="5" s="1"/>
  <c r="L4628" i="5" s="1"/>
  <c r="I4629" i="5"/>
  <c r="J4629" i="5" s="1"/>
  <c r="L4629" i="5" s="1"/>
  <c r="I4630" i="5"/>
  <c r="J4630" i="5" s="1"/>
  <c r="L4630" i="5" s="1"/>
  <c r="I4631" i="5"/>
  <c r="J4631" i="5" s="1"/>
  <c r="L4631" i="5" s="1"/>
  <c r="I4632" i="5"/>
  <c r="J4632" i="5" s="1"/>
  <c r="L4632" i="5" s="1"/>
  <c r="I4633" i="5"/>
  <c r="J4633" i="5" s="1"/>
  <c r="L4633" i="5" s="1"/>
  <c r="I4634" i="5"/>
  <c r="J4634" i="5" s="1"/>
  <c r="L4634" i="5" s="1"/>
  <c r="I4635" i="5"/>
  <c r="J4635" i="5" s="1"/>
  <c r="L4635" i="5" s="1"/>
  <c r="I4636" i="5"/>
  <c r="J4636" i="5" s="1"/>
  <c r="L4636" i="5" s="1"/>
  <c r="I4637" i="5"/>
  <c r="J4637" i="5" s="1"/>
  <c r="L4637" i="5" s="1"/>
  <c r="I4638" i="5"/>
  <c r="J4638" i="5" s="1"/>
  <c r="L4638" i="5" s="1"/>
  <c r="I4639" i="5"/>
  <c r="I4640" i="5"/>
  <c r="J4640" i="5" s="1"/>
  <c r="L4640" i="5" s="1"/>
  <c r="I4641" i="5"/>
  <c r="J4641" i="5" s="1"/>
  <c r="L4641" i="5" s="1"/>
  <c r="I4642" i="5"/>
  <c r="J4642" i="5" s="1"/>
  <c r="L4642" i="5" s="1"/>
  <c r="I4643" i="5"/>
  <c r="J4643" i="5" s="1"/>
  <c r="L4643" i="5" s="1"/>
  <c r="I4644" i="5"/>
  <c r="J4644" i="5" s="1"/>
  <c r="L4644" i="5" s="1"/>
  <c r="I4645" i="5"/>
  <c r="J4645" i="5" s="1"/>
  <c r="L4645" i="5" s="1"/>
  <c r="I4646" i="5"/>
  <c r="J4646" i="5" s="1"/>
  <c r="L4646" i="5" s="1"/>
  <c r="I4647" i="5"/>
  <c r="I4648" i="5"/>
  <c r="J4648" i="5" s="1"/>
  <c r="L4648" i="5" s="1"/>
  <c r="I4649" i="5"/>
  <c r="J4649" i="5" s="1"/>
  <c r="L4649" i="5" s="1"/>
  <c r="I4650" i="5"/>
  <c r="J4650" i="5" s="1"/>
  <c r="L4650" i="5" s="1"/>
  <c r="I4651" i="5"/>
  <c r="J4651" i="5" s="1"/>
  <c r="L4651" i="5" s="1"/>
  <c r="I4652" i="5"/>
  <c r="J4652" i="5" s="1"/>
  <c r="L4652" i="5" s="1"/>
  <c r="I4653" i="5"/>
  <c r="J4653" i="5" s="1"/>
  <c r="L4653" i="5" s="1"/>
  <c r="I4654" i="5"/>
  <c r="J4654" i="5" s="1"/>
  <c r="L4654" i="5" s="1"/>
  <c r="I4655" i="5"/>
  <c r="I4656" i="5"/>
  <c r="J4656" i="5" s="1"/>
  <c r="L4656" i="5" s="1"/>
  <c r="I4657" i="5"/>
  <c r="J4657" i="5" s="1"/>
  <c r="L4657" i="5" s="1"/>
  <c r="I4658" i="5"/>
  <c r="J4658" i="5" s="1"/>
  <c r="L4658" i="5" s="1"/>
  <c r="I4659" i="5"/>
  <c r="J4659" i="5" s="1"/>
  <c r="L4659" i="5" s="1"/>
  <c r="I4660" i="5"/>
  <c r="J4660" i="5" s="1"/>
  <c r="L4660" i="5" s="1"/>
  <c r="I4661" i="5"/>
  <c r="J4661" i="5" s="1"/>
  <c r="L4661" i="5" s="1"/>
  <c r="I4662" i="5"/>
  <c r="J4662" i="5" s="1"/>
  <c r="L4662" i="5" s="1"/>
  <c r="I4663" i="5"/>
  <c r="J4663" i="5" s="1"/>
  <c r="L4663" i="5" s="1"/>
  <c r="I4664" i="5"/>
  <c r="J4664" i="5" s="1"/>
  <c r="L4664" i="5" s="1"/>
  <c r="I4665" i="5"/>
  <c r="J4665" i="5" s="1"/>
  <c r="L4665" i="5" s="1"/>
  <c r="I4666" i="5"/>
  <c r="J4666" i="5" s="1"/>
  <c r="L4666" i="5" s="1"/>
  <c r="I4667" i="5"/>
  <c r="J4667" i="5" s="1"/>
  <c r="L4667" i="5" s="1"/>
  <c r="I4668" i="5"/>
  <c r="J4668" i="5" s="1"/>
  <c r="L4668" i="5" s="1"/>
  <c r="I4669" i="5"/>
  <c r="J4669" i="5" s="1"/>
  <c r="L4669" i="5" s="1"/>
  <c r="I4670" i="5"/>
  <c r="J4670" i="5" s="1"/>
  <c r="L4670" i="5" s="1"/>
  <c r="I4671" i="5"/>
  <c r="I4672" i="5"/>
  <c r="J4672" i="5" s="1"/>
  <c r="L4672" i="5" s="1"/>
  <c r="I4673" i="5"/>
  <c r="J4673" i="5" s="1"/>
  <c r="L4673" i="5" s="1"/>
  <c r="I4674" i="5"/>
  <c r="J4674" i="5" s="1"/>
  <c r="L4674" i="5" s="1"/>
  <c r="I4675" i="5"/>
  <c r="J4675" i="5" s="1"/>
  <c r="L4675" i="5" s="1"/>
  <c r="I4676" i="5"/>
  <c r="J4676" i="5" s="1"/>
  <c r="L4676" i="5" s="1"/>
  <c r="I4677" i="5"/>
  <c r="J4677" i="5" s="1"/>
  <c r="L4677" i="5" s="1"/>
  <c r="I4678" i="5"/>
  <c r="J4678" i="5" s="1"/>
  <c r="L4678" i="5" s="1"/>
  <c r="I4679" i="5"/>
  <c r="I4680" i="5"/>
  <c r="J4680" i="5" s="1"/>
  <c r="L4680" i="5" s="1"/>
  <c r="I4681" i="5"/>
  <c r="J4681" i="5" s="1"/>
  <c r="L4681" i="5" s="1"/>
  <c r="I4682" i="5"/>
  <c r="J4682" i="5" s="1"/>
  <c r="L4682" i="5" s="1"/>
  <c r="I4683" i="5"/>
  <c r="J4683" i="5" s="1"/>
  <c r="L4683" i="5" s="1"/>
  <c r="I4684" i="5"/>
  <c r="J4684" i="5" s="1"/>
  <c r="L4684" i="5" s="1"/>
  <c r="I4685" i="5"/>
  <c r="J4685" i="5" s="1"/>
  <c r="L4685" i="5" s="1"/>
  <c r="I4686" i="5"/>
  <c r="J4686" i="5" s="1"/>
  <c r="L4686" i="5" s="1"/>
  <c r="I4687" i="5"/>
  <c r="J4687" i="5" s="1"/>
  <c r="L4687" i="5" s="1"/>
  <c r="I4688" i="5"/>
  <c r="J4688" i="5" s="1"/>
  <c r="L4688" i="5" s="1"/>
  <c r="I4689" i="5"/>
  <c r="J4689" i="5" s="1"/>
  <c r="L4689" i="5" s="1"/>
  <c r="I4690" i="5"/>
  <c r="J4690" i="5" s="1"/>
  <c r="L4690" i="5" s="1"/>
  <c r="I4691" i="5"/>
  <c r="J4691" i="5" s="1"/>
  <c r="L4691" i="5" s="1"/>
  <c r="I4692" i="5"/>
  <c r="J4692" i="5" s="1"/>
  <c r="L4692" i="5" s="1"/>
  <c r="I4693" i="5"/>
  <c r="J4693" i="5" s="1"/>
  <c r="L4693" i="5" s="1"/>
  <c r="I4694" i="5"/>
  <c r="J4694" i="5" s="1"/>
  <c r="L4694" i="5" s="1"/>
  <c r="I4695" i="5"/>
  <c r="J4695" i="5" s="1"/>
  <c r="L4695" i="5" s="1"/>
  <c r="I4696" i="5"/>
  <c r="J4696" i="5" s="1"/>
  <c r="L4696" i="5" s="1"/>
  <c r="I4697" i="5"/>
  <c r="J4697" i="5" s="1"/>
  <c r="L4697" i="5" s="1"/>
  <c r="I4698" i="5"/>
  <c r="J4698" i="5" s="1"/>
  <c r="L4698" i="5" s="1"/>
  <c r="I4699" i="5"/>
  <c r="J4699" i="5" s="1"/>
  <c r="L4699" i="5" s="1"/>
  <c r="I4700" i="5"/>
  <c r="J4700" i="5" s="1"/>
  <c r="L4700" i="5" s="1"/>
  <c r="I4701" i="5"/>
  <c r="J4701" i="5" s="1"/>
  <c r="L4701" i="5" s="1"/>
  <c r="I4702" i="5"/>
  <c r="J4702" i="5" s="1"/>
  <c r="L4702" i="5" s="1"/>
  <c r="I4703" i="5"/>
  <c r="I4704" i="5"/>
  <c r="J4704" i="5" s="1"/>
  <c r="L4704" i="5" s="1"/>
  <c r="I4705" i="5"/>
  <c r="J4705" i="5" s="1"/>
  <c r="L4705" i="5" s="1"/>
  <c r="I4706" i="5"/>
  <c r="J4706" i="5" s="1"/>
  <c r="L4706" i="5" s="1"/>
  <c r="I4707" i="5"/>
  <c r="J4707" i="5" s="1"/>
  <c r="L4707" i="5" s="1"/>
  <c r="I4708" i="5"/>
  <c r="J4708" i="5" s="1"/>
  <c r="L4708" i="5" s="1"/>
  <c r="I4709" i="5"/>
  <c r="J4709" i="5" s="1"/>
  <c r="L4709" i="5" s="1"/>
  <c r="I4710" i="5"/>
  <c r="J4710" i="5" s="1"/>
  <c r="L4710" i="5" s="1"/>
  <c r="I4711" i="5"/>
  <c r="J4711" i="5" s="1"/>
  <c r="L4711" i="5" s="1"/>
  <c r="I4712" i="5"/>
  <c r="J4712" i="5" s="1"/>
  <c r="L4712" i="5" s="1"/>
  <c r="I4713" i="5"/>
  <c r="J4713" i="5" s="1"/>
  <c r="L4713" i="5" s="1"/>
  <c r="I4714" i="5"/>
  <c r="J4714" i="5" s="1"/>
  <c r="L4714" i="5" s="1"/>
  <c r="I4715" i="5"/>
  <c r="I4716" i="5"/>
  <c r="J4716" i="5" s="1"/>
  <c r="L4716" i="5" s="1"/>
  <c r="I4717" i="5"/>
  <c r="J4717" i="5" s="1"/>
  <c r="L4717" i="5" s="1"/>
  <c r="I4718" i="5"/>
  <c r="J4718" i="5" s="1"/>
  <c r="L4718" i="5" s="1"/>
  <c r="I4719" i="5"/>
  <c r="J4719" i="5" s="1"/>
  <c r="L4719" i="5" s="1"/>
  <c r="I4720" i="5"/>
  <c r="J4720" i="5" s="1"/>
  <c r="L4720" i="5" s="1"/>
  <c r="I4721" i="5"/>
  <c r="J4721" i="5" s="1"/>
  <c r="L4721" i="5" s="1"/>
  <c r="I4722" i="5"/>
  <c r="J4722" i="5" s="1"/>
  <c r="L4722" i="5" s="1"/>
  <c r="I4723" i="5"/>
  <c r="I4724" i="5"/>
  <c r="J4724" i="5" s="1"/>
  <c r="L4724" i="5" s="1"/>
  <c r="I4725" i="5"/>
  <c r="J4725" i="5" s="1"/>
  <c r="L4725" i="5" s="1"/>
  <c r="I4726" i="5"/>
  <c r="J4726" i="5" s="1"/>
  <c r="L4726" i="5" s="1"/>
  <c r="I4727" i="5"/>
  <c r="J4727" i="5" s="1"/>
  <c r="L4727" i="5" s="1"/>
  <c r="I4728" i="5"/>
  <c r="J4728" i="5" s="1"/>
  <c r="L4728" i="5" s="1"/>
  <c r="I4729" i="5"/>
  <c r="J4729" i="5" s="1"/>
  <c r="L4729" i="5" s="1"/>
  <c r="I4730" i="5"/>
  <c r="J4730" i="5" s="1"/>
  <c r="L4730" i="5" s="1"/>
  <c r="I4731" i="5"/>
  <c r="J4731" i="5" s="1"/>
  <c r="L4731" i="5" s="1"/>
  <c r="I4732" i="5"/>
  <c r="J4732" i="5" s="1"/>
  <c r="L4732" i="5" s="1"/>
  <c r="I4733" i="5"/>
  <c r="J4733" i="5" s="1"/>
  <c r="L4733" i="5" s="1"/>
  <c r="I4734" i="5"/>
  <c r="J4734" i="5" s="1"/>
  <c r="L4734" i="5" s="1"/>
  <c r="I4735" i="5"/>
  <c r="I4736" i="5"/>
  <c r="J4736" i="5" s="1"/>
  <c r="L4736" i="5" s="1"/>
  <c r="I4737" i="5"/>
  <c r="J4737" i="5" s="1"/>
  <c r="L4737" i="5" s="1"/>
  <c r="I4738" i="5"/>
  <c r="J4738" i="5" s="1"/>
  <c r="L4738" i="5" s="1"/>
  <c r="I4739" i="5"/>
  <c r="J4739" i="5" s="1"/>
  <c r="L4739" i="5" s="1"/>
  <c r="I4740" i="5"/>
  <c r="J4740" i="5" s="1"/>
  <c r="L4740" i="5" s="1"/>
  <c r="I4741" i="5"/>
  <c r="J4741" i="5" s="1"/>
  <c r="L4741" i="5" s="1"/>
  <c r="I4742" i="5"/>
  <c r="J4742" i="5" s="1"/>
  <c r="L4742" i="5" s="1"/>
  <c r="I4743" i="5"/>
  <c r="I4744" i="5"/>
  <c r="J4744" i="5" s="1"/>
  <c r="L4744" i="5" s="1"/>
  <c r="I4745" i="5"/>
  <c r="J4745" i="5" s="1"/>
  <c r="L4745" i="5" s="1"/>
  <c r="I4746" i="5"/>
  <c r="J4746" i="5" s="1"/>
  <c r="L4746" i="5" s="1"/>
  <c r="I4747" i="5"/>
  <c r="I4748" i="5"/>
  <c r="J4748" i="5" s="1"/>
  <c r="L4748" i="5" s="1"/>
  <c r="I4749" i="5"/>
  <c r="J4749" i="5" s="1"/>
  <c r="L4749" i="5" s="1"/>
  <c r="I4750" i="5"/>
  <c r="J4750" i="5" s="1"/>
  <c r="L4750" i="5" s="1"/>
  <c r="I4751" i="5"/>
  <c r="J4751" i="5" s="1"/>
  <c r="L4751" i="5" s="1"/>
  <c r="I4752" i="5"/>
  <c r="J4752" i="5" s="1"/>
  <c r="L4752" i="5" s="1"/>
  <c r="I4753" i="5"/>
  <c r="J4753" i="5" s="1"/>
  <c r="L4753" i="5" s="1"/>
  <c r="I4754" i="5"/>
  <c r="J4754" i="5" s="1"/>
  <c r="L4754" i="5" s="1"/>
  <c r="I4755" i="5"/>
  <c r="J4755" i="5" s="1"/>
  <c r="L4755" i="5" s="1"/>
  <c r="I4756" i="5"/>
  <c r="J4756" i="5" s="1"/>
  <c r="L4756" i="5" s="1"/>
  <c r="I4757" i="5"/>
  <c r="J4757" i="5" s="1"/>
  <c r="L4757" i="5" s="1"/>
  <c r="I4758" i="5"/>
  <c r="J4758" i="5" s="1"/>
  <c r="L4758" i="5" s="1"/>
  <c r="I4759" i="5"/>
  <c r="I4760" i="5"/>
  <c r="J4760" i="5" s="1"/>
  <c r="L4760" i="5" s="1"/>
  <c r="I4761" i="5"/>
  <c r="J4761" i="5" s="1"/>
  <c r="L4761" i="5" s="1"/>
  <c r="I4762" i="5"/>
  <c r="J4762" i="5" s="1"/>
  <c r="L4762" i="5" s="1"/>
  <c r="I4763" i="5"/>
  <c r="J4763" i="5" s="1"/>
  <c r="L4763" i="5" s="1"/>
  <c r="I4764" i="5"/>
  <c r="J4764" i="5" s="1"/>
  <c r="L4764" i="5" s="1"/>
  <c r="I4765" i="5"/>
  <c r="J4765" i="5" s="1"/>
  <c r="L4765" i="5" s="1"/>
  <c r="I4766" i="5"/>
  <c r="J4766" i="5" s="1"/>
  <c r="L4766" i="5" s="1"/>
  <c r="I4767" i="5"/>
  <c r="I4768" i="5"/>
  <c r="J4768" i="5" s="1"/>
  <c r="L4768" i="5" s="1"/>
  <c r="I4769" i="5"/>
  <c r="J4769" i="5" s="1"/>
  <c r="L4769" i="5" s="1"/>
  <c r="I4770" i="5"/>
  <c r="J4770" i="5" s="1"/>
  <c r="L4770" i="5" s="1"/>
  <c r="I4771" i="5"/>
  <c r="J4771" i="5" s="1"/>
  <c r="L4771" i="5" s="1"/>
  <c r="I4772" i="5"/>
  <c r="J4772" i="5" s="1"/>
  <c r="L4772" i="5" s="1"/>
  <c r="I4773" i="5"/>
  <c r="J4773" i="5" s="1"/>
  <c r="L4773" i="5" s="1"/>
  <c r="I4774" i="5"/>
  <c r="J4774" i="5" s="1"/>
  <c r="L4774" i="5" s="1"/>
  <c r="I4775" i="5"/>
  <c r="I4776" i="5"/>
  <c r="J4776" i="5" s="1"/>
  <c r="L4776" i="5" s="1"/>
  <c r="I4777" i="5"/>
  <c r="J4777" i="5" s="1"/>
  <c r="L4777" i="5" s="1"/>
  <c r="I4778" i="5"/>
  <c r="J4778" i="5" s="1"/>
  <c r="L4778" i="5" s="1"/>
  <c r="I4779" i="5"/>
  <c r="I4780" i="5"/>
  <c r="J4780" i="5" s="1"/>
  <c r="L4780" i="5" s="1"/>
  <c r="I4781" i="5"/>
  <c r="J4781" i="5" s="1"/>
  <c r="L4781" i="5" s="1"/>
  <c r="I4782" i="5"/>
  <c r="J4782" i="5" s="1"/>
  <c r="L4782" i="5" s="1"/>
  <c r="I4783" i="5"/>
  <c r="J4783" i="5" s="1"/>
  <c r="L4783" i="5" s="1"/>
  <c r="I4784" i="5"/>
  <c r="J4784" i="5" s="1"/>
  <c r="L4784" i="5" s="1"/>
  <c r="I4785" i="5"/>
  <c r="J4785" i="5" s="1"/>
  <c r="L4785" i="5" s="1"/>
  <c r="I4786" i="5"/>
  <c r="J4786" i="5" s="1"/>
  <c r="L4786" i="5" s="1"/>
  <c r="I4787" i="5"/>
  <c r="I4788" i="5"/>
  <c r="J4788" i="5" s="1"/>
  <c r="L4788" i="5" s="1"/>
  <c r="I4789" i="5"/>
  <c r="J4789" i="5" s="1"/>
  <c r="L4789" i="5" s="1"/>
  <c r="I4790" i="5"/>
  <c r="J4790" i="5" s="1"/>
  <c r="L4790" i="5" s="1"/>
  <c r="I4791" i="5"/>
  <c r="J4791" i="5" s="1"/>
  <c r="L4791" i="5" s="1"/>
  <c r="I4792" i="5"/>
  <c r="J4792" i="5" s="1"/>
  <c r="L4792" i="5" s="1"/>
  <c r="I4793" i="5"/>
  <c r="J4793" i="5" s="1"/>
  <c r="L4793" i="5" s="1"/>
  <c r="I4794" i="5"/>
  <c r="J4794" i="5" s="1"/>
  <c r="L4794" i="5" s="1"/>
  <c r="I4795" i="5"/>
  <c r="J4795" i="5" s="1"/>
  <c r="L4795" i="5" s="1"/>
  <c r="I4796" i="5"/>
  <c r="J4796" i="5" s="1"/>
  <c r="L4796" i="5" s="1"/>
  <c r="I4797" i="5"/>
  <c r="J4797" i="5" s="1"/>
  <c r="L4797" i="5" s="1"/>
  <c r="I4798" i="5"/>
  <c r="J4798" i="5" s="1"/>
  <c r="L4798" i="5" s="1"/>
  <c r="I4799" i="5"/>
  <c r="J4799" i="5" s="1"/>
  <c r="L4799" i="5" s="1"/>
  <c r="I4800" i="5"/>
  <c r="J4800" i="5" s="1"/>
  <c r="L4800" i="5" s="1"/>
  <c r="I4801" i="5"/>
  <c r="J4801" i="5" s="1"/>
  <c r="L4801" i="5" s="1"/>
  <c r="I4802" i="5"/>
  <c r="J4802" i="5" s="1"/>
  <c r="L4802" i="5" s="1"/>
  <c r="I4803" i="5"/>
  <c r="J4803" i="5" s="1"/>
  <c r="L4803" i="5" s="1"/>
  <c r="I4804" i="5"/>
  <c r="J4804" i="5" s="1"/>
  <c r="L4804" i="5" s="1"/>
  <c r="I4805" i="5"/>
  <c r="J4805" i="5" s="1"/>
  <c r="L4805" i="5" s="1"/>
  <c r="I4806" i="5"/>
  <c r="J4806" i="5" s="1"/>
  <c r="L4806" i="5" s="1"/>
  <c r="I4807" i="5"/>
  <c r="I4808" i="5"/>
  <c r="J4808" i="5" s="1"/>
  <c r="L4808" i="5" s="1"/>
  <c r="I4809" i="5"/>
  <c r="J4809" i="5" s="1"/>
  <c r="L4809" i="5" s="1"/>
  <c r="I4810" i="5"/>
  <c r="J4810" i="5" s="1"/>
  <c r="L4810" i="5" s="1"/>
  <c r="I4811" i="5"/>
  <c r="J4811" i="5" s="1"/>
  <c r="L4811" i="5" s="1"/>
  <c r="I4812" i="5"/>
  <c r="J4812" i="5" s="1"/>
  <c r="L4812" i="5" s="1"/>
  <c r="I4813" i="5"/>
  <c r="J4813" i="5" s="1"/>
  <c r="L4813" i="5" s="1"/>
  <c r="I4814" i="5"/>
  <c r="J4814" i="5" s="1"/>
  <c r="L4814" i="5" s="1"/>
  <c r="I4815" i="5"/>
  <c r="J4815" i="5" s="1"/>
  <c r="L4815" i="5" s="1"/>
  <c r="I4816" i="5"/>
  <c r="J4816" i="5" s="1"/>
  <c r="L4816" i="5" s="1"/>
  <c r="I4817" i="5"/>
  <c r="J4817" i="5" s="1"/>
  <c r="L4817" i="5" s="1"/>
  <c r="I4818" i="5"/>
  <c r="J4818" i="5" s="1"/>
  <c r="L4818" i="5" s="1"/>
  <c r="I4819" i="5"/>
  <c r="J4819" i="5" s="1"/>
  <c r="L4819" i="5" s="1"/>
  <c r="I4820" i="5"/>
  <c r="J4820" i="5" s="1"/>
  <c r="L4820" i="5" s="1"/>
  <c r="I4821" i="5"/>
  <c r="J4821" i="5" s="1"/>
  <c r="L4821" i="5" s="1"/>
  <c r="I4822" i="5"/>
  <c r="J4822" i="5" s="1"/>
  <c r="L4822" i="5" s="1"/>
  <c r="I4823" i="5"/>
  <c r="J4823" i="5" s="1"/>
  <c r="L4823" i="5" s="1"/>
  <c r="I4824" i="5"/>
  <c r="J4824" i="5" s="1"/>
  <c r="L4824" i="5" s="1"/>
  <c r="I4825" i="5"/>
  <c r="J4825" i="5" s="1"/>
  <c r="L4825" i="5" s="1"/>
  <c r="I4826" i="5"/>
  <c r="J4826" i="5" s="1"/>
  <c r="L4826" i="5" s="1"/>
  <c r="I4827" i="5"/>
  <c r="J4827" i="5" s="1"/>
  <c r="L4827" i="5" s="1"/>
  <c r="I4828" i="5"/>
  <c r="J4828" i="5" s="1"/>
  <c r="L4828" i="5" s="1"/>
  <c r="I4829" i="5"/>
  <c r="J4829" i="5" s="1"/>
  <c r="L4829" i="5" s="1"/>
  <c r="I4830" i="5"/>
  <c r="J4830" i="5" s="1"/>
  <c r="L4830" i="5" s="1"/>
  <c r="I4831" i="5"/>
  <c r="J4831" i="5" s="1"/>
  <c r="L4831" i="5" s="1"/>
  <c r="I4832" i="5"/>
  <c r="J4832" i="5" s="1"/>
  <c r="L4832" i="5" s="1"/>
  <c r="I4833" i="5"/>
  <c r="J4833" i="5" s="1"/>
  <c r="L4833" i="5" s="1"/>
  <c r="I4834" i="5"/>
  <c r="J4834" i="5" s="1"/>
  <c r="L4834" i="5" s="1"/>
  <c r="I4835" i="5"/>
  <c r="J4835" i="5" s="1"/>
  <c r="L4835" i="5" s="1"/>
  <c r="I4836" i="5"/>
  <c r="J4836" i="5" s="1"/>
  <c r="L4836" i="5" s="1"/>
  <c r="I4837" i="5"/>
  <c r="J4837" i="5" s="1"/>
  <c r="L4837" i="5" s="1"/>
  <c r="I4838" i="5"/>
  <c r="J4838" i="5" s="1"/>
  <c r="L4838" i="5" s="1"/>
  <c r="I4839" i="5"/>
  <c r="J4839" i="5" s="1"/>
  <c r="L4839" i="5" s="1"/>
  <c r="I4840" i="5"/>
  <c r="J4840" i="5" s="1"/>
  <c r="L4840" i="5" s="1"/>
  <c r="I4841" i="5"/>
  <c r="J4841" i="5" s="1"/>
  <c r="L4841" i="5" s="1"/>
  <c r="I4842" i="5"/>
  <c r="J4842" i="5" s="1"/>
  <c r="L4842" i="5" s="1"/>
  <c r="I4843" i="5"/>
  <c r="J4843" i="5" s="1"/>
  <c r="L4843" i="5" s="1"/>
  <c r="I4844" i="5"/>
  <c r="J4844" i="5" s="1"/>
  <c r="L4844" i="5" s="1"/>
  <c r="I4845" i="5"/>
  <c r="J4845" i="5" s="1"/>
  <c r="L4845" i="5" s="1"/>
  <c r="I4846" i="5"/>
  <c r="J4846" i="5" s="1"/>
  <c r="L4846" i="5" s="1"/>
  <c r="I4847" i="5"/>
  <c r="J4847" i="5" s="1"/>
  <c r="L4847" i="5" s="1"/>
  <c r="I4848" i="5"/>
  <c r="J4848" i="5" s="1"/>
  <c r="L4848" i="5" s="1"/>
  <c r="I4849" i="5"/>
  <c r="J4849" i="5" s="1"/>
  <c r="L4849" i="5" s="1"/>
  <c r="I4850" i="5"/>
  <c r="J4850" i="5" s="1"/>
  <c r="L4850" i="5" s="1"/>
  <c r="I4851" i="5"/>
  <c r="J4851" i="5" s="1"/>
  <c r="L4851" i="5" s="1"/>
  <c r="I4852" i="5"/>
  <c r="J4852" i="5" s="1"/>
  <c r="L4852" i="5" s="1"/>
  <c r="I4853" i="5"/>
  <c r="J4853" i="5" s="1"/>
  <c r="L4853" i="5" s="1"/>
  <c r="I4854" i="5"/>
  <c r="J4854" i="5" s="1"/>
  <c r="L4854" i="5" s="1"/>
  <c r="I4855" i="5"/>
  <c r="J4855" i="5" s="1"/>
  <c r="L4855" i="5" s="1"/>
  <c r="I4856" i="5"/>
  <c r="J4856" i="5" s="1"/>
  <c r="L4856" i="5" s="1"/>
  <c r="I4857" i="5"/>
  <c r="J4857" i="5" s="1"/>
  <c r="L4857" i="5" s="1"/>
  <c r="I4858" i="5"/>
  <c r="J4858" i="5" s="1"/>
  <c r="L4858" i="5" s="1"/>
  <c r="I4859" i="5"/>
  <c r="J4859" i="5" s="1"/>
  <c r="L4859" i="5" s="1"/>
  <c r="I4860" i="5"/>
  <c r="J4860" i="5" s="1"/>
  <c r="L4860" i="5" s="1"/>
  <c r="I4861" i="5"/>
  <c r="J4861" i="5" s="1"/>
  <c r="L4861" i="5" s="1"/>
  <c r="I4862" i="5"/>
  <c r="J4862" i="5" s="1"/>
  <c r="L4862" i="5" s="1"/>
  <c r="I4863" i="5"/>
  <c r="J4863" i="5" s="1"/>
  <c r="L4863" i="5" s="1"/>
  <c r="I4864" i="5"/>
  <c r="J4864" i="5" s="1"/>
  <c r="L4864" i="5" s="1"/>
  <c r="I4865" i="5"/>
  <c r="J4865" i="5" s="1"/>
  <c r="L4865" i="5" s="1"/>
  <c r="I4866" i="5"/>
  <c r="J4866" i="5" s="1"/>
  <c r="L4866" i="5" s="1"/>
  <c r="I4867" i="5"/>
  <c r="J4867" i="5" s="1"/>
  <c r="L4867" i="5" s="1"/>
  <c r="I4868" i="5"/>
  <c r="J4868" i="5" s="1"/>
  <c r="L4868" i="5" s="1"/>
  <c r="I4869" i="5"/>
  <c r="J4869" i="5" s="1"/>
  <c r="L4869" i="5" s="1"/>
  <c r="I4870" i="5"/>
  <c r="J4870" i="5" s="1"/>
  <c r="L4870" i="5" s="1"/>
  <c r="I4871" i="5"/>
  <c r="J4871" i="5" s="1"/>
  <c r="L4871" i="5" s="1"/>
  <c r="I4872" i="5"/>
  <c r="J4872" i="5" s="1"/>
  <c r="L4872" i="5" s="1"/>
  <c r="I4873" i="5"/>
  <c r="J4873" i="5" s="1"/>
  <c r="L4873" i="5" s="1"/>
  <c r="I4874" i="5"/>
  <c r="J4874" i="5" s="1"/>
  <c r="L4874" i="5" s="1"/>
  <c r="I4875" i="5"/>
  <c r="J4875" i="5" s="1"/>
  <c r="L4875" i="5" s="1"/>
  <c r="I4876" i="5"/>
  <c r="J4876" i="5" s="1"/>
  <c r="L4876" i="5" s="1"/>
  <c r="I4877" i="5"/>
  <c r="J4877" i="5" s="1"/>
  <c r="L4877" i="5" s="1"/>
  <c r="I4878" i="5"/>
  <c r="J4878" i="5" s="1"/>
  <c r="L4878" i="5" s="1"/>
  <c r="I4879" i="5"/>
  <c r="J4879" i="5" s="1"/>
  <c r="L4879" i="5" s="1"/>
  <c r="I4880" i="5"/>
  <c r="J4880" i="5" s="1"/>
  <c r="L4880" i="5" s="1"/>
  <c r="I4881" i="5"/>
  <c r="J4881" i="5" s="1"/>
  <c r="L4881" i="5" s="1"/>
  <c r="I4882" i="5"/>
  <c r="J4882" i="5" s="1"/>
  <c r="L4882" i="5" s="1"/>
  <c r="I4883" i="5"/>
  <c r="J4883" i="5" s="1"/>
  <c r="L4883" i="5" s="1"/>
  <c r="I4884" i="5"/>
  <c r="J4884" i="5" s="1"/>
  <c r="L4884" i="5" s="1"/>
  <c r="I4885" i="5"/>
  <c r="J4885" i="5" s="1"/>
  <c r="L4885" i="5" s="1"/>
  <c r="I4886" i="5"/>
  <c r="J4886" i="5" s="1"/>
  <c r="L4886" i="5" s="1"/>
  <c r="I4887" i="5"/>
  <c r="J4887" i="5" s="1"/>
  <c r="L4887" i="5" s="1"/>
  <c r="I4888" i="5"/>
  <c r="J4888" i="5" s="1"/>
  <c r="L4888" i="5" s="1"/>
  <c r="I4889" i="5"/>
  <c r="J4889" i="5" s="1"/>
  <c r="L4889" i="5" s="1"/>
  <c r="I4890" i="5"/>
  <c r="J4890" i="5" s="1"/>
  <c r="L4890" i="5" s="1"/>
  <c r="I4891" i="5"/>
  <c r="J4891" i="5" s="1"/>
  <c r="L4891" i="5" s="1"/>
  <c r="I4892" i="5"/>
  <c r="J4892" i="5" s="1"/>
  <c r="L4892" i="5" s="1"/>
  <c r="I4893" i="5"/>
  <c r="J4893" i="5" s="1"/>
  <c r="L4893" i="5" s="1"/>
  <c r="I4894" i="5"/>
  <c r="J4894" i="5" s="1"/>
  <c r="L4894" i="5" s="1"/>
  <c r="I4895" i="5"/>
  <c r="J4895" i="5" s="1"/>
  <c r="L4895" i="5" s="1"/>
  <c r="I4896" i="5"/>
  <c r="J4896" i="5" s="1"/>
  <c r="L4896" i="5" s="1"/>
  <c r="I4897" i="5"/>
  <c r="J4897" i="5" s="1"/>
  <c r="L4897" i="5" s="1"/>
  <c r="I4898" i="5"/>
  <c r="J4898" i="5" s="1"/>
  <c r="L4898" i="5" s="1"/>
  <c r="I4899" i="5"/>
  <c r="J4899" i="5" s="1"/>
  <c r="L4899" i="5" s="1"/>
  <c r="I4900" i="5"/>
  <c r="J4900" i="5" s="1"/>
  <c r="L4900" i="5" s="1"/>
  <c r="I4901" i="5"/>
  <c r="J4901" i="5" s="1"/>
  <c r="L4901" i="5" s="1"/>
  <c r="I4902" i="5"/>
  <c r="J4902" i="5" s="1"/>
  <c r="L4902" i="5" s="1"/>
  <c r="I4903" i="5"/>
  <c r="J4903" i="5" s="1"/>
  <c r="L4903" i="5" s="1"/>
  <c r="I4904" i="5"/>
  <c r="J4904" i="5" s="1"/>
  <c r="L4904" i="5" s="1"/>
  <c r="I4905" i="5"/>
  <c r="J4905" i="5" s="1"/>
  <c r="L4905" i="5" s="1"/>
  <c r="I4906" i="5"/>
  <c r="J4906" i="5" s="1"/>
  <c r="L4906" i="5" s="1"/>
  <c r="I4907" i="5"/>
  <c r="J4907" i="5" s="1"/>
  <c r="L4907" i="5" s="1"/>
  <c r="I4908" i="5"/>
  <c r="J4908" i="5" s="1"/>
  <c r="L4908" i="5" s="1"/>
  <c r="I4909" i="5"/>
  <c r="J4909" i="5" s="1"/>
  <c r="L4909" i="5" s="1"/>
  <c r="I4910" i="5"/>
  <c r="J4910" i="5" s="1"/>
  <c r="L4910" i="5" s="1"/>
  <c r="I4911" i="5"/>
  <c r="J4911" i="5" s="1"/>
  <c r="L4911" i="5" s="1"/>
  <c r="I4912" i="5"/>
  <c r="J4912" i="5" s="1"/>
  <c r="L4912" i="5" s="1"/>
  <c r="I4913" i="5"/>
  <c r="J4913" i="5" s="1"/>
  <c r="L4913" i="5" s="1"/>
  <c r="I4914" i="5"/>
  <c r="J4914" i="5" s="1"/>
  <c r="L4914" i="5" s="1"/>
  <c r="I4915" i="5"/>
  <c r="J4915" i="5" s="1"/>
  <c r="L4915" i="5" s="1"/>
  <c r="I4916" i="5"/>
  <c r="J4916" i="5" s="1"/>
  <c r="L4916" i="5" s="1"/>
  <c r="I4917" i="5"/>
  <c r="J4917" i="5" s="1"/>
  <c r="L4917" i="5" s="1"/>
  <c r="I4918" i="5"/>
  <c r="J4918" i="5" s="1"/>
  <c r="L4918" i="5" s="1"/>
  <c r="I4919" i="5"/>
  <c r="J4919" i="5" s="1"/>
  <c r="L4919" i="5" s="1"/>
  <c r="I4920" i="5"/>
  <c r="J4920" i="5" s="1"/>
  <c r="L4920" i="5" s="1"/>
  <c r="I4921" i="5"/>
  <c r="J4921" i="5" s="1"/>
  <c r="L4921" i="5" s="1"/>
  <c r="I4922" i="5"/>
  <c r="J4922" i="5" s="1"/>
  <c r="L4922" i="5" s="1"/>
  <c r="I4923" i="5"/>
  <c r="J4923" i="5" s="1"/>
  <c r="L4923" i="5" s="1"/>
  <c r="I4924" i="5"/>
  <c r="J4924" i="5" s="1"/>
  <c r="L4924" i="5" s="1"/>
  <c r="I4925" i="5"/>
  <c r="J4925" i="5" s="1"/>
  <c r="L4925" i="5" s="1"/>
  <c r="I4926" i="5"/>
  <c r="J4926" i="5" s="1"/>
  <c r="L4926" i="5" s="1"/>
  <c r="I4927" i="5"/>
  <c r="J4927" i="5" s="1"/>
  <c r="L4927" i="5" s="1"/>
  <c r="I4928" i="5"/>
  <c r="J4928" i="5" s="1"/>
  <c r="L4928" i="5" s="1"/>
  <c r="I4929" i="5"/>
  <c r="J4929" i="5" s="1"/>
  <c r="L4929" i="5" s="1"/>
  <c r="I4930" i="5"/>
  <c r="J4930" i="5" s="1"/>
  <c r="L4930" i="5" s="1"/>
  <c r="I4931" i="5"/>
  <c r="J4931" i="5" s="1"/>
  <c r="L4931" i="5" s="1"/>
  <c r="I4932" i="5"/>
  <c r="J4932" i="5" s="1"/>
  <c r="L4932" i="5" s="1"/>
  <c r="I4933" i="5"/>
  <c r="J4933" i="5" s="1"/>
  <c r="L4933" i="5" s="1"/>
  <c r="I4934" i="5"/>
  <c r="J4934" i="5" s="1"/>
  <c r="L4934" i="5" s="1"/>
  <c r="I4935" i="5"/>
  <c r="J4935" i="5" s="1"/>
  <c r="L4935" i="5" s="1"/>
  <c r="I4936" i="5"/>
  <c r="J4936" i="5" s="1"/>
  <c r="L4936" i="5" s="1"/>
  <c r="I4937" i="5"/>
  <c r="J4937" i="5" s="1"/>
  <c r="L4937" i="5" s="1"/>
  <c r="I4938" i="5"/>
  <c r="J4938" i="5" s="1"/>
  <c r="L4938" i="5" s="1"/>
  <c r="I4939" i="5"/>
  <c r="J4939" i="5" s="1"/>
  <c r="L4939" i="5" s="1"/>
  <c r="I4940" i="5"/>
  <c r="J4940" i="5" s="1"/>
  <c r="L4940" i="5" s="1"/>
  <c r="I4941" i="5"/>
  <c r="J4941" i="5" s="1"/>
  <c r="L4941" i="5" s="1"/>
  <c r="I4942" i="5"/>
  <c r="J4942" i="5" s="1"/>
  <c r="L4942" i="5" s="1"/>
  <c r="I4943" i="5"/>
  <c r="J4943" i="5" s="1"/>
  <c r="L4943" i="5" s="1"/>
  <c r="I4944" i="5"/>
  <c r="J4944" i="5" s="1"/>
  <c r="L4944" i="5" s="1"/>
  <c r="I4945" i="5"/>
  <c r="J4945" i="5" s="1"/>
  <c r="L4945" i="5" s="1"/>
  <c r="I4946" i="5"/>
  <c r="J4946" i="5" s="1"/>
  <c r="L4946" i="5" s="1"/>
  <c r="I4947" i="5"/>
  <c r="J4947" i="5" s="1"/>
  <c r="L4947" i="5" s="1"/>
  <c r="I4948" i="5"/>
  <c r="J4948" i="5" s="1"/>
  <c r="L4948" i="5" s="1"/>
  <c r="I4949" i="5"/>
  <c r="J4949" i="5" s="1"/>
  <c r="L4949" i="5" s="1"/>
  <c r="I4950" i="5"/>
  <c r="J4950" i="5" s="1"/>
  <c r="L4950" i="5" s="1"/>
  <c r="I4951" i="5"/>
  <c r="J4951" i="5" s="1"/>
  <c r="L4951" i="5" s="1"/>
  <c r="I4952" i="5"/>
  <c r="J4952" i="5" s="1"/>
  <c r="L4952" i="5" s="1"/>
  <c r="I4953" i="5"/>
  <c r="J4953" i="5" s="1"/>
  <c r="L4953" i="5" s="1"/>
  <c r="I4954" i="5"/>
  <c r="I4955" i="5"/>
  <c r="J4955" i="5" s="1"/>
  <c r="L4955" i="5" s="1"/>
  <c r="I4956" i="5"/>
  <c r="J4956" i="5" s="1"/>
  <c r="L4956" i="5" s="1"/>
  <c r="I4957" i="5"/>
  <c r="J4957" i="5" s="1"/>
  <c r="L4957" i="5" s="1"/>
  <c r="I4958" i="5"/>
  <c r="J4958" i="5" s="1"/>
  <c r="L4958" i="5" s="1"/>
  <c r="I4959" i="5"/>
  <c r="J4959" i="5" s="1"/>
  <c r="L4959" i="5" s="1"/>
  <c r="I4960" i="5"/>
  <c r="J4960" i="5" s="1"/>
  <c r="L4960" i="5" s="1"/>
  <c r="I4961" i="5"/>
  <c r="J4961" i="5" s="1"/>
  <c r="L4961" i="5" s="1"/>
  <c r="I4962" i="5"/>
  <c r="J4962" i="5" s="1"/>
  <c r="L4962" i="5" s="1"/>
  <c r="I4963" i="5"/>
  <c r="I4964" i="5"/>
  <c r="J4964" i="5" s="1"/>
  <c r="L4964" i="5" s="1"/>
  <c r="I4965" i="5"/>
  <c r="J4965" i="5" s="1"/>
  <c r="L4965" i="5" s="1"/>
  <c r="I4966" i="5"/>
  <c r="J4966" i="5" s="1"/>
  <c r="L4966" i="5" s="1"/>
  <c r="I4967" i="5"/>
  <c r="J4967" i="5" s="1"/>
  <c r="L4967" i="5" s="1"/>
  <c r="I4968" i="5"/>
  <c r="J4968" i="5" s="1"/>
  <c r="L4968" i="5" s="1"/>
  <c r="I4969" i="5"/>
  <c r="J4969" i="5" s="1"/>
  <c r="L4969" i="5" s="1"/>
  <c r="I4970" i="5"/>
  <c r="J4970" i="5" s="1"/>
  <c r="L4970" i="5" s="1"/>
  <c r="I4971" i="5"/>
  <c r="J4971" i="5" s="1"/>
  <c r="L4971" i="5" s="1"/>
  <c r="I4972" i="5"/>
  <c r="J4972" i="5" s="1"/>
  <c r="L4972" i="5" s="1"/>
  <c r="I4973" i="5"/>
  <c r="J4973" i="5" s="1"/>
  <c r="L4973" i="5" s="1"/>
  <c r="I4974" i="5"/>
  <c r="J4974" i="5" s="1"/>
  <c r="L4974" i="5" s="1"/>
  <c r="I4975" i="5"/>
  <c r="J4975" i="5" s="1"/>
  <c r="L4975" i="5" s="1"/>
  <c r="I4976" i="5"/>
  <c r="J4976" i="5" s="1"/>
  <c r="L4976" i="5" s="1"/>
  <c r="I4977" i="5"/>
  <c r="J4977" i="5" s="1"/>
  <c r="L4977" i="5" s="1"/>
  <c r="I4978" i="5"/>
  <c r="J4978" i="5" s="1"/>
  <c r="I4979" i="5"/>
  <c r="J4979" i="5" s="1"/>
  <c r="L4979" i="5" s="1"/>
  <c r="I4980" i="5"/>
  <c r="J4980" i="5" s="1"/>
  <c r="L4980" i="5" s="1"/>
  <c r="I4981" i="5"/>
  <c r="J4981" i="5" s="1"/>
  <c r="L4981" i="5" s="1"/>
  <c r="I4982" i="5"/>
  <c r="J4982" i="5" s="1"/>
  <c r="L4982" i="5" s="1"/>
  <c r="I4983" i="5"/>
  <c r="J4983" i="5" s="1"/>
  <c r="L4983" i="5" s="1"/>
  <c r="I4984" i="5"/>
  <c r="J4984" i="5" s="1"/>
  <c r="L4984" i="5" s="1"/>
  <c r="I4985" i="5"/>
  <c r="J4985" i="5" s="1"/>
  <c r="L4985" i="5" s="1"/>
  <c r="I4986" i="5"/>
  <c r="J4986" i="5" s="1"/>
  <c r="L4986" i="5" s="1"/>
  <c r="I4987" i="5"/>
  <c r="J4987" i="5" s="1"/>
  <c r="L4987" i="5" s="1"/>
  <c r="I4988" i="5"/>
  <c r="J4988" i="5" s="1"/>
  <c r="L4988" i="5" s="1"/>
  <c r="I4989" i="5"/>
  <c r="J4989" i="5" s="1"/>
  <c r="L4989" i="5" s="1"/>
  <c r="I4990" i="5"/>
  <c r="J4990" i="5" s="1"/>
  <c r="L4990" i="5" s="1"/>
  <c r="I4991" i="5"/>
  <c r="J4991" i="5" s="1"/>
  <c r="L4991" i="5" s="1"/>
  <c r="I4992" i="5"/>
  <c r="J4992" i="5" s="1"/>
  <c r="L4992" i="5" s="1"/>
  <c r="I4993" i="5"/>
  <c r="J4993" i="5" s="1"/>
  <c r="L4993" i="5" s="1"/>
  <c r="I4994" i="5"/>
  <c r="J4994" i="5" s="1"/>
  <c r="L4994" i="5" s="1"/>
  <c r="I4995" i="5"/>
  <c r="J4995" i="5" s="1"/>
  <c r="L4995" i="5" s="1"/>
  <c r="I4996" i="5"/>
  <c r="J4996" i="5" s="1"/>
  <c r="L4996" i="5" s="1"/>
  <c r="I4997" i="5"/>
  <c r="J4997" i="5" s="1"/>
  <c r="L4997" i="5" s="1"/>
  <c r="I4998" i="5"/>
  <c r="J4998" i="5" s="1"/>
  <c r="L4998" i="5" s="1"/>
  <c r="I4999" i="5"/>
  <c r="I5000" i="5"/>
  <c r="J5000" i="5" s="1"/>
  <c r="L5000" i="5" s="1"/>
  <c r="I5001" i="5"/>
  <c r="J5001" i="5" s="1"/>
  <c r="L5001" i="5" s="1"/>
  <c r="I5002" i="5"/>
  <c r="J5002" i="5" s="1"/>
  <c r="L5002" i="5" s="1"/>
  <c r="I5003" i="5"/>
  <c r="J5003" i="5" s="1"/>
  <c r="L5003" i="5" s="1"/>
  <c r="I5004" i="5"/>
  <c r="J5004" i="5" s="1"/>
  <c r="L5004" i="5" s="1"/>
  <c r="I5005" i="5"/>
  <c r="J5005" i="5" s="1"/>
  <c r="L5005" i="5" s="1"/>
  <c r="I5006" i="5"/>
  <c r="J5006" i="5" s="1"/>
  <c r="L5006" i="5" s="1"/>
  <c r="I5007" i="5"/>
  <c r="J5007" i="5" s="1"/>
  <c r="L5007" i="5" s="1"/>
  <c r="I5008" i="5"/>
  <c r="J5008" i="5" s="1"/>
  <c r="L5008" i="5" s="1"/>
  <c r="I5009" i="5"/>
  <c r="J5009" i="5" s="1"/>
  <c r="L5009" i="5" s="1"/>
  <c r="I5010" i="5"/>
  <c r="J5010" i="5" s="1"/>
  <c r="L5010" i="5" s="1"/>
  <c r="I5011" i="5"/>
  <c r="J5011" i="5" s="1"/>
  <c r="L5011" i="5" s="1"/>
  <c r="I12" i="5"/>
  <c r="J12" i="5" s="1"/>
  <c r="L12" i="5" s="1"/>
  <c r="J4999" i="5"/>
  <c r="L4999" i="5" s="1"/>
  <c r="L4978" i="5"/>
  <c r="J4963" i="5"/>
  <c r="L4963" i="5" s="1"/>
  <c r="J4954" i="5"/>
  <c r="L4954" i="5" s="1"/>
  <c r="J4807" i="5"/>
  <c r="L4807" i="5" s="1"/>
  <c r="J4787" i="5"/>
  <c r="L4787" i="5" s="1"/>
  <c r="J4779" i="5"/>
  <c r="L4779" i="5" s="1"/>
  <c r="J4775" i="5"/>
  <c r="L4775" i="5" s="1"/>
  <c r="J4767" i="5"/>
  <c r="L4767" i="5" s="1"/>
  <c r="J4759" i="5"/>
  <c r="L4759" i="5" s="1"/>
  <c r="J4747" i="5"/>
  <c r="L4747" i="5" s="1"/>
  <c r="J4743" i="5"/>
  <c r="L4743" i="5" s="1"/>
  <c r="J4735" i="5"/>
  <c r="L4735" i="5" s="1"/>
  <c r="J4723" i="5"/>
  <c r="L4723" i="5" s="1"/>
  <c r="J4715" i="5"/>
  <c r="L4715" i="5" s="1"/>
  <c r="J4703" i="5"/>
  <c r="L4703" i="5" s="1"/>
  <c r="J4679" i="5"/>
  <c r="L4679" i="5" s="1"/>
  <c r="J4671" i="5"/>
  <c r="L4671" i="5" s="1"/>
  <c r="J4655" i="5"/>
  <c r="L4655" i="5" s="1"/>
  <c r="J4647" i="5"/>
  <c r="L4647" i="5" s="1"/>
  <c r="J4639" i="5"/>
  <c r="L4639" i="5" s="1"/>
  <c r="J4623" i="5"/>
  <c r="L4623" i="5" s="1"/>
  <c r="J4615" i="5"/>
  <c r="L4615" i="5" s="1"/>
  <c r="J4611" i="5"/>
  <c r="L4611" i="5" s="1"/>
  <c r="J4599" i="5"/>
  <c r="L4599" i="5" s="1"/>
  <c r="J4591" i="5"/>
  <c r="L4591" i="5" s="1"/>
  <c r="J4575" i="5"/>
  <c r="L4575" i="5" s="1"/>
  <c r="J4567" i="5"/>
  <c r="L4567" i="5" s="1"/>
  <c r="J4559" i="5"/>
  <c r="L4559" i="5" s="1"/>
  <c r="J4555" i="5"/>
  <c r="L4555" i="5" s="1"/>
  <c r="J4551" i="5"/>
  <c r="L4551" i="5" s="1"/>
  <c r="J4547" i="5"/>
  <c r="L4547" i="5" s="1"/>
  <c r="J4543" i="5"/>
  <c r="L4543" i="5" s="1"/>
  <c r="J4531" i="5"/>
  <c r="L4531" i="5" s="1"/>
  <c r="J4523" i="5"/>
  <c r="L4523" i="5" s="1"/>
  <c r="J4519" i="5"/>
  <c r="L4519" i="5" s="1"/>
  <c r="J4511" i="5"/>
  <c r="L4511" i="5" s="1"/>
  <c r="J4503" i="5"/>
  <c r="L4503" i="5" s="1"/>
  <c r="J4495" i="5"/>
  <c r="L4495" i="5" s="1"/>
  <c r="J4491" i="5"/>
  <c r="L4491" i="5" s="1"/>
  <c r="J4487" i="5"/>
  <c r="L4487" i="5" s="1"/>
  <c r="J4475" i="5"/>
  <c r="L4475" i="5" s="1"/>
  <c r="J4463" i="5"/>
  <c r="L4463" i="5" s="1"/>
  <c r="J4459" i="5"/>
  <c r="L4459" i="5" s="1"/>
  <c r="J4455" i="5"/>
  <c r="L4455" i="5" s="1"/>
  <c r="J4447" i="5"/>
  <c r="L4447" i="5" s="1"/>
  <c r="J4443" i="5"/>
  <c r="L4443" i="5" s="1"/>
  <c r="J4439" i="5"/>
  <c r="L4439" i="5" s="1"/>
  <c r="J4431" i="5"/>
  <c r="L4431" i="5" s="1"/>
  <c r="J4427" i="5"/>
  <c r="L4427" i="5" s="1"/>
  <c r="J4423" i="5"/>
  <c r="L4423" i="5" s="1"/>
  <c r="J4410" i="5"/>
  <c r="L4410" i="5" s="1"/>
  <c r="J4407" i="5"/>
  <c r="L4407" i="5" s="1"/>
  <c r="J4403" i="5"/>
  <c r="L4403" i="5" s="1"/>
  <c r="J4399" i="5"/>
  <c r="L4399" i="5" s="1"/>
  <c r="J4395" i="5"/>
  <c r="L4395" i="5" s="1"/>
  <c r="J4391" i="5"/>
  <c r="L4391" i="5" s="1"/>
  <c r="J4387" i="5"/>
  <c r="L4387" i="5" s="1"/>
  <c r="J4383" i="5"/>
  <c r="L4383" i="5" s="1"/>
  <c r="J4379" i="5"/>
  <c r="L4379" i="5" s="1"/>
  <c r="J4375" i="5"/>
  <c r="L4375" i="5" s="1"/>
  <c r="J4371" i="5"/>
  <c r="L4371" i="5" s="1"/>
  <c r="J4367" i="5"/>
  <c r="L4367" i="5" s="1"/>
  <c r="J4363" i="5"/>
  <c r="L4363" i="5" s="1"/>
  <c r="J4361" i="5"/>
  <c r="L4361" i="5" s="1"/>
  <c r="J4359" i="5"/>
  <c r="L4359" i="5" s="1"/>
  <c r="J4355" i="5"/>
  <c r="L4355" i="5" s="1"/>
  <c r="J4351" i="5"/>
  <c r="L4351" i="5" s="1"/>
  <c r="J4347" i="5"/>
  <c r="L4347" i="5" s="1"/>
  <c r="J4343" i="5"/>
  <c r="L4343" i="5" s="1"/>
  <c r="J4339" i="5"/>
  <c r="L4339" i="5" s="1"/>
  <c r="J4335" i="5"/>
  <c r="L4335" i="5" s="1"/>
  <c r="J4331" i="5"/>
  <c r="L4331" i="5" s="1"/>
  <c r="J4327" i="5"/>
  <c r="L4327" i="5" s="1"/>
  <c r="J4323" i="5"/>
  <c r="L4323" i="5" s="1"/>
  <c r="J4319" i="5"/>
  <c r="L4319" i="5" s="1"/>
  <c r="J4315" i="5"/>
  <c r="L4315" i="5" s="1"/>
  <c r="J4311" i="5"/>
  <c r="L4311" i="5" s="1"/>
  <c r="J4307" i="5"/>
  <c r="L4307" i="5" s="1"/>
  <c r="J4303" i="5"/>
  <c r="L4303" i="5" s="1"/>
  <c r="J4299" i="5"/>
  <c r="L4299" i="5" s="1"/>
  <c r="J4297" i="5"/>
  <c r="L4297" i="5" s="1"/>
  <c r="J4295" i="5"/>
  <c r="L4295" i="5" s="1"/>
  <c r="J4291" i="5"/>
  <c r="L4291" i="5" s="1"/>
  <c r="J4287" i="5"/>
  <c r="L4287" i="5" s="1"/>
  <c r="J4283" i="5"/>
  <c r="L4283" i="5" s="1"/>
  <c r="J4279" i="5"/>
  <c r="L4279" i="5" s="1"/>
  <c r="J4277" i="5"/>
  <c r="L4277" i="5" s="1"/>
  <c r="J4275" i="5"/>
  <c r="L4275" i="5" s="1"/>
  <c r="J4271" i="5"/>
  <c r="L4271" i="5" s="1"/>
  <c r="J4267" i="5"/>
  <c r="L4267" i="5" s="1"/>
  <c r="J4263" i="5"/>
  <c r="L4263" i="5" s="1"/>
  <c r="J4259" i="5"/>
  <c r="L4259" i="5" s="1"/>
  <c r="J4255" i="5"/>
  <c r="L4255" i="5" s="1"/>
  <c r="J4251" i="5"/>
  <c r="L4251" i="5" s="1"/>
  <c r="J4247" i="5"/>
  <c r="L4247" i="5" s="1"/>
  <c r="J4243" i="5"/>
  <c r="L4243" i="5" s="1"/>
  <c r="J4239" i="5"/>
  <c r="L4239" i="5" s="1"/>
  <c r="J4235" i="5"/>
  <c r="L4235" i="5" s="1"/>
  <c r="J4233" i="5"/>
  <c r="L4233" i="5" s="1"/>
  <c r="J4231" i="5"/>
  <c r="L4231" i="5" s="1"/>
  <c r="J4230" i="5"/>
  <c r="L4230" i="5" s="1"/>
  <c r="J4227" i="5"/>
  <c r="L4227" i="5" s="1"/>
  <c r="J4226" i="5"/>
  <c r="L4226" i="5" s="1"/>
  <c r="J4223" i="5"/>
  <c r="L4223" i="5" s="1"/>
  <c r="J4222" i="5"/>
  <c r="L4222" i="5" s="1"/>
  <c r="J4219" i="5"/>
  <c r="L4219" i="5" s="1"/>
  <c r="J4218" i="5"/>
  <c r="L4218" i="5" s="1"/>
  <c r="J4215" i="5"/>
  <c r="L4215" i="5" s="1"/>
  <c r="J4214" i="5"/>
  <c r="L4214" i="5" s="1"/>
  <c r="J4211" i="5"/>
  <c r="L4211" i="5" s="1"/>
  <c r="J4207" i="5"/>
  <c r="L4207" i="5" s="1"/>
  <c r="J4203" i="5"/>
  <c r="L4203" i="5" s="1"/>
  <c r="J4201" i="5"/>
  <c r="L4201" i="5" s="1"/>
  <c r="J4199" i="5"/>
  <c r="L4199" i="5" s="1"/>
  <c r="J4195" i="5"/>
  <c r="L4195" i="5" s="1"/>
  <c r="J4191" i="5"/>
  <c r="L4191" i="5" s="1"/>
  <c r="J4187" i="5"/>
  <c r="L4187" i="5" s="1"/>
  <c r="J4183" i="5"/>
  <c r="L4183" i="5" s="1"/>
  <c r="J4181" i="5"/>
  <c r="L4181" i="5" s="1"/>
  <c r="J4179" i="5"/>
  <c r="L4179" i="5" s="1"/>
  <c r="J4175" i="5"/>
  <c r="L4175" i="5" s="1"/>
  <c r="J4171" i="5"/>
  <c r="L4171" i="5" s="1"/>
  <c r="J4170" i="5"/>
  <c r="L4170" i="5" s="1"/>
  <c r="J4169" i="5"/>
  <c r="L4169" i="5" s="1"/>
  <c r="J4167" i="5"/>
  <c r="L4167" i="5" s="1"/>
  <c r="J4165" i="5"/>
  <c r="L4165" i="5" s="1"/>
  <c r="J4163" i="5"/>
  <c r="L4163" i="5" s="1"/>
  <c r="J4159" i="5"/>
  <c r="L4159" i="5" s="1"/>
  <c r="J4155" i="5"/>
  <c r="L4155" i="5" s="1"/>
  <c r="J4151" i="5"/>
  <c r="L4151" i="5" s="1"/>
  <c r="J4149" i="5"/>
  <c r="L4149" i="5" s="1"/>
  <c r="J4147" i="5"/>
  <c r="L4147" i="5" s="1"/>
  <c r="J4143" i="5"/>
  <c r="L4143" i="5" s="1"/>
  <c r="J4139" i="5"/>
  <c r="L4139" i="5" s="1"/>
  <c r="J4138" i="5"/>
  <c r="L4138" i="5" s="1"/>
  <c r="J4137" i="5"/>
  <c r="L4137" i="5" s="1"/>
  <c r="J4135" i="5"/>
  <c r="L4135" i="5" s="1"/>
  <c r="J4133" i="5"/>
  <c r="L4133" i="5" s="1"/>
  <c r="J4131" i="5"/>
  <c r="L4131" i="5" s="1"/>
  <c r="J4127" i="5"/>
  <c r="L4127" i="5" s="1"/>
  <c r="J4123" i="5"/>
  <c r="L4123" i="5" s="1"/>
  <c r="J4119" i="5"/>
  <c r="L4119" i="5" s="1"/>
  <c r="J4118" i="5"/>
  <c r="L4118" i="5" s="1"/>
  <c r="J4117" i="5"/>
  <c r="L4117" i="5" s="1"/>
  <c r="J4115" i="5"/>
  <c r="L4115" i="5" s="1"/>
  <c r="J4111" i="5"/>
  <c r="L4111" i="5" s="1"/>
  <c r="J4107" i="5"/>
  <c r="L4107" i="5" s="1"/>
  <c r="J4105" i="5"/>
  <c r="L4105" i="5" s="1"/>
  <c r="J4103" i="5"/>
  <c r="L4103" i="5" s="1"/>
  <c r="J4101" i="5"/>
  <c r="L4101" i="5" s="1"/>
  <c r="J4099" i="5"/>
  <c r="L4099" i="5" s="1"/>
  <c r="J4095" i="5"/>
  <c r="L4095" i="5" s="1"/>
  <c r="J4091" i="5"/>
  <c r="L4091" i="5" s="1"/>
  <c r="J4089" i="5"/>
  <c r="L4089" i="5" s="1"/>
  <c r="J4087" i="5"/>
  <c r="L4087" i="5" s="1"/>
  <c r="J4085" i="5"/>
  <c r="L4085" i="5" s="1"/>
  <c r="J4083" i="5"/>
  <c r="L4083" i="5" s="1"/>
  <c r="J4079" i="5"/>
  <c r="L4079" i="5" s="1"/>
  <c r="J4078" i="5"/>
  <c r="L4078" i="5" s="1"/>
  <c r="J4075" i="5"/>
  <c r="L4075" i="5" s="1"/>
  <c r="J4073" i="5"/>
  <c r="L4073" i="5" s="1"/>
  <c r="J4071" i="5"/>
  <c r="L4071" i="5" s="1"/>
  <c r="J4069" i="5"/>
  <c r="L4069" i="5" s="1"/>
  <c r="J4067" i="5"/>
  <c r="L4067" i="5" s="1"/>
  <c r="J4063" i="5"/>
  <c r="L4063" i="5" s="1"/>
  <c r="J4059" i="5"/>
  <c r="L4059" i="5" s="1"/>
  <c r="J4057" i="5"/>
  <c r="L4057" i="5" s="1"/>
  <c r="J4055" i="5"/>
  <c r="L4055" i="5" s="1"/>
  <c r="J4053" i="5"/>
  <c r="L4053" i="5" s="1"/>
  <c r="J4051" i="5"/>
  <c r="L4051" i="5" s="1"/>
  <c r="J4047" i="5"/>
  <c r="L4047" i="5" s="1"/>
  <c r="J4043" i="5"/>
  <c r="L4043" i="5" s="1"/>
  <c r="J4041" i="5"/>
  <c r="L4041" i="5" s="1"/>
  <c r="J4039" i="5"/>
  <c r="L4039" i="5" s="1"/>
  <c r="J4037" i="5"/>
  <c r="L4037" i="5" s="1"/>
  <c r="J4035" i="5"/>
  <c r="L4035" i="5" s="1"/>
  <c r="J4031" i="5"/>
  <c r="L4031" i="5" s="1"/>
  <c r="J4027" i="5"/>
  <c r="L4027" i="5" s="1"/>
  <c r="J4025" i="5"/>
  <c r="L4025" i="5" s="1"/>
  <c r="J4023" i="5"/>
  <c r="L4023" i="5" s="1"/>
  <c r="J4021" i="5"/>
  <c r="L4021" i="5" s="1"/>
  <c r="J4019" i="5"/>
  <c r="L4019" i="5" s="1"/>
  <c r="J4018" i="5"/>
  <c r="L4018" i="5" s="1"/>
  <c r="J4015" i="5"/>
  <c r="L4015" i="5" s="1"/>
  <c r="J4014" i="5"/>
  <c r="L4014" i="5" s="1"/>
  <c r="J4011" i="5"/>
  <c r="L4011" i="5" s="1"/>
  <c r="J4010" i="5"/>
  <c r="L4010" i="5" s="1"/>
  <c r="J4009" i="5"/>
  <c r="L4009" i="5" s="1"/>
  <c r="J4007" i="5"/>
  <c r="L4007" i="5" s="1"/>
  <c r="J4005" i="5"/>
  <c r="L4005" i="5" s="1"/>
  <c r="J4003" i="5"/>
  <c r="L4003" i="5" s="1"/>
  <c r="J3999" i="5"/>
  <c r="L3999" i="5" s="1"/>
  <c r="J3995" i="5"/>
  <c r="L3995" i="5" s="1"/>
  <c r="J3993" i="5"/>
  <c r="L3993" i="5" s="1"/>
  <c r="J3991" i="5"/>
  <c r="L3991" i="5" s="1"/>
  <c r="J3989" i="5"/>
  <c r="L3989" i="5" s="1"/>
  <c r="J3987" i="5"/>
  <c r="L3987" i="5" s="1"/>
  <c r="J3983" i="5"/>
  <c r="L3983" i="5" s="1"/>
  <c r="J3979" i="5"/>
  <c r="L3979" i="5" s="1"/>
  <c r="J3977" i="5"/>
  <c r="L3977" i="5" s="1"/>
  <c r="J3975" i="5"/>
  <c r="L3975" i="5" s="1"/>
  <c r="J3973" i="5"/>
  <c r="L3973" i="5" s="1"/>
  <c r="J3971" i="5"/>
  <c r="L3971" i="5" s="1"/>
  <c r="J3967" i="5"/>
  <c r="L3967" i="5" s="1"/>
  <c r="J3963" i="5"/>
  <c r="L3963" i="5" s="1"/>
  <c r="J3962" i="5"/>
  <c r="L3962" i="5" s="1"/>
  <c r="J3961" i="5"/>
  <c r="L3961" i="5" s="1"/>
  <c r="J3959" i="5"/>
  <c r="L3959" i="5" s="1"/>
  <c r="J3957" i="5"/>
  <c r="L3957" i="5" s="1"/>
  <c r="J3955" i="5"/>
  <c r="L3955" i="5" s="1"/>
  <c r="J3951" i="5"/>
  <c r="L3951" i="5" s="1"/>
  <c r="J3947" i="5"/>
  <c r="L3947" i="5" s="1"/>
  <c r="J3946" i="5"/>
  <c r="L3946" i="5" s="1"/>
  <c r="J3945" i="5"/>
  <c r="L3945" i="5" s="1"/>
  <c r="J3943" i="5"/>
  <c r="L3943" i="5" s="1"/>
  <c r="J3941" i="5"/>
  <c r="L3941" i="5" s="1"/>
  <c r="J3939" i="5"/>
  <c r="L3939" i="5" s="1"/>
  <c r="J3935" i="5"/>
  <c r="L3935" i="5" s="1"/>
  <c r="J3931" i="5"/>
  <c r="L3931" i="5" s="1"/>
  <c r="J3929" i="5"/>
  <c r="L3929" i="5" s="1"/>
  <c r="J3927" i="5"/>
  <c r="L3927" i="5" s="1"/>
  <c r="J3925" i="5"/>
  <c r="L3925" i="5" s="1"/>
  <c r="J3923" i="5"/>
  <c r="L3923" i="5" s="1"/>
  <c r="J3919" i="5"/>
  <c r="L3919" i="5" s="1"/>
  <c r="J3915" i="5"/>
  <c r="L3915" i="5" s="1"/>
  <c r="J3913" i="5"/>
  <c r="L3913" i="5" s="1"/>
  <c r="J3911" i="5"/>
  <c r="L3911" i="5" s="1"/>
  <c r="J3909" i="5"/>
  <c r="L3909" i="5" s="1"/>
  <c r="J3907" i="5"/>
  <c r="L3907" i="5" s="1"/>
  <c r="J3903" i="5"/>
  <c r="L3903" i="5" s="1"/>
  <c r="J3902" i="5"/>
  <c r="L3902" i="5" s="1"/>
  <c r="J3899" i="5"/>
  <c r="L3899" i="5" s="1"/>
  <c r="J3897" i="5"/>
  <c r="L3897" i="5" s="1"/>
  <c r="J3895" i="5"/>
  <c r="L3895" i="5" s="1"/>
  <c r="J3893" i="5"/>
  <c r="L3893" i="5" s="1"/>
  <c r="J3891" i="5"/>
  <c r="L3891" i="5" s="1"/>
  <c r="J3887" i="5"/>
  <c r="L3887" i="5" s="1"/>
  <c r="J3886" i="5"/>
  <c r="L3886" i="5" s="1"/>
  <c r="J3883" i="5"/>
  <c r="L3883" i="5" s="1"/>
  <c r="J3881" i="5"/>
  <c r="L3881" i="5" s="1"/>
  <c r="J3879" i="5"/>
  <c r="L3879" i="5" s="1"/>
  <c r="J3877" i="5"/>
  <c r="L3877" i="5" s="1"/>
  <c r="J3875" i="5"/>
  <c r="L3875" i="5" s="1"/>
  <c r="J3871" i="5"/>
  <c r="L3871" i="5" s="1"/>
  <c r="J3867" i="5"/>
  <c r="L3867" i="5" s="1"/>
  <c r="J3865" i="5"/>
  <c r="L3865" i="5" s="1"/>
  <c r="J3863" i="5"/>
  <c r="L3863" i="5" s="1"/>
  <c r="J3861" i="5"/>
  <c r="L3861" i="5" s="1"/>
  <c r="J3859" i="5"/>
  <c r="L3859" i="5" s="1"/>
  <c r="J3855" i="5"/>
  <c r="L3855" i="5" s="1"/>
  <c r="J3851" i="5"/>
  <c r="L3851" i="5" s="1"/>
  <c r="J3849" i="5"/>
  <c r="L3849" i="5" s="1"/>
  <c r="J3847" i="5"/>
  <c r="L3847" i="5" s="1"/>
  <c r="J3845" i="5"/>
  <c r="L3845" i="5" s="1"/>
  <c r="J3843" i="5"/>
  <c r="L3843" i="5" s="1"/>
  <c r="J3839" i="5"/>
  <c r="L3839" i="5" s="1"/>
  <c r="J3838" i="5"/>
  <c r="L3838" i="5" s="1"/>
  <c r="J3835" i="5"/>
  <c r="L3835" i="5" s="1"/>
  <c r="J3833" i="5"/>
  <c r="L3833" i="5" s="1"/>
  <c r="J3831" i="5"/>
  <c r="L3831" i="5" s="1"/>
  <c r="J3829" i="5"/>
  <c r="L3829" i="5" s="1"/>
  <c r="J3827" i="5"/>
  <c r="L3827" i="5" s="1"/>
  <c r="J3826" i="5"/>
  <c r="L3826" i="5" s="1"/>
  <c r="J3823" i="5"/>
  <c r="L3823" i="5" s="1"/>
  <c r="J3819" i="5"/>
  <c r="L3819" i="5" s="1"/>
  <c r="J3817" i="5"/>
  <c r="L3817" i="5" s="1"/>
  <c r="J3815" i="5"/>
  <c r="L3815" i="5" s="1"/>
  <c r="J3813" i="5"/>
  <c r="L3813" i="5" s="1"/>
  <c r="J3811" i="5"/>
  <c r="L3811" i="5" s="1"/>
  <c r="J3807" i="5"/>
  <c r="L3807" i="5" s="1"/>
  <c r="J3803" i="5"/>
  <c r="L3803" i="5" s="1"/>
  <c r="J3801" i="5"/>
  <c r="L3801" i="5" s="1"/>
  <c r="J3799" i="5"/>
  <c r="L3799" i="5" s="1"/>
  <c r="J3798" i="5"/>
  <c r="L3798" i="5" s="1"/>
  <c r="J3797" i="5"/>
  <c r="L3797" i="5" s="1"/>
  <c r="J3795" i="5"/>
  <c r="L3795" i="5" s="1"/>
  <c r="J3791" i="5"/>
  <c r="L3791" i="5" s="1"/>
  <c r="J3787" i="5"/>
  <c r="L3787" i="5" s="1"/>
  <c r="J3785" i="5"/>
  <c r="L3785" i="5" s="1"/>
  <c r="J3783" i="5"/>
  <c r="L3783" i="5" s="1"/>
  <c r="J3781" i="5"/>
  <c r="L3781" i="5" s="1"/>
  <c r="J3779" i="5"/>
  <c r="L3779" i="5" s="1"/>
  <c r="J3775" i="5"/>
  <c r="L3775" i="5" s="1"/>
  <c r="J3771" i="5"/>
  <c r="L3771" i="5" s="1"/>
  <c r="J3769" i="5"/>
  <c r="L3769" i="5" s="1"/>
  <c r="J3767" i="5"/>
  <c r="L3767" i="5" s="1"/>
  <c r="J3765" i="5"/>
  <c r="L3765" i="5" s="1"/>
  <c r="J3763" i="5"/>
  <c r="L3763" i="5" s="1"/>
  <c r="J3762" i="5"/>
  <c r="L3762" i="5" s="1"/>
  <c r="J3759" i="5"/>
  <c r="L3759" i="5" s="1"/>
  <c r="J3755" i="5"/>
  <c r="L3755" i="5" s="1"/>
  <c r="J3754" i="5"/>
  <c r="L3754" i="5" s="1"/>
  <c r="J3753" i="5"/>
  <c r="L3753" i="5" s="1"/>
  <c r="J3751" i="5"/>
  <c r="L3751" i="5" s="1"/>
  <c r="J3749" i="5"/>
  <c r="L3749" i="5" s="1"/>
  <c r="J3747" i="5"/>
  <c r="L3747" i="5" s="1"/>
  <c r="J3743" i="5"/>
  <c r="L3743" i="5" s="1"/>
  <c r="J3739" i="5"/>
  <c r="L3739" i="5" s="1"/>
  <c r="J3737" i="5"/>
  <c r="L3737" i="5" s="1"/>
  <c r="J3735" i="5"/>
  <c r="L3735" i="5" s="1"/>
  <c r="J3734" i="5"/>
  <c r="L3734" i="5" s="1"/>
  <c r="J3733" i="5"/>
  <c r="L3733" i="5" s="1"/>
  <c r="J3731" i="5"/>
  <c r="L3731" i="5" s="1"/>
  <c r="J3727" i="5"/>
  <c r="L3727" i="5" s="1"/>
  <c r="J3723" i="5"/>
  <c r="L3723" i="5" s="1"/>
  <c r="J3721" i="5"/>
  <c r="L3721" i="5" s="1"/>
  <c r="J3719" i="5"/>
  <c r="L3719" i="5" s="1"/>
  <c r="J3717" i="5"/>
  <c r="L3717" i="5" s="1"/>
  <c r="J3715" i="5"/>
  <c r="L3715" i="5" s="1"/>
  <c r="J3711" i="5"/>
  <c r="L3711" i="5" s="1"/>
  <c r="J3710" i="5"/>
  <c r="L3710" i="5" s="1"/>
  <c r="J3707" i="5"/>
  <c r="L3707" i="5" s="1"/>
  <c r="J3705" i="5"/>
  <c r="L3705" i="5" s="1"/>
  <c r="J3703" i="5"/>
  <c r="L3703" i="5" s="1"/>
  <c r="J3701" i="5"/>
  <c r="L3701" i="5" s="1"/>
  <c r="J3699" i="5"/>
  <c r="L3699" i="5" s="1"/>
  <c r="J3695" i="5"/>
  <c r="L3695" i="5" s="1"/>
  <c r="J3694" i="5"/>
  <c r="L3694" i="5" s="1"/>
  <c r="J3691" i="5"/>
  <c r="L3691" i="5" s="1"/>
  <c r="J3689" i="5"/>
  <c r="L3689" i="5" s="1"/>
  <c r="J3687" i="5"/>
  <c r="L3687" i="5" s="1"/>
  <c r="J3685" i="5"/>
  <c r="L3685" i="5" s="1"/>
  <c r="J3683" i="5"/>
  <c r="L3683" i="5" s="1"/>
  <c r="J3679" i="5"/>
  <c r="L3679" i="5" s="1"/>
  <c r="J3675" i="5"/>
  <c r="L3675" i="5" s="1"/>
  <c r="J3673" i="5"/>
  <c r="L3673" i="5" s="1"/>
  <c r="J3671" i="5"/>
  <c r="L3671" i="5" s="1"/>
  <c r="J3669" i="5"/>
  <c r="L3669" i="5" s="1"/>
  <c r="J3667" i="5"/>
  <c r="L3667" i="5" s="1"/>
  <c r="J3663" i="5"/>
  <c r="L3663" i="5" s="1"/>
  <c r="J3659" i="5"/>
  <c r="L3659" i="5" s="1"/>
  <c r="J3657" i="5"/>
  <c r="L3657" i="5" s="1"/>
  <c r="J3655" i="5"/>
  <c r="L3655" i="5" s="1"/>
  <c r="J3653" i="5"/>
  <c r="L3653" i="5" s="1"/>
  <c r="J3651" i="5"/>
  <c r="L3651" i="5" s="1"/>
  <c r="J3650" i="5"/>
  <c r="L3650" i="5" s="1"/>
  <c r="J3647" i="5"/>
  <c r="L3647" i="5" s="1"/>
  <c r="J3646" i="5"/>
  <c r="L3646" i="5" s="1"/>
  <c r="J3643" i="5"/>
  <c r="L3643" i="5" s="1"/>
  <c r="J3642" i="5"/>
  <c r="L3642" i="5" s="1"/>
  <c r="J3641" i="5"/>
  <c r="L3641" i="5" s="1"/>
  <c r="J3639" i="5"/>
  <c r="L3639" i="5" s="1"/>
  <c r="J3637" i="5"/>
  <c r="L3637" i="5" s="1"/>
  <c r="J3635" i="5"/>
  <c r="L3635" i="5" s="1"/>
  <c r="J3634" i="5"/>
  <c r="L3634" i="5" s="1"/>
  <c r="J3631" i="5"/>
  <c r="L3631" i="5" s="1"/>
  <c r="J3630" i="5"/>
  <c r="L3630" i="5" s="1"/>
  <c r="J3627" i="5"/>
  <c r="L3627" i="5" s="1"/>
  <c r="J3626" i="5"/>
  <c r="L3626" i="5" s="1"/>
  <c r="J3625" i="5"/>
  <c r="L3625" i="5" s="1"/>
  <c r="J3623" i="5"/>
  <c r="L3623" i="5" s="1"/>
  <c r="J3621" i="5"/>
  <c r="L3621" i="5" s="1"/>
  <c r="J3619" i="5"/>
  <c r="L3619" i="5" s="1"/>
  <c r="J3615" i="5"/>
  <c r="L3615" i="5" s="1"/>
  <c r="J3611" i="5"/>
  <c r="L3611" i="5" s="1"/>
  <c r="J3609" i="5"/>
  <c r="L3609" i="5" s="1"/>
  <c r="J3607" i="5"/>
  <c r="L3607" i="5" s="1"/>
  <c r="J3606" i="5"/>
  <c r="L3606" i="5" s="1"/>
  <c r="J3605" i="5"/>
  <c r="L3605" i="5" s="1"/>
  <c r="J3603" i="5"/>
  <c r="L3603" i="5" s="1"/>
  <c r="J3599" i="5"/>
  <c r="L3599" i="5" s="1"/>
  <c r="J3595" i="5"/>
  <c r="L3595" i="5" s="1"/>
  <c r="J3593" i="5"/>
  <c r="L3593" i="5" s="1"/>
  <c r="J3591" i="5"/>
  <c r="L3591" i="5" s="1"/>
  <c r="J3589" i="5"/>
  <c r="L3589" i="5" s="1"/>
  <c r="J3587" i="5"/>
  <c r="L3587" i="5" s="1"/>
  <c r="J3586" i="5"/>
  <c r="L3586" i="5" s="1"/>
  <c r="J3583" i="5"/>
  <c r="L3583" i="5" s="1"/>
  <c r="J3582" i="5"/>
  <c r="L3582" i="5" s="1"/>
  <c r="J3579" i="5"/>
  <c r="L3579" i="5" s="1"/>
  <c r="J3578" i="5"/>
  <c r="L3578" i="5" s="1"/>
  <c r="J3577" i="5"/>
  <c r="L3577" i="5" s="1"/>
  <c r="J3575" i="5"/>
  <c r="L3575" i="5" s="1"/>
  <c r="J3573" i="5"/>
  <c r="L3573" i="5" s="1"/>
  <c r="J3571" i="5"/>
  <c r="L3571" i="5" s="1"/>
  <c r="J3570" i="5"/>
  <c r="L3570" i="5" s="1"/>
  <c r="J3569" i="5"/>
  <c r="L3569" i="5" s="1"/>
  <c r="J3567" i="5"/>
  <c r="L3567" i="5" s="1"/>
  <c r="J3565" i="5"/>
  <c r="L3565" i="5" s="1"/>
  <c r="J3563" i="5"/>
  <c r="L3563" i="5" s="1"/>
  <c r="J3561" i="5"/>
  <c r="L3561" i="5" s="1"/>
  <c r="J3559" i="5"/>
  <c r="L3559" i="5" s="1"/>
  <c r="J3558" i="5"/>
  <c r="L3558" i="5" s="1"/>
  <c r="J3557" i="5"/>
  <c r="L3557" i="5" s="1"/>
  <c r="J3555" i="5"/>
  <c r="L3555" i="5" s="1"/>
  <c r="J3553" i="5"/>
  <c r="L3553" i="5" s="1"/>
  <c r="J3551" i="5"/>
  <c r="L3551" i="5" s="1"/>
  <c r="J3549" i="5"/>
  <c r="L3549" i="5" s="1"/>
  <c r="J3547" i="5"/>
  <c r="L3547" i="5" s="1"/>
  <c r="J3546" i="5"/>
  <c r="L3546" i="5" s="1"/>
  <c r="J3545" i="5"/>
  <c r="L3545" i="5" s="1"/>
  <c r="J3543" i="5"/>
  <c r="L3543" i="5" s="1"/>
  <c r="J3541" i="5"/>
  <c r="L3541" i="5" s="1"/>
  <c r="J3539" i="5"/>
  <c r="L3539" i="5" s="1"/>
  <c r="J3538" i="5"/>
  <c r="L3538" i="5" s="1"/>
  <c r="J3537" i="5"/>
  <c r="L3537" i="5" s="1"/>
  <c r="J3535" i="5"/>
  <c r="L3535" i="5" s="1"/>
  <c r="J3533" i="5"/>
  <c r="L3533" i="5" s="1"/>
  <c r="J3531" i="5"/>
  <c r="L3531" i="5" s="1"/>
  <c r="J3529" i="5"/>
  <c r="L3529" i="5" s="1"/>
  <c r="J3527" i="5"/>
  <c r="L3527" i="5" s="1"/>
  <c r="J3526" i="5"/>
  <c r="L3526" i="5" s="1"/>
  <c r="J3525" i="5"/>
  <c r="L3525" i="5" s="1"/>
  <c r="J3523" i="5"/>
  <c r="L3523" i="5" s="1"/>
  <c r="J3521" i="5"/>
  <c r="L3521" i="5" s="1"/>
  <c r="J3519" i="5"/>
  <c r="L3519" i="5" s="1"/>
  <c r="J3517" i="5"/>
  <c r="L3517" i="5" s="1"/>
  <c r="J3515" i="5"/>
  <c r="L3515" i="5" s="1"/>
  <c r="J3514" i="5"/>
  <c r="L3514" i="5" s="1"/>
  <c r="J3513" i="5"/>
  <c r="L3513" i="5" s="1"/>
  <c r="J3511" i="5"/>
  <c r="L3511" i="5" s="1"/>
  <c r="J3509" i="5"/>
  <c r="L3509" i="5" s="1"/>
  <c r="J3507" i="5"/>
  <c r="L3507" i="5" s="1"/>
  <c r="J3506" i="5"/>
  <c r="L3506" i="5" s="1"/>
  <c r="J3505" i="5"/>
  <c r="L3505" i="5" s="1"/>
  <c r="J3503" i="5"/>
  <c r="L3503" i="5" s="1"/>
  <c r="J3501" i="5"/>
  <c r="L3501" i="5" s="1"/>
  <c r="J3499" i="5"/>
  <c r="L3499" i="5" s="1"/>
  <c r="J3497" i="5"/>
  <c r="L3497" i="5" s="1"/>
  <c r="J3495" i="5"/>
  <c r="L3495" i="5" s="1"/>
  <c r="J3494" i="5"/>
  <c r="L3494" i="5" s="1"/>
  <c r="J3493" i="5"/>
  <c r="L3493" i="5" s="1"/>
  <c r="J3491" i="5"/>
  <c r="L3491" i="5" s="1"/>
  <c r="J3489" i="5"/>
  <c r="L3489" i="5" s="1"/>
  <c r="J3487" i="5"/>
  <c r="L3487" i="5" s="1"/>
  <c r="J3485" i="5"/>
  <c r="L3485" i="5" s="1"/>
  <c r="J3483" i="5"/>
  <c r="L3483" i="5" s="1"/>
  <c r="J3482" i="5"/>
  <c r="L3482" i="5" s="1"/>
  <c r="J3481" i="5"/>
  <c r="L3481" i="5" s="1"/>
  <c r="J3479" i="5"/>
  <c r="L3479" i="5" s="1"/>
  <c r="J3477" i="5"/>
  <c r="L3477" i="5" s="1"/>
  <c r="J3475" i="5"/>
  <c r="L3475" i="5" s="1"/>
  <c r="J3474" i="5"/>
  <c r="L3474" i="5" s="1"/>
  <c r="J3473" i="5"/>
  <c r="L3473" i="5" s="1"/>
  <c r="J3471" i="5"/>
  <c r="L3471" i="5" s="1"/>
  <c r="J3469" i="5"/>
  <c r="L3469" i="5" s="1"/>
  <c r="J3467" i="5"/>
  <c r="L3467" i="5" s="1"/>
  <c r="J3465" i="5"/>
  <c r="L3465" i="5" s="1"/>
  <c r="J3463" i="5"/>
  <c r="L3463" i="5" s="1"/>
  <c r="J3462" i="5"/>
  <c r="L3462" i="5" s="1"/>
  <c r="J3461" i="5"/>
  <c r="L3461" i="5" s="1"/>
  <c r="J3459" i="5"/>
  <c r="L3459" i="5" s="1"/>
  <c r="J3457" i="5"/>
  <c r="L3457" i="5" s="1"/>
  <c r="J3455" i="5"/>
  <c r="L3455" i="5" s="1"/>
  <c r="J3453" i="5"/>
  <c r="L3453" i="5" s="1"/>
  <c r="J3451" i="5"/>
  <c r="L3451" i="5" s="1"/>
  <c r="J3450" i="5"/>
  <c r="L3450" i="5" s="1"/>
  <c r="J3449" i="5"/>
  <c r="L3449" i="5" s="1"/>
  <c r="J3447" i="5"/>
  <c r="L3447" i="5" s="1"/>
  <c r="J3445" i="5"/>
  <c r="L3445" i="5" s="1"/>
  <c r="J3443" i="5"/>
  <c r="L3443" i="5" s="1"/>
  <c r="J3442" i="5"/>
  <c r="L3442" i="5" s="1"/>
  <c r="J3441" i="5"/>
  <c r="L3441" i="5" s="1"/>
  <c r="J3439" i="5"/>
  <c r="L3439" i="5" s="1"/>
  <c r="J3437" i="5"/>
  <c r="L3437" i="5" s="1"/>
  <c r="J3435" i="5"/>
  <c r="L3435" i="5" s="1"/>
  <c r="J3433" i="5"/>
  <c r="L3433" i="5" s="1"/>
  <c r="J3431" i="5"/>
  <c r="L3431" i="5" s="1"/>
  <c r="J3430" i="5"/>
  <c r="L3430" i="5" s="1"/>
  <c r="J3429" i="5"/>
  <c r="L3429" i="5" s="1"/>
  <c r="J3427" i="5"/>
  <c r="L3427" i="5" s="1"/>
  <c r="J3425" i="5"/>
  <c r="L3425" i="5" s="1"/>
  <c r="J3423" i="5"/>
  <c r="L3423" i="5" s="1"/>
  <c r="J3421" i="5"/>
  <c r="L3421" i="5" s="1"/>
  <c r="J3419" i="5"/>
  <c r="L3419" i="5" s="1"/>
  <c r="J3418" i="5"/>
  <c r="L3418" i="5" s="1"/>
  <c r="J3417" i="5"/>
  <c r="L3417" i="5" s="1"/>
  <c r="J3415" i="5"/>
  <c r="L3415" i="5" s="1"/>
  <c r="J3413" i="5"/>
  <c r="L3413" i="5" s="1"/>
  <c r="J3411" i="5"/>
  <c r="L3411" i="5" s="1"/>
  <c r="J3410" i="5"/>
  <c r="L3410" i="5" s="1"/>
  <c r="J3409" i="5"/>
  <c r="L3409" i="5" s="1"/>
  <c r="J3407" i="5"/>
  <c r="L3407" i="5" s="1"/>
  <c r="J3405" i="5"/>
  <c r="L3405" i="5" s="1"/>
  <c r="J3403" i="5"/>
  <c r="L3403" i="5" s="1"/>
  <c r="J3401" i="5"/>
  <c r="L3401" i="5" s="1"/>
  <c r="J3399" i="5"/>
  <c r="L3399" i="5" s="1"/>
  <c r="J3398" i="5"/>
  <c r="L3398" i="5" s="1"/>
  <c r="J3397" i="5"/>
  <c r="L3397" i="5" s="1"/>
  <c r="J3395" i="5"/>
  <c r="L3395" i="5" s="1"/>
  <c r="J3393" i="5"/>
  <c r="L3393" i="5" s="1"/>
  <c r="J3391" i="5"/>
  <c r="L3391" i="5" s="1"/>
  <c r="J3389" i="5"/>
  <c r="L3389" i="5" s="1"/>
  <c r="J3387" i="5"/>
  <c r="L3387" i="5" s="1"/>
  <c r="J3386" i="5"/>
  <c r="L3386" i="5" s="1"/>
  <c r="J3385" i="5"/>
  <c r="L3385" i="5" s="1"/>
  <c r="J3383" i="5"/>
  <c r="L3383" i="5" s="1"/>
  <c r="J3381" i="5"/>
  <c r="L3381" i="5" s="1"/>
  <c r="J3379" i="5"/>
  <c r="L3379" i="5" s="1"/>
  <c r="J3378" i="5"/>
  <c r="L3378" i="5" s="1"/>
  <c r="J3377" i="5"/>
  <c r="L3377" i="5" s="1"/>
  <c r="J3375" i="5"/>
  <c r="L3375" i="5" s="1"/>
  <c r="J3373" i="5"/>
  <c r="L3373" i="5" s="1"/>
  <c r="J3371" i="5"/>
  <c r="L3371" i="5" s="1"/>
  <c r="J3369" i="5"/>
  <c r="L3369" i="5" s="1"/>
  <c r="J3367" i="5"/>
  <c r="L3367" i="5" s="1"/>
  <c r="J3366" i="5"/>
  <c r="L3366" i="5" s="1"/>
  <c r="J3365" i="5"/>
  <c r="L3365" i="5" s="1"/>
  <c r="J3363" i="5"/>
  <c r="L3363" i="5" s="1"/>
  <c r="J3361" i="5"/>
  <c r="L3361" i="5" s="1"/>
  <c r="J3359" i="5"/>
  <c r="L3359" i="5" s="1"/>
  <c r="J3357" i="5"/>
  <c r="L3357" i="5" s="1"/>
  <c r="J3355" i="5"/>
  <c r="L3355" i="5" s="1"/>
  <c r="J3354" i="5"/>
  <c r="L3354" i="5" s="1"/>
  <c r="J3353" i="5"/>
  <c r="L3353" i="5" s="1"/>
  <c r="J3351" i="5"/>
  <c r="L3351" i="5" s="1"/>
  <c r="J3349" i="5"/>
  <c r="L3349" i="5" s="1"/>
  <c r="J3347" i="5"/>
  <c r="L3347" i="5" s="1"/>
  <c r="J3346" i="5"/>
  <c r="L3346" i="5" s="1"/>
  <c r="J3345" i="5"/>
  <c r="L3345" i="5" s="1"/>
  <c r="J3343" i="5"/>
  <c r="L3343" i="5" s="1"/>
  <c r="J3341" i="5"/>
  <c r="L3341" i="5" s="1"/>
  <c r="J3339" i="5"/>
  <c r="L3339" i="5" s="1"/>
  <c r="J3337" i="5"/>
  <c r="L3337" i="5" s="1"/>
  <c r="J3335" i="5"/>
  <c r="L3335" i="5" s="1"/>
  <c r="J3334" i="5"/>
  <c r="L3334" i="5" s="1"/>
  <c r="J3333" i="5"/>
  <c r="L3333" i="5" s="1"/>
  <c r="J3331" i="5"/>
  <c r="L3331" i="5" s="1"/>
  <c r="J3329" i="5"/>
  <c r="L3329" i="5" s="1"/>
  <c r="J3327" i="5"/>
  <c r="L3327" i="5" s="1"/>
  <c r="J3326" i="5"/>
  <c r="L3326" i="5" s="1"/>
  <c r="J3325" i="5"/>
  <c r="L3325" i="5" s="1"/>
  <c r="J3323" i="5"/>
  <c r="L3323" i="5" s="1"/>
  <c r="J3321" i="5"/>
  <c r="L3321" i="5" s="1"/>
  <c r="J3319" i="5"/>
  <c r="L3319" i="5" s="1"/>
  <c r="J3318" i="5"/>
  <c r="L3318" i="5" s="1"/>
  <c r="J3317" i="5"/>
  <c r="L3317" i="5" s="1"/>
  <c r="J3315" i="5"/>
  <c r="L3315" i="5" s="1"/>
  <c r="J3313" i="5"/>
  <c r="L3313" i="5" s="1"/>
  <c r="J3311" i="5"/>
  <c r="L3311" i="5" s="1"/>
  <c r="J3310" i="5"/>
  <c r="L3310" i="5" s="1"/>
  <c r="J3309" i="5"/>
  <c r="L3309" i="5" s="1"/>
  <c r="J3307" i="5"/>
  <c r="L3307" i="5" s="1"/>
  <c r="J3305" i="5"/>
  <c r="L3305" i="5" s="1"/>
  <c r="J3303" i="5"/>
  <c r="L3303" i="5" s="1"/>
  <c r="J3302" i="5"/>
  <c r="L3302" i="5" s="1"/>
  <c r="J3301" i="5"/>
  <c r="L3301" i="5" s="1"/>
  <c r="J3299" i="5"/>
  <c r="L3299" i="5" s="1"/>
  <c r="J3297" i="5"/>
  <c r="L3297" i="5" s="1"/>
  <c r="J3295" i="5"/>
  <c r="L3295" i="5" s="1"/>
  <c r="J3294" i="5"/>
  <c r="L3294" i="5" s="1"/>
  <c r="J3293" i="5"/>
  <c r="L3293" i="5" s="1"/>
  <c r="J3291" i="5"/>
  <c r="L3291" i="5" s="1"/>
  <c r="J3289" i="5"/>
  <c r="L3289" i="5" s="1"/>
  <c r="J3287" i="5"/>
  <c r="L3287" i="5" s="1"/>
  <c r="J3286" i="5"/>
  <c r="L3286" i="5" s="1"/>
  <c r="J3285" i="5"/>
  <c r="L3285" i="5" s="1"/>
  <c r="J3283" i="5"/>
  <c r="L3283" i="5" s="1"/>
  <c r="J3281" i="5"/>
  <c r="L3281" i="5" s="1"/>
  <c r="J3279" i="5"/>
  <c r="L3279" i="5" s="1"/>
  <c r="J3278" i="5"/>
  <c r="L3278" i="5" s="1"/>
  <c r="J3277" i="5"/>
  <c r="L3277" i="5" s="1"/>
  <c r="J3275" i="5"/>
  <c r="L3275" i="5" s="1"/>
  <c r="J3273" i="5"/>
  <c r="L3273" i="5" s="1"/>
  <c r="J3271" i="5"/>
  <c r="L3271" i="5" s="1"/>
  <c r="J3270" i="5"/>
  <c r="L3270" i="5" s="1"/>
  <c r="J3269" i="5"/>
  <c r="L3269" i="5" s="1"/>
  <c r="J3267" i="5"/>
  <c r="L3267" i="5" s="1"/>
  <c r="J3265" i="5"/>
  <c r="L3265" i="5" s="1"/>
  <c r="J3263" i="5"/>
  <c r="L3263" i="5" s="1"/>
  <c r="J3262" i="5"/>
  <c r="L3262" i="5" s="1"/>
  <c r="J3261" i="5"/>
  <c r="L3261" i="5" s="1"/>
  <c r="J3259" i="5"/>
  <c r="L3259" i="5" s="1"/>
  <c r="J3257" i="5"/>
  <c r="L3257" i="5" s="1"/>
  <c r="J3255" i="5"/>
  <c r="L3255" i="5" s="1"/>
  <c r="J3254" i="5"/>
  <c r="L3254" i="5" s="1"/>
  <c r="J3253" i="5"/>
  <c r="L3253" i="5" s="1"/>
  <c r="J3251" i="5"/>
  <c r="L3251" i="5" s="1"/>
  <c r="J3249" i="5"/>
  <c r="L3249" i="5" s="1"/>
  <c r="J3247" i="5"/>
  <c r="L3247" i="5" s="1"/>
  <c r="J3246" i="5"/>
  <c r="L3246" i="5" s="1"/>
  <c r="J3245" i="5"/>
  <c r="L3245" i="5" s="1"/>
  <c r="J3243" i="5"/>
  <c r="L3243" i="5" s="1"/>
  <c r="J3241" i="5"/>
  <c r="L3241" i="5" s="1"/>
  <c r="J3239" i="5"/>
  <c r="L3239" i="5" s="1"/>
  <c r="J3238" i="5"/>
  <c r="L3238" i="5" s="1"/>
  <c r="J3237" i="5"/>
  <c r="L3237" i="5" s="1"/>
  <c r="J3235" i="5"/>
  <c r="L3235" i="5" s="1"/>
  <c r="J3233" i="5"/>
  <c r="L3233" i="5" s="1"/>
  <c r="J3231" i="5"/>
  <c r="L3231" i="5" s="1"/>
  <c r="J3230" i="5"/>
  <c r="L3230" i="5" s="1"/>
  <c r="J3229" i="5"/>
  <c r="L3229" i="5" s="1"/>
  <c r="J3227" i="5"/>
  <c r="L3227" i="5" s="1"/>
  <c r="J3225" i="5"/>
  <c r="L3225" i="5" s="1"/>
  <c r="J3223" i="5"/>
  <c r="L3223" i="5" s="1"/>
  <c r="J3222" i="5"/>
  <c r="L3222" i="5" s="1"/>
  <c r="J3221" i="5"/>
  <c r="L3221" i="5" s="1"/>
  <c r="J3219" i="5"/>
  <c r="L3219" i="5" s="1"/>
  <c r="J3217" i="5"/>
  <c r="L3217" i="5" s="1"/>
  <c r="J3215" i="5"/>
  <c r="L3215" i="5" s="1"/>
  <c r="J3214" i="5"/>
  <c r="L3214" i="5" s="1"/>
  <c r="J3213" i="5"/>
  <c r="L3213" i="5" s="1"/>
  <c r="J3211" i="5"/>
  <c r="L3211" i="5" s="1"/>
  <c r="J3209" i="5"/>
  <c r="L3209" i="5" s="1"/>
  <c r="J3207" i="5"/>
  <c r="L3207" i="5" s="1"/>
  <c r="J3206" i="5"/>
  <c r="L3206" i="5" s="1"/>
  <c r="J3205" i="5"/>
  <c r="L3205" i="5" s="1"/>
  <c r="J3203" i="5"/>
  <c r="L3203" i="5" s="1"/>
  <c r="J3201" i="5"/>
  <c r="L3201" i="5" s="1"/>
  <c r="J3199" i="5"/>
  <c r="L3199" i="5" s="1"/>
  <c r="J3198" i="5"/>
  <c r="L3198" i="5" s="1"/>
  <c r="J3197" i="5"/>
  <c r="L3197" i="5" s="1"/>
  <c r="J3195" i="5"/>
  <c r="L3195" i="5" s="1"/>
  <c r="J3193" i="5"/>
  <c r="L3193" i="5" s="1"/>
  <c r="J3191" i="5"/>
  <c r="L3191" i="5" s="1"/>
  <c r="J3190" i="5"/>
  <c r="L3190" i="5" s="1"/>
  <c r="J3189" i="5"/>
  <c r="L3189" i="5" s="1"/>
  <c r="J3187" i="5"/>
  <c r="L3187" i="5" s="1"/>
  <c r="J3185" i="5"/>
  <c r="L3185" i="5" s="1"/>
  <c r="J3183" i="5"/>
  <c r="L3183" i="5" s="1"/>
  <c r="J3182" i="5"/>
  <c r="L3182" i="5" s="1"/>
  <c r="J3181" i="5"/>
  <c r="L3181" i="5" s="1"/>
  <c r="J3179" i="5"/>
  <c r="L3179" i="5" s="1"/>
  <c r="J3177" i="5"/>
  <c r="L3177" i="5" s="1"/>
  <c r="J3175" i="5"/>
  <c r="L3175" i="5" s="1"/>
  <c r="J3174" i="5"/>
  <c r="L3174" i="5" s="1"/>
  <c r="J3173" i="5"/>
  <c r="L3173" i="5" s="1"/>
  <c r="J3171" i="5"/>
  <c r="L3171" i="5" s="1"/>
  <c r="J3169" i="5"/>
  <c r="L3169" i="5" s="1"/>
  <c r="J3167" i="5"/>
  <c r="L3167" i="5" s="1"/>
  <c r="J3166" i="5"/>
  <c r="L3166" i="5" s="1"/>
  <c r="J3165" i="5"/>
  <c r="L3165" i="5" s="1"/>
  <c r="J3163" i="5"/>
  <c r="L3163" i="5" s="1"/>
  <c r="J3161" i="5"/>
  <c r="L3161" i="5" s="1"/>
  <c r="J3159" i="5"/>
  <c r="L3159" i="5" s="1"/>
  <c r="J3158" i="5"/>
  <c r="L3158" i="5" s="1"/>
  <c r="J3157" i="5"/>
  <c r="L3157" i="5" s="1"/>
  <c r="J3155" i="5"/>
  <c r="L3155" i="5" s="1"/>
  <c r="J3153" i="5"/>
  <c r="L3153" i="5" s="1"/>
  <c r="J3151" i="5"/>
  <c r="L3151" i="5" s="1"/>
  <c r="J3150" i="5"/>
  <c r="L3150" i="5" s="1"/>
  <c r="J3149" i="5"/>
  <c r="L3149" i="5" s="1"/>
  <c r="J3147" i="5"/>
  <c r="L3147" i="5" s="1"/>
  <c r="J3145" i="5"/>
  <c r="L3145" i="5" s="1"/>
  <c r="J3143" i="5"/>
  <c r="L3143" i="5" s="1"/>
  <c r="J3142" i="5"/>
  <c r="L3142" i="5" s="1"/>
  <c r="J3141" i="5"/>
  <c r="L3141" i="5" s="1"/>
  <c r="J3139" i="5"/>
  <c r="L3139" i="5" s="1"/>
  <c r="J3137" i="5"/>
  <c r="L3137" i="5" s="1"/>
  <c r="J3135" i="5"/>
  <c r="L3135" i="5" s="1"/>
  <c r="J3134" i="5"/>
  <c r="L3134" i="5" s="1"/>
  <c r="J3133" i="5"/>
  <c r="L3133" i="5" s="1"/>
  <c r="J3131" i="5"/>
  <c r="L3131" i="5" s="1"/>
  <c r="J3129" i="5"/>
  <c r="L3129" i="5" s="1"/>
  <c r="J3127" i="5"/>
  <c r="L3127" i="5" s="1"/>
  <c r="J3126" i="5"/>
  <c r="L3126" i="5" s="1"/>
  <c r="J3125" i="5"/>
  <c r="L3125" i="5" s="1"/>
  <c r="J3123" i="5"/>
  <c r="L3123" i="5" s="1"/>
  <c r="J3121" i="5"/>
  <c r="L3121" i="5" s="1"/>
  <c r="J3119" i="5"/>
  <c r="L3119" i="5" s="1"/>
  <c r="J3118" i="5"/>
  <c r="L3118" i="5" s="1"/>
  <c r="J3117" i="5"/>
  <c r="L3117" i="5" s="1"/>
  <c r="J3115" i="5"/>
  <c r="L3115" i="5" s="1"/>
  <c r="J3113" i="5"/>
  <c r="L3113" i="5" s="1"/>
  <c r="J3111" i="5"/>
  <c r="L3111" i="5" s="1"/>
  <c r="J3110" i="5"/>
  <c r="L3110" i="5" s="1"/>
  <c r="J3109" i="5"/>
  <c r="L3109" i="5" s="1"/>
  <c r="J3107" i="5"/>
  <c r="L3107" i="5" s="1"/>
  <c r="J3106" i="5"/>
  <c r="L3106" i="5" s="1"/>
  <c r="J3105" i="5"/>
  <c r="L3105" i="5" s="1"/>
  <c r="J3103" i="5"/>
  <c r="L3103" i="5" s="1"/>
  <c r="J3102" i="5"/>
  <c r="L3102" i="5" s="1"/>
  <c r="J3101" i="5"/>
  <c r="L3101" i="5" s="1"/>
  <c r="J3099" i="5"/>
  <c r="L3099" i="5" s="1"/>
  <c r="J3098" i="5"/>
  <c r="L3098" i="5" s="1"/>
  <c r="J3097" i="5"/>
  <c r="L3097" i="5" s="1"/>
  <c r="J3095" i="5"/>
  <c r="L3095" i="5" s="1"/>
  <c r="J3094" i="5"/>
  <c r="L3094" i="5" s="1"/>
  <c r="J3093" i="5"/>
  <c r="L3093" i="5" s="1"/>
  <c r="J3091" i="5"/>
  <c r="L3091" i="5" s="1"/>
  <c r="J3090" i="5"/>
  <c r="L3090" i="5" s="1"/>
  <c r="J3089" i="5"/>
  <c r="L3089" i="5" s="1"/>
  <c r="J3087" i="5"/>
  <c r="L3087" i="5" s="1"/>
  <c r="J3086" i="5"/>
  <c r="L3086" i="5" s="1"/>
  <c r="J3085" i="5"/>
  <c r="L3085" i="5" s="1"/>
  <c r="J3083" i="5"/>
  <c r="L3083" i="5" s="1"/>
  <c r="J3082" i="5"/>
  <c r="L3082" i="5" s="1"/>
  <c r="J3081" i="5"/>
  <c r="L3081" i="5" s="1"/>
  <c r="J3079" i="5"/>
  <c r="L3079" i="5" s="1"/>
  <c r="J3078" i="5"/>
  <c r="L3078" i="5" s="1"/>
  <c r="J3077" i="5"/>
  <c r="L3077" i="5" s="1"/>
  <c r="J3075" i="5"/>
  <c r="L3075" i="5" s="1"/>
  <c r="J3074" i="5"/>
  <c r="L3074" i="5" s="1"/>
  <c r="J3073" i="5"/>
  <c r="L3073" i="5" s="1"/>
  <c r="J3071" i="5"/>
  <c r="L3071" i="5" s="1"/>
  <c r="J3070" i="5"/>
  <c r="L3070" i="5" s="1"/>
  <c r="J3069" i="5"/>
  <c r="L3069" i="5" s="1"/>
  <c r="J3067" i="5"/>
  <c r="L3067" i="5" s="1"/>
  <c r="J3066" i="5"/>
  <c r="L3066" i="5" s="1"/>
  <c r="J3065" i="5"/>
  <c r="L3065" i="5" s="1"/>
  <c r="J3063" i="5"/>
  <c r="L3063" i="5" s="1"/>
  <c r="J3062" i="5"/>
  <c r="L3062" i="5" s="1"/>
  <c r="J3061" i="5"/>
  <c r="L3061" i="5" s="1"/>
  <c r="J3059" i="5"/>
  <c r="L3059" i="5" s="1"/>
  <c r="J3058" i="5"/>
  <c r="L3058" i="5" s="1"/>
  <c r="J3057" i="5"/>
  <c r="L3057" i="5" s="1"/>
  <c r="J3055" i="5"/>
  <c r="L3055" i="5" s="1"/>
  <c r="J3054" i="5"/>
  <c r="L3054" i="5" s="1"/>
  <c r="J3053" i="5"/>
  <c r="L3053" i="5" s="1"/>
  <c r="J3051" i="5"/>
  <c r="L3051" i="5" s="1"/>
  <c r="J3050" i="5"/>
  <c r="L3050" i="5" s="1"/>
  <c r="J3049" i="5"/>
  <c r="L3049" i="5" s="1"/>
  <c r="J3047" i="5"/>
  <c r="L3047" i="5" s="1"/>
  <c r="J3046" i="5"/>
  <c r="L3046" i="5" s="1"/>
  <c r="J3045" i="5"/>
  <c r="L3045" i="5" s="1"/>
  <c r="J3043" i="5"/>
  <c r="L3043" i="5" s="1"/>
  <c r="J3042" i="5"/>
  <c r="L3042" i="5" s="1"/>
  <c r="J3041" i="5"/>
  <c r="L3041" i="5" s="1"/>
  <c r="J3039" i="5"/>
  <c r="L3039" i="5" s="1"/>
  <c r="J3038" i="5"/>
  <c r="L3038" i="5" s="1"/>
  <c r="J3037" i="5"/>
  <c r="L3037" i="5" s="1"/>
  <c r="J3035" i="5"/>
  <c r="L3035" i="5" s="1"/>
  <c r="J3034" i="5"/>
  <c r="L3034" i="5" s="1"/>
  <c r="J3033" i="5"/>
  <c r="L3033" i="5" s="1"/>
  <c r="J3031" i="5"/>
  <c r="L3031" i="5" s="1"/>
  <c r="J3030" i="5"/>
  <c r="L3030" i="5" s="1"/>
  <c r="J3029" i="5"/>
  <c r="L3029" i="5" s="1"/>
  <c r="J3027" i="5"/>
  <c r="L3027" i="5" s="1"/>
  <c r="J3026" i="5"/>
  <c r="L3026" i="5" s="1"/>
  <c r="J3025" i="5"/>
  <c r="L3025" i="5" s="1"/>
  <c r="J3023" i="5"/>
  <c r="L3023" i="5" s="1"/>
  <c r="J3022" i="5"/>
  <c r="L3022" i="5" s="1"/>
  <c r="J3021" i="5"/>
  <c r="L3021" i="5" s="1"/>
  <c r="J3019" i="5"/>
  <c r="L3019" i="5" s="1"/>
  <c r="J3018" i="5"/>
  <c r="L3018" i="5" s="1"/>
  <c r="J3017" i="5"/>
  <c r="L3017" i="5" s="1"/>
  <c r="J3015" i="5"/>
  <c r="L3015" i="5" s="1"/>
  <c r="J3014" i="5"/>
  <c r="L3014" i="5" s="1"/>
  <c r="J3013" i="5"/>
  <c r="L3013" i="5" s="1"/>
  <c r="J3011" i="5"/>
  <c r="L3011" i="5" s="1"/>
  <c r="J3010" i="5"/>
  <c r="L3010" i="5" s="1"/>
  <c r="J3009" i="5"/>
  <c r="L3009" i="5" s="1"/>
  <c r="J3007" i="5"/>
  <c r="L3007" i="5" s="1"/>
  <c r="J3006" i="5"/>
  <c r="L3006" i="5" s="1"/>
  <c r="J3005" i="5"/>
  <c r="L3005" i="5" s="1"/>
  <c r="J3003" i="5"/>
  <c r="L3003" i="5" s="1"/>
  <c r="J3002" i="5"/>
  <c r="L3002" i="5" s="1"/>
  <c r="J3001" i="5"/>
  <c r="L3001" i="5" s="1"/>
  <c r="J2999" i="5"/>
  <c r="L2999" i="5" s="1"/>
  <c r="J2998" i="5"/>
  <c r="L2998" i="5" s="1"/>
  <c r="J2997" i="5"/>
  <c r="L2997" i="5" s="1"/>
  <c r="J2995" i="5"/>
  <c r="L2995" i="5" s="1"/>
  <c r="J2994" i="5"/>
  <c r="L2994" i="5" s="1"/>
  <c r="J2993" i="5"/>
  <c r="L2993" i="5" s="1"/>
  <c r="J2991" i="5"/>
  <c r="L2991" i="5" s="1"/>
  <c r="J2990" i="5"/>
  <c r="L2990" i="5" s="1"/>
  <c r="J2989" i="5"/>
  <c r="L2989" i="5" s="1"/>
  <c r="J2987" i="5"/>
  <c r="L2987" i="5" s="1"/>
  <c r="J2986" i="5"/>
  <c r="L2986" i="5" s="1"/>
  <c r="J2985" i="5"/>
  <c r="L2985" i="5" s="1"/>
  <c r="J2983" i="5"/>
  <c r="L2983" i="5" s="1"/>
  <c r="J2982" i="5"/>
  <c r="L2982" i="5" s="1"/>
  <c r="J2981" i="5"/>
  <c r="L2981" i="5" s="1"/>
  <c r="J2979" i="5"/>
  <c r="L2979" i="5" s="1"/>
  <c r="J2978" i="5"/>
  <c r="L2978" i="5" s="1"/>
  <c r="J2977" i="5"/>
  <c r="L2977" i="5" s="1"/>
  <c r="J2975" i="5"/>
  <c r="L2975" i="5" s="1"/>
  <c r="J2974" i="5"/>
  <c r="L2974" i="5" s="1"/>
  <c r="J2973" i="5"/>
  <c r="L2973" i="5" s="1"/>
  <c r="J2971" i="5"/>
  <c r="L2971" i="5" s="1"/>
  <c r="J2970" i="5"/>
  <c r="L2970" i="5" s="1"/>
  <c r="J2969" i="5"/>
  <c r="L2969" i="5" s="1"/>
  <c r="J2967" i="5"/>
  <c r="L2967" i="5" s="1"/>
  <c r="J2966" i="5"/>
  <c r="L2966" i="5" s="1"/>
  <c r="J2965" i="5"/>
  <c r="L2965" i="5" s="1"/>
  <c r="J2963" i="5"/>
  <c r="L2963" i="5" s="1"/>
  <c r="J2962" i="5"/>
  <c r="L2962" i="5" s="1"/>
  <c r="J2961" i="5"/>
  <c r="L2961" i="5" s="1"/>
  <c r="J2959" i="5"/>
  <c r="L2959" i="5" s="1"/>
  <c r="J2958" i="5"/>
  <c r="L2958" i="5" s="1"/>
  <c r="J2957" i="5"/>
  <c r="L2957" i="5" s="1"/>
  <c r="J2955" i="5"/>
  <c r="L2955" i="5" s="1"/>
  <c r="J2954" i="5"/>
  <c r="L2954" i="5" s="1"/>
  <c r="J2953" i="5"/>
  <c r="L2953" i="5" s="1"/>
  <c r="J2951" i="5"/>
  <c r="L2951" i="5" s="1"/>
  <c r="J2950" i="5"/>
  <c r="L2950" i="5" s="1"/>
  <c r="J2949" i="5"/>
  <c r="L2949" i="5" s="1"/>
  <c r="J2947" i="5"/>
  <c r="L2947" i="5" s="1"/>
  <c r="J2946" i="5"/>
  <c r="L2946" i="5" s="1"/>
  <c r="J2945" i="5"/>
  <c r="L2945" i="5" s="1"/>
  <c r="J2943" i="5"/>
  <c r="L2943" i="5" s="1"/>
  <c r="J2942" i="5"/>
  <c r="L2942" i="5" s="1"/>
  <c r="J2941" i="5"/>
  <c r="L2941" i="5" s="1"/>
  <c r="J2939" i="5"/>
  <c r="L2939" i="5" s="1"/>
  <c r="J2938" i="5"/>
  <c r="L2938" i="5" s="1"/>
  <c r="J2937" i="5"/>
  <c r="L2937" i="5" s="1"/>
  <c r="J2935" i="5"/>
  <c r="L2935" i="5" s="1"/>
  <c r="J2934" i="5"/>
  <c r="L2934" i="5" s="1"/>
  <c r="J2933" i="5"/>
  <c r="L2933" i="5" s="1"/>
  <c r="J2931" i="5"/>
  <c r="L2931" i="5" s="1"/>
  <c r="J2930" i="5"/>
  <c r="L2930" i="5" s="1"/>
  <c r="J2929" i="5"/>
  <c r="L2929" i="5" s="1"/>
  <c r="J2927" i="5"/>
  <c r="L2927" i="5" s="1"/>
  <c r="J2926" i="5"/>
  <c r="L2926" i="5" s="1"/>
  <c r="J2925" i="5"/>
  <c r="L2925" i="5" s="1"/>
  <c r="J2923" i="5"/>
  <c r="L2923" i="5" s="1"/>
  <c r="J2922" i="5"/>
  <c r="L2922" i="5" s="1"/>
  <c r="J2921" i="5"/>
  <c r="L2921" i="5" s="1"/>
  <c r="J2919" i="5"/>
  <c r="L2919" i="5" s="1"/>
  <c r="J2918" i="5"/>
  <c r="L2918" i="5" s="1"/>
  <c r="J2917" i="5"/>
  <c r="L2917" i="5" s="1"/>
  <c r="J2915" i="5"/>
  <c r="L2915" i="5" s="1"/>
  <c r="J2914" i="5"/>
  <c r="L2914" i="5" s="1"/>
  <c r="J2913" i="5"/>
  <c r="L2913" i="5" s="1"/>
  <c r="J2911" i="5"/>
  <c r="L2911" i="5" s="1"/>
  <c r="J2910" i="5"/>
  <c r="L2910" i="5" s="1"/>
  <c r="J2909" i="5"/>
  <c r="L2909" i="5" s="1"/>
  <c r="J2907" i="5"/>
  <c r="L2907" i="5" s="1"/>
  <c r="J2906" i="5"/>
  <c r="L2906" i="5" s="1"/>
  <c r="J2905" i="5"/>
  <c r="L2905" i="5" s="1"/>
  <c r="J2903" i="5"/>
  <c r="L2903" i="5" s="1"/>
  <c r="J2902" i="5"/>
  <c r="L2902" i="5" s="1"/>
  <c r="J2901" i="5"/>
  <c r="L2901" i="5" s="1"/>
  <c r="J2899" i="5"/>
  <c r="L2899" i="5" s="1"/>
  <c r="J2898" i="5"/>
  <c r="L2898" i="5" s="1"/>
  <c r="J2897" i="5"/>
  <c r="L2897" i="5" s="1"/>
  <c r="J2895" i="5"/>
  <c r="L2895" i="5" s="1"/>
  <c r="J2894" i="5"/>
  <c r="L2894" i="5" s="1"/>
  <c r="J2893" i="5"/>
  <c r="L2893" i="5" s="1"/>
  <c r="J2891" i="5"/>
  <c r="L2891" i="5" s="1"/>
  <c r="J2890" i="5"/>
  <c r="L2890" i="5" s="1"/>
  <c r="J2889" i="5"/>
  <c r="L2889" i="5" s="1"/>
  <c r="J2887" i="5"/>
  <c r="L2887" i="5" s="1"/>
  <c r="J2886" i="5"/>
  <c r="L2886" i="5" s="1"/>
  <c r="J2885" i="5"/>
  <c r="L2885" i="5" s="1"/>
  <c r="J2883" i="5"/>
  <c r="L2883" i="5" s="1"/>
  <c r="J2882" i="5"/>
  <c r="L2882" i="5" s="1"/>
  <c r="J2881" i="5"/>
  <c r="L2881" i="5" s="1"/>
  <c r="J2879" i="5"/>
  <c r="L2879" i="5" s="1"/>
  <c r="J2878" i="5"/>
  <c r="L2878" i="5" s="1"/>
  <c r="J2877" i="5"/>
  <c r="L2877" i="5" s="1"/>
  <c r="J2875" i="5"/>
  <c r="L2875" i="5" s="1"/>
  <c r="J2874" i="5"/>
  <c r="L2874" i="5" s="1"/>
  <c r="J2873" i="5"/>
  <c r="L2873" i="5" s="1"/>
  <c r="J2871" i="5"/>
  <c r="L2871" i="5" s="1"/>
  <c r="J2870" i="5"/>
  <c r="L2870" i="5" s="1"/>
  <c r="J2869" i="5"/>
  <c r="L2869" i="5" s="1"/>
  <c r="J2867" i="5"/>
  <c r="L2867" i="5" s="1"/>
  <c r="J2866" i="5"/>
  <c r="L2866" i="5" s="1"/>
  <c r="J2865" i="5"/>
  <c r="L2865" i="5" s="1"/>
  <c r="J2863" i="5"/>
  <c r="L2863" i="5" s="1"/>
  <c r="J2862" i="5"/>
  <c r="L2862" i="5" s="1"/>
  <c r="J2861" i="5"/>
  <c r="L2861" i="5" s="1"/>
  <c r="J2859" i="5"/>
  <c r="L2859" i="5" s="1"/>
  <c r="J2858" i="5"/>
  <c r="L2858" i="5" s="1"/>
  <c r="J2857" i="5"/>
  <c r="L2857" i="5" s="1"/>
  <c r="J2855" i="5"/>
  <c r="L2855" i="5" s="1"/>
  <c r="J2854" i="5"/>
  <c r="L2854" i="5" s="1"/>
  <c r="J2853" i="5"/>
  <c r="L2853" i="5" s="1"/>
  <c r="J2851" i="5"/>
  <c r="L2851" i="5" s="1"/>
  <c r="J2850" i="5"/>
  <c r="L2850" i="5" s="1"/>
  <c r="J2849" i="5"/>
  <c r="L2849" i="5" s="1"/>
  <c r="J2847" i="5"/>
  <c r="L2847" i="5" s="1"/>
  <c r="J2846" i="5"/>
  <c r="L2846" i="5" s="1"/>
  <c r="J2845" i="5"/>
  <c r="L2845" i="5" s="1"/>
  <c r="J2843" i="5"/>
  <c r="L2843" i="5" s="1"/>
  <c r="J2842" i="5"/>
  <c r="L2842" i="5" s="1"/>
  <c r="J2841" i="5"/>
  <c r="L2841" i="5" s="1"/>
  <c r="J2839" i="5"/>
  <c r="L2839" i="5" s="1"/>
  <c r="J2838" i="5"/>
  <c r="L2838" i="5" s="1"/>
  <c r="J2837" i="5"/>
  <c r="L2837" i="5" s="1"/>
  <c r="J2835" i="5"/>
  <c r="L2835" i="5" s="1"/>
  <c r="J2834" i="5"/>
  <c r="L2834" i="5" s="1"/>
  <c r="J2833" i="5"/>
  <c r="L2833" i="5" s="1"/>
  <c r="J2831" i="5"/>
  <c r="L2831" i="5" s="1"/>
  <c r="J2830" i="5"/>
  <c r="L2830" i="5" s="1"/>
  <c r="J2829" i="5"/>
  <c r="L2829" i="5" s="1"/>
  <c r="J2827" i="5"/>
  <c r="L2827" i="5" s="1"/>
  <c r="J2826" i="5"/>
  <c r="L2826" i="5" s="1"/>
  <c r="J2825" i="5"/>
  <c r="L2825" i="5" s="1"/>
  <c r="J2823" i="5"/>
  <c r="L2823" i="5" s="1"/>
  <c r="J2822" i="5"/>
  <c r="L2822" i="5" s="1"/>
  <c r="J2821" i="5"/>
  <c r="L2821" i="5" s="1"/>
  <c r="J2819" i="5"/>
  <c r="L2819" i="5" s="1"/>
  <c r="J2818" i="5"/>
  <c r="L2818" i="5" s="1"/>
  <c r="J2817" i="5"/>
  <c r="L2817" i="5" s="1"/>
  <c r="J2815" i="5"/>
  <c r="L2815" i="5" s="1"/>
  <c r="J2814" i="5"/>
  <c r="L2814" i="5" s="1"/>
  <c r="J2813" i="5"/>
  <c r="L2813" i="5" s="1"/>
  <c r="J2811" i="5"/>
  <c r="L2811" i="5" s="1"/>
  <c r="J2810" i="5"/>
  <c r="L2810" i="5" s="1"/>
  <c r="J2809" i="5"/>
  <c r="L2809" i="5" s="1"/>
  <c r="J2807" i="5"/>
  <c r="L2807" i="5" s="1"/>
  <c r="J2806" i="5"/>
  <c r="L2806" i="5" s="1"/>
  <c r="J2805" i="5"/>
  <c r="L2805" i="5" s="1"/>
  <c r="J2803" i="5"/>
  <c r="L2803" i="5" s="1"/>
  <c r="J2802" i="5"/>
  <c r="L2802" i="5" s="1"/>
  <c r="J2801" i="5"/>
  <c r="L2801" i="5" s="1"/>
  <c r="J2799" i="5"/>
  <c r="L2799" i="5" s="1"/>
  <c r="J2798" i="5"/>
  <c r="L2798" i="5" s="1"/>
  <c r="J2797" i="5"/>
  <c r="L2797" i="5" s="1"/>
  <c r="J2795" i="5"/>
  <c r="L2795" i="5" s="1"/>
  <c r="J2794" i="5"/>
  <c r="L2794" i="5" s="1"/>
  <c r="J2793" i="5"/>
  <c r="L2793" i="5" s="1"/>
  <c r="J2791" i="5"/>
  <c r="L2791" i="5" s="1"/>
  <c r="J2790" i="5"/>
  <c r="L2790" i="5" s="1"/>
  <c r="J2789" i="5"/>
  <c r="L2789" i="5" s="1"/>
  <c r="J2787" i="5"/>
  <c r="L2787" i="5" s="1"/>
  <c r="J2786" i="5"/>
  <c r="L2786" i="5" s="1"/>
  <c r="J2785" i="5"/>
  <c r="L2785" i="5" s="1"/>
  <c r="J2783" i="5"/>
  <c r="L2783" i="5" s="1"/>
  <c r="J2782" i="5"/>
  <c r="L2782" i="5" s="1"/>
  <c r="J2781" i="5"/>
  <c r="L2781" i="5" s="1"/>
  <c r="J2779" i="5"/>
  <c r="L2779" i="5" s="1"/>
  <c r="J2778" i="5"/>
  <c r="L2778" i="5" s="1"/>
  <c r="J2777" i="5"/>
  <c r="L2777" i="5" s="1"/>
  <c r="J2775" i="5"/>
  <c r="L2775" i="5" s="1"/>
  <c r="J2774" i="5"/>
  <c r="L2774" i="5" s="1"/>
  <c r="J2773" i="5"/>
  <c r="L2773" i="5" s="1"/>
  <c r="J2771" i="5"/>
  <c r="L2771" i="5" s="1"/>
  <c r="J2770" i="5"/>
  <c r="L2770" i="5" s="1"/>
  <c r="J2769" i="5"/>
  <c r="L2769" i="5" s="1"/>
  <c r="J2767" i="5"/>
  <c r="L2767" i="5" s="1"/>
  <c r="J2766" i="5"/>
  <c r="L2766" i="5" s="1"/>
  <c r="J2765" i="5"/>
  <c r="L2765" i="5" s="1"/>
  <c r="J2763" i="5"/>
  <c r="L2763" i="5" s="1"/>
  <c r="J2762" i="5"/>
  <c r="L2762" i="5" s="1"/>
  <c r="J2761" i="5"/>
  <c r="L2761" i="5" s="1"/>
  <c r="J2759" i="5"/>
  <c r="L2759" i="5" s="1"/>
  <c r="J2758" i="5"/>
  <c r="L2758" i="5" s="1"/>
  <c r="J2757" i="5"/>
  <c r="L2757" i="5" s="1"/>
  <c r="J2755" i="5"/>
  <c r="L2755" i="5" s="1"/>
  <c r="J2754" i="5"/>
  <c r="L2754" i="5" s="1"/>
  <c r="J2753" i="5"/>
  <c r="L2753" i="5" s="1"/>
  <c r="J2751" i="5"/>
  <c r="L2751" i="5" s="1"/>
  <c r="J2750" i="5"/>
  <c r="L2750" i="5" s="1"/>
  <c r="J2749" i="5"/>
  <c r="L2749" i="5" s="1"/>
  <c r="J2747" i="5"/>
  <c r="L2747" i="5" s="1"/>
  <c r="J2746" i="5"/>
  <c r="L2746" i="5" s="1"/>
  <c r="J2745" i="5"/>
  <c r="L2745" i="5" s="1"/>
  <c r="J2743" i="5"/>
  <c r="L2743" i="5" s="1"/>
  <c r="J2742" i="5"/>
  <c r="L2742" i="5" s="1"/>
  <c r="J2741" i="5"/>
  <c r="L2741" i="5" s="1"/>
  <c r="J2739" i="5"/>
  <c r="L2739" i="5" s="1"/>
  <c r="J2738" i="5"/>
  <c r="L2738" i="5" s="1"/>
  <c r="J2737" i="5"/>
  <c r="L2737" i="5" s="1"/>
  <c r="J2735" i="5"/>
  <c r="L2735" i="5" s="1"/>
  <c r="J2734" i="5"/>
  <c r="L2734" i="5" s="1"/>
  <c r="J2733" i="5"/>
  <c r="L2733" i="5" s="1"/>
  <c r="J2731" i="5"/>
  <c r="L2731" i="5" s="1"/>
  <c r="J2730" i="5"/>
  <c r="L2730" i="5" s="1"/>
  <c r="J2729" i="5"/>
  <c r="L2729" i="5" s="1"/>
  <c r="J2727" i="5"/>
  <c r="L2727" i="5" s="1"/>
  <c r="J2726" i="5"/>
  <c r="L2726" i="5" s="1"/>
  <c r="J2725" i="5"/>
  <c r="L2725" i="5" s="1"/>
  <c r="J2723" i="5"/>
  <c r="L2723" i="5" s="1"/>
  <c r="J2722" i="5"/>
  <c r="L2722" i="5" s="1"/>
  <c r="J2721" i="5"/>
  <c r="L2721" i="5" s="1"/>
  <c r="J2719" i="5"/>
  <c r="L2719" i="5" s="1"/>
  <c r="J2718" i="5"/>
  <c r="L2718" i="5" s="1"/>
  <c r="J2717" i="5"/>
  <c r="L2717" i="5" s="1"/>
  <c r="J2715" i="5"/>
  <c r="L2715" i="5" s="1"/>
  <c r="J2714" i="5"/>
  <c r="L2714" i="5" s="1"/>
  <c r="J2713" i="5"/>
  <c r="L2713" i="5" s="1"/>
  <c r="J2711" i="5"/>
  <c r="L2711" i="5" s="1"/>
  <c r="J2710" i="5"/>
  <c r="L2710" i="5" s="1"/>
  <c r="J2709" i="5"/>
  <c r="L2709" i="5" s="1"/>
  <c r="J2707" i="5"/>
  <c r="L2707" i="5" s="1"/>
  <c r="J2706" i="5"/>
  <c r="L2706" i="5" s="1"/>
  <c r="J2705" i="5"/>
  <c r="L2705" i="5" s="1"/>
  <c r="J2703" i="5"/>
  <c r="L2703" i="5" s="1"/>
  <c r="J2702" i="5"/>
  <c r="L2702" i="5" s="1"/>
  <c r="J2701" i="5"/>
  <c r="L2701" i="5" s="1"/>
  <c r="J2699" i="5"/>
  <c r="L2699" i="5" s="1"/>
  <c r="J2698" i="5"/>
  <c r="L2698" i="5" s="1"/>
  <c r="J2697" i="5"/>
  <c r="L2697" i="5" s="1"/>
  <c r="J2695" i="5"/>
  <c r="L2695" i="5" s="1"/>
  <c r="J2694" i="5"/>
  <c r="L2694" i="5" s="1"/>
  <c r="J2693" i="5"/>
  <c r="L2693" i="5" s="1"/>
  <c r="J2691" i="5"/>
  <c r="L2691" i="5" s="1"/>
  <c r="J2690" i="5"/>
  <c r="L2690" i="5" s="1"/>
  <c r="J2689" i="5"/>
  <c r="L2689" i="5" s="1"/>
  <c r="J2687" i="5"/>
  <c r="L2687" i="5" s="1"/>
  <c r="J2686" i="5"/>
  <c r="L2686" i="5" s="1"/>
  <c r="J2685" i="5"/>
  <c r="L2685" i="5" s="1"/>
  <c r="J2683" i="5"/>
  <c r="L2683" i="5" s="1"/>
  <c r="J2682" i="5"/>
  <c r="L2682" i="5" s="1"/>
  <c r="J2681" i="5"/>
  <c r="L2681" i="5" s="1"/>
  <c r="J2679" i="5"/>
  <c r="L2679" i="5" s="1"/>
  <c r="J2678" i="5"/>
  <c r="L2678" i="5" s="1"/>
  <c r="J2677" i="5"/>
  <c r="L2677" i="5" s="1"/>
  <c r="J2675" i="5"/>
  <c r="L2675" i="5" s="1"/>
  <c r="J2674" i="5"/>
  <c r="L2674" i="5" s="1"/>
  <c r="J2673" i="5"/>
  <c r="L2673" i="5" s="1"/>
  <c r="J2671" i="5"/>
  <c r="L2671" i="5" s="1"/>
  <c r="J2670" i="5"/>
  <c r="L2670" i="5" s="1"/>
  <c r="J2669" i="5"/>
  <c r="L2669" i="5" s="1"/>
  <c r="J2667" i="5"/>
  <c r="L2667" i="5" s="1"/>
  <c r="J2666" i="5"/>
  <c r="L2666" i="5" s="1"/>
  <c r="J2665" i="5"/>
  <c r="L2665" i="5" s="1"/>
  <c r="J2663" i="5"/>
  <c r="L2663" i="5" s="1"/>
  <c r="J2662" i="5"/>
  <c r="L2662" i="5" s="1"/>
  <c r="J2661" i="5"/>
  <c r="L2661" i="5" s="1"/>
  <c r="J2659" i="5"/>
  <c r="L2659" i="5" s="1"/>
  <c r="J2658" i="5"/>
  <c r="L2658" i="5" s="1"/>
  <c r="J2657" i="5"/>
  <c r="L2657" i="5" s="1"/>
  <c r="J2655" i="5"/>
  <c r="L2655" i="5" s="1"/>
  <c r="J2654" i="5"/>
  <c r="L2654" i="5" s="1"/>
  <c r="J2653" i="5"/>
  <c r="L2653" i="5" s="1"/>
  <c r="J2651" i="5"/>
  <c r="L2651" i="5" s="1"/>
  <c r="J2650" i="5"/>
  <c r="L2650" i="5" s="1"/>
  <c r="J2649" i="5"/>
  <c r="L2649" i="5" s="1"/>
  <c r="J2647" i="5"/>
  <c r="L2647" i="5" s="1"/>
  <c r="J2646" i="5"/>
  <c r="L2646" i="5" s="1"/>
  <c r="J2645" i="5"/>
  <c r="L2645" i="5" s="1"/>
  <c r="J2643" i="5"/>
  <c r="L2643" i="5" s="1"/>
  <c r="J2642" i="5"/>
  <c r="L2642" i="5" s="1"/>
  <c r="J2641" i="5"/>
  <c r="L2641" i="5" s="1"/>
  <c r="J2639" i="5"/>
  <c r="L2639" i="5" s="1"/>
  <c r="J2638" i="5"/>
  <c r="L2638" i="5" s="1"/>
  <c r="J2637" i="5"/>
  <c r="L2637" i="5" s="1"/>
  <c r="J2635" i="5"/>
  <c r="L2635" i="5" s="1"/>
  <c r="J2634" i="5"/>
  <c r="L2634" i="5" s="1"/>
  <c r="J2633" i="5"/>
  <c r="L2633" i="5" s="1"/>
  <c r="J2631" i="5"/>
  <c r="L2631" i="5" s="1"/>
  <c r="J2630" i="5"/>
  <c r="L2630" i="5" s="1"/>
  <c r="J2629" i="5"/>
  <c r="L2629" i="5" s="1"/>
  <c r="J2627" i="5"/>
  <c r="L2627" i="5" s="1"/>
  <c r="J2626" i="5"/>
  <c r="L2626" i="5" s="1"/>
  <c r="J2625" i="5"/>
  <c r="L2625" i="5" s="1"/>
  <c r="J2623" i="5"/>
  <c r="L2623" i="5" s="1"/>
  <c r="J2622" i="5"/>
  <c r="L2622" i="5" s="1"/>
  <c r="J2621" i="5"/>
  <c r="L2621" i="5" s="1"/>
  <c r="J2619" i="5"/>
  <c r="L2619" i="5" s="1"/>
  <c r="J2618" i="5"/>
  <c r="L2618" i="5" s="1"/>
  <c r="J2617" i="5"/>
  <c r="L2617" i="5" s="1"/>
  <c r="J2615" i="5"/>
  <c r="L2615" i="5" s="1"/>
  <c r="J2614" i="5"/>
  <c r="L2614" i="5" s="1"/>
  <c r="J2613" i="5"/>
  <c r="L2613" i="5" s="1"/>
  <c r="J2611" i="5"/>
  <c r="L2611" i="5" s="1"/>
  <c r="J2610" i="5"/>
  <c r="L2610" i="5" s="1"/>
  <c r="J2609" i="5"/>
  <c r="L2609" i="5" s="1"/>
  <c r="J2607" i="5"/>
  <c r="L2607" i="5" s="1"/>
  <c r="J2606" i="5"/>
  <c r="L2606" i="5" s="1"/>
  <c r="J2605" i="5"/>
  <c r="L2605" i="5" s="1"/>
  <c r="J2603" i="5"/>
  <c r="L2603" i="5" s="1"/>
  <c r="J2602" i="5"/>
  <c r="L2602" i="5" s="1"/>
  <c r="J2601" i="5"/>
  <c r="L2601" i="5" s="1"/>
  <c r="J2599" i="5"/>
  <c r="L2599" i="5" s="1"/>
  <c r="J2598" i="5"/>
  <c r="L2598" i="5" s="1"/>
  <c r="J2597" i="5"/>
  <c r="L2597" i="5" s="1"/>
  <c r="J2595" i="5"/>
  <c r="L2595" i="5" s="1"/>
  <c r="J2594" i="5"/>
  <c r="L2594" i="5" s="1"/>
  <c r="J2593" i="5"/>
  <c r="L2593" i="5" s="1"/>
  <c r="J2591" i="5"/>
  <c r="L2591" i="5" s="1"/>
  <c r="J2590" i="5"/>
  <c r="L2590" i="5" s="1"/>
  <c r="J2589" i="5"/>
  <c r="L2589" i="5" s="1"/>
  <c r="J2587" i="5"/>
  <c r="L2587" i="5" s="1"/>
  <c r="J2586" i="5"/>
  <c r="L2586" i="5" s="1"/>
  <c r="J2585" i="5"/>
  <c r="L2585" i="5" s="1"/>
  <c r="J2583" i="5"/>
  <c r="L2583" i="5" s="1"/>
  <c r="J2582" i="5"/>
  <c r="L2582" i="5" s="1"/>
  <c r="J2581" i="5"/>
  <c r="L2581" i="5" s="1"/>
  <c r="J2579" i="5"/>
  <c r="L2579" i="5" s="1"/>
  <c r="J2578" i="5"/>
  <c r="L2578" i="5" s="1"/>
  <c r="J2577" i="5"/>
  <c r="L2577" i="5" s="1"/>
  <c r="J2575" i="5"/>
  <c r="L2575" i="5" s="1"/>
  <c r="J2574" i="5"/>
  <c r="L2574" i="5" s="1"/>
  <c r="J2573" i="5"/>
  <c r="L2573" i="5" s="1"/>
  <c r="J2571" i="5"/>
  <c r="L2571" i="5" s="1"/>
  <c r="J2570" i="5"/>
  <c r="L2570" i="5" s="1"/>
  <c r="J2569" i="5"/>
  <c r="L2569" i="5" s="1"/>
  <c r="J2567" i="5"/>
  <c r="L2567" i="5" s="1"/>
  <c r="J2566" i="5"/>
  <c r="L2566" i="5" s="1"/>
  <c r="J2565" i="5"/>
  <c r="L2565" i="5" s="1"/>
  <c r="J2563" i="5"/>
  <c r="L2563" i="5" s="1"/>
  <c r="J2562" i="5"/>
  <c r="L2562" i="5" s="1"/>
  <c r="J2561" i="5"/>
  <c r="L2561" i="5" s="1"/>
  <c r="J2559" i="5"/>
  <c r="L2559" i="5" s="1"/>
  <c r="J2558" i="5"/>
  <c r="L2558" i="5" s="1"/>
  <c r="J2557" i="5"/>
  <c r="L2557" i="5" s="1"/>
  <c r="J2555" i="5"/>
  <c r="L2555" i="5" s="1"/>
  <c r="J2554" i="5"/>
  <c r="L2554" i="5" s="1"/>
  <c r="J2553" i="5"/>
  <c r="L2553" i="5" s="1"/>
  <c r="J2551" i="5"/>
  <c r="L2551" i="5" s="1"/>
  <c r="J2550" i="5"/>
  <c r="L2550" i="5" s="1"/>
  <c r="J2549" i="5"/>
  <c r="L2549" i="5" s="1"/>
  <c r="J2547" i="5"/>
  <c r="L2547" i="5" s="1"/>
  <c r="J2546" i="5"/>
  <c r="L2546" i="5" s="1"/>
  <c r="J2545" i="5"/>
  <c r="L2545" i="5" s="1"/>
  <c r="J2543" i="5"/>
  <c r="L2543" i="5" s="1"/>
  <c r="J2542" i="5"/>
  <c r="L2542" i="5" s="1"/>
  <c r="J2541" i="5"/>
  <c r="L2541" i="5" s="1"/>
  <c r="J2539" i="5"/>
  <c r="L2539" i="5" s="1"/>
  <c r="J2538" i="5"/>
  <c r="L2538" i="5" s="1"/>
  <c r="J2537" i="5"/>
  <c r="L2537" i="5" s="1"/>
  <c r="J2535" i="5"/>
  <c r="L2535" i="5" s="1"/>
  <c r="J2534" i="5"/>
  <c r="L2534" i="5" s="1"/>
  <c r="J2533" i="5"/>
  <c r="L2533" i="5" s="1"/>
  <c r="J2531" i="5"/>
  <c r="L2531" i="5" s="1"/>
  <c r="J2530" i="5"/>
  <c r="L2530" i="5" s="1"/>
  <c r="J2529" i="5"/>
  <c r="L2529" i="5" s="1"/>
  <c r="J2527" i="5"/>
  <c r="L2527" i="5" s="1"/>
  <c r="J2526" i="5"/>
  <c r="L2526" i="5" s="1"/>
  <c r="J2525" i="5"/>
  <c r="L2525" i="5" s="1"/>
  <c r="J2523" i="5"/>
  <c r="L2523" i="5" s="1"/>
  <c r="J2522" i="5"/>
  <c r="L2522" i="5" s="1"/>
  <c r="J2521" i="5"/>
  <c r="L2521" i="5" s="1"/>
  <c r="J2519" i="5"/>
  <c r="L2519" i="5" s="1"/>
  <c r="J2518" i="5"/>
  <c r="L2518" i="5" s="1"/>
  <c r="J2517" i="5"/>
  <c r="L2517" i="5" s="1"/>
  <c r="J2515" i="5"/>
  <c r="L2515" i="5" s="1"/>
  <c r="J2514" i="5"/>
  <c r="L2514" i="5" s="1"/>
  <c r="J2513" i="5"/>
  <c r="L2513" i="5" s="1"/>
  <c r="J2511" i="5"/>
  <c r="L2511" i="5" s="1"/>
  <c r="J2510" i="5"/>
  <c r="L2510" i="5" s="1"/>
  <c r="J2509" i="5"/>
  <c r="L2509" i="5" s="1"/>
  <c r="J2507" i="5"/>
  <c r="L2507" i="5" s="1"/>
  <c r="J2506" i="5"/>
  <c r="L2506" i="5" s="1"/>
  <c r="J2505" i="5"/>
  <c r="L2505" i="5" s="1"/>
  <c r="J2503" i="5"/>
  <c r="L2503" i="5" s="1"/>
  <c r="J2502" i="5"/>
  <c r="L2502" i="5" s="1"/>
  <c r="J2501" i="5"/>
  <c r="L2501" i="5" s="1"/>
  <c r="J2499" i="5"/>
  <c r="L2499" i="5" s="1"/>
  <c r="J2498" i="5"/>
  <c r="L2498" i="5" s="1"/>
  <c r="J2497" i="5"/>
  <c r="L2497" i="5" s="1"/>
  <c r="J2495" i="5"/>
  <c r="L2495" i="5" s="1"/>
  <c r="J2494" i="5"/>
  <c r="L2494" i="5" s="1"/>
  <c r="J2493" i="5"/>
  <c r="L2493" i="5" s="1"/>
  <c r="J2491" i="5"/>
  <c r="L2491" i="5" s="1"/>
  <c r="J2490" i="5"/>
  <c r="L2490" i="5" s="1"/>
  <c r="J2489" i="5"/>
  <c r="L2489" i="5" s="1"/>
  <c r="J2487" i="5"/>
  <c r="L2487" i="5" s="1"/>
  <c r="J2486" i="5"/>
  <c r="L2486" i="5" s="1"/>
  <c r="J2485" i="5"/>
  <c r="L2485" i="5" s="1"/>
  <c r="J2483" i="5"/>
  <c r="L2483" i="5" s="1"/>
  <c r="J2482" i="5"/>
  <c r="L2482" i="5" s="1"/>
  <c r="J2481" i="5"/>
  <c r="L2481" i="5" s="1"/>
  <c r="J2479" i="5"/>
  <c r="L2479" i="5" s="1"/>
  <c r="J2478" i="5"/>
  <c r="L2478" i="5" s="1"/>
  <c r="J2477" i="5"/>
  <c r="L2477" i="5" s="1"/>
  <c r="J2475" i="5"/>
  <c r="L2475" i="5" s="1"/>
  <c r="J2474" i="5"/>
  <c r="L2474" i="5" s="1"/>
  <c r="J2473" i="5"/>
  <c r="L2473" i="5" s="1"/>
  <c r="J2471" i="5"/>
  <c r="L2471" i="5" s="1"/>
  <c r="J2470" i="5"/>
  <c r="L2470" i="5" s="1"/>
  <c r="J2469" i="5"/>
  <c r="L2469" i="5" s="1"/>
  <c r="J2467" i="5"/>
  <c r="L2467" i="5" s="1"/>
  <c r="J2466" i="5"/>
  <c r="L2466" i="5" s="1"/>
  <c r="J2465" i="5"/>
  <c r="L2465" i="5" s="1"/>
  <c r="J2463" i="5"/>
  <c r="L2463" i="5" s="1"/>
  <c r="J2462" i="5"/>
  <c r="L2462" i="5" s="1"/>
  <c r="J2461" i="5"/>
  <c r="L2461" i="5" s="1"/>
  <c r="J2459" i="5"/>
  <c r="L2459" i="5" s="1"/>
  <c r="J2458" i="5"/>
  <c r="L2458" i="5" s="1"/>
  <c r="J2457" i="5"/>
  <c r="L2457" i="5" s="1"/>
  <c r="J2455" i="5"/>
  <c r="L2455" i="5" s="1"/>
  <c r="J2454" i="5"/>
  <c r="L2454" i="5" s="1"/>
  <c r="J2453" i="5"/>
  <c r="L2453" i="5" s="1"/>
  <c r="J2451" i="5"/>
  <c r="L2451" i="5" s="1"/>
  <c r="J2450" i="5"/>
  <c r="L2450" i="5" s="1"/>
  <c r="J2449" i="5"/>
  <c r="L2449" i="5" s="1"/>
  <c r="J2447" i="5"/>
  <c r="L2447" i="5" s="1"/>
  <c r="J2446" i="5"/>
  <c r="L2446" i="5" s="1"/>
  <c r="J2445" i="5"/>
  <c r="L2445" i="5" s="1"/>
  <c r="J2443" i="5"/>
  <c r="L2443" i="5" s="1"/>
  <c r="J2442" i="5"/>
  <c r="L2442" i="5" s="1"/>
  <c r="J2441" i="5"/>
  <c r="L2441" i="5" s="1"/>
  <c r="J2439" i="5"/>
  <c r="L2439" i="5" s="1"/>
  <c r="J2438" i="5"/>
  <c r="L2438" i="5" s="1"/>
  <c r="J2437" i="5"/>
  <c r="L2437" i="5" s="1"/>
  <c r="J2435" i="5"/>
  <c r="L2435" i="5" s="1"/>
  <c r="J2434" i="5"/>
  <c r="L2434" i="5" s="1"/>
  <c r="J2433" i="5"/>
  <c r="L2433" i="5" s="1"/>
  <c r="J2431" i="5"/>
  <c r="L2431" i="5" s="1"/>
  <c r="J2430" i="5"/>
  <c r="L2430" i="5" s="1"/>
  <c r="J2429" i="5"/>
  <c r="L2429" i="5" s="1"/>
  <c r="J2427" i="5"/>
  <c r="L2427" i="5" s="1"/>
  <c r="J2426" i="5"/>
  <c r="L2426" i="5" s="1"/>
  <c r="J2425" i="5"/>
  <c r="L2425" i="5" s="1"/>
  <c r="J2423" i="5"/>
  <c r="L2423" i="5" s="1"/>
  <c r="J2422" i="5"/>
  <c r="L2422" i="5" s="1"/>
  <c r="J2421" i="5"/>
  <c r="L2421" i="5" s="1"/>
  <c r="J2419" i="5"/>
  <c r="L2419" i="5" s="1"/>
  <c r="J2418" i="5"/>
  <c r="L2418" i="5" s="1"/>
  <c r="J2417" i="5"/>
  <c r="L2417" i="5" s="1"/>
  <c r="J2415" i="5"/>
  <c r="L2415" i="5" s="1"/>
  <c r="J2414" i="5"/>
  <c r="L2414" i="5" s="1"/>
  <c r="J2413" i="5"/>
  <c r="L2413" i="5" s="1"/>
  <c r="J2411" i="5"/>
  <c r="L2411" i="5" s="1"/>
  <c r="J2410" i="5"/>
  <c r="L2410" i="5" s="1"/>
  <c r="J2409" i="5"/>
  <c r="L2409" i="5" s="1"/>
  <c r="J2407" i="5"/>
  <c r="L2407" i="5" s="1"/>
  <c r="J2406" i="5"/>
  <c r="L2406" i="5" s="1"/>
  <c r="J2405" i="5"/>
  <c r="L2405" i="5" s="1"/>
  <c r="J2403" i="5"/>
  <c r="L2403" i="5" s="1"/>
  <c r="J2402" i="5"/>
  <c r="L2402" i="5" s="1"/>
  <c r="J2401" i="5"/>
  <c r="L2401" i="5" s="1"/>
  <c r="J2399" i="5"/>
  <c r="L2399" i="5" s="1"/>
  <c r="J2398" i="5"/>
  <c r="L2398" i="5" s="1"/>
  <c r="J2397" i="5"/>
  <c r="L2397" i="5" s="1"/>
  <c r="J2395" i="5"/>
  <c r="L2395" i="5" s="1"/>
  <c r="J2394" i="5"/>
  <c r="L2394" i="5" s="1"/>
  <c r="J2393" i="5"/>
  <c r="L2393" i="5" s="1"/>
  <c r="J2391" i="5"/>
  <c r="L2391" i="5" s="1"/>
  <c r="J2390" i="5"/>
  <c r="L2390" i="5" s="1"/>
  <c r="J2389" i="5"/>
  <c r="L2389" i="5" s="1"/>
  <c r="J2387" i="5"/>
  <c r="L2387" i="5" s="1"/>
  <c r="J2386" i="5"/>
  <c r="L2386" i="5" s="1"/>
  <c r="J2385" i="5"/>
  <c r="L2385" i="5" s="1"/>
  <c r="J2383" i="5"/>
  <c r="L2383" i="5" s="1"/>
  <c r="J2382" i="5"/>
  <c r="L2382" i="5" s="1"/>
  <c r="J2381" i="5"/>
  <c r="L2381" i="5" s="1"/>
  <c r="J2379" i="5"/>
  <c r="L2379" i="5" s="1"/>
  <c r="J2378" i="5"/>
  <c r="L2378" i="5" s="1"/>
  <c r="J2377" i="5"/>
  <c r="L2377" i="5" s="1"/>
  <c r="J2375" i="5"/>
  <c r="L2375" i="5" s="1"/>
  <c r="J2374" i="5"/>
  <c r="L2374" i="5" s="1"/>
  <c r="J2373" i="5"/>
  <c r="L2373" i="5" s="1"/>
  <c r="J2371" i="5"/>
  <c r="L2371" i="5" s="1"/>
  <c r="J2370" i="5"/>
  <c r="L2370" i="5" s="1"/>
  <c r="J2369" i="5"/>
  <c r="L2369" i="5" s="1"/>
  <c r="J2367" i="5"/>
  <c r="L2367" i="5" s="1"/>
  <c r="J2366" i="5"/>
  <c r="L2366" i="5" s="1"/>
  <c r="J2365" i="5"/>
  <c r="L2365" i="5" s="1"/>
  <c r="J2363" i="5"/>
  <c r="L2363" i="5" s="1"/>
  <c r="J2362" i="5"/>
  <c r="L2362" i="5" s="1"/>
  <c r="J2361" i="5"/>
  <c r="L2361" i="5" s="1"/>
  <c r="J2359" i="5"/>
  <c r="L2359" i="5" s="1"/>
  <c r="J2358" i="5"/>
  <c r="L2358" i="5" s="1"/>
  <c r="J2357" i="5"/>
  <c r="L2357" i="5" s="1"/>
  <c r="J2355" i="5"/>
  <c r="L2355" i="5" s="1"/>
  <c r="J2354" i="5"/>
  <c r="L2354" i="5" s="1"/>
  <c r="J2353" i="5"/>
  <c r="L2353" i="5" s="1"/>
  <c r="J2351" i="5"/>
  <c r="L2351" i="5" s="1"/>
  <c r="J2350" i="5"/>
  <c r="L2350" i="5" s="1"/>
  <c r="J2349" i="5"/>
  <c r="L2349" i="5" s="1"/>
  <c r="J2347" i="5"/>
  <c r="L2347" i="5" s="1"/>
  <c r="J2346" i="5"/>
  <c r="L2346" i="5" s="1"/>
  <c r="J2345" i="5"/>
  <c r="L2345" i="5" s="1"/>
  <c r="J2343" i="5"/>
  <c r="L2343" i="5" s="1"/>
  <c r="J2342" i="5"/>
  <c r="L2342" i="5" s="1"/>
  <c r="J2341" i="5"/>
  <c r="L2341" i="5" s="1"/>
  <c r="J2339" i="5"/>
  <c r="L2339" i="5" s="1"/>
  <c r="J2338" i="5"/>
  <c r="L2338" i="5" s="1"/>
  <c r="J2337" i="5"/>
  <c r="L2337" i="5" s="1"/>
  <c r="J2335" i="5"/>
  <c r="L2335" i="5" s="1"/>
  <c r="J2334" i="5"/>
  <c r="L2334" i="5" s="1"/>
  <c r="J2333" i="5"/>
  <c r="L2333" i="5" s="1"/>
  <c r="J2331" i="5"/>
  <c r="L2331" i="5" s="1"/>
  <c r="J2330" i="5"/>
  <c r="L2330" i="5" s="1"/>
  <c r="J2329" i="5"/>
  <c r="L2329" i="5" s="1"/>
  <c r="J2327" i="5"/>
  <c r="L2327" i="5" s="1"/>
  <c r="J2326" i="5"/>
  <c r="L2326" i="5" s="1"/>
  <c r="J2325" i="5"/>
  <c r="L2325" i="5" s="1"/>
  <c r="J2323" i="5"/>
  <c r="L2323" i="5" s="1"/>
  <c r="J2322" i="5"/>
  <c r="L2322" i="5" s="1"/>
  <c r="J2321" i="5"/>
  <c r="L2321" i="5" s="1"/>
  <c r="J2319" i="5"/>
  <c r="L2319" i="5" s="1"/>
  <c r="J2318" i="5"/>
  <c r="L2318" i="5" s="1"/>
  <c r="J2317" i="5"/>
  <c r="L2317" i="5" s="1"/>
  <c r="J2315" i="5"/>
  <c r="L2315" i="5" s="1"/>
  <c r="J2314" i="5"/>
  <c r="L2314" i="5" s="1"/>
  <c r="J2313" i="5"/>
  <c r="L2313" i="5" s="1"/>
  <c r="J2311" i="5"/>
  <c r="L2311" i="5" s="1"/>
  <c r="J2310" i="5"/>
  <c r="L2310" i="5" s="1"/>
  <c r="J2309" i="5"/>
  <c r="L2309" i="5" s="1"/>
  <c r="J2307" i="5"/>
  <c r="L2307" i="5" s="1"/>
  <c r="J2306" i="5"/>
  <c r="L2306" i="5" s="1"/>
  <c r="J2305" i="5"/>
  <c r="L2305" i="5" s="1"/>
  <c r="J2303" i="5"/>
  <c r="L2303" i="5" s="1"/>
  <c r="J2302" i="5"/>
  <c r="L2302" i="5" s="1"/>
  <c r="J2301" i="5"/>
  <c r="L2301" i="5" s="1"/>
  <c r="J2299" i="5"/>
  <c r="L2299" i="5" s="1"/>
  <c r="J2298" i="5"/>
  <c r="L2298" i="5" s="1"/>
  <c r="J2297" i="5"/>
  <c r="L2297" i="5" s="1"/>
  <c r="J2295" i="5"/>
  <c r="L2295" i="5" s="1"/>
  <c r="J2294" i="5"/>
  <c r="L2294" i="5" s="1"/>
  <c r="J2293" i="5"/>
  <c r="L2293" i="5" s="1"/>
  <c r="J2291" i="5"/>
  <c r="L2291" i="5" s="1"/>
  <c r="J2290" i="5"/>
  <c r="L2290" i="5" s="1"/>
  <c r="J2289" i="5"/>
  <c r="L2289" i="5" s="1"/>
  <c r="J2287" i="5"/>
  <c r="L2287" i="5" s="1"/>
  <c r="J2286" i="5"/>
  <c r="L2286" i="5" s="1"/>
  <c r="J2285" i="5"/>
  <c r="L2285" i="5" s="1"/>
  <c r="J2283" i="5"/>
  <c r="L2283" i="5" s="1"/>
  <c r="J2282" i="5"/>
  <c r="L2282" i="5" s="1"/>
  <c r="J2281" i="5"/>
  <c r="L2281" i="5" s="1"/>
  <c r="J2279" i="5"/>
  <c r="L2279" i="5" s="1"/>
  <c r="J2278" i="5"/>
  <c r="L2278" i="5" s="1"/>
  <c r="J2277" i="5"/>
  <c r="L2277" i="5" s="1"/>
  <c r="J2275" i="5"/>
  <c r="L2275" i="5" s="1"/>
  <c r="J2274" i="5"/>
  <c r="L2274" i="5" s="1"/>
  <c r="J2273" i="5"/>
  <c r="L2273" i="5" s="1"/>
  <c r="J2271" i="5"/>
  <c r="L2271" i="5" s="1"/>
  <c r="J2270" i="5"/>
  <c r="L2270" i="5" s="1"/>
  <c r="J2269" i="5"/>
  <c r="L2269" i="5" s="1"/>
  <c r="J2267" i="5"/>
  <c r="L2267" i="5" s="1"/>
  <c r="J2266" i="5"/>
  <c r="L2266" i="5" s="1"/>
  <c r="J2265" i="5"/>
  <c r="L2265" i="5" s="1"/>
  <c r="J2263" i="5"/>
  <c r="L2263" i="5" s="1"/>
  <c r="J2262" i="5"/>
  <c r="L2262" i="5" s="1"/>
  <c r="J2261" i="5"/>
  <c r="L2261" i="5" s="1"/>
  <c r="J2259" i="5"/>
  <c r="L2259" i="5" s="1"/>
  <c r="J2258" i="5"/>
  <c r="L2258" i="5" s="1"/>
  <c r="J2257" i="5"/>
  <c r="L2257" i="5" s="1"/>
  <c r="J2255" i="5"/>
  <c r="L2255" i="5" s="1"/>
  <c r="J2254" i="5"/>
  <c r="L2254" i="5" s="1"/>
  <c r="J2253" i="5"/>
  <c r="L2253" i="5" s="1"/>
  <c r="J2251" i="5"/>
  <c r="L2251" i="5" s="1"/>
  <c r="J2250" i="5"/>
  <c r="L2250" i="5" s="1"/>
  <c r="J2249" i="5"/>
  <c r="L2249" i="5" s="1"/>
  <c r="J2247" i="5"/>
  <c r="L2247" i="5" s="1"/>
  <c r="J2246" i="5"/>
  <c r="L2246" i="5" s="1"/>
  <c r="J2245" i="5"/>
  <c r="L2245" i="5" s="1"/>
  <c r="J2243" i="5"/>
  <c r="L2243" i="5" s="1"/>
  <c r="J2242" i="5"/>
  <c r="L2242" i="5" s="1"/>
  <c r="J2241" i="5"/>
  <c r="L2241" i="5" s="1"/>
  <c r="J2239" i="5"/>
  <c r="L2239" i="5" s="1"/>
  <c r="J2238" i="5"/>
  <c r="L2238" i="5" s="1"/>
  <c r="J2237" i="5"/>
  <c r="L2237" i="5" s="1"/>
  <c r="J2235" i="5"/>
  <c r="L2235" i="5" s="1"/>
  <c r="J2234" i="5"/>
  <c r="L2234" i="5" s="1"/>
  <c r="J2233" i="5"/>
  <c r="L2233" i="5" s="1"/>
  <c r="J2231" i="5"/>
  <c r="L2231" i="5" s="1"/>
  <c r="J2230" i="5"/>
  <c r="L2230" i="5" s="1"/>
  <c r="J2229" i="5"/>
  <c r="L2229" i="5" s="1"/>
  <c r="J2227" i="5"/>
  <c r="L2227" i="5" s="1"/>
  <c r="J2226" i="5"/>
  <c r="L2226" i="5" s="1"/>
  <c r="J2225" i="5"/>
  <c r="L2225" i="5" s="1"/>
  <c r="J2223" i="5"/>
  <c r="L2223" i="5" s="1"/>
  <c r="J2222" i="5"/>
  <c r="L2222" i="5" s="1"/>
  <c r="J2221" i="5"/>
  <c r="L2221" i="5" s="1"/>
  <c r="J2219" i="5"/>
  <c r="L2219" i="5" s="1"/>
  <c r="J2218" i="5"/>
  <c r="L2218" i="5" s="1"/>
  <c r="J2217" i="5"/>
  <c r="L2217" i="5" s="1"/>
  <c r="J2215" i="5"/>
  <c r="L2215" i="5" s="1"/>
  <c r="J2214" i="5"/>
  <c r="L2214" i="5" s="1"/>
  <c r="J2213" i="5"/>
  <c r="L2213" i="5" s="1"/>
  <c r="J2211" i="5"/>
  <c r="L2211" i="5" s="1"/>
  <c r="J2210" i="5"/>
  <c r="L2210" i="5" s="1"/>
  <c r="J2209" i="5"/>
  <c r="L2209" i="5" s="1"/>
  <c r="J2207" i="5"/>
  <c r="L2207" i="5" s="1"/>
  <c r="J2206" i="5"/>
  <c r="L2206" i="5" s="1"/>
  <c r="J2205" i="5"/>
  <c r="L2205" i="5" s="1"/>
  <c r="J2203" i="5"/>
  <c r="L2203" i="5" s="1"/>
  <c r="J2202" i="5"/>
  <c r="L2202" i="5" s="1"/>
  <c r="J2201" i="5"/>
  <c r="L2201" i="5" s="1"/>
  <c r="J2199" i="5"/>
  <c r="L2199" i="5" s="1"/>
  <c r="J2198" i="5"/>
  <c r="L2198" i="5" s="1"/>
  <c r="J2197" i="5"/>
  <c r="L2197" i="5" s="1"/>
  <c r="J2195" i="5"/>
  <c r="L2195" i="5" s="1"/>
  <c r="J2194" i="5"/>
  <c r="L2194" i="5" s="1"/>
  <c r="J2193" i="5"/>
  <c r="L2193" i="5" s="1"/>
  <c r="J2191" i="5"/>
  <c r="L2191" i="5" s="1"/>
  <c r="J2190" i="5"/>
  <c r="L2190" i="5" s="1"/>
  <c r="J2189" i="5"/>
  <c r="L2189" i="5" s="1"/>
  <c r="J2187" i="5"/>
  <c r="L2187" i="5" s="1"/>
  <c r="J2186" i="5"/>
  <c r="L2186" i="5" s="1"/>
  <c r="J2185" i="5"/>
  <c r="L2185" i="5" s="1"/>
  <c r="J2183" i="5"/>
  <c r="L2183" i="5" s="1"/>
  <c r="J2182" i="5"/>
  <c r="L2182" i="5" s="1"/>
  <c r="J2181" i="5"/>
  <c r="L2181" i="5" s="1"/>
  <c r="J2179" i="5"/>
  <c r="L2179" i="5" s="1"/>
  <c r="J2178" i="5"/>
  <c r="L2178" i="5" s="1"/>
  <c r="J2177" i="5"/>
  <c r="L2177" i="5" s="1"/>
  <c r="J2175" i="5"/>
  <c r="L2175" i="5" s="1"/>
  <c r="J2174" i="5"/>
  <c r="L2174" i="5" s="1"/>
  <c r="J2173" i="5"/>
  <c r="L2173" i="5" s="1"/>
  <c r="J2171" i="5"/>
  <c r="L2171" i="5" s="1"/>
  <c r="J2170" i="5"/>
  <c r="L2170" i="5" s="1"/>
  <c r="J2169" i="5"/>
  <c r="L2169" i="5" s="1"/>
  <c r="J2167" i="5"/>
  <c r="L2167" i="5" s="1"/>
  <c r="J2166" i="5"/>
  <c r="L2166" i="5" s="1"/>
  <c r="J2165" i="5"/>
  <c r="L2165" i="5" s="1"/>
  <c r="J2163" i="5"/>
  <c r="L2163" i="5" s="1"/>
  <c r="J2162" i="5"/>
  <c r="L2162" i="5" s="1"/>
  <c r="J2161" i="5"/>
  <c r="L2161" i="5" s="1"/>
  <c r="J2159" i="5"/>
  <c r="L2159" i="5" s="1"/>
  <c r="J2158" i="5"/>
  <c r="L2158" i="5" s="1"/>
  <c r="J2157" i="5"/>
  <c r="L2157" i="5" s="1"/>
  <c r="J2155" i="5"/>
  <c r="L2155" i="5" s="1"/>
  <c r="J2154" i="5"/>
  <c r="L2154" i="5" s="1"/>
  <c r="J2153" i="5"/>
  <c r="L2153" i="5" s="1"/>
  <c r="J2151" i="5"/>
  <c r="L2151" i="5" s="1"/>
  <c r="J2150" i="5"/>
  <c r="L2150" i="5" s="1"/>
  <c r="J2149" i="5"/>
  <c r="L2149" i="5" s="1"/>
  <c r="J2147" i="5"/>
  <c r="L2147" i="5" s="1"/>
  <c r="J2146" i="5"/>
  <c r="L2146" i="5" s="1"/>
  <c r="J2145" i="5"/>
  <c r="L2145" i="5" s="1"/>
  <c r="J2143" i="5"/>
  <c r="L2143" i="5" s="1"/>
  <c r="J2142" i="5"/>
  <c r="L2142" i="5" s="1"/>
  <c r="J2141" i="5"/>
  <c r="L2141" i="5" s="1"/>
  <c r="J2139" i="5"/>
  <c r="L2139" i="5" s="1"/>
  <c r="J2138" i="5"/>
  <c r="L2138" i="5" s="1"/>
  <c r="J2137" i="5"/>
  <c r="L2137" i="5" s="1"/>
  <c r="J2135" i="5"/>
  <c r="L2135" i="5" s="1"/>
  <c r="J2134" i="5"/>
  <c r="L2134" i="5" s="1"/>
  <c r="J2133" i="5"/>
  <c r="L2133" i="5" s="1"/>
  <c r="J2131" i="5"/>
  <c r="L2131" i="5" s="1"/>
  <c r="J2130" i="5"/>
  <c r="L2130" i="5" s="1"/>
  <c r="J2129" i="5"/>
  <c r="L2129" i="5" s="1"/>
  <c r="J2127" i="5"/>
  <c r="L2127" i="5" s="1"/>
  <c r="J2126" i="5"/>
  <c r="L2126" i="5" s="1"/>
  <c r="J2125" i="5"/>
  <c r="L2125" i="5" s="1"/>
  <c r="J2123" i="5"/>
  <c r="L2123" i="5" s="1"/>
  <c r="J2122" i="5"/>
  <c r="L2122" i="5" s="1"/>
  <c r="J2121" i="5"/>
  <c r="L2121" i="5" s="1"/>
  <c r="J2119" i="5"/>
  <c r="L2119" i="5" s="1"/>
  <c r="J2118" i="5"/>
  <c r="L2118" i="5" s="1"/>
  <c r="J2117" i="5"/>
  <c r="L2117" i="5" s="1"/>
  <c r="J2115" i="5"/>
  <c r="L2115" i="5" s="1"/>
  <c r="J2114" i="5"/>
  <c r="L2114" i="5" s="1"/>
  <c r="J2113" i="5"/>
  <c r="L2113" i="5" s="1"/>
  <c r="J2111" i="5"/>
  <c r="L2111" i="5" s="1"/>
  <c r="J2110" i="5"/>
  <c r="L2110" i="5" s="1"/>
  <c r="J2109" i="5"/>
  <c r="L2109" i="5" s="1"/>
  <c r="J2107" i="5"/>
  <c r="L2107" i="5" s="1"/>
  <c r="J2106" i="5"/>
  <c r="L2106" i="5" s="1"/>
  <c r="J2105" i="5"/>
  <c r="L2105" i="5" s="1"/>
  <c r="J2103" i="5"/>
  <c r="L2103" i="5" s="1"/>
  <c r="J2102" i="5"/>
  <c r="L2102" i="5" s="1"/>
  <c r="J2101" i="5"/>
  <c r="L2101" i="5" s="1"/>
  <c r="J2099" i="5"/>
  <c r="L2099" i="5" s="1"/>
  <c r="J2098" i="5"/>
  <c r="L2098" i="5" s="1"/>
  <c r="J2097" i="5"/>
  <c r="L2097" i="5" s="1"/>
  <c r="J2095" i="5"/>
  <c r="L2095" i="5" s="1"/>
  <c r="J2094" i="5"/>
  <c r="L2094" i="5" s="1"/>
  <c r="J2093" i="5"/>
  <c r="L2093" i="5" s="1"/>
  <c r="J2091" i="5"/>
  <c r="L2091" i="5" s="1"/>
  <c r="J2090" i="5"/>
  <c r="L2090" i="5" s="1"/>
  <c r="J2089" i="5"/>
  <c r="L2089" i="5" s="1"/>
  <c r="J2087" i="5"/>
  <c r="L2087" i="5" s="1"/>
  <c r="J2086" i="5"/>
  <c r="L2086" i="5" s="1"/>
  <c r="J2085" i="5"/>
  <c r="L2085" i="5" s="1"/>
  <c r="J2083" i="5"/>
  <c r="L2083" i="5" s="1"/>
  <c r="J2082" i="5"/>
  <c r="L2082" i="5" s="1"/>
  <c r="J2081" i="5"/>
  <c r="L2081" i="5" s="1"/>
  <c r="J2079" i="5"/>
  <c r="L2079" i="5" s="1"/>
  <c r="J2078" i="5"/>
  <c r="L2078" i="5" s="1"/>
  <c r="J2077" i="5"/>
  <c r="L2077" i="5" s="1"/>
  <c r="J2075" i="5"/>
  <c r="L2075" i="5" s="1"/>
  <c r="J2074" i="5"/>
  <c r="L2074" i="5" s="1"/>
  <c r="J2073" i="5"/>
  <c r="L2073" i="5" s="1"/>
  <c r="J2071" i="5"/>
  <c r="L2071" i="5" s="1"/>
  <c r="J2070" i="5"/>
  <c r="L2070" i="5" s="1"/>
  <c r="J2069" i="5"/>
  <c r="L2069" i="5" s="1"/>
  <c r="J2067" i="5"/>
  <c r="L2067" i="5" s="1"/>
  <c r="J2066" i="5"/>
  <c r="L2066" i="5" s="1"/>
  <c r="J2065" i="5"/>
  <c r="L2065" i="5" s="1"/>
  <c r="J2063" i="5"/>
  <c r="L2063" i="5" s="1"/>
  <c r="J2062" i="5"/>
  <c r="L2062" i="5" s="1"/>
  <c r="J2061" i="5"/>
  <c r="L2061" i="5" s="1"/>
  <c r="J2059" i="5"/>
  <c r="L2059" i="5" s="1"/>
  <c r="J2058" i="5"/>
  <c r="L2058" i="5" s="1"/>
  <c r="J2057" i="5"/>
  <c r="L2057" i="5" s="1"/>
  <c r="J2055" i="5"/>
  <c r="L2055" i="5" s="1"/>
  <c r="J2054" i="5"/>
  <c r="L2054" i="5" s="1"/>
  <c r="J2053" i="5"/>
  <c r="L2053" i="5" s="1"/>
  <c r="J2051" i="5"/>
  <c r="L2051" i="5" s="1"/>
  <c r="J2050" i="5"/>
  <c r="L2050" i="5" s="1"/>
  <c r="J2049" i="5"/>
  <c r="L2049" i="5" s="1"/>
  <c r="J2047" i="5"/>
  <c r="L2047" i="5" s="1"/>
  <c r="J2046" i="5"/>
  <c r="L2046" i="5" s="1"/>
  <c r="J2045" i="5"/>
  <c r="L2045" i="5" s="1"/>
  <c r="J2043" i="5"/>
  <c r="L2043" i="5" s="1"/>
  <c r="J2042" i="5"/>
  <c r="L2042" i="5" s="1"/>
  <c r="J2041" i="5"/>
  <c r="L2041" i="5" s="1"/>
  <c r="J2039" i="5"/>
  <c r="L2039" i="5" s="1"/>
  <c r="J2038" i="5"/>
  <c r="L2038" i="5" s="1"/>
  <c r="J2037" i="5"/>
  <c r="L2037" i="5" s="1"/>
  <c r="J2035" i="5"/>
  <c r="L2035" i="5" s="1"/>
  <c r="J2034" i="5"/>
  <c r="L2034" i="5" s="1"/>
  <c r="J2033" i="5"/>
  <c r="L2033" i="5" s="1"/>
  <c r="J2031" i="5"/>
  <c r="L2031" i="5" s="1"/>
  <c r="J2030" i="5"/>
  <c r="L2030" i="5" s="1"/>
  <c r="J2029" i="5"/>
  <c r="L2029" i="5" s="1"/>
  <c r="J2027" i="5"/>
  <c r="L2027" i="5" s="1"/>
  <c r="J2026" i="5"/>
  <c r="L2026" i="5" s="1"/>
  <c r="J2025" i="5"/>
  <c r="L2025" i="5" s="1"/>
  <c r="J2023" i="5"/>
  <c r="L2023" i="5" s="1"/>
  <c r="J2022" i="5"/>
  <c r="L2022" i="5" s="1"/>
  <c r="J2021" i="5"/>
  <c r="L2021" i="5" s="1"/>
  <c r="J2019" i="5"/>
  <c r="L2019" i="5" s="1"/>
  <c r="J2018" i="5"/>
  <c r="L2018" i="5" s="1"/>
  <c r="J2017" i="5"/>
  <c r="L2017" i="5" s="1"/>
  <c r="J2015" i="5"/>
  <c r="L2015" i="5" s="1"/>
  <c r="J2014" i="5"/>
  <c r="L2014" i="5" s="1"/>
  <c r="J2013" i="5"/>
  <c r="L2013" i="5" s="1"/>
  <c r="J2011" i="5"/>
  <c r="L2011" i="5" s="1"/>
  <c r="J2010" i="5"/>
  <c r="L2010" i="5" s="1"/>
  <c r="J2009" i="5"/>
  <c r="L2009" i="5" s="1"/>
  <c r="J2007" i="5"/>
  <c r="L2007" i="5" s="1"/>
  <c r="J2006" i="5"/>
  <c r="L2006" i="5" s="1"/>
  <c r="J2005" i="5"/>
  <c r="L2005" i="5" s="1"/>
  <c r="J2003" i="5"/>
  <c r="L2003" i="5" s="1"/>
  <c r="J2002" i="5"/>
  <c r="L2002" i="5" s="1"/>
  <c r="J2001" i="5"/>
  <c r="L2001" i="5" s="1"/>
  <c r="J1999" i="5"/>
  <c r="L1999" i="5" s="1"/>
  <c r="J1998" i="5"/>
  <c r="L1998" i="5" s="1"/>
  <c r="J1997" i="5"/>
  <c r="L1997" i="5" s="1"/>
  <c r="J1995" i="5"/>
  <c r="L1995" i="5" s="1"/>
  <c r="J1994" i="5"/>
  <c r="L1994" i="5" s="1"/>
  <c r="J1993" i="5"/>
  <c r="L1993" i="5" s="1"/>
  <c r="J1991" i="5"/>
  <c r="L1991" i="5" s="1"/>
  <c r="J1990" i="5"/>
  <c r="L1990" i="5" s="1"/>
  <c r="J1989" i="5"/>
  <c r="L1989" i="5" s="1"/>
  <c r="J1987" i="5"/>
  <c r="L1987" i="5" s="1"/>
  <c r="J1986" i="5"/>
  <c r="L1986" i="5" s="1"/>
  <c r="J1985" i="5"/>
  <c r="L1985" i="5" s="1"/>
  <c r="J1983" i="5"/>
  <c r="L1983" i="5" s="1"/>
  <c r="J1982" i="5"/>
  <c r="L1982" i="5" s="1"/>
  <c r="J1981" i="5"/>
  <c r="L1981" i="5" s="1"/>
  <c r="J1979" i="5"/>
  <c r="L1979" i="5" s="1"/>
  <c r="J1978" i="5"/>
  <c r="L1978" i="5" s="1"/>
  <c r="J1977" i="5"/>
  <c r="L1977" i="5" s="1"/>
  <c r="J1975" i="5"/>
  <c r="L1975" i="5" s="1"/>
  <c r="J1974" i="5"/>
  <c r="L1974" i="5" s="1"/>
  <c r="J1973" i="5"/>
  <c r="L1973" i="5" s="1"/>
  <c r="J1971" i="5"/>
  <c r="L1971" i="5" s="1"/>
  <c r="J1970" i="5"/>
  <c r="L1970" i="5" s="1"/>
  <c r="J1969" i="5"/>
  <c r="L1969" i="5" s="1"/>
  <c r="J1967" i="5"/>
  <c r="L1967" i="5" s="1"/>
  <c r="J1966" i="5"/>
  <c r="L1966" i="5" s="1"/>
  <c r="J1965" i="5"/>
  <c r="L1965" i="5" s="1"/>
  <c r="J1963" i="5"/>
  <c r="L1963" i="5" s="1"/>
  <c r="J1962" i="5"/>
  <c r="L1962" i="5" s="1"/>
  <c r="J1961" i="5"/>
  <c r="L1961" i="5" s="1"/>
  <c r="J1959" i="5"/>
  <c r="L1959" i="5" s="1"/>
  <c r="J1958" i="5"/>
  <c r="L1958" i="5" s="1"/>
  <c r="J1957" i="5"/>
  <c r="L1957" i="5" s="1"/>
  <c r="J1955" i="5"/>
  <c r="L1955" i="5" s="1"/>
  <c r="J1954" i="5"/>
  <c r="L1954" i="5" s="1"/>
  <c r="J1953" i="5"/>
  <c r="L1953" i="5" s="1"/>
  <c r="J1951" i="5"/>
  <c r="L1951" i="5" s="1"/>
  <c r="J1950" i="5"/>
  <c r="L1950" i="5" s="1"/>
  <c r="J1949" i="5"/>
  <c r="L1949" i="5" s="1"/>
  <c r="J1947" i="5"/>
  <c r="L1947" i="5" s="1"/>
  <c r="J1946" i="5"/>
  <c r="L1946" i="5" s="1"/>
  <c r="J1945" i="5"/>
  <c r="L1945" i="5" s="1"/>
  <c r="J1943" i="5"/>
  <c r="L1943" i="5" s="1"/>
  <c r="J1942" i="5"/>
  <c r="L1942" i="5" s="1"/>
  <c r="J1941" i="5"/>
  <c r="L1941" i="5" s="1"/>
  <c r="J1939" i="5"/>
  <c r="L1939" i="5" s="1"/>
  <c r="J1938" i="5"/>
  <c r="L1938" i="5" s="1"/>
  <c r="J1937" i="5"/>
  <c r="L1937" i="5" s="1"/>
  <c r="J1935" i="5"/>
  <c r="L1935" i="5" s="1"/>
  <c r="J1934" i="5"/>
  <c r="L1934" i="5" s="1"/>
  <c r="J1933" i="5"/>
  <c r="L1933" i="5" s="1"/>
  <c r="J1931" i="5"/>
  <c r="L1931" i="5" s="1"/>
  <c r="J1930" i="5"/>
  <c r="L1930" i="5" s="1"/>
  <c r="J1929" i="5"/>
  <c r="L1929" i="5" s="1"/>
  <c r="J1927" i="5"/>
  <c r="L1927" i="5" s="1"/>
  <c r="J1926" i="5"/>
  <c r="L1926" i="5" s="1"/>
  <c r="J1925" i="5"/>
  <c r="L1925" i="5" s="1"/>
  <c r="J1923" i="5"/>
  <c r="L1923" i="5" s="1"/>
  <c r="J1922" i="5"/>
  <c r="L1922" i="5" s="1"/>
  <c r="J1921" i="5"/>
  <c r="L1921" i="5" s="1"/>
  <c r="J1919" i="5"/>
  <c r="L1919" i="5" s="1"/>
  <c r="J1918" i="5"/>
  <c r="L1918" i="5" s="1"/>
  <c r="J1917" i="5"/>
  <c r="L1917" i="5" s="1"/>
  <c r="J1915" i="5"/>
  <c r="L1915" i="5" s="1"/>
  <c r="J1914" i="5"/>
  <c r="L1914" i="5" s="1"/>
  <c r="J1913" i="5"/>
  <c r="L1913" i="5" s="1"/>
  <c r="J1911" i="5"/>
  <c r="L1911" i="5" s="1"/>
  <c r="J1910" i="5"/>
  <c r="L1910" i="5" s="1"/>
  <c r="J1909" i="5"/>
  <c r="L1909" i="5" s="1"/>
  <c r="J1907" i="5"/>
  <c r="L1907" i="5" s="1"/>
  <c r="J1906" i="5"/>
  <c r="L1906" i="5" s="1"/>
  <c r="J1905" i="5"/>
  <c r="L1905" i="5" s="1"/>
  <c r="J1903" i="5"/>
  <c r="L1903" i="5" s="1"/>
  <c r="J1902" i="5"/>
  <c r="L1902" i="5" s="1"/>
  <c r="J1901" i="5"/>
  <c r="L1901" i="5" s="1"/>
  <c r="J1899" i="5"/>
  <c r="L1899" i="5" s="1"/>
  <c r="J1898" i="5"/>
  <c r="L1898" i="5" s="1"/>
  <c r="J1897" i="5"/>
  <c r="L1897" i="5" s="1"/>
  <c r="J1895" i="5"/>
  <c r="L1895" i="5" s="1"/>
  <c r="J1894" i="5"/>
  <c r="L1894" i="5" s="1"/>
  <c r="J1893" i="5"/>
  <c r="L1893" i="5" s="1"/>
  <c r="J1891" i="5"/>
  <c r="L1891" i="5" s="1"/>
  <c r="J1890" i="5"/>
  <c r="L1890" i="5" s="1"/>
  <c r="J1889" i="5"/>
  <c r="L1889" i="5" s="1"/>
  <c r="J1887" i="5"/>
  <c r="L1887" i="5" s="1"/>
  <c r="J1886" i="5"/>
  <c r="L1886" i="5" s="1"/>
  <c r="J1885" i="5"/>
  <c r="L1885" i="5" s="1"/>
  <c r="J1883" i="5"/>
  <c r="L1883" i="5" s="1"/>
  <c r="J1882" i="5"/>
  <c r="L1882" i="5" s="1"/>
  <c r="J1881" i="5"/>
  <c r="L1881" i="5" s="1"/>
  <c r="J1879" i="5"/>
  <c r="L1879" i="5" s="1"/>
  <c r="J1878" i="5"/>
  <c r="L1878" i="5" s="1"/>
  <c r="J1877" i="5"/>
  <c r="L1877" i="5" s="1"/>
  <c r="J1875" i="5"/>
  <c r="L1875" i="5" s="1"/>
  <c r="J1874" i="5"/>
  <c r="L1874" i="5" s="1"/>
  <c r="J1873" i="5"/>
  <c r="L1873" i="5" s="1"/>
  <c r="J1871" i="5"/>
  <c r="L1871" i="5" s="1"/>
  <c r="J1870" i="5"/>
  <c r="L1870" i="5" s="1"/>
  <c r="J1869" i="5"/>
  <c r="L1869" i="5" s="1"/>
  <c r="J1867" i="5"/>
  <c r="L1867" i="5" s="1"/>
  <c r="J1866" i="5"/>
  <c r="L1866" i="5" s="1"/>
  <c r="J1865" i="5"/>
  <c r="L1865" i="5" s="1"/>
  <c r="J1863" i="5"/>
  <c r="L1863" i="5" s="1"/>
  <c r="J1862" i="5"/>
  <c r="L1862" i="5" s="1"/>
  <c r="J1861" i="5"/>
  <c r="L1861" i="5" s="1"/>
  <c r="J1859" i="5"/>
  <c r="L1859" i="5" s="1"/>
  <c r="J1858" i="5"/>
  <c r="L1858" i="5" s="1"/>
  <c r="J1857" i="5"/>
  <c r="L1857" i="5" s="1"/>
  <c r="J1855" i="5"/>
  <c r="L1855" i="5" s="1"/>
  <c r="J1854" i="5"/>
  <c r="L1854" i="5" s="1"/>
  <c r="J1853" i="5"/>
  <c r="L1853" i="5" s="1"/>
  <c r="J1851" i="5"/>
  <c r="L1851" i="5" s="1"/>
  <c r="J1850" i="5"/>
  <c r="L1850" i="5" s="1"/>
  <c r="J1849" i="5"/>
  <c r="L1849" i="5" s="1"/>
  <c r="J1847" i="5"/>
  <c r="L1847" i="5" s="1"/>
  <c r="J1846" i="5"/>
  <c r="L1846" i="5" s="1"/>
  <c r="J1845" i="5"/>
  <c r="L1845" i="5" s="1"/>
  <c r="J1843" i="5"/>
  <c r="L1843" i="5" s="1"/>
  <c r="J1842" i="5"/>
  <c r="L1842" i="5" s="1"/>
  <c r="J1841" i="5"/>
  <c r="L1841" i="5" s="1"/>
  <c r="J1839" i="5"/>
  <c r="L1839" i="5" s="1"/>
  <c r="J1838" i="5"/>
  <c r="L1838" i="5" s="1"/>
  <c r="J1837" i="5"/>
  <c r="L1837" i="5" s="1"/>
  <c r="J1835" i="5"/>
  <c r="L1835" i="5" s="1"/>
  <c r="J1834" i="5"/>
  <c r="L1834" i="5" s="1"/>
  <c r="J1833" i="5"/>
  <c r="L1833" i="5" s="1"/>
  <c r="J1831" i="5"/>
  <c r="L1831" i="5" s="1"/>
  <c r="J1830" i="5"/>
  <c r="L1830" i="5" s="1"/>
  <c r="J1829" i="5"/>
  <c r="L1829" i="5" s="1"/>
  <c r="J1827" i="5"/>
  <c r="L1827" i="5" s="1"/>
  <c r="J1826" i="5"/>
  <c r="L1826" i="5" s="1"/>
  <c r="J1825" i="5"/>
  <c r="L1825" i="5" s="1"/>
  <c r="J1823" i="5"/>
  <c r="L1823" i="5" s="1"/>
  <c r="J1822" i="5"/>
  <c r="L1822" i="5" s="1"/>
  <c r="J1821" i="5"/>
  <c r="L1821" i="5" s="1"/>
  <c r="J1819" i="5"/>
  <c r="L1819" i="5" s="1"/>
  <c r="J1818" i="5"/>
  <c r="L1818" i="5" s="1"/>
  <c r="J1817" i="5"/>
  <c r="L1817" i="5" s="1"/>
  <c r="J1815" i="5"/>
  <c r="L1815" i="5" s="1"/>
  <c r="J1814" i="5"/>
  <c r="L1814" i="5" s="1"/>
  <c r="J1813" i="5"/>
  <c r="L1813" i="5" s="1"/>
  <c r="J1811" i="5"/>
  <c r="L1811" i="5" s="1"/>
  <c r="J1810" i="5"/>
  <c r="L1810" i="5" s="1"/>
  <c r="J1809" i="5"/>
  <c r="L1809" i="5" s="1"/>
  <c r="J1807" i="5"/>
  <c r="L1807" i="5" s="1"/>
  <c r="J1806" i="5"/>
  <c r="L1806" i="5" s="1"/>
  <c r="J1805" i="5"/>
  <c r="L1805" i="5" s="1"/>
  <c r="J1803" i="5"/>
  <c r="L1803" i="5" s="1"/>
  <c r="J1802" i="5"/>
  <c r="L1802" i="5" s="1"/>
  <c r="J1801" i="5"/>
  <c r="L1801" i="5" s="1"/>
  <c r="J1799" i="5"/>
  <c r="L1799" i="5" s="1"/>
  <c r="J1798" i="5"/>
  <c r="L1798" i="5" s="1"/>
  <c r="J1797" i="5"/>
  <c r="L1797" i="5" s="1"/>
  <c r="J1795" i="5"/>
  <c r="L1795" i="5" s="1"/>
  <c r="J1794" i="5"/>
  <c r="L1794" i="5" s="1"/>
  <c r="J1793" i="5"/>
  <c r="L1793" i="5" s="1"/>
  <c r="J1791" i="5"/>
  <c r="L1791" i="5" s="1"/>
  <c r="J1790" i="5"/>
  <c r="L1790" i="5" s="1"/>
  <c r="J1789" i="5"/>
  <c r="L1789" i="5" s="1"/>
  <c r="J1787" i="5"/>
  <c r="L1787" i="5" s="1"/>
  <c r="J1786" i="5"/>
  <c r="L1786" i="5" s="1"/>
  <c r="J1785" i="5"/>
  <c r="L1785" i="5" s="1"/>
  <c r="J1783" i="5"/>
  <c r="L1783" i="5" s="1"/>
  <c r="J1782" i="5"/>
  <c r="L1782" i="5" s="1"/>
  <c r="J1781" i="5"/>
  <c r="L1781" i="5" s="1"/>
  <c r="J1779" i="5"/>
  <c r="L1779" i="5" s="1"/>
  <c r="J1778" i="5"/>
  <c r="L1778" i="5" s="1"/>
  <c r="J1777" i="5"/>
  <c r="L1777" i="5" s="1"/>
  <c r="J1775" i="5"/>
  <c r="L1775" i="5" s="1"/>
  <c r="J1774" i="5"/>
  <c r="L1774" i="5" s="1"/>
  <c r="J1773" i="5"/>
  <c r="L1773" i="5" s="1"/>
  <c r="J1771" i="5"/>
  <c r="L1771" i="5" s="1"/>
  <c r="J1770" i="5"/>
  <c r="L1770" i="5" s="1"/>
  <c r="J1769" i="5"/>
  <c r="L1769" i="5" s="1"/>
  <c r="J1767" i="5"/>
  <c r="L1767" i="5" s="1"/>
  <c r="J1766" i="5"/>
  <c r="L1766" i="5" s="1"/>
  <c r="J1765" i="5"/>
  <c r="L1765" i="5" s="1"/>
  <c r="J1763" i="5"/>
  <c r="L1763" i="5" s="1"/>
  <c r="J1762" i="5"/>
  <c r="L1762" i="5" s="1"/>
  <c r="J1761" i="5"/>
  <c r="L1761" i="5" s="1"/>
  <c r="J1759" i="5"/>
  <c r="L1759" i="5" s="1"/>
  <c r="J1758" i="5"/>
  <c r="L1758" i="5" s="1"/>
  <c r="J1757" i="5"/>
  <c r="L1757" i="5" s="1"/>
  <c r="J1755" i="5"/>
  <c r="L1755" i="5" s="1"/>
  <c r="J1754" i="5"/>
  <c r="L1754" i="5" s="1"/>
  <c r="J1753" i="5"/>
  <c r="L1753" i="5" s="1"/>
  <c r="J1751" i="5"/>
  <c r="L1751" i="5" s="1"/>
  <c r="J1750" i="5"/>
  <c r="L1750" i="5" s="1"/>
  <c r="J1749" i="5"/>
  <c r="L1749" i="5" s="1"/>
  <c r="J1747" i="5"/>
  <c r="L1747" i="5" s="1"/>
  <c r="J1746" i="5"/>
  <c r="L1746" i="5" s="1"/>
  <c r="J1745" i="5"/>
  <c r="L1745" i="5" s="1"/>
  <c r="J1743" i="5"/>
  <c r="L1743" i="5" s="1"/>
  <c r="J1742" i="5"/>
  <c r="L1742" i="5" s="1"/>
  <c r="J1741" i="5"/>
  <c r="L1741" i="5" s="1"/>
  <c r="J1739" i="5"/>
  <c r="L1739" i="5" s="1"/>
  <c r="J1738" i="5"/>
  <c r="L1738" i="5" s="1"/>
  <c r="J1737" i="5"/>
  <c r="L1737" i="5" s="1"/>
  <c r="J1735" i="5"/>
  <c r="L1735" i="5" s="1"/>
  <c r="J1734" i="5"/>
  <c r="L1734" i="5" s="1"/>
  <c r="J1733" i="5"/>
  <c r="L1733" i="5" s="1"/>
  <c r="J1731" i="5"/>
  <c r="L1731" i="5" s="1"/>
  <c r="J1730" i="5"/>
  <c r="L1730" i="5" s="1"/>
  <c r="J1729" i="5"/>
  <c r="L1729" i="5" s="1"/>
  <c r="J1727" i="5"/>
  <c r="L1727" i="5" s="1"/>
  <c r="J1726" i="5"/>
  <c r="L1726" i="5" s="1"/>
  <c r="J1725" i="5"/>
  <c r="L1725" i="5" s="1"/>
  <c r="J1723" i="5"/>
  <c r="L1723" i="5" s="1"/>
  <c r="J1722" i="5"/>
  <c r="L1722" i="5" s="1"/>
  <c r="J1721" i="5"/>
  <c r="L1721" i="5" s="1"/>
  <c r="J1719" i="5"/>
  <c r="L1719" i="5" s="1"/>
  <c r="J1718" i="5"/>
  <c r="L1718" i="5" s="1"/>
  <c r="J1717" i="5"/>
  <c r="L1717" i="5" s="1"/>
  <c r="J1715" i="5"/>
  <c r="L1715" i="5" s="1"/>
  <c r="J1714" i="5"/>
  <c r="L1714" i="5" s="1"/>
  <c r="J1713" i="5"/>
  <c r="L1713" i="5" s="1"/>
  <c r="J1711" i="5"/>
  <c r="L1711" i="5" s="1"/>
  <c r="J1710" i="5"/>
  <c r="L1710" i="5" s="1"/>
  <c r="J1709" i="5"/>
  <c r="L1709" i="5" s="1"/>
  <c r="J1707" i="5"/>
  <c r="L1707" i="5" s="1"/>
  <c r="J1706" i="5"/>
  <c r="L1706" i="5" s="1"/>
  <c r="J1705" i="5"/>
  <c r="L1705" i="5" s="1"/>
  <c r="J1703" i="5"/>
  <c r="L1703" i="5" s="1"/>
  <c r="J1702" i="5"/>
  <c r="L1702" i="5" s="1"/>
  <c r="J1701" i="5"/>
  <c r="L1701" i="5" s="1"/>
  <c r="J1699" i="5"/>
  <c r="L1699" i="5" s="1"/>
  <c r="J1698" i="5"/>
  <c r="L1698" i="5" s="1"/>
  <c r="J1697" i="5"/>
  <c r="L1697" i="5" s="1"/>
  <c r="J1695" i="5"/>
  <c r="L1695" i="5" s="1"/>
  <c r="J1694" i="5"/>
  <c r="L1694" i="5" s="1"/>
  <c r="J1693" i="5"/>
  <c r="L1693" i="5" s="1"/>
  <c r="J1691" i="5"/>
  <c r="L1691" i="5" s="1"/>
  <c r="J1690" i="5"/>
  <c r="L1690" i="5" s="1"/>
  <c r="J1689" i="5"/>
  <c r="L1689" i="5" s="1"/>
  <c r="J1687" i="5"/>
  <c r="L1687" i="5" s="1"/>
  <c r="J1686" i="5"/>
  <c r="L1686" i="5" s="1"/>
  <c r="J1685" i="5"/>
  <c r="L1685" i="5" s="1"/>
  <c r="J1683" i="5"/>
  <c r="L1683" i="5" s="1"/>
  <c r="J1682" i="5"/>
  <c r="L1682" i="5" s="1"/>
  <c r="J1681" i="5"/>
  <c r="L1681" i="5" s="1"/>
  <c r="J1679" i="5"/>
  <c r="L1679" i="5" s="1"/>
  <c r="J1678" i="5"/>
  <c r="L1678" i="5" s="1"/>
  <c r="J1677" i="5"/>
  <c r="L1677" i="5" s="1"/>
  <c r="J1675" i="5"/>
  <c r="L1675" i="5" s="1"/>
  <c r="J1674" i="5"/>
  <c r="L1674" i="5" s="1"/>
  <c r="J1673" i="5"/>
  <c r="L1673" i="5" s="1"/>
  <c r="J1671" i="5"/>
  <c r="L1671" i="5" s="1"/>
  <c r="J1670" i="5"/>
  <c r="L1670" i="5" s="1"/>
  <c r="J1669" i="5"/>
  <c r="L1669" i="5" s="1"/>
  <c r="J1667" i="5"/>
  <c r="L1667" i="5" s="1"/>
  <c r="J1666" i="5"/>
  <c r="L1666" i="5" s="1"/>
  <c r="J1665" i="5"/>
  <c r="L1665" i="5" s="1"/>
  <c r="J1663" i="5"/>
  <c r="L1663" i="5" s="1"/>
  <c r="J1662" i="5"/>
  <c r="L1662" i="5" s="1"/>
  <c r="J1661" i="5"/>
  <c r="L1661" i="5" s="1"/>
  <c r="J1659" i="5"/>
  <c r="L1659" i="5" s="1"/>
  <c r="J1658" i="5"/>
  <c r="L1658" i="5" s="1"/>
  <c r="J1657" i="5"/>
  <c r="L1657" i="5" s="1"/>
  <c r="J1655" i="5"/>
  <c r="L1655" i="5" s="1"/>
  <c r="J1654" i="5"/>
  <c r="L1654" i="5" s="1"/>
  <c r="J1653" i="5"/>
  <c r="L1653" i="5" s="1"/>
  <c r="J1651" i="5"/>
  <c r="L1651" i="5" s="1"/>
  <c r="J1650" i="5"/>
  <c r="L1650" i="5" s="1"/>
  <c r="J1649" i="5"/>
  <c r="L1649" i="5" s="1"/>
  <c r="J1647" i="5"/>
  <c r="L1647" i="5" s="1"/>
  <c r="J1646" i="5"/>
  <c r="L1646" i="5" s="1"/>
  <c r="J1645" i="5"/>
  <c r="L1645" i="5" s="1"/>
  <c r="J1643" i="5"/>
  <c r="L1643" i="5" s="1"/>
  <c r="J1642" i="5"/>
  <c r="L1642" i="5" s="1"/>
  <c r="J1641" i="5"/>
  <c r="L1641" i="5" s="1"/>
  <c r="J1639" i="5"/>
  <c r="L1639" i="5" s="1"/>
  <c r="J1638" i="5"/>
  <c r="L1638" i="5" s="1"/>
  <c r="J1637" i="5"/>
  <c r="L1637" i="5" s="1"/>
  <c r="J1635" i="5"/>
  <c r="L1635" i="5" s="1"/>
  <c r="J1634" i="5"/>
  <c r="L1634" i="5" s="1"/>
  <c r="J1633" i="5"/>
  <c r="L1633" i="5" s="1"/>
  <c r="J1631" i="5"/>
  <c r="L1631" i="5" s="1"/>
  <c r="J1630" i="5"/>
  <c r="L1630" i="5" s="1"/>
  <c r="J1629" i="5"/>
  <c r="L1629" i="5" s="1"/>
  <c r="J1627" i="5"/>
  <c r="L1627" i="5" s="1"/>
  <c r="J1626" i="5"/>
  <c r="L1626" i="5" s="1"/>
  <c r="J1625" i="5"/>
  <c r="L1625" i="5" s="1"/>
  <c r="J1623" i="5"/>
  <c r="L1623" i="5" s="1"/>
  <c r="J1622" i="5"/>
  <c r="L1622" i="5" s="1"/>
  <c r="J1621" i="5"/>
  <c r="L1621" i="5" s="1"/>
  <c r="J1619" i="5"/>
  <c r="L1619" i="5" s="1"/>
  <c r="J1618" i="5"/>
  <c r="L1618" i="5" s="1"/>
  <c r="J1617" i="5"/>
  <c r="L1617" i="5" s="1"/>
  <c r="J1615" i="5"/>
  <c r="L1615" i="5" s="1"/>
  <c r="J1614" i="5"/>
  <c r="L1614" i="5" s="1"/>
  <c r="J1613" i="5"/>
  <c r="L1613" i="5" s="1"/>
  <c r="J1611" i="5"/>
  <c r="L1611" i="5" s="1"/>
  <c r="J1610" i="5"/>
  <c r="L1610" i="5" s="1"/>
  <c r="J1609" i="5"/>
  <c r="L1609" i="5" s="1"/>
  <c r="J1607" i="5"/>
  <c r="L1607" i="5" s="1"/>
  <c r="J1606" i="5"/>
  <c r="L1606" i="5" s="1"/>
  <c r="J1605" i="5"/>
  <c r="L1605" i="5" s="1"/>
  <c r="J1603" i="5"/>
  <c r="L1603" i="5" s="1"/>
  <c r="J1602" i="5"/>
  <c r="L1602" i="5" s="1"/>
  <c r="J1601" i="5"/>
  <c r="L1601" i="5" s="1"/>
  <c r="J1599" i="5"/>
  <c r="L1599" i="5" s="1"/>
  <c r="J1598" i="5"/>
  <c r="L1598" i="5" s="1"/>
  <c r="J1597" i="5"/>
  <c r="L1597" i="5" s="1"/>
  <c r="J1595" i="5"/>
  <c r="L1595" i="5" s="1"/>
  <c r="J1594" i="5"/>
  <c r="L1594" i="5" s="1"/>
  <c r="J1593" i="5"/>
  <c r="L1593" i="5" s="1"/>
  <c r="J1591" i="5"/>
  <c r="L1591" i="5" s="1"/>
  <c r="J1590" i="5"/>
  <c r="L1590" i="5" s="1"/>
  <c r="J1589" i="5"/>
  <c r="L1589" i="5" s="1"/>
  <c r="J1587" i="5"/>
  <c r="L1587" i="5" s="1"/>
  <c r="J1586" i="5"/>
  <c r="L1586" i="5" s="1"/>
  <c r="J1585" i="5"/>
  <c r="L1585" i="5" s="1"/>
  <c r="J1583" i="5"/>
  <c r="L1583" i="5" s="1"/>
  <c r="J1582" i="5"/>
  <c r="L1582" i="5" s="1"/>
  <c r="J1581" i="5"/>
  <c r="L1581" i="5" s="1"/>
  <c r="J1579" i="5"/>
  <c r="L1579" i="5" s="1"/>
  <c r="J1578" i="5"/>
  <c r="L1578" i="5" s="1"/>
  <c r="J1577" i="5"/>
  <c r="L1577" i="5" s="1"/>
  <c r="J1575" i="5"/>
  <c r="L1575" i="5" s="1"/>
  <c r="J1574" i="5"/>
  <c r="L1574" i="5" s="1"/>
  <c r="J1573" i="5"/>
  <c r="L1573" i="5" s="1"/>
  <c r="J1571" i="5"/>
  <c r="L1571" i="5" s="1"/>
  <c r="J1570" i="5"/>
  <c r="L1570" i="5" s="1"/>
  <c r="J1569" i="5"/>
  <c r="L1569" i="5" s="1"/>
  <c r="J1567" i="5"/>
  <c r="L1567" i="5" s="1"/>
  <c r="J1566" i="5"/>
  <c r="L1566" i="5" s="1"/>
  <c r="J1565" i="5"/>
  <c r="L1565" i="5" s="1"/>
  <c r="J1563" i="5"/>
  <c r="L1563" i="5" s="1"/>
  <c r="J1562" i="5"/>
  <c r="L1562" i="5" s="1"/>
  <c r="J1561" i="5"/>
  <c r="L1561" i="5" s="1"/>
  <c r="J1559" i="5"/>
  <c r="L1559" i="5" s="1"/>
  <c r="J1558" i="5"/>
  <c r="L1558" i="5" s="1"/>
  <c r="J1557" i="5"/>
  <c r="L1557" i="5" s="1"/>
  <c r="J1555" i="5"/>
  <c r="L1555" i="5" s="1"/>
  <c r="J1554" i="5"/>
  <c r="L1554" i="5" s="1"/>
  <c r="J1553" i="5"/>
  <c r="L1553" i="5" s="1"/>
  <c r="J1551" i="5"/>
  <c r="L1551" i="5" s="1"/>
  <c r="J1550" i="5"/>
  <c r="L1550" i="5" s="1"/>
  <c r="J1549" i="5"/>
  <c r="L1549" i="5" s="1"/>
  <c r="J1547" i="5"/>
  <c r="L1547" i="5" s="1"/>
  <c r="J1546" i="5"/>
  <c r="L1546" i="5" s="1"/>
  <c r="J1545" i="5"/>
  <c r="L1545" i="5" s="1"/>
  <c r="J1543" i="5"/>
  <c r="L1543" i="5" s="1"/>
  <c r="J1542" i="5"/>
  <c r="L1542" i="5" s="1"/>
  <c r="J1541" i="5"/>
  <c r="L1541" i="5" s="1"/>
  <c r="J1539" i="5"/>
  <c r="L1539" i="5" s="1"/>
  <c r="J1538" i="5"/>
  <c r="L1538" i="5" s="1"/>
  <c r="J1537" i="5"/>
  <c r="L1537" i="5" s="1"/>
  <c r="J1535" i="5"/>
  <c r="L1535" i="5" s="1"/>
  <c r="J1534" i="5"/>
  <c r="L1534" i="5" s="1"/>
  <c r="J1533" i="5"/>
  <c r="L1533" i="5" s="1"/>
  <c r="J1531" i="5"/>
  <c r="L1531" i="5" s="1"/>
  <c r="J1530" i="5"/>
  <c r="L1530" i="5" s="1"/>
  <c r="J1529" i="5"/>
  <c r="L1529" i="5" s="1"/>
  <c r="J1527" i="5"/>
  <c r="L1527" i="5" s="1"/>
  <c r="J1526" i="5"/>
  <c r="L1526" i="5" s="1"/>
  <c r="J1525" i="5"/>
  <c r="L1525" i="5" s="1"/>
  <c r="J1523" i="5"/>
  <c r="L1523" i="5" s="1"/>
  <c r="J1522" i="5"/>
  <c r="L1522" i="5" s="1"/>
  <c r="J1521" i="5"/>
  <c r="L1521" i="5" s="1"/>
  <c r="J1519" i="5"/>
  <c r="L1519" i="5" s="1"/>
  <c r="J1518" i="5"/>
  <c r="L1518" i="5" s="1"/>
  <c r="J1517" i="5"/>
  <c r="L1517" i="5" s="1"/>
  <c r="J1515" i="5"/>
  <c r="L1515" i="5" s="1"/>
  <c r="J1514" i="5"/>
  <c r="L1514" i="5" s="1"/>
  <c r="J1513" i="5"/>
  <c r="L1513" i="5" s="1"/>
  <c r="J1511" i="5"/>
  <c r="L1511" i="5" s="1"/>
  <c r="J1510" i="5"/>
  <c r="L1510" i="5" s="1"/>
  <c r="J1509" i="5"/>
  <c r="L1509" i="5" s="1"/>
  <c r="J1507" i="5"/>
  <c r="L1507" i="5" s="1"/>
  <c r="J1506" i="5"/>
  <c r="L1506" i="5" s="1"/>
  <c r="J1505" i="5"/>
  <c r="L1505" i="5" s="1"/>
  <c r="J1503" i="5"/>
  <c r="L1503" i="5" s="1"/>
  <c r="J1502" i="5"/>
  <c r="L1502" i="5" s="1"/>
  <c r="J1501" i="5"/>
  <c r="L1501" i="5" s="1"/>
  <c r="J1499" i="5"/>
  <c r="L1499" i="5" s="1"/>
  <c r="J1498" i="5"/>
  <c r="L1498" i="5" s="1"/>
  <c r="J1497" i="5"/>
  <c r="L1497" i="5" s="1"/>
  <c r="J1495" i="5"/>
  <c r="L1495" i="5" s="1"/>
  <c r="J1494" i="5"/>
  <c r="L1494" i="5" s="1"/>
  <c r="J1493" i="5"/>
  <c r="L1493" i="5" s="1"/>
  <c r="J1491" i="5"/>
  <c r="L1491" i="5" s="1"/>
  <c r="J1490" i="5"/>
  <c r="L1490" i="5" s="1"/>
  <c r="J1489" i="5"/>
  <c r="L1489" i="5" s="1"/>
  <c r="J1487" i="5"/>
  <c r="L1487" i="5" s="1"/>
  <c r="J1486" i="5"/>
  <c r="L1486" i="5" s="1"/>
  <c r="J1485" i="5"/>
  <c r="L1485" i="5" s="1"/>
  <c r="J1483" i="5"/>
  <c r="L1483" i="5" s="1"/>
  <c r="J1482" i="5"/>
  <c r="L1482" i="5" s="1"/>
  <c r="J1481" i="5"/>
  <c r="L1481" i="5" s="1"/>
  <c r="J1479" i="5"/>
  <c r="L1479" i="5" s="1"/>
  <c r="J1478" i="5"/>
  <c r="L1478" i="5" s="1"/>
  <c r="J1477" i="5"/>
  <c r="L1477" i="5" s="1"/>
  <c r="J1475" i="5"/>
  <c r="L1475" i="5" s="1"/>
  <c r="J1474" i="5"/>
  <c r="L1474" i="5" s="1"/>
  <c r="J1473" i="5"/>
  <c r="L1473" i="5" s="1"/>
  <c r="J1471" i="5"/>
  <c r="L1471" i="5" s="1"/>
  <c r="J1470" i="5"/>
  <c r="L1470" i="5" s="1"/>
  <c r="J1469" i="5"/>
  <c r="L1469" i="5" s="1"/>
  <c r="J1467" i="5"/>
  <c r="L1467" i="5" s="1"/>
  <c r="J1466" i="5"/>
  <c r="L1466" i="5" s="1"/>
  <c r="J1465" i="5"/>
  <c r="L1465" i="5" s="1"/>
  <c r="J1463" i="5"/>
  <c r="L1463" i="5" s="1"/>
  <c r="J1462" i="5"/>
  <c r="L1462" i="5" s="1"/>
  <c r="J1461" i="5"/>
  <c r="L1461" i="5" s="1"/>
  <c r="J1459" i="5"/>
  <c r="L1459" i="5" s="1"/>
  <c r="J1458" i="5"/>
  <c r="L1458" i="5" s="1"/>
  <c r="J1457" i="5"/>
  <c r="L1457" i="5" s="1"/>
  <c r="J1455" i="5"/>
  <c r="L1455" i="5" s="1"/>
  <c r="J1454" i="5"/>
  <c r="L1454" i="5" s="1"/>
  <c r="J1453" i="5"/>
  <c r="L1453" i="5" s="1"/>
  <c r="J1451" i="5"/>
  <c r="L1451" i="5" s="1"/>
  <c r="J1450" i="5"/>
  <c r="L1450" i="5" s="1"/>
  <c r="J1449" i="5"/>
  <c r="L1449" i="5" s="1"/>
  <c r="J1447" i="5"/>
  <c r="L1447" i="5" s="1"/>
  <c r="J1446" i="5"/>
  <c r="L1446" i="5" s="1"/>
  <c r="J1445" i="5"/>
  <c r="L1445" i="5" s="1"/>
  <c r="J1443" i="5"/>
  <c r="L1443" i="5" s="1"/>
  <c r="J1442" i="5"/>
  <c r="L1442" i="5" s="1"/>
  <c r="J1441" i="5"/>
  <c r="L1441" i="5" s="1"/>
  <c r="J1439" i="5"/>
  <c r="L1439" i="5" s="1"/>
  <c r="J1438" i="5"/>
  <c r="L1438" i="5" s="1"/>
  <c r="J1437" i="5"/>
  <c r="L1437" i="5" s="1"/>
  <c r="J1435" i="5"/>
  <c r="L1435" i="5" s="1"/>
  <c r="J1434" i="5"/>
  <c r="L1434" i="5" s="1"/>
  <c r="J1433" i="5"/>
  <c r="L1433" i="5" s="1"/>
  <c r="J1431" i="5"/>
  <c r="L1431" i="5" s="1"/>
  <c r="J1430" i="5"/>
  <c r="L1430" i="5" s="1"/>
  <c r="J1429" i="5"/>
  <c r="L1429" i="5" s="1"/>
  <c r="J1427" i="5"/>
  <c r="L1427" i="5" s="1"/>
  <c r="J1426" i="5"/>
  <c r="L1426" i="5" s="1"/>
  <c r="J1425" i="5"/>
  <c r="L1425" i="5" s="1"/>
  <c r="J1423" i="5"/>
  <c r="L1423" i="5" s="1"/>
  <c r="J1422" i="5"/>
  <c r="L1422" i="5" s="1"/>
  <c r="J1421" i="5"/>
  <c r="L1421" i="5" s="1"/>
  <c r="J1419" i="5"/>
  <c r="L1419" i="5" s="1"/>
  <c r="J1418" i="5"/>
  <c r="L1418" i="5" s="1"/>
  <c r="J1417" i="5"/>
  <c r="L1417" i="5" s="1"/>
  <c r="J1415" i="5"/>
  <c r="L1415" i="5" s="1"/>
  <c r="J1414" i="5"/>
  <c r="L1414" i="5" s="1"/>
  <c r="J1413" i="5"/>
  <c r="L1413" i="5" s="1"/>
  <c r="J1411" i="5"/>
  <c r="L1411" i="5" s="1"/>
  <c r="J1410" i="5"/>
  <c r="L1410" i="5" s="1"/>
  <c r="J1409" i="5"/>
  <c r="L1409" i="5" s="1"/>
  <c r="J1407" i="5"/>
  <c r="L1407" i="5" s="1"/>
  <c r="J1406" i="5"/>
  <c r="L1406" i="5" s="1"/>
  <c r="J1405" i="5"/>
  <c r="L1405" i="5" s="1"/>
  <c r="J1403" i="5"/>
  <c r="L1403" i="5" s="1"/>
  <c r="J1402" i="5"/>
  <c r="L1402" i="5" s="1"/>
  <c r="J1401" i="5"/>
  <c r="L1401" i="5" s="1"/>
  <c r="J1399" i="5"/>
  <c r="L1399" i="5" s="1"/>
  <c r="J1398" i="5"/>
  <c r="L1398" i="5" s="1"/>
  <c r="J1397" i="5"/>
  <c r="L1397" i="5" s="1"/>
  <c r="J1395" i="5"/>
  <c r="L1395" i="5" s="1"/>
  <c r="J1394" i="5"/>
  <c r="L1394" i="5" s="1"/>
  <c r="J1393" i="5"/>
  <c r="L1393" i="5" s="1"/>
  <c r="J1391" i="5"/>
  <c r="L1391" i="5" s="1"/>
  <c r="J1390" i="5"/>
  <c r="L1390" i="5" s="1"/>
  <c r="J1389" i="5"/>
  <c r="L1389" i="5" s="1"/>
  <c r="J1387" i="5"/>
  <c r="L1387" i="5" s="1"/>
  <c r="J1386" i="5"/>
  <c r="L1386" i="5" s="1"/>
  <c r="J1385" i="5"/>
  <c r="L1385" i="5" s="1"/>
  <c r="J1383" i="5"/>
  <c r="L1383" i="5" s="1"/>
  <c r="J1382" i="5"/>
  <c r="L1382" i="5" s="1"/>
  <c r="J1381" i="5"/>
  <c r="L1381" i="5" s="1"/>
  <c r="J1379" i="5"/>
  <c r="L1379" i="5" s="1"/>
  <c r="J1378" i="5"/>
  <c r="L1378" i="5" s="1"/>
  <c r="J1377" i="5"/>
  <c r="L1377" i="5" s="1"/>
  <c r="J1375" i="5"/>
  <c r="L1375" i="5" s="1"/>
  <c r="J1374" i="5"/>
  <c r="L1374" i="5" s="1"/>
  <c r="J1373" i="5"/>
  <c r="L1373" i="5" s="1"/>
  <c r="J1371" i="5"/>
  <c r="L1371" i="5" s="1"/>
  <c r="J1370" i="5"/>
  <c r="L1370" i="5" s="1"/>
  <c r="J1369" i="5"/>
  <c r="L1369" i="5" s="1"/>
  <c r="J1367" i="5"/>
  <c r="L1367" i="5" s="1"/>
  <c r="J1366" i="5"/>
  <c r="L1366" i="5" s="1"/>
  <c r="J1365" i="5"/>
  <c r="L1365" i="5" s="1"/>
  <c r="J1363" i="5"/>
  <c r="L1363" i="5" s="1"/>
  <c r="J1362" i="5"/>
  <c r="L1362" i="5" s="1"/>
  <c r="J1361" i="5"/>
  <c r="L1361" i="5" s="1"/>
  <c r="J1359" i="5"/>
  <c r="L1359" i="5" s="1"/>
  <c r="J1358" i="5"/>
  <c r="L1358" i="5" s="1"/>
  <c r="J1357" i="5"/>
  <c r="L1357" i="5" s="1"/>
  <c r="J1355" i="5"/>
  <c r="L1355" i="5" s="1"/>
  <c r="J1354" i="5"/>
  <c r="L1354" i="5" s="1"/>
  <c r="J1353" i="5"/>
  <c r="L1353" i="5" s="1"/>
  <c r="J1351" i="5"/>
  <c r="L1351" i="5" s="1"/>
  <c r="J1350" i="5"/>
  <c r="L1350" i="5" s="1"/>
  <c r="J1349" i="5"/>
  <c r="L1349" i="5" s="1"/>
  <c r="J1347" i="5"/>
  <c r="L1347" i="5" s="1"/>
  <c r="J1346" i="5"/>
  <c r="L1346" i="5" s="1"/>
  <c r="J1345" i="5"/>
  <c r="L1345" i="5" s="1"/>
  <c r="J1343" i="5"/>
  <c r="L1343" i="5" s="1"/>
  <c r="J1342" i="5"/>
  <c r="L1342" i="5" s="1"/>
  <c r="J1341" i="5"/>
  <c r="L1341" i="5" s="1"/>
  <c r="J1339" i="5"/>
  <c r="L1339" i="5" s="1"/>
  <c r="J1338" i="5"/>
  <c r="L1338" i="5" s="1"/>
  <c r="J1337" i="5"/>
  <c r="L1337" i="5" s="1"/>
  <c r="J1335" i="5"/>
  <c r="L1335" i="5" s="1"/>
  <c r="J1334" i="5"/>
  <c r="L1334" i="5" s="1"/>
  <c r="J1333" i="5"/>
  <c r="L1333" i="5" s="1"/>
  <c r="J1331" i="5"/>
  <c r="L1331" i="5" s="1"/>
  <c r="J1330" i="5"/>
  <c r="L1330" i="5" s="1"/>
  <c r="J1329" i="5"/>
  <c r="L1329" i="5" s="1"/>
  <c r="J1327" i="5"/>
  <c r="L1327" i="5" s="1"/>
  <c r="J1326" i="5"/>
  <c r="L1326" i="5" s="1"/>
  <c r="J1325" i="5"/>
  <c r="L1325" i="5" s="1"/>
  <c r="J1323" i="5"/>
  <c r="L1323" i="5" s="1"/>
  <c r="J1322" i="5"/>
  <c r="L1322" i="5" s="1"/>
  <c r="J1321" i="5"/>
  <c r="L1321" i="5" s="1"/>
  <c r="J1319" i="5"/>
  <c r="L1319" i="5" s="1"/>
  <c r="J1318" i="5"/>
  <c r="L1318" i="5" s="1"/>
  <c r="J1317" i="5"/>
  <c r="L1317" i="5" s="1"/>
  <c r="J1315" i="5"/>
  <c r="L1315" i="5" s="1"/>
  <c r="J1314" i="5"/>
  <c r="L1314" i="5" s="1"/>
  <c r="J1313" i="5"/>
  <c r="L1313" i="5" s="1"/>
  <c r="J1311" i="5"/>
  <c r="L1311" i="5" s="1"/>
  <c r="J1310" i="5"/>
  <c r="L1310" i="5" s="1"/>
  <c r="J1309" i="5"/>
  <c r="L1309" i="5" s="1"/>
  <c r="J1307" i="5"/>
  <c r="L1307" i="5" s="1"/>
  <c r="J1306" i="5"/>
  <c r="L1306" i="5" s="1"/>
  <c r="J1305" i="5"/>
  <c r="L1305" i="5" s="1"/>
  <c r="J1303" i="5"/>
  <c r="L1303" i="5" s="1"/>
  <c r="J1302" i="5"/>
  <c r="L1302" i="5" s="1"/>
  <c r="J1301" i="5"/>
  <c r="L1301" i="5" s="1"/>
  <c r="J1299" i="5"/>
  <c r="L1299" i="5" s="1"/>
  <c r="J1298" i="5"/>
  <c r="L1298" i="5" s="1"/>
  <c r="J1297" i="5"/>
  <c r="L1297" i="5" s="1"/>
  <c r="J1295" i="5"/>
  <c r="L1295" i="5" s="1"/>
  <c r="J1294" i="5"/>
  <c r="L1294" i="5" s="1"/>
  <c r="J1293" i="5"/>
  <c r="L1293" i="5" s="1"/>
  <c r="J1291" i="5"/>
  <c r="L1291" i="5" s="1"/>
  <c r="J1290" i="5"/>
  <c r="L1290" i="5" s="1"/>
  <c r="J1289" i="5"/>
  <c r="L1289" i="5" s="1"/>
  <c r="J1287" i="5"/>
  <c r="L1287" i="5" s="1"/>
  <c r="J1286" i="5"/>
  <c r="L1286" i="5" s="1"/>
  <c r="J1285" i="5"/>
  <c r="L1285" i="5" s="1"/>
  <c r="J1283" i="5"/>
  <c r="L1283" i="5" s="1"/>
  <c r="J1282" i="5"/>
  <c r="L1282" i="5" s="1"/>
  <c r="J1281" i="5"/>
  <c r="L1281" i="5" s="1"/>
  <c r="J1279" i="5"/>
  <c r="L1279" i="5" s="1"/>
  <c r="J1278" i="5"/>
  <c r="L1278" i="5" s="1"/>
  <c r="J1277" i="5"/>
  <c r="L1277" i="5" s="1"/>
  <c r="J1275" i="5"/>
  <c r="L1275" i="5" s="1"/>
  <c r="J1274" i="5"/>
  <c r="L1274" i="5" s="1"/>
  <c r="J1273" i="5"/>
  <c r="L1273" i="5" s="1"/>
  <c r="J1271" i="5"/>
  <c r="L1271" i="5" s="1"/>
  <c r="J1270" i="5"/>
  <c r="L1270" i="5" s="1"/>
  <c r="J1269" i="5"/>
  <c r="L1269" i="5" s="1"/>
  <c r="J1267" i="5"/>
  <c r="L1267" i="5" s="1"/>
  <c r="J1266" i="5"/>
  <c r="L1266" i="5" s="1"/>
  <c r="J1265" i="5"/>
  <c r="L1265" i="5" s="1"/>
  <c r="J1263" i="5"/>
  <c r="L1263" i="5" s="1"/>
  <c r="J1262" i="5"/>
  <c r="L1262" i="5" s="1"/>
  <c r="J1261" i="5"/>
  <c r="L1261" i="5" s="1"/>
  <c r="J1259" i="5"/>
  <c r="L1259" i="5" s="1"/>
  <c r="J1258" i="5"/>
  <c r="L1258" i="5" s="1"/>
  <c r="J1257" i="5"/>
  <c r="L1257" i="5" s="1"/>
  <c r="J1255" i="5"/>
  <c r="L1255" i="5" s="1"/>
  <c r="J1254" i="5"/>
  <c r="L1254" i="5" s="1"/>
  <c r="J1253" i="5"/>
  <c r="L1253" i="5" s="1"/>
  <c r="J1251" i="5"/>
  <c r="L1251" i="5" s="1"/>
  <c r="J1250" i="5"/>
  <c r="L1250" i="5" s="1"/>
  <c r="J1249" i="5"/>
  <c r="L1249" i="5" s="1"/>
  <c r="J1247" i="5"/>
  <c r="L1247" i="5" s="1"/>
  <c r="J1246" i="5"/>
  <c r="L1246" i="5" s="1"/>
  <c r="J1245" i="5"/>
  <c r="L1245" i="5" s="1"/>
  <c r="J1243" i="5"/>
  <c r="L1243" i="5" s="1"/>
  <c r="J1242" i="5"/>
  <c r="L1242" i="5" s="1"/>
  <c r="J1241" i="5"/>
  <c r="L1241" i="5" s="1"/>
  <c r="J1239" i="5"/>
  <c r="L1239" i="5" s="1"/>
  <c r="J1238" i="5"/>
  <c r="L1238" i="5" s="1"/>
  <c r="J1237" i="5"/>
  <c r="L1237" i="5" s="1"/>
  <c r="J1235" i="5"/>
  <c r="L1235" i="5" s="1"/>
  <c r="J1234" i="5"/>
  <c r="L1234" i="5" s="1"/>
  <c r="J1233" i="5"/>
  <c r="L1233" i="5" s="1"/>
  <c r="J1231" i="5"/>
  <c r="L1231" i="5" s="1"/>
  <c r="J1230" i="5"/>
  <c r="L1230" i="5" s="1"/>
  <c r="J1229" i="5"/>
  <c r="L1229" i="5" s="1"/>
  <c r="J1227" i="5"/>
  <c r="L1227" i="5" s="1"/>
  <c r="J1226" i="5"/>
  <c r="L1226" i="5" s="1"/>
  <c r="J1225" i="5"/>
  <c r="L1225" i="5" s="1"/>
  <c r="J1223" i="5"/>
  <c r="L1223" i="5" s="1"/>
  <c r="J1222" i="5"/>
  <c r="L1222" i="5" s="1"/>
  <c r="J1221" i="5"/>
  <c r="L1221" i="5" s="1"/>
  <c r="J1219" i="5"/>
  <c r="L1219" i="5" s="1"/>
  <c r="J1218" i="5"/>
  <c r="L1218" i="5" s="1"/>
  <c r="J1217" i="5"/>
  <c r="L1217" i="5" s="1"/>
  <c r="J1215" i="5"/>
  <c r="L1215" i="5" s="1"/>
  <c r="J1214" i="5"/>
  <c r="L1214" i="5" s="1"/>
  <c r="J1213" i="5"/>
  <c r="L1213" i="5" s="1"/>
  <c r="J1211" i="5"/>
  <c r="L1211" i="5" s="1"/>
  <c r="J1210" i="5"/>
  <c r="L1210" i="5" s="1"/>
  <c r="J1209" i="5"/>
  <c r="L1209" i="5" s="1"/>
  <c r="J1207" i="5"/>
  <c r="L1207" i="5" s="1"/>
  <c r="J1206" i="5"/>
  <c r="L1206" i="5" s="1"/>
  <c r="J1205" i="5"/>
  <c r="L1205" i="5" s="1"/>
  <c r="J1203" i="5"/>
  <c r="L1203" i="5" s="1"/>
  <c r="J1202" i="5"/>
  <c r="L1202" i="5" s="1"/>
  <c r="J1201" i="5"/>
  <c r="L1201" i="5" s="1"/>
  <c r="J1199" i="5"/>
  <c r="L1199" i="5" s="1"/>
  <c r="J1198" i="5"/>
  <c r="L1198" i="5" s="1"/>
  <c r="J1197" i="5"/>
  <c r="L1197" i="5" s="1"/>
  <c r="J1195" i="5"/>
  <c r="L1195" i="5" s="1"/>
  <c r="J1194" i="5"/>
  <c r="L1194" i="5" s="1"/>
  <c r="J1193" i="5"/>
  <c r="L1193" i="5" s="1"/>
  <c r="J1191" i="5"/>
  <c r="L1191" i="5" s="1"/>
  <c r="J1190" i="5"/>
  <c r="L1190" i="5" s="1"/>
  <c r="J1189" i="5"/>
  <c r="L1189" i="5" s="1"/>
  <c r="J1187" i="5"/>
  <c r="L1187" i="5" s="1"/>
  <c r="J1186" i="5"/>
  <c r="L1186" i="5" s="1"/>
  <c r="J1185" i="5"/>
  <c r="L1185" i="5" s="1"/>
  <c r="J1183" i="5"/>
  <c r="L1183" i="5" s="1"/>
  <c r="J1182" i="5"/>
  <c r="L1182" i="5" s="1"/>
  <c r="J1181" i="5"/>
  <c r="L1181" i="5" s="1"/>
  <c r="J1179" i="5"/>
  <c r="L1179" i="5" s="1"/>
  <c r="J1178" i="5"/>
  <c r="L1178" i="5" s="1"/>
  <c r="J1177" i="5"/>
  <c r="L1177" i="5" s="1"/>
  <c r="J1175" i="5"/>
  <c r="L1175" i="5" s="1"/>
  <c r="J1174" i="5"/>
  <c r="L1174" i="5" s="1"/>
  <c r="J1173" i="5"/>
  <c r="L1173" i="5" s="1"/>
  <c r="J1171" i="5"/>
  <c r="L1171" i="5" s="1"/>
  <c r="J1170" i="5"/>
  <c r="L1170" i="5" s="1"/>
  <c r="J1169" i="5"/>
  <c r="L1169" i="5" s="1"/>
  <c r="J1167" i="5"/>
  <c r="L1167" i="5" s="1"/>
  <c r="J1166" i="5"/>
  <c r="L1166" i="5" s="1"/>
  <c r="J1165" i="5"/>
  <c r="L1165" i="5" s="1"/>
  <c r="J1163" i="5"/>
  <c r="L1163" i="5" s="1"/>
  <c r="J1162" i="5"/>
  <c r="L1162" i="5" s="1"/>
  <c r="J1161" i="5"/>
  <c r="L1161" i="5" s="1"/>
  <c r="J1159" i="5"/>
  <c r="L1159" i="5" s="1"/>
  <c r="J1158" i="5"/>
  <c r="L1158" i="5" s="1"/>
  <c r="J1157" i="5"/>
  <c r="L1157" i="5" s="1"/>
  <c r="J1155" i="5"/>
  <c r="L1155" i="5" s="1"/>
  <c r="J1154" i="5"/>
  <c r="L1154" i="5" s="1"/>
  <c r="J1153" i="5"/>
  <c r="L1153" i="5" s="1"/>
  <c r="J1151" i="5"/>
  <c r="L1151" i="5" s="1"/>
  <c r="J1150" i="5"/>
  <c r="L1150" i="5" s="1"/>
  <c r="J1149" i="5"/>
  <c r="L1149" i="5" s="1"/>
  <c r="J1147" i="5"/>
  <c r="L1147" i="5" s="1"/>
  <c r="J1146" i="5"/>
  <c r="L1146" i="5" s="1"/>
  <c r="J1145" i="5"/>
  <c r="L1145" i="5" s="1"/>
  <c r="J1143" i="5"/>
  <c r="L1143" i="5" s="1"/>
  <c r="J1142" i="5"/>
  <c r="L1142" i="5" s="1"/>
  <c r="J1141" i="5"/>
  <c r="L1141" i="5" s="1"/>
  <c r="J1139" i="5"/>
  <c r="L1139" i="5" s="1"/>
  <c r="J1138" i="5"/>
  <c r="L1138" i="5" s="1"/>
  <c r="J1137" i="5"/>
  <c r="L1137" i="5" s="1"/>
  <c r="J1135" i="5"/>
  <c r="L1135" i="5" s="1"/>
  <c r="J1134" i="5"/>
  <c r="L1134" i="5" s="1"/>
  <c r="J1133" i="5"/>
  <c r="L1133" i="5" s="1"/>
  <c r="J1131" i="5"/>
  <c r="L1131" i="5" s="1"/>
  <c r="J1130" i="5"/>
  <c r="L1130" i="5" s="1"/>
  <c r="J1129" i="5"/>
  <c r="L1129" i="5" s="1"/>
  <c r="J1127" i="5"/>
  <c r="L1127" i="5" s="1"/>
  <c r="J1126" i="5"/>
  <c r="L1126" i="5" s="1"/>
  <c r="J1125" i="5"/>
  <c r="L1125" i="5" s="1"/>
  <c r="J1123" i="5"/>
  <c r="L1123" i="5" s="1"/>
  <c r="J1122" i="5"/>
  <c r="L1122" i="5" s="1"/>
  <c r="J1121" i="5"/>
  <c r="L1121" i="5" s="1"/>
  <c r="J1119" i="5"/>
  <c r="L1119" i="5" s="1"/>
  <c r="J1118" i="5"/>
  <c r="L1118" i="5" s="1"/>
  <c r="J1117" i="5"/>
  <c r="L1117" i="5" s="1"/>
  <c r="J1115" i="5"/>
  <c r="L1115" i="5" s="1"/>
  <c r="J1114" i="5"/>
  <c r="L1114" i="5" s="1"/>
  <c r="J1113" i="5"/>
  <c r="L1113" i="5" s="1"/>
  <c r="J1111" i="5"/>
  <c r="L1111" i="5" s="1"/>
  <c r="J1110" i="5"/>
  <c r="L1110" i="5" s="1"/>
  <c r="J1109" i="5"/>
  <c r="L1109" i="5" s="1"/>
  <c r="J1107" i="5"/>
  <c r="L1107" i="5" s="1"/>
  <c r="J1106" i="5"/>
  <c r="L1106" i="5" s="1"/>
  <c r="J1105" i="5"/>
  <c r="L1105" i="5" s="1"/>
  <c r="J1103" i="5"/>
  <c r="L1103" i="5" s="1"/>
  <c r="J1102" i="5"/>
  <c r="L1102" i="5" s="1"/>
  <c r="J1101" i="5"/>
  <c r="L1101" i="5" s="1"/>
  <c r="J1099" i="5"/>
  <c r="L1099" i="5" s="1"/>
  <c r="J1098" i="5"/>
  <c r="L1098" i="5" s="1"/>
  <c r="J1097" i="5"/>
  <c r="L1097" i="5" s="1"/>
  <c r="J1095" i="5"/>
  <c r="L1095" i="5" s="1"/>
  <c r="J1094" i="5"/>
  <c r="L1094" i="5" s="1"/>
  <c r="J1093" i="5"/>
  <c r="L1093" i="5" s="1"/>
  <c r="J1091" i="5"/>
  <c r="L1091" i="5" s="1"/>
  <c r="J1090" i="5"/>
  <c r="L1090" i="5" s="1"/>
  <c r="J1089" i="5"/>
  <c r="L1089" i="5" s="1"/>
  <c r="J1087" i="5"/>
  <c r="L1087" i="5" s="1"/>
  <c r="J1086" i="5"/>
  <c r="L1086" i="5" s="1"/>
  <c r="J1085" i="5"/>
  <c r="L1085" i="5" s="1"/>
  <c r="J1083" i="5"/>
  <c r="L1083" i="5" s="1"/>
  <c r="J1082" i="5"/>
  <c r="L1082" i="5" s="1"/>
  <c r="J1081" i="5"/>
  <c r="L1081" i="5" s="1"/>
  <c r="J1079" i="5"/>
  <c r="L1079" i="5" s="1"/>
  <c r="J1078" i="5"/>
  <c r="L1078" i="5" s="1"/>
  <c r="J1077" i="5"/>
  <c r="L1077" i="5" s="1"/>
  <c r="J1075" i="5"/>
  <c r="L1075" i="5" s="1"/>
  <c r="J1074" i="5"/>
  <c r="L1074" i="5" s="1"/>
  <c r="J1073" i="5"/>
  <c r="L1073" i="5" s="1"/>
  <c r="J1071" i="5"/>
  <c r="L1071" i="5" s="1"/>
  <c r="J1070" i="5"/>
  <c r="L1070" i="5" s="1"/>
  <c r="J1069" i="5"/>
  <c r="L1069" i="5" s="1"/>
  <c r="J1067" i="5"/>
  <c r="L1067" i="5" s="1"/>
  <c r="J1066" i="5"/>
  <c r="L1066" i="5" s="1"/>
  <c r="J1065" i="5"/>
  <c r="L1065" i="5" s="1"/>
  <c r="J1063" i="5"/>
  <c r="L1063" i="5" s="1"/>
  <c r="J1062" i="5"/>
  <c r="L1062" i="5" s="1"/>
  <c r="J1061" i="5"/>
  <c r="L1061" i="5" s="1"/>
  <c r="J1059" i="5"/>
  <c r="L1059" i="5" s="1"/>
  <c r="J1058" i="5"/>
  <c r="L1058" i="5" s="1"/>
  <c r="J1057" i="5"/>
  <c r="L1057" i="5" s="1"/>
  <c r="J1055" i="5"/>
  <c r="L1055" i="5" s="1"/>
  <c r="J1054" i="5"/>
  <c r="L1054" i="5" s="1"/>
  <c r="J1053" i="5"/>
  <c r="L1053" i="5" s="1"/>
  <c r="J1051" i="5"/>
  <c r="L1051" i="5" s="1"/>
  <c r="J1050" i="5"/>
  <c r="L1050" i="5" s="1"/>
  <c r="J1049" i="5"/>
  <c r="L1049" i="5" s="1"/>
  <c r="J1047" i="5"/>
  <c r="L1047" i="5" s="1"/>
  <c r="J1046" i="5"/>
  <c r="L1046" i="5" s="1"/>
  <c r="J1045" i="5"/>
  <c r="L1045" i="5" s="1"/>
  <c r="J1043" i="5"/>
  <c r="L1043" i="5" s="1"/>
  <c r="J1042" i="5"/>
  <c r="L1042" i="5" s="1"/>
  <c r="J1041" i="5"/>
  <c r="L1041" i="5" s="1"/>
  <c r="J1039" i="5"/>
  <c r="L1039" i="5" s="1"/>
  <c r="J1038" i="5"/>
  <c r="L1038" i="5" s="1"/>
  <c r="J1037" i="5"/>
  <c r="L1037" i="5" s="1"/>
  <c r="J1035" i="5"/>
  <c r="L1035" i="5" s="1"/>
  <c r="J1034" i="5"/>
  <c r="L1034" i="5" s="1"/>
  <c r="J1033" i="5"/>
  <c r="L1033" i="5" s="1"/>
  <c r="J1031" i="5"/>
  <c r="L1031" i="5" s="1"/>
  <c r="J1030" i="5"/>
  <c r="L1030" i="5" s="1"/>
  <c r="J1029" i="5"/>
  <c r="L1029" i="5" s="1"/>
  <c r="J1027" i="5"/>
  <c r="L1027" i="5" s="1"/>
  <c r="J1026" i="5"/>
  <c r="L1026" i="5" s="1"/>
  <c r="J1025" i="5"/>
  <c r="L1025" i="5" s="1"/>
  <c r="J1023" i="5"/>
  <c r="L1023" i="5" s="1"/>
  <c r="J1022" i="5"/>
  <c r="L1022" i="5" s="1"/>
  <c r="J1021" i="5"/>
  <c r="L1021" i="5" s="1"/>
  <c r="J1019" i="5"/>
  <c r="L1019" i="5" s="1"/>
  <c r="J1018" i="5"/>
  <c r="L1018" i="5" s="1"/>
  <c r="J1017" i="5"/>
  <c r="L1017" i="5" s="1"/>
  <c r="J1015" i="5"/>
  <c r="L1015" i="5" s="1"/>
  <c r="J1014" i="5"/>
  <c r="L1014" i="5" s="1"/>
  <c r="J1013" i="5"/>
  <c r="L1013" i="5" s="1"/>
  <c r="J1011" i="5"/>
  <c r="L1011" i="5" s="1"/>
  <c r="J1010" i="5"/>
  <c r="L1010" i="5" s="1"/>
  <c r="J1009" i="5"/>
  <c r="L1009" i="5" s="1"/>
  <c r="J1007" i="5"/>
  <c r="L1007" i="5" s="1"/>
  <c r="J1006" i="5"/>
  <c r="L1006" i="5" s="1"/>
  <c r="J1005" i="5"/>
  <c r="L1005" i="5" s="1"/>
  <c r="J1003" i="5"/>
  <c r="L1003" i="5" s="1"/>
  <c r="J1002" i="5"/>
  <c r="L1002" i="5" s="1"/>
  <c r="J1001" i="5"/>
  <c r="L1001" i="5" s="1"/>
  <c r="J999" i="5"/>
  <c r="L999" i="5" s="1"/>
  <c r="J998" i="5"/>
  <c r="L998" i="5" s="1"/>
  <c r="J997" i="5"/>
  <c r="L997" i="5" s="1"/>
  <c r="J995" i="5"/>
  <c r="L995" i="5" s="1"/>
  <c r="J994" i="5"/>
  <c r="L994" i="5" s="1"/>
  <c r="J993" i="5"/>
  <c r="L993" i="5" s="1"/>
  <c r="J991" i="5"/>
  <c r="L991" i="5" s="1"/>
  <c r="J990" i="5"/>
  <c r="L990" i="5" s="1"/>
  <c r="J989" i="5"/>
  <c r="L989" i="5" s="1"/>
  <c r="J987" i="5"/>
  <c r="L987" i="5" s="1"/>
  <c r="J986" i="5"/>
  <c r="L986" i="5" s="1"/>
  <c r="J985" i="5"/>
  <c r="L985" i="5" s="1"/>
  <c r="J983" i="5"/>
  <c r="L983" i="5" s="1"/>
  <c r="J982" i="5"/>
  <c r="L982" i="5" s="1"/>
  <c r="J981" i="5"/>
  <c r="L981" i="5" s="1"/>
  <c r="J979" i="5"/>
  <c r="L979" i="5" s="1"/>
  <c r="J978" i="5"/>
  <c r="L978" i="5" s="1"/>
  <c r="J977" i="5"/>
  <c r="L977" i="5" s="1"/>
  <c r="J975" i="5"/>
  <c r="L975" i="5" s="1"/>
  <c r="J974" i="5"/>
  <c r="L974" i="5" s="1"/>
  <c r="J973" i="5"/>
  <c r="L973" i="5" s="1"/>
  <c r="J971" i="5"/>
  <c r="L971" i="5" s="1"/>
  <c r="J970" i="5"/>
  <c r="L970" i="5" s="1"/>
  <c r="J969" i="5"/>
  <c r="L969" i="5" s="1"/>
  <c r="J967" i="5"/>
  <c r="L967" i="5" s="1"/>
  <c r="J966" i="5"/>
  <c r="L966" i="5" s="1"/>
  <c r="J965" i="5"/>
  <c r="L965" i="5" s="1"/>
  <c r="J963" i="5"/>
  <c r="L963" i="5" s="1"/>
  <c r="J962" i="5"/>
  <c r="L962" i="5" s="1"/>
  <c r="J961" i="5"/>
  <c r="L961" i="5" s="1"/>
  <c r="J959" i="5"/>
  <c r="L959" i="5" s="1"/>
  <c r="J958" i="5"/>
  <c r="L958" i="5" s="1"/>
  <c r="J957" i="5"/>
  <c r="L957" i="5" s="1"/>
  <c r="J955" i="5"/>
  <c r="L955" i="5" s="1"/>
  <c r="J954" i="5"/>
  <c r="L954" i="5" s="1"/>
  <c r="J953" i="5"/>
  <c r="L953" i="5" s="1"/>
  <c r="J951" i="5"/>
  <c r="L951" i="5" s="1"/>
  <c r="J950" i="5"/>
  <c r="L950" i="5" s="1"/>
  <c r="J949" i="5"/>
  <c r="L949" i="5" s="1"/>
  <c r="J947" i="5"/>
  <c r="L947" i="5" s="1"/>
  <c r="J946" i="5"/>
  <c r="L946" i="5" s="1"/>
  <c r="J945" i="5"/>
  <c r="L945" i="5" s="1"/>
  <c r="J943" i="5"/>
  <c r="L943" i="5" s="1"/>
  <c r="J942" i="5"/>
  <c r="L942" i="5" s="1"/>
  <c r="J941" i="5"/>
  <c r="L941" i="5" s="1"/>
  <c r="J939" i="5"/>
  <c r="L939" i="5" s="1"/>
  <c r="J938" i="5"/>
  <c r="L938" i="5" s="1"/>
  <c r="J937" i="5"/>
  <c r="L937" i="5" s="1"/>
  <c r="J935" i="5"/>
  <c r="L935" i="5" s="1"/>
  <c r="J934" i="5"/>
  <c r="L934" i="5" s="1"/>
  <c r="J933" i="5"/>
  <c r="L933" i="5" s="1"/>
  <c r="J931" i="5"/>
  <c r="L931" i="5" s="1"/>
  <c r="J930" i="5"/>
  <c r="L930" i="5" s="1"/>
  <c r="J929" i="5"/>
  <c r="L929" i="5" s="1"/>
  <c r="J927" i="5"/>
  <c r="L927" i="5" s="1"/>
  <c r="J926" i="5"/>
  <c r="L926" i="5" s="1"/>
  <c r="J925" i="5"/>
  <c r="L925" i="5" s="1"/>
  <c r="J923" i="5"/>
  <c r="L923" i="5" s="1"/>
  <c r="J922" i="5"/>
  <c r="L922" i="5" s="1"/>
  <c r="J921" i="5"/>
  <c r="L921" i="5" s="1"/>
  <c r="J919" i="5"/>
  <c r="L919" i="5" s="1"/>
  <c r="J918" i="5"/>
  <c r="L918" i="5" s="1"/>
  <c r="J917" i="5"/>
  <c r="L917" i="5" s="1"/>
  <c r="J915" i="5"/>
  <c r="L915" i="5" s="1"/>
  <c r="J914" i="5"/>
  <c r="L914" i="5" s="1"/>
  <c r="J913" i="5"/>
  <c r="L913" i="5" s="1"/>
  <c r="J911" i="5"/>
  <c r="L911" i="5" s="1"/>
  <c r="J910" i="5"/>
  <c r="L910" i="5" s="1"/>
  <c r="J909" i="5"/>
  <c r="L909" i="5" s="1"/>
  <c r="J907" i="5"/>
  <c r="L907" i="5" s="1"/>
  <c r="J906" i="5"/>
  <c r="L906" i="5" s="1"/>
  <c r="J905" i="5"/>
  <c r="L905" i="5" s="1"/>
  <c r="J903" i="5"/>
  <c r="L903" i="5" s="1"/>
  <c r="J902" i="5"/>
  <c r="L902" i="5" s="1"/>
  <c r="J901" i="5"/>
  <c r="L901" i="5" s="1"/>
  <c r="J899" i="5"/>
  <c r="L899" i="5" s="1"/>
  <c r="J898" i="5"/>
  <c r="L898" i="5" s="1"/>
  <c r="J897" i="5"/>
  <c r="L897" i="5" s="1"/>
  <c r="J895" i="5"/>
  <c r="L895" i="5" s="1"/>
  <c r="J894" i="5"/>
  <c r="L894" i="5" s="1"/>
  <c r="J893" i="5"/>
  <c r="L893" i="5" s="1"/>
  <c r="J891" i="5"/>
  <c r="L891" i="5" s="1"/>
  <c r="J890" i="5"/>
  <c r="L890" i="5" s="1"/>
  <c r="J889" i="5"/>
  <c r="L889" i="5" s="1"/>
  <c r="J887" i="5"/>
  <c r="L887" i="5" s="1"/>
  <c r="J886" i="5"/>
  <c r="L886" i="5" s="1"/>
  <c r="J885" i="5"/>
  <c r="L885" i="5" s="1"/>
  <c r="J883" i="5"/>
  <c r="L883" i="5" s="1"/>
  <c r="J882" i="5"/>
  <c r="L882" i="5" s="1"/>
  <c r="J881" i="5"/>
  <c r="L881" i="5" s="1"/>
  <c r="J879" i="5"/>
  <c r="L879" i="5" s="1"/>
  <c r="J878" i="5"/>
  <c r="L878" i="5" s="1"/>
  <c r="J877" i="5"/>
  <c r="L877" i="5" s="1"/>
  <c r="J875" i="5"/>
  <c r="L875" i="5" s="1"/>
  <c r="J874" i="5"/>
  <c r="L874" i="5" s="1"/>
  <c r="J873" i="5"/>
  <c r="L873" i="5" s="1"/>
  <c r="J871" i="5"/>
  <c r="L871" i="5" s="1"/>
  <c r="J870" i="5"/>
  <c r="L870" i="5" s="1"/>
  <c r="J869" i="5"/>
  <c r="L869" i="5" s="1"/>
  <c r="J867" i="5"/>
  <c r="L867" i="5" s="1"/>
  <c r="J866" i="5"/>
  <c r="L866" i="5" s="1"/>
  <c r="J865" i="5"/>
  <c r="L865" i="5" s="1"/>
  <c r="J863" i="5"/>
  <c r="L863" i="5" s="1"/>
  <c r="J862" i="5"/>
  <c r="L862" i="5" s="1"/>
  <c r="J861" i="5"/>
  <c r="L861" i="5" s="1"/>
  <c r="J859" i="5"/>
  <c r="L859" i="5" s="1"/>
  <c r="J858" i="5"/>
  <c r="L858" i="5" s="1"/>
  <c r="J857" i="5"/>
  <c r="L857" i="5" s="1"/>
  <c r="J855" i="5"/>
  <c r="L855" i="5" s="1"/>
  <c r="J854" i="5"/>
  <c r="L854" i="5" s="1"/>
  <c r="J853" i="5"/>
  <c r="L853" i="5" s="1"/>
  <c r="J851" i="5"/>
  <c r="L851" i="5" s="1"/>
  <c r="J850" i="5"/>
  <c r="L850" i="5" s="1"/>
  <c r="J849" i="5"/>
  <c r="L849" i="5" s="1"/>
  <c r="J847" i="5"/>
  <c r="L847" i="5" s="1"/>
  <c r="J846" i="5"/>
  <c r="L846" i="5" s="1"/>
  <c r="J845" i="5"/>
  <c r="L845" i="5" s="1"/>
  <c r="J843" i="5"/>
  <c r="L843" i="5" s="1"/>
  <c r="J842" i="5"/>
  <c r="L842" i="5" s="1"/>
  <c r="J841" i="5"/>
  <c r="L841" i="5" s="1"/>
  <c r="J839" i="5"/>
  <c r="L839" i="5" s="1"/>
  <c r="J838" i="5"/>
  <c r="L838" i="5" s="1"/>
  <c r="J837" i="5"/>
  <c r="L837" i="5" s="1"/>
  <c r="J835" i="5"/>
  <c r="L835" i="5" s="1"/>
  <c r="J834" i="5"/>
  <c r="L834" i="5" s="1"/>
  <c r="J833" i="5"/>
  <c r="L833" i="5" s="1"/>
  <c r="J831" i="5"/>
  <c r="L831" i="5" s="1"/>
  <c r="J830" i="5"/>
  <c r="L830" i="5" s="1"/>
  <c r="J829" i="5"/>
  <c r="L829" i="5" s="1"/>
  <c r="J827" i="5"/>
  <c r="L827" i="5" s="1"/>
  <c r="J826" i="5"/>
  <c r="L826" i="5" s="1"/>
  <c r="J825" i="5"/>
  <c r="L825" i="5" s="1"/>
  <c r="J823" i="5"/>
  <c r="L823" i="5" s="1"/>
  <c r="J822" i="5"/>
  <c r="L822" i="5" s="1"/>
  <c r="J821" i="5"/>
  <c r="L821" i="5" s="1"/>
  <c r="J819" i="5"/>
  <c r="L819" i="5" s="1"/>
  <c r="J818" i="5"/>
  <c r="L818" i="5" s="1"/>
  <c r="J817" i="5"/>
  <c r="L817" i="5" s="1"/>
  <c r="J815" i="5"/>
  <c r="L815" i="5" s="1"/>
  <c r="J814" i="5"/>
  <c r="L814" i="5" s="1"/>
  <c r="J813" i="5"/>
  <c r="L813" i="5" s="1"/>
  <c r="J811" i="5"/>
  <c r="L811" i="5" s="1"/>
  <c r="J810" i="5"/>
  <c r="L810" i="5" s="1"/>
  <c r="J809" i="5"/>
  <c r="L809" i="5" s="1"/>
  <c r="J807" i="5"/>
  <c r="L807" i="5" s="1"/>
  <c r="J806" i="5"/>
  <c r="L806" i="5" s="1"/>
  <c r="J805" i="5"/>
  <c r="L805" i="5" s="1"/>
  <c r="J803" i="5"/>
  <c r="L803" i="5" s="1"/>
  <c r="J802" i="5"/>
  <c r="L802" i="5" s="1"/>
  <c r="J801" i="5"/>
  <c r="L801" i="5" s="1"/>
  <c r="J799" i="5"/>
  <c r="L799" i="5" s="1"/>
  <c r="J798" i="5"/>
  <c r="L798" i="5" s="1"/>
  <c r="J797" i="5"/>
  <c r="L797" i="5" s="1"/>
  <c r="J795" i="5"/>
  <c r="L795" i="5" s="1"/>
  <c r="J794" i="5"/>
  <c r="L794" i="5" s="1"/>
  <c r="J793" i="5"/>
  <c r="L793" i="5" s="1"/>
  <c r="J791" i="5"/>
  <c r="L791" i="5" s="1"/>
  <c r="J790" i="5"/>
  <c r="L790" i="5" s="1"/>
  <c r="J789" i="5"/>
  <c r="L789" i="5" s="1"/>
  <c r="J787" i="5"/>
  <c r="L787" i="5" s="1"/>
  <c r="J786" i="5"/>
  <c r="L786" i="5" s="1"/>
  <c r="J785" i="5"/>
  <c r="L785" i="5" s="1"/>
  <c r="J783" i="5"/>
  <c r="L783" i="5" s="1"/>
  <c r="J782" i="5"/>
  <c r="L782" i="5" s="1"/>
  <c r="J781" i="5"/>
  <c r="L781" i="5" s="1"/>
  <c r="J779" i="5"/>
  <c r="L779" i="5" s="1"/>
  <c r="J778" i="5"/>
  <c r="L778" i="5" s="1"/>
  <c r="J777" i="5"/>
  <c r="L777" i="5" s="1"/>
  <c r="J775" i="5"/>
  <c r="L775" i="5" s="1"/>
  <c r="J774" i="5"/>
  <c r="L774" i="5" s="1"/>
  <c r="J773" i="5"/>
  <c r="L773" i="5" s="1"/>
  <c r="J771" i="5"/>
  <c r="L771" i="5" s="1"/>
  <c r="J770" i="5"/>
  <c r="L770" i="5" s="1"/>
  <c r="J769" i="5"/>
  <c r="L769" i="5" s="1"/>
  <c r="J767" i="5"/>
  <c r="L767" i="5" s="1"/>
  <c r="J766" i="5"/>
  <c r="L766" i="5" s="1"/>
  <c r="J765" i="5"/>
  <c r="L765" i="5" s="1"/>
  <c r="J763" i="5"/>
  <c r="L763" i="5" s="1"/>
  <c r="J762" i="5"/>
  <c r="L762" i="5" s="1"/>
  <c r="J761" i="5"/>
  <c r="L761" i="5" s="1"/>
  <c r="J759" i="5"/>
  <c r="L759" i="5" s="1"/>
  <c r="J758" i="5"/>
  <c r="L758" i="5" s="1"/>
  <c r="J757" i="5"/>
  <c r="L757" i="5" s="1"/>
  <c r="J755" i="5"/>
  <c r="L755" i="5" s="1"/>
  <c r="J754" i="5"/>
  <c r="L754" i="5" s="1"/>
  <c r="J753" i="5"/>
  <c r="L753" i="5" s="1"/>
  <c r="J751" i="5"/>
  <c r="L751" i="5" s="1"/>
  <c r="J750" i="5"/>
  <c r="L750" i="5" s="1"/>
  <c r="J749" i="5"/>
  <c r="L749" i="5" s="1"/>
  <c r="J747" i="5"/>
  <c r="L747" i="5" s="1"/>
  <c r="J746" i="5"/>
  <c r="L746" i="5" s="1"/>
  <c r="J745" i="5"/>
  <c r="L745" i="5" s="1"/>
  <c r="J743" i="5"/>
  <c r="L743" i="5" s="1"/>
  <c r="J742" i="5"/>
  <c r="L742" i="5" s="1"/>
  <c r="J741" i="5"/>
  <c r="L741" i="5" s="1"/>
  <c r="J739" i="5"/>
  <c r="L739" i="5" s="1"/>
  <c r="J738" i="5"/>
  <c r="L738" i="5" s="1"/>
  <c r="J737" i="5"/>
  <c r="L737" i="5" s="1"/>
  <c r="J735" i="5"/>
  <c r="L735" i="5" s="1"/>
  <c r="J734" i="5"/>
  <c r="L734" i="5" s="1"/>
  <c r="J733" i="5"/>
  <c r="L733" i="5" s="1"/>
  <c r="J731" i="5"/>
  <c r="L731" i="5" s="1"/>
  <c r="J730" i="5"/>
  <c r="L730" i="5" s="1"/>
  <c r="J729" i="5"/>
  <c r="L729" i="5" s="1"/>
  <c r="J727" i="5"/>
  <c r="L727" i="5" s="1"/>
  <c r="J726" i="5"/>
  <c r="L726" i="5" s="1"/>
  <c r="J725" i="5"/>
  <c r="L725" i="5" s="1"/>
  <c r="J723" i="5"/>
  <c r="L723" i="5" s="1"/>
  <c r="J722" i="5"/>
  <c r="L722" i="5" s="1"/>
  <c r="J721" i="5"/>
  <c r="L721" i="5" s="1"/>
  <c r="J719" i="5"/>
  <c r="L719" i="5" s="1"/>
  <c r="J718" i="5"/>
  <c r="L718" i="5" s="1"/>
  <c r="J717" i="5"/>
  <c r="L717" i="5" s="1"/>
  <c r="J715" i="5"/>
  <c r="L715" i="5" s="1"/>
  <c r="J714" i="5"/>
  <c r="L714" i="5" s="1"/>
  <c r="J713" i="5"/>
  <c r="L713" i="5" s="1"/>
  <c r="J711" i="5"/>
  <c r="L711" i="5" s="1"/>
  <c r="J710" i="5"/>
  <c r="L710" i="5" s="1"/>
  <c r="J709" i="5"/>
  <c r="L709" i="5" s="1"/>
  <c r="J707" i="5"/>
  <c r="L707" i="5" s="1"/>
  <c r="J706" i="5"/>
  <c r="L706" i="5" s="1"/>
  <c r="J705" i="5"/>
  <c r="L705" i="5" s="1"/>
  <c r="J703" i="5"/>
  <c r="L703" i="5" s="1"/>
  <c r="J702" i="5"/>
  <c r="L702" i="5" s="1"/>
  <c r="J701" i="5"/>
  <c r="L701" i="5" s="1"/>
  <c r="J699" i="5"/>
  <c r="L699" i="5" s="1"/>
  <c r="J698" i="5"/>
  <c r="L698" i="5" s="1"/>
  <c r="J697" i="5"/>
  <c r="L697" i="5" s="1"/>
  <c r="J695" i="5"/>
  <c r="L695" i="5" s="1"/>
  <c r="J694" i="5"/>
  <c r="L694" i="5" s="1"/>
  <c r="J693" i="5"/>
  <c r="L693" i="5" s="1"/>
  <c r="J691" i="5"/>
  <c r="L691" i="5" s="1"/>
  <c r="J690" i="5"/>
  <c r="L690" i="5" s="1"/>
  <c r="J689" i="5"/>
  <c r="L689" i="5" s="1"/>
  <c r="J687" i="5"/>
  <c r="L687" i="5" s="1"/>
  <c r="J686" i="5"/>
  <c r="L686" i="5" s="1"/>
  <c r="J685" i="5"/>
  <c r="L685" i="5" s="1"/>
  <c r="J683" i="5"/>
  <c r="L683" i="5" s="1"/>
  <c r="J682" i="5"/>
  <c r="L682" i="5" s="1"/>
  <c r="J681" i="5"/>
  <c r="L681" i="5" s="1"/>
  <c r="J679" i="5"/>
  <c r="L679" i="5" s="1"/>
  <c r="J678" i="5"/>
  <c r="L678" i="5" s="1"/>
  <c r="J677" i="5"/>
  <c r="L677" i="5" s="1"/>
  <c r="J675" i="5"/>
  <c r="L675" i="5" s="1"/>
  <c r="J674" i="5"/>
  <c r="L674" i="5" s="1"/>
  <c r="J673" i="5"/>
  <c r="L673" i="5" s="1"/>
  <c r="J671" i="5"/>
  <c r="L671" i="5" s="1"/>
  <c r="J670" i="5"/>
  <c r="L670" i="5" s="1"/>
  <c r="J669" i="5"/>
  <c r="L669" i="5" s="1"/>
  <c r="J667" i="5"/>
  <c r="L667" i="5" s="1"/>
  <c r="J666" i="5"/>
  <c r="L666" i="5" s="1"/>
  <c r="J665" i="5"/>
  <c r="L665" i="5" s="1"/>
  <c r="J663" i="5"/>
  <c r="L663" i="5" s="1"/>
  <c r="J662" i="5"/>
  <c r="L662" i="5" s="1"/>
  <c r="J661" i="5"/>
  <c r="L661" i="5" s="1"/>
  <c r="J659" i="5"/>
  <c r="L659" i="5" s="1"/>
  <c r="J658" i="5"/>
  <c r="L658" i="5" s="1"/>
  <c r="J657" i="5"/>
  <c r="L657" i="5" s="1"/>
  <c r="J655" i="5"/>
  <c r="L655" i="5" s="1"/>
  <c r="J654" i="5"/>
  <c r="L654" i="5" s="1"/>
  <c r="J653" i="5"/>
  <c r="L653" i="5" s="1"/>
  <c r="J651" i="5"/>
  <c r="L651" i="5" s="1"/>
  <c r="J650" i="5"/>
  <c r="L650" i="5" s="1"/>
  <c r="J649" i="5"/>
  <c r="L649" i="5" s="1"/>
  <c r="J647" i="5"/>
  <c r="L647" i="5" s="1"/>
  <c r="J646" i="5"/>
  <c r="L646" i="5" s="1"/>
  <c r="J645" i="5"/>
  <c r="L645" i="5" s="1"/>
  <c r="J643" i="5"/>
  <c r="L643" i="5" s="1"/>
  <c r="J642" i="5"/>
  <c r="L642" i="5" s="1"/>
  <c r="J641" i="5"/>
  <c r="L641" i="5" s="1"/>
  <c r="J639" i="5"/>
  <c r="L639" i="5" s="1"/>
  <c r="J638" i="5"/>
  <c r="L638" i="5" s="1"/>
  <c r="J637" i="5"/>
  <c r="L637" i="5" s="1"/>
  <c r="J635" i="5"/>
  <c r="L635" i="5" s="1"/>
  <c r="J634" i="5"/>
  <c r="L634" i="5" s="1"/>
  <c r="J633" i="5"/>
  <c r="L633" i="5" s="1"/>
  <c r="J631" i="5"/>
  <c r="L631" i="5" s="1"/>
  <c r="J630" i="5"/>
  <c r="L630" i="5" s="1"/>
  <c r="J629" i="5"/>
  <c r="L629" i="5" s="1"/>
  <c r="J627" i="5"/>
  <c r="L627" i="5" s="1"/>
  <c r="J626" i="5"/>
  <c r="L626" i="5" s="1"/>
  <c r="J625" i="5"/>
  <c r="L625" i="5" s="1"/>
  <c r="J623" i="5"/>
  <c r="L623" i="5" s="1"/>
  <c r="J622" i="5"/>
  <c r="L622" i="5" s="1"/>
  <c r="J621" i="5"/>
  <c r="L621" i="5" s="1"/>
  <c r="J619" i="5"/>
  <c r="L619" i="5" s="1"/>
  <c r="J618" i="5"/>
  <c r="L618" i="5" s="1"/>
  <c r="J617" i="5"/>
  <c r="L617" i="5" s="1"/>
  <c r="J615" i="5"/>
  <c r="L615" i="5" s="1"/>
  <c r="J614" i="5"/>
  <c r="L614" i="5" s="1"/>
  <c r="J613" i="5"/>
  <c r="L613" i="5" s="1"/>
  <c r="J611" i="5"/>
  <c r="L611" i="5" s="1"/>
  <c r="J610" i="5"/>
  <c r="L610" i="5" s="1"/>
  <c r="J609" i="5"/>
  <c r="L609" i="5" s="1"/>
  <c r="J607" i="5"/>
  <c r="L607" i="5" s="1"/>
  <c r="J606" i="5"/>
  <c r="L606" i="5" s="1"/>
  <c r="J605" i="5"/>
  <c r="L605" i="5" s="1"/>
  <c r="J603" i="5"/>
  <c r="L603" i="5" s="1"/>
  <c r="J602" i="5"/>
  <c r="L602" i="5" s="1"/>
  <c r="J601" i="5"/>
  <c r="L601" i="5" s="1"/>
  <c r="J599" i="5"/>
  <c r="L599" i="5" s="1"/>
  <c r="J598" i="5"/>
  <c r="L598" i="5" s="1"/>
  <c r="J597" i="5"/>
  <c r="L597" i="5" s="1"/>
  <c r="J595" i="5"/>
  <c r="L595" i="5" s="1"/>
  <c r="J594" i="5"/>
  <c r="L594" i="5" s="1"/>
  <c r="J593" i="5"/>
  <c r="L593" i="5" s="1"/>
  <c r="J591" i="5"/>
  <c r="L591" i="5" s="1"/>
  <c r="J590" i="5"/>
  <c r="L590" i="5" s="1"/>
  <c r="J589" i="5"/>
  <c r="L589" i="5" s="1"/>
  <c r="J587" i="5"/>
  <c r="L587" i="5" s="1"/>
  <c r="J586" i="5"/>
  <c r="L586" i="5" s="1"/>
  <c r="J585" i="5"/>
  <c r="L585" i="5" s="1"/>
  <c r="J583" i="5"/>
  <c r="L583" i="5" s="1"/>
  <c r="J582" i="5"/>
  <c r="L582" i="5" s="1"/>
  <c r="J581" i="5"/>
  <c r="L581" i="5" s="1"/>
  <c r="J579" i="5"/>
  <c r="L579" i="5" s="1"/>
  <c r="J578" i="5"/>
  <c r="L578" i="5" s="1"/>
  <c r="J577" i="5"/>
  <c r="L577" i="5" s="1"/>
  <c r="J575" i="5"/>
  <c r="L575" i="5" s="1"/>
  <c r="J574" i="5"/>
  <c r="L574" i="5" s="1"/>
  <c r="J573" i="5"/>
  <c r="L573" i="5" s="1"/>
  <c r="J571" i="5"/>
  <c r="L571" i="5" s="1"/>
  <c r="J570" i="5"/>
  <c r="L570" i="5" s="1"/>
  <c r="J569" i="5"/>
  <c r="L569" i="5" s="1"/>
  <c r="J567" i="5"/>
  <c r="L567" i="5" s="1"/>
  <c r="J566" i="5"/>
  <c r="L566" i="5" s="1"/>
  <c r="J565" i="5"/>
  <c r="L565" i="5" s="1"/>
  <c r="J563" i="5"/>
  <c r="L563" i="5" s="1"/>
  <c r="J562" i="5"/>
  <c r="L562" i="5" s="1"/>
  <c r="J561" i="5"/>
  <c r="L561" i="5" s="1"/>
  <c r="J559" i="5"/>
  <c r="L559" i="5" s="1"/>
  <c r="J558" i="5"/>
  <c r="L558" i="5" s="1"/>
  <c r="J557" i="5"/>
  <c r="L557" i="5" s="1"/>
  <c r="J555" i="5"/>
  <c r="L555" i="5" s="1"/>
  <c r="J554" i="5"/>
  <c r="L554" i="5" s="1"/>
  <c r="J553" i="5"/>
  <c r="L553" i="5" s="1"/>
  <c r="J551" i="5"/>
  <c r="L551" i="5" s="1"/>
  <c r="J550" i="5"/>
  <c r="L550" i="5" s="1"/>
  <c r="J549" i="5"/>
  <c r="L549" i="5" s="1"/>
  <c r="J547" i="5"/>
  <c r="L547" i="5" s="1"/>
  <c r="J546" i="5"/>
  <c r="L546" i="5" s="1"/>
  <c r="J545" i="5"/>
  <c r="L545" i="5" s="1"/>
  <c r="J543" i="5"/>
  <c r="L543" i="5" s="1"/>
  <c r="J542" i="5"/>
  <c r="L542" i="5" s="1"/>
  <c r="J541" i="5"/>
  <c r="L541" i="5" s="1"/>
  <c r="J539" i="5"/>
  <c r="L539" i="5" s="1"/>
  <c r="J538" i="5"/>
  <c r="L538" i="5" s="1"/>
  <c r="J537" i="5"/>
  <c r="L537" i="5" s="1"/>
  <c r="J535" i="5"/>
  <c r="L535" i="5" s="1"/>
  <c r="J534" i="5"/>
  <c r="L534" i="5" s="1"/>
  <c r="J533" i="5"/>
  <c r="L533" i="5" s="1"/>
  <c r="J531" i="5"/>
  <c r="L531" i="5" s="1"/>
  <c r="J530" i="5"/>
  <c r="L530" i="5" s="1"/>
  <c r="J529" i="5"/>
  <c r="L529" i="5" s="1"/>
  <c r="J527" i="5"/>
  <c r="L527" i="5" s="1"/>
  <c r="J526" i="5"/>
  <c r="L526" i="5" s="1"/>
  <c r="J525" i="5"/>
  <c r="L525" i="5" s="1"/>
  <c r="J523" i="5"/>
  <c r="L523" i="5" s="1"/>
  <c r="J522" i="5"/>
  <c r="L522" i="5" s="1"/>
  <c r="J521" i="5"/>
  <c r="L521" i="5" s="1"/>
  <c r="J519" i="5"/>
  <c r="L519" i="5" s="1"/>
  <c r="J518" i="5"/>
  <c r="L518" i="5" s="1"/>
  <c r="J517" i="5"/>
  <c r="L517" i="5" s="1"/>
  <c r="J515" i="5"/>
  <c r="L515" i="5" s="1"/>
  <c r="J514" i="5"/>
  <c r="L514" i="5" s="1"/>
  <c r="J513" i="5"/>
  <c r="L513" i="5" s="1"/>
  <c r="J511" i="5"/>
  <c r="L511" i="5" s="1"/>
  <c r="J510" i="5"/>
  <c r="L510" i="5" s="1"/>
  <c r="J509" i="5"/>
  <c r="L509" i="5" s="1"/>
  <c r="J507" i="5"/>
  <c r="L507" i="5" s="1"/>
  <c r="J506" i="5"/>
  <c r="L506" i="5" s="1"/>
  <c r="J505" i="5"/>
  <c r="L505" i="5" s="1"/>
  <c r="J503" i="5"/>
  <c r="L503" i="5" s="1"/>
  <c r="J502" i="5"/>
  <c r="L502" i="5" s="1"/>
  <c r="J501" i="5"/>
  <c r="L501" i="5" s="1"/>
  <c r="J499" i="5"/>
  <c r="L499" i="5" s="1"/>
  <c r="J498" i="5"/>
  <c r="L498" i="5" s="1"/>
  <c r="J497" i="5"/>
  <c r="L497" i="5" s="1"/>
  <c r="J495" i="5"/>
  <c r="L495" i="5" s="1"/>
  <c r="J494" i="5"/>
  <c r="L494" i="5" s="1"/>
  <c r="J493" i="5"/>
  <c r="L493" i="5" s="1"/>
  <c r="J491" i="5"/>
  <c r="L491" i="5" s="1"/>
  <c r="J490" i="5"/>
  <c r="L490" i="5" s="1"/>
  <c r="J489" i="5"/>
  <c r="L489" i="5" s="1"/>
  <c r="J487" i="5"/>
  <c r="L487" i="5" s="1"/>
  <c r="J486" i="5"/>
  <c r="L486" i="5" s="1"/>
  <c r="J485" i="5"/>
  <c r="L485" i="5" s="1"/>
  <c r="J483" i="5"/>
  <c r="L483" i="5" s="1"/>
  <c r="J482" i="5"/>
  <c r="L482" i="5" s="1"/>
  <c r="J481" i="5"/>
  <c r="L481" i="5" s="1"/>
  <c r="J479" i="5"/>
  <c r="L479" i="5" s="1"/>
  <c r="J478" i="5"/>
  <c r="L478" i="5" s="1"/>
  <c r="J477" i="5"/>
  <c r="L477" i="5" s="1"/>
  <c r="J475" i="5"/>
  <c r="L475" i="5" s="1"/>
  <c r="J474" i="5"/>
  <c r="L474" i="5" s="1"/>
  <c r="J473" i="5"/>
  <c r="L473" i="5" s="1"/>
  <c r="J471" i="5"/>
  <c r="L471" i="5" s="1"/>
  <c r="J470" i="5"/>
  <c r="L470" i="5" s="1"/>
  <c r="J469" i="5"/>
  <c r="L469" i="5" s="1"/>
  <c r="J467" i="5"/>
  <c r="L467" i="5" s="1"/>
  <c r="J466" i="5"/>
  <c r="L466" i="5" s="1"/>
  <c r="J465" i="5"/>
  <c r="L465" i="5" s="1"/>
  <c r="J463" i="5"/>
  <c r="L463" i="5" s="1"/>
  <c r="J462" i="5"/>
  <c r="L462" i="5" s="1"/>
  <c r="J461" i="5"/>
  <c r="L461" i="5" s="1"/>
  <c r="J459" i="5"/>
  <c r="L459" i="5" s="1"/>
  <c r="J458" i="5"/>
  <c r="L458" i="5" s="1"/>
  <c r="J457" i="5"/>
  <c r="L457" i="5" s="1"/>
  <c r="J455" i="5"/>
  <c r="L455" i="5" s="1"/>
  <c r="J454" i="5"/>
  <c r="L454" i="5" s="1"/>
  <c r="J453" i="5"/>
  <c r="L453" i="5" s="1"/>
  <c r="J451" i="5"/>
  <c r="L451" i="5" s="1"/>
  <c r="J450" i="5"/>
  <c r="L450" i="5" s="1"/>
  <c r="J449" i="5"/>
  <c r="L449" i="5" s="1"/>
  <c r="J447" i="5"/>
  <c r="L447" i="5" s="1"/>
  <c r="J446" i="5"/>
  <c r="L446" i="5" s="1"/>
  <c r="J445" i="5"/>
  <c r="L445" i="5" s="1"/>
  <c r="J443" i="5"/>
  <c r="L443" i="5" s="1"/>
  <c r="J442" i="5"/>
  <c r="L442" i="5" s="1"/>
  <c r="J441" i="5"/>
  <c r="L441" i="5" s="1"/>
  <c r="J439" i="5"/>
  <c r="L439" i="5" s="1"/>
  <c r="J438" i="5"/>
  <c r="L438" i="5" s="1"/>
  <c r="J437" i="5"/>
  <c r="L437" i="5" s="1"/>
  <c r="J435" i="5"/>
  <c r="L435" i="5" s="1"/>
  <c r="J434" i="5"/>
  <c r="L434" i="5" s="1"/>
  <c r="J433" i="5"/>
  <c r="L433" i="5" s="1"/>
  <c r="J431" i="5"/>
  <c r="L431" i="5" s="1"/>
  <c r="J430" i="5"/>
  <c r="L430" i="5" s="1"/>
  <c r="J429" i="5"/>
  <c r="L429" i="5" s="1"/>
  <c r="J427" i="5"/>
  <c r="L427" i="5" s="1"/>
  <c r="J426" i="5"/>
  <c r="L426" i="5" s="1"/>
  <c r="J425" i="5"/>
  <c r="L425" i="5" s="1"/>
  <c r="J423" i="5"/>
  <c r="L423" i="5" s="1"/>
  <c r="J422" i="5"/>
  <c r="L422" i="5" s="1"/>
  <c r="J421" i="5"/>
  <c r="L421" i="5" s="1"/>
  <c r="J419" i="5"/>
  <c r="L419" i="5" s="1"/>
  <c r="J418" i="5"/>
  <c r="L418" i="5" s="1"/>
  <c r="J417" i="5"/>
  <c r="L417" i="5" s="1"/>
  <c r="J415" i="5"/>
  <c r="L415" i="5" s="1"/>
  <c r="J414" i="5"/>
  <c r="L414" i="5" s="1"/>
  <c r="J413" i="5"/>
  <c r="L413" i="5" s="1"/>
  <c r="J411" i="5"/>
  <c r="L411" i="5" s="1"/>
  <c r="J410" i="5"/>
  <c r="L410" i="5" s="1"/>
  <c r="J409" i="5"/>
  <c r="L409" i="5" s="1"/>
  <c r="J407" i="5"/>
  <c r="L407" i="5" s="1"/>
  <c r="J406" i="5"/>
  <c r="L406" i="5" s="1"/>
  <c r="J405" i="5"/>
  <c r="L405" i="5" s="1"/>
  <c r="J403" i="5"/>
  <c r="L403" i="5" s="1"/>
  <c r="J402" i="5"/>
  <c r="L402" i="5" s="1"/>
  <c r="J401" i="5"/>
  <c r="L401" i="5" s="1"/>
  <c r="J399" i="5"/>
  <c r="L399" i="5" s="1"/>
  <c r="J398" i="5"/>
  <c r="L398" i="5" s="1"/>
  <c r="J397" i="5"/>
  <c r="L397" i="5" s="1"/>
  <c r="J395" i="5"/>
  <c r="L395" i="5" s="1"/>
  <c r="J394" i="5"/>
  <c r="L394" i="5" s="1"/>
  <c r="J393" i="5"/>
  <c r="L393" i="5" s="1"/>
  <c r="J391" i="5"/>
  <c r="L391" i="5" s="1"/>
  <c r="J390" i="5"/>
  <c r="L390" i="5" s="1"/>
  <c r="J389" i="5"/>
  <c r="L389" i="5" s="1"/>
  <c r="J387" i="5"/>
  <c r="L387" i="5" s="1"/>
  <c r="J386" i="5"/>
  <c r="L386" i="5" s="1"/>
  <c r="J385" i="5"/>
  <c r="L385" i="5" s="1"/>
  <c r="J383" i="5"/>
  <c r="L383" i="5" s="1"/>
  <c r="J382" i="5"/>
  <c r="L382" i="5" s="1"/>
  <c r="J381" i="5"/>
  <c r="L381" i="5" s="1"/>
  <c r="J379" i="5"/>
  <c r="L379" i="5" s="1"/>
  <c r="J378" i="5"/>
  <c r="L378" i="5" s="1"/>
  <c r="J377" i="5"/>
  <c r="L377" i="5" s="1"/>
  <c r="J375" i="5"/>
  <c r="L375" i="5" s="1"/>
  <c r="J374" i="5"/>
  <c r="L374" i="5" s="1"/>
  <c r="J373" i="5"/>
  <c r="L373" i="5" s="1"/>
  <c r="J371" i="5"/>
  <c r="L371" i="5" s="1"/>
  <c r="J370" i="5"/>
  <c r="L370" i="5" s="1"/>
  <c r="J369" i="5"/>
  <c r="L369" i="5" s="1"/>
  <c r="J367" i="5"/>
  <c r="L367" i="5" s="1"/>
  <c r="J366" i="5"/>
  <c r="L366" i="5" s="1"/>
  <c r="J365" i="5"/>
  <c r="L365" i="5" s="1"/>
  <c r="J363" i="5"/>
  <c r="L363" i="5" s="1"/>
  <c r="J362" i="5"/>
  <c r="L362" i="5" s="1"/>
  <c r="J361" i="5"/>
  <c r="L361" i="5" s="1"/>
  <c r="J359" i="5"/>
  <c r="L359" i="5" s="1"/>
  <c r="J358" i="5"/>
  <c r="L358" i="5" s="1"/>
  <c r="J357" i="5"/>
  <c r="L357" i="5" s="1"/>
  <c r="J355" i="5"/>
  <c r="L355" i="5" s="1"/>
  <c r="J354" i="5"/>
  <c r="L354" i="5" s="1"/>
  <c r="J353" i="5"/>
  <c r="L353" i="5" s="1"/>
  <c r="J351" i="5"/>
  <c r="L351" i="5" s="1"/>
  <c r="J350" i="5"/>
  <c r="L350" i="5" s="1"/>
  <c r="J349" i="5"/>
  <c r="L349" i="5" s="1"/>
  <c r="J347" i="5"/>
  <c r="L347" i="5" s="1"/>
  <c r="J346" i="5"/>
  <c r="L346" i="5" s="1"/>
  <c r="J345" i="5"/>
  <c r="L345" i="5" s="1"/>
  <c r="J343" i="5"/>
  <c r="L343" i="5" s="1"/>
  <c r="J342" i="5"/>
  <c r="L342" i="5" s="1"/>
  <c r="J341" i="5"/>
  <c r="L341" i="5" s="1"/>
  <c r="J339" i="5"/>
  <c r="L339" i="5" s="1"/>
  <c r="J338" i="5"/>
  <c r="L338" i="5" s="1"/>
  <c r="J337" i="5"/>
  <c r="L337" i="5" s="1"/>
  <c r="J335" i="5"/>
  <c r="L335" i="5" s="1"/>
  <c r="J334" i="5"/>
  <c r="L334" i="5" s="1"/>
  <c r="J333" i="5"/>
  <c r="L333" i="5" s="1"/>
  <c r="J331" i="5"/>
  <c r="L331" i="5" s="1"/>
  <c r="J330" i="5"/>
  <c r="L330" i="5" s="1"/>
  <c r="J329" i="5"/>
  <c r="L329" i="5" s="1"/>
  <c r="J327" i="5"/>
  <c r="L327" i="5" s="1"/>
  <c r="J326" i="5"/>
  <c r="L326" i="5" s="1"/>
  <c r="J325" i="5"/>
  <c r="L325" i="5" s="1"/>
  <c r="J323" i="5"/>
  <c r="L323" i="5" s="1"/>
  <c r="J322" i="5"/>
  <c r="L322" i="5" s="1"/>
  <c r="J321" i="5"/>
  <c r="L321" i="5" s="1"/>
  <c r="J319" i="5"/>
  <c r="L319" i="5" s="1"/>
  <c r="J318" i="5"/>
  <c r="L318" i="5" s="1"/>
  <c r="J317" i="5"/>
  <c r="L317" i="5" s="1"/>
  <c r="J315" i="5"/>
  <c r="L315" i="5" s="1"/>
  <c r="J314" i="5"/>
  <c r="L314" i="5" s="1"/>
  <c r="J313" i="5"/>
  <c r="L313" i="5" s="1"/>
  <c r="J311" i="5"/>
  <c r="L311" i="5" s="1"/>
  <c r="J310" i="5"/>
  <c r="L310" i="5" s="1"/>
  <c r="J309" i="5"/>
  <c r="L309" i="5" s="1"/>
  <c r="J307" i="5"/>
  <c r="L307" i="5" s="1"/>
  <c r="J306" i="5"/>
  <c r="L306" i="5" s="1"/>
  <c r="J305" i="5"/>
  <c r="L305" i="5" s="1"/>
  <c r="J303" i="5"/>
  <c r="L303" i="5" s="1"/>
  <c r="J302" i="5"/>
  <c r="L302" i="5" s="1"/>
  <c r="J301" i="5"/>
  <c r="L301" i="5" s="1"/>
  <c r="J299" i="5"/>
  <c r="L299" i="5" s="1"/>
  <c r="J298" i="5"/>
  <c r="L298" i="5" s="1"/>
  <c r="J297" i="5"/>
  <c r="L297" i="5" s="1"/>
  <c r="J295" i="5"/>
  <c r="L295" i="5" s="1"/>
  <c r="J294" i="5"/>
  <c r="L294" i="5" s="1"/>
  <c r="J293" i="5"/>
  <c r="L293" i="5" s="1"/>
  <c r="J291" i="5"/>
  <c r="L291" i="5" s="1"/>
  <c r="J290" i="5"/>
  <c r="L290" i="5" s="1"/>
  <c r="J289" i="5"/>
  <c r="L289" i="5" s="1"/>
  <c r="J287" i="5"/>
  <c r="L287" i="5" s="1"/>
  <c r="J286" i="5"/>
  <c r="L286" i="5" s="1"/>
  <c r="J285" i="5"/>
  <c r="L285" i="5" s="1"/>
  <c r="J283" i="5"/>
  <c r="L283" i="5" s="1"/>
  <c r="J282" i="5"/>
  <c r="L282" i="5" s="1"/>
  <c r="J281" i="5"/>
  <c r="L281" i="5" s="1"/>
  <c r="J279" i="5"/>
  <c r="L279" i="5" s="1"/>
  <c r="J278" i="5"/>
  <c r="L278" i="5" s="1"/>
  <c r="J277" i="5"/>
  <c r="L277" i="5" s="1"/>
  <c r="J275" i="5"/>
  <c r="L275" i="5" s="1"/>
  <c r="J274" i="5"/>
  <c r="L274" i="5" s="1"/>
  <c r="J273" i="5"/>
  <c r="L273" i="5" s="1"/>
  <c r="J271" i="5"/>
  <c r="L271" i="5" s="1"/>
  <c r="J270" i="5"/>
  <c r="L270" i="5" s="1"/>
  <c r="J269" i="5"/>
  <c r="L269" i="5" s="1"/>
  <c r="J267" i="5"/>
  <c r="L267" i="5" s="1"/>
  <c r="J266" i="5"/>
  <c r="L266" i="5" s="1"/>
  <c r="J265" i="5"/>
  <c r="L265" i="5" s="1"/>
  <c r="J263" i="5"/>
  <c r="L263" i="5" s="1"/>
  <c r="J262" i="5"/>
  <c r="L262" i="5" s="1"/>
  <c r="J261" i="5"/>
  <c r="L261" i="5" s="1"/>
  <c r="J259" i="5"/>
  <c r="L259" i="5" s="1"/>
  <c r="J258" i="5"/>
  <c r="L258" i="5" s="1"/>
  <c r="J257" i="5"/>
  <c r="L257" i="5" s="1"/>
  <c r="J255" i="5"/>
  <c r="L255" i="5" s="1"/>
  <c r="J254" i="5"/>
  <c r="L254" i="5" s="1"/>
  <c r="J253" i="5"/>
  <c r="L253" i="5" s="1"/>
  <c r="J251" i="5"/>
  <c r="L251" i="5" s="1"/>
  <c r="J250" i="5"/>
  <c r="L250" i="5" s="1"/>
  <c r="J249" i="5"/>
  <c r="L249" i="5" s="1"/>
  <c r="J247" i="5"/>
  <c r="L247" i="5" s="1"/>
  <c r="J246" i="5"/>
  <c r="L246" i="5" s="1"/>
  <c r="J245" i="5"/>
  <c r="L245" i="5" s="1"/>
  <c r="J243" i="5"/>
  <c r="L243" i="5" s="1"/>
  <c r="J242" i="5"/>
  <c r="L242" i="5" s="1"/>
  <c r="J241" i="5"/>
  <c r="L241" i="5" s="1"/>
  <c r="J239" i="5"/>
  <c r="L239" i="5" s="1"/>
  <c r="J238" i="5"/>
  <c r="L238" i="5" s="1"/>
  <c r="J237" i="5"/>
  <c r="L237" i="5" s="1"/>
  <c r="J235" i="5"/>
  <c r="L235" i="5" s="1"/>
  <c r="J234" i="5"/>
  <c r="L234" i="5" s="1"/>
  <c r="J233" i="5"/>
  <c r="L233" i="5" s="1"/>
  <c r="J231" i="5"/>
  <c r="L231" i="5" s="1"/>
  <c r="J230" i="5"/>
  <c r="L230" i="5" s="1"/>
  <c r="J229" i="5"/>
  <c r="L229" i="5" s="1"/>
  <c r="J227" i="5"/>
  <c r="L227" i="5" s="1"/>
  <c r="J226" i="5"/>
  <c r="L226" i="5" s="1"/>
  <c r="J225" i="5"/>
  <c r="L225" i="5" s="1"/>
  <c r="J223" i="5"/>
  <c r="L223" i="5" s="1"/>
  <c r="J222" i="5"/>
  <c r="L222" i="5" s="1"/>
  <c r="J221" i="5"/>
  <c r="L221" i="5" s="1"/>
  <c r="J219" i="5"/>
  <c r="L219" i="5" s="1"/>
  <c r="J218" i="5"/>
  <c r="L218" i="5" s="1"/>
  <c r="J217" i="5"/>
  <c r="L217" i="5" s="1"/>
  <c r="J215" i="5"/>
  <c r="L215" i="5" s="1"/>
  <c r="J214" i="5"/>
  <c r="L214" i="5" s="1"/>
  <c r="J213" i="5"/>
  <c r="L213" i="5" s="1"/>
  <c r="J211" i="5"/>
  <c r="L211" i="5" s="1"/>
  <c r="J210" i="5"/>
  <c r="L210" i="5" s="1"/>
  <c r="J209" i="5"/>
  <c r="L209" i="5" s="1"/>
  <c r="J207" i="5"/>
  <c r="L207" i="5" s="1"/>
  <c r="J206" i="5"/>
  <c r="L206" i="5" s="1"/>
  <c r="J205" i="5"/>
  <c r="L205" i="5" s="1"/>
  <c r="J203" i="5"/>
  <c r="L203" i="5" s="1"/>
  <c r="J202" i="5"/>
  <c r="L202" i="5" s="1"/>
  <c r="J201" i="5"/>
  <c r="L201" i="5" s="1"/>
  <c r="J199" i="5"/>
  <c r="L199" i="5" s="1"/>
  <c r="J198" i="5"/>
  <c r="L198" i="5" s="1"/>
  <c r="J197" i="5"/>
  <c r="L197" i="5" s="1"/>
  <c r="J195" i="5"/>
  <c r="L195" i="5" s="1"/>
  <c r="J194" i="5"/>
  <c r="L194" i="5" s="1"/>
  <c r="J193" i="5"/>
  <c r="L193" i="5" s="1"/>
  <c r="J191" i="5"/>
  <c r="L191" i="5" s="1"/>
  <c r="J190" i="5"/>
  <c r="L190" i="5" s="1"/>
  <c r="J189" i="5"/>
  <c r="L189" i="5" s="1"/>
  <c r="J187" i="5"/>
  <c r="L187" i="5" s="1"/>
  <c r="J186" i="5"/>
  <c r="L186" i="5" s="1"/>
  <c r="J185" i="5"/>
  <c r="L185" i="5" s="1"/>
  <c r="J183" i="5"/>
  <c r="L183" i="5" s="1"/>
  <c r="J182" i="5"/>
  <c r="L182" i="5" s="1"/>
  <c r="J181" i="5"/>
  <c r="L181" i="5" s="1"/>
  <c r="J179" i="5"/>
  <c r="L179" i="5" s="1"/>
  <c r="J178" i="5"/>
  <c r="L178" i="5" s="1"/>
  <c r="J177" i="5"/>
  <c r="L177" i="5" s="1"/>
  <c r="J175" i="5"/>
  <c r="L175" i="5" s="1"/>
  <c r="J174" i="5"/>
  <c r="L174" i="5" s="1"/>
  <c r="J173" i="5"/>
  <c r="L173" i="5" s="1"/>
  <c r="J171" i="5"/>
  <c r="L171" i="5" s="1"/>
  <c r="J170" i="5"/>
  <c r="L170" i="5" s="1"/>
  <c r="J169" i="5"/>
  <c r="L169" i="5" s="1"/>
  <c r="J167" i="5"/>
  <c r="L167" i="5" s="1"/>
  <c r="J166" i="5"/>
  <c r="L166" i="5" s="1"/>
  <c r="J165" i="5"/>
  <c r="L165" i="5" s="1"/>
  <c r="J163" i="5"/>
  <c r="L163" i="5" s="1"/>
  <c r="J162" i="5"/>
  <c r="L162" i="5" s="1"/>
  <c r="J161" i="5"/>
  <c r="L161" i="5" s="1"/>
  <c r="J159" i="5"/>
  <c r="L159" i="5" s="1"/>
  <c r="J158" i="5"/>
  <c r="L158" i="5" s="1"/>
  <c r="J157" i="5"/>
  <c r="L157" i="5" s="1"/>
  <c r="J155" i="5"/>
  <c r="L155" i="5" s="1"/>
  <c r="J154" i="5"/>
  <c r="L154" i="5" s="1"/>
  <c r="J153" i="5"/>
  <c r="L153" i="5" s="1"/>
  <c r="J151" i="5"/>
  <c r="L151" i="5" s="1"/>
  <c r="J150" i="5"/>
  <c r="L150" i="5" s="1"/>
  <c r="J149" i="5"/>
  <c r="L149" i="5" s="1"/>
  <c r="J147" i="5"/>
  <c r="L147" i="5" s="1"/>
  <c r="J146" i="5"/>
  <c r="L146" i="5" s="1"/>
  <c r="J145" i="5"/>
  <c r="L145" i="5" s="1"/>
  <c r="J143" i="5"/>
  <c r="L143" i="5" s="1"/>
  <c r="J142" i="5"/>
  <c r="L142" i="5" s="1"/>
  <c r="J141" i="5"/>
  <c r="L141" i="5" s="1"/>
  <c r="J139" i="5"/>
  <c r="L139" i="5" s="1"/>
  <c r="J138" i="5"/>
  <c r="L138" i="5" s="1"/>
  <c r="J137" i="5"/>
  <c r="L137" i="5" s="1"/>
  <c r="J135" i="5"/>
  <c r="L135" i="5" s="1"/>
  <c r="J134" i="5"/>
  <c r="L134" i="5" s="1"/>
  <c r="J133" i="5"/>
  <c r="L133" i="5" s="1"/>
  <c r="J131" i="5"/>
  <c r="L131" i="5" s="1"/>
  <c r="J130" i="5"/>
  <c r="L130" i="5" s="1"/>
  <c r="J129" i="5"/>
  <c r="L129" i="5" s="1"/>
  <c r="J127" i="5"/>
  <c r="L127" i="5" s="1"/>
  <c r="J126" i="5"/>
  <c r="L126" i="5" s="1"/>
  <c r="J125" i="5"/>
  <c r="L125" i="5" s="1"/>
  <c r="J123" i="5"/>
  <c r="L123" i="5" s="1"/>
  <c r="J122" i="5"/>
  <c r="L122" i="5" s="1"/>
  <c r="J121" i="5"/>
  <c r="L121" i="5" s="1"/>
  <c r="J119" i="5"/>
  <c r="L119" i="5" s="1"/>
  <c r="J118" i="5"/>
  <c r="L118" i="5" s="1"/>
  <c r="J117" i="5"/>
  <c r="L117" i="5" s="1"/>
  <c r="J115" i="5"/>
  <c r="L115" i="5" s="1"/>
  <c r="J114" i="5"/>
  <c r="L114" i="5" s="1"/>
  <c r="J113" i="5"/>
  <c r="L113" i="5" s="1"/>
  <c r="J111" i="5"/>
  <c r="L111" i="5" s="1"/>
  <c r="J110" i="5"/>
  <c r="L110" i="5" s="1"/>
  <c r="J109" i="5"/>
  <c r="L109" i="5" s="1"/>
  <c r="J107" i="5"/>
  <c r="L107" i="5" s="1"/>
  <c r="J106" i="5"/>
  <c r="L106" i="5" s="1"/>
  <c r="J105" i="5"/>
  <c r="L105" i="5" s="1"/>
  <c r="J103" i="5"/>
  <c r="L103" i="5" s="1"/>
  <c r="J102" i="5"/>
  <c r="L102" i="5" s="1"/>
  <c r="J101" i="5"/>
  <c r="L101" i="5" s="1"/>
  <c r="J99" i="5"/>
  <c r="L99" i="5" s="1"/>
  <c r="J98" i="5"/>
  <c r="L98" i="5" s="1"/>
  <c r="J97" i="5"/>
  <c r="L97" i="5" s="1"/>
  <c r="J95" i="5"/>
  <c r="L95" i="5" s="1"/>
  <c r="J94" i="5"/>
  <c r="L94" i="5" s="1"/>
  <c r="J93" i="5"/>
  <c r="L93" i="5" s="1"/>
  <c r="J91" i="5"/>
  <c r="L91" i="5" s="1"/>
  <c r="J90" i="5"/>
  <c r="L90" i="5" s="1"/>
  <c r="J89" i="5"/>
  <c r="L89" i="5" s="1"/>
  <c r="J87" i="5"/>
  <c r="L87" i="5" s="1"/>
  <c r="J86" i="5"/>
  <c r="L86" i="5" s="1"/>
  <c r="J85" i="5"/>
  <c r="L85" i="5" s="1"/>
  <c r="J83" i="5"/>
  <c r="L83" i="5" s="1"/>
  <c r="J82" i="5"/>
  <c r="L82" i="5" s="1"/>
  <c r="J81" i="5"/>
  <c r="L81" i="5" s="1"/>
  <c r="J79" i="5"/>
  <c r="L79" i="5" s="1"/>
  <c r="J78" i="5"/>
  <c r="L78" i="5" s="1"/>
  <c r="J77" i="5"/>
  <c r="L77" i="5" s="1"/>
  <c r="J75" i="5"/>
  <c r="L75" i="5" s="1"/>
  <c r="J74" i="5"/>
  <c r="L74" i="5" s="1"/>
  <c r="J73" i="5"/>
  <c r="L73" i="5" s="1"/>
  <c r="J71" i="5"/>
  <c r="L71" i="5" s="1"/>
  <c r="J70" i="5"/>
  <c r="L70" i="5" s="1"/>
  <c r="J69" i="5"/>
  <c r="L69" i="5" s="1"/>
  <c r="J67" i="5"/>
  <c r="L67" i="5" s="1"/>
  <c r="J66" i="5"/>
  <c r="L66" i="5" s="1"/>
  <c r="J65" i="5"/>
  <c r="L65" i="5" s="1"/>
  <c r="J63" i="5"/>
  <c r="L63" i="5" s="1"/>
  <c r="J62" i="5"/>
  <c r="L62" i="5" s="1"/>
  <c r="J61" i="5"/>
  <c r="L61" i="5" s="1"/>
  <c r="J59" i="5"/>
  <c r="L59" i="5" s="1"/>
  <c r="J58" i="5"/>
  <c r="L58" i="5" s="1"/>
  <c r="J57" i="5"/>
  <c r="L57" i="5" s="1"/>
  <c r="J55" i="5"/>
  <c r="L55" i="5" s="1"/>
  <c r="J54" i="5"/>
  <c r="L54" i="5" s="1"/>
  <c r="J53" i="5"/>
  <c r="L53" i="5" s="1"/>
  <c r="J51" i="5"/>
  <c r="L51" i="5" s="1"/>
  <c r="J50" i="5"/>
  <c r="L50" i="5" s="1"/>
  <c r="J49" i="5"/>
  <c r="L49" i="5" s="1"/>
  <c r="J47" i="5"/>
  <c r="L47" i="5" s="1"/>
  <c r="J46" i="5"/>
  <c r="L46" i="5" s="1"/>
  <c r="J45" i="5"/>
  <c r="L45" i="5" s="1"/>
  <c r="J43" i="5"/>
  <c r="L43" i="5" s="1"/>
  <c r="J42" i="5"/>
  <c r="L42" i="5" s="1"/>
  <c r="J41" i="5"/>
  <c r="L41" i="5" s="1"/>
  <c r="J39" i="5"/>
  <c r="L39" i="5" s="1"/>
  <c r="J38" i="5"/>
  <c r="L38" i="5" s="1"/>
  <c r="J37" i="5"/>
  <c r="L37" i="5" s="1"/>
  <c r="J35" i="5"/>
  <c r="L35" i="5" s="1"/>
  <c r="J34" i="5"/>
  <c r="L34" i="5" s="1"/>
  <c r="J33" i="5"/>
  <c r="L33" i="5" s="1"/>
  <c r="J31" i="5"/>
  <c r="L31" i="5" s="1"/>
  <c r="J30" i="5"/>
  <c r="L30" i="5" s="1"/>
  <c r="J29" i="5"/>
  <c r="L29" i="5" s="1"/>
  <c r="J27" i="5"/>
  <c r="L27" i="5" s="1"/>
  <c r="J26" i="5"/>
  <c r="L26" i="5" s="1"/>
  <c r="J25" i="5"/>
  <c r="L25" i="5" s="1"/>
  <c r="J23" i="5"/>
  <c r="L23" i="5" s="1"/>
  <c r="J22" i="5"/>
  <c r="L22" i="5" s="1"/>
  <c r="J21" i="5"/>
  <c r="L21" i="5" s="1"/>
  <c r="J19" i="5"/>
  <c r="L19" i="5" s="1"/>
  <c r="J18" i="5"/>
  <c r="L18" i="5" s="1"/>
  <c r="J17" i="5"/>
  <c r="L17" i="5" s="1"/>
  <c r="J15" i="5"/>
  <c r="L15" i="5" s="1"/>
  <c r="J14" i="5"/>
  <c r="L14" i="5" s="1"/>
  <c r="J13" i="5"/>
  <c r="L13" i="5" s="1"/>
  <c r="B6" i="10" l="1"/>
  <c r="D6" i="10" s="1"/>
  <c r="M10" i="6"/>
  <c r="B13" i="10"/>
  <c r="C13" i="10"/>
  <c r="C11" i="10" s="1"/>
  <c r="B14" i="10"/>
  <c r="B9" i="10"/>
  <c r="J10" i="8"/>
  <c r="L437" i="8"/>
  <c r="L446" i="8"/>
  <c r="L452" i="8"/>
  <c r="L461" i="8"/>
  <c r="L476" i="8"/>
  <c r="L488" i="8"/>
  <c r="L499" i="8"/>
  <c r="L503" i="8"/>
  <c r="L508" i="8"/>
  <c r="L532" i="8"/>
  <c r="L541" i="8"/>
  <c r="L448" i="8"/>
  <c r="L459" i="8"/>
  <c r="L465" i="8"/>
  <c r="L482" i="8"/>
  <c r="L491" i="8"/>
  <c r="L506" i="8"/>
  <c r="L511" i="8"/>
  <c r="L515" i="8"/>
  <c r="L538" i="8"/>
  <c r="L543" i="8"/>
  <c r="L572" i="8"/>
  <c r="L578" i="8"/>
  <c r="L608" i="8"/>
  <c r="L616" i="8"/>
  <c r="L630" i="8"/>
  <c r="L649" i="8"/>
  <c r="L659" i="8"/>
  <c r="L666" i="8"/>
  <c r="L681" i="8"/>
  <c r="L707" i="8"/>
  <c r="L723" i="8"/>
  <c r="L794" i="8"/>
  <c r="L842" i="8"/>
  <c r="L856" i="8"/>
  <c r="L866" i="8"/>
  <c r="L1308" i="8"/>
  <c r="L1350" i="8"/>
  <c r="L1365" i="8"/>
  <c r="L1373" i="8"/>
  <c r="L1376" i="8"/>
  <c r="L1382" i="8"/>
  <c r="L1397" i="8"/>
  <c r="L1406" i="8"/>
  <c r="L1412" i="8"/>
  <c r="L1416" i="8"/>
  <c r="L1423" i="8"/>
  <c r="L1432" i="8"/>
  <c r="L1442" i="8"/>
  <c r="L1450" i="8"/>
  <c r="L545" i="8"/>
  <c r="L563" i="8"/>
  <c r="L568" i="8"/>
  <c r="L595" i="8"/>
  <c r="L605" i="8"/>
  <c r="L632" i="8"/>
  <c r="L638" i="8"/>
  <c r="L650" i="8"/>
  <c r="L667" i="8"/>
  <c r="L680" i="8"/>
  <c r="L712" i="8"/>
  <c r="L724" i="8"/>
  <c r="L731" i="8"/>
  <c r="L851" i="8"/>
  <c r="L862" i="8"/>
  <c r="L1302" i="8"/>
  <c r="L1323" i="8"/>
  <c r="L1333" i="8"/>
  <c r="L1356" i="8"/>
  <c r="L1359" i="8"/>
  <c r="L1363" i="8"/>
  <c r="L1367" i="8"/>
  <c r="L1387" i="8"/>
  <c r="L1392" i="8"/>
  <c r="L1399" i="8"/>
  <c r="L1425" i="8"/>
  <c r="L1429" i="8"/>
  <c r="L1444" i="8"/>
  <c r="L1462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81" i="8"/>
  <c r="L284" i="8"/>
  <c r="L290" i="8"/>
  <c r="L291" i="8"/>
  <c r="L295" i="8"/>
  <c r="L296" i="8"/>
  <c r="L301" i="8"/>
  <c r="L304" i="8"/>
  <c r="L306" i="8"/>
  <c r="L312" i="8"/>
  <c r="L316" i="8"/>
  <c r="L319" i="8"/>
  <c r="L321" i="8"/>
  <c r="L323" i="8"/>
  <c r="L325" i="8"/>
  <c r="L326" i="8"/>
  <c r="L328" i="8"/>
  <c r="L332" i="8"/>
  <c r="L336" i="8"/>
  <c r="L342" i="8"/>
  <c r="L343" i="8"/>
  <c r="L346" i="8"/>
  <c r="L351" i="8"/>
  <c r="L354" i="8"/>
  <c r="L356" i="8"/>
  <c r="L366" i="8"/>
  <c r="L370" i="8"/>
  <c r="L380" i="8"/>
  <c r="L388" i="8"/>
  <c r="L397" i="8"/>
  <c r="L400" i="8"/>
  <c r="L403" i="8"/>
  <c r="L408" i="8"/>
  <c r="L416" i="8"/>
  <c r="L419" i="8"/>
  <c r="L547" i="8"/>
  <c r="L549" i="8"/>
  <c r="L551" i="8"/>
  <c r="L554" i="8"/>
  <c r="L556" i="8"/>
  <c r="L562" i="8"/>
  <c r="L564" i="8"/>
  <c r="L567" i="8"/>
  <c r="L569" i="8"/>
  <c r="L579" i="8"/>
  <c r="L585" i="8"/>
  <c r="L593" i="8"/>
  <c r="L600" i="8"/>
  <c r="L602" i="8"/>
  <c r="L606" i="8"/>
  <c r="L611" i="8"/>
  <c r="L612" i="8"/>
  <c r="L626" i="8"/>
  <c r="L628" i="8"/>
  <c r="L631" i="8"/>
  <c r="L634" i="8"/>
  <c r="L639" i="8"/>
  <c r="L644" i="8"/>
  <c r="L653" i="8"/>
  <c r="L654" i="8"/>
  <c r="L657" i="8"/>
  <c r="L663" i="8"/>
  <c r="L672" i="8"/>
  <c r="L677" i="8"/>
  <c r="L679" i="8"/>
  <c r="L682" i="8"/>
  <c r="L686" i="8"/>
  <c r="L687" i="8"/>
  <c r="L689" i="8"/>
  <c r="L695" i="8"/>
  <c r="L703" i="8"/>
  <c r="L708" i="8"/>
  <c r="L714" i="8"/>
  <c r="L720" i="8"/>
  <c r="L721" i="8"/>
  <c r="L728" i="8"/>
  <c r="L746" i="8"/>
  <c r="L753" i="8"/>
  <c r="L756" i="8"/>
  <c r="L761" i="8"/>
  <c r="L784" i="8"/>
  <c r="L796" i="8"/>
  <c r="L811" i="8"/>
  <c r="L816" i="8"/>
  <c r="L819" i="8"/>
  <c r="L823" i="8"/>
  <c r="L871" i="8"/>
  <c r="L555" i="8"/>
  <c r="L576" i="8"/>
  <c r="L597" i="8"/>
  <c r="L603" i="8"/>
  <c r="L705" i="8"/>
  <c r="L717" i="8"/>
  <c r="L832" i="8"/>
  <c r="L1320" i="8"/>
  <c r="L1327" i="8"/>
  <c r="L1338" i="8"/>
  <c r="L1361" i="8"/>
  <c r="L1364" i="8"/>
  <c r="L1400" i="8"/>
  <c r="L1410" i="8"/>
  <c r="L1420" i="8"/>
  <c r="L1435" i="8"/>
  <c r="L1440" i="8"/>
  <c r="L1458" i="8"/>
  <c r="L432" i="8"/>
  <c r="L435" i="8"/>
  <c r="L438" i="8"/>
  <c r="L441" i="8"/>
  <c r="L444" i="8"/>
  <c r="L450" i="8"/>
  <c r="L454" i="8"/>
  <c r="L457" i="8"/>
  <c r="L460" i="8"/>
  <c r="L463" i="8"/>
  <c r="L467" i="8"/>
  <c r="L473" i="8"/>
  <c r="L474" i="8"/>
  <c r="L478" i="8"/>
  <c r="L480" i="8"/>
  <c r="L484" i="8"/>
  <c r="L487" i="8"/>
  <c r="L492" i="8"/>
  <c r="L495" i="8"/>
  <c r="L504" i="8"/>
  <c r="L509" i="8"/>
  <c r="L512" i="8"/>
  <c r="L519" i="8"/>
  <c r="L523" i="8"/>
  <c r="L525" i="8"/>
  <c r="L526" i="8"/>
  <c r="L528" i="8"/>
  <c r="L536" i="8"/>
  <c r="L539" i="8"/>
  <c r="L542" i="8"/>
  <c r="L546" i="8"/>
  <c r="L550" i="8"/>
  <c r="L574" i="8"/>
  <c r="L575" i="8"/>
  <c r="L583" i="8"/>
  <c r="L586" i="8"/>
  <c r="L591" i="8"/>
  <c r="L594" i="8"/>
  <c r="L599" i="8"/>
  <c r="L609" i="8"/>
  <c r="L617" i="8"/>
  <c r="L619" i="8"/>
  <c r="L623" i="8"/>
  <c r="L629" i="8"/>
  <c r="L633" i="8"/>
  <c r="L636" i="8"/>
  <c r="L641" i="8"/>
  <c r="L647" i="8"/>
  <c r="L652" i="8"/>
  <c r="L655" i="8"/>
  <c r="L660" i="8"/>
  <c r="L662" i="8"/>
  <c r="L668" i="8"/>
  <c r="L671" i="8"/>
  <c r="L676" i="8"/>
  <c r="L684" i="8"/>
  <c r="L692" i="8"/>
  <c r="L700" i="8"/>
  <c r="L704" i="8"/>
  <c r="L718" i="8"/>
  <c r="L719" i="8"/>
  <c r="L725" i="8"/>
  <c r="L729" i="8"/>
  <c r="L825" i="8"/>
  <c r="L829" i="8"/>
  <c r="L847" i="8"/>
  <c r="L854" i="8"/>
  <c r="L859" i="8"/>
  <c r="L865" i="8"/>
  <c r="L433" i="8"/>
  <c r="L436" i="8"/>
  <c r="L439" i="8"/>
  <c r="L442" i="8"/>
  <c r="L445" i="8"/>
  <c r="L451" i="8"/>
  <c r="L455" i="8"/>
  <c r="L458" i="8"/>
  <c r="L464" i="8"/>
  <c r="L468" i="8"/>
  <c r="L469" i="8"/>
  <c r="L471" i="8"/>
  <c r="L475" i="8"/>
  <c r="L479" i="8"/>
  <c r="L481" i="8"/>
  <c r="L485" i="8"/>
  <c r="L490" i="8"/>
  <c r="L493" i="8"/>
  <c r="L496" i="8"/>
  <c r="L501" i="8"/>
  <c r="L502" i="8"/>
  <c r="L505" i="8"/>
  <c r="L510" i="8"/>
  <c r="L513" i="8"/>
  <c r="L514" i="8"/>
  <c r="L517" i="8"/>
  <c r="L521" i="8"/>
  <c r="L524" i="8"/>
  <c r="L529" i="8"/>
  <c r="L531" i="8"/>
  <c r="L534" i="8"/>
  <c r="L535" i="8"/>
  <c r="L537" i="8"/>
  <c r="L540" i="8"/>
  <c r="L553" i="8"/>
  <c r="L558" i="8"/>
  <c r="L560" i="8"/>
  <c r="L566" i="8"/>
  <c r="L571" i="8"/>
  <c r="L580" i="8"/>
  <c r="L584" i="8"/>
  <c r="L588" i="8"/>
  <c r="L590" i="8"/>
  <c r="L592" i="8"/>
  <c r="L596" i="8"/>
  <c r="L607" i="8"/>
  <c r="L610" i="8"/>
  <c r="L614" i="8"/>
  <c r="L615" i="8"/>
  <c r="L620" i="8"/>
  <c r="L622" i="8"/>
  <c r="L625" i="8"/>
  <c r="L640" i="8"/>
  <c r="L643" i="8"/>
  <c r="L646" i="8"/>
  <c r="L658" i="8"/>
  <c r="L670" i="8"/>
  <c r="L673" i="8"/>
  <c r="L690" i="8"/>
  <c r="L691" i="8"/>
  <c r="L693" i="8"/>
  <c r="L696" i="8"/>
  <c r="L698" i="8"/>
  <c r="L701" i="8"/>
  <c r="L709" i="8"/>
  <c r="L711" i="8"/>
  <c r="L726" i="8"/>
  <c r="L732" i="8"/>
  <c r="L733" i="8"/>
  <c r="L740" i="8"/>
  <c r="L744" i="8"/>
  <c r="L749" i="8"/>
  <c r="L763" i="8"/>
  <c r="L777" i="8"/>
  <c r="L787" i="8"/>
  <c r="L814" i="8"/>
  <c r="L820" i="8"/>
  <c r="L734" i="8"/>
  <c r="L736" i="8"/>
  <c r="L739" i="8"/>
  <c r="L741" i="8"/>
  <c r="L743" i="8"/>
  <c r="L748" i="8"/>
  <c r="L750" i="8"/>
  <c r="L755" i="8"/>
  <c r="L758" i="8"/>
  <c r="L760" i="8"/>
  <c r="L765" i="8"/>
  <c r="L768" i="8"/>
  <c r="L769" i="8"/>
  <c r="L772" i="8"/>
  <c r="L775" i="8"/>
  <c r="L780" i="8"/>
  <c r="L790" i="8"/>
  <c r="L793" i="8"/>
  <c r="L798" i="8"/>
  <c r="L800" i="8"/>
  <c r="L828" i="8"/>
  <c r="L831" i="8"/>
  <c r="L835" i="8"/>
  <c r="L838" i="8"/>
  <c r="L839" i="8"/>
  <c r="L840" i="8"/>
  <c r="L846" i="8"/>
  <c r="L850" i="8"/>
  <c r="L853" i="8"/>
  <c r="L858" i="8"/>
  <c r="L861" i="8"/>
  <c r="L864" i="8"/>
  <c r="L870" i="8"/>
  <c r="L792" i="8"/>
  <c r="L795" i="8"/>
  <c r="L797" i="8"/>
  <c r="L799" i="8"/>
  <c r="L806" i="8"/>
  <c r="L809" i="8"/>
  <c r="L813" i="8"/>
  <c r="L815" i="8"/>
  <c r="L817" i="8"/>
  <c r="L822" i="8"/>
  <c r="L869" i="8"/>
  <c r="L1296" i="8"/>
  <c r="L1298" i="8"/>
  <c r="L1304" i="8"/>
  <c r="L1311" i="8"/>
  <c r="L1313" i="8"/>
  <c r="L1316" i="8"/>
  <c r="L1318" i="8"/>
  <c r="L1321" i="8"/>
  <c r="L1324" i="8"/>
  <c r="L1328" i="8"/>
  <c r="L1330" i="8"/>
  <c r="L1334" i="8"/>
  <c r="L1336" i="8"/>
  <c r="L1339" i="8"/>
  <c r="L1342" i="8"/>
  <c r="L1345" i="8"/>
  <c r="L1347" i="8"/>
  <c r="L1351" i="8"/>
  <c r="L1353" i="8"/>
  <c r="L1360" i="8"/>
  <c r="L1372" i="8"/>
  <c r="L1374" i="8"/>
  <c r="L1377" i="8"/>
  <c r="L1383" i="8"/>
  <c r="L1385" i="8"/>
  <c r="L1388" i="8"/>
  <c r="L1390" i="8"/>
  <c r="L1393" i="8"/>
  <c r="L1396" i="8"/>
  <c r="L1398" i="8"/>
  <c r="L1401" i="8"/>
  <c r="L1402" i="8"/>
  <c r="L1404" i="8"/>
  <c r="L1405" i="8"/>
  <c r="L1407" i="8"/>
  <c r="L1411" i="8"/>
  <c r="L1413" i="8"/>
  <c r="L1417" i="8"/>
  <c r="L1421" i="8"/>
  <c r="L1426" i="8"/>
  <c r="L1436" i="8"/>
  <c r="L1439" i="8"/>
  <c r="L1441" i="8"/>
  <c r="L1451" i="8"/>
  <c r="L1452" i="8"/>
  <c r="L1455" i="8"/>
  <c r="L1459" i="8"/>
  <c r="L1460" i="8"/>
  <c r="L1467" i="8"/>
  <c r="L1469" i="8"/>
  <c r="L1470" i="8"/>
  <c r="L1478" i="8"/>
  <c r="L1480" i="8"/>
  <c r="L1483" i="8"/>
  <c r="L1485" i="8"/>
  <c r="L1489" i="8"/>
  <c r="L1492" i="8"/>
  <c r="L1498" i="8"/>
  <c r="L1500" i="8"/>
  <c r="L1502" i="8"/>
  <c r="L1100" i="8"/>
  <c r="L1103" i="8"/>
  <c r="L1104" i="8"/>
  <c r="L1106" i="8"/>
  <c r="L1109" i="8"/>
  <c r="L1111" i="8"/>
  <c r="L1113" i="8"/>
  <c r="L1114" i="8"/>
  <c r="L1116" i="8"/>
  <c r="L1119" i="8"/>
  <c r="L1123" i="8"/>
  <c r="L1124" i="8"/>
  <c r="L1127" i="8"/>
  <c r="L1130" i="8"/>
  <c r="L1131" i="8"/>
  <c r="L1132" i="8"/>
  <c r="L1136" i="8"/>
  <c r="L1140" i="8"/>
  <c r="L1142" i="8"/>
  <c r="L1143" i="8"/>
  <c r="L1144" i="8"/>
  <c r="L1146" i="8"/>
  <c r="L1147" i="8"/>
  <c r="L1152" i="8"/>
  <c r="L1154" i="8"/>
  <c r="L1156" i="8"/>
  <c r="L1157" i="8"/>
  <c r="L1158" i="8"/>
  <c r="L1161" i="8"/>
  <c r="L1164" i="8"/>
  <c r="L1165" i="8"/>
  <c r="L1166" i="8"/>
  <c r="L1169" i="8"/>
  <c r="L1171" i="8"/>
  <c r="L1175" i="8"/>
  <c r="L1176" i="8"/>
  <c r="L1179" i="8"/>
  <c r="L1181" i="8"/>
  <c r="L1183" i="8"/>
  <c r="L1185" i="8"/>
  <c r="L1187" i="8"/>
  <c r="L1189" i="8"/>
  <c r="L1190" i="8"/>
  <c r="L1195" i="8"/>
  <c r="L1197" i="8"/>
  <c r="L1199" i="8"/>
  <c r="L1201" i="8"/>
  <c r="L1203" i="8"/>
  <c r="L1205" i="8"/>
  <c r="L1207" i="8"/>
  <c r="L1210" i="8"/>
  <c r="L1212" i="8"/>
  <c r="L1215" i="8"/>
  <c r="L1216" i="8"/>
  <c r="L1221" i="8"/>
  <c r="L1223" i="8"/>
  <c r="L1224" i="8"/>
  <c r="L1225" i="8"/>
  <c r="L1226" i="8"/>
  <c r="L1228" i="8"/>
  <c r="L1230" i="8"/>
  <c r="L1232" i="8"/>
  <c r="L1236" i="8"/>
  <c r="L1239" i="8"/>
  <c r="L1240" i="8"/>
  <c r="L1241" i="8"/>
  <c r="L1243" i="8"/>
  <c r="L1247" i="8"/>
  <c r="L1250" i="8"/>
  <c r="L1252" i="8"/>
  <c r="L1254" i="8"/>
  <c r="L1256" i="8"/>
  <c r="L1257" i="8"/>
  <c r="L1259" i="8"/>
  <c r="L1261" i="8"/>
  <c r="L1265" i="8"/>
  <c r="L1267" i="8"/>
  <c r="L1269" i="8"/>
  <c r="L1271" i="8"/>
  <c r="L1273" i="8"/>
  <c r="L1274" i="8"/>
  <c r="L1275" i="8"/>
  <c r="L1277" i="8"/>
  <c r="L1279" i="8"/>
  <c r="L1280" i="8"/>
  <c r="L1285" i="8"/>
  <c r="L1289" i="8"/>
  <c r="L1292" i="8"/>
  <c r="L1293" i="8"/>
  <c r="L1294" i="8"/>
  <c r="L1299" i="8"/>
  <c r="L1300" i="8"/>
  <c r="L1303" i="8"/>
  <c r="L1305" i="8"/>
  <c r="L1306" i="8"/>
  <c r="L1319" i="8"/>
  <c r="L1322" i="8"/>
  <c r="L1325" i="8"/>
  <c r="L1329" i="8"/>
  <c r="L1331" i="8"/>
  <c r="L1337" i="8"/>
  <c r="L1340" i="8"/>
  <c r="L1343" i="8"/>
  <c r="L1346" i="8"/>
  <c r="L1352" i="8"/>
  <c r="L1354" i="8"/>
  <c r="L1362" i="8"/>
  <c r="L1366" i="8"/>
  <c r="L1368" i="8"/>
  <c r="L1370" i="8"/>
  <c r="L1375" i="8"/>
  <c r="L1379" i="8"/>
  <c r="L1380" i="8"/>
  <c r="L1384" i="8"/>
  <c r="L1386" i="8"/>
  <c r="L1394" i="8"/>
  <c r="L1395" i="8"/>
  <c r="L1403" i="8"/>
  <c r="L1408" i="8"/>
  <c r="L1418" i="8"/>
  <c r="L1428" i="8"/>
  <c r="L1430" i="8"/>
  <c r="L1434" i="8"/>
  <c r="L1438" i="8"/>
  <c r="L1445" i="8"/>
  <c r="L1446" i="8"/>
  <c r="L1447" i="8"/>
  <c r="L1453" i="8"/>
  <c r="L1456" i="8"/>
  <c r="L1461" i="8"/>
  <c r="L1295" i="8"/>
  <c r="L1297" i="8"/>
  <c r="L1301" i="8"/>
  <c r="L1307" i="8"/>
  <c r="L1309" i="8"/>
  <c r="L1310" i="8"/>
  <c r="L1312" i="8"/>
  <c r="L1314" i="8"/>
  <c r="L1315" i="8"/>
  <c r="L1317" i="8"/>
  <c r="L1326" i="8"/>
  <c r="L1332" i="8"/>
  <c r="L1335" i="8"/>
  <c r="L1341" i="8"/>
  <c r="L1344" i="8"/>
  <c r="L1348" i="8"/>
  <c r="L1349" i="8"/>
  <c r="L1355" i="8"/>
  <c r="L1357" i="8"/>
  <c r="L1358" i="8"/>
  <c r="L1369" i="8"/>
  <c r="L1371" i="8"/>
  <c r="L1378" i="8"/>
  <c r="L1381" i="8"/>
  <c r="L1389" i="8"/>
  <c r="L1391" i="8"/>
  <c r="L1409" i="8"/>
  <c r="L1414" i="8"/>
  <c r="L1415" i="8"/>
  <c r="L1419" i="8"/>
  <c r="L1422" i="8"/>
  <c r="L1424" i="8"/>
  <c r="L1427" i="8"/>
  <c r="L1431" i="8"/>
  <c r="L1433" i="8"/>
  <c r="L1437" i="8"/>
  <c r="L1443" i="8"/>
  <c r="L1448" i="8"/>
  <c r="L1449" i="8"/>
  <c r="L1454" i="8"/>
  <c r="L1457" i="8"/>
  <c r="L1463" i="8"/>
  <c r="L1472" i="8"/>
  <c r="L1474" i="8"/>
  <c r="L1476" i="8"/>
  <c r="L1479" i="8"/>
  <c r="L1487" i="8"/>
  <c r="L1496" i="8"/>
  <c r="L1501" i="8"/>
  <c r="L1563" i="8"/>
  <c r="L1565" i="8"/>
  <c r="L1568" i="8"/>
  <c r="L1571" i="8"/>
  <c r="L1574" i="8"/>
  <c r="L1508" i="8"/>
  <c r="L1511" i="8"/>
  <c r="L1513" i="8"/>
  <c r="L1516" i="8"/>
  <c r="L1519" i="8"/>
  <c r="L1521" i="8"/>
  <c r="L1523" i="8"/>
  <c r="L1525" i="8"/>
  <c r="L1527" i="8"/>
  <c r="L1528" i="8"/>
  <c r="L1530" i="8"/>
  <c r="L1534" i="8"/>
  <c r="L1536" i="8"/>
  <c r="L1540" i="8"/>
  <c r="L1542" i="8"/>
  <c r="L1544" i="8"/>
  <c r="L1545" i="8"/>
  <c r="L1547" i="8"/>
  <c r="L1549" i="8"/>
  <c r="L1551" i="8"/>
  <c r="L1552" i="8"/>
  <c r="L1554" i="8"/>
  <c r="L1556" i="8"/>
  <c r="L1559" i="8"/>
  <c r="L1561" i="8"/>
  <c r="L1562" i="8"/>
  <c r="L1564" i="8"/>
  <c r="L1567" i="8"/>
  <c r="L1572" i="8"/>
  <c r="L1575" i="8"/>
  <c r="L1578" i="8"/>
  <c r="L1569" i="8"/>
  <c r="L1573" i="8"/>
  <c r="L1576" i="8"/>
  <c r="L1464" i="8"/>
  <c r="L1465" i="8"/>
  <c r="L1466" i="8"/>
  <c r="L1468" i="8"/>
  <c r="L1471" i="8"/>
  <c r="L1473" i="8"/>
  <c r="L1475" i="8"/>
  <c r="L1477" i="8"/>
  <c r="L1481" i="8"/>
  <c r="L1482" i="8"/>
  <c r="L1484" i="8"/>
  <c r="L1486" i="8"/>
  <c r="L1488" i="8"/>
  <c r="L1490" i="8"/>
  <c r="L1491" i="8"/>
  <c r="L1493" i="8"/>
  <c r="L1494" i="8"/>
  <c r="L1495" i="8"/>
  <c r="L1497" i="8"/>
  <c r="L1499" i="8"/>
  <c r="L1503" i="8"/>
  <c r="L1504" i="8"/>
  <c r="L1505" i="8"/>
  <c r="L1506" i="8"/>
  <c r="L1507" i="8"/>
  <c r="L1509" i="8"/>
  <c r="L1510" i="8"/>
  <c r="L1512" i="8"/>
  <c r="L1514" i="8"/>
  <c r="L1515" i="8"/>
  <c r="L1517" i="8"/>
  <c r="L1518" i="8"/>
  <c r="L1520" i="8"/>
  <c r="L1522" i="8"/>
  <c r="L1524" i="8"/>
  <c r="L1526" i="8"/>
  <c r="L1529" i="8"/>
  <c r="L1531" i="8"/>
  <c r="L1532" i="8"/>
  <c r="L1533" i="8"/>
  <c r="L1535" i="8"/>
  <c r="L1537" i="8"/>
  <c r="L1538" i="8"/>
  <c r="L1539" i="8"/>
  <c r="L1541" i="8"/>
  <c r="L1543" i="8"/>
  <c r="L1546" i="8"/>
  <c r="L1548" i="8"/>
  <c r="L1550" i="8"/>
  <c r="L1553" i="8"/>
  <c r="L1555" i="8"/>
  <c r="L1557" i="8"/>
  <c r="L1558" i="8"/>
  <c r="L1560" i="8"/>
  <c r="L1566" i="8"/>
  <c r="L1570" i="8"/>
  <c r="L1577" i="8"/>
  <c r="L1579" i="8"/>
  <c r="L1668" i="8"/>
  <c r="L1692" i="8"/>
  <c r="L1582" i="8"/>
  <c r="L1585" i="8"/>
  <c r="L1587" i="8"/>
  <c r="L1588" i="8"/>
  <c r="L1589" i="8"/>
  <c r="L1591" i="8"/>
  <c r="L1593" i="8"/>
  <c r="L1594" i="8"/>
  <c r="L1598" i="8"/>
  <c r="L1600" i="8"/>
  <c r="L1605" i="8"/>
  <c r="L1606" i="8"/>
  <c r="L1609" i="8"/>
  <c r="L1610" i="8"/>
  <c r="L1612" i="8"/>
  <c r="L1616" i="8"/>
  <c r="L1619" i="8"/>
  <c r="L1620" i="8"/>
  <c r="L1622" i="8"/>
  <c r="L1623" i="8"/>
  <c r="L1625" i="8"/>
  <c r="L1629" i="8"/>
  <c r="L1631" i="8"/>
  <c r="L1632" i="8"/>
  <c r="L1633" i="8"/>
  <c r="L1634" i="8"/>
  <c r="L1637" i="8"/>
  <c r="L1638" i="8"/>
  <c r="L1640" i="8"/>
  <c r="L1641" i="8"/>
  <c r="L1642" i="8"/>
  <c r="L1644" i="8"/>
  <c r="L1646" i="8"/>
  <c r="L1648" i="8"/>
  <c r="L1649" i="8"/>
  <c r="L1652" i="8"/>
  <c r="L1654" i="8"/>
  <c r="L1655" i="8"/>
  <c r="L1657" i="8"/>
  <c r="L1659" i="8"/>
  <c r="L1661" i="8"/>
  <c r="L1662" i="8"/>
  <c r="L1664" i="8"/>
  <c r="L1665" i="8"/>
  <c r="L1667" i="8"/>
  <c r="L1671" i="8"/>
  <c r="L1675" i="8"/>
  <c r="L1682" i="8"/>
  <c r="L1691" i="8"/>
  <c r="L1670" i="8"/>
  <c r="L1673" i="8"/>
  <c r="L1678" i="8"/>
  <c r="L1680" i="8"/>
  <c r="L1687" i="8"/>
  <c r="L1583" i="8"/>
  <c r="L1584" i="8"/>
  <c r="L1586" i="8"/>
  <c r="L1590" i="8"/>
  <c r="L1592" i="8"/>
  <c r="L1595" i="8"/>
  <c r="L1596" i="8"/>
  <c r="L1597" i="8"/>
  <c r="L1599" i="8"/>
  <c r="L1601" i="8"/>
  <c r="L1602" i="8"/>
  <c r="L1603" i="8"/>
  <c r="L1604" i="8"/>
  <c r="L1607" i="8"/>
  <c r="L1608" i="8"/>
  <c r="L1611" i="8"/>
  <c r="L1613" i="8"/>
  <c r="L1614" i="8"/>
  <c r="L1615" i="8"/>
  <c r="L1617" i="8"/>
  <c r="L1618" i="8"/>
  <c r="L1621" i="8"/>
  <c r="L1624" i="8"/>
  <c r="L1626" i="8"/>
  <c r="L1627" i="8"/>
  <c r="L1635" i="8"/>
  <c r="L1636" i="8"/>
  <c r="L1639" i="8"/>
  <c r="L1643" i="8"/>
  <c r="L1645" i="8"/>
  <c r="L1647" i="8"/>
  <c r="L1650" i="8"/>
  <c r="L1651" i="8"/>
  <c r="L1653" i="8"/>
  <c r="L1656" i="8"/>
  <c r="L1658" i="8"/>
  <c r="L1660" i="8"/>
  <c r="L1663" i="8"/>
  <c r="L1666" i="8"/>
  <c r="L1672" i="8"/>
  <c r="L1677" i="8"/>
  <c r="L1685" i="8"/>
  <c r="L1688" i="8"/>
  <c r="L1694" i="8"/>
  <c r="L1669" i="8"/>
  <c r="L1674" i="8"/>
  <c r="L1676" i="8"/>
  <c r="L1681" i="8"/>
  <c r="L1684" i="8"/>
  <c r="L1690" i="8"/>
  <c r="L1693" i="8"/>
  <c r="L1695" i="8"/>
  <c r="L1697" i="8"/>
  <c r="L1699" i="8"/>
  <c r="L1701" i="8"/>
  <c r="L1703" i="8"/>
  <c r="L1707" i="8"/>
  <c r="L1709" i="8"/>
  <c r="L1710" i="8"/>
  <c r="L1714" i="8"/>
  <c r="L1715" i="8"/>
  <c r="L1718" i="8"/>
  <c r="L1719" i="8"/>
  <c r="L1722" i="8"/>
  <c r="L1725" i="8"/>
  <c r="L1728" i="8"/>
  <c r="L1730" i="8"/>
  <c r="L1731" i="8"/>
  <c r="L1679" i="8"/>
  <c r="L1683" i="8"/>
  <c r="L1686" i="8"/>
  <c r="L1689" i="8"/>
  <c r="L1696" i="8"/>
  <c r="L1698" i="8"/>
  <c r="L1700" i="8"/>
  <c r="L1702" i="8"/>
  <c r="L1704" i="8"/>
  <c r="L1705" i="8"/>
  <c r="L1706" i="8"/>
  <c r="L1708" i="8"/>
  <c r="L1711" i="8"/>
  <c r="L1712" i="8"/>
  <c r="L1713" i="8"/>
  <c r="L1716" i="8"/>
  <c r="L1717" i="8"/>
  <c r="L1720" i="8"/>
  <c r="L1721" i="8"/>
  <c r="L1723" i="8"/>
  <c r="L1724" i="8"/>
  <c r="L1726" i="8"/>
  <c r="L1727" i="8"/>
  <c r="L1729" i="8"/>
  <c r="L1841" i="8"/>
  <c r="L1843" i="8"/>
  <c r="L1732" i="8"/>
  <c r="L1733" i="8"/>
  <c r="L1734" i="8"/>
  <c r="L1735" i="8"/>
  <c r="L1736" i="8"/>
  <c r="L1737" i="8"/>
  <c r="L1738" i="8"/>
  <c r="L1739" i="8"/>
  <c r="L1740" i="8"/>
  <c r="L1741" i="8"/>
  <c r="L1742" i="8"/>
  <c r="L1743" i="8"/>
  <c r="L1744" i="8"/>
  <c r="L1745" i="8"/>
  <c r="L1746" i="8"/>
  <c r="L1747" i="8"/>
  <c r="L1748" i="8"/>
  <c r="L1749" i="8"/>
  <c r="L1750" i="8"/>
  <c r="L1751" i="8"/>
  <c r="L1752" i="8"/>
  <c r="L1753" i="8"/>
  <c r="L1754" i="8"/>
  <c r="L1755" i="8"/>
  <c r="L1756" i="8"/>
  <c r="L1757" i="8"/>
  <c r="L1758" i="8"/>
  <c r="L1759" i="8"/>
  <c r="L1760" i="8"/>
  <c r="L1761" i="8"/>
  <c r="L1762" i="8"/>
  <c r="L1763" i="8"/>
  <c r="L1764" i="8"/>
  <c r="L1765" i="8"/>
  <c r="L1766" i="8"/>
  <c r="L1767" i="8"/>
  <c r="L1768" i="8"/>
  <c r="L1769" i="8"/>
  <c r="L1770" i="8"/>
  <c r="L1771" i="8"/>
  <c r="L1772" i="8"/>
  <c r="L1773" i="8"/>
  <c r="L1774" i="8"/>
  <c r="L1775" i="8"/>
  <c r="L1776" i="8"/>
  <c r="L1777" i="8"/>
  <c r="L1778" i="8"/>
  <c r="L1779" i="8"/>
  <c r="L1780" i="8"/>
  <c r="L1781" i="8"/>
  <c r="L1782" i="8"/>
  <c r="L1783" i="8"/>
  <c r="L1784" i="8"/>
  <c r="L1785" i="8"/>
  <c r="L1786" i="8"/>
  <c r="L1787" i="8"/>
  <c r="L1788" i="8"/>
  <c r="L1789" i="8"/>
  <c r="L1790" i="8"/>
  <c r="L1791" i="8"/>
  <c r="L1792" i="8"/>
  <c r="L1793" i="8"/>
  <c r="L1794" i="8"/>
  <c r="L1795" i="8"/>
  <c r="L1796" i="8"/>
  <c r="L1797" i="8"/>
  <c r="L1839" i="8"/>
  <c r="L1990" i="8"/>
  <c r="L1992" i="8"/>
  <c r="L1998" i="8"/>
  <c r="L2001" i="8"/>
  <c r="L2003" i="8"/>
  <c r="L2160" i="8"/>
  <c r="L2183" i="8"/>
  <c r="L2193" i="8"/>
  <c r="L2194" i="8"/>
  <c r="L2219" i="8"/>
  <c r="L2295" i="8"/>
  <c r="L2300" i="8"/>
  <c r="L2302" i="8"/>
  <c r="L2327" i="8"/>
  <c r="L2345" i="8"/>
  <c r="L2352" i="8"/>
  <c r="L2367" i="8"/>
  <c r="L2379" i="8"/>
  <c r="L2388" i="8"/>
  <c r="L2410" i="8"/>
  <c r="L2432" i="8"/>
  <c r="L2448" i="8"/>
  <c r="L2480" i="8"/>
  <c r="L1989" i="8"/>
  <c r="L1996" i="8"/>
  <c r="L2004" i="8"/>
  <c r="L1847" i="8"/>
  <c r="L1851" i="8"/>
  <c r="L1853" i="8"/>
  <c r="L1860" i="8"/>
  <c r="L1863" i="8"/>
  <c r="L1864" i="8"/>
  <c r="L1867" i="8"/>
  <c r="L1879" i="8"/>
  <c r="L1883" i="8"/>
  <c r="L1891" i="8"/>
  <c r="L1893" i="8"/>
  <c r="L1897" i="8"/>
  <c r="L1901" i="8"/>
  <c r="L1995" i="8"/>
  <c r="L2002" i="8"/>
  <c r="L2148" i="8"/>
  <c r="L2152" i="8"/>
  <c r="L1993" i="8"/>
  <c r="L1999" i="8"/>
  <c r="L2000" i="8"/>
  <c r="L2005" i="8"/>
  <c r="L2006" i="8"/>
  <c r="L2008" i="8"/>
  <c r="L2010" i="8"/>
  <c r="L2011" i="8"/>
  <c r="L2013" i="8"/>
  <c r="L2015" i="8"/>
  <c r="L2016" i="8"/>
  <c r="L2017" i="8"/>
  <c r="L2020" i="8"/>
  <c r="L2022" i="8"/>
  <c r="L2024" i="8"/>
  <c r="L2025" i="8"/>
  <c r="L2026" i="8"/>
  <c r="L2028" i="8"/>
  <c r="L2032" i="8"/>
  <c r="L2034" i="8"/>
  <c r="L2035" i="8"/>
  <c r="L2037" i="8"/>
  <c r="L2039" i="8"/>
  <c r="L2040" i="8"/>
  <c r="L2044" i="8"/>
  <c r="L2046" i="8"/>
  <c r="L2049" i="8"/>
  <c r="L2051" i="8"/>
  <c r="L2052" i="8"/>
  <c r="L2054" i="8"/>
  <c r="L2055" i="8"/>
  <c r="L2057" i="8"/>
  <c r="L2059" i="8"/>
  <c r="L2061" i="8"/>
  <c r="L2062" i="8"/>
  <c r="L2063" i="8"/>
  <c r="L2065" i="8"/>
  <c r="L2066" i="8"/>
  <c r="L2067" i="8"/>
  <c r="L2069" i="8"/>
  <c r="L2071" i="8"/>
  <c r="L2073" i="8"/>
  <c r="L2075" i="8"/>
  <c r="L2077" i="8"/>
  <c r="L2079" i="8"/>
  <c r="L2082" i="8"/>
  <c r="L2084" i="8"/>
  <c r="L2086" i="8"/>
  <c r="L2087" i="8"/>
  <c r="L2091" i="8"/>
  <c r="L2094" i="8"/>
  <c r="L2095" i="8"/>
  <c r="L2099" i="8"/>
  <c r="L2100" i="8"/>
  <c r="L2101" i="8"/>
  <c r="L2104" i="8"/>
  <c r="L2106" i="8"/>
  <c r="L2107" i="8"/>
  <c r="L2108" i="8"/>
  <c r="L2109" i="8"/>
  <c r="L2110" i="8"/>
  <c r="L2114" i="8"/>
  <c r="L2116" i="8"/>
  <c r="L2118" i="8"/>
  <c r="L2120" i="8"/>
  <c r="L2121" i="8"/>
  <c r="L2123" i="8"/>
  <c r="L2125" i="8"/>
  <c r="L2128" i="8"/>
  <c r="L2129" i="8"/>
  <c r="L2130" i="8"/>
  <c r="L2136" i="8"/>
  <c r="L2139" i="8"/>
  <c r="L2141" i="8"/>
  <c r="L2142" i="8"/>
  <c r="L2144" i="8"/>
  <c r="L2155" i="8"/>
  <c r="L2007" i="8"/>
  <c r="L2009" i="8"/>
  <c r="L2012" i="8"/>
  <c r="L2014" i="8"/>
  <c r="L2018" i="8"/>
  <c r="L2019" i="8"/>
  <c r="L2021" i="8"/>
  <c r="L2023" i="8"/>
  <c r="L2027" i="8"/>
  <c r="L2029" i="8"/>
  <c r="L2030" i="8"/>
  <c r="L2031" i="8"/>
  <c r="L2033" i="8"/>
  <c r="L2036" i="8"/>
  <c r="L2038" i="8"/>
  <c r="L2041" i="8"/>
  <c r="L2042" i="8"/>
  <c r="L2043" i="8"/>
  <c r="L2045" i="8"/>
  <c r="L2047" i="8"/>
  <c r="L2048" i="8"/>
  <c r="L2050" i="8"/>
  <c r="L2053" i="8"/>
  <c r="L2056" i="8"/>
  <c r="L2058" i="8"/>
  <c r="L2060" i="8"/>
  <c r="L2064" i="8"/>
  <c r="L2068" i="8"/>
  <c r="L2070" i="8"/>
  <c r="L2072" i="8"/>
  <c r="L2074" i="8"/>
  <c r="L2076" i="8"/>
  <c r="L2078" i="8"/>
  <c r="L2080" i="8"/>
  <c r="L2081" i="8"/>
  <c r="L2083" i="8"/>
  <c r="L2085" i="8"/>
  <c r="L2088" i="8"/>
  <c r="L2089" i="8"/>
  <c r="L2090" i="8"/>
  <c r="L2092" i="8"/>
  <c r="L2093" i="8"/>
  <c r="L2096" i="8"/>
  <c r="L2097" i="8"/>
  <c r="L2098" i="8"/>
  <c r="L2102" i="8"/>
  <c r="L2103" i="8"/>
  <c r="L2105" i="8"/>
  <c r="L2111" i="8"/>
  <c r="L2112" i="8"/>
  <c r="L2113" i="8"/>
  <c r="L2115" i="8"/>
  <c r="L2117" i="8"/>
  <c r="L2119" i="8"/>
  <c r="L2122" i="8"/>
  <c r="L2124" i="8"/>
  <c r="L2126" i="8"/>
  <c r="L2127" i="8"/>
  <c r="L2131" i="8"/>
  <c r="L2132" i="8"/>
  <c r="L2133" i="8"/>
  <c r="L2134" i="8"/>
  <c r="L2135" i="8"/>
  <c r="L2137" i="8"/>
  <c r="L2138" i="8"/>
  <c r="L2140" i="8"/>
  <c r="L2143" i="8"/>
  <c r="L2145" i="8"/>
  <c r="L2146" i="8"/>
  <c r="L2165" i="8"/>
  <c r="L2167" i="8"/>
  <c r="L2190" i="8"/>
  <c r="L2200" i="8"/>
  <c r="L2217" i="8"/>
  <c r="L2228" i="8"/>
  <c r="L2231" i="8"/>
  <c r="L2236" i="8"/>
  <c r="L2151" i="8"/>
  <c r="L2154" i="8"/>
  <c r="L2227" i="8"/>
  <c r="L2202" i="8"/>
  <c r="L2204" i="8"/>
  <c r="L2206" i="8"/>
  <c r="L2209" i="8"/>
  <c r="L2210" i="8"/>
  <c r="L2212" i="8"/>
  <c r="L2213" i="8"/>
  <c r="L2214" i="8"/>
  <c r="L2224" i="8"/>
  <c r="L2226" i="8"/>
  <c r="L2232" i="8"/>
  <c r="L2216" i="8"/>
  <c r="L2225" i="8"/>
  <c r="L2233" i="8"/>
  <c r="L2235" i="8"/>
  <c r="L2289" i="8"/>
  <c r="L2203" i="8"/>
  <c r="L2205" i="8"/>
  <c r="L2207" i="8"/>
  <c r="L2208" i="8"/>
  <c r="L2230" i="8"/>
  <c r="L2234" i="8"/>
  <c r="L2237" i="8"/>
  <c r="L2277" i="8"/>
  <c r="L2272" i="8"/>
  <c r="L2275" i="8"/>
  <c r="L2283" i="8"/>
  <c r="L2304" i="8"/>
  <c r="L2312" i="8"/>
  <c r="L2239" i="8"/>
  <c r="L2241" i="8"/>
  <c r="L2242" i="8"/>
  <c r="L2246" i="8"/>
  <c r="L2248" i="8"/>
  <c r="L2249" i="8"/>
  <c r="L2250" i="8"/>
  <c r="L2255" i="8"/>
  <c r="L2256" i="8"/>
  <c r="L2257" i="8"/>
  <c r="L2258" i="8"/>
  <c r="L2261" i="8"/>
  <c r="L2263" i="8"/>
  <c r="L2264" i="8"/>
  <c r="L2265" i="8"/>
  <c r="L2266" i="8"/>
  <c r="L2269" i="8"/>
  <c r="L2279" i="8"/>
  <c r="L2288" i="8"/>
  <c r="L2290" i="8"/>
  <c r="L2292" i="8"/>
  <c r="L2306" i="8"/>
  <c r="L2314" i="8"/>
  <c r="L2322" i="8"/>
  <c r="L2332" i="8"/>
  <c r="L2335" i="8"/>
  <c r="L2338" i="8"/>
  <c r="L2347" i="8"/>
  <c r="L2356" i="8"/>
  <c r="L2215" i="8"/>
  <c r="L2218" i="8"/>
  <c r="L2221" i="8"/>
  <c r="L2223" i="8"/>
  <c r="L2229" i="8"/>
  <c r="L2238" i="8"/>
  <c r="L2273" i="8"/>
  <c r="L2276" i="8"/>
  <c r="L2281" i="8"/>
  <c r="L2284" i="8"/>
  <c r="L2316" i="8"/>
  <c r="L2336" i="8"/>
  <c r="L2343" i="8"/>
  <c r="L2346" i="8"/>
  <c r="L2351" i="8"/>
  <c r="L2354" i="8"/>
  <c r="L2358" i="8"/>
  <c r="L2363" i="8"/>
  <c r="L2373" i="8"/>
  <c r="L2382" i="8"/>
  <c r="L2391" i="8"/>
  <c r="L2419" i="8"/>
  <c r="L2444" i="8"/>
  <c r="L2457" i="8"/>
  <c r="L2466" i="8"/>
  <c r="L2307" i="8"/>
  <c r="L2321" i="8"/>
  <c r="L2326" i="8"/>
  <c r="L2331" i="8"/>
  <c r="L2334" i="8"/>
  <c r="L2339" i="8"/>
  <c r="L2341" i="8"/>
  <c r="L2344" i="8"/>
  <c r="L2348" i="8"/>
  <c r="L2349" i="8"/>
  <c r="L2350" i="8"/>
  <c r="L2366" i="8"/>
  <c r="L2368" i="8"/>
  <c r="L2395" i="8"/>
  <c r="L2428" i="8"/>
  <c r="L2477" i="8"/>
  <c r="L2479" i="8"/>
  <c r="L2271" i="8"/>
  <c r="L2274" i="8"/>
  <c r="L2278" i="8"/>
  <c r="L2280" i="8"/>
  <c r="L2282" i="8"/>
  <c r="L2285" i="8"/>
  <c r="L2287" i="8"/>
  <c r="L2291" i="8"/>
  <c r="L2298" i="8"/>
  <c r="L2305" i="8"/>
  <c r="L2309" i="8"/>
  <c r="L2311" i="8"/>
  <c r="L2313" i="8"/>
  <c r="L2318" i="8"/>
  <c r="L2320" i="8"/>
  <c r="L2325" i="8"/>
  <c r="L2330" i="8"/>
  <c r="L2377" i="8"/>
  <c r="L2385" i="8"/>
  <c r="L2404" i="8"/>
  <c r="L2438" i="8"/>
  <c r="L2459" i="8"/>
  <c r="L2472" i="8"/>
  <c r="L2401" i="8"/>
  <c r="L2415" i="8"/>
  <c r="L2434" i="8"/>
  <c r="L2445" i="8"/>
  <c r="L2451" i="8"/>
  <c r="L2453" i="8"/>
  <c r="L2468" i="8"/>
  <c r="L2470" i="8"/>
  <c r="L2372" i="8"/>
  <c r="L2376" i="8"/>
  <c r="L2381" i="8"/>
  <c r="L2394" i="8"/>
  <c r="L2397" i="8"/>
  <c r="L2423" i="8"/>
  <c r="L2425" i="8"/>
  <c r="L2431" i="8"/>
  <c r="L2441" i="8"/>
  <c r="L2443" i="8"/>
  <c r="L2452" i="8"/>
  <c r="L2463" i="8"/>
  <c r="L2471" i="8"/>
  <c r="L2485" i="8"/>
  <c r="L2371" i="8"/>
  <c r="L2375" i="8"/>
  <c r="L2384" i="8"/>
  <c r="L2387" i="8"/>
  <c r="L2390" i="8"/>
  <c r="L2393" i="8"/>
  <c r="L2399" i="8"/>
  <c r="L2413" i="8"/>
  <c r="L2420" i="8"/>
  <c r="L2422" i="8"/>
  <c r="L2429" i="8"/>
  <c r="L2430" i="8"/>
  <c r="L2439" i="8"/>
  <c r="L2447" i="8"/>
  <c r="L2456" i="8"/>
  <c r="L2461" i="8"/>
  <c r="L2464" i="8"/>
  <c r="L2478" i="8"/>
  <c r="L2482" i="8"/>
  <c r="L2460" i="8"/>
  <c r="L2467" i="8"/>
  <c r="L2473" i="8"/>
  <c r="L2476" i="8"/>
  <c r="L2484" i="8"/>
  <c r="L2454" i="8"/>
  <c r="L2455" i="8"/>
  <c r="L2458" i="8"/>
  <c r="L2462" i="8"/>
  <c r="L2465" i="8"/>
  <c r="L2469" i="8"/>
  <c r="L2474" i="8"/>
  <c r="L2475" i="8"/>
  <c r="L2481" i="8"/>
  <c r="L2483" i="8"/>
  <c r="L2486" i="8"/>
  <c r="J10" i="7"/>
  <c r="L256" i="7"/>
  <c r="L284" i="7"/>
  <c r="L322" i="7"/>
  <c r="L254" i="7"/>
  <c r="L264" i="7"/>
  <c r="L266" i="7"/>
  <c r="L312" i="7"/>
  <c r="L316" i="7"/>
  <c r="L259" i="7"/>
  <c r="L269" i="7"/>
  <c r="L303" i="7"/>
  <c r="L317" i="7"/>
  <c r="L340" i="7"/>
  <c r="L277" i="7"/>
  <c r="L290" i="7"/>
  <c r="L294" i="7"/>
  <c r="L309" i="7"/>
  <c r="L282" i="7"/>
  <c r="L260" i="7"/>
  <c r="L285" i="7"/>
  <c r="L324" i="7"/>
  <c r="L326" i="7"/>
  <c r="L1586" i="7"/>
  <c r="L1674" i="7"/>
  <c r="L2047" i="7"/>
  <c r="L2050" i="7"/>
  <c r="L2107" i="7"/>
  <c r="L2431" i="7"/>
  <c r="L244" i="7"/>
  <c r="L246" i="7"/>
  <c r="L261" i="7"/>
  <c r="L265" i="7"/>
  <c r="L273" i="7"/>
  <c r="L286" i="7"/>
  <c r="L293" i="7"/>
  <c r="L297" i="7"/>
  <c r="L306" i="7"/>
  <c r="L313" i="7"/>
  <c r="L321" i="7"/>
  <c r="L332" i="7"/>
  <c r="L334" i="7"/>
  <c r="L339" i="7"/>
  <c r="L345" i="7"/>
  <c r="L351" i="7"/>
  <c r="L355" i="7"/>
  <c r="L369" i="7"/>
  <c r="L371" i="7"/>
  <c r="L380" i="7"/>
  <c r="L390" i="7"/>
  <c r="L860" i="7"/>
  <c r="L880" i="7"/>
  <c r="L923" i="7"/>
  <c r="L931" i="7"/>
  <c r="L348" i="7"/>
  <c r="L363" i="7"/>
  <c r="L382" i="7"/>
  <c r="L725" i="7"/>
  <c r="L872" i="7"/>
  <c r="L1468" i="7"/>
  <c r="L1602" i="7"/>
  <c r="L1635" i="7"/>
  <c r="L1720" i="7"/>
  <c r="L2079" i="7"/>
  <c r="L2223" i="7"/>
  <c r="L2424" i="7"/>
  <c r="L2433" i="7"/>
  <c r="L2441" i="7"/>
  <c r="L344" i="7"/>
  <c r="L357" i="7"/>
  <c r="L360" i="7"/>
  <c r="L373" i="7"/>
  <c r="L376" i="7"/>
  <c r="L391" i="7"/>
  <c r="L394" i="7"/>
  <c r="L580" i="7"/>
  <c r="L853" i="7"/>
  <c r="L858" i="7"/>
  <c r="L865" i="7"/>
  <c r="L868" i="7"/>
  <c r="L903" i="7"/>
  <c r="L929" i="7"/>
  <c r="L933" i="7"/>
  <c r="L937" i="7"/>
  <c r="L585" i="7"/>
  <c r="L593" i="7"/>
  <c r="L888" i="7"/>
  <c r="L894" i="7"/>
  <c r="L901" i="7"/>
  <c r="L904" i="7"/>
  <c r="L935" i="7"/>
  <c r="L1591" i="7"/>
  <c r="L1611" i="7"/>
  <c r="L1640" i="7"/>
  <c r="L2038" i="7"/>
  <c r="L2059" i="7"/>
  <c r="L2427" i="7"/>
  <c r="L2434" i="7"/>
  <c r="L2438" i="7"/>
  <c r="L250" i="7"/>
  <c r="L253" i="7"/>
  <c r="L262" i="7"/>
  <c r="L263" i="7"/>
  <c r="L270" i="7"/>
  <c r="L301" i="7"/>
  <c r="L310" i="7"/>
  <c r="L318" i="7"/>
  <c r="L329" i="7"/>
  <c r="L335" i="7"/>
  <c r="L354" i="7"/>
  <c r="L370" i="7"/>
  <c r="L378" i="7"/>
  <c r="L389" i="7"/>
  <c r="L581" i="7"/>
  <c r="L882" i="7"/>
  <c r="L885" i="7"/>
  <c r="L890" i="7"/>
  <c r="L895" i="7"/>
  <c r="L908" i="7"/>
  <c r="L912" i="7"/>
  <c r="L917" i="7"/>
  <c r="L921" i="7"/>
  <c r="L944" i="7"/>
  <c r="L1589" i="7"/>
  <c r="L1594" i="7"/>
  <c r="L1599" i="7"/>
  <c r="L1605" i="7"/>
  <c r="L1610" i="7"/>
  <c r="L1688" i="7"/>
  <c r="L1695" i="7"/>
  <c r="L1699" i="7"/>
  <c r="L1724" i="7"/>
  <c r="L1740" i="7"/>
  <c r="L1768" i="7"/>
  <c r="L1783" i="7"/>
  <c r="L942" i="7"/>
  <c r="L1477" i="7"/>
  <c r="L1585" i="7"/>
  <c r="L1592" i="7"/>
  <c r="L1596" i="7"/>
  <c r="L1603" i="7"/>
  <c r="L1620" i="7"/>
  <c r="L1627" i="7"/>
  <c r="L1634" i="7"/>
  <c r="L1650" i="7"/>
  <c r="L1653" i="7"/>
  <c r="L1657" i="7"/>
  <c r="L1663" i="7"/>
  <c r="L1691" i="7"/>
  <c r="L1698" i="7"/>
  <c r="L1759" i="7"/>
  <c r="L1767" i="7"/>
  <c r="L1472" i="7"/>
  <c r="L1584" i="7"/>
  <c r="L1609" i="7"/>
  <c r="L1624" i="7"/>
  <c r="L1641" i="7"/>
  <c r="L1664" i="7"/>
  <c r="L1672" i="7"/>
  <c r="L1693" i="7"/>
  <c r="L1696" i="7"/>
  <c r="L1707" i="7"/>
  <c r="L1731" i="7"/>
  <c r="L1748" i="7"/>
  <c r="L1776" i="7"/>
  <c r="L2032" i="7"/>
  <c r="L2057" i="7"/>
  <c r="L2067" i="7"/>
  <c r="L2078" i="7"/>
  <c r="L2080" i="7"/>
  <c r="L2214" i="7"/>
  <c r="L1717" i="7"/>
  <c r="L1728" i="7"/>
  <c r="L1786" i="7"/>
  <c r="L2060" i="7"/>
  <c r="L2066" i="7"/>
  <c r="L2072" i="7"/>
  <c r="L2192" i="7"/>
  <c r="L2209" i="7"/>
  <c r="L2244" i="7"/>
  <c r="L1708" i="7"/>
  <c r="L2025" i="7"/>
  <c r="L2051" i="7"/>
  <c r="L2074" i="7"/>
  <c r="L2114" i="7"/>
  <c r="L2190" i="7"/>
  <c r="L2195" i="7"/>
  <c r="L2230" i="7"/>
  <c r="L2237" i="7"/>
  <c r="L2210" i="7"/>
  <c r="L2228" i="7"/>
  <c r="L2411" i="7"/>
  <c r="L2507" i="7"/>
  <c r="L2512" i="7"/>
  <c r="L2514" i="7"/>
  <c r="L2200" i="7"/>
  <c r="L2207" i="7"/>
  <c r="L2219" i="7"/>
  <c r="L2236" i="7"/>
  <c r="L2242" i="7"/>
  <c r="L2414" i="7"/>
  <c r="L2422" i="7"/>
  <c r="L2425" i="7"/>
  <c r="L2426" i="7"/>
  <c r="L2428" i="7"/>
  <c r="L2436" i="7"/>
  <c r="L2439" i="7"/>
  <c r="L2199" i="7"/>
  <c r="L2216" i="7"/>
  <c r="L2233" i="7"/>
  <c r="L2410" i="7"/>
  <c r="L2506" i="7"/>
  <c r="L2509" i="7"/>
  <c r="L2510" i="7"/>
  <c r="L2516" i="7"/>
  <c r="L2429" i="7"/>
  <c r="L2430" i="7"/>
  <c r="L2432" i="7"/>
  <c r="L2435" i="7"/>
  <c r="L2508" i="7"/>
  <c r="L2511" i="7"/>
  <c r="L2513" i="7"/>
  <c r="L2515" i="7"/>
  <c r="L15" i="7"/>
  <c r="L21" i="7"/>
  <c r="L24" i="7"/>
  <c r="L27" i="7"/>
  <c r="L31" i="7"/>
  <c r="L35" i="7"/>
  <c r="L40" i="7"/>
  <c r="L42" i="7"/>
  <c r="L51" i="7"/>
  <c r="L53" i="7"/>
  <c r="L59" i="7"/>
  <c r="L62" i="7"/>
  <c r="L70" i="7"/>
  <c r="L74" i="7"/>
  <c r="L80" i="7"/>
  <c r="L84" i="7"/>
  <c r="L88" i="7"/>
  <c r="L90" i="7"/>
  <c r="L93" i="7"/>
  <c r="L95" i="7"/>
  <c r="L100" i="7"/>
  <c r="L106" i="7"/>
  <c r="L111" i="7"/>
  <c r="L112" i="7"/>
  <c r="L117" i="7"/>
  <c r="L122" i="7"/>
  <c r="L124" i="7"/>
  <c r="L126" i="7"/>
  <c r="L129" i="7"/>
  <c r="L132" i="7"/>
  <c r="L138" i="7"/>
  <c r="L139" i="7"/>
  <c r="L141" i="7"/>
  <c r="L153" i="7"/>
  <c r="L160" i="7"/>
  <c r="L164" i="7"/>
  <c r="L166" i="7"/>
  <c r="L168" i="7"/>
  <c r="L172" i="7"/>
  <c r="L175" i="7"/>
  <c r="L180" i="7"/>
  <c r="L182" i="7"/>
  <c r="L186" i="7"/>
  <c r="L190" i="7"/>
  <c r="L193" i="7"/>
  <c r="L195" i="7"/>
  <c r="L198" i="7"/>
  <c r="L206" i="7"/>
  <c r="L208" i="7"/>
  <c r="L212" i="7"/>
  <c r="L218" i="7"/>
  <c r="L221" i="7"/>
  <c r="L230" i="7"/>
  <c r="L235" i="7"/>
  <c r="L279" i="7"/>
  <c r="L295" i="7"/>
  <c r="L304" i="7"/>
  <c r="L323" i="7"/>
  <c r="L341" i="7"/>
  <c r="L349" i="7"/>
  <c r="L367" i="7"/>
  <c r="L377" i="7"/>
  <c r="L387" i="7"/>
  <c r="L416" i="7"/>
  <c r="L420" i="7"/>
  <c r="L425" i="7"/>
  <c r="L443" i="7"/>
  <c r="L454" i="7"/>
  <c r="L466" i="7"/>
  <c r="L473" i="7"/>
  <c r="L477" i="7"/>
  <c r="L481" i="7"/>
  <c r="L486" i="7"/>
  <c r="L497" i="7"/>
  <c r="L517" i="7"/>
  <c r="L12" i="7"/>
  <c r="L17" i="7"/>
  <c r="L25" i="7"/>
  <c r="L28" i="7"/>
  <c r="L29" i="7"/>
  <c r="L32" i="7"/>
  <c r="L36" i="7"/>
  <c r="L43" i="7"/>
  <c r="L44" i="7"/>
  <c r="L47" i="7"/>
  <c r="L49" i="7"/>
  <c r="L55" i="7"/>
  <c r="L58" i="7"/>
  <c r="L60" i="7"/>
  <c r="L63" i="7"/>
  <c r="L65" i="7"/>
  <c r="L67" i="7"/>
  <c r="L71" i="7"/>
  <c r="L75" i="7"/>
  <c r="L78" i="7"/>
  <c r="L81" i="7"/>
  <c r="L85" i="7"/>
  <c r="L89" i="7"/>
  <c r="L91" i="7"/>
  <c r="L96" i="7"/>
  <c r="L101" i="7"/>
  <c r="L103" i="7"/>
  <c r="L105" i="7"/>
  <c r="L113" i="7"/>
  <c r="L115" i="7"/>
  <c r="L118" i="7"/>
  <c r="L120" i="7"/>
  <c r="L123" i="7"/>
  <c r="L125" i="7"/>
  <c r="L127" i="7"/>
  <c r="L128" i="7"/>
  <c r="L133" i="7"/>
  <c r="L142" i="7"/>
  <c r="L144" i="7"/>
  <c r="L146" i="7"/>
  <c r="L150" i="7"/>
  <c r="L154" i="7"/>
  <c r="L156" i="7"/>
  <c r="L159" i="7"/>
  <c r="L161" i="7"/>
  <c r="L165" i="7"/>
  <c r="L169" i="7"/>
  <c r="L173" i="7"/>
  <c r="L181" i="7"/>
  <c r="L188" i="7"/>
  <c r="L194" i="7"/>
  <c r="L199" i="7"/>
  <c r="L205" i="7"/>
  <c r="L209" i="7"/>
  <c r="L213" i="7"/>
  <c r="L216" i="7"/>
  <c r="L219" i="7"/>
  <c r="L222" i="7"/>
  <c r="L223" i="7"/>
  <c r="L227" i="7"/>
  <c r="L232" i="7"/>
  <c r="L236" i="7"/>
  <c r="L238" i="7"/>
  <c r="L240" i="7"/>
  <c r="L247" i="7"/>
  <c r="L274" i="7"/>
  <c r="L280" i="7"/>
  <c r="L287" i="7"/>
  <c r="L307" i="7"/>
  <c r="L314" i="7"/>
  <c r="L342" i="7"/>
  <c r="L352" i="7"/>
  <c r="L379" i="7"/>
  <c r="L388" i="7"/>
  <c r="L395" i="7"/>
  <c r="L397" i="7"/>
  <c r="L402" i="7"/>
  <c r="L407" i="7"/>
  <c r="L433" i="7"/>
  <c r="L441" i="7"/>
  <c r="L449" i="7"/>
  <c r="L452" i="7"/>
  <c r="L457" i="7"/>
  <c r="L464" i="7"/>
  <c r="L470" i="7"/>
  <c r="L475" i="7"/>
  <c r="L480" i="7"/>
  <c r="L495" i="7"/>
  <c r="L499" i="7"/>
  <c r="L503" i="7"/>
  <c r="L508" i="7"/>
  <c r="L514" i="7"/>
  <c r="L13" i="7"/>
  <c r="L20" i="7"/>
  <c r="L22" i="7"/>
  <c r="L23" i="7"/>
  <c r="L26" i="7"/>
  <c r="L30" i="7"/>
  <c r="L33" i="7"/>
  <c r="L37" i="7"/>
  <c r="L39" i="7"/>
  <c r="L41" i="7"/>
  <c r="L45" i="7"/>
  <c r="L48" i="7"/>
  <c r="L54" i="7"/>
  <c r="L56" i="7"/>
  <c r="L61" i="7"/>
  <c r="L64" i="7"/>
  <c r="L68" i="7"/>
  <c r="L69" i="7"/>
  <c r="L72" i="7"/>
  <c r="L76" i="7"/>
  <c r="L82" i="7"/>
  <c r="L86" i="7"/>
  <c r="L92" i="7"/>
  <c r="L94" i="7"/>
  <c r="L97" i="7"/>
  <c r="L98" i="7"/>
  <c r="L107" i="7"/>
  <c r="L109" i="7"/>
  <c r="L110" i="7"/>
  <c r="L116" i="7"/>
  <c r="L121" i="7"/>
  <c r="L130" i="7"/>
  <c r="L134" i="7"/>
  <c r="L135" i="7"/>
  <c r="L137" i="7"/>
  <c r="L143" i="7"/>
  <c r="L148" i="7"/>
  <c r="L149" i="7"/>
  <c r="L151" i="7"/>
  <c r="L155" i="7"/>
  <c r="L157" i="7"/>
  <c r="L162" i="7"/>
  <c r="L167" i="7"/>
  <c r="L170" i="7"/>
  <c r="L174" i="7"/>
  <c r="L176" i="7"/>
  <c r="L179" i="7"/>
  <c r="L183" i="7"/>
  <c r="L191" i="7"/>
  <c r="L200" i="7"/>
  <c r="L201" i="7"/>
  <c r="L203" i="7"/>
  <c r="L210" i="7"/>
  <c r="L211" i="7"/>
  <c r="L214" i="7"/>
  <c r="L217" i="7"/>
  <c r="L220" i="7"/>
  <c r="L224" i="7"/>
  <c r="L228" i="7"/>
  <c r="L233" i="7"/>
  <c r="L237" i="7"/>
  <c r="L241" i="7"/>
  <c r="L248" i="7"/>
  <c r="L267" i="7"/>
  <c r="L276" i="7"/>
  <c r="L288" i="7"/>
  <c r="L299" i="7"/>
  <c r="L308" i="7"/>
  <c r="L327" i="7"/>
  <c r="L336" i="7"/>
  <c r="L362" i="7"/>
  <c r="L372" i="7"/>
  <c r="L381" i="7"/>
  <c r="L396" i="7"/>
  <c r="L411" i="7"/>
  <c r="L418" i="7"/>
  <c r="L427" i="7"/>
  <c r="L439" i="7"/>
  <c r="L448" i="7"/>
  <c r="L456" i="7"/>
  <c r="L468" i="7"/>
  <c r="L484" i="7"/>
  <c r="L489" i="7"/>
  <c r="L491" i="7"/>
  <c r="L498" i="7"/>
  <c r="L502" i="7"/>
  <c r="L506" i="7"/>
  <c r="L516" i="7"/>
  <c r="L14" i="7"/>
  <c r="L16" i="7"/>
  <c r="L18" i="7"/>
  <c r="L19" i="7"/>
  <c r="L34" i="7"/>
  <c r="L38" i="7"/>
  <c r="L46" i="7"/>
  <c r="L50" i="7"/>
  <c r="L52" i="7"/>
  <c r="L57" i="7"/>
  <c r="L66" i="7"/>
  <c r="L73" i="7"/>
  <c r="L77" i="7"/>
  <c r="L79" i="7"/>
  <c r="L83" i="7"/>
  <c r="L87" i="7"/>
  <c r="L99" i="7"/>
  <c r="L102" i="7"/>
  <c r="L104" i="7"/>
  <c r="L108" i="7"/>
  <c r="L114" i="7"/>
  <c r="L119" i="7"/>
  <c r="L131" i="7"/>
  <c r="L136" i="7"/>
  <c r="L140" i="7"/>
  <c r="L145" i="7"/>
  <c r="L147" i="7"/>
  <c r="L152" i="7"/>
  <c r="L158" i="7"/>
  <c r="L163" i="7"/>
  <c r="L171" i="7"/>
  <c r="L177" i="7"/>
  <c r="L178" i="7"/>
  <c r="L184" i="7"/>
  <c r="L185" i="7"/>
  <c r="L187" i="7"/>
  <c r="L189" i="7"/>
  <c r="L192" i="7"/>
  <c r="L196" i="7"/>
  <c r="L197" i="7"/>
  <c r="L202" i="7"/>
  <c r="L204" i="7"/>
  <c r="L207" i="7"/>
  <c r="L215" i="7"/>
  <c r="L225" i="7"/>
  <c r="L226" i="7"/>
  <c r="L229" i="7"/>
  <c r="L231" i="7"/>
  <c r="L234" i="7"/>
  <c r="L239" i="7"/>
  <c r="L242" i="7"/>
  <c r="L257" i="7"/>
  <c r="L271" i="7"/>
  <c r="L278" i="7"/>
  <c r="L291" i="7"/>
  <c r="L302" i="7"/>
  <c r="L311" i="7"/>
  <c r="L319" i="7"/>
  <c r="L330" i="7"/>
  <c r="L337" i="7"/>
  <c r="L346" i="7"/>
  <c r="L374" i="7"/>
  <c r="L384" i="7"/>
  <c r="L399" i="7"/>
  <c r="L404" i="7"/>
  <c r="L415" i="7"/>
  <c r="L431" i="7"/>
  <c r="L435" i="7"/>
  <c r="L437" i="7"/>
  <c r="L442" i="7"/>
  <c r="L446" i="7"/>
  <c r="L455" i="7"/>
  <c r="L459" i="7"/>
  <c r="L461" i="7"/>
  <c r="L471" i="7"/>
  <c r="L479" i="7"/>
  <c r="L483" i="7"/>
  <c r="L487" i="7"/>
  <c r="L501" i="7"/>
  <c r="L504" i="7"/>
  <c r="L511" i="7"/>
  <c r="L515" i="7"/>
  <c r="L577" i="7"/>
  <c r="L600" i="7"/>
  <c r="L609" i="7"/>
  <c r="L243" i="7"/>
  <c r="L245" i="7"/>
  <c r="L249" i="7"/>
  <c r="L251" i="7"/>
  <c r="L252" i="7"/>
  <c r="L255" i="7"/>
  <c r="L258" i="7"/>
  <c r="L268" i="7"/>
  <c r="L272" i="7"/>
  <c r="L275" i="7"/>
  <c r="L281" i="7"/>
  <c r="L283" i="7"/>
  <c r="L289" i="7"/>
  <c r="L292" i="7"/>
  <c r="L296" i="7"/>
  <c r="L298" i="7"/>
  <c r="L300" i="7"/>
  <c r="L305" i="7"/>
  <c r="L315" i="7"/>
  <c r="L320" i="7"/>
  <c r="L325" i="7"/>
  <c r="L328" i="7"/>
  <c r="L331" i="7"/>
  <c r="L333" i="7"/>
  <c r="L338" i="7"/>
  <c r="L343" i="7"/>
  <c r="L350" i="7"/>
  <c r="L353" i="7"/>
  <c r="L356" i="7"/>
  <c r="L358" i="7"/>
  <c r="L361" i="7"/>
  <c r="L365" i="7"/>
  <c r="L368" i="7"/>
  <c r="L375" i="7"/>
  <c r="L385" i="7"/>
  <c r="L518" i="7"/>
  <c r="L520" i="7"/>
  <c r="L521" i="7"/>
  <c r="L525" i="7"/>
  <c r="L527" i="7"/>
  <c r="L529" i="7"/>
  <c r="L530" i="7"/>
  <c r="L531" i="7"/>
  <c r="L534" i="7"/>
  <c r="L536" i="7"/>
  <c r="L537" i="7"/>
  <c r="L539" i="7"/>
  <c r="L541" i="7"/>
  <c r="L542" i="7"/>
  <c r="L543" i="7"/>
  <c r="L547" i="7"/>
  <c r="L548" i="7"/>
  <c r="L550" i="7"/>
  <c r="L551" i="7"/>
  <c r="L552" i="7"/>
  <c r="L554" i="7"/>
  <c r="L556" i="7"/>
  <c r="L558" i="7"/>
  <c r="L560" i="7"/>
  <c r="L561" i="7"/>
  <c r="L562" i="7"/>
  <c r="L565" i="7"/>
  <c r="L567" i="7"/>
  <c r="L568" i="7"/>
  <c r="L570" i="7"/>
  <c r="L572" i="7"/>
  <c r="L573" i="7"/>
  <c r="L575" i="7"/>
  <c r="L591" i="7"/>
  <c r="L608" i="7"/>
  <c r="L604" i="7"/>
  <c r="L576" i="7"/>
  <c r="L583" i="7"/>
  <c r="L586" i="7"/>
  <c r="L589" i="7"/>
  <c r="L592" i="7"/>
  <c r="L594" i="7"/>
  <c r="L607" i="7"/>
  <c r="L578" i="7"/>
  <c r="L398" i="7"/>
  <c r="L400" i="7"/>
  <c r="L401" i="7"/>
  <c r="L403" i="7"/>
  <c r="L405" i="7"/>
  <c r="L406" i="7"/>
  <c r="L408" i="7"/>
  <c r="L409" i="7"/>
  <c r="L410" i="7"/>
  <c r="L412" i="7"/>
  <c r="L413" i="7"/>
  <c r="L414" i="7"/>
  <c r="L417" i="7"/>
  <c r="L419" i="7"/>
  <c r="L421" i="7"/>
  <c r="L422" i="7"/>
  <c r="L423" i="7"/>
  <c r="L424" i="7"/>
  <c r="L426" i="7"/>
  <c r="L428" i="7"/>
  <c r="L429" i="7"/>
  <c r="L430" i="7"/>
  <c r="L432" i="7"/>
  <c r="L434" i="7"/>
  <c r="L436" i="7"/>
  <c r="L438" i="7"/>
  <c r="L440" i="7"/>
  <c r="L444" i="7"/>
  <c r="L445" i="7"/>
  <c r="L447" i="7"/>
  <c r="L450" i="7"/>
  <c r="L451" i="7"/>
  <c r="L453" i="7"/>
  <c r="L458" i="7"/>
  <c r="L460" i="7"/>
  <c r="L462" i="7"/>
  <c r="L463" i="7"/>
  <c r="L465" i="7"/>
  <c r="L467" i="7"/>
  <c r="L469" i="7"/>
  <c r="L472" i="7"/>
  <c r="L474" i="7"/>
  <c r="L476" i="7"/>
  <c r="L478" i="7"/>
  <c r="L482" i="7"/>
  <c r="L485" i="7"/>
  <c r="L488" i="7"/>
  <c r="L490" i="7"/>
  <c r="L492" i="7"/>
  <c r="L493" i="7"/>
  <c r="L494" i="7"/>
  <c r="L496" i="7"/>
  <c r="L500" i="7"/>
  <c r="L505" i="7"/>
  <c r="L507" i="7"/>
  <c r="L509" i="7"/>
  <c r="L510" i="7"/>
  <c r="L512" i="7"/>
  <c r="L513" i="7"/>
  <c r="L519" i="7"/>
  <c r="L522" i="7"/>
  <c r="L523" i="7"/>
  <c r="L524" i="7"/>
  <c r="L526" i="7"/>
  <c r="L528" i="7"/>
  <c r="L532" i="7"/>
  <c r="L533" i="7"/>
  <c r="L535" i="7"/>
  <c r="L538" i="7"/>
  <c r="L540" i="7"/>
  <c r="L544" i="7"/>
  <c r="L545" i="7"/>
  <c r="L546" i="7"/>
  <c r="L549" i="7"/>
  <c r="L553" i="7"/>
  <c r="L555" i="7"/>
  <c r="L557" i="7"/>
  <c r="L559" i="7"/>
  <c r="L563" i="7"/>
  <c r="L564" i="7"/>
  <c r="L566" i="7"/>
  <c r="L569" i="7"/>
  <c r="L571" i="7"/>
  <c r="L574" i="7"/>
  <c r="L579" i="7"/>
  <c r="L584" i="7"/>
  <c r="L588" i="7"/>
  <c r="L597" i="7"/>
  <c r="L601" i="7"/>
  <c r="L611" i="7"/>
  <c r="L582" i="7"/>
  <c r="L587" i="7"/>
  <c r="L595" i="7"/>
  <c r="L596" i="7"/>
  <c r="L598" i="7"/>
  <c r="L599" i="7"/>
  <c r="L602" i="7"/>
  <c r="L603" i="7"/>
  <c r="L605" i="7"/>
  <c r="L606" i="7"/>
  <c r="L610" i="7"/>
  <c r="L612" i="7"/>
  <c r="L613" i="7"/>
  <c r="L616" i="7"/>
  <c r="L618" i="7"/>
  <c r="L621" i="7"/>
  <c r="L622" i="7"/>
  <c r="L625" i="7"/>
  <c r="L627" i="7"/>
  <c r="L629" i="7"/>
  <c r="L631" i="7"/>
  <c r="L634" i="7"/>
  <c r="L636" i="7"/>
  <c r="L637" i="7"/>
  <c r="L639" i="7"/>
  <c r="L641" i="7"/>
  <c r="L643" i="7"/>
  <c r="L644" i="7"/>
  <c r="L645" i="7"/>
  <c r="L647" i="7"/>
  <c r="L649" i="7"/>
  <c r="L651" i="7"/>
  <c r="L652" i="7"/>
  <c r="L656" i="7"/>
  <c r="L657" i="7"/>
  <c r="L659" i="7"/>
  <c r="L661" i="7"/>
  <c r="L663" i="7"/>
  <c r="L667" i="7"/>
  <c r="L670" i="7"/>
  <c r="L673" i="7"/>
  <c r="L675" i="7"/>
  <c r="L676" i="7"/>
  <c r="L677" i="7"/>
  <c r="L680" i="7"/>
  <c r="L682" i="7"/>
  <c r="L683" i="7"/>
  <c r="L684" i="7"/>
  <c r="L687" i="7"/>
  <c r="L688" i="7"/>
  <c r="L690" i="7"/>
  <c r="L692" i="7"/>
  <c r="L694" i="7"/>
  <c r="L696" i="7"/>
  <c r="L697" i="7"/>
  <c r="L702" i="7"/>
  <c r="L704" i="7"/>
  <c r="L707" i="7"/>
  <c r="L709" i="7"/>
  <c r="L711" i="7"/>
  <c r="L712" i="7"/>
  <c r="L713" i="7"/>
  <c r="L714" i="7"/>
  <c r="L716" i="7"/>
  <c r="L721" i="7"/>
  <c r="L724" i="7"/>
  <c r="L729" i="7"/>
  <c r="L750" i="7"/>
  <c r="L753" i="7"/>
  <c r="L758" i="7"/>
  <c r="L764" i="7"/>
  <c r="L770" i="7"/>
  <c r="L773" i="7"/>
  <c r="L782" i="7"/>
  <c r="L790" i="7"/>
  <c r="L796" i="7"/>
  <c r="L800" i="7"/>
  <c r="L805" i="7"/>
  <c r="L810" i="7"/>
  <c r="L825" i="7"/>
  <c r="L830" i="7"/>
  <c r="L836" i="7"/>
  <c r="L842" i="7"/>
  <c r="L719" i="7"/>
  <c r="L735" i="7"/>
  <c r="L740" i="7"/>
  <c r="L743" i="7"/>
  <c r="L748" i="7"/>
  <c r="L752" i="7"/>
  <c r="L760" i="7"/>
  <c r="L768" i="7"/>
  <c r="L778" i="7"/>
  <c r="L788" i="7"/>
  <c r="L799" i="7"/>
  <c r="L815" i="7"/>
  <c r="L818" i="7"/>
  <c r="L829" i="7"/>
  <c r="L835" i="7"/>
  <c r="L840" i="7"/>
  <c r="L846" i="7"/>
  <c r="L849" i="7"/>
  <c r="L739" i="7"/>
  <c r="L746" i="7"/>
  <c r="L763" i="7"/>
  <c r="L767" i="7"/>
  <c r="L772" i="7"/>
  <c r="L776" i="7"/>
  <c r="L780" i="7"/>
  <c r="L786" i="7"/>
  <c r="L794" i="7"/>
  <c r="L798" i="7"/>
  <c r="L804" i="7"/>
  <c r="L823" i="7"/>
  <c r="L828" i="7"/>
  <c r="L833" i="7"/>
  <c r="L845" i="7"/>
  <c r="L727" i="7"/>
  <c r="L731" i="7"/>
  <c r="L738" i="7"/>
  <c r="L745" i="7"/>
  <c r="L755" i="7"/>
  <c r="L759" i="7"/>
  <c r="L762" i="7"/>
  <c r="L766" i="7"/>
  <c r="L783" i="7"/>
  <c r="L797" i="7"/>
  <c r="L802" i="7"/>
  <c r="L812" i="7"/>
  <c r="L821" i="7"/>
  <c r="L824" i="7"/>
  <c r="L832" i="7"/>
  <c r="L847" i="7"/>
  <c r="L850" i="7"/>
  <c r="L951" i="7"/>
  <c r="L953" i="7"/>
  <c r="L955" i="7"/>
  <c r="L956" i="7"/>
  <c r="L959" i="7"/>
  <c r="L960" i="7"/>
  <c r="L963" i="7"/>
  <c r="L966" i="7"/>
  <c r="L967" i="7"/>
  <c r="L970" i="7"/>
  <c r="L972" i="7"/>
  <c r="L974" i="7"/>
  <c r="L976" i="7"/>
  <c r="L979" i="7"/>
  <c r="L981" i="7"/>
  <c r="L983" i="7"/>
  <c r="L985" i="7"/>
  <c r="L986" i="7"/>
  <c r="L987" i="7"/>
  <c r="L988" i="7"/>
  <c r="L990" i="7"/>
  <c r="L992" i="7"/>
  <c r="L993" i="7"/>
  <c r="L994" i="7"/>
  <c r="L996" i="7"/>
  <c r="L999" i="7"/>
  <c r="L1000" i="7"/>
  <c r="L1006" i="7"/>
  <c r="L1010" i="7"/>
  <c r="L1015" i="7"/>
  <c r="L1018" i="7"/>
  <c r="L1024" i="7"/>
  <c r="L1027" i="7"/>
  <c r="L1031" i="7"/>
  <c r="L1036" i="7"/>
  <c r="L1042" i="7"/>
  <c r="L1047" i="7"/>
  <c r="L1060" i="7"/>
  <c r="L1068" i="7"/>
  <c r="L1075" i="7"/>
  <c r="L1082" i="7"/>
  <c r="L1092" i="7"/>
  <c r="L1099" i="7"/>
  <c r="L1113" i="7"/>
  <c r="L1134" i="7"/>
  <c r="L1137" i="7"/>
  <c r="L1142" i="7"/>
  <c r="L1148" i="7"/>
  <c r="L1156" i="7"/>
  <c r="L1161" i="7"/>
  <c r="L1169" i="7"/>
  <c r="L1172" i="7"/>
  <c r="L1183" i="7"/>
  <c r="L1193" i="7"/>
  <c r="L1199" i="7"/>
  <c r="L1208" i="7"/>
  <c r="L1211" i="7"/>
  <c r="L1215" i="7"/>
  <c r="L1221" i="7"/>
  <c r="L1224" i="7"/>
  <c r="L1231" i="7"/>
  <c r="L1238" i="7"/>
  <c r="L1245" i="7"/>
  <c r="L1251" i="7"/>
  <c r="L1257" i="7"/>
  <c r="L1277" i="7"/>
  <c r="L1288" i="7"/>
  <c r="L1293" i="7"/>
  <c r="L1301" i="7"/>
  <c r="L1323" i="7"/>
  <c r="L1327" i="7"/>
  <c r="L1332" i="7"/>
  <c r="L1335" i="7"/>
  <c r="L1346" i="7"/>
  <c r="L1356" i="7"/>
  <c r="L1364" i="7"/>
  <c r="L1368" i="7"/>
  <c r="L1374" i="7"/>
  <c r="L1380" i="7"/>
  <c r="L1388" i="7"/>
  <c r="L1395" i="7"/>
  <c r="L1406" i="7"/>
  <c r="L1418" i="7"/>
  <c r="L1426" i="7"/>
  <c r="L1431" i="7"/>
  <c r="L1436" i="7"/>
  <c r="L1008" i="7"/>
  <c r="L1016" i="7"/>
  <c r="L1022" i="7"/>
  <c r="L1033" i="7"/>
  <c r="L1035" i="7"/>
  <c r="L1054" i="7"/>
  <c r="L1064" i="7"/>
  <c r="L1071" i="7"/>
  <c r="L1080" i="7"/>
  <c r="L1086" i="7"/>
  <c r="L1094" i="7"/>
  <c r="L1098" i="7"/>
  <c r="L1102" i="7"/>
  <c r="L1106" i="7"/>
  <c r="L1111" i="7"/>
  <c r="L1117" i="7"/>
  <c r="L1121" i="7"/>
  <c r="L1124" i="7"/>
  <c r="L1128" i="7"/>
  <c r="L1133" i="7"/>
  <c r="L1147" i="7"/>
  <c r="L1152" i="7"/>
  <c r="L1160" i="7"/>
  <c r="L1164" i="7"/>
  <c r="L1168" i="7"/>
  <c r="L1177" i="7"/>
  <c r="L1182" i="7"/>
  <c r="L1185" i="7"/>
  <c r="L1191" i="7"/>
  <c r="L1198" i="7"/>
  <c r="L1204" i="7"/>
  <c r="L1207" i="7"/>
  <c r="L1219" i="7"/>
  <c r="L1236" i="7"/>
  <c r="L1241" i="7"/>
  <c r="L1250" i="7"/>
  <c r="L1255" i="7"/>
  <c r="L1266" i="7"/>
  <c r="L1271" i="7"/>
  <c r="L1275" i="7"/>
  <c r="L1284" i="7"/>
  <c r="L1292" i="7"/>
  <c r="L1295" i="7"/>
  <c r="L1300" i="7"/>
  <c r="L1309" i="7"/>
  <c r="L1317" i="7"/>
  <c r="L1321" i="7"/>
  <c r="L1326" i="7"/>
  <c r="L1331" i="7"/>
  <c r="L1343" i="7"/>
  <c r="L1350" i="7"/>
  <c r="L1354" i="7"/>
  <c r="L1358" i="7"/>
  <c r="L1372" i="7"/>
  <c r="L1387" i="7"/>
  <c r="L1400" i="7"/>
  <c r="L1404" i="7"/>
  <c r="L1411" i="7"/>
  <c r="L1414" i="7"/>
  <c r="L1417" i="7"/>
  <c r="L1420" i="7"/>
  <c r="L1435" i="7"/>
  <c r="L952" i="7"/>
  <c r="L954" i="7"/>
  <c r="L957" i="7"/>
  <c r="L958" i="7"/>
  <c r="L961" i="7"/>
  <c r="L962" i="7"/>
  <c r="L964" i="7"/>
  <c r="L965" i="7"/>
  <c r="L968" i="7"/>
  <c r="L969" i="7"/>
  <c r="L971" i="7"/>
  <c r="L973" i="7"/>
  <c r="L975" i="7"/>
  <c r="L977" i="7"/>
  <c r="L978" i="7"/>
  <c r="L980" i="7"/>
  <c r="L982" i="7"/>
  <c r="L984" i="7"/>
  <c r="L989" i="7"/>
  <c r="L991" i="7"/>
  <c r="L995" i="7"/>
  <c r="L997" i="7"/>
  <c r="L998" i="7"/>
  <c r="L1001" i="7"/>
  <c r="L1005" i="7"/>
  <c r="L1021" i="7"/>
  <c r="L1026" i="7"/>
  <c r="L1030" i="7"/>
  <c r="L1039" i="7"/>
  <c r="L1044" i="7"/>
  <c r="L1049" i="7"/>
  <c r="L1057" i="7"/>
  <c r="L1085" i="7"/>
  <c r="L1089" i="7"/>
  <c r="L1093" i="7"/>
  <c r="L1105" i="7"/>
  <c r="L1115" i="7"/>
  <c r="L1119" i="7"/>
  <c r="L1127" i="7"/>
  <c r="L1132" i="7"/>
  <c r="L1145" i="7"/>
  <c r="L1151" i="7"/>
  <c r="L1162" i="7"/>
  <c r="L1175" i="7"/>
  <c r="L1180" i="7"/>
  <c r="L1186" i="7"/>
  <c r="L1196" i="7"/>
  <c r="L1200" i="7"/>
  <c r="L1202" i="7"/>
  <c r="L1209" i="7"/>
  <c r="L1213" i="7"/>
  <c r="L1218" i="7"/>
  <c r="L1227" i="7"/>
  <c r="L1234" i="7"/>
  <c r="L1248" i="7"/>
  <c r="L1252" i="7"/>
  <c r="L1254" i="7"/>
  <c r="L1260" i="7"/>
  <c r="L1264" i="7"/>
  <c r="L1270" i="7"/>
  <c r="L1290" i="7"/>
  <c r="L1294" i="7"/>
  <c r="L1298" i="7"/>
  <c r="L1304" i="7"/>
  <c r="L1308" i="7"/>
  <c r="L1320" i="7"/>
  <c r="L1325" i="7"/>
  <c r="L1330" i="7"/>
  <c r="L1341" i="7"/>
  <c r="L1353" i="7"/>
  <c r="L1361" i="7"/>
  <c r="L1367" i="7"/>
  <c r="L1377" i="7"/>
  <c r="L1392" i="7"/>
  <c r="L1398" i="7"/>
  <c r="L1403" i="7"/>
  <c r="L1416" i="7"/>
  <c r="L1424" i="7"/>
  <c r="L1429" i="7"/>
  <c r="L1439" i="7"/>
  <c r="L1003" i="7"/>
  <c r="L1004" i="7"/>
  <c r="L1009" i="7"/>
  <c r="L1025" i="7"/>
  <c r="L1028" i="7"/>
  <c r="L1052" i="7"/>
  <c r="L1066" i="7"/>
  <c r="L1069" i="7"/>
  <c r="L1077" i="7"/>
  <c r="L1083" i="7"/>
  <c r="L1087" i="7"/>
  <c r="L1096" i="7"/>
  <c r="L1103" i="7"/>
  <c r="L1109" i="7"/>
  <c r="L1114" i="7"/>
  <c r="L1122" i="7"/>
  <c r="L1130" i="7"/>
  <c r="L1139" i="7"/>
  <c r="L1150" i="7"/>
  <c r="L1153" i="7"/>
  <c r="L1171" i="7"/>
  <c r="L1173" i="7"/>
  <c r="L1189" i="7"/>
  <c r="L1194" i="7"/>
  <c r="L1216" i="7"/>
  <c r="L1230" i="7"/>
  <c r="L1233" i="7"/>
  <c r="L1240" i="7"/>
  <c r="L1247" i="7"/>
  <c r="L1262" i="7"/>
  <c r="L1269" i="7"/>
  <c r="L1272" i="7"/>
  <c r="L1278" i="7"/>
  <c r="L1281" i="7"/>
  <c r="L1289" i="7"/>
  <c r="L1296" i="7"/>
  <c r="L1307" i="7"/>
  <c r="L1311" i="7"/>
  <c r="L1315" i="7"/>
  <c r="L1324" i="7"/>
  <c r="L1328" i="7"/>
  <c r="L1333" i="7"/>
  <c r="L1337" i="7"/>
  <c r="L1345" i="7"/>
  <c r="L1347" i="7"/>
  <c r="L1349" i="7"/>
  <c r="L1352" i="7"/>
  <c r="L1359" i="7"/>
  <c r="L1365" i="7"/>
  <c r="L1385" i="7"/>
  <c r="L1390" i="7"/>
  <c r="L1397" i="7"/>
  <c r="L1408" i="7"/>
  <c r="L1423" i="7"/>
  <c r="L1433" i="7"/>
  <c r="L1438" i="7"/>
  <c r="L1011" i="7"/>
  <c r="L1013" i="7"/>
  <c r="L1019" i="7"/>
  <c r="L1032" i="7"/>
  <c r="L1034" i="7"/>
  <c r="L1037" i="7"/>
  <c r="L1040" i="7"/>
  <c r="L1045" i="7"/>
  <c r="L1051" i="7"/>
  <c r="L1056" i="7"/>
  <c r="L1058" i="7"/>
  <c r="L1061" i="7"/>
  <c r="L1063" i="7"/>
  <c r="L1065" i="7"/>
  <c r="L1070" i="7"/>
  <c r="L1072" i="7"/>
  <c r="L1076" i="7"/>
  <c r="L1079" i="7"/>
  <c r="L1090" i="7"/>
  <c r="L1097" i="7"/>
  <c r="L1101" i="7"/>
  <c r="L1108" i="7"/>
  <c r="L1110" i="7"/>
  <c r="L1116" i="7"/>
  <c r="L1118" i="7"/>
  <c r="L1120" i="7"/>
  <c r="L1123" i="7"/>
  <c r="L1126" i="7"/>
  <c r="L1129" i="7"/>
  <c r="L1135" i="7"/>
  <c r="L1138" i="7"/>
  <c r="L1143" i="7"/>
  <c r="L1146" i="7"/>
  <c r="L1149" i="7"/>
  <c r="L1157" i="7"/>
  <c r="L1159" i="7"/>
  <c r="L1163" i="7"/>
  <c r="L1165" i="7"/>
  <c r="L1167" i="7"/>
  <c r="L1170" i="7"/>
  <c r="L1176" i="7"/>
  <c r="L1178" i="7"/>
  <c r="L1181" i="7"/>
  <c r="L1184" i="7"/>
  <c r="L1187" i="7"/>
  <c r="L1188" i="7"/>
  <c r="L1197" i="7"/>
  <c r="L1201" i="7"/>
  <c r="L1203" i="7"/>
  <c r="L1206" i="7"/>
  <c r="L1210" i="7"/>
  <c r="L1214" i="7"/>
  <c r="L1222" i="7"/>
  <c r="L1225" i="7"/>
  <c r="L1228" i="7"/>
  <c r="L1229" i="7"/>
  <c r="L1232" i="7"/>
  <c r="L1235" i="7"/>
  <c r="L1239" i="7"/>
  <c r="L1242" i="7"/>
  <c r="L1246" i="7"/>
  <c r="L1249" i="7"/>
  <c r="L1258" i="7"/>
  <c r="L1261" i="7"/>
  <c r="L1265" i="7"/>
  <c r="L1268" i="7"/>
  <c r="L1274" i="7"/>
  <c r="L1280" i="7"/>
  <c r="L1283" i="7"/>
  <c r="L1286" i="7"/>
  <c r="L1291" i="7"/>
  <c r="L1299" i="7"/>
  <c r="L1302" i="7"/>
  <c r="L1305" i="7"/>
  <c r="L1310" i="7"/>
  <c r="L1314" i="7"/>
  <c r="L1316" i="7"/>
  <c r="L1334" i="7"/>
  <c r="L1336" i="7"/>
  <c r="L1339" i="7"/>
  <c r="L1342" i="7"/>
  <c r="L1344" i="7"/>
  <c r="L1348" i="7"/>
  <c r="L1351" i="7"/>
  <c r="L1357" i="7"/>
  <c r="L1362" i="7"/>
  <c r="L1369" i="7"/>
  <c r="L1371" i="7"/>
  <c r="L1375" i="7"/>
  <c r="L1378" i="7"/>
  <c r="L1381" i="7"/>
  <c r="L1383" i="7"/>
  <c r="L1389" i="7"/>
  <c r="L1393" i="7"/>
  <c r="L1396" i="7"/>
  <c r="L1399" i="7"/>
  <c r="L1402" i="7"/>
  <c r="L1407" i="7"/>
  <c r="L1410" i="7"/>
  <c r="L1413" i="7"/>
  <c r="L1415" i="7"/>
  <c r="L1419" i="7"/>
  <c r="L1422" i="7"/>
  <c r="L1425" i="7"/>
  <c r="L1427" i="7"/>
  <c r="L1430" i="7"/>
  <c r="L1432" i="7"/>
  <c r="L1434" i="7"/>
  <c r="L1437" i="7"/>
  <c r="L1440" i="7"/>
  <c r="L1442" i="7"/>
  <c r="L1444" i="7"/>
  <c r="L1446" i="7"/>
  <c r="L1449" i="7"/>
  <c r="L1452" i="7"/>
  <c r="L1454" i="7"/>
  <c r="L1456" i="7"/>
  <c r="L1460" i="7"/>
  <c r="L1461" i="7"/>
  <c r="L1463" i="7"/>
  <c r="L1465" i="7"/>
  <c r="L1466" i="7"/>
  <c r="L1467" i="7"/>
  <c r="L1470" i="7"/>
  <c r="L1471" i="7"/>
  <c r="L1474" i="7"/>
  <c r="L1475" i="7"/>
  <c r="L1478" i="7"/>
  <c r="L1480" i="7"/>
  <c r="L1481" i="7"/>
  <c r="L1483" i="7"/>
  <c r="L1486" i="7"/>
  <c r="L1489" i="7"/>
  <c r="L1491" i="7"/>
  <c r="L1501" i="7"/>
  <c r="L1503" i="7"/>
  <c r="L1507" i="7"/>
  <c r="L1509" i="7"/>
  <c r="L1518" i="7"/>
  <c r="L1523" i="7"/>
  <c r="L1525" i="7"/>
  <c r="L1528" i="7"/>
  <c r="L1537" i="7"/>
  <c r="L1542" i="7"/>
  <c r="L1545" i="7"/>
  <c r="L1551" i="7"/>
  <c r="L1553" i="7"/>
  <c r="L1557" i="7"/>
  <c r="L1560" i="7"/>
  <c r="L1562" i="7"/>
  <c r="L1564" i="7"/>
  <c r="L1628" i="7"/>
  <c r="L1637" i="7"/>
  <c r="L1651" i="7"/>
  <c r="L1665" i="7"/>
  <c r="L1675" i="7"/>
  <c r="L1692" i="7"/>
  <c r="L1714" i="7"/>
  <c r="L1721" i="7"/>
  <c r="L1729" i="7"/>
  <c r="L1760" i="7"/>
  <c r="L1774" i="7"/>
  <c r="L1482" i="7"/>
  <c r="L1492" i="7"/>
  <c r="L1493" i="7"/>
  <c r="L1497" i="7"/>
  <c r="L1502" i="7"/>
  <c r="L1504" i="7"/>
  <c r="L1510" i="7"/>
  <c r="L1515" i="7"/>
  <c r="L1519" i="7"/>
  <c r="L1526" i="7"/>
  <c r="L1529" i="7"/>
  <c r="L1533" i="7"/>
  <c r="L1535" i="7"/>
  <c r="L1543" i="7"/>
  <c r="L1546" i="7"/>
  <c r="L1548" i="7"/>
  <c r="L1561" i="7"/>
  <c r="L1565" i="7"/>
  <c r="L1618" i="7"/>
  <c r="L1631" i="7"/>
  <c r="L1647" i="7"/>
  <c r="L1660" i="7"/>
  <c r="L1678" i="7"/>
  <c r="L1685" i="7"/>
  <c r="L1718" i="7"/>
  <c r="L1732" i="7"/>
  <c r="L1751" i="7"/>
  <c r="L1762" i="7"/>
  <c r="L1769" i="7"/>
  <c r="L1777" i="7"/>
  <c r="L1787" i="7"/>
  <c r="L1002" i="7"/>
  <c r="L1012" i="7"/>
  <c r="L1014" i="7"/>
  <c r="L1017" i="7"/>
  <c r="L1020" i="7"/>
  <c r="L1023" i="7"/>
  <c r="L1029" i="7"/>
  <c r="L1038" i="7"/>
  <c r="L1041" i="7"/>
  <c r="L1043" i="7"/>
  <c r="L1046" i="7"/>
  <c r="L1048" i="7"/>
  <c r="L1050" i="7"/>
  <c r="L1053" i="7"/>
  <c r="L1055" i="7"/>
  <c r="L1059" i="7"/>
  <c r="L1062" i="7"/>
  <c r="L1067" i="7"/>
  <c r="L1073" i="7"/>
  <c r="L1074" i="7"/>
  <c r="L1078" i="7"/>
  <c r="L1081" i="7"/>
  <c r="L1084" i="7"/>
  <c r="L1088" i="7"/>
  <c r="L1091" i="7"/>
  <c r="L1095" i="7"/>
  <c r="L1100" i="7"/>
  <c r="L1104" i="7"/>
  <c r="L1107" i="7"/>
  <c r="L1112" i="7"/>
  <c r="L1125" i="7"/>
  <c r="L1131" i="7"/>
  <c r="L1136" i="7"/>
  <c r="L1140" i="7"/>
  <c r="L1141" i="7"/>
  <c r="L1144" i="7"/>
  <c r="L1154" i="7"/>
  <c r="L1155" i="7"/>
  <c r="L1158" i="7"/>
  <c r="L1166" i="7"/>
  <c r="L1174" i="7"/>
  <c r="L1179" i="7"/>
  <c r="L1190" i="7"/>
  <c r="L1192" i="7"/>
  <c r="L1195" i="7"/>
  <c r="L1205" i="7"/>
  <c r="L1212" i="7"/>
  <c r="L1217" i="7"/>
  <c r="L1220" i="7"/>
  <c r="L1223" i="7"/>
  <c r="L1226" i="7"/>
  <c r="L1237" i="7"/>
  <c r="L1243" i="7"/>
  <c r="L1244" i="7"/>
  <c r="L1253" i="7"/>
  <c r="L1256" i="7"/>
  <c r="L1259" i="7"/>
  <c r="L1263" i="7"/>
  <c r="L1267" i="7"/>
  <c r="L1273" i="7"/>
  <c r="L1276" i="7"/>
  <c r="L1279" i="7"/>
  <c r="L1282" i="7"/>
  <c r="L1285" i="7"/>
  <c r="L1287" i="7"/>
  <c r="L1297" i="7"/>
  <c r="L1303" i="7"/>
  <c r="L1306" i="7"/>
  <c r="L1312" i="7"/>
  <c r="L1313" i="7"/>
  <c r="L1318" i="7"/>
  <c r="L1319" i="7"/>
  <c r="L1322" i="7"/>
  <c r="L1329" i="7"/>
  <c r="L1338" i="7"/>
  <c r="L1340" i="7"/>
  <c r="L1355" i="7"/>
  <c r="L1360" i="7"/>
  <c r="L1363" i="7"/>
  <c r="L1366" i="7"/>
  <c r="L1370" i="7"/>
  <c r="L1373" i="7"/>
  <c r="L1376" i="7"/>
  <c r="L1379" i="7"/>
  <c r="L1382" i="7"/>
  <c r="L1384" i="7"/>
  <c r="L1386" i="7"/>
  <c r="L1391" i="7"/>
  <c r="L1394" i="7"/>
  <c r="L1401" i="7"/>
  <c r="L1405" i="7"/>
  <c r="L1409" i="7"/>
  <c r="L1412" i="7"/>
  <c r="L1421" i="7"/>
  <c r="L1428" i="7"/>
  <c r="L1441" i="7"/>
  <c r="L1443" i="7"/>
  <c r="L1445" i="7"/>
  <c r="L1447" i="7"/>
  <c r="L1448" i="7"/>
  <c r="L1450" i="7"/>
  <c r="L1451" i="7"/>
  <c r="L1453" i="7"/>
  <c r="L1455" i="7"/>
  <c r="L1457" i="7"/>
  <c r="L1458" i="7"/>
  <c r="L1459" i="7"/>
  <c r="L1462" i="7"/>
  <c r="L1464" i="7"/>
  <c r="L1484" i="7"/>
  <c r="L1487" i="7"/>
  <c r="L1494" i="7"/>
  <c r="L1498" i="7"/>
  <c r="L1500" i="7"/>
  <c r="L1505" i="7"/>
  <c r="L1508" i="7"/>
  <c r="L1511" i="7"/>
  <c r="L1513" i="7"/>
  <c r="L1516" i="7"/>
  <c r="L1520" i="7"/>
  <c r="L1530" i="7"/>
  <c r="L1532" i="7"/>
  <c r="L1534" i="7"/>
  <c r="L1536" i="7"/>
  <c r="L1538" i="7"/>
  <c r="L1540" i="7"/>
  <c r="L1544" i="7"/>
  <c r="L1547" i="7"/>
  <c r="L1550" i="7"/>
  <c r="L1552" i="7"/>
  <c r="L1554" i="7"/>
  <c r="L1556" i="7"/>
  <c r="L1558" i="7"/>
  <c r="L1566" i="7"/>
  <c r="L1622" i="7"/>
  <c r="L1633" i="7"/>
  <c r="L1649" i="7"/>
  <c r="L1662" i="7"/>
  <c r="L1735" i="7"/>
  <c r="L1743" i="7"/>
  <c r="L1755" i="7"/>
  <c r="L1780" i="7"/>
  <c r="L1485" i="7"/>
  <c r="L1488" i="7"/>
  <c r="L1490" i="7"/>
  <c r="L1495" i="7"/>
  <c r="L1496" i="7"/>
  <c r="L1499" i="7"/>
  <c r="L1506" i="7"/>
  <c r="L1512" i="7"/>
  <c r="L1514" i="7"/>
  <c r="L1517" i="7"/>
  <c r="L1521" i="7"/>
  <c r="L1522" i="7"/>
  <c r="L1524" i="7"/>
  <c r="L1527" i="7"/>
  <c r="L1531" i="7"/>
  <c r="L1539" i="7"/>
  <c r="L1541" i="7"/>
  <c r="L1549" i="7"/>
  <c r="L1555" i="7"/>
  <c r="L1559" i="7"/>
  <c r="L1563" i="7"/>
  <c r="L1625" i="7"/>
  <c r="L1642" i="7"/>
  <c r="L1673" i="7"/>
  <c r="L1681" i="7"/>
  <c r="L1697" i="7"/>
  <c r="L1703" i="7"/>
  <c r="L1738" i="7"/>
  <c r="L1757" i="7"/>
  <c r="L1766" i="7"/>
  <c r="L1773" i="7"/>
  <c r="L1781" i="7"/>
  <c r="L1612" i="7"/>
  <c r="L1614" i="7"/>
  <c r="L1616" i="7"/>
  <c r="L1619" i="7"/>
  <c r="L1623" i="7"/>
  <c r="L1626" i="7"/>
  <c r="L1629" i="7"/>
  <c r="L1636" i="7"/>
  <c r="L1639" i="7"/>
  <c r="L1644" i="7"/>
  <c r="L1648" i="7"/>
  <c r="L1654" i="7"/>
  <c r="L1655" i="7"/>
  <c r="L1658" i="7"/>
  <c r="L1661" i="7"/>
  <c r="L1666" i="7"/>
  <c r="L1669" i="7"/>
  <c r="L1671" i="7"/>
  <c r="L1676" i="7"/>
  <c r="L1680" i="7"/>
  <c r="L1682" i="7"/>
  <c r="L1686" i="7"/>
  <c r="L1689" i="7"/>
  <c r="L1694" i="7"/>
  <c r="L1702" i="7"/>
  <c r="L1704" i="7"/>
  <c r="L1706" i="7"/>
  <c r="L1709" i="7"/>
  <c r="L1710" i="7"/>
  <c r="L1712" i="7"/>
  <c r="L1715" i="7"/>
  <c r="L1722" i="7"/>
  <c r="L1726" i="7"/>
  <c r="L1727" i="7"/>
  <c r="L1730" i="7"/>
  <c r="L1733" i="7"/>
  <c r="L1736" i="7"/>
  <c r="L1739" i="7"/>
  <c r="L1741" i="7"/>
  <c r="L1744" i="7"/>
  <c r="L1747" i="7"/>
  <c r="L1749" i="7"/>
  <c r="L1752" i="7"/>
  <c r="L1758" i="7"/>
  <c r="L1761" i="7"/>
  <c r="L1763" i="7"/>
  <c r="L1765" i="7"/>
  <c r="L1770" i="7"/>
  <c r="L1771" i="7"/>
  <c r="L1775" i="7"/>
  <c r="L1778" i="7"/>
  <c r="L1782" i="7"/>
  <c r="L1784" i="7"/>
  <c r="L1788" i="7"/>
  <c r="L1789" i="7"/>
  <c r="L1892" i="7"/>
  <c r="L1906" i="7"/>
  <c r="L1908" i="7"/>
  <c r="L1910" i="7"/>
  <c r="L1917" i="7"/>
  <c r="L1919" i="7"/>
  <c r="L1927" i="7"/>
  <c r="L1930" i="7"/>
  <c r="L1934" i="7"/>
  <c r="L1937" i="7"/>
  <c r="L1940" i="7"/>
  <c r="L1944" i="7"/>
  <c r="L1951" i="7"/>
  <c r="L1952" i="7"/>
  <c r="L1954" i="7"/>
  <c r="L1962" i="7"/>
  <c r="L1969" i="7"/>
  <c r="L1978" i="7"/>
  <c r="L1982" i="7"/>
  <c r="L1983" i="7"/>
  <c r="L2001" i="7"/>
  <c r="L2018" i="7"/>
  <c r="L2020" i="7"/>
  <c r="L1791" i="7"/>
  <c r="L1792" i="7"/>
  <c r="L1794" i="7"/>
  <c r="L1795" i="7"/>
  <c r="L1796" i="7"/>
  <c r="L1799" i="7"/>
  <c r="L1802" i="7"/>
  <c r="L1805" i="7"/>
  <c r="L1807" i="7"/>
  <c r="L1811" i="7"/>
  <c r="L1814" i="7"/>
  <c r="L1815" i="7"/>
  <c r="L1817" i="7"/>
  <c r="L1820" i="7"/>
  <c r="L1823" i="7"/>
  <c r="L1825" i="7"/>
  <c r="L1828" i="7"/>
  <c r="L1830" i="7"/>
  <c r="L1832" i="7"/>
  <c r="L1833" i="7"/>
  <c r="L1835" i="7"/>
  <c r="L1837" i="7"/>
  <c r="L1838" i="7"/>
  <c r="L1840" i="7"/>
  <c r="L1841" i="7"/>
  <c r="L1844" i="7"/>
  <c r="L1846" i="7"/>
  <c r="L1850" i="7"/>
  <c r="L1852" i="7"/>
  <c r="L1856" i="7"/>
  <c r="L1857" i="7"/>
  <c r="L1860" i="7"/>
  <c r="L1866" i="7"/>
  <c r="L1868" i="7"/>
  <c r="L1870" i="7"/>
  <c r="L1872" i="7"/>
  <c r="L1873" i="7"/>
  <c r="L1876" i="7"/>
  <c r="L1877" i="7"/>
  <c r="L1878" i="7"/>
  <c r="L1894" i="7"/>
  <c r="L1898" i="7"/>
  <c r="L1900" i="7"/>
  <c r="L1911" i="7"/>
  <c r="L1913" i="7"/>
  <c r="L1920" i="7"/>
  <c r="L1931" i="7"/>
  <c r="L1932" i="7"/>
  <c r="L1938" i="7"/>
  <c r="L1946" i="7"/>
  <c r="L1948" i="7"/>
  <c r="L1953" i="7"/>
  <c r="L1957" i="7"/>
  <c r="L1966" i="7"/>
  <c r="L1972" i="7"/>
  <c r="L1977" i="7"/>
  <c r="L1984" i="7"/>
  <c r="L1990" i="7"/>
  <c r="L1997" i="7"/>
  <c r="L2002" i="7"/>
  <c r="L2003" i="7"/>
  <c r="L2005" i="7"/>
  <c r="L2011" i="7"/>
  <c r="L2013" i="7"/>
  <c r="L1904" i="7"/>
  <c r="L1912" i="7"/>
  <c r="L1914" i="7"/>
  <c r="L1916" i="7"/>
  <c r="L1921" i="7"/>
  <c r="L1923" i="7"/>
  <c r="L1925" i="7"/>
  <c r="L1941" i="7"/>
  <c r="L1942" i="7"/>
  <c r="L1947" i="7"/>
  <c r="L1950" i="7"/>
  <c r="L1955" i="7"/>
  <c r="L1958" i="7"/>
  <c r="L1964" i="7"/>
  <c r="L1968" i="7"/>
  <c r="L1973" i="7"/>
  <c r="L1979" i="7"/>
  <c r="L1986" i="7"/>
  <c r="L1992" i="7"/>
  <c r="L1998" i="7"/>
  <c r="L2000" i="7"/>
  <c r="L2007" i="7"/>
  <c r="L2014" i="7"/>
  <c r="L2016" i="7"/>
  <c r="L1790" i="7"/>
  <c r="L1793" i="7"/>
  <c r="L1797" i="7"/>
  <c r="L1798" i="7"/>
  <c r="L1800" i="7"/>
  <c r="L1801" i="7"/>
  <c r="L1803" i="7"/>
  <c r="L1804" i="7"/>
  <c r="L1806" i="7"/>
  <c r="L1808" i="7"/>
  <c r="L1809" i="7"/>
  <c r="L1810" i="7"/>
  <c r="L1812" i="7"/>
  <c r="L1813" i="7"/>
  <c r="L1816" i="7"/>
  <c r="L1818" i="7"/>
  <c r="L1819" i="7"/>
  <c r="L1821" i="7"/>
  <c r="L1822" i="7"/>
  <c r="L1824" i="7"/>
  <c r="L1826" i="7"/>
  <c r="L1827" i="7"/>
  <c r="L1829" i="7"/>
  <c r="L1831" i="7"/>
  <c r="L1834" i="7"/>
  <c r="L1836" i="7"/>
  <c r="L1839" i="7"/>
  <c r="L1842" i="7"/>
  <c r="L1843" i="7"/>
  <c r="L1845" i="7"/>
  <c r="L1847" i="7"/>
  <c r="L1848" i="7"/>
  <c r="L1849" i="7"/>
  <c r="L1851" i="7"/>
  <c r="L1853" i="7"/>
  <c r="L1854" i="7"/>
  <c r="L1855" i="7"/>
  <c r="L1858" i="7"/>
  <c r="L1859" i="7"/>
  <c r="L1861" i="7"/>
  <c r="L1862" i="7"/>
  <c r="L1863" i="7"/>
  <c r="L1864" i="7"/>
  <c r="L1865" i="7"/>
  <c r="L1867" i="7"/>
  <c r="L1869" i="7"/>
  <c r="L1871" i="7"/>
  <c r="L1874" i="7"/>
  <c r="L1875" i="7"/>
  <c r="L1896" i="7"/>
  <c r="L1897" i="7"/>
  <c r="L1902" i="7"/>
  <c r="L1905" i="7"/>
  <c r="L1926" i="7"/>
  <c r="L1928" i="7"/>
  <c r="L1936" i="7"/>
  <c r="L1943" i="7"/>
  <c r="L1959" i="7"/>
  <c r="L1960" i="7"/>
  <c r="L1970" i="7"/>
  <c r="L1975" i="7"/>
  <c r="L1981" i="7"/>
  <c r="L1987" i="7"/>
  <c r="L1989" i="7"/>
  <c r="L1995" i="7"/>
  <c r="L2006" i="7"/>
  <c r="L2008" i="7"/>
  <c r="L2010" i="7"/>
  <c r="L2015" i="7"/>
  <c r="L2017" i="7"/>
  <c r="L2021" i="7"/>
  <c r="L2024" i="7"/>
  <c r="L2027" i="7"/>
  <c r="L2029" i="7"/>
  <c r="L2034" i="7"/>
  <c r="L2037" i="7"/>
  <c r="L2039" i="7"/>
  <c r="L2042" i="7"/>
  <c r="L2044" i="7"/>
  <c r="L2048" i="7"/>
  <c r="L2071" i="7"/>
  <c r="L2023" i="7"/>
  <c r="L2026" i="7"/>
  <c r="L2028" i="7"/>
  <c r="L2033" i="7"/>
  <c r="L2036" i="7"/>
  <c r="L2041" i="7"/>
  <c r="L2043" i="7"/>
  <c r="L2061" i="7"/>
  <c r="L2053" i="7"/>
  <c r="L2063" i="7"/>
  <c r="L2068" i="7"/>
  <c r="L1893" i="7"/>
  <c r="L1895" i="7"/>
  <c r="L1899" i="7"/>
  <c r="L1901" i="7"/>
  <c r="L1903" i="7"/>
  <c r="L1907" i="7"/>
  <c r="L1909" i="7"/>
  <c r="L1915" i="7"/>
  <c r="L1918" i="7"/>
  <c r="L1922" i="7"/>
  <c r="L1924" i="7"/>
  <c r="L1929" i="7"/>
  <c r="L1933" i="7"/>
  <c r="L1935" i="7"/>
  <c r="L1939" i="7"/>
  <c r="L1945" i="7"/>
  <c r="L1949" i="7"/>
  <c r="L1956" i="7"/>
  <c r="L1961" i="7"/>
  <c r="L1963" i="7"/>
  <c r="L1965" i="7"/>
  <c r="L1967" i="7"/>
  <c r="L1971" i="7"/>
  <c r="L1974" i="7"/>
  <c r="L1976" i="7"/>
  <c r="L1980" i="7"/>
  <c r="L1985" i="7"/>
  <c r="L1988" i="7"/>
  <c r="L1991" i="7"/>
  <c r="L1993" i="7"/>
  <c r="L1994" i="7"/>
  <c r="L1996" i="7"/>
  <c r="L1999" i="7"/>
  <c r="L2004" i="7"/>
  <c r="L2009" i="7"/>
  <c r="L2012" i="7"/>
  <c r="L2064" i="7"/>
  <c r="L2100" i="7"/>
  <c r="L2110" i="7"/>
  <c r="L2126" i="7"/>
  <c r="L2129" i="7"/>
  <c r="L2133" i="7"/>
  <c r="L2084" i="7"/>
  <c r="L2088" i="7"/>
  <c r="L2093" i="7"/>
  <c r="L2098" i="7"/>
  <c r="L2108" i="7"/>
  <c r="L2119" i="7"/>
  <c r="L2131" i="7"/>
  <c r="L2085" i="7"/>
  <c r="L2103" i="7"/>
  <c r="L2113" i="7"/>
  <c r="L2117" i="7"/>
  <c r="L2086" i="7"/>
  <c r="L2089" i="7"/>
  <c r="L2091" i="7"/>
  <c r="L2094" i="7"/>
  <c r="L2101" i="7"/>
  <c r="L2104" i="7"/>
  <c r="L2112" i="7"/>
  <c r="L2116" i="7"/>
  <c r="L2128" i="7"/>
  <c r="L2135" i="7"/>
  <c r="L2174" i="7"/>
  <c r="L2181" i="7"/>
  <c r="L2087" i="7"/>
  <c r="L2090" i="7"/>
  <c r="L2092" i="7"/>
  <c r="L2095" i="7"/>
  <c r="L2096" i="7"/>
  <c r="L2118" i="7"/>
  <c r="L2120" i="7"/>
  <c r="L2121" i="7"/>
  <c r="L2122" i="7"/>
  <c r="L2123" i="7"/>
  <c r="L2124" i="7"/>
  <c r="L2125" i="7"/>
  <c r="L2127" i="7"/>
  <c r="L2130" i="7"/>
  <c r="L2132" i="7"/>
  <c r="L2134" i="7"/>
  <c r="L2137" i="7"/>
  <c r="L2138" i="7"/>
  <c r="L2140" i="7"/>
  <c r="L2144" i="7"/>
  <c r="L2146" i="7"/>
  <c r="L2147" i="7"/>
  <c r="L2149" i="7"/>
  <c r="L2152" i="7"/>
  <c r="L2156" i="7"/>
  <c r="L2157" i="7"/>
  <c r="L2158" i="7"/>
  <c r="L2160" i="7"/>
  <c r="L2161" i="7"/>
  <c r="L2162" i="7"/>
  <c r="L2164" i="7"/>
  <c r="L2165" i="7"/>
  <c r="L2168" i="7"/>
  <c r="L2171" i="7"/>
  <c r="L2180" i="7"/>
  <c r="L2184" i="7"/>
  <c r="L2175" i="7"/>
  <c r="L2179" i="7"/>
  <c r="L2183" i="7"/>
  <c r="L2182" i="7"/>
  <c r="L2186" i="7"/>
  <c r="L2248" i="7"/>
  <c r="L2249" i="7"/>
  <c r="L2254" i="7"/>
  <c r="L2256" i="7"/>
  <c r="L2258" i="7"/>
  <c r="L2261" i="7"/>
  <c r="L2267" i="7"/>
  <c r="L2270" i="7"/>
  <c r="L2272" i="7"/>
  <c r="L2250" i="7"/>
  <c r="L2252" i="7"/>
  <c r="L2257" i="7"/>
  <c r="L2262" i="7"/>
  <c r="L2264" i="7"/>
  <c r="L2265" i="7"/>
  <c r="L2268" i="7"/>
  <c r="L2275" i="7"/>
  <c r="L2277" i="7"/>
  <c r="L2246" i="7"/>
  <c r="L2251" i="7"/>
  <c r="L2269" i="7"/>
  <c r="L2247" i="7"/>
  <c r="L2253" i="7"/>
  <c r="L2255" i="7"/>
  <c r="L2259" i="7"/>
  <c r="L2260" i="7"/>
  <c r="L2263" i="7"/>
  <c r="L2266" i="7"/>
  <c r="L2271" i="7"/>
  <c r="L2273" i="7"/>
  <c r="L2278" i="7"/>
  <c r="L2281" i="7"/>
  <c r="L2283" i="7"/>
  <c r="L2284" i="7"/>
  <c r="L2286" i="7"/>
  <c r="L2288" i="7"/>
  <c r="L2290" i="7"/>
  <c r="L2292" i="7"/>
  <c r="L2293" i="7"/>
  <c r="L2294" i="7"/>
  <c r="L2296" i="7"/>
  <c r="L2300" i="7"/>
  <c r="L2301" i="7"/>
  <c r="L2305" i="7"/>
  <c r="L2306" i="7"/>
  <c r="L2307" i="7"/>
  <c r="L2312" i="7"/>
  <c r="L2313" i="7"/>
  <c r="L2314" i="7"/>
  <c r="L2315" i="7"/>
  <c r="L2316" i="7"/>
  <c r="L2319" i="7"/>
  <c r="L2321" i="7"/>
  <c r="L2322" i="7"/>
  <c r="L2323" i="7"/>
  <c r="L2325" i="7"/>
  <c r="L2327" i="7"/>
  <c r="L2329" i="7"/>
  <c r="L2331" i="7"/>
  <c r="L2274" i="7"/>
  <c r="L2276" i="7"/>
  <c r="L2279" i="7"/>
  <c r="L2280" i="7"/>
  <c r="L2282" i="7"/>
  <c r="L2285" i="7"/>
  <c r="L2287" i="7"/>
  <c r="L2289" i="7"/>
  <c r="L2291" i="7"/>
  <c r="L2295" i="7"/>
  <c r="L2297" i="7"/>
  <c r="L2298" i="7"/>
  <c r="L2299" i="7"/>
  <c r="L2302" i="7"/>
  <c r="L2303" i="7"/>
  <c r="L2304" i="7"/>
  <c r="L2308" i="7"/>
  <c r="L2309" i="7"/>
  <c r="L2310" i="7"/>
  <c r="L2311" i="7"/>
  <c r="L2317" i="7"/>
  <c r="L2318" i="7"/>
  <c r="L2320" i="7"/>
  <c r="L2324" i="7"/>
  <c r="L2326" i="7"/>
  <c r="L2328" i="7"/>
  <c r="L2330" i="7"/>
  <c r="L2335" i="7"/>
  <c r="L2333" i="7"/>
  <c r="L2332" i="7"/>
  <c r="L2337" i="7"/>
  <c r="L2342" i="7"/>
  <c r="L2344" i="7"/>
  <c r="L2349" i="7"/>
  <c r="L2353" i="7"/>
  <c r="L2357" i="7"/>
  <c r="L2360" i="7"/>
  <c r="L2364" i="7"/>
  <c r="L2368" i="7"/>
  <c r="L2370" i="7"/>
  <c r="L2376" i="7"/>
  <c r="L2383" i="7"/>
  <c r="L2392" i="7"/>
  <c r="L2398" i="7"/>
  <c r="L2343" i="7"/>
  <c r="L2350" i="7"/>
  <c r="L2354" i="7"/>
  <c r="L2356" i="7"/>
  <c r="L2358" i="7"/>
  <c r="L2361" i="7"/>
  <c r="L2365" i="7"/>
  <c r="L2366" i="7"/>
  <c r="L2371" i="7"/>
  <c r="L2378" i="7"/>
  <c r="L2384" i="7"/>
  <c r="L2386" i="7"/>
  <c r="L2389" i="7"/>
  <c r="L2393" i="7"/>
  <c r="L2396" i="7"/>
  <c r="L2334" i="7"/>
  <c r="L2336" i="7"/>
  <c r="L2338" i="7"/>
  <c r="L2340" i="7"/>
  <c r="L2345" i="7"/>
  <c r="L2347" i="7"/>
  <c r="L2351" i="7"/>
  <c r="L2355" i="7"/>
  <c r="L2362" i="7"/>
  <c r="L2367" i="7"/>
  <c r="L2369" i="7"/>
  <c r="L2373" i="7"/>
  <c r="L2375" i="7"/>
  <c r="L2377" i="7"/>
  <c r="L2379" i="7"/>
  <c r="L2380" i="7"/>
  <c r="L2385" i="7"/>
  <c r="L2387" i="7"/>
  <c r="L2390" i="7"/>
  <c r="L2394" i="7"/>
  <c r="L2399" i="7"/>
  <c r="L2339" i="7"/>
  <c r="L2341" i="7"/>
  <c r="L2346" i="7"/>
  <c r="L2348" i="7"/>
  <c r="L2352" i="7"/>
  <c r="L2359" i="7"/>
  <c r="L2363" i="7"/>
  <c r="L2372" i="7"/>
  <c r="L2374" i="7"/>
  <c r="L2381" i="7"/>
  <c r="L2382" i="7"/>
  <c r="L2388" i="7"/>
  <c r="L2391" i="7"/>
  <c r="L2395" i="7"/>
  <c r="L2397" i="7"/>
  <c r="L2400" i="7"/>
  <c r="L2401" i="7"/>
  <c r="L2402" i="7"/>
  <c r="L2403" i="7"/>
  <c r="L2404" i="7"/>
  <c r="L2405" i="7"/>
  <c r="L2406" i="7"/>
  <c r="L2407" i="7"/>
  <c r="L2408" i="7"/>
  <c r="L2409" i="7"/>
  <c r="L2416" i="7"/>
  <c r="L2420" i="7"/>
  <c r="L2423" i="7"/>
  <c r="L2417" i="7"/>
  <c r="L2444" i="7"/>
  <c r="L2447" i="7"/>
  <c r="L2451" i="7"/>
  <c r="L2462" i="7"/>
  <c r="L2463" i="7"/>
  <c r="L2466" i="7"/>
  <c r="L2468" i="7"/>
  <c r="L2469" i="7"/>
  <c r="L2474" i="7"/>
  <c r="L2477" i="7"/>
  <c r="L2485" i="7"/>
  <c r="L2471" i="7"/>
  <c r="L2454" i="7"/>
  <c r="L2456" i="7"/>
  <c r="L2458" i="7"/>
  <c r="L2464" i="7"/>
  <c r="L2465" i="7"/>
  <c r="L2467" i="7"/>
  <c r="L2470" i="7"/>
  <c r="L2472" i="7"/>
  <c r="L2475" i="7"/>
  <c r="L2478" i="7"/>
  <c r="L2483" i="7"/>
  <c r="L2473" i="7"/>
  <c r="L2476" i="7"/>
  <c r="L2479" i="7"/>
  <c r="L2480" i="7"/>
  <c r="L2481" i="7"/>
  <c r="L2482" i="7"/>
  <c r="L2484" i="7"/>
  <c r="L2486" i="7"/>
  <c r="L2487" i="7"/>
  <c r="L2490" i="7"/>
  <c r="L2493" i="7"/>
  <c r="L2494" i="7"/>
  <c r="L2497" i="7"/>
  <c r="L2499" i="7"/>
  <c r="L2488" i="7"/>
  <c r="L2495" i="7"/>
  <c r="L2498" i="7"/>
  <c r="L2502" i="7"/>
  <c r="L2504" i="7"/>
  <c r="L2491" i="7"/>
  <c r="L2489" i="7"/>
  <c r="L2492" i="7"/>
  <c r="L2496" i="7"/>
  <c r="L2501" i="7"/>
  <c r="L2524" i="7"/>
  <c r="L2526" i="7"/>
  <c r="L2532" i="7"/>
  <c r="L2522" i="7"/>
  <c r="L2528" i="7"/>
  <c r="L2531" i="7"/>
  <c r="L2534" i="7"/>
  <c r="L2517" i="7"/>
  <c r="L2520" i="7"/>
  <c r="L2523" i="7"/>
  <c r="L2525" i="7"/>
  <c r="L2529" i="7"/>
  <c r="L2533" i="7"/>
  <c r="L2535" i="7"/>
  <c r="L2503" i="7"/>
  <c r="L2505" i="7"/>
  <c r="L2518" i="7"/>
  <c r="L2519" i="7"/>
  <c r="L2521" i="7"/>
  <c r="L2527" i="7"/>
  <c r="L2530" i="7"/>
  <c r="L2536" i="7"/>
  <c r="L12" i="6"/>
  <c r="L9" i="6" s="1"/>
  <c r="J10" i="6"/>
  <c r="L9" i="5"/>
  <c r="B11" i="10" l="1"/>
  <c r="D11" i="10" s="1"/>
  <c r="L9" i="8"/>
  <c r="L9" i="7"/>
</calcChain>
</file>

<file path=xl/sharedStrings.xml><?xml version="1.0" encoding="utf-8"?>
<sst xmlns="http://schemas.openxmlformats.org/spreadsheetml/2006/main" count="298" uniqueCount="216">
  <si>
    <t>Black</t>
  </si>
  <si>
    <t>White</t>
  </si>
  <si>
    <t>age</t>
  </si>
  <si>
    <t>constant</t>
  </si>
  <si>
    <t>arrests</t>
  </si>
  <si>
    <t>Person</t>
  </si>
  <si>
    <t>Race</t>
  </si>
  <si>
    <t>Age</t>
  </si>
  <si>
    <t>Arrests</t>
  </si>
  <si>
    <t>Score</t>
  </si>
  <si>
    <t>Prob</t>
  </si>
  <si>
    <t>Commits Crime</t>
  </si>
  <si>
    <t>Ln Likelihood</t>
  </si>
  <si>
    <t>Total  Ln Likelihood</t>
  </si>
  <si>
    <t>race</t>
  </si>
  <si>
    <t>race*arrests</t>
  </si>
  <si>
    <t>race*age</t>
  </si>
  <si>
    <t>Change in Prob</t>
  </si>
  <si>
    <t>Row Labels</t>
  </si>
  <si>
    <t>Column Labels</t>
  </si>
  <si>
    <t>Count of Prob</t>
  </si>
  <si>
    <t>0-0.5</t>
  </si>
  <si>
    <t>0.5-1</t>
  </si>
  <si>
    <t>Disparate Impact</t>
  </si>
  <si>
    <t>Grand Total</t>
  </si>
  <si>
    <t>Average of Arrests</t>
  </si>
  <si>
    <t>Average of Age</t>
  </si>
  <si>
    <t>Count of Commits Crime</t>
  </si>
  <si>
    <t>10-14</t>
  </si>
  <si>
    <t>15-19</t>
  </si>
  <si>
    <t>20-24</t>
  </si>
  <si>
    <t>25-29</t>
  </si>
  <si>
    <t>30-34</t>
  </si>
  <si>
    <t>35-40</t>
  </si>
  <si>
    <t>Observation</t>
  </si>
  <si>
    <t>X1</t>
  </si>
  <si>
    <t>X2</t>
  </si>
  <si>
    <t>Y</t>
  </si>
  <si>
    <t>Count of Y</t>
  </si>
  <si>
    <t>Average Prob</t>
  </si>
  <si>
    <t>Chance Crime</t>
  </si>
  <si>
    <t>Low Risk</t>
  </si>
  <si>
    <t>Reoffended</t>
  </si>
  <si>
    <t>Did not Reoffend</t>
  </si>
  <si>
    <t>High Medium Risk</t>
  </si>
  <si>
    <t>Bias</t>
  </si>
  <si>
    <t>Average of Bias</t>
  </si>
  <si>
    <t>7 of 12 whites in  last group</t>
  </si>
  <si>
    <t>committed crime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</si>
  <si>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</si>
  <si>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</si>
  <si>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</si>
  <si>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</si>
  <si>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</si>
  <si>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</si>
  <si>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</si>
  <si>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</si>
  <si>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</si>
  <si>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</si>
  <si>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</si>
  <si>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</si>
  <si>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</si>
  <si>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</si>
  <si>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</si>
  <si>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</si>
  <si>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</si>
  <si>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</si>
  <si>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</si>
  <si>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</si>
  <si>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</si>
  <si>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</si>
  <si>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</si>
  <si>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</si>
  <si>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Parole by Algorithm</t>
  </si>
  <si>
    <t>2019 4.3 million Americans  in jail.</t>
  </si>
  <si>
    <t>22% of world's prisoners.</t>
  </si>
  <si>
    <t>4.4%  of population.</t>
  </si>
  <si>
    <t>4.5 million people on parole or</t>
  </si>
  <si>
    <t>probation.</t>
  </si>
  <si>
    <t>Only 91,600 parole officers.</t>
  </si>
  <si>
    <t>They need help</t>
  </si>
  <si>
    <t>Don't want Darth Vader out.</t>
  </si>
  <si>
    <t>Don't want to lock up Luke Skywalker.</t>
  </si>
  <si>
    <t>Logistic Regression  was used to predict</t>
  </si>
  <si>
    <t>likelihood parolee will commit a crime.</t>
  </si>
  <si>
    <t>Variables used</t>
  </si>
  <si>
    <t>Number of arrests</t>
  </si>
  <si>
    <t>Level of Education</t>
  </si>
  <si>
    <t>Social network</t>
  </si>
  <si>
    <t>Substance  abuse issues</t>
  </si>
  <si>
    <t>Low motivation to change.</t>
  </si>
  <si>
    <t>Disparate impact on Blacks can be reduced</t>
  </si>
  <si>
    <t>by using convictions, not arrests.</t>
  </si>
  <si>
    <t>Predictions are less accurate with</t>
  </si>
  <si>
    <t>convictions.</t>
  </si>
  <si>
    <t>Arrests may be racially biased.</t>
  </si>
  <si>
    <t xml:space="preserve">Next worksheet </t>
  </si>
  <si>
    <t>has example of logistic regression.</t>
  </si>
  <si>
    <t>See Ch 54.</t>
  </si>
  <si>
    <t>Age at first arrest</t>
  </si>
  <si>
    <t>Score = .102-.029*Age+.283*Prior Arrests</t>
  </si>
  <si>
    <t>Look at  Person 1 and 5.</t>
  </si>
  <si>
    <t>Race  is not used as a predictor.</t>
  </si>
  <si>
    <t>But due to racism these variables</t>
  </si>
  <si>
    <t>may be correlated with race.</t>
  </si>
  <si>
    <t>1=Black 0 = White</t>
  </si>
  <si>
    <t>We measured bias 1-Prob if crime; - Prob of crime if no crime</t>
  </si>
  <si>
    <t>very little bias and we do not overestimate chance blacks</t>
  </si>
  <si>
    <t>will commit a crime.</t>
  </si>
  <si>
    <t>We added race + interaction  terms</t>
  </si>
  <si>
    <t xml:space="preserve">that see if race effect depends on age and </t>
  </si>
  <si>
    <t>Column M shows adding race had virtually no effect on predictions.</t>
  </si>
  <si>
    <t>Steven Barkan points out Blacks are more exposed to factors</t>
  </si>
  <si>
    <t>causing crime: poverty, housing segregation, family disruption  and unemployment.</t>
  </si>
  <si>
    <t>Blacks score worse on our independent variables.</t>
  </si>
  <si>
    <t>Above Pivot Table shows disparate impact because much higher percentage</t>
  </si>
  <si>
    <t>of Blacks are predicted to have high chance of recidivism.</t>
  </si>
  <si>
    <t>ProPublica</t>
  </si>
  <si>
    <t>analyzed risk scores</t>
  </si>
  <si>
    <t>created at time of trial</t>
  </si>
  <si>
    <t>to predict chance of recidivism.</t>
  </si>
  <si>
    <t>From Broward County Florida</t>
  </si>
  <si>
    <t>Independent variables were</t>
  </si>
  <si>
    <t>History of violence</t>
  </si>
  <si>
    <t>Vocational ed?</t>
  </si>
  <si>
    <t>History of noncompliance</t>
  </si>
  <si>
    <t>ProPublica  claimed bias</t>
  </si>
  <si>
    <t>because among those who</t>
  </si>
  <si>
    <t>were classified as high risk</t>
  </si>
  <si>
    <t>and 22% of whites were</t>
  </si>
  <si>
    <t>classified as high risk.</t>
  </si>
  <si>
    <t>This seems to indicate</t>
  </si>
  <si>
    <t>Blacks were treated</t>
  </si>
  <si>
    <t>worse than whites</t>
  </si>
  <si>
    <t>by the algorithm</t>
  </si>
  <si>
    <t>went straight 42% of Blacks</t>
  </si>
  <si>
    <t>"Democracy dies in Darkness"</t>
  </si>
  <si>
    <t>did a great analysis of the data.</t>
  </si>
  <si>
    <t>Data is in Blue.</t>
  </si>
  <si>
    <t>For Blacks</t>
  </si>
  <si>
    <t>For  Whites</t>
  </si>
  <si>
    <t>P(High Risk Score|Non Recid)=250/(250+1000) =  20%</t>
  </si>
  <si>
    <t>But for each given risk score 1-10</t>
  </si>
  <si>
    <t>Whites and  Blacks reoffend at same rate.</t>
  </si>
  <si>
    <t>So little bias</t>
  </si>
  <si>
    <t>52% of Blacks reoffended and 39% of whites.</t>
  </si>
  <si>
    <t>When P(Black reoffends)&gt;P(white reoffends)</t>
  </si>
  <si>
    <t>You can prove that  Blacks who  do not reoffend</t>
  </si>
  <si>
    <t>will be classified as riskier than whites who do not reoffend.</t>
  </si>
  <si>
    <t>We must remove root causes of the fact</t>
  </si>
  <si>
    <t>that Blacks commit more crimes than whites.</t>
  </si>
  <si>
    <t xml:space="preserve">MACHINE LEARNING AND </t>
  </si>
  <si>
    <t>PAROLE DECISIONS</t>
  </si>
  <si>
    <t>Often multiple regression and</t>
  </si>
  <si>
    <t>logistic regression</t>
  </si>
  <si>
    <t>miss complex patterns in the data.</t>
  </si>
  <si>
    <t>XOR problem is an example</t>
  </si>
  <si>
    <t>Regression fails</t>
  </si>
  <si>
    <t>but a "Neural  Network"</t>
  </si>
  <si>
    <t>looks at all possible relationships</t>
  </si>
  <si>
    <t>and can find complex patterns.</t>
  </si>
  <si>
    <t>Be careful not to overfit.</t>
  </si>
  <si>
    <t>80% of data for testing set.</t>
  </si>
  <si>
    <t>20% for validation.</t>
  </si>
  <si>
    <t>Performance should be similar</t>
  </si>
  <si>
    <t>on validation set.</t>
  </si>
  <si>
    <t>Machine Learning Examples</t>
  </si>
  <si>
    <t>Spam filters use keywords to identify spam.</t>
  </si>
  <si>
    <t>Google found machine learning could</t>
  </si>
  <si>
    <t>identify breast cancer in mammograms</t>
  </si>
  <si>
    <t>as well as average radiologist.</t>
  </si>
  <si>
    <t xml:space="preserve">Driverless cars use data from </t>
  </si>
  <si>
    <t>cameras to "learn"</t>
  </si>
  <si>
    <t>direction and acceleration.</t>
  </si>
  <si>
    <t>Fine on freeways</t>
  </si>
  <si>
    <t>but last mile problem is a killer.</t>
  </si>
  <si>
    <t>Richard Berk of U Penn</t>
  </si>
  <si>
    <t>uses classification trees to improve on the performance</t>
  </si>
  <si>
    <t>of logistic regression in parole decisions.</t>
  </si>
  <si>
    <t>Two types of errors</t>
  </si>
  <si>
    <t>I = Let out a person who commits a crime</t>
  </si>
  <si>
    <t>II  =Keep someone in who will not commit a crime.</t>
  </si>
  <si>
    <t xml:space="preserve">Most governments think I costs 5-10 times </t>
  </si>
  <si>
    <t>as much as II.</t>
  </si>
  <si>
    <t>Here is a sample classification tree</t>
  </si>
  <si>
    <t>Should say &gt;=25.</t>
  </si>
  <si>
    <t>There are billions and billions of possible trees</t>
  </si>
  <si>
    <t>based on</t>
  </si>
  <si>
    <t>Prior arrests</t>
  </si>
  <si>
    <t>Age of First Arrest</t>
  </si>
  <si>
    <t>First age charged as juvenile</t>
  </si>
  <si>
    <t>Prior juvenile charges</t>
  </si>
  <si>
    <t>Drug crime charges as adult</t>
  </si>
  <si>
    <t>Sex crimes as adult</t>
  </si>
  <si>
    <t>Results of Logistic Regression Analysis</t>
  </si>
  <si>
    <t>Result</t>
  </si>
  <si>
    <t>Crime Predicted</t>
  </si>
  <si>
    <t>Crime Not Predicted</t>
  </si>
  <si>
    <t>Percentage Error</t>
  </si>
  <si>
    <t>Committed serious crime</t>
  </si>
  <si>
    <t>Did not commit serious crime</t>
  </si>
  <si>
    <t>Berk uses Random Forests to search all possible</t>
  </si>
  <si>
    <t>classification trees.</t>
  </si>
  <si>
    <t>Random Forest Results</t>
  </si>
  <si>
    <t>Much better</t>
  </si>
  <si>
    <t>To reduce disparate impact change cost ratio of Type I</t>
  </si>
  <si>
    <t>and Type II errors?</t>
  </si>
  <si>
    <t>Set fraction of  Type II errors same for Whites and Blacks?</t>
  </si>
  <si>
    <t>Use Age at first arrest</t>
  </si>
  <si>
    <t>and Number of Prior Arrests.</t>
  </si>
  <si>
    <t>Skeem and Lowencamp 2016</t>
  </si>
  <si>
    <t>P(High Score| Non Recid) = 643/(643+857) = 43%</t>
  </si>
  <si>
    <t>Washington Post</t>
  </si>
  <si>
    <t>GET 1 IF X1 AND X2 ARE SAME</t>
  </si>
  <si>
    <t>0 IF X1 AND X2 ARE DIFFERENT</t>
  </si>
  <si>
    <t>Confusion Matrix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</si>
</sst>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164" fontId="1" fillId="0" borderId="0" xfId="0" applyNumberFormat="1" applyFont="1"/>
    <xf numFmtId="1" fontId="1" fillId="0" borderId="0" xfId="0" applyNumberFormat="1" applyFont="1"/>
    <xf numFmtId="0" fontId="1" fillId="0" borderId="0" xfId="0" pivotButton="1" applyFont="1"/>
    <xf numFmtId="0" fontId="1" fillId="0" borderId="0" xfId="0" applyFont="1" applyAlignment="1">
      <alignment horizontal="left"/>
    </xf>
    <xf numFmtId="10" fontId="1" fillId="0" borderId="0" xfId="0" applyNumberFormat="1" applyFont="1"/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0" fontId="1" fillId="3" borderId="0" xfId="0" applyFont="1" applyFill="1"/>
    <xf numFmtId="0" fontId="1" fillId="4" borderId="0" xfId="0" applyFont="1" applyFill="1"/>
    <xf numFmtId="0" fontId="1" fillId="2" borderId="0" xfId="0" applyFont="1" applyFill="1"/>
    <xf numFmtId="0" fontId="1" fillId="5" borderId="0" xfId="0" applyFont="1" applyFill="1"/>
    <xf numFmtId="164" fontId="1" fillId="5" borderId="0" xfId="0" applyNumberFormat="1" applyFont="1" applyFill="1"/>
    <xf numFmtId="1" fontId="1" fillId="5" borderId="0" xfId="0" applyNumberFormat="1" applyFont="1" applyFill="1"/>
    <xf numFmtId="0" fontId="1" fillId="6" borderId="0" xfId="0" applyFont="1" applyFill="1"/>
    <xf numFmtId="0" fontId="1" fillId="7" borderId="0" xfId="0" applyFont="1" applyFill="1"/>
    <xf numFmtId="165" fontId="1" fillId="0" borderId="0" xfId="0" applyNumberFormat="1" applyFont="1"/>
    <xf numFmtId="0" fontId="1" fillId="0" borderId="0" xfId="0" applyFont="1" applyAlignment="1">
      <alignment wrapText="1"/>
    </xf>
    <xf numFmtId="2" fontId="1" fillId="0" borderId="0" xfId="0" applyNumberFormat="1" applyFont="1"/>
    <xf numFmtId="0" fontId="1" fillId="8" borderId="0" xfId="0" applyFont="1" applyFill="1"/>
    <xf numFmtId="0" fontId="1" fillId="9" borderId="0" xfId="0" applyFont="1" applyFill="1"/>
    <xf numFmtId="0" fontId="1" fillId="10" borderId="0" xfId="0" applyFont="1" applyFill="1"/>
    <xf numFmtId="0" fontId="3" fillId="10" borderId="0" xfId="0" applyFont="1" applyFill="1" applyAlignment="1">
      <alignment vertical="center" wrapText="1"/>
    </xf>
    <xf numFmtId="0" fontId="4" fillId="10" borderId="0" xfId="0" applyFont="1" applyFill="1" applyAlignment="1">
      <alignment vertical="center" wrapText="1"/>
    </xf>
    <xf numFmtId="10" fontId="4" fillId="10" borderId="0" xfId="0" applyNumberFormat="1" applyFont="1" applyFill="1" applyAlignment="1">
      <alignment vertical="center" wrapText="1"/>
    </xf>
    <xf numFmtId="3" fontId="4" fillId="10" borderId="0" xfId="0" applyNumberFormat="1" applyFont="1" applyFill="1" applyAlignment="1">
      <alignment vertical="center" wrapText="1"/>
    </xf>
    <xf numFmtId="0" fontId="1" fillId="11" borderId="0" xfId="0" applyFont="1" applyFill="1"/>
    <xf numFmtId="0" fontId="1" fillId="11" borderId="0" xfId="0" applyFont="1" applyFill="1" applyAlignment="1">
      <alignment wrapText="1"/>
    </xf>
    <xf numFmtId="10" fontId="1" fillId="11" borderId="0" xfId="0" applyNumberFormat="1" applyFont="1" applyFill="1"/>
    <xf numFmtId="3" fontId="1" fillId="11" borderId="0" xfId="0" applyNumberFormat="1" applyFont="1" applyFill="1"/>
    <xf numFmtId="0" fontId="1" fillId="12" borderId="0" xfId="0" applyFont="1" applyFill="1"/>
    <xf numFmtId="0" fontId="5" fillId="8" borderId="0" xfId="0" applyFont="1" applyFill="1"/>
    <xf numFmtId="10" fontId="1" fillId="8" borderId="0" xfId="0" applyNumberFormat="1" applyFont="1" applyFill="1"/>
  </cellXfs>
  <cellStyles count="1">
    <cellStyle name="Normal" xfId="0" builtinId="0"/>
  </cellStyles>
  <dxfs count="69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5" formatCode="0.000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18289</xdr:colOff>
      <xdr:row>10</xdr:row>
      <xdr:rowOff>6096</xdr:rowOff>
    </xdr:from>
    <xdr:to>
      <xdr:col>11</xdr:col>
      <xdr:colOff>54865</xdr:colOff>
      <xdr:row>16</xdr:row>
      <xdr:rowOff>298054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0377E9-F0BD-49A2-B345-D7190B81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45" y="1834896"/>
          <a:ext cx="3267456" cy="245603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913.435087268517" createdVersion="6" refreshedVersion="6" minRefreshableVersion="3" recordCount="5000" xr:uid="{D0ACD067-781B-4889-8C11-FAC33BC94336}">
  <cacheSource type="worksheet">
    <worksheetSource ref="E11:M5011" sheet="Add  race"/>
  </cacheSource>
  <cacheFields count="9">
    <cacheField name="Person" numFmtId="0">
      <sharedItems containsSemiMixedTypes="0" containsString="0" containsNumber="1" containsInteger="1" minValue="1" maxValue="5000"/>
    </cacheField>
    <cacheField name="Race" numFmtId="0">
      <sharedItems containsSemiMixedTypes="0" containsString="0" containsNumber="1" containsInteger="1" minValue="0" maxValue="1" count="2">
        <n v="0"/>
        <n v="1"/>
      </sharedItems>
    </cacheField>
    <cacheField name="Age" numFmtId="0">
      <sharedItems containsSemiMixedTypes="0" containsString="0" containsNumber="1" containsInteger="1" minValue="10" maxValue="40" count="30">
        <n v="17"/>
        <n v="26"/>
        <n v="21"/>
        <n v="27"/>
        <n v="24"/>
        <n v="30"/>
        <n v="25"/>
        <n v="23"/>
        <n v="19"/>
        <n v="31"/>
        <n v="28"/>
        <n v="18"/>
        <n v="20"/>
        <n v="32"/>
        <n v="29"/>
        <n v="16"/>
        <n v="35"/>
        <n v="15"/>
        <n v="40"/>
        <n v="22"/>
        <n v="34"/>
        <n v="33"/>
        <n v="38"/>
        <n v="14"/>
        <n v="12"/>
        <n v="13"/>
        <n v="11"/>
        <n v="36"/>
        <n v="10"/>
        <n v="37"/>
      </sharedItems>
      <fieldGroup base="2">
        <rangePr startNum="10" endNum="40" groupInterval="5"/>
        <groupItems count="8">
          <s v="&lt;10"/>
          <s v="10-14"/>
          <s v="15-19"/>
          <s v="20-24"/>
          <s v="25-29"/>
          <s v="30-34"/>
          <s v="35-40"/>
          <s v="&gt;40"/>
        </groupItems>
      </fieldGroup>
    </cacheField>
    <cacheField name="Arrests" numFmtId="0">
      <sharedItems containsSemiMixedTypes="0" containsString="0" containsNumber="1" containsInteger="1" minValue="0" maxValue="11" count="12">
        <n v="2"/>
        <n v="3"/>
        <n v="6"/>
        <n v="4"/>
        <n v="0"/>
        <n v="1"/>
        <n v="10"/>
        <n v="5"/>
        <n v="11"/>
        <n v="8"/>
        <n v="9"/>
        <n v="7"/>
      </sharedItems>
    </cacheField>
    <cacheField name="Score" numFmtId="0">
      <sharedItems containsSemiMixedTypes="0" containsString="0" containsNumber="1" minValue="-0.88791819248012738" maxValue="2.7050272845130094"/>
    </cacheField>
    <cacheField name="Prob" numFmtId="0">
      <sharedItems containsSemiMixedTypes="0" containsString="0" containsNumber="1" minValue="0.29153962617678536" maxValue="0.93732264155500411" count="334">
        <n v="0.5340835378137051"/>
        <n v="0.47472356555743933"/>
        <n v="0.50772054096568409"/>
        <n v="0.53008150088560058"/>
        <n v="0.74558487819738839"/>
        <n v="0.49463131209131789"/>
        <n v="0.47246080757786535"/>
        <n v="0.5462939287708084"/>
        <n v="0.57182581643035213"/>
        <n v="0.35495028933023043"/>
        <n v="0.34438619626586886"/>
        <n v="0.43290099526311304"/>
        <n v="0.60417218387662097"/>
        <n v="0.41998000031392446"/>
        <n v="0.42120149167015264"/>
        <n v="0.38573566532339898"/>
        <n v="0.49451371313987069"/>
        <n v="0.34892565543319548"/>
        <n v="0.3819339988922909"/>
        <n v="0.45900136970317185"/>
        <n v="0.63905373832859047"/>
        <n v="0.65927212519680789"/>
        <n v="0.44194585541616832"/>
        <n v="0.36102126528532796"/>
        <n v="0.32532064508229447"/>
        <n v="0.53158598294634607"/>
        <n v="0.33114500457860524"/>
        <n v="0.62529026252497333"/>
        <n v="0.42843345186620124"/>
        <n v="0.61132116588766361"/>
        <n v="0.6789269861781041"/>
        <n v="0.45030146909432373"/>
        <n v="0.54976406464654859"/>
        <n v="0.43544140461043551"/>
        <n v="0.45244941673162731"/>
        <n v="0.6321989251213167"/>
        <n v="0.53168348124276921"/>
        <n v="0.57828074971199572"/>
        <n v="0.6251985144530473"/>
        <n v="0.45773520892116437"/>
        <n v="0.54639097799939529"/>
        <n v="0.52430741513915491"/>
        <n v="0.3856034456921813"/>
        <n v="0.91289165963950103"/>
        <n v="0.40080754556530518"/>
        <n v="0.30257041126145895"/>
        <n v="0.48131453715836953"/>
        <n v="0.75657731312887133"/>
        <n v="0.54065038815460176"/>
        <n v="0.4681413889610696"/>
        <n v="0.79757035712522595"/>
        <n v="0.38818875454897944"/>
        <n v="0.4484702850960226"/>
        <n v="0.32759442811922845"/>
        <n v="0.32462421602077618"/>
        <n v="0.40716776750395117"/>
        <n v="0.61833017432518689"/>
        <n v="0.51432106737096872"/>
        <n v="0.56929207838366536"/>
        <n v="0.46157028094029279"/>
        <n v="0.44298646859080054"/>
        <n v="0.50942878577989803"/>
        <n v="0.53904572743108359"/>
        <n v="0.39448056471223647"/>
        <n v="0.58993210957582065"/>
        <n v="0.69177522718882045"/>
        <n v="0.50111732193737923"/>
        <n v="0.59110863697649296"/>
        <n v="0.58275350580968577"/>
        <n v="0.65259254609950756"/>
        <n v="0.36341016861032605"/>
        <n v="0.48723448155067395"/>
        <n v="0.5242097554111721"/>
        <n v="0.37949591830017942"/>
        <n v="0.5432174252299079"/>
        <n v="0.59707260192305922"/>
        <n v="0.75664941885121151"/>
        <n v="0.42250107599303"/>
        <n v="0.93732264155500411"/>
        <n v="0.45501249971933283"/>
        <n v="0.51682295018884739"/>
        <n v="0.64341420204772093"/>
        <n v="0.33702155128635308"/>
        <n v="0.42642794299600362"/>
        <n v="0.69805001920814269"/>
        <n v="0.34294891237847408"/>
        <n v="0.37158623967126819"/>
        <n v="0.41400318395785679"/>
        <n v="0.55371608673374029"/>
        <n v="0.66588902829522556"/>
        <n v="0.48791201797070305"/>
        <n v="0.39263882082146984"/>
        <n v="0.68542880128468697"/>
        <n v="0.67252751756573015"/>
        <n v="0.56829347313059175"/>
        <n v="0.84904519624221664"/>
        <n v="0.47984323796034778"/>
        <n v="0.64585236278033253"/>
        <n v="0.51692072888077278"/>
        <n v="0.36954294538393934"/>
        <n v="0.72240441054506077"/>
        <n v="0.37329576709001761"/>
        <n v="0.78784470703343257"/>
        <n v="0.46556752865998741"/>
        <n v="0.89765969356461428"/>
        <n v="0.78285546260361805"/>
        <n v="0.58284871141403138"/>
        <n v="0.35109929913876448"/>
        <n v="0.3647015772327829"/>
        <n v="0.73985451909702493"/>
        <n v="0.43569611229414967"/>
        <n v="0.43579238577124374"/>
        <n v="0.5366558222841874"/>
        <n v="0.74551059667912245"/>
        <n v="0.39201319140272894"/>
        <n v="0.61823776253465623"/>
        <n v="0.55361932436231731"/>
        <n v="0.58470904445782967"/>
        <n v="0.55629351609838951"/>
        <n v="0.43939703315261519"/>
        <n v="0.71037881827480831"/>
        <n v="0.57553965310375632"/>
        <n v="0.37861554797737879"/>
        <n v="0.50203049355042118"/>
        <n v="0.46509040126462287"/>
        <n v="0.72830055963107243"/>
        <n v="0.6038136545663757"/>
        <n v="0.33933598326103587"/>
        <n v="0.73411756696659891"/>
        <n v="0.61122812405629912"/>
        <n v="0.37167767754996972"/>
        <n v="0.51690376793916937"/>
        <n v="0.41355925728835835"/>
        <n v="0.56280357877103637"/>
        <n v="0.79281398896509758"/>
        <n v="0.36713697802341244"/>
        <n v="0.37571813374286805"/>
        <n v="0.46499298963105112"/>
        <n v="0.37852343152991258"/>
        <n v="0.31954978527119099"/>
        <n v="0.71643012843681986"/>
        <n v="0.83725547246341669"/>
        <n v="0.5681974066475276"/>
        <n v="0.75115827065509022"/>
        <n v="0.56092150763546378"/>
        <n v="0.53894843275243853"/>
        <n v="0.4046740728023851"/>
        <n v="0.67244127668046971"/>
        <n v="0.58265829403524338"/>
        <n v="0.31816911813344217"/>
        <n v="0.58219584090306764"/>
        <n v="0.57544399446059458"/>
        <n v="0.72232588159919275"/>
        <n v="0.41606943833706966"/>
        <n v="0.47236321544035159"/>
        <n v="0.40684142424285535"/>
        <n v="0.77778198077224958"/>
        <n v="0.80230688260330663"/>
        <n v="0.56101794223747015"/>
        <n v="0.35127852186528297"/>
        <n v="0.50952664076033038"/>
        <n v="0.59716679878400802"/>
        <n v="0.77269316891267359"/>
        <n v="0.59747750189360604"/>
        <n v="0.81158803815577907"/>
        <n v="0.47730283686969882"/>
        <n v="0.61011515338568312"/>
        <n v="0.68534436835953194"/>
        <n v="0.4096662545051965"/>
        <n v="0.62879300115145542"/>
        <n v="0.41746309342459459"/>
        <n v="0.39971904687376963"/>
        <n v="0.80702039355685096"/>
        <n v="0.44591390150239957"/>
        <n v="0.81607221066615709"/>
        <n v="0.31383367664355954"/>
        <n v="0.41105355977184133"/>
        <n v="0.63493740300257673"/>
        <n v="0.48713665569553943"/>
        <n v="0.44308308811548419"/>
        <n v="0.69592165774188453"/>
        <n v="0.52349672370978795"/>
        <n v="0.82902775491458125"/>
        <n v="0.82479162587461952"/>
        <n v="0.5949880456727269"/>
        <n v="0.6321078733867278"/>
        <n v="0.70417012077153751"/>
        <n v="0.54720315156323729"/>
        <n v="0.76205777818895526"/>
        <n v="0.67901233459018318"/>
        <n v="0.30817350923461068"/>
        <n v="0.66597613736638361"/>
        <n v="0.52411209383162405"/>
        <n v="0.88626018504615689"/>
        <n v="0.51030492212762413"/>
        <n v="0.76738289178009755"/>
        <n v="0.30546787803973136"/>
        <n v="0.71454031275754759"/>
        <n v="0.79274966385690115"/>
        <n v="0.84899500405718376"/>
        <n v="0.86360051482182232"/>
        <n v="0.50212838201045595"/>
        <n v="0.3117831228440413"/>
        <n v="0.42895909930202181"/>
        <n v="0.51672517020873698"/>
        <n v="0.42390063514456194"/>
        <n v="0.68462764219941252"/>
        <n v="0.62017381000409677"/>
        <n v="0.69169173148015617"/>
        <n v="0.61638010196055693"/>
        <n v="0.29922493402920219"/>
        <n v="0.88011401578103143"/>
        <n v="0.39832663120546746"/>
        <n v="0.42129695348774049"/>
        <n v="0.65310223068027662"/>
        <n v="0.70425168202778288"/>
        <n v="0.52750485287174542"/>
        <n v="0.77262438847577675"/>
        <n v="0.82047326811721433"/>
        <n v="0.48389662949084922"/>
        <n v="0.63120346501388902"/>
        <n v="0.65906242754816491"/>
        <n v="0.33773464375559969"/>
        <n v="0.49472919116342795"/>
        <n v="0.35732148509071149"/>
        <n v="0.59002682953483487"/>
        <n v="0.77255559335283031"/>
        <n v="0.57575687002466902"/>
        <n v="0.35787183024814867"/>
        <n v="0.60426582105481219"/>
        <n v="0.45763801982697555"/>
        <n v="0.76745278053342592"/>
        <n v="0.90297118357278794"/>
        <n v="0.84130054230070683"/>
        <n v="0.49709875241712903"/>
        <n v="0.56675470670126737"/>
        <n v="0.6389634144516898"/>
        <n v="0.3996250980495743"/>
        <n v="0.49049603385162321"/>
        <n v="0.45039839399994352"/>
        <n v="0.73419398827089033"/>
        <n v="0.75108507313430029"/>
        <n v="0.47974550766860385"/>
        <n v="0.56534634409974049"/>
        <n v="0.66727259584564846"/>
        <n v="0.6979674811541744"/>
        <n v="0.58983738294565857"/>
        <n v="0.86704958408938126"/>
        <n v="0.64576279714727669"/>
        <n v="0.49453343343072331"/>
        <n v="0.47071694570679701"/>
        <n v="0.67311118509312151"/>
        <n v="0.84516119755732244"/>
        <n v="0.29702544889800764"/>
        <n v="0.71635057302486349"/>
        <n v="0.3311466715981391"/>
        <n v="0.87695577360984778"/>
        <n v="0.64103816055988749"/>
        <n v="0.71029825166359495"/>
        <n v="0.47873344247198085"/>
        <n v="0.55232234338857311"/>
        <n v="0.78292201771159997"/>
        <n v="0.50370248303162568"/>
        <n v="0.66580190790688687"/>
        <n v="0.69250940217460411"/>
        <n v="0.50933093007691355"/>
        <n v="0.5392261574390701"/>
        <n v="0.80236898089568198"/>
        <n v="0.76710442098870779"/>
        <n v="0.65936007690719023"/>
        <n v="0.71045937161359518"/>
        <n v="0.40674693570397497"/>
        <n v="0.63733098033587987"/>
        <n v="0.84124825651366553"/>
        <n v="0.39254544788761869"/>
        <n v="0.85642824245141946"/>
        <n v="0.73992987561559465"/>
        <n v="0.38551068388100829"/>
        <n v="0.29153962617678536"/>
        <n v="0.72248292581476359"/>
        <n v="0.92185738358709035"/>
        <n v="0.75753311220373598"/>
        <n v="0.79763356795754592"/>
        <n v="0.60133723802718886"/>
        <n v="0.8069594051717508"/>
        <n v="0.4721456422272739"/>
        <n v="0.34528284998035691"/>
        <n v="0.6525037679300254"/>
        <n v="0.58860691300845902"/>
        <n v="0.67889662321898059"/>
        <n v="0.55884446538020982"/>
        <n v="0.52091660205431412"/>
        <n v="0.65268131366076909"/>
        <n v="0.75264828631707748"/>
        <n v="0.42110603574321576"/>
        <n v="0.8832423761231547"/>
        <n v="0.84521243172168159"/>
        <n v="0.83318217909954784"/>
        <n v="0.50193260493473169"/>
        <n v="0.90034690500654291"/>
        <n v="0.35796181572079172"/>
        <n v="0.87372626864424219"/>
        <n v="0.85647638159784478"/>
        <n v="0.41390819277209584"/>
        <n v="0.64945150983315658"/>
        <n v="0.56838953447595908"/>
        <n v="0.78791014722200392"/>
        <n v="0.86007640779317462"/>
        <n v="0.56111437223151261"/>
        <n v="0.48532864801090375"/>
        <n v="0.76731298839100581"/>
        <n v="0.62503333119949478"/>
        <n v="0.3444746099083642"/>
        <n v="0.54578216889484921"/>
        <n v="0.62260665118047054"/>
        <n v="0.7283780342700914"/>
        <n v="0.72724910340908877"/>
        <n v="0.42833756988453658"/>
        <n v="0.85275042402419587"/>
        <n v="0.49192896715838591"/>
        <n v="0.66497275112281373"/>
        <n v="0.82053093653846509"/>
        <n v="0.81601343078715882"/>
        <n v="0.87699801846539538"/>
        <n v="0.59697839790102913"/>
        <n v="0.645941918183779"/>
        <n v="0.36479230441488358"/>
        <n v="0.66138218432115126"/>
        <n v="0.65544133952609351"/>
        <n v="0.5537395951651124"/>
        <n v="0.8801553244984418"/>
        <n v="0.4564346357704348"/>
        <n v="0.68685610033397937"/>
        <n v="0.35118851303827597"/>
      </sharedItems>
      <fieldGroup base="5">
        <rangePr autoStart="0" autoEnd="0" startNum="0" endNum="1" groupInterval="0.5"/>
        <groupItems count="4">
          <s v="&lt;0"/>
          <s v="0-0.5"/>
          <s v="0.5-1"/>
          <s v="&gt;1"/>
        </groupItems>
      </fieldGroup>
    </cacheField>
    <cacheField name="Commits Crime" numFmtId="0">
      <sharedItems containsSemiMixedTypes="0" containsString="0" containsNumber="1" containsInteger="1" minValue="0" maxValue="1" count="2">
        <n v="1"/>
        <n v="0"/>
      </sharedItems>
    </cacheField>
    <cacheField name="Ln Likelihood" numFmtId="0">
      <sharedItems containsSemiMixedTypes="0" containsString="0" containsNumber="1" minValue="-2.5492197062593962" maxValue="-6.4727721376136513E-2"/>
    </cacheField>
    <cacheField name="Change in Prob" numFmtId="0">
      <sharedItems containsSemiMixedTypes="0" containsString="0" containsNumber="1" minValue="2.8386367784460909E-5" maxValue="3.524774646104456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913.631084837965" createdVersion="6" refreshedVersion="6" minRefreshableVersion="3" recordCount="400" xr:uid="{63139529-BEFF-408D-B6E7-2AB9C53D0810}">
  <cacheSource type="worksheet">
    <worksheetSource ref="A4:F404" sheet="XOR"/>
  </cacheSource>
  <cacheFields count="7">
    <cacheField name="Observation" numFmtId="0">
      <sharedItems containsSemiMixedTypes="0" containsString="0" containsNumber="1" containsInteger="1" minValue="1" maxValue="400"/>
    </cacheField>
    <cacheField name="X1" numFmtId="0">
      <sharedItems containsSemiMixedTypes="0" containsString="0" containsNumber="1" containsInteger="1" minValue="0" maxValue="1" count="2">
        <n v="0"/>
        <n v="1"/>
      </sharedItems>
    </cacheField>
    <cacheField name="X2" numFmtId="0">
      <sharedItems containsSemiMixedTypes="0" containsString="0" containsNumber="1" containsInteger="1" minValue="0" maxValue="1" count="2">
        <n v="0"/>
        <n v="1"/>
      </sharedItems>
    </cacheField>
    <cacheField name="Y" numFmtId="0">
      <sharedItems containsSemiMixedTypes="0" containsString="0" containsNumber="1" containsInteger="1" minValue="0" maxValue="1" count="2">
        <n v="1"/>
        <n v="0"/>
      </sharedItems>
    </cacheField>
    <cacheField name="Score" numFmtId="0">
      <sharedItems containsSemiMixedTypes="0" containsString="0" containsNumber="1" minValue="0" maxValue="4.3963135938325792E-2"/>
    </cacheField>
    <cacheField name="Prob of 1" numFmtId="0">
      <sharedItems containsSemiMixedTypes="0" containsString="0" containsNumber="1" minValue="0.5" maxValue="0.51098901411680187"/>
    </cacheField>
    <cacheField name="Ln Likelihood" numFmtId="0">
      <sharedItems containsSemiMixedTypes="0" containsString="0" containsNumber="1" minValue="-0.71537032374081211" maxValue="-0.671407187802486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914.235397916666" createdVersion="6" refreshedVersion="6" minRefreshableVersion="3" recordCount="5000" xr:uid="{499FF8E9-1B58-4853-8B04-F461B1D2E7AB}">
  <cacheSource type="worksheet">
    <worksheetSource ref="E11:M5011" sheet="Base"/>
  </cacheSource>
  <cacheFields count="9">
    <cacheField name="Person" numFmtId="0">
      <sharedItems containsSemiMixedTypes="0" containsString="0" containsNumber="1" containsInteger="1" minValue="1" maxValue="5000"/>
    </cacheField>
    <cacheField name="Race" numFmtId="0">
      <sharedItems containsSemiMixedTypes="0" containsString="0" containsNumber="1" containsInteger="1" minValue="0" maxValue="1" count="2">
        <n v="0"/>
        <n v="1"/>
      </sharedItems>
    </cacheField>
    <cacheField name="Age" numFmtId="0">
      <sharedItems containsSemiMixedTypes="0" containsString="0" containsNumber="1" containsInteger="1" minValue="10" maxValue="40"/>
    </cacheField>
    <cacheField name="Arrests" numFmtId="0">
      <sharedItems containsSemiMixedTypes="0" containsString="0" containsNumber="1" containsInteger="1" minValue="0" maxValue="11"/>
    </cacheField>
    <cacheField name="Score" numFmtId="0">
      <sharedItems containsSemiMixedTypes="0" containsString="0" containsNumber="1" minValue="-0.95503697679766875" maxValue="2.5827644471767064"/>
    </cacheField>
    <cacheField name="Prob" numFmtId="0">
      <sharedItems containsSemiMixedTypes="0" containsString="0" containsNumber="1" minValue="0.27787297434084535" maxValue="0.92974405758352052" count="215">
        <n v="0.54530533344393195"/>
        <n v="0.48115138649900074"/>
        <n v="0.51685133655663185"/>
        <n v="0.54454502935318705"/>
        <n v="0.73626054910532568"/>
        <n v="0.49542868610834845"/>
        <n v="0.47402280722541851"/>
        <n v="0.59280982968195539"/>
        <n v="0.34507869437350663"/>
        <n v="0.35156426468727181"/>
        <n v="0.43232541858152024"/>
        <n v="0.600423862871453"/>
        <n v="0.41835883549334701"/>
        <n v="0.42532722873338152"/>
        <n v="0.37803865071192017"/>
        <n v="0.50257159022004549"/>
        <n v="0.33865028320137047"/>
        <n v="0.37731803350443466"/>
        <n v="0.4605618744064669"/>
        <n v="0.63344547176899768"/>
        <n v="0.65311123215896594"/>
        <n v="0.44564285643854834"/>
        <n v="0.31354373136830865"/>
        <n v="0.53110361516647375"/>
        <n v="0.31972596061398328"/>
        <n v="0.62007868056522697"/>
        <n v="0.60652723126813413"/>
        <n v="0.67226779307654794"/>
        <n v="0.45347173225254978"/>
        <n v="0.56571033582428898"/>
        <n v="0.43859564904673659"/>
        <n v="0.62678628555659732"/>
        <n v="0.53034001686897414"/>
        <n v="0.59968806484522119"/>
        <n v="0.62080069851979569"/>
        <n v="0.45980024359735172"/>
        <n v="0.52321757413360404"/>
        <n v="0.39083515355806009"/>
        <n v="0.90404187789650936"/>
        <n v="0.39765853213135904"/>
        <n v="0.2894837727922101"/>
        <n v="0.4882876475322156"/>
        <n v="0.74778484395104405"/>
        <n v="0.55238010163956752"/>
        <n v="0.78790521814600911"/>
        <n v="0.38405420510492866"/>
        <n v="0.45271198648025424"/>
        <n v="0.31905947739931417"/>
        <n v="0.33228086752132152"/>
        <n v="0.40452192979375906"/>
        <n v="0.6133248938372724"/>
        <n v="0.52398235856772302"/>
        <n v="0.58663869604609931"/>
        <n v="0.46690480141809398"/>
        <n v="0.44640041528470131"/>
        <n v="0.50971344481574044"/>
        <n v="0.53745012251025304"/>
        <n v="0.68406974349272509"/>
        <n v="0.57969339214578286"/>
        <n v="0.64660999904109517"/>
        <n v="0.35740062348635282"/>
        <n v="0.37134437898837352"/>
        <n v="0.55867792729643417"/>
        <n v="0.59354970154570375"/>
        <n v="0.74720615486718134"/>
        <n v="0.42457800456082406"/>
        <n v="0.92974405758352052"/>
        <n v="0.67159193071595968"/>
        <n v="0.32597220243293629"/>
        <n v="0.69021200150903217"/>
        <n v="0.55162190028968694"/>
        <n v="0.65955583462910128"/>
        <n v="0.67786254061465023"/>
        <n v="0.66525953548818506"/>
        <n v="0.83876656341116695"/>
        <n v="0.6400540735636373"/>
        <n v="0.51608567603166466"/>
        <n v="0.36398906918154933"/>
        <n v="0.71410379097871035"/>
        <n v="0.36469913965533418"/>
        <n v="0.77819872672284862"/>
        <n v="0.46766801233275063"/>
        <n v="0.88840946239493446"/>
        <n v="0.77322783163034758"/>
        <n v="0.57894619004020953"/>
        <n v="0.35810507793301227"/>
        <n v="0.73127796607339368"/>
        <n v="0.43935072259233271"/>
        <n v="0.73685547044244892"/>
        <n v="0.38477973752641237"/>
        <n v="0.6140517581192837"/>
        <n v="0.57271638907417755"/>
        <n v="0.70229595426739677"/>
        <n v="0.71990122262544853"/>
        <n v="0.33160097027524127"/>
        <n v="0.7256262627535558"/>
        <n v="0.60725869122522669"/>
        <n v="0.41142287430405178"/>
        <n v="0.78256998996362936"/>
        <n v="0.37062891830313033"/>
        <n v="0.30742701988970045"/>
        <n v="0.70823499698586068"/>
        <n v="0.82727386980579332"/>
        <n v="0.56646343732412996"/>
        <n v="0.74177115519653103"/>
        <n v="0.55943372649996448"/>
        <n v="0.53821222655274259"/>
        <n v="0.39839314199001552"/>
        <n v="0.66594194759320535"/>
        <n v="0.58044022920191651"/>
        <n v="0.57346650161264345"/>
        <n v="0.71472932672812894"/>
        <n v="0.41761296611341203"/>
        <n v="0.47478729075572063"/>
        <n v="0.76817871841165664"/>
        <n v="0.79264066165685354"/>
        <n v="0.34438611680172093"/>
        <n v="0.50894721967216194"/>
        <n v="0.76249684987013333"/>
        <n v="0.80138850482262836"/>
        <n v="0.48752160402583006"/>
        <n v="0.67853167522054014"/>
        <n v="0.41068063956238443"/>
        <n v="0.41216551229927806"/>
        <n v="0.79680162168754454"/>
        <n v="0.80589706931509142"/>
        <n v="0.30137724673804905"/>
        <n v="0.40526068811443866"/>
        <n v="0.48905374605732999"/>
        <n v="0.81895508476282597"/>
        <n v="0.8146800808670086"/>
        <n v="0.62750321379113816"/>
        <n v="0.69693583453373265"/>
        <n v="0.75256492089789684"/>
        <n v="0.29539574752333242"/>
        <n v="0.65886705965385139"/>
        <n v="0.52474703054228011"/>
        <n v="0.87656623996261751"/>
        <n v="0.75784690488596651"/>
        <n v="0.78309122545467358"/>
        <n v="0.83918076596062485"/>
        <n v="0.85363098565729545"/>
        <n v="0.50180511285071205"/>
        <n v="0.43157312473496739"/>
        <n v="0.51761691796901688"/>
        <n v="0.41910507836250815"/>
        <n v="0.64076012261589732"/>
        <n v="0.68473198129586044"/>
        <n v="0.8705949199370091"/>
        <n v="0.391565352543775"/>
        <n v="0.69628786127836784"/>
        <n v="0.76305163579921476"/>
        <n v="0.81032751080356336"/>
        <n v="0.49466226931770324"/>
        <n v="0.35086564397869502"/>
        <n v="0.58589502085328149"/>
        <n v="0.76360552757143918"/>
        <n v="0.75728380898629155"/>
        <n v="0.89395016630923907"/>
        <n v="0.83088813768555736"/>
        <n v="0.63415707443455838"/>
        <n v="0.72501542839670807"/>
        <n v="0.74235799596717633"/>
        <n v="0.48191683308854766"/>
        <n v="0.69086718249872259"/>
        <n v="0.5873819762569733"/>
        <n v="0.85716499672443569"/>
        <n v="0.49619512438271585"/>
        <n v="0.48038602837345779"/>
        <n v="0.83528729490859011"/>
        <n v="0.28364248811133269"/>
        <n v="0.70886813849867358"/>
        <n v="0.86734176557797216"/>
        <n v="0.70293657798759468"/>
        <n v="0.57196594199193718"/>
        <n v="0.77268977425776375"/>
        <n v="0.66024393604629372"/>
        <n v="0.51047962432262972"/>
        <n v="0.55792185610053413"/>
        <n v="0.79213628245131751"/>
        <n v="0.65241628992990985"/>
        <n v="0.70165453538258082"/>
        <n v="0.83131850933832574"/>
        <n v="0.84674412021261525"/>
        <n v="0.73067504394818139"/>
        <n v="0.27787297434084535"/>
        <n v="0.71347743344268444"/>
        <n v="0.91350898554941851"/>
        <n v="0.78739241004546745"/>
        <n v="0.79729757730956796"/>
        <n v="0.33796394966907084"/>
        <n v="0.64731027447809786"/>
        <n v="0.64590909377149874"/>
        <n v="0.42607679604556864"/>
        <n v="0.87344137822723822"/>
        <n v="0.83486503772873943"/>
        <n v="0.82315287915020652"/>
        <n v="0.50333805550303179"/>
        <n v="0.89121077857244424"/>
        <n v="0.86401960290816149"/>
        <n v="0.84634583088101767"/>
        <n v="0.56495693081508647"/>
        <n v="0.7776690723874532"/>
        <n v="0.85002483515439087"/>
        <n v="0.75840911117805199"/>
        <n v="0.71928257347538238"/>
        <n v="0.43307802467674195"/>
        <n v="0.84299950196974971"/>
        <n v="0.80985583268761097"/>
        <n v="0.80637621980902485"/>
        <n v="0.86698859764163383"/>
        <n v="0.59428914911069519"/>
        <n v="0.6393474178944375"/>
        <n v="0.87024911707281771"/>
        <n v="0.45423169481747921"/>
      </sharedItems>
      <fieldGroup base="5">
        <rangePr autoStart="0" autoEnd="0" startNum="0" endNum="1" groupInterval="0.5"/>
        <groupItems count="4">
          <s v="&lt;0"/>
          <s v="0-0.5"/>
          <s v="0.5-1"/>
          <s v="&gt;1"/>
        </groupItems>
      </fieldGroup>
    </cacheField>
    <cacheField name="Commits Crime" numFmtId="0">
      <sharedItems containsSemiMixedTypes="0" containsString="0" containsNumber="1" containsInteger="1" minValue="0" maxValue="1"/>
    </cacheField>
    <cacheField name="Ln Likelihood" numFmtId="0">
      <sharedItems containsSemiMixedTypes="0" containsString="0" containsNumber="1" minValue="-2.4477147496241485" maxValue="-7.2845937610643868E-2"/>
    </cacheField>
    <cacheField name="Bias" numFmtId="0">
      <sharedItems containsSemiMixedTypes="0" containsString="0" containsNumber="1" minValue="-0.91350898554941851" maxValue="0.71051622720778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0">
  <r>
    <n v="1"/>
    <x v="0"/>
    <x v="0"/>
    <x v="0"/>
    <n v="0.13654591221746548"/>
    <x v="0"/>
    <x v="0"/>
    <n v="-0.62720301440368686"/>
    <n v="1.122179563022685E-2"/>
  </r>
  <r>
    <n v="2"/>
    <x v="0"/>
    <x v="1"/>
    <x v="0"/>
    <n v="-0.10119199843401117"/>
    <x v="1"/>
    <x v="0"/>
    <n v="-0.74502261160366057"/>
    <n v="6.4278209415614129E-3"/>
  </r>
  <r>
    <n v="3"/>
    <x v="0"/>
    <x v="2"/>
    <x v="0"/>
    <n v="3.0884618594586966E-2"/>
    <x v="2"/>
    <x v="1"/>
    <n v="-0.70870871757696374"/>
    <n v="9.1307955909477601E-3"/>
  </r>
  <r>
    <n v="4"/>
    <x v="0"/>
    <x v="3"/>
    <x v="1"/>
    <n v="0.12047149645186928"/>
    <x v="3"/>
    <x v="1"/>
    <n v="-0.75519600545419141"/>
    <n v="1.4463528467586473E-2"/>
  </r>
  <r>
    <n v="5"/>
    <x v="1"/>
    <x v="3"/>
    <x v="2"/>
    <n v="1.0752017110306686"/>
    <x v="4"/>
    <x v="1"/>
    <n v="-1.3687880082347175"/>
    <n v="9.3243290920627109E-3"/>
  </r>
  <r>
    <n v="6"/>
    <x v="1"/>
    <x v="4"/>
    <x v="0"/>
    <n v="-2.1475576975399487E-2"/>
    <x v="5"/>
    <x v="0"/>
    <n v="-0.70394261799063962"/>
    <n v="7.9737401703056099E-4"/>
  </r>
  <r>
    <n v="7"/>
    <x v="1"/>
    <x v="3"/>
    <x v="0"/>
    <n v="-0.11026836445245859"/>
    <x v="6"/>
    <x v="0"/>
    <n v="-0.74980048241377872"/>
    <n v="1.5619996475531583E-3"/>
  </r>
  <r>
    <n v="8"/>
    <x v="1"/>
    <x v="0"/>
    <x v="0"/>
    <n v="0.18570759380440496"/>
    <x v="7"/>
    <x v="1"/>
    <n v="-0.79030571080776524"/>
    <n v="9.8859532687645135E-4"/>
  </r>
  <r>
    <n v="9"/>
    <x v="0"/>
    <x v="5"/>
    <x v="3"/>
    <n v="0.2893043445263106"/>
    <x v="8"/>
    <x v="0"/>
    <n v="-0.55892085070712705"/>
    <n v="2.0984013251603262E-2"/>
  </r>
  <r>
    <n v="10"/>
    <x v="0"/>
    <x v="1"/>
    <x v="4"/>
    <n v="-0.5973496350172115"/>
    <x v="9"/>
    <x v="1"/>
    <n v="-0.43842789435032226"/>
    <n v="9.8715949567237948E-3"/>
  </r>
  <r>
    <n v="11"/>
    <x v="1"/>
    <x v="6"/>
    <x v="4"/>
    <n v="-0.64380821054264947"/>
    <x v="10"/>
    <x v="1"/>
    <n v="-0.42218337721799393"/>
    <n v="7.17806842140295E-3"/>
  </r>
  <r>
    <n v="12"/>
    <x v="0"/>
    <x v="7"/>
    <x v="5"/>
    <n v="-0.27002484650845249"/>
    <x v="11"/>
    <x v="0"/>
    <n v="-0.83724622547675487"/>
    <n v="5.7557668159280428E-4"/>
  </r>
  <r>
    <n v="13"/>
    <x v="1"/>
    <x v="8"/>
    <x v="1"/>
    <n v="0.422879921023814"/>
    <x v="12"/>
    <x v="1"/>
    <n v="-0.92677597005320966"/>
    <n v="3.7483210051679761E-3"/>
  </r>
  <r>
    <n v="14"/>
    <x v="0"/>
    <x v="6"/>
    <x v="5"/>
    <n v="-0.32285549331989172"/>
    <x v="13"/>
    <x v="0"/>
    <n v="-0.8675481871386902"/>
    <n v="1.6211648205774476E-3"/>
  </r>
  <r>
    <n v="15"/>
    <x v="1"/>
    <x v="4"/>
    <x v="5"/>
    <n v="-0.31784309584618131"/>
    <x v="14"/>
    <x v="0"/>
    <n v="-0.86464395725149212"/>
    <n v="4.1257370632288848E-3"/>
  </r>
  <r>
    <n v="16"/>
    <x v="0"/>
    <x v="2"/>
    <x v="4"/>
    <n v="-0.46527301798861337"/>
    <x v="15"/>
    <x v="1"/>
    <n v="-0.48732993097630589"/>
    <n v="7.6970146114788141E-3"/>
  </r>
  <r>
    <n v="17"/>
    <x v="0"/>
    <x v="7"/>
    <x v="0"/>
    <n v="-2.194602821685232E-2"/>
    <x v="16"/>
    <x v="0"/>
    <n v="-0.70418039697956758"/>
    <n v="8.0578770801748023E-3"/>
  </r>
  <r>
    <n v="18"/>
    <x v="0"/>
    <x v="3"/>
    <x v="4"/>
    <n v="-0.62376495842293123"/>
    <x v="17"/>
    <x v="1"/>
    <n v="-0.42913144273050785"/>
    <n v="1.0275372231825008E-2"/>
  </r>
  <r>
    <n v="19"/>
    <x v="1"/>
    <x v="4"/>
    <x v="0"/>
    <n v="-2.1475576975399487E-2"/>
    <x v="5"/>
    <x v="1"/>
    <n v="-0.68246704101524025"/>
    <n v="7.9737401703056099E-4"/>
  </r>
  <r>
    <n v="20"/>
    <x v="0"/>
    <x v="9"/>
    <x v="5"/>
    <n v="-0.48134743375420952"/>
    <x v="18"/>
    <x v="1"/>
    <n v="-0.48116002931802265"/>
    <n v="4.6159653878562468E-3"/>
  </r>
  <r>
    <n v="21"/>
    <x v="0"/>
    <x v="3"/>
    <x v="4"/>
    <n v="-0.62376495842293123"/>
    <x v="17"/>
    <x v="0"/>
    <n v="-1.0528964011534392"/>
    <n v="1.0275372231825008E-2"/>
  </r>
  <r>
    <n v="22"/>
    <x v="1"/>
    <x v="4"/>
    <x v="0"/>
    <n v="-2.1475576975399487E-2"/>
    <x v="5"/>
    <x v="1"/>
    <n v="-0.68246704101524025"/>
    <n v="7.9737401703056099E-4"/>
  </r>
  <r>
    <n v="23"/>
    <x v="0"/>
    <x v="8"/>
    <x v="5"/>
    <n v="-0.16436355288557397"/>
    <x v="19"/>
    <x v="1"/>
    <n v="-0.61433853193769949"/>
    <n v="1.5605047032950514E-3"/>
  </r>
  <r>
    <n v="24"/>
    <x v="1"/>
    <x v="4"/>
    <x v="3"/>
    <n v="0.57125946076616418"/>
    <x v="20"/>
    <x v="1"/>
    <n v="-1.0190261913659362"/>
    <n v="5.6082665595927894E-3"/>
  </r>
  <r>
    <n v="25"/>
    <x v="0"/>
    <x v="2"/>
    <x v="4"/>
    <n v="-0.46527301798861337"/>
    <x v="15"/>
    <x v="0"/>
    <n v="-0.95260294896491937"/>
    <n v="7.6970146114788141E-3"/>
  </r>
  <r>
    <n v="26"/>
    <x v="1"/>
    <x v="2"/>
    <x v="3"/>
    <n v="0.66005224824322317"/>
    <x v="21"/>
    <x v="0"/>
    <n v="-0.41661889314875233"/>
    <n v="6.1608930378419524E-3"/>
  </r>
  <r>
    <n v="27"/>
    <x v="0"/>
    <x v="9"/>
    <x v="0"/>
    <n v="-0.23326861546260935"/>
    <x v="22"/>
    <x v="1"/>
    <n v="-0.58329928800389497"/>
    <n v="3.6970010223800198E-3"/>
  </r>
  <r>
    <n v="28"/>
    <x v="0"/>
    <x v="6"/>
    <x v="4"/>
    <n v="-0.57093431161149188"/>
    <x v="23"/>
    <x v="0"/>
    <n v="-1.0188184157766256"/>
    <n v="9.4570005980561533E-3"/>
  </r>
  <r>
    <n v="29"/>
    <x v="0"/>
    <x v="9"/>
    <x v="4"/>
    <n v="-0.72942625204580969"/>
    <x v="24"/>
    <x v="1"/>
    <n v="-0.39351773072353052"/>
    <n v="1.1776913713985815E-2"/>
  </r>
  <r>
    <n v="30"/>
    <x v="1"/>
    <x v="8"/>
    <x v="0"/>
    <n v="0.12651240215303225"/>
    <x v="25"/>
    <x v="1"/>
    <n v="-0.75840272231424255"/>
    <n v="4.8236777987231694E-4"/>
  </r>
  <r>
    <n v="31"/>
    <x v="0"/>
    <x v="5"/>
    <x v="4"/>
    <n v="-0.70301092864009007"/>
    <x v="26"/>
    <x v="1"/>
    <n v="-0.40218799059624144"/>
    <n v="1.1419043964621955E-2"/>
  </r>
  <r>
    <n v="32"/>
    <x v="1"/>
    <x v="1"/>
    <x v="3"/>
    <n v="0.51206426911479153"/>
    <x v="27"/>
    <x v="0"/>
    <n v="-0.46953931701538698"/>
    <n v="5.2115819597463586E-3"/>
  </r>
  <r>
    <n v="33"/>
    <x v="1"/>
    <x v="7"/>
    <x v="5"/>
    <n v="-0.28824550002049498"/>
    <x v="28"/>
    <x v="0"/>
    <n v="-0.84761985786835914"/>
    <n v="3.8919667153189952E-3"/>
  </r>
  <r>
    <n v="34"/>
    <x v="1"/>
    <x v="10"/>
    <x v="3"/>
    <n v="0.45286907746341865"/>
    <x v="29"/>
    <x v="0"/>
    <n v="-0.49213281816004667"/>
    <n v="4.793934619529483E-3"/>
  </r>
  <r>
    <n v="35"/>
    <x v="0"/>
    <x v="3"/>
    <x v="4"/>
    <n v="-0.62376495842293123"/>
    <x v="17"/>
    <x v="1"/>
    <n v="-0.42913144273050785"/>
    <n v="1.0275372231825008E-2"/>
  </r>
  <r>
    <n v="36"/>
    <x v="1"/>
    <x v="11"/>
    <x v="3"/>
    <n v="0.74884503572028216"/>
    <x v="30"/>
    <x v="0"/>
    <n v="-0.38724168860726516"/>
    <n v="6.6591931015561601E-3"/>
  </r>
  <r>
    <n v="37"/>
    <x v="1"/>
    <x v="12"/>
    <x v="5"/>
    <n v="-0.19945271254343591"/>
    <x v="31"/>
    <x v="1"/>
    <n v="-0.59838527665743024"/>
    <n v="3.1702631582260499E-3"/>
  </r>
  <r>
    <n v="38"/>
    <x v="0"/>
    <x v="4"/>
    <x v="1"/>
    <n v="0.19971746666902823"/>
    <x v="32"/>
    <x v="0"/>
    <n v="-0.59826606616092959"/>
    <n v="1.594627117774039E-2"/>
  </r>
  <r>
    <n v="39"/>
    <x v="0"/>
    <x v="13"/>
    <x v="0"/>
    <n v="-0.25968393886832897"/>
    <x v="33"/>
    <x v="0"/>
    <n v="-0.83139503913469226"/>
    <n v="3.1542444363010791E-3"/>
  </r>
  <r>
    <n v="40"/>
    <x v="0"/>
    <x v="12"/>
    <x v="5"/>
    <n v="-0.19077887629129359"/>
    <x v="34"/>
    <x v="0"/>
    <n v="-0.7930793083191503"/>
    <n v="1.0223155209224677E-3"/>
  </r>
  <r>
    <n v="41"/>
    <x v="1"/>
    <x v="6"/>
    <x v="3"/>
    <n v="0.54166186494047786"/>
    <x v="35"/>
    <x v="0"/>
    <n v="-0.45855117942143125"/>
    <n v="5.4126395647193792E-3"/>
  </r>
  <r>
    <n v="42"/>
    <x v="1"/>
    <x v="14"/>
    <x v="1"/>
    <n v="0.12690396276695054"/>
    <x v="36"/>
    <x v="1"/>
    <n v="-0.75861088953640066"/>
    <n v="1.3434643737950669E-3"/>
  </r>
  <r>
    <n v="43"/>
    <x v="0"/>
    <x v="14"/>
    <x v="3"/>
    <n v="0.31571966793203021"/>
    <x v="37"/>
    <x v="1"/>
    <n v="-0.86341547002322716"/>
    <n v="2.1407315133225469E-2"/>
  </r>
  <r>
    <n v="44"/>
    <x v="1"/>
    <x v="15"/>
    <x v="1"/>
    <n v="0.5116727085008731"/>
    <x v="38"/>
    <x v="0"/>
    <n v="-0.46968605655240608"/>
    <n v="4.3978159332516142E-3"/>
  </r>
  <r>
    <n v="45"/>
    <x v="1"/>
    <x v="14"/>
    <x v="0"/>
    <n v="-0.16946355610383124"/>
    <x v="39"/>
    <x v="1"/>
    <n v="-0.61200085241556923"/>
    <n v="2.0650346761873495E-3"/>
  </r>
  <r>
    <n v="46"/>
    <x v="1"/>
    <x v="3"/>
    <x v="1"/>
    <n v="0.18609915441832325"/>
    <x v="40"/>
    <x v="1"/>
    <n v="-0.79051963699433736"/>
    <n v="1.8459486462082397E-3"/>
  </r>
  <r>
    <n v="47"/>
    <x v="1"/>
    <x v="14"/>
    <x v="0"/>
    <n v="-0.16946355610383124"/>
    <x v="39"/>
    <x v="1"/>
    <n v="-0.61200085241556923"/>
    <n v="2.0650346761873495E-3"/>
  </r>
  <r>
    <n v="48"/>
    <x v="1"/>
    <x v="5"/>
    <x v="1"/>
    <n v="9.7306366941264225E-2"/>
    <x v="41"/>
    <x v="0"/>
    <n v="-0.64567709657183703"/>
    <n v="1.0898410055508734E-3"/>
  </r>
  <r>
    <n v="49"/>
    <x v="1"/>
    <x v="14"/>
    <x v="5"/>
    <n v="-0.46583107497461307"/>
    <x v="42"/>
    <x v="0"/>
    <n v="-0.95294578036196498"/>
    <n v="5.2317078658787874E-3"/>
  </r>
  <r>
    <n v="50"/>
    <x v="1"/>
    <x v="4"/>
    <x v="6"/>
    <n v="2.3494645739908555"/>
    <x v="43"/>
    <x v="1"/>
    <n v="-2.4406026435599135"/>
    <n v="8.8497817429916692E-3"/>
  </r>
  <r>
    <n v="51"/>
    <x v="0"/>
    <x v="10"/>
    <x v="5"/>
    <n v="-0.40210146353705067"/>
    <x v="44"/>
    <x v="1"/>
    <n v="-0.51217243959090175"/>
    <n v="3.1490134339461351E-3"/>
  </r>
  <r>
    <n v="52"/>
    <x v="0"/>
    <x v="9"/>
    <x v="5"/>
    <n v="-0.48134743375420952"/>
    <x v="18"/>
    <x v="0"/>
    <n v="-0.96250746307223201"/>
    <n v="4.6159653878562468E-3"/>
  </r>
  <r>
    <n v="53"/>
    <x v="0"/>
    <x v="16"/>
    <x v="4"/>
    <n v="-0.83508754566868815"/>
    <x v="45"/>
    <x v="1"/>
    <n v="-0.36035371842731556"/>
    <n v="1.3086638469248846E-2"/>
  </r>
  <r>
    <n v="54"/>
    <x v="0"/>
    <x v="6"/>
    <x v="0"/>
    <n v="-7.477667502829155E-2"/>
    <x v="46"/>
    <x v="1"/>
    <n v="-0.65645762415665765"/>
    <n v="6.9731103738460698E-3"/>
  </r>
  <r>
    <n v="55"/>
    <x v="1"/>
    <x v="17"/>
    <x v="7"/>
    <n v="1.1340053420681231"/>
    <x v="47"/>
    <x v="0"/>
    <n v="-0.27895055252372059"/>
    <n v="8.7924691778272779E-3"/>
  </r>
  <r>
    <n v="56"/>
    <x v="0"/>
    <x v="15"/>
    <x v="0"/>
    <n v="0.1629612356231851"/>
    <x v="48"/>
    <x v="0"/>
    <n v="-0.61498244165021843"/>
    <n v="1.1729713484965765E-2"/>
  </r>
  <r>
    <n v="57"/>
    <x v="0"/>
    <x v="3"/>
    <x v="0"/>
    <n v="-0.12760732183973089"/>
    <x v="49"/>
    <x v="1"/>
    <n v="-0.63137759368707358"/>
    <n v="5.8814182643489032E-3"/>
  </r>
  <r>
    <n v="58"/>
    <x v="1"/>
    <x v="0"/>
    <x v="2"/>
    <n v="1.3711776692875324"/>
    <x v="50"/>
    <x v="0"/>
    <n v="-0.22618522611388125"/>
    <n v="9.6651389792168363E-3"/>
  </r>
  <r>
    <n v="59"/>
    <x v="0"/>
    <x v="6"/>
    <x v="5"/>
    <n v="-0.32285549331989172"/>
    <x v="13"/>
    <x v="1"/>
    <n v="-0.54469269381879837"/>
    <n v="1.6211648205774476E-3"/>
  </r>
  <r>
    <n v="60"/>
    <x v="0"/>
    <x v="5"/>
    <x v="5"/>
    <n v="-0.4549321103484899"/>
    <x v="51"/>
    <x v="1"/>
    <n v="-0.49133146650745418"/>
    <n v="4.1345494440507835E-3"/>
  </r>
  <r>
    <n v="61"/>
    <x v="0"/>
    <x v="13"/>
    <x v="0"/>
    <n v="-0.25968393886832897"/>
    <x v="33"/>
    <x v="0"/>
    <n v="-0.83139503913469226"/>
    <n v="3.1542444363010791E-3"/>
  </r>
  <r>
    <n v="62"/>
    <x v="0"/>
    <x v="5"/>
    <x v="3"/>
    <n v="0.2893043445263106"/>
    <x v="8"/>
    <x v="0"/>
    <n v="-0.55892085070712705"/>
    <n v="2.0984013251603262E-2"/>
  </r>
  <r>
    <n v="63"/>
    <x v="0"/>
    <x v="5"/>
    <x v="0"/>
    <n v="-0.20685329205688974"/>
    <x v="52"/>
    <x v="0"/>
    <n v="-0.80191285364468201"/>
    <n v="4.2417013842316331E-3"/>
  </r>
  <r>
    <n v="64"/>
    <x v="1"/>
    <x v="6"/>
    <x v="3"/>
    <n v="0.54166186494047786"/>
    <x v="35"/>
    <x v="0"/>
    <n v="-0.45855117942143125"/>
    <n v="5.4126395647193792E-3"/>
  </r>
  <r>
    <n v="65"/>
    <x v="0"/>
    <x v="18"/>
    <x v="5"/>
    <n v="-0.71908534440568617"/>
    <x v="53"/>
    <x v="0"/>
    <n v="-1.1159789353309268"/>
    <n v="8.5349507199142804E-3"/>
  </r>
  <r>
    <n v="66"/>
    <x v="1"/>
    <x v="10"/>
    <x v="4"/>
    <n v="-0.73260099801970857"/>
    <x v="54"/>
    <x v="1"/>
    <n v="-0.39248602601277111"/>
    <n v="7.6566515005453417E-3"/>
  </r>
  <r>
    <n v="67"/>
    <x v="0"/>
    <x v="3"/>
    <x v="5"/>
    <n v="-0.37568614013133106"/>
    <x v="55"/>
    <x v="1"/>
    <n v="-0.52284383317200933"/>
    <n v="2.6458377101921116E-3"/>
  </r>
  <r>
    <n v="68"/>
    <x v="1"/>
    <x v="3"/>
    <x v="3"/>
    <n v="0.48246667328910497"/>
    <x v="56"/>
    <x v="0"/>
    <n v="-0.48073270152981529"/>
    <n v="5.0052804879144874E-3"/>
  </r>
  <r>
    <n v="69"/>
    <x v="1"/>
    <x v="8"/>
    <x v="0"/>
    <n v="0.12651240215303225"/>
    <x v="25"/>
    <x v="1"/>
    <n v="-0.75840272231424255"/>
    <n v="4.8236777987231694E-4"/>
  </r>
  <r>
    <n v="70"/>
    <x v="0"/>
    <x v="12"/>
    <x v="0"/>
    <n v="5.7299942000306581E-2"/>
    <x v="57"/>
    <x v="0"/>
    <n v="-0.66490756384566263"/>
    <n v="9.6612911967542958E-3"/>
  </r>
  <r>
    <n v="71"/>
    <x v="0"/>
    <x v="2"/>
    <x v="1"/>
    <n v="0.27896343688618713"/>
    <x v="58"/>
    <x v="0"/>
    <n v="-0.56336165778260738"/>
    <n v="1.734661766243395E-2"/>
  </r>
  <r>
    <n v="72"/>
    <x v="0"/>
    <x v="10"/>
    <x v="0"/>
    <n v="-0.15402264524545051"/>
    <x v="59"/>
    <x v="1"/>
    <n v="-0.61909830332712346"/>
    <n v="5.3345204778011968E-3"/>
  </r>
  <r>
    <n v="73"/>
    <x v="1"/>
    <x v="0"/>
    <x v="0"/>
    <n v="0.18570759380440496"/>
    <x v="7"/>
    <x v="0"/>
    <n v="-0.60459811700336041"/>
    <n v="9.8859532687645135E-4"/>
  </r>
  <r>
    <n v="74"/>
    <x v="1"/>
    <x v="2"/>
    <x v="5"/>
    <n v="-0.22905030836912227"/>
    <x v="60"/>
    <x v="1"/>
    <n v="-0.58516574597614501"/>
    <n v="3.4139466939007712E-3"/>
  </r>
  <r>
    <n v="75"/>
    <x v="1"/>
    <x v="19"/>
    <x v="0"/>
    <n v="3.7719614675973248E-2"/>
    <x v="61"/>
    <x v="1"/>
    <n v="-0.71218482352225843"/>
    <n v="2.8465903584240504E-4"/>
  </r>
  <r>
    <n v="76"/>
    <x v="0"/>
    <x v="5"/>
    <x v="4"/>
    <n v="-0.70301092864009007"/>
    <x v="26"/>
    <x v="1"/>
    <n v="-0.40218799059624144"/>
    <n v="1.1419043964621955E-2"/>
  </r>
  <r>
    <n v="77"/>
    <x v="1"/>
    <x v="11"/>
    <x v="3"/>
    <n v="0.74884503572028216"/>
    <x v="30"/>
    <x v="0"/>
    <n v="-0.38724168860726516"/>
    <n v="6.6591931015561601E-3"/>
  </r>
  <r>
    <n v="78"/>
    <x v="1"/>
    <x v="10"/>
    <x v="1"/>
    <n v="0.15650155859263687"/>
    <x v="62"/>
    <x v="1"/>
    <n v="-0.77445643272979925"/>
    <n v="1.5956049208305512E-3"/>
  </r>
  <r>
    <n v="79"/>
    <x v="0"/>
    <x v="1"/>
    <x v="0"/>
    <n v="-0.10119199843401117"/>
    <x v="1"/>
    <x v="0"/>
    <n v="-0.74502261160366057"/>
    <n v="6.4278209415614129E-3"/>
  </r>
  <r>
    <n v="80"/>
    <x v="0"/>
    <x v="3"/>
    <x v="5"/>
    <n v="-0.37568614013133106"/>
    <x v="55"/>
    <x v="0"/>
    <n v="-0.89852997330334061"/>
    <n v="2.6458377101921116E-3"/>
  </r>
  <r>
    <n v="81"/>
    <x v="1"/>
    <x v="19"/>
    <x v="0"/>
    <n v="3.7719614675973248E-2"/>
    <x v="61"/>
    <x v="1"/>
    <n v="-0.71218482352225843"/>
    <n v="2.8465903584240504E-4"/>
  </r>
  <r>
    <n v="82"/>
    <x v="0"/>
    <x v="14"/>
    <x v="5"/>
    <n v="-0.42851678694277029"/>
    <x v="63"/>
    <x v="1"/>
    <n v="-0.50166861858873557"/>
    <n v="3.6454111541763812E-3"/>
  </r>
  <r>
    <n v="83"/>
    <x v="1"/>
    <x v="2"/>
    <x v="1"/>
    <n v="0.36368472937244134"/>
    <x v="64"/>
    <x v="0"/>
    <n v="-0.52774781721881969"/>
    <n v="3.2934135297213452E-3"/>
  </r>
  <r>
    <n v="84"/>
    <x v="1"/>
    <x v="1"/>
    <x v="7"/>
    <n v="0.80843178798557347"/>
    <x v="65"/>
    <x v="1"/>
    <n v="-1.1769259803153758"/>
    <n v="7.705483696095361E-3"/>
  </r>
  <r>
    <n v="85"/>
    <x v="0"/>
    <x v="19"/>
    <x v="0"/>
    <n v="4.4692951888673504E-3"/>
    <x v="66"/>
    <x v="0"/>
    <n v="-0.69091502978836927"/>
    <n v="8.5961228783612009E-3"/>
  </r>
  <r>
    <n v="86"/>
    <x v="0"/>
    <x v="3"/>
    <x v="3"/>
    <n v="0.36855031474346944"/>
    <x v="67"/>
    <x v="1"/>
    <n v="-0.8943057743009788"/>
    <n v="2.2216256860779438E-2"/>
  </r>
  <r>
    <n v="87"/>
    <x v="1"/>
    <x v="19"/>
    <x v="1"/>
    <n v="0.33408713354675501"/>
    <x v="68"/>
    <x v="0"/>
    <n v="-0.53999098510892973"/>
    <n v="3.0601136639029081E-3"/>
  </r>
  <r>
    <n v="88"/>
    <x v="1"/>
    <x v="19"/>
    <x v="3"/>
    <n v="0.63045465241753684"/>
    <x v="69"/>
    <x v="1"/>
    <n v="-1.0572569691574951"/>
    <n v="5.9825470584123908E-3"/>
  </r>
  <r>
    <n v="89"/>
    <x v="0"/>
    <x v="6"/>
    <x v="5"/>
    <n v="-0.32285549331989172"/>
    <x v="13"/>
    <x v="1"/>
    <n v="-0.54469269381879837"/>
    <n v="1.6211648205774476E-3"/>
  </r>
  <r>
    <n v="90"/>
    <x v="1"/>
    <x v="15"/>
    <x v="1"/>
    <n v="0.5116727085008731"/>
    <x v="38"/>
    <x v="1"/>
    <n v="-0.98135876505327901"/>
    <n v="4.3978159332516142E-3"/>
  </r>
  <r>
    <n v="91"/>
    <x v="0"/>
    <x v="5"/>
    <x v="5"/>
    <n v="-0.4549321103484899"/>
    <x v="51"/>
    <x v="1"/>
    <n v="-0.49133146650745418"/>
    <n v="4.1345494440507835E-3"/>
  </r>
  <r>
    <n v="92"/>
    <x v="0"/>
    <x v="20"/>
    <x v="5"/>
    <n v="-0.56059340397136836"/>
    <x v="70"/>
    <x v="1"/>
    <n v="-0.451629737573573"/>
    <n v="6.0095451239732256E-3"/>
  </r>
  <r>
    <n v="93"/>
    <x v="1"/>
    <x v="6"/>
    <x v="0"/>
    <n v="-5.1073172801085823E-2"/>
    <x v="71"/>
    <x v="1"/>
    <n v="-0.66793661734998488"/>
    <n v="1.0531659815416483E-3"/>
  </r>
  <r>
    <n v="94"/>
    <x v="1"/>
    <x v="12"/>
    <x v="0"/>
    <n v="9.691480632734592E-2"/>
    <x v="72"/>
    <x v="0"/>
    <n v="-0.64586337817219264"/>
    <n v="2.2739684344907918E-4"/>
  </r>
  <r>
    <n v="95"/>
    <x v="1"/>
    <x v="3"/>
    <x v="3"/>
    <n v="0.48246667328910497"/>
    <x v="56"/>
    <x v="1"/>
    <n v="-0.96319937481892026"/>
    <n v="5.0052804879144874E-3"/>
  </r>
  <r>
    <n v="96"/>
    <x v="0"/>
    <x v="19"/>
    <x v="4"/>
    <n v="-0.49168834139433298"/>
    <x v="73"/>
    <x v="0"/>
    <n v="-0.96891143767154075"/>
    <n v="8.1515393118058999E-3"/>
  </r>
  <r>
    <n v="97"/>
    <x v="1"/>
    <x v="8"/>
    <x v="0"/>
    <n v="0.12651240215303225"/>
    <x v="25"/>
    <x v="0"/>
    <n v="-0.63189032016121027"/>
    <n v="4.8236777987231694E-4"/>
  </r>
  <r>
    <n v="98"/>
    <x v="0"/>
    <x v="6"/>
    <x v="1"/>
    <n v="0.17330214326330862"/>
    <x v="74"/>
    <x v="0"/>
    <n v="-0.61024562440476549"/>
    <n v="1.5460502066526272E-2"/>
  </r>
  <r>
    <n v="99"/>
    <x v="0"/>
    <x v="5"/>
    <x v="0"/>
    <n v="-0.20685329205688974"/>
    <x v="52"/>
    <x v="0"/>
    <n v="-0.80191285364468201"/>
    <n v="4.2417013842316331E-3"/>
  </r>
  <r>
    <n v="100"/>
    <x v="1"/>
    <x v="8"/>
    <x v="1"/>
    <n v="0.422879921023814"/>
    <x v="12"/>
    <x v="1"/>
    <n v="-0.92677597005320966"/>
    <n v="3.7483210051679761E-3"/>
  </r>
  <r>
    <n v="101"/>
    <x v="1"/>
    <x v="12"/>
    <x v="1"/>
    <n v="0.39328232519812767"/>
    <x v="75"/>
    <x v="0"/>
    <n v="-0.51571656172217928"/>
    <n v="3.5229003773554757E-3"/>
  </r>
  <r>
    <n v="102"/>
    <x v="1"/>
    <x v="17"/>
    <x v="7"/>
    <n v="1.1340053420681231"/>
    <x v="47"/>
    <x v="1"/>
    <n v="-1.4129558945918435"/>
    <n v="8.7924691778272779E-3"/>
  </r>
  <r>
    <n v="103"/>
    <x v="0"/>
    <x v="19"/>
    <x v="4"/>
    <n v="-0.49168834139433298"/>
    <x v="73"/>
    <x v="1"/>
    <n v="-0.47722309627720794"/>
    <n v="8.1515393118058999E-3"/>
  </r>
  <r>
    <n v="104"/>
    <x v="1"/>
    <x v="10"/>
    <x v="1"/>
    <n v="0.15650155859263687"/>
    <x v="62"/>
    <x v="0"/>
    <n v="-0.6179548741371621"/>
    <n v="1.5956049208305512E-3"/>
  </r>
  <r>
    <n v="105"/>
    <x v="1"/>
    <x v="6"/>
    <x v="0"/>
    <n v="-5.1073172801085823E-2"/>
    <x v="71"/>
    <x v="1"/>
    <n v="-0.66793661734998488"/>
    <n v="1.0531659815416483E-3"/>
  </r>
  <r>
    <n v="106"/>
    <x v="1"/>
    <x v="2"/>
    <x v="5"/>
    <n v="-0.22905030836912227"/>
    <x v="60"/>
    <x v="1"/>
    <n v="-0.58516574597614501"/>
    <n v="3.4139466939007712E-3"/>
  </r>
  <r>
    <n v="107"/>
    <x v="0"/>
    <x v="3"/>
    <x v="4"/>
    <n v="-0.62376495842293123"/>
    <x v="17"/>
    <x v="1"/>
    <n v="-0.42913144273050785"/>
    <n v="1.0275372231825008E-2"/>
  </r>
  <r>
    <n v="108"/>
    <x v="0"/>
    <x v="6"/>
    <x v="5"/>
    <n v="-0.32285549331989172"/>
    <x v="13"/>
    <x v="1"/>
    <n v="-0.54469269381879837"/>
    <n v="1.6211648205774476E-3"/>
  </r>
  <r>
    <n v="109"/>
    <x v="1"/>
    <x v="6"/>
    <x v="2"/>
    <n v="1.1343969026820413"/>
    <x v="76"/>
    <x v="0"/>
    <n v="-0.27885525190436078"/>
    <n v="9.4432639840301702E-3"/>
  </r>
  <r>
    <n v="110"/>
    <x v="0"/>
    <x v="20"/>
    <x v="0"/>
    <n v="-0.3125145856797682"/>
    <x v="77"/>
    <x v="1"/>
    <n v="-0.54904869977931814"/>
    <n v="2.0769285677940674E-3"/>
  </r>
  <r>
    <n v="111"/>
    <x v="1"/>
    <x v="19"/>
    <x v="8"/>
    <n v="2.7050272845130094"/>
    <x v="78"/>
    <x v="0"/>
    <n v="-6.4727721376136513E-2"/>
    <n v="7.5785839714835879E-3"/>
  </r>
  <r>
    <n v="112"/>
    <x v="0"/>
    <x v="14"/>
    <x v="0"/>
    <n v="-0.18043796865117012"/>
    <x v="79"/>
    <x v="0"/>
    <n v="-0.78743038849791103"/>
    <n v="4.7877438780188908E-3"/>
  </r>
  <r>
    <n v="113"/>
    <x v="1"/>
    <x v="3"/>
    <x v="1"/>
    <n v="0.18609915441832325"/>
    <x v="40"/>
    <x v="0"/>
    <n v="-0.60442048257601411"/>
    <n v="1.8459486462082397E-3"/>
  </r>
  <r>
    <n v="114"/>
    <x v="1"/>
    <x v="2"/>
    <x v="0"/>
    <n v="6.7317210501659577E-2"/>
    <x v="80"/>
    <x v="0"/>
    <n v="-0.66005491923960891"/>
    <n v="2.8386367784460909E-5"/>
  </r>
  <r>
    <n v="115"/>
    <x v="0"/>
    <x v="10"/>
    <x v="7"/>
    <n v="0.59021380962935011"/>
    <x v="81"/>
    <x v="1"/>
    <n v="-1.0311804006157324"/>
    <n v="2.8177728668238755E-2"/>
  </r>
  <r>
    <n v="116"/>
    <x v="0"/>
    <x v="3"/>
    <x v="4"/>
    <n v="-0.62376495842293123"/>
    <x v="17"/>
    <x v="1"/>
    <n v="-0.42913144273050785"/>
    <n v="1.0275372231825008E-2"/>
  </r>
  <r>
    <n v="117"/>
    <x v="0"/>
    <x v="19"/>
    <x v="0"/>
    <n v="4.4692951888673504E-3"/>
    <x v="66"/>
    <x v="0"/>
    <n v="-0.69091502978836927"/>
    <n v="8.5961228783612009E-3"/>
  </r>
  <r>
    <n v="118"/>
    <x v="0"/>
    <x v="14"/>
    <x v="4"/>
    <n v="-0.67659560523437046"/>
    <x v="82"/>
    <x v="1"/>
    <n v="-0.41101279503553634"/>
    <n v="1.1049348853416796E-2"/>
  </r>
  <r>
    <n v="119"/>
    <x v="0"/>
    <x v="1"/>
    <x v="4"/>
    <n v="-0.5973496350172115"/>
    <x v="9"/>
    <x v="1"/>
    <n v="-0.43842789435032226"/>
    <n v="9.8715949567237948E-3"/>
  </r>
  <r>
    <n v="120"/>
    <x v="0"/>
    <x v="19"/>
    <x v="4"/>
    <n v="-0.49168834139433298"/>
    <x v="73"/>
    <x v="1"/>
    <n v="-0.47722309627720794"/>
    <n v="8.1515393118058999E-3"/>
  </r>
  <r>
    <n v="121"/>
    <x v="0"/>
    <x v="4"/>
    <x v="5"/>
    <n v="-0.2964401699141721"/>
    <x v="83"/>
    <x v="0"/>
    <n v="-0.85231187592304813"/>
    <n v="1.1007142626220934E-3"/>
  </r>
  <r>
    <n v="122"/>
    <x v="1"/>
    <x v="6"/>
    <x v="7"/>
    <n v="0.8380293838112598"/>
    <x v="84"/>
    <x v="0"/>
    <n v="-0.35946451803062252"/>
    <n v="7.8380176991105222E-3"/>
  </r>
  <r>
    <n v="123"/>
    <x v="0"/>
    <x v="10"/>
    <x v="4"/>
    <n v="-0.65018028182865084"/>
    <x v="85"/>
    <x v="0"/>
    <n v="-1.0701737864123733"/>
    <n v="1.0668044857152559E-2"/>
  </r>
  <r>
    <n v="124"/>
    <x v="1"/>
    <x v="2"/>
    <x v="4"/>
    <n v="-0.52541782723990405"/>
    <x v="86"/>
    <x v="0"/>
    <n v="-0.9899743026762271"/>
    <n v="6.452411040651973E-3"/>
  </r>
  <r>
    <n v="125"/>
    <x v="1"/>
    <x v="6"/>
    <x v="5"/>
    <n v="-0.34744069167186764"/>
    <x v="87"/>
    <x v="1"/>
    <n v="-0.53444092279506761"/>
    <n v="4.3556515354902237E-3"/>
  </r>
  <r>
    <n v="126"/>
    <x v="1"/>
    <x v="1"/>
    <x v="1"/>
    <n v="0.21569675024400969"/>
    <x v="88"/>
    <x v="0"/>
    <n v="-0.59110320241696923"/>
    <n v="2.0941864440533475E-3"/>
  </r>
  <r>
    <n v="127"/>
    <x v="1"/>
    <x v="12"/>
    <x v="3"/>
    <n v="0.6896498440689095"/>
    <x v="89"/>
    <x v="1"/>
    <n v="-1.0962820905753516"/>
    <n v="6.3331936661242816E-3"/>
  </r>
  <r>
    <n v="128"/>
    <x v="0"/>
    <x v="4"/>
    <x v="0"/>
    <n v="-4.8361351622571935E-2"/>
    <x v="90"/>
    <x v="1"/>
    <n v="-0.66925882880444321"/>
    <n v="7.5166681376453992E-3"/>
  </r>
  <r>
    <n v="129"/>
    <x v="0"/>
    <x v="5"/>
    <x v="4"/>
    <n v="-0.70301092864009007"/>
    <x v="26"/>
    <x v="1"/>
    <n v="-0.40218799059624144"/>
    <n v="1.1419043964621955E-2"/>
  </r>
  <r>
    <n v="130"/>
    <x v="0"/>
    <x v="19"/>
    <x v="4"/>
    <n v="-0.49168834139433298"/>
    <x v="73"/>
    <x v="1"/>
    <n v="-0.47722309627720794"/>
    <n v="8.1515393118058999E-3"/>
  </r>
  <r>
    <n v="131"/>
    <x v="0"/>
    <x v="6"/>
    <x v="1"/>
    <n v="0.17330214326330862"/>
    <x v="74"/>
    <x v="1"/>
    <n v="-0.78354776766807388"/>
    <n v="1.5460502066526272E-2"/>
  </r>
  <r>
    <n v="132"/>
    <x v="1"/>
    <x v="2"/>
    <x v="0"/>
    <n v="6.7317210501659577E-2"/>
    <x v="80"/>
    <x v="0"/>
    <n v="-0.66005491923960891"/>
    <n v="2.8386367784460909E-5"/>
  </r>
  <r>
    <n v="133"/>
    <x v="1"/>
    <x v="10"/>
    <x v="5"/>
    <n v="-0.43623347914892674"/>
    <x v="91"/>
    <x v="1"/>
    <n v="-0.49863164152047607"/>
    <n v="5.0197113098892077E-3"/>
  </r>
  <r>
    <n v="134"/>
    <x v="1"/>
    <x v="3"/>
    <x v="7"/>
    <n v="0.77883419215988692"/>
    <x v="92"/>
    <x v="1"/>
    <n v="-1.1565448414511905"/>
    <n v="7.5662606700367396E-3"/>
  </r>
  <r>
    <n v="135"/>
    <x v="1"/>
    <x v="14"/>
    <x v="7"/>
    <n v="0.71963900050851426"/>
    <x v="93"/>
    <x v="0"/>
    <n v="-0.39671225002992083"/>
    <n v="7.2679820775450876E-3"/>
  </r>
  <r>
    <n v="136"/>
    <x v="0"/>
    <x v="8"/>
    <x v="5"/>
    <n v="-0.16436355288557397"/>
    <x v="19"/>
    <x v="1"/>
    <n v="-0.61433853193769949"/>
    <n v="1.5605047032950514E-3"/>
  </r>
  <r>
    <n v="137"/>
    <x v="1"/>
    <x v="12"/>
    <x v="0"/>
    <n v="9.691480632734592E-2"/>
    <x v="72"/>
    <x v="0"/>
    <n v="-0.64586337817219264"/>
    <n v="2.2739684344907918E-4"/>
  </r>
  <r>
    <n v="138"/>
    <x v="0"/>
    <x v="1"/>
    <x v="4"/>
    <n v="-0.5973496350172115"/>
    <x v="9"/>
    <x v="1"/>
    <n v="-0.43842789435032226"/>
    <n v="9.8715949567237948E-3"/>
  </r>
  <r>
    <n v="139"/>
    <x v="1"/>
    <x v="11"/>
    <x v="3"/>
    <n v="0.74884503572028216"/>
    <x v="30"/>
    <x v="0"/>
    <n v="-0.38724168860726516"/>
    <n v="6.6591931015561601E-3"/>
  </r>
  <r>
    <n v="140"/>
    <x v="1"/>
    <x v="4"/>
    <x v="1"/>
    <n v="0.27489194189538235"/>
    <x v="94"/>
    <x v="1"/>
    <n v="-0.84000925754169453"/>
    <n v="2.583137306302774E-3"/>
  </r>
  <r>
    <n v="141"/>
    <x v="1"/>
    <x v="3"/>
    <x v="1"/>
    <n v="0.18609915441832325"/>
    <x v="40"/>
    <x v="1"/>
    <n v="-0.79051963699433736"/>
    <n v="1.8459486462082397E-3"/>
  </r>
  <r>
    <n v="142"/>
    <x v="1"/>
    <x v="8"/>
    <x v="0"/>
    <n v="0.12651240215303225"/>
    <x v="25"/>
    <x v="1"/>
    <n v="-0.75840272231424255"/>
    <n v="4.8236777987231694E-4"/>
  </r>
  <r>
    <n v="143"/>
    <x v="1"/>
    <x v="6"/>
    <x v="9"/>
    <n v="1.7271319404236052"/>
    <x v="95"/>
    <x v="0"/>
    <n v="-0.16364285940900455"/>
    <n v="1.0278632831049683E-2"/>
  </r>
  <r>
    <n v="144"/>
    <x v="1"/>
    <x v="1"/>
    <x v="0"/>
    <n v="-8.0670768626772152E-2"/>
    <x v="96"/>
    <x v="0"/>
    <n v="-0.73429581600414784"/>
    <n v="1.3081485386529645E-3"/>
  </r>
  <r>
    <n v="145"/>
    <x v="1"/>
    <x v="7"/>
    <x v="3"/>
    <n v="0.60085705659185051"/>
    <x v="97"/>
    <x v="0"/>
    <n v="-0.43718434190663547"/>
    <n v="5.7982892166952293E-3"/>
  </r>
  <r>
    <n v="146"/>
    <x v="1"/>
    <x v="9"/>
    <x v="1"/>
    <n v="6.7708771115577882E-2"/>
    <x v="98"/>
    <x v="1"/>
    <n v="-0.7275745163961157"/>
    <n v="8.3505284910811994E-4"/>
  </r>
  <r>
    <n v="147"/>
    <x v="0"/>
    <x v="21"/>
    <x v="5"/>
    <n v="-0.53417808056564875"/>
    <x v="99"/>
    <x v="1"/>
    <n v="-0.46131023911495811"/>
    <n v="5.5538762023900068E-3"/>
  </r>
  <r>
    <n v="148"/>
    <x v="0"/>
    <x v="12"/>
    <x v="5"/>
    <n v="-0.19077887629129359"/>
    <x v="34"/>
    <x v="0"/>
    <n v="-0.7930793083191503"/>
    <n v="1.0223155209224677E-3"/>
  </r>
  <r>
    <n v="149"/>
    <x v="0"/>
    <x v="6"/>
    <x v="5"/>
    <n v="-0.32285549331989172"/>
    <x v="13"/>
    <x v="0"/>
    <n v="-0.8675481871386902"/>
    <n v="1.6211648205774476E-3"/>
  </r>
  <r>
    <n v="150"/>
    <x v="0"/>
    <x v="6"/>
    <x v="5"/>
    <n v="-0.32285549331989172"/>
    <x v="13"/>
    <x v="0"/>
    <n v="-0.8675481871386902"/>
    <n v="1.6211648205774476E-3"/>
  </r>
  <r>
    <n v="151"/>
    <x v="1"/>
    <x v="3"/>
    <x v="0"/>
    <n v="-0.11026836445245859"/>
    <x v="6"/>
    <x v="0"/>
    <n v="-0.74980048241377872"/>
    <n v="1.5619996475531583E-3"/>
  </r>
  <r>
    <n v="152"/>
    <x v="1"/>
    <x v="3"/>
    <x v="0"/>
    <n v="-0.11026836445245859"/>
    <x v="6"/>
    <x v="1"/>
    <n v="-0.63953211796132015"/>
    <n v="1.5619996475531583E-3"/>
  </r>
  <r>
    <n v="153"/>
    <x v="1"/>
    <x v="2"/>
    <x v="7"/>
    <n v="0.95641976711400511"/>
    <x v="100"/>
    <x v="1"/>
    <n v="-1.2815899386063276"/>
    <n v="8.3006195663504201E-3"/>
  </r>
  <r>
    <n v="154"/>
    <x v="0"/>
    <x v="7"/>
    <x v="4"/>
    <n v="-0.51810366480005265"/>
    <x v="101"/>
    <x v="1"/>
    <n v="-0.46728056748999891"/>
    <n v="8.5966274346834237E-3"/>
  </r>
  <r>
    <n v="155"/>
    <x v="0"/>
    <x v="3"/>
    <x v="5"/>
    <n v="-0.37568614013133106"/>
    <x v="55"/>
    <x v="1"/>
    <n v="-0.52284383317200933"/>
    <n v="2.6458377101921116E-3"/>
  </r>
  <r>
    <n v="156"/>
    <x v="1"/>
    <x v="14"/>
    <x v="5"/>
    <n v="-0.46583107497461307"/>
    <x v="42"/>
    <x v="0"/>
    <n v="-0.95294578036196498"/>
    <n v="5.2317078658787874E-3"/>
  </r>
  <r>
    <n v="157"/>
    <x v="1"/>
    <x v="2"/>
    <x v="5"/>
    <n v="-0.22905030836912227"/>
    <x v="60"/>
    <x v="1"/>
    <n v="-0.58516574597614501"/>
    <n v="3.4139466939007712E-3"/>
  </r>
  <r>
    <n v="158"/>
    <x v="1"/>
    <x v="8"/>
    <x v="2"/>
    <n v="1.3119824776361597"/>
    <x v="102"/>
    <x v="0"/>
    <n v="-0.23845428083815209"/>
    <n v="9.6459803105839459E-3"/>
  </r>
  <r>
    <n v="159"/>
    <x v="0"/>
    <x v="11"/>
    <x v="5"/>
    <n v="-0.1379482294798543"/>
    <x v="103"/>
    <x v="0"/>
    <n v="-0.76449812584745769"/>
    <n v="2.1004836727632203E-3"/>
  </r>
  <r>
    <n v="160"/>
    <x v="1"/>
    <x v="12"/>
    <x v="1"/>
    <n v="0.39328232519812767"/>
    <x v="75"/>
    <x v="0"/>
    <n v="-0.51571656172217928"/>
    <n v="3.5229003773554757E-3"/>
  </r>
  <r>
    <n v="161"/>
    <x v="0"/>
    <x v="12"/>
    <x v="0"/>
    <n v="5.7299942000306581E-2"/>
    <x v="57"/>
    <x v="0"/>
    <n v="-0.66490756384566263"/>
    <n v="9.6612911967542958E-3"/>
  </r>
  <r>
    <n v="162"/>
    <x v="1"/>
    <x v="12"/>
    <x v="10"/>
    <n v="2.1714874384228189"/>
    <x v="104"/>
    <x v="1"/>
    <n v="-2.2794516813221453"/>
    <n v="9.2502311696798234E-3"/>
  </r>
  <r>
    <n v="163"/>
    <x v="0"/>
    <x v="2"/>
    <x v="0"/>
    <n v="3.0884618594586966E-2"/>
    <x v="2"/>
    <x v="1"/>
    <n v="-0.70870871757696374"/>
    <n v="9.1307955909477601E-3"/>
  </r>
  <r>
    <n v="164"/>
    <x v="1"/>
    <x v="4"/>
    <x v="1"/>
    <n v="0.27489194189538235"/>
    <x v="94"/>
    <x v="1"/>
    <n v="-0.84000925754169453"/>
    <n v="2.583137306302774E-3"/>
  </r>
  <r>
    <n v="165"/>
    <x v="1"/>
    <x v="12"/>
    <x v="2"/>
    <n v="1.2823848818104735"/>
    <x v="105"/>
    <x v="0"/>
    <n v="-0.24480719440693949"/>
    <n v="9.6276309732704624E-3"/>
  </r>
  <r>
    <n v="166"/>
    <x v="1"/>
    <x v="13"/>
    <x v="3"/>
    <n v="0.33447869416067344"/>
    <x v="106"/>
    <x v="0"/>
    <n v="-0.53982762645509308"/>
    <n v="3.9025213738218545E-3"/>
  </r>
  <r>
    <n v="167"/>
    <x v="0"/>
    <x v="4"/>
    <x v="5"/>
    <n v="-0.2964401699141721"/>
    <x v="83"/>
    <x v="0"/>
    <n v="-0.85231187592304813"/>
    <n v="1.1007142626220934E-3"/>
  </r>
  <r>
    <n v="168"/>
    <x v="0"/>
    <x v="3"/>
    <x v="4"/>
    <n v="-0.62376495842293123"/>
    <x v="17"/>
    <x v="0"/>
    <n v="-1.0528964011534392"/>
    <n v="1.0275372231825008E-2"/>
  </r>
  <r>
    <n v="169"/>
    <x v="0"/>
    <x v="5"/>
    <x v="3"/>
    <n v="0.2893043445263106"/>
    <x v="8"/>
    <x v="0"/>
    <n v="-0.55892085070712705"/>
    <n v="2.0984013251603262E-2"/>
  </r>
  <r>
    <n v="170"/>
    <x v="1"/>
    <x v="4"/>
    <x v="4"/>
    <n v="-0.61421061471696314"/>
    <x v="107"/>
    <x v="1"/>
    <n v="-0.43247557727972219"/>
    <n v="7.0057787942477967E-3"/>
  </r>
  <r>
    <n v="171"/>
    <x v="1"/>
    <x v="7"/>
    <x v="5"/>
    <n v="-0.28824550002049498"/>
    <x v="28"/>
    <x v="0"/>
    <n v="-0.84761985786835914"/>
    <n v="3.8919667153189952E-3"/>
  </r>
  <r>
    <n v="172"/>
    <x v="1"/>
    <x v="19"/>
    <x v="4"/>
    <n v="-0.55501542306559037"/>
    <x v="108"/>
    <x v="1"/>
    <n v="-0.45366043337097595"/>
    <n v="6.6428017555906216E-3"/>
  </r>
  <r>
    <n v="173"/>
    <x v="1"/>
    <x v="11"/>
    <x v="7"/>
    <n v="1.0452125545910642"/>
    <x v="109"/>
    <x v="1"/>
    <n v="-1.3465142625173074"/>
    <n v="8.5765530236312504E-3"/>
  </r>
  <r>
    <n v="174"/>
    <x v="0"/>
    <x v="6"/>
    <x v="4"/>
    <n v="-0.57093431161149188"/>
    <x v="23"/>
    <x v="1"/>
    <n v="-0.44788410416513369"/>
    <n v="9.4570005980561533E-3"/>
  </r>
  <r>
    <n v="175"/>
    <x v="1"/>
    <x v="19"/>
    <x v="5"/>
    <n v="-0.2586479041948086"/>
    <x v="110"/>
    <x v="0"/>
    <n v="-0.83081026879469477"/>
    <n v="3.6546102981830364E-3"/>
  </r>
  <r>
    <n v="176"/>
    <x v="0"/>
    <x v="3"/>
    <x v="1"/>
    <n v="0.12047149645186928"/>
    <x v="3"/>
    <x v="1"/>
    <n v="-0.75519600545419141"/>
    <n v="1.4463528467586473E-2"/>
  </r>
  <r>
    <n v="177"/>
    <x v="1"/>
    <x v="13"/>
    <x v="0"/>
    <n v="-0.25825634358089028"/>
    <x v="111"/>
    <x v="1"/>
    <n v="-0.57233298488539086"/>
    <n v="2.803263275492851E-3"/>
  </r>
  <r>
    <n v="178"/>
    <x v="0"/>
    <x v="1"/>
    <x v="1"/>
    <n v="0.146886819857589"/>
    <x v="112"/>
    <x v="1"/>
    <n v="-0.76928513665736376"/>
    <n v="1.4966078005499539E-2"/>
  </r>
  <r>
    <n v="179"/>
    <x v="1"/>
    <x v="0"/>
    <x v="7"/>
    <n v="1.0748101504167504"/>
    <x v="113"/>
    <x v="0"/>
    <n v="-0.29368593068772414"/>
    <n v="8.6551262366735271E-3"/>
  </r>
  <r>
    <n v="180"/>
    <x v="0"/>
    <x v="12"/>
    <x v="4"/>
    <n v="-0.43885769458289375"/>
    <x v="114"/>
    <x v="1"/>
    <n v="-0.49760209363740737"/>
    <n v="7.2334538763165757E-3"/>
  </r>
  <r>
    <n v="181"/>
    <x v="1"/>
    <x v="8"/>
    <x v="0"/>
    <n v="0.12651240215303225"/>
    <x v="25"/>
    <x v="0"/>
    <n v="-0.63189032016121027"/>
    <n v="4.8236777987231694E-4"/>
  </r>
  <r>
    <n v="182"/>
    <x v="0"/>
    <x v="5"/>
    <x v="4"/>
    <n v="-0.70301092864009007"/>
    <x v="26"/>
    <x v="1"/>
    <n v="-0.40218799059624144"/>
    <n v="1.1419043964621955E-2"/>
  </r>
  <r>
    <n v="183"/>
    <x v="0"/>
    <x v="6"/>
    <x v="0"/>
    <n v="-7.477667502829155E-2"/>
    <x v="46"/>
    <x v="1"/>
    <n v="-0.65645762415665765"/>
    <n v="6.9731103738460698E-3"/>
  </r>
  <r>
    <n v="184"/>
    <x v="1"/>
    <x v="0"/>
    <x v="1"/>
    <n v="0.48207511267518682"/>
    <x v="115"/>
    <x v="1"/>
    <n v="-0.9629572791683868"/>
    <n v="4.1860044153725351E-3"/>
  </r>
  <r>
    <n v="185"/>
    <x v="0"/>
    <x v="6"/>
    <x v="0"/>
    <n v="-7.477667502829155E-2"/>
    <x v="46"/>
    <x v="1"/>
    <n v="-0.65645762415665765"/>
    <n v="6.9731103738460698E-3"/>
  </r>
  <r>
    <n v="186"/>
    <x v="1"/>
    <x v="15"/>
    <x v="0"/>
    <n v="0.21530518963009132"/>
    <x v="116"/>
    <x v="1"/>
    <n v="-0.80658315819415516"/>
    <n v="1.2392227227497887E-3"/>
  </r>
  <r>
    <n v="187"/>
    <x v="1"/>
    <x v="2"/>
    <x v="0"/>
    <n v="6.7317210501659577E-2"/>
    <x v="80"/>
    <x v="0"/>
    <n v="-0.66005491923960891"/>
    <n v="2.8386367784460909E-5"/>
  </r>
  <r>
    <n v="188"/>
    <x v="0"/>
    <x v="10"/>
    <x v="0"/>
    <n v="-0.15402264524545051"/>
    <x v="59"/>
    <x v="0"/>
    <n v="-0.77312094857257374"/>
    <n v="5.3345204778011968E-3"/>
  </r>
  <r>
    <n v="189"/>
    <x v="0"/>
    <x v="10"/>
    <x v="5"/>
    <n v="-0.40210146353705067"/>
    <x v="44"/>
    <x v="0"/>
    <n v="-0.91427390312795231"/>
    <n v="3.1490134339461351E-3"/>
  </r>
  <r>
    <n v="190"/>
    <x v="1"/>
    <x v="14"/>
    <x v="1"/>
    <n v="0.12690396276695054"/>
    <x v="36"/>
    <x v="0"/>
    <n v="-0.63170692676944995"/>
    <n v="1.3434643737950669E-3"/>
  </r>
  <r>
    <n v="191"/>
    <x v="0"/>
    <x v="10"/>
    <x v="3"/>
    <n v="0.34213499133774983"/>
    <x v="117"/>
    <x v="1"/>
    <n v="-0.87877590671363726"/>
    <n v="2.1818186810304452E-2"/>
  </r>
  <r>
    <n v="192"/>
    <x v="0"/>
    <x v="3"/>
    <x v="0"/>
    <n v="-0.12760732183973089"/>
    <x v="49"/>
    <x v="1"/>
    <n v="-0.63137759368707358"/>
    <n v="5.8814182643489032E-3"/>
  </r>
  <r>
    <n v="193"/>
    <x v="0"/>
    <x v="6"/>
    <x v="5"/>
    <n v="-0.32285549331989172"/>
    <x v="13"/>
    <x v="1"/>
    <n v="-0.54469269381879837"/>
    <n v="1.6211648205774476E-3"/>
  </r>
  <r>
    <n v="194"/>
    <x v="1"/>
    <x v="4"/>
    <x v="5"/>
    <n v="-0.31784309584618131"/>
    <x v="14"/>
    <x v="1"/>
    <n v="-0.5468008614053107"/>
    <n v="4.1257370632288848E-3"/>
  </r>
  <r>
    <n v="195"/>
    <x v="0"/>
    <x v="4"/>
    <x v="5"/>
    <n v="-0.2964401699141721"/>
    <x v="83"/>
    <x v="1"/>
    <n v="-0.55587170600887603"/>
    <n v="1.1007142626220934E-3"/>
  </r>
  <r>
    <n v="196"/>
    <x v="0"/>
    <x v="7"/>
    <x v="1"/>
    <n v="0.22613279007474785"/>
    <x v="118"/>
    <x v="0"/>
    <n v="-0.58645921737347095"/>
    <n v="1.6422872975788039E-2"/>
  </r>
  <r>
    <n v="197"/>
    <x v="0"/>
    <x v="6"/>
    <x v="1"/>
    <n v="0.17330214326330862"/>
    <x v="74"/>
    <x v="0"/>
    <n v="-0.61024562440476549"/>
    <n v="1.5460502066526272E-2"/>
  </r>
  <r>
    <n v="198"/>
    <x v="0"/>
    <x v="9"/>
    <x v="0"/>
    <n v="-0.23326861546260935"/>
    <x v="22"/>
    <x v="0"/>
    <n v="-0.8165679034665041"/>
    <n v="3.6970010223800198E-3"/>
  </r>
  <r>
    <n v="199"/>
    <x v="0"/>
    <x v="5"/>
    <x v="5"/>
    <n v="-0.4549321103484899"/>
    <x v="51"/>
    <x v="1"/>
    <n v="-0.49133146650745418"/>
    <n v="4.1345494440507835E-3"/>
  </r>
  <r>
    <n v="200"/>
    <x v="1"/>
    <x v="2"/>
    <x v="7"/>
    <n v="0.95641976711400511"/>
    <x v="100"/>
    <x v="0"/>
    <n v="-0.32517017149232269"/>
    <n v="8.3006195663504201E-3"/>
  </r>
  <r>
    <n v="201"/>
    <x v="0"/>
    <x v="14"/>
    <x v="0"/>
    <n v="-0.18043796865117012"/>
    <x v="79"/>
    <x v="1"/>
    <n v="-0.60699241984674102"/>
    <n v="4.7877438780188908E-3"/>
  </r>
  <r>
    <n v="202"/>
    <x v="0"/>
    <x v="19"/>
    <x v="5"/>
    <n v="-0.24360952310273282"/>
    <x v="119"/>
    <x v="0"/>
    <n v="-0.82235187109671826"/>
    <n v="4.6310560282480928E-5"/>
  </r>
  <r>
    <n v="203"/>
    <x v="0"/>
    <x v="3"/>
    <x v="5"/>
    <n v="-0.37568614013133106"/>
    <x v="55"/>
    <x v="0"/>
    <n v="-0.89852997330334061"/>
    <n v="2.6458377101921116E-3"/>
  </r>
  <r>
    <n v="204"/>
    <x v="1"/>
    <x v="7"/>
    <x v="7"/>
    <n v="0.89722457546263246"/>
    <x v="120"/>
    <x v="0"/>
    <n v="-0.34195690436636939"/>
    <n v="8.0828640074115388E-3"/>
  </r>
  <r>
    <n v="205"/>
    <x v="1"/>
    <x v="4"/>
    <x v="1"/>
    <n v="0.27489194189538235"/>
    <x v="94"/>
    <x v="1"/>
    <n v="-0.84000925754169453"/>
    <n v="2.583137306302774E-3"/>
  </r>
  <r>
    <n v="206"/>
    <x v="0"/>
    <x v="12"/>
    <x v="0"/>
    <n v="5.7299942000306581E-2"/>
    <x v="57"/>
    <x v="0"/>
    <n v="-0.66490756384566263"/>
    <n v="9.6612911967542958E-3"/>
  </r>
  <r>
    <n v="207"/>
    <x v="1"/>
    <x v="10"/>
    <x v="1"/>
    <n v="0.15650155859263687"/>
    <x v="62"/>
    <x v="1"/>
    <n v="-0.77445643272979925"/>
    <n v="1.5956049208305512E-3"/>
  </r>
  <r>
    <n v="208"/>
    <x v="0"/>
    <x v="4"/>
    <x v="5"/>
    <n v="-0.2964401699141721"/>
    <x v="83"/>
    <x v="1"/>
    <n v="-0.55587170600887603"/>
    <n v="1.1007142626220934E-3"/>
  </r>
  <r>
    <n v="209"/>
    <x v="1"/>
    <x v="6"/>
    <x v="0"/>
    <n v="-5.1073172801085823E-2"/>
    <x v="71"/>
    <x v="0"/>
    <n v="-0.71900979015107069"/>
    <n v="1.0531659815416483E-3"/>
  </r>
  <r>
    <n v="210"/>
    <x v="1"/>
    <x v="7"/>
    <x v="1"/>
    <n v="0.30448953772106868"/>
    <x v="121"/>
    <x v="1"/>
    <n v="-0.8569366889101131"/>
    <n v="2.8232640295787759E-3"/>
  </r>
  <r>
    <n v="211"/>
    <x v="0"/>
    <x v="10"/>
    <x v="5"/>
    <n v="-0.40210146353705067"/>
    <x v="44"/>
    <x v="0"/>
    <n v="-0.91427390312795231"/>
    <n v="3.1490134339461351E-3"/>
  </r>
  <r>
    <n v="212"/>
    <x v="1"/>
    <x v="5"/>
    <x v="5"/>
    <n v="-0.4954286708002994"/>
    <x v="122"/>
    <x v="0"/>
    <n v="-0.97123397402061529"/>
    <n v="5.438657127549873E-3"/>
  </r>
  <r>
    <n v="213"/>
    <x v="1"/>
    <x v="12"/>
    <x v="0"/>
    <n v="9.691480632734592E-2"/>
    <x v="72"/>
    <x v="0"/>
    <n v="-0.64586337817219264"/>
    <n v="2.2739684344907918E-4"/>
  </r>
  <r>
    <n v="214"/>
    <x v="0"/>
    <x v="3"/>
    <x v="0"/>
    <n v="-0.12760732183973089"/>
    <x v="49"/>
    <x v="0"/>
    <n v="-0.75898491552680436"/>
    <n v="5.8814182643489032E-3"/>
  </r>
  <r>
    <n v="215"/>
    <x v="1"/>
    <x v="7"/>
    <x v="0"/>
    <n v="8.1220188502868634E-3"/>
    <x v="123"/>
    <x v="1"/>
    <n v="-0.69721643586119952"/>
    <n v="5.4109666962431913E-4"/>
  </r>
  <r>
    <n v="216"/>
    <x v="0"/>
    <x v="2"/>
    <x v="4"/>
    <n v="-0.46527301798861337"/>
    <x v="15"/>
    <x v="0"/>
    <n v="-0.95260294896491937"/>
    <n v="7.6970146114788141E-3"/>
  </r>
  <r>
    <n v="217"/>
    <x v="1"/>
    <x v="10"/>
    <x v="0"/>
    <n v="-0.13986596027814491"/>
    <x v="124"/>
    <x v="1"/>
    <n v="-0.62565752069029823"/>
    <n v="1.8144001534711185E-3"/>
  </r>
  <r>
    <n v="218"/>
    <x v="0"/>
    <x v="10"/>
    <x v="0"/>
    <n v="-0.15402264524545051"/>
    <x v="59"/>
    <x v="1"/>
    <n v="-0.61909830332712346"/>
    <n v="5.3345204778011968E-3"/>
  </r>
  <r>
    <n v="219"/>
    <x v="0"/>
    <x v="1"/>
    <x v="4"/>
    <n v="-0.5973496350172115"/>
    <x v="9"/>
    <x v="0"/>
    <n v="-1.0357775293675338"/>
    <n v="9.8715949567237948E-3"/>
  </r>
  <r>
    <n v="220"/>
    <x v="0"/>
    <x v="7"/>
    <x v="5"/>
    <n v="-0.27002484650845249"/>
    <x v="11"/>
    <x v="1"/>
    <n v="-0.5672213789683026"/>
    <n v="5.7557668159280428E-4"/>
  </r>
  <r>
    <n v="221"/>
    <x v="0"/>
    <x v="3"/>
    <x v="0"/>
    <n v="-0.12760732183973089"/>
    <x v="49"/>
    <x v="0"/>
    <n v="-0.75898491552680436"/>
    <n v="5.8814182643489032E-3"/>
  </r>
  <r>
    <n v="222"/>
    <x v="1"/>
    <x v="10"/>
    <x v="1"/>
    <n v="0.15650155859263687"/>
    <x v="62"/>
    <x v="1"/>
    <n v="-0.77445643272979925"/>
    <n v="1.5956049208305512E-3"/>
  </r>
  <r>
    <n v="223"/>
    <x v="0"/>
    <x v="1"/>
    <x v="0"/>
    <n v="-0.10119199843401117"/>
    <x v="1"/>
    <x v="0"/>
    <n v="-0.74502261160366057"/>
    <n v="6.4278209415614129E-3"/>
  </r>
  <r>
    <n v="224"/>
    <x v="1"/>
    <x v="4"/>
    <x v="3"/>
    <n v="0.57125946076616418"/>
    <x v="20"/>
    <x v="1"/>
    <n v="-1.0190261913659362"/>
    <n v="5.6082665595927894E-3"/>
  </r>
  <r>
    <n v="225"/>
    <x v="1"/>
    <x v="6"/>
    <x v="0"/>
    <n v="-5.1073172801085823E-2"/>
    <x v="71"/>
    <x v="0"/>
    <n v="-0.71900979015107069"/>
    <n v="1.0531659815416483E-3"/>
  </r>
  <r>
    <n v="226"/>
    <x v="0"/>
    <x v="7"/>
    <x v="1"/>
    <n v="0.22613279007474785"/>
    <x v="118"/>
    <x v="1"/>
    <n v="-0.81259200744821869"/>
    <n v="1.6422872975788039E-2"/>
  </r>
  <r>
    <n v="227"/>
    <x v="0"/>
    <x v="2"/>
    <x v="4"/>
    <n v="-0.46527301798861337"/>
    <x v="15"/>
    <x v="0"/>
    <n v="-0.95260294896491937"/>
    <n v="7.6970146114788141E-3"/>
  </r>
  <r>
    <n v="228"/>
    <x v="1"/>
    <x v="3"/>
    <x v="7"/>
    <n v="0.77883419215988692"/>
    <x v="92"/>
    <x v="0"/>
    <n v="-0.37771064929130382"/>
    <n v="7.5662606700367396E-3"/>
  </r>
  <r>
    <n v="229"/>
    <x v="1"/>
    <x v="12"/>
    <x v="7"/>
    <n v="0.98601736293969144"/>
    <x v="125"/>
    <x v="0"/>
    <n v="-0.31704145935121358"/>
    <n v="8.399337005623897E-3"/>
  </r>
  <r>
    <n v="230"/>
    <x v="0"/>
    <x v="1"/>
    <x v="1"/>
    <n v="0.146886819857589"/>
    <x v="112"/>
    <x v="0"/>
    <n v="-0.62239831679977509"/>
    <n v="1.4966078005499539E-2"/>
  </r>
  <r>
    <n v="231"/>
    <x v="0"/>
    <x v="14"/>
    <x v="0"/>
    <n v="-0.18043796865117012"/>
    <x v="79"/>
    <x v="1"/>
    <n v="-0.60699241984674102"/>
    <n v="4.7877438780188908E-3"/>
  </r>
  <r>
    <n v="232"/>
    <x v="1"/>
    <x v="2"/>
    <x v="0"/>
    <n v="6.7317210501659577E-2"/>
    <x v="80"/>
    <x v="1"/>
    <n v="-0.72737212974126819"/>
    <n v="2.8386367784460909E-5"/>
  </r>
  <r>
    <n v="233"/>
    <x v="1"/>
    <x v="3"/>
    <x v="0"/>
    <n v="-0.11026836445245859"/>
    <x v="6"/>
    <x v="0"/>
    <n v="-0.74980048241377872"/>
    <n v="1.5619996475531583E-3"/>
  </r>
  <r>
    <n v="234"/>
    <x v="0"/>
    <x v="2"/>
    <x v="4"/>
    <n v="-0.46527301798861337"/>
    <x v="15"/>
    <x v="1"/>
    <n v="-0.48732993097630589"/>
    <n v="7.6970146114788141E-3"/>
  </r>
  <r>
    <n v="235"/>
    <x v="0"/>
    <x v="6"/>
    <x v="3"/>
    <n v="0.42138096155490878"/>
    <x v="126"/>
    <x v="0"/>
    <n v="-0.50448964757891968"/>
    <n v="2.2972630990221621E-2"/>
  </r>
  <r>
    <n v="236"/>
    <x v="0"/>
    <x v="3"/>
    <x v="5"/>
    <n v="-0.37568614013133106"/>
    <x v="55"/>
    <x v="1"/>
    <n v="-0.52284383317200933"/>
    <n v="2.6458377101921116E-3"/>
  </r>
  <r>
    <n v="237"/>
    <x v="1"/>
    <x v="2"/>
    <x v="7"/>
    <n v="0.95641976711400511"/>
    <x v="100"/>
    <x v="0"/>
    <n v="-0.32517017149232269"/>
    <n v="8.3006195663504201E-3"/>
  </r>
  <r>
    <n v="238"/>
    <x v="0"/>
    <x v="22"/>
    <x v="5"/>
    <n v="-0.66625469759424694"/>
    <x v="127"/>
    <x v="1"/>
    <n v="-0.41450986375882548"/>
    <n v="7.7350129857945982E-3"/>
  </r>
  <r>
    <n v="239"/>
    <x v="0"/>
    <x v="6"/>
    <x v="0"/>
    <n v="-7.477667502829155E-2"/>
    <x v="46"/>
    <x v="0"/>
    <n v="-0.7312342991849492"/>
    <n v="6.9731103738460698E-3"/>
  </r>
  <r>
    <n v="240"/>
    <x v="1"/>
    <x v="8"/>
    <x v="7"/>
    <n v="1.0156149587653778"/>
    <x v="128"/>
    <x v="1"/>
    <n v="-1.3247010489803033"/>
    <n v="8.491304213043116E-3"/>
  </r>
  <r>
    <n v="241"/>
    <x v="0"/>
    <x v="6"/>
    <x v="5"/>
    <n v="-0.32285549331989172"/>
    <x v="13"/>
    <x v="1"/>
    <n v="-0.54469269381879837"/>
    <n v="1.6211648205774476E-3"/>
  </r>
  <r>
    <n v="242"/>
    <x v="1"/>
    <x v="11"/>
    <x v="1"/>
    <n v="0.45247751684950049"/>
    <x v="129"/>
    <x v="1"/>
    <n v="-0.94476254454794284"/>
    <n v="3.9694328310724281E-3"/>
  </r>
  <r>
    <n v="243"/>
    <x v="1"/>
    <x v="9"/>
    <x v="5"/>
    <n v="-0.52502626662598573"/>
    <x v="130"/>
    <x v="1"/>
    <n v="-0.46470199187388828"/>
    <n v="5.6403559544649373E-3"/>
  </r>
  <r>
    <n v="244"/>
    <x v="0"/>
    <x v="14"/>
    <x v="1"/>
    <n v="6.7640849640430045E-2"/>
    <x v="131"/>
    <x v="0"/>
    <n v="-0.65989855731325187"/>
    <n v="1.3436248929804773E-2"/>
  </r>
  <r>
    <n v="245"/>
    <x v="0"/>
    <x v="9"/>
    <x v="0"/>
    <n v="-0.23326861546260935"/>
    <x v="22"/>
    <x v="0"/>
    <n v="-0.8165679034665041"/>
    <n v="3.6970010223800198E-3"/>
  </r>
  <r>
    <n v="246"/>
    <x v="0"/>
    <x v="1"/>
    <x v="5"/>
    <n v="-0.34927081672561133"/>
    <x v="132"/>
    <x v="0"/>
    <n v="-0.88295446816341394"/>
    <n v="2.1363829843065729E-3"/>
  </r>
  <r>
    <n v="247"/>
    <x v="0"/>
    <x v="6"/>
    <x v="5"/>
    <n v="-0.32285549331989172"/>
    <x v="13"/>
    <x v="1"/>
    <n v="-0.54469269381879837"/>
    <n v="1.6211648205774476E-3"/>
  </r>
  <r>
    <n v="248"/>
    <x v="1"/>
    <x v="8"/>
    <x v="0"/>
    <n v="0.12651240215303225"/>
    <x v="25"/>
    <x v="1"/>
    <n v="-0.75840272231424255"/>
    <n v="4.8236777987231694E-4"/>
  </r>
  <r>
    <n v="249"/>
    <x v="1"/>
    <x v="19"/>
    <x v="5"/>
    <n v="-0.2586479041948086"/>
    <x v="110"/>
    <x v="0"/>
    <n v="-0.83081026879469477"/>
    <n v="3.6546102981830364E-3"/>
  </r>
  <r>
    <n v="250"/>
    <x v="1"/>
    <x v="8"/>
    <x v="7"/>
    <n v="1.0156149587653778"/>
    <x v="128"/>
    <x v="1"/>
    <n v="-1.3247010489803033"/>
    <n v="8.491304213043116E-3"/>
  </r>
  <r>
    <n v="251"/>
    <x v="0"/>
    <x v="5"/>
    <x v="5"/>
    <n v="-0.4549321103484899"/>
    <x v="51"/>
    <x v="1"/>
    <n v="-0.49133146650745418"/>
    <n v="4.1345494440507835E-3"/>
  </r>
  <r>
    <n v="252"/>
    <x v="0"/>
    <x v="14"/>
    <x v="1"/>
    <n v="6.7640849640430045E-2"/>
    <x v="131"/>
    <x v="1"/>
    <n v="-0.72753940695368136"/>
    <n v="1.3436248929804773E-2"/>
  </r>
  <r>
    <n v="253"/>
    <x v="0"/>
    <x v="19"/>
    <x v="1"/>
    <n v="0.25254811348046752"/>
    <x v="133"/>
    <x v="1"/>
    <n v="-0.82737270837436416"/>
    <n v="1.6889813374746487E-2"/>
  </r>
  <r>
    <n v="254"/>
    <x v="1"/>
    <x v="10"/>
    <x v="11"/>
    <n v="1.3419716340757641"/>
    <x v="134"/>
    <x v="0"/>
    <n v="-0.23216665111055496"/>
    <n v="1.0243999001468218E-2"/>
  </r>
  <r>
    <n v="255"/>
    <x v="1"/>
    <x v="4"/>
    <x v="5"/>
    <n v="-0.31784309584618131"/>
    <x v="14"/>
    <x v="1"/>
    <n v="-0.5468008614053107"/>
    <n v="4.1257370632288848E-3"/>
  </r>
  <r>
    <n v="256"/>
    <x v="0"/>
    <x v="4"/>
    <x v="4"/>
    <n v="-0.54451898820577227"/>
    <x v="135"/>
    <x v="1"/>
    <n v="-0.45750127523642731"/>
    <n v="9.0319000904001689E-3"/>
  </r>
  <r>
    <n v="257"/>
    <x v="0"/>
    <x v="12"/>
    <x v="5"/>
    <n v="-0.19077887629129359"/>
    <x v="34"/>
    <x v="1"/>
    <n v="-0.60230043202785677"/>
    <n v="1.0223155209224677E-3"/>
  </r>
  <r>
    <n v="258"/>
    <x v="1"/>
    <x v="4"/>
    <x v="1"/>
    <n v="0.27489194189538235"/>
    <x v="94"/>
    <x v="0"/>
    <n v="-0.56511731564631229"/>
    <n v="2.583137306302774E-3"/>
  </r>
  <r>
    <n v="259"/>
    <x v="0"/>
    <x v="1"/>
    <x v="4"/>
    <n v="-0.5973496350172115"/>
    <x v="9"/>
    <x v="1"/>
    <n v="-0.43842789435032226"/>
    <n v="9.8715949567237948E-3"/>
  </r>
  <r>
    <n v="260"/>
    <x v="1"/>
    <x v="9"/>
    <x v="1"/>
    <n v="6.7708771115577882E-2"/>
    <x v="98"/>
    <x v="1"/>
    <n v="-0.7275745163961157"/>
    <n v="8.3505284910811994E-4"/>
  </r>
  <r>
    <n v="261"/>
    <x v="0"/>
    <x v="13"/>
    <x v="5"/>
    <n v="-0.50776275715992913"/>
    <x v="136"/>
    <x v="1"/>
    <n v="-0.47115330385698911"/>
    <n v="5.0892154397377265E-3"/>
  </r>
  <r>
    <n v="262"/>
    <x v="0"/>
    <x v="3"/>
    <x v="0"/>
    <n v="-0.12760732183973089"/>
    <x v="49"/>
    <x v="0"/>
    <n v="-0.75898491552680436"/>
    <n v="5.8814182643489032E-3"/>
  </r>
  <r>
    <n v="263"/>
    <x v="0"/>
    <x v="5"/>
    <x v="5"/>
    <n v="-0.4549321103484899"/>
    <x v="51"/>
    <x v="1"/>
    <n v="-0.49133146650745418"/>
    <n v="4.1345494440507835E-3"/>
  </r>
  <r>
    <n v="264"/>
    <x v="1"/>
    <x v="2"/>
    <x v="1"/>
    <n v="0.36368472937244134"/>
    <x v="64"/>
    <x v="0"/>
    <n v="-0.52774781721881969"/>
    <n v="3.2934135297213452E-3"/>
  </r>
  <r>
    <n v="265"/>
    <x v="0"/>
    <x v="12"/>
    <x v="0"/>
    <n v="5.7299942000306581E-2"/>
    <x v="57"/>
    <x v="0"/>
    <n v="-0.66490756384566263"/>
    <n v="9.6612911967542958E-3"/>
  </r>
  <r>
    <n v="266"/>
    <x v="0"/>
    <x v="14"/>
    <x v="5"/>
    <n v="-0.42851678694277029"/>
    <x v="63"/>
    <x v="0"/>
    <n v="-0.93018540553150597"/>
    <n v="3.6454111541763812E-3"/>
  </r>
  <r>
    <n v="267"/>
    <x v="1"/>
    <x v="19"/>
    <x v="3"/>
    <n v="0.63045465241753684"/>
    <x v="69"/>
    <x v="0"/>
    <n v="-0.42680231673995855"/>
    <n v="5.9825470584123908E-3"/>
  </r>
  <r>
    <n v="268"/>
    <x v="1"/>
    <x v="8"/>
    <x v="2"/>
    <n v="1.3119824776361597"/>
    <x v="102"/>
    <x v="0"/>
    <n v="-0.23845428083815209"/>
    <n v="9.6459803105839459E-3"/>
  </r>
  <r>
    <n v="269"/>
    <x v="1"/>
    <x v="1"/>
    <x v="3"/>
    <n v="0.51206426911479153"/>
    <x v="27"/>
    <x v="1"/>
    <n v="-0.98160358613017862"/>
    <n v="5.2115819597463586E-3"/>
  </r>
  <r>
    <n v="270"/>
    <x v="1"/>
    <x v="11"/>
    <x v="5"/>
    <n v="-0.14025752089206317"/>
    <x v="137"/>
    <x v="0"/>
    <n v="-0.76573294957068139"/>
    <n v="2.6750227016995032E-3"/>
  </r>
  <r>
    <n v="271"/>
    <x v="0"/>
    <x v="1"/>
    <x v="1"/>
    <n v="0.146886819857589"/>
    <x v="112"/>
    <x v="0"/>
    <n v="-0.62239831679977509"/>
    <n v="1.4966078005499539E-2"/>
  </r>
  <r>
    <n v="272"/>
    <x v="0"/>
    <x v="12"/>
    <x v="5"/>
    <n v="-0.19077887629129359"/>
    <x v="34"/>
    <x v="1"/>
    <n v="-0.60230043202785677"/>
    <n v="1.0223155209224677E-3"/>
  </r>
  <r>
    <n v="273"/>
    <x v="1"/>
    <x v="2"/>
    <x v="5"/>
    <n v="-0.22905030836912227"/>
    <x v="60"/>
    <x v="1"/>
    <n v="-0.58516574597614501"/>
    <n v="3.4139466939007712E-3"/>
  </r>
  <r>
    <n v="274"/>
    <x v="0"/>
    <x v="19"/>
    <x v="5"/>
    <n v="-0.24360952310273282"/>
    <x v="119"/>
    <x v="1"/>
    <n v="-0.57874234799398538"/>
    <n v="4.6310560282480928E-5"/>
  </r>
  <r>
    <n v="275"/>
    <x v="0"/>
    <x v="12"/>
    <x v="0"/>
    <n v="5.7299942000306581E-2"/>
    <x v="57"/>
    <x v="0"/>
    <n v="-0.66490756384566263"/>
    <n v="9.6612911967542958E-3"/>
  </r>
  <r>
    <n v="276"/>
    <x v="0"/>
    <x v="14"/>
    <x v="4"/>
    <n v="-0.67659560523437046"/>
    <x v="82"/>
    <x v="1"/>
    <n v="-0.41101279503553634"/>
    <n v="1.1049348853416796E-2"/>
  </r>
  <r>
    <n v="277"/>
    <x v="0"/>
    <x v="1"/>
    <x v="5"/>
    <n v="-0.34927081672561133"/>
    <x v="132"/>
    <x v="0"/>
    <n v="-0.88295446816341394"/>
    <n v="2.1363829843065729E-3"/>
  </r>
  <r>
    <n v="278"/>
    <x v="0"/>
    <x v="5"/>
    <x v="5"/>
    <n v="-0.4549321103484899"/>
    <x v="51"/>
    <x v="1"/>
    <n v="-0.49133146650745418"/>
    <n v="4.1345494440507835E-3"/>
  </r>
  <r>
    <n v="279"/>
    <x v="1"/>
    <x v="7"/>
    <x v="7"/>
    <n v="0.89722457546263246"/>
    <x v="120"/>
    <x v="0"/>
    <n v="-0.34195690436636939"/>
    <n v="8.0828640074115388E-3"/>
  </r>
  <r>
    <n v="280"/>
    <x v="0"/>
    <x v="12"/>
    <x v="5"/>
    <n v="-0.19077887629129359"/>
    <x v="34"/>
    <x v="1"/>
    <n v="-0.60230043202785677"/>
    <n v="1.0223155209224677E-3"/>
  </r>
  <r>
    <n v="281"/>
    <x v="1"/>
    <x v="0"/>
    <x v="0"/>
    <n v="0.18570759380440496"/>
    <x v="7"/>
    <x v="0"/>
    <n v="-0.60459811700336041"/>
    <n v="9.8859532687645135E-4"/>
  </r>
  <r>
    <n v="282"/>
    <x v="0"/>
    <x v="3"/>
    <x v="0"/>
    <n v="-0.12760732183973089"/>
    <x v="49"/>
    <x v="0"/>
    <n v="-0.75898491552680436"/>
    <n v="5.8814182643489032E-3"/>
  </r>
  <r>
    <n v="283"/>
    <x v="1"/>
    <x v="12"/>
    <x v="4"/>
    <n v="-0.49582023141421772"/>
    <x v="138"/>
    <x v="1"/>
    <n v="-0.47565707031878324"/>
    <n v="6.2563059964997891E-3"/>
  </r>
  <r>
    <n v="284"/>
    <x v="0"/>
    <x v="1"/>
    <x v="5"/>
    <n v="-0.34927081672561133"/>
    <x v="132"/>
    <x v="1"/>
    <n v="-0.53368365143780261"/>
    <n v="2.1363829843065729E-3"/>
  </r>
  <r>
    <n v="285"/>
    <x v="0"/>
    <x v="10"/>
    <x v="5"/>
    <n v="-0.40210146353705067"/>
    <x v="44"/>
    <x v="0"/>
    <n v="-0.91427390312795231"/>
    <n v="3.1490134339461351E-3"/>
  </r>
  <r>
    <n v="286"/>
    <x v="1"/>
    <x v="8"/>
    <x v="1"/>
    <n v="0.422879921023814"/>
    <x v="12"/>
    <x v="1"/>
    <n v="-0.92677597005320966"/>
    <n v="3.7483210051679761E-3"/>
  </r>
  <r>
    <n v="287"/>
    <x v="0"/>
    <x v="5"/>
    <x v="0"/>
    <n v="-0.20685329205688974"/>
    <x v="52"/>
    <x v="0"/>
    <n v="-0.80191285364468201"/>
    <n v="4.2417013842316331E-3"/>
  </r>
  <r>
    <n v="288"/>
    <x v="0"/>
    <x v="6"/>
    <x v="5"/>
    <n v="-0.32285549331989172"/>
    <x v="13"/>
    <x v="1"/>
    <n v="-0.54469269381879837"/>
    <n v="1.6211648205774476E-3"/>
  </r>
  <r>
    <n v="289"/>
    <x v="0"/>
    <x v="3"/>
    <x v="0"/>
    <n v="-0.12760732183973089"/>
    <x v="49"/>
    <x v="0"/>
    <n v="-0.75898491552680436"/>
    <n v="5.8814182643489032E-3"/>
  </r>
  <r>
    <n v="290"/>
    <x v="1"/>
    <x v="3"/>
    <x v="2"/>
    <n v="1.0752017110306686"/>
    <x v="4"/>
    <x v="0"/>
    <n v="-0.29358629720404861"/>
    <n v="9.3243290920627109E-3"/>
  </r>
  <r>
    <n v="291"/>
    <x v="0"/>
    <x v="10"/>
    <x v="0"/>
    <n v="-0.15402264524545051"/>
    <x v="59"/>
    <x v="1"/>
    <n v="-0.61909830332712346"/>
    <n v="5.3345204778011968E-3"/>
  </r>
  <r>
    <n v="292"/>
    <x v="0"/>
    <x v="13"/>
    <x v="4"/>
    <n v="-0.7558415754515293"/>
    <x v="139"/>
    <x v="1"/>
    <n v="-0.38500061940703234"/>
    <n v="1.2122765381490541E-2"/>
  </r>
  <r>
    <n v="293"/>
    <x v="1"/>
    <x v="12"/>
    <x v="0"/>
    <n v="9.691480632734592E-2"/>
    <x v="72"/>
    <x v="1"/>
    <n v="-0.74277818449953847"/>
    <n v="2.2739684344907918E-4"/>
  </r>
  <r>
    <n v="294"/>
    <x v="1"/>
    <x v="19"/>
    <x v="7"/>
    <n v="0.92682217128831879"/>
    <x v="140"/>
    <x v="0"/>
    <n v="-0.33347455435210327"/>
    <n v="8.1951314509591811E-3"/>
  </r>
  <r>
    <n v="295"/>
    <x v="1"/>
    <x v="11"/>
    <x v="11"/>
    <n v="1.6379475923326277"/>
    <x v="141"/>
    <x v="1"/>
    <n v="-1.8155736234260205"/>
    <n v="9.9816026576233785E-3"/>
  </r>
  <r>
    <n v="296"/>
    <x v="1"/>
    <x v="3"/>
    <x v="1"/>
    <n v="0.18609915441832325"/>
    <x v="40"/>
    <x v="0"/>
    <n v="-0.60442048257601411"/>
    <n v="1.8459486462082397E-3"/>
  </r>
  <r>
    <n v="297"/>
    <x v="1"/>
    <x v="23"/>
    <x v="0"/>
    <n v="0.27450038128146398"/>
    <x v="142"/>
    <x v="0"/>
    <n v="-0.56528637372676371"/>
    <n v="1.7339693233976439E-3"/>
  </r>
  <r>
    <n v="298"/>
    <x v="1"/>
    <x v="1"/>
    <x v="2"/>
    <n v="1.1047993068563549"/>
    <x v="143"/>
    <x v="1"/>
    <n v="-1.3909382097335632"/>
    <n v="9.387115458559192E-3"/>
  </r>
  <r>
    <n v="299"/>
    <x v="0"/>
    <x v="13"/>
    <x v="4"/>
    <n v="-0.7558415754515293"/>
    <x v="139"/>
    <x v="1"/>
    <n v="-0.38500061940703234"/>
    <n v="1.2122765381490541E-2"/>
  </r>
  <r>
    <n v="300"/>
    <x v="0"/>
    <x v="11"/>
    <x v="5"/>
    <n v="-0.1379482294798543"/>
    <x v="103"/>
    <x v="1"/>
    <n v="-0.62654989636760361"/>
    <n v="2.1004836727632203E-3"/>
  </r>
  <r>
    <n v="301"/>
    <x v="1"/>
    <x v="6"/>
    <x v="5"/>
    <n v="-0.34744069167186764"/>
    <x v="87"/>
    <x v="1"/>
    <n v="-0.53444092279506761"/>
    <n v="4.3556515354902237E-3"/>
  </r>
  <r>
    <n v="302"/>
    <x v="0"/>
    <x v="14"/>
    <x v="1"/>
    <n v="6.7640849640430045E-2"/>
    <x v="131"/>
    <x v="0"/>
    <n v="-0.65989855731325187"/>
    <n v="1.3436248929804773E-2"/>
  </r>
  <r>
    <n v="303"/>
    <x v="0"/>
    <x v="14"/>
    <x v="0"/>
    <n v="-0.18043796865117012"/>
    <x v="79"/>
    <x v="1"/>
    <n v="-0.60699241984674102"/>
    <n v="4.7877438780188908E-3"/>
  </r>
  <r>
    <n v="304"/>
    <x v="0"/>
    <x v="4"/>
    <x v="5"/>
    <n v="-0.2964401699141721"/>
    <x v="83"/>
    <x v="1"/>
    <n v="-0.55587170600887603"/>
    <n v="1.1007142626220934E-3"/>
  </r>
  <r>
    <n v="305"/>
    <x v="0"/>
    <x v="6"/>
    <x v="0"/>
    <n v="-7.477667502829155E-2"/>
    <x v="46"/>
    <x v="0"/>
    <n v="-0.7312342991849492"/>
    <n v="6.9731103738460698E-3"/>
  </r>
  <r>
    <n v="306"/>
    <x v="1"/>
    <x v="10"/>
    <x v="0"/>
    <n v="-0.13986596027814491"/>
    <x v="124"/>
    <x v="1"/>
    <n v="-0.62565752069029823"/>
    <n v="1.8144001534711185E-3"/>
  </r>
  <r>
    <n v="307"/>
    <x v="1"/>
    <x v="17"/>
    <x v="0"/>
    <n v="0.24490278545577765"/>
    <x v="144"/>
    <x v="1"/>
    <n v="-0.82307708379254696"/>
    <n v="1.4877811354992998E-3"/>
  </r>
  <r>
    <n v="308"/>
    <x v="0"/>
    <x v="4"/>
    <x v="1"/>
    <n v="0.19971746666902823"/>
    <x v="32"/>
    <x v="0"/>
    <n v="-0.59826606616092959"/>
    <n v="1.594627117774039E-2"/>
  </r>
  <r>
    <n v="309"/>
    <x v="1"/>
    <x v="11"/>
    <x v="0"/>
    <n v="0.15610999797871863"/>
    <x v="145"/>
    <x v="0"/>
    <n v="-0.61813538472340257"/>
    <n v="7.3620619969594348E-4"/>
  </r>
  <r>
    <n v="310"/>
    <x v="0"/>
    <x v="3"/>
    <x v="4"/>
    <n v="-0.62376495842293123"/>
    <x v="17"/>
    <x v="1"/>
    <n v="-0.42913144273050785"/>
    <n v="1.0275372231825008E-2"/>
  </r>
  <r>
    <n v="311"/>
    <x v="0"/>
    <x v="3"/>
    <x v="4"/>
    <n v="-0.62376495842293123"/>
    <x v="17"/>
    <x v="0"/>
    <n v="-1.0528964011534392"/>
    <n v="1.0275372231825008E-2"/>
  </r>
  <r>
    <n v="312"/>
    <x v="0"/>
    <x v="11"/>
    <x v="4"/>
    <n v="-0.38602704777145447"/>
    <x v="146"/>
    <x v="1"/>
    <n v="-0.51864624660873992"/>
    <n v="6.2809308123695784E-3"/>
  </r>
  <r>
    <n v="313"/>
    <x v="0"/>
    <x v="7"/>
    <x v="4"/>
    <n v="-0.51810366480005265"/>
    <x v="101"/>
    <x v="1"/>
    <n v="-0.46728056748999891"/>
    <n v="8.5966274346834237E-3"/>
  </r>
  <r>
    <n v="314"/>
    <x v="0"/>
    <x v="1"/>
    <x v="1"/>
    <n v="0.146886819857589"/>
    <x v="112"/>
    <x v="1"/>
    <n v="-0.76928513665736376"/>
    <n v="1.4966078005499539E-2"/>
  </r>
  <r>
    <n v="315"/>
    <x v="0"/>
    <x v="4"/>
    <x v="5"/>
    <n v="-0.2964401699141721"/>
    <x v="83"/>
    <x v="0"/>
    <n v="-0.85231187592304813"/>
    <n v="1.1007142626220934E-3"/>
  </r>
  <r>
    <n v="316"/>
    <x v="1"/>
    <x v="19"/>
    <x v="0"/>
    <n v="3.7719614675973248E-2"/>
    <x v="61"/>
    <x v="1"/>
    <n v="-0.71218482352225843"/>
    <n v="2.8465903584240504E-4"/>
  </r>
  <r>
    <n v="317"/>
    <x v="1"/>
    <x v="12"/>
    <x v="0"/>
    <n v="9.691480632734592E-2"/>
    <x v="72"/>
    <x v="0"/>
    <n v="-0.64586337817219264"/>
    <n v="2.2739684344907918E-4"/>
  </r>
  <r>
    <n v="318"/>
    <x v="1"/>
    <x v="2"/>
    <x v="7"/>
    <n v="0.95641976711400511"/>
    <x v="100"/>
    <x v="0"/>
    <n v="-0.32517017149232269"/>
    <n v="8.3006195663504201E-3"/>
  </r>
  <r>
    <n v="319"/>
    <x v="1"/>
    <x v="6"/>
    <x v="5"/>
    <n v="-0.34744069167186764"/>
    <x v="87"/>
    <x v="1"/>
    <n v="-0.53444092279506761"/>
    <n v="4.3556515354902237E-3"/>
  </r>
  <r>
    <n v="320"/>
    <x v="0"/>
    <x v="10"/>
    <x v="4"/>
    <n v="-0.65018028182865084"/>
    <x v="85"/>
    <x v="0"/>
    <n v="-1.0701737864123733"/>
    <n v="1.0668044857152559E-2"/>
  </r>
  <r>
    <n v="321"/>
    <x v="0"/>
    <x v="3"/>
    <x v="5"/>
    <n v="-0.37568614013133106"/>
    <x v="55"/>
    <x v="1"/>
    <n v="-0.52284383317200933"/>
    <n v="2.6458377101921116E-3"/>
  </r>
  <r>
    <n v="322"/>
    <x v="0"/>
    <x v="5"/>
    <x v="5"/>
    <n v="-0.4549321103484899"/>
    <x v="51"/>
    <x v="0"/>
    <n v="-0.94626357685594398"/>
    <n v="4.1345494440507835E-3"/>
  </r>
  <r>
    <n v="323"/>
    <x v="0"/>
    <x v="3"/>
    <x v="4"/>
    <n v="-0.62376495842293123"/>
    <x v="17"/>
    <x v="0"/>
    <n v="-1.0528964011534392"/>
    <n v="1.0275372231825008E-2"/>
  </r>
  <r>
    <n v="324"/>
    <x v="1"/>
    <x v="12"/>
    <x v="3"/>
    <n v="0.6896498440689095"/>
    <x v="89"/>
    <x v="0"/>
    <n v="-0.40663224650644203"/>
    <n v="6.3331936661242816E-3"/>
  </r>
  <r>
    <n v="325"/>
    <x v="1"/>
    <x v="6"/>
    <x v="3"/>
    <n v="0.54166186494047786"/>
    <x v="35"/>
    <x v="0"/>
    <n v="-0.45855117942143125"/>
    <n v="5.4126395647193792E-3"/>
  </r>
  <r>
    <n v="326"/>
    <x v="0"/>
    <x v="6"/>
    <x v="1"/>
    <n v="0.17330214326330862"/>
    <x v="74"/>
    <x v="1"/>
    <n v="-0.78354776766807388"/>
    <n v="1.5460502066526272E-2"/>
  </r>
  <r>
    <n v="327"/>
    <x v="0"/>
    <x v="4"/>
    <x v="5"/>
    <n v="-0.2964401699141721"/>
    <x v="83"/>
    <x v="1"/>
    <n v="-0.55587170600887603"/>
    <n v="1.1007142626220934E-3"/>
  </r>
  <r>
    <n v="328"/>
    <x v="1"/>
    <x v="1"/>
    <x v="3"/>
    <n v="0.51206426911479153"/>
    <x v="27"/>
    <x v="1"/>
    <n v="-0.98160358613017862"/>
    <n v="5.2115819597463586E-3"/>
  </r>
  <r>
    <n v="329"/>
    <x v="0"/>
    <x v="9"/>
    <x v="4"/>
    <n v="-0.72942625204580969"/>
    <x v="24"/>
    <x v="0"/>
    <n v="-1.1229439827693399"/>
    <n v="1.1776913713985815E-2"/>
  </r>
  <r>
    <n v="330"/>
    <x v="1"/>
    <x v="12"/>
    <x v="5"/>
    <n v="-0.19945271254343591"/>
    <x v="31"/>
    <x v="1"/>
    <n v="-0.59838527665743024"/>
    <n v="3.1702631582260499E-3"/>
  </r>
  <r>
    <n v="331"/>
    <x v="0"/>
    <x v="10"/>
    <x v="5"/>
    <n v="-0.40210146353705067"/>
    <x v="44"/>
    <x v="1"/>
    <n v="-0.51217243959090175"/>
    <n v="3.1490134339461351E-3"/>
  </r>
  <r>
    <n v="332"/>
    <x v="1"/>
    <x v="4"/>
    <x v="3"/>
    <n v="0.57125946076616418"/>
    <x v="20"/>
    <x v="1"/>
    <n v="-1.0190261913659362"/>
    <n v="5.6082665595927894E-3"/>
  </r>
  <r>
    <n v="333"/>
    <x v="1"/>
    <x v="10"/>
    <x v="5"/>
    <n v="-0.43623347914892674"/>
    <x v="91"/>
    <x v="1"/>
    <n v="-0.49863164152047607"/>
    <n v="5.0197113098892077E-3"/>
  </r>
  <r>
    <n v="334"/>
    <x v="1"/>
    <x v="2"/>
    <x v="3"/>
    <n v="0.66005224824322317"/>
    <x v="21"/>
    <x v="0"/>
    <n v="-0.41661889314875233"/>
    <n v="6.1608930378419524E-3"/>
  </r>
  <r>
    <n v="335"/>
    <x v="1"/>
    <x v="4"/>
    <x v="3"/>
    <n v="0.57125946076616418"/>
    <x v="20"/>
    <x v="0"/>
    <n v="-0.44776673059977201"/>
    <n v="5.6082665595927894E-3"/>
  </r>
  <r>
    <n v="336"/>
    <x v="1"/>
    <x v="8"/>
    <x v="3"/>
    <n v="0.71924743989459583"/>
    <x v="147"/>
    <x v="0"/>
    <n v="-0.39684049224007112"/>
    <n v="6.4993290872643605E-3"/>
  </r>
  <r>
    <n v="337"/>
    <x v="1"/>
    <x v="7"/>
    <x v="1"/>
    <n v="0.30448953772106868"/>
    <x v="121"/>
    <x v="0"/>
    <n v="-0.55244715118904442"/>
    <n v="2.8232640295787759E-3"/>
  </r>
  <r>
    <n v="338"/>
    <x v="1"/>
    <x v="7"/>
    <x v="0"/>
    <n v="8.1220188502868634E-3"/>
    <x v="123"/>
    <x v="1"/>
    <n v="-0.69721643586119952"/>
    <n v="5.4109666962431913E-4"/>
  </r>
  <r>
    <n v="339"/>
    <x v="0"/>
    <x v="9"/>
    <x v="4"/>
    <n v="-0.72942625204580969"/>
    <x v="24"/>
    <x v="0"/>
    <n v="-1.1229439827693399"/>
    <n v="1.1776913713985815E-2"/>
  </r>
  <r>
    <n v="340"/>
    <x v="1"/>
    <x v="10"/>
    <x v="0"/>
    <n v="-0.13986596027814491"/>
    <x v="124"/>
    <x v="0"/>
    <n v="-0.76552348096844325"/>
    <n v="1.8144001534711185E-3"/>
  </r>
  <r>
    <n v="341"/>
    <x v="0"/>
    <x v="1"/>
    <x v="4"/>
    <n v="-0.5973496350172115"/>
    <x v="9"/>
    <x v="0"/>
    <n v="-1.0357775293675338"/>
    <n v="9.8715949567237948E-3"/>
  </r>
  <r>
    <n v="342"/>
    <x v="1"/>
    <x v="24"/>
    <x v="0"/>
    <n v="0.33369557293283664"/>
    <x v="148"/>
    <x v="1"/>
    <n v="-0.87384995397557597"/>
    <n v="2.2180648333268715E-3"/>
  </r>
  <r>
    <n v="343"/>
    <x v="1"/>
    <x v="1"/>
    <x v="3"/>
    <n v="0.51206426911479153"/>
    <x v="27"/>
    <x v="0"/>
    <n v="-0.46953931701538698"/>
    <n v="5.2115819597463586E-3"/>
  </r>
  <r>
    <n v="344"/>
    <x v="0"/>
    <x v="6"/>
    <x v="1"/>
    <n v="0.17330214326330862"/>
    <x v="74"/>
    <x v="1"/>
    <n v="-0.78354776766807388"/>
    <n v="1.5460502066526272E-2"/>
  </r>
  <r>
    <n v="345"/>
    <x v="0"/>
    <x v="7"/>
    <x v="5"/>
    <n v="-0.27002484650845249"/>
    <x v="11"/>
    <x v="1"/>
    <n v="-0.5672213789683026"/>
    <n v="5.7557668159280428E-4"/>
  </r>
  <r>
    <n v="346"/>
    <x v="0"/>
    <x v="2"/>
    <x v="4"/>
    <n v="-0.46527301798861337"/>
    <x v="15"/>
    <x v="1"/>
    <n v="-0.48732993097630589"/>
    <n v="7.6970146114788141E-3"/>
  </r>
  <r>
    <n v="347"/>
    <x v="1"/>
    <x v="2"/>
    <x v="7"/>
    <n v="0.95641976711400511"/>
    <x v="100"/>
    <x v="0"/>
    <n v="-0.32517017149232269"/>
    <n v="8.3006195663504201E-3"/>
  </r>
  <r>
    <n v="348"/>
    <x v="0"/>
    <x v="6"/>
    <x v="5"/>
    <n v="-0.32285549331989172"/>
    <x v="13"/>
    <x v="0"/>
    <n v="-0.8675481871386902"/>
    <n v="1.6211648205774476E-3"/>
  </r>
  <r>
    <n v="349"/>
    <x v="0"/>
    <x v="14"/>
    <x v="1"/>
    <n v="6.7640849640430045E-2"/>
    <x v="131"/>
    <x v="0"/>
    <n v="-0.65989855731325187"/>
    <n v="1.3436248929804773E-2"/>
  </r>
  <r>
    <n v="350"/>
    <x v="1"/>
    <x v="7"/>
    <x v="1"/>
    <n v="0.30448953772106868"/>
    <x v="121"/>
    <x v="1"/>
    <n v="-0.8569366889101131"/>
    <n v="2.8232640295787759E-3"/>
  </r>
  <r>
    <n v="351"/>
    <x v="0"/>
    <x v="10"/>
    <x v="5"/>
    <n v="-0.40210146353705067"/>
    <x v="44"/>
    <x v="0"/>
    <n v="-0.91427390312795231"/>
    <n v="3.1490134339461351E-3"/>
  </r>
  <r>
    <n v="352"/>
    <x v="1"/>
    <x v="1"/>
    <x v="0"/>
    <n v="-8.0670768626772152E-2"/>
    <x v="96"/>
    <x v="0"/>
    <n v="-0.73429581600414784"/>
    <n v="1.3081485386529645E-3"/>
  </r>
  <r>
    <n v="353"/>
    <x v="1"/>
    <x v="11"/>
    <x v="0"/>
    <n v="0.15610999797871863"/>
    <x v="145"/>
    <x v="0"/>
    <n v="-0.61813538472340257"/>
    <n v="7.3620619969594348E-4"/>
  </r>
  <r>
    <n v="354"/>
    <x v="0"/>
    <x v="3"/>
    <x v="5"/>
    <n v="-0.37568614013133106"/>
    <x v="55"/>
    <x v="0"/>
    <n v="-0.89852997330334061"/>
    <n v="2.6458377101921116E-3"/>
  </r>
  <r>
    <n v="355"/>
    <x v="0"/>
    <x v="14"/>
    <x v="4"/>
    <n v="-0.67659560523437046"/>
    <x v="82"/>
    <x v="1"/>
    <n v="-0.41101279503553634"/>
    <n v="1.1049348853416796E-2"/>
  </r>
  <r>
    <n v="356"/>
    <x v="1"/>
    <x v="14"/>
    <x v="4"/>
    <n v="-0.7621985938453949"/>
    <x v="149"/>
    <x v="1"/>
    <n v="-0.38297362569196319"/>
    <n v="7.8030842994941119E-3"/>
  </r>
  <r>
    <n v="357"/>
    <x v="0"/>
    <x v="14"/>
    <x v="5"/>
    <n v="-0.42851678694277029"/>
    <x v="63"/>
    <x v="1"/>
    <n v="-0.50166861858873557"/>
    <n v="3.6454111541763812E-3"/>
  </r>
  <r>
    <n v="358"/>
    <x v="1"/>
    <x v="7"/>
    <x v="0"/>
    <n v="8.1220188502868634E-3"/>
    <x v="123"/>
    <x v="0"/>
    <n v="-0.68909441701091245"/>
    <n v="5.4109666962431913E-4"/>
  </r>
  <r>
    <n v="359"/>
    <x v="1"/>
    <x v="4"/>
    <x v="4"/>
    <n v="-0.61421061471696314"/>
    <x v="107"/>
    <x v="1"/>
    <n v="-0.43247557727972219"/>
    <n v="7.0057787942477967E-3"/>
  </r>
  <r>
    <n v="360"/>
    <x v="0"/>
    <x v="13"/>
    <x v="0"/>
    <n v="-0.25968393886832897"/>
    <x v="33"/>
    <x v="1"/>
    <n v="-0.5717111002663634"/>
    <n v="3.1542444363010791E-3"/>
  </r>
  <r>
    <n v="361"/>
    <x v="0"/>
    <x v="8"/>
    <x v="1"/>
    <n v="0.33179408369762636"/>
    <x v="150"/>
    <x v="0"/>
    <n v="-0.54094839145589113"/>
    <n v="1.8228021968385355E-2"/>
  </r>
  <r>
    <n v="362"/>
    <x v="0"/>
    <x v="9"/>
    <x v="0"/>
    <n v="-0.23326861546260935"/>
    <x v="22"/>
    <x v="0"/>
    <n v="-0.8165679034665041"/>
    <n v="3.6970010223800198E-3"/>
  </r>
  <r>
    <n v="363"/>
    <x v="1"/>
    <x v="25"/>
    <x v="0"/>
    <n v="0.30409797710715036"/>
    <x v="151"/>
    <x v="0"/>
    <n v="-0.55261337187095316"/>
    <n v="1.9774928479511233E-3"/>
  </r>
  <r>
    <n v="364"/>
    <x v="1"/>
    <x v="3"/>
    <x v="7"/>
    <n v="0.77883419215988692"/>
    <x v="92"/>
    <x v="0"/>
    <n v="-0.37771064929130382"/>
    <n v="7.5662606700367396E-3"/>
  </r>
  <r>
    <n v="365"/>
    <x v="0"/>
    <x v="4"/>
    <x v="5"/>
    <n v="-0.2964401699141721"/>
    <x v="83"/>
    <x v="1"/>
    <n v="-0.55587170600887603"/>
    <n v="1.1007142626220934E-3"/>
  </r>
  <r>
    <n v="366"/>
    <x v="0"/>
    <x v="7"/>
    <x v="5"/>
    <n v="-0.27002484650845249"/>
    <x v="11"/>
    <x v="1"/>
    <n v="-0.5672213789683026"/>
    <n v="5.7557668159280428E-4"/>
  </r>
  <r>
    <n v="367"/>
    <x v="1"/>
    <x v="7"/>
    <x v="5"/>
    <n v="-0.28824550002049498"/>
    <x v="28"/>
    <x v="1"/>
    <n v="-0.55937435784786393"/>
    <n v="3.8919667153189952E-3"/>
  </r>
  <r>
    <n v="368"/>
    <x v="0"/>
    <x v="1"/>
    <x v="4"/>
    <n v="-0.5973496350172115"/>
    <x v="9"/>
    <x v="1"/>
    <n v="-0.43842789435032226"/>
    <n v="9.8715949567237948E-3"/>
  </r>
  <r>
    <n v="369"/>
    <x v="1"/>
    <x v="10"/>
    <x v="1"/>
    <n v="0.15650155859263687"/>
    <x v="62"/>
    <x v="0"/>
    <n v="-0.6179548741371621"/>
    <n v="1.5956049208305512E-3"/>
  </r>
  <r>
    <n v="370"/>
    <x v="0"/>
    <x v="20"/>
    <x v="5"/>
    <n v="-0.56059340397136836"/>
    <x v="70"/>
    <x v="1"/>
    <n v="-0.451629737573573"/>
    <n v="6.0095451239732256E-3"/>
  </r>
  <r>
    <n v="371"/>
    <x v="1"/>
    <x v="26"/>
    <x v="3"/>
    <n v="0.95602820650008657"/>
    <x v="152"/>
    <x v="1"/>
    <n v="-1.2813070888658122"/>
    <n v="7.5965548710638098E-3"/>
  </r>
  <r>
    <n v="372"/>
    <x v="1"/>
    <x v="3"/>
    <x v="1"/>
    <n v="0.18609915441832325"/>
    <x v="40"/>
    <x v="1"/>
    <n v="-0.79051963699433736"/>
    <n v="1.8459486462082397E-3"/>
  </r>
  <r>
    <n v="373"/>
    <x v="0"/>
    <x v="7"/>
    <x v="4"/>
    <n v="-0.51810366480005265"/>
    <x v="101"/>
    <x v="1"/>
    <n v="-0.46728056748999891"/>
    <n v="8.5966274346834237E-3"/>
  </r>
  <r>
    <n v="374"/>
    <x v="1"/>
    <x v="6"/>
    <x v="0"/>
    <n v="-5.1073172801085823E-2"/>
    <x v="71"/>
    <x v="0"/>
    <n v="-0.71900979015107069"/>
    <n v="1.0531659815416483E-3"/>
  </r>
  <r>
    <n v="375"/>
    <x v="0"/>
    <x v="7"/>
    <x v="4"/>
    <n v="-0.51810366480005265"/>
    <x v="101"/>
    <x v="1"/>
    <n v="-0.46728056748999891"/>
    <n v="8.5966274346834237E-3"/>
  </r>
  <r>
    <n v="376"/>
    <x v="0"/>
    <x v="16"/>
    <x v="0"/>
    <n v="-0.33892990908548781"/>
    <x v="153"/>
    <x v="1"/>
    <n v="-0.53797320448533104"/>
    <n v="1.5435277763423683E-3"/>
  </r>
  <r>
    <n v="377"/>
    <x v="0"/>
    <x v="4"/>
    <x v="5"/>
    <n v="-0.2964401699141721"/>
    <x v="83"/>
    <x v="1"/>
    <n v="-0.55587170600887603"/>
    <n v="1.1007142626220934E-3"/>
  </r>
  <r>
    <n v="378"/>
    <x v="0"/>
    <x v="4"/>
    <x v="4"/>
    <n v="-0.54451898820577227"/>
    <x v="135"/>
    <x v="0"/>
    <n v="-1.0020202634421997"/>
    <n v="9.0319000904001689E-3"/>
  </r>
  <r>
    <n v="379"/>
    <x v="1"/>
    <x v="0"/>
    <x v="5"/>
    <n v="-0.11065992506637687"/>
    <x v="154"/>
    <x v="1"/>
    <n v="-0.63934714002414017"/>
    <n v="2.4240753153690342E-3"/>
  </r>
  <r>
    <n v="380"/>
    <x v="1"/>
    <x v="12"/>
    <x v="0"/>
    <n v="9.691480632734592E-2"/>
    <x v="72"/>
    <x v="1"/>
    <n v="-0.74277818449953847"/>
    <n v="2.2739684344907918E-4"/>
  </r>
  <r>
    <n v="381"/>
    <x v="1"/>
    <x v="1"/>
    <x v="3"/>
    <n v="0.51206426911479153"/>
    <x v="27"/>
    <x v="0"/>
    <n v="-0.46953931701538698"/>
    <n v="5.2115819597463586E-3"/>
  </r>
  <r>
    <n v="382"/>
    <x v="0"/>
    <x v="3"/>
    <x v="1"/>
    <n v="0.12047149645186928"/>
    <x v="3"/>
    <x v="1"/>
    <n v="-0.75519600545419141"/>
    <n v="1.4463528467586473E-2"/>
  </r>
  <r>
    <n v="383"/>
    <x v="0"/>
    <x v="7"/>
    <x v="4"/>
    <n v="-0.51810366480005265"/>
    <x v="101"/>
    <x v="0"/>
    <n v="-0.98538423229005168"/>
    <n v="8.5966274346834237E-3"/>
  </r>
  <r>
    <n v="384"/>
    <x v="1"/>
    <x v="12"/>
    <x v="1"/>
    <n v="0.39328232519812767"/>
    <x v="75"/>
    <x v="0"/>
    <n v="-0.51571656172217928"/>
    <n v="3.5229003773554757E-3"/>
  </r>
  <r>
    <n v="385"/>
    <x v="0"/>
    <x v="9"/>
    <x v="0"/>
    <n v="-0.23326861546260935"/>
    <x v="22"/>
    <x v="1"/>
    <n v="-0.58329928800389497"/>
    <n v="3.6970010223800198E-3"/>
  </r>
  <r>
    <n v="386"/>
    <x v="0"/>
    <x v="3"/>
    <x v="5"/>
    <n v="-0.37568614013133106"/>
    <x v="55"/>
    <x v="0"/>
    <n v="-0.89852997330334061"/>
    <n v="2.6458377101921116E-3"/>
  </r>
  <r>
    <n v="387"/>
    <x v="1"/>
    <x v="1"/>
    <x v="5"/>
    <n v="-0.37703828749755397"/>
    <x v="155"/>
    <x v="1"/>
    <n v="-0.5222935029889062"/>
    <n v="4.5814500611964237E-3"/>
  </r>
  <r>
    <n v="388"/>
    <x v="0"/>
    <x v="4"/>
    <x v="0"/>
    <n v="-4.8361351622571935E-2"/>
    <x v="90"/>
    <x v="1"/>
    <n v="-0.66925882880444321"/>
    <n v="7.5166681376453992E-3"/>
  </r>
  <r>
    <n v="389"/>
    <x v="0"/>
    <x v="1"/>
    <x v="0"/>
    <n v="-0.10119199843401117"/>
    <x v="1"/>
    <x v="0"/>
    <n v="-0.74502261160366057"/>
    <n v="6.4278209415614129E-3"/>
  </r>
  <r>
    <n v="390"/>
    <x v="0"/>
    <x v="3"/>
    <x v="5"/>
    <n v="-0.37568614013133106"/>
    <x v="55"/>
    <x v="1"/>
    <n v="-0.52284383317200933"/>
    <n v="2.6458377101921116E-3"/>
  </r>
  <r>
    <n v="391"/>
    <x v="1"/>
    <x v="0"/>
    <x v="2"/>
    <n v="1.3711776692875324"/>
    <x v="50"/>
    <x v="0"/>
    <n v="-0.22618522611388125"/>
    <n v="9.6651389792168363E-3"/>
  </r>
  <r>
    <n v="392"/>
    <x v="1"/>
    <x v="19"/>
    <x v="0"/>
    <n v="3.7719614675973248E-2"/>
    <x v="61"/>
    <x v="1"/>
    <n v="-0.71218482352225843"/>
    <n v="2.8465903584240504E-4"/>
  </r>
  <r>
    <n v="393"/>
    <x v="1"/>
    <x v="2"/>
    <x v="2"/>
    <n v="1.2527872859847871"/>
    <x v="156"/>
    <x v="1"/>
    <n v="-1.5040963104302592"/>
    <n v="9.6032623605929457E-3"/>
  </r>
  <r>
    <n v="394"/>
    <x v="1"/>
    <x v="6"/>
    <x v="4"/>
    <n v="-0.64380821054264947"/>
    <x v="10"/>
    <x v="1"/>
    <n v="-0.42218337721799393"/>
    <n v="7.17806842140295E-3"/>
  </r>
  <r>
    <n v="395"/>
    <x v="0"/>
    <x v="4"/>
    <x v="4"/>
    <n v="-0.54451898820577227"/>
    <x v="135"/>
    <x v="1"/>
    <n v="-0.45750127523642731"/>
    <n v="9.0319000904001689E-3"/>
  </r>
  <r>
    <n v="396"/>
    <x v="0"/>
    <x v="14"/>
    <x v="4"/>
    <n v="-0.67659560523437046"/>
    <x v="82"/>
    <x v="0"/>
    <n v="-1.0876084002699067"/>
    <n v="1.1049348853416796E-2"/>
  </r>
  <r>
    <n v="397"/>
    <x v="0"/>
    <x v="10"/>
    <x v="5"/>
    <n v="-0.40210146353705067"/>
    <x v="44"/>
    <x v="0"/>
    <n v="-0.91427390312795231"/>
    <n v="3.1490134339461351E-3"/>
  </r>
  <r>
    <n v="398"/>
    <x v="1"/>
    <x v="7"/>
    <x v="0"/>
    <n v="8.1220188502868634E-3"/>
    <x v="123"/>
    <x v="0"/>
    <n v="-0.68909441701091245"/>
    <n v="5.4109666962431913E-4"/>
  </r>
  <r>
    <n v="399"/>
    <x v="1"/>
    <x v="7"/>
    <x v="5"/>
    <n v="-0.28824550002049498"/>
    <x v="28"/>
    <x v="0"/>
    <n v="-0.84761985786835914"/>
    <n v="3.8919667153189952E-3"/>
  </r>
  <r>
    <n v="400"/>
    <x v="0"/>
    <x v="3"/>
    <x v="4"/>
    <n v="-0.62376495842293123"/>
    <x v="17"/>
    <x v="0"/>
    <n v="-1.0528964011534392"/>
    <n v="1.0275372231825008E-2"/>
  </r>
  <r>
    <n v="401"/>
    <x v="0"/>
    <x v="7"/>
    <x v="0"/>
    <n v="-2.194602821685232E-2"/>
    <x v="16"/>
    <x v="1"/>
    <n v="-0.68223436876271526"/>
    <n v="8.0578770801748023E-3"/>
  </r>
  <r>
    <n v="402"/>
    <x v="1"/>
    <x v="15"/>
    <x v="2"/>
    <n v="1.4007752651132188"/>
    <x v="157"/>
    <x v="0"/>
    <n v="-0.22026409766863758"/>
    <n v="9.6662209464530857E-3"/>
  </r>
  <r>
    <n v="403"/>
    <x v="1"/>
    <x v="6"/>
    <x v="1"/>
    <n v="0.24529434606969602"/>
    <x v="158"/>
    <x v="0"/>
    <n v="-0.57800239137288711"/>
    <n v="2.3400149410359727E-3"/>
  </r>
  <r>
    <n v="404"/>
    <x v="0"/>
    <x v="1"/>
    <x v="4"/>
    <n v="-0.5973496350172115"/>
    <x v="9"/>
    <x v="0"/>
    <n v="-1.0357775293675338"/>
    <n v="9.8715949567237948E-3"/>
  </r>
  <r>
    <n v="405"/>
    <x v="1"/>
    <x v="10"/>
    <x v="5"/>
    <n v="-0.43623347914892674"/>
    <x v="91"/>
    <x v="1"/>
    <n v="-0.49863164152047607"/>
    <n v="5.0197113098892077E-3"/>
  </r>
  <r>
    <n v="406"/>
    <x v="0"/>
    <x v="27"/>
    <x v="5"/>
    <n v="-0.6134240507828076"/>
    <x v="159"/>
    <x v="1"/>
    <n v="-0.43275180980804839"/>
    <n v="6.8924050635620349E-3"/>
  </r>
  <r>
    <n v="407"/>
    <x v="0"/>
    <x v="3"/>
    <x v="4"/>
    <n v="-0.62376495842293123"/>
    <x v="17"/>
    <x v="1"/>
    <n v="-0.42913144273050785"/>
    <n v="1.0275372231825008E-2"/>
  </r>
  <r>
    <n v="408"/>
    <x v="1"/>
    <x v="12"/>
    <x v="1"/>
    <n v="0.39328232519812767"/>
    <x v="75"/>
    <x v="0"/>
    <n v="-0.51571656172217928"/>
    <n v="3.5229003773554757E-3"/>
  </r>
  <r>
    <n v="409"/>
    <x v="0"/>
    <x v="3"/>
    <x v="1"/>
    <n v="0.12047149645186928"/>
    <x v="3"/>
    <x v="0"/>
    <n v="-0.63472450900232213"/>
    <n v="1.4463528467586473E-2"/>
  </r>
  <r>
    <n v="410"/>
    <x v="0"/>
    <x v="1"/>
    <x v="1"/>
    <n v="0.146886819857589"/>
    <x v="112"/>
    <x v="0"/>
    <n v="-0.62239831679977509"/>
    <n v="1.4966078005499539E-2"/>
  </r>
  <r>
    <n v="411"/>
    <x v="1"/>
    <x v="13"/>
    <x v="1"/>
    <n v="3.8111175289891552E-2"/>
    <x v="160"/>
    <x v="0"/>
    <n v="-0.67427313963857638"/>
    <n v="5.794210881684414E-4"/>
  </r>
  <r>
    <n v="412"/>
    <x v="1"/>
    <x v="2"/>
    <x v="1"/>
    <n v="0.36368472937244134"/>
    <x v="64"/>
    <x v="0"/>
    <n v="-0.52774781721881969"/>
    <n v="3.2934135297213452E-3"/>
  </r>
  <r>
    <n v="413"/>
    <x v="1"/>
    <x v="10"/>
    <x v="1"/>
    <n v="0.15650155859263687"/>
    <x v="62"/>
    <x v="1"/>
    <n v="-0.77445643272979925"/>
    <n v="1.5956049208305512E-3"/>
  </r>
  <r>
    <n v="414"/>
    <x v="1"/>
    <x v="10"/>
    <x v="3"/>
    <n v="0.45286907746341865"/>
    <x v="29"/>
    <x v="1"/>
    <n v="-0.94500189562346493"/>
    <n v="4.793934619529483E-3"/>
  </r>
  <r>
    <n v="415"/>
    <x v="0"/>
    <x v="0"/>
    <x v="0"/>
    <n v="0.13654591221746548"/>
    <x v="0"/>
    <x v="0"/>
    <n v="-0.62720301440368686"/>
    <n v="1.122179563022685E-2"/>
  </r>
  <r>
    <n v="416"/>
    <x v="0"/>
    <x v="20"/>
    <x v="0"/>
    <n v="-0.3125145856797682"/>
    <x v="77"/>
    <x v="0"/>
    <n v="-0.86156328545908634"/>
    <n v="2.0769285677940674E-3"/>
  </r>
  <r>
    <n v="417"/>
    <x v="0"/>
    <x v="7"/>
    <x v="5"/>
    <n v="-0.27002484650845249"/>
    <x v="11"/>
    <x v="1"/>
    <n v="-0.5672213789683026"/>
    <n v="5.7557668159280428E-4"/>
  </r>
  <r>
    <n v="418"/>
    <x v="1"/>
    <x v="5"/>
    <x v="3"/>
    <n v="0.39367388581204604"/>
    <x v="161"/>
    <x v="0"/>
    <n v="-0.51555880966494783"/>
    <n v="4.3569691020526324E-3"/>
  </r>
  <r>
    <n v="419"/>
    <x v="0"/>
    <x v="14"/>
    <x v="1"/>
    <n v="6.7640849640430045E-2"/>
    <x v="131"/>
    <x v="0"/>
    <n v="-0.65989855731325187"/>
    <n v="1.3436248929804773E-2"/>
  </r>
  <r>
    <n v="420"/>
    <x v="1"/>
    <x v="5"/>
    <x v="5"/>
    <n v="-0.4954286708002994"/>
    <x v="122"/>
    <x v="1"/>
    <n v="-0.47580530322031594"/>
    <n v="5.438657127549873E-3"/>
  </r>
  <r>
    <n v="421"/>
    <x v="1"/>
    <x v="13"/>
    <x v="11"/>
    <n v="1.2235812507730186"/>
    <x v="162"/>
    <x v="0"/>
    <n v="-0.25787324462435357"/>
    <n v="1.0196319042540258E-2"/>
  </r>
  <r>
    <n v="422"/>
    <x v="1"/>
    <x v="3"/>
    <x v="0"/>
    <n v="-0.11026836445245859"/>
    <x v="6"/>
    <x v="1"/>
    <n v="-0.63953211796132015"/>
    <n v="1.5619996475531583E-3"/>
  </r>
  <r>
    <n v="423"/>
    <x v="1"/>
    <x v="10"/>
    <x v="5"/>
    <n v="-0.43623347914892674"/>
    <x v="91"/>
    <x v="1"/>
    <n v="-0.49863164152047607"/>
    <n v="5.0197113098892077E-3"/>
  </r>
  <r>
    <n v="424"/>
    <x v="0"/>
    <x v="4"/>
    <x v="0"/>
    <n v="-4.8361351622571935E-2"/>
    <x v="90"/>
    <x v="1"/>
    <n v="-0.66925882880444321"/>
    <n v="7.5166681376453992E-3"/>
  </r>
  <r>
    <n v="425"/>
    <x v="1"/>
    <x v="14"/>
    <x v="5"/>
    <n v="-0.46583107497461307"/>
    <x v="42"/>
    <x v="0"/>
    <n v="-0.95294578036196498"/>
    <n v="5.2317078658787874E-3"/>
  </r>
  <r>
    <n v="426"/>
    <x v="1"/>
    <x v="7"/>
    <x v="0"/>
    <n v="8.1220188502868634E-3"/>
    <x v="123"/>
    <x v="0"/>
    <n v="-0.68909441701091245"/>
    <n v="5.4109666962431913E-4"/>
  </r>
  <r>
    <n v="427"/>
    <x v="0"/>
    <x v="14"/>
    <x v="3"/>
    <n v="0.31571966793203021"/>
    <x v="37"/>
    <x v="0"/>
    <n v="-0.54769580209119717"/>
    <n v="2.1407315133225469E-2"/>
  </r>
  <r>
    <n v="428"/>
    <x v="1"/>
    <x v="7"/>
    <x v="3"/>
    <n v="0.60085705659185051"/>
    <x v="97"/>
    <x v="0"/>
    <n v="-0.43718434190663547"/>
    <n v="5.7982892166952293E-3"/>
  </r>
  <r>
    <n v="429"/>
    <x v="1"/>
    <x v="4"/>
    <x v="1"/>
    <n v="0.27489194189538235"/>
    <x v="94"/>
    <x v="0"/>
    <n v="-0.56511731564631229"/>
    <n v="2.583137306302774E-3"/>
  </r>
  <r>
    <n v="430"/>
    <x v="1"/>
    <x v="19"/>
    <x v="5"/>
    <n v="-0.2586479041948086"/>
    <x v="110"/>
    <x v="0"/>
    <n v="-0.83081026879469477"/>
    <n v="3.6546102981830364E-3"/>
  </r>
  <r>
    <n v="431"/>
    <x v="0"/>
    <x v="14"/>
    <x v="4"/>
    <n v="-0.67659560523437046"/>
    <x v="82"/>
    <x v="0"/>
    <n v="-1.0876084002699067"/>
    <n v="1.1049348853416796E-2"/>
  </r>
  <r>
    <n v="432"/>
    <x v="1"/>
    <x v="19"/>
    <x v="0"/>
    <n v="3.7719614675973248E-2"/>
    <x v="61"/>
    <x v="0"/>
    <n v="-0.67446520884628536"/>
    <n v="2.8465903584240504E-4"/>
  </r>
  <r>
    <n v="433"/>
    <x v="1"/>
    <x v="14"/>
    <x v="7"/>
    <n v="0.71963900050851426"/>
    <x v="93"/>
    <x v="0"/>
    <n v="-0.39671225002992083"/>
    <n v="7.2679820775450876E-3"/>
  </r>
  <r>
    <n v="434"/>
    <x v="0"/>
    <x v="1"/>
    <x v="3"/>
    <n v="0.39496563814918917"/>
    <x v="163"/>
    <x v="0"/>
    <n v="-0.5150386496199415"/>
    <n v="2.2601178671620925E-2"/>
  </r>
  <r>
    <n v="435"/>
    <x v="0"/>
    <x v="14"/>
    <x v="5"/>
    <n v="-0.42851678694277029"/>
    <x v="63"/>
    <x v="0"/>
    <n v="-0.93018540553150597"/>
    <n v="3.6454111541763812E-3"/>
  </r>
  <r>
    <n v="436"/>
    <x v="0"/>
    <x v="1"/>
    <x v="4"/>
    <n v="-0.5973496350172115"/>
    <x v="9"/>
    <x v="1"/>
    <n v="-0.43842789435032226"/>
    <n v="9.8715949567237948E-3"/>
  </r>
  <r>
    <n v="437"/>
    <x v="1"/>
    <x v="4"/>
    <x v="11"/>
    <n v="1.4603620173785097"/>
    <x v="164"/>
    <x v="0"/>
    <n v="-0.20876240973473092"/>
    <n v="1.0199533333150712E-2"/>
  </r>
  <r>
    <n v="438"/>
    <x v="1"/>
    <x v="6"/>
    <x v="1"/>
    <n v="0.24529434606969602"/>
    <x v="158"/>
    <x v="1"/>
    <n v="-0.82329673744258314"/>
    <n v="2.3400149410359727E-3"/>
  </r>
  <r>
    <n v="439"/>
    <x v="1"/>
    <x v="2"/>
    <x v="3"/>
    <n v="0.66005224824322317"/>
    <x v="21"/>
    <x v="0"/>
    <n v="-0.41661889314875233"/>
    <n v="6.1608930378419524E-3"/>
  </r>
  <r>
    <n v="440"/>
    <x v="0"/>
    <x v="16"/>
    <x v="1"/>
    <n v="-9.0851090793887646E-2"/>
    <x v="165"/>
    <x v="1"/>
    <n v="-0.6487530206162303"/>
    <n v="1.0218767156131237E-2"/>
  </r>
  <r>
    <n v="441"/>
    <x v="0"/>
    <x v="4"/>
    <x v="3"/>
    <n v="0.4477962849606284"/>
    <x v="166"/>
    <x v="0"/>
    <n v="-0.49410756358863156"/>
    <n v="2.3330318383314563E-2"/>
  </r>
  <r>
    <n v="442"/>
    <x v="0"/>
    <x v="6"/>
    <x v="4"/>
    <n v="-0.57093431161149188"/>
    <x v="23"/>
    <x v="0"/>
    <n v="-1.0188184157766256"/>
    <n v="9.4570005980561533E-3"/>
  </r>
  <r>
    <n v="443"/>
    <x v="1"/>
    <x v="5"/>
    <x v="1"/>
    <n v="9.7306366941264225E-2"/>
    <x v="41"/>
    <x v="1"/>
    <n v="-0.74298346351310152"/>
    <n v="1.0898410055508734E-3"/>
  </r>
  <r>
    <n v="444"/>
    <x v="0"/>
    <x v="6"/>
    <x v="0"/>
    <n v="-7.477667502829155E-2"/>
    <x v="46"/>
    <x v="1"/>
    <n v="-0.65645762415665765"/>
    <n v="6.9731103738460698E-3"/>
  </r>
  <r>
    <n v="445"/>
    <x v="1"/>
    <x v="0"/>
    <x v="3"/>
    <n v="0.77844263154596849"/>
    <x v="167"/>
    <x v="1"/>
    <n v="-1.1562764710588662"/>
    <n v="6.8126931389917988E-3"/>
  </r>
  <r>
    <n v="446"/>
    <x v="0"/>
    <x v="27"/>
    <x v="0"/>
    <n v="-0.36534523249120743"/>
    <x v="168"/>
    <x v="1"/>
    <n v="-0.52706723168334846"/>
    <n v="1.0143850571879276E-3"/>
  </r>
  <r>
    <n v="447"/>
    <x v="0"/>
    <x v="2"/>
    <x v="3"/>
    <n v="0.52704225517778736"/>
    <x v="169"/>
    <x v="1"/>
    <n v="-0.99099542359119885"/>
    <n v="2.4318231007510516E-2"/>
  </r>
  <r>
    <n v="448"/>
    <x v="0"/>
    <x v="19"/>
    <x v="0"/>
    <n v="4.4692951888673504E-3"/>
    <x v="66"/>
    <x v="0"/>
    <n v="-0.69091502978836927"/>
    <n v="8.5961228783612009E-3"/>
  </r>
  <r>
    <n v="449"/>
    <x v="0"/>
    <x v="15"/>
    <x v="4"/>
    <n v="-0.33319640096001524"/>
    <x v="170"/>
    <x v="1"/>
    <n v="-0.54036273662163903"/>
    <n v="5.2975811253165306E-3"/>
  </r>
  <r>
    <n v="450"/>
    <x v="1"/>
    <x v="2"/>
    <x v="5"/>
    <n v="-0.22905030836912227"/>
    <x v="60"/>
    <x v="1"/>
    <n v="-0.58516574597614501"/>
    <n v="3.4139466939007712E-3"/>
  </r>
  <r>
    <n v="451"/>
    <x v="1"/>
    <x v="4"/>
    <x v="3"/>
    <n v="0.57125946076616418"/>
    <x v="20"/>
    <x v="1"/>
    <n v="-1.0190261913659362"/>
    <n v="5.6082665595927894E-3"/>
  </r>
  <r>
    <n v="452"/>
    <x v="1"/>
    <x v="7"/>
    <x v="1"/>
    <n v="0.30448953772106868"/>
    <x v="121"/>
    <x v="1"/>
    <n v="-0.8569366889101131"/>
    <n v="2.8232640295787759E-3"/>
  </r>
  <r>
    <n v="453"/>
    <x v="0"/>
    <x v="6"/>
    <x v="0"/>
    <n v="-7.477667502829155E-2"/>
    <x v="46"/>
    <x v="0"/>
    <n v="-0.7312342991849492"/>
    <n v="6.9731103738460698E-3"/>
  </r>
  <r>
    <n v="454"/>
    <x v="0"/>
    <x v="6"/>
    <x v="3"/>
    <n v="0.42138096155490878"/>
    <x v="126"/>
    <x v="1"/>
    <n v="-0.92587060913382835"/>
    <n v="2.2972630990221621E-2"/>
  </r>
  <r>
    <n v="455"/>
    <x v="1"/>
    <x v="4"/>
    <x v="1"/>
    <n v="0.27489194189538235"/>
    <x v="94"/>
    <x v="0"/>
    <n v="-0.56511731564631229"/>
    <n v="2.583137306302774E-3"/>
  </r>
  <r>
    <n v="456"/>
    <x v="0"/>
    <x v="4"/>
    <x v="5"/>
    <n v="-0.2964401699141721"/>
    <x v="83"/>
    <x v="0"/>
    <n v="-0.85231187592304813"/>
    <n v="1.1007142626220934E-3"/>
  </r>
  <r>
    <n v="457"/>
    <x v="1"/>
    <x v="19"/>
    <x v="1"/>
    <n v="0.33408713354675501"/>
    <x v="68"/>
    <x v="0"/>
    <n v="-0.53999098510892973"/>
    <n v="3.0601136639029081E-3"/>
  </r>
  <r>
    <n v="458"/>
    <x v="1"/>
    <x v="3"/>
    <x v="5"/>
    <n v="-0.40663588332324041"/>
    <x v="171"/>
    <x v="1"/>
    <n v="-0.51035747815286625"/>
    <n v="4.8028829199894263E-3"/>
  </r>
  <r>
    <n v="459"/>
    <x v="1"/>
    <x v="4"/>
    <x v="1"/>
    <n v="0.27489194189538235"/>
    <x v="94"/>
    <x v="0"/>
    <n v="-0.56511731564631229"/>
    <n v="2.583137306302774E-3"/>
  </r>
  <r>
    <n v="460"/>
    <x v="1"/>
    <x v="8"/>
    <x v="7"/>
    <n v="1.0156149587653778"/>
    <x v="128"/>
    <x v="1"/>
    <n v="-1.3247010489803033"/>
    <n v="8.491304213043116E-3"/>
  </r>
  <r>
    <n v="461"/>
    <x v="1"/>
    <x v="6"/>
    <x v="1"/>
    <n v="0.24529434606969602"/>
    <x v="158"/>
    <x v="0"/>
    <n v="-0.57800239137288711"/>
    <n v="2.3400149410359727E-3"/>
  </r>
  <r>
    <n v="462"/>
    <x v="1"/>
    <x v="6"/>
    <x v="11"/>
    <n v="1.4307644215528232"/>
    <x v="172"/>
    <x v="0"/>
    <n v="-0.21440634020515692"/>
    <n v="1.021877186930642E-2"/>
  </r>
  <r>
    <n v="463"/>
    <x v="0"/>
    <x v="3"/>
    <x v="5"/>
    <n v="-0.37568614013133106"/>
    <x v="55"/>
    <x v="1"/>
    <n v="-0.52284383317200933"/>
    <n v="2.6458377101921116E-3"/>
  </r>
  <r>
    <n v="464"/>
    <x v="0"/>
    <x v="2"/>
    <x v="5"/>
    <n v="-0.2171941996970132"/>
    <x v="173"/>
    <x v="0"/>
    <n v="-0.80762939155658786"/>
    <n v="4.8651378230174513E-4"/>
  </r>
  <r>
    <n v="465"/>
    <x v="1"/>
    <x v="19"/>
    <x v="3"/>
    <n v="0.63045465241753684"/>
    <x v="69"/>
    <x v="1"/>
    <n v="-1.0572569691574951"/>
    <n v="5.9825470584123908E-3"/>
  </r>
  <r>
    <n v="466"/>
    <x v="0"/>
    <x v="14"/>
    <x v="0"/>
    <n v="-0.18043796865117012"/>
    <x v="79"/>
    <x v="0"/>
    <n v="-0.78743038849791103"/>
    <n v="4.7877438780188908E-3"/>
  </r>
  <r>
    <n v="467"/>
    <x v="1"/>
    <x v="3"/>
    <x v="5"/>
    <n v="-0.40663588332324041"/>
    <x v="171"/>
    <x v="0"/>
    <n v="-0.91699336147610655"/>
    <n v="4.8028829199894263E-3"/>
  </r>
  <r>
    <n v="468"/>
    <x v="0"/>
    <x v="1"/>
    <x v="1"/>
    <n v="0.146886819857589"/>
    <x v="112"/>
    <x v="1"/>
    <n v="-0.76928513665736376"/>
    <n v="1.4966078005499539E-2"/>
  </r>
  <r>
    <n v="469"/>
    <x v="1"/>
    <x v="7"/>
    <x v="11"/>
    <n v="1.4899596132041959"/>
    <x v="174"/>
    <x v="1"/>
    <n v="-1.6932120476741139"/>
    <n v="1.0175141351065675E-2"/>
  </r>
  <r>
    <n v="470"/>
    <x v="0"/>
    <x v="1"/>
    <x v="1"/>
    <n v="0.146886819857589"/>
    <x v="112"/>
    <x v="1"/>
    <n v="-0.76928513665736376"/>
    <n v="1.4966078005499539E-2"/>
  </r>
  <r>
    <n v="471"/>
    <x v="0"/>
    <x v="10"/>
    <x v="3"/>
    <n v="0.34213499133774983"/>
    <x v="117"/>
    <x v="0"/>
    <n v="-0.53664091537588743"/>
    <n v="2.1818186810304452E-2"/>
  </r>
  <r>
    <n v="472"/>
    <x v="0"/>
    <x v="21"/>
    <x v="4"/>
    <n v="-0.78225689885724892"/>
    <x v="175"/>
    <x v="1"/>
    <n v="-0.37663522677107986"/>
    <n v="1.2456429905510491E-2"/>
  </r>
  <r>
    <n v="473"/>
    <x v="0"/>
    <x v="0"/>
    <x v="4"/>
    <n v="-0.35961172436573485"/>
    <x v="176"/>
    <x v="1"/>
    <n v="-0.52942003286395445"/>
    <n v="5.7928716574026651E-3"/>
  </r>
  <r>
    <n v="474"/>
    <x v="1"/>
    <x v="4"/>
    <x v="0"/>
    <n v="-2.1475576975399487E-2"/>
    <x v="5"/>
    <x v="1"/>
    <n v="-0.68246704101524025"/>
    <n v="7.9737401703056099E-4"/>
  </r>
  <r>
    <n v="475"/>
    <x v="1"/>
    <x v="1"/>
    <x v="3"/>
    <n v="0.51206426911479153"/>
    <x v="27"/>
    <x v="0"/>
    <n v="-0.46953931701538698"/>
    <n v="5.2115819597463586E-3"/>
  </r>
  <r>
    <n v="476"/>
    <x v="1"/>
    <x v="1"/>
    <x v="3"/>
    <n v="0.51206426911479153"/>
    <x v="27"/>
    <x v="1"/>
    <n v="-0.98160358613017862"/>
    <n v="5.2115819597463586E-3"/>
  </r>
  <r>
    <n v="477"/>
    <x v="1"/>
    <x v="6"/>
    <x v="3"/>
    <n v="0.54166186494047786"/>
    <x v="35"/>
    <x v="1"/>
    <n v="-1.0002130443619091"/>
    <n v="5.4126395647193792E-3"/>
  </r>
  <r>
    <n v="478"/>
    <x v="0"/>
    <x v="14"/>
    <x v="5"/>
    <n v="-0.42851678694277029"/>
    <x v="63"/>
    <x v="0"/>
    <n v="-0.93018540553150597"/>
    <n v="3.6454111541763812E-3"/>
  </r>
  <r>
    <n v="479"/>
    <x v="0"/>
    <x v="14"/>
    <x v="4"/>
    <n v="-0.67659560523437046"/>
    <x v="82"/>
    <x v="1"/>
    <n v="-0.41101279503553634"/>
    <n v="1.1049348853416796E-2"/>
  </r>
  <r>
    <n v="480"/>
    <x v="1"/>
    <x v="3"/>
    <x v="5"/>
    <n v="-0.40663588332324041"/>
    <x v="171"/>
    <x v="1"/>
    <n v="-0.51035747815286625"/>
    <n v="4.8028829199894263E-3"/>
  </r>
  <r>
    <n v="481"/>
    <x v="0"/>
    <x v="3"/>
    <x v="5"/>
    <n v="-0.37568614013133106"/>
    <x v="55"/>
    <x v="1"/>
    <n v="-0.52284383317200933"/>
    <n v="2.6458377101921116E-3"/>
  </r>
  <r>
    <n v="482"/>
    <x v="1"/>
    <x v="7"/>
    <x v="0"/>
    <n v="8.1220188502868634E-3"/>
    <x v="123"/>
    <x v="0"/>
    <n v="-0.68909441701091245"/>
    <n v="5.4109666962431913E-4"/>
  </r>
  <r>
    <n v="483"/>
    <x v="1"/>
    <x v="12"/>
    <x v="7"/>
    <n v="0.98601736293969144"/>
    <x v="125"/>
    <x v="0"/>
    <n v="-0.31704145935121358"/>
    <n v="8.399337005623897E-3"/>
  </r>
  <r>
    <n v="484"/>
    <x v="0"/>
    <x v="19"/>
    <x v="0"/>
    <n v="4.4692951888673504E-3"/>
    <x v="66"/>
    <x v="0"/>
    <n v="-0.69091502978836927"/>
    <n v="8.5961228783612009E-3"/>
  </r>
  <r>
    <n v="485"/>
    <x v="0"/>
    <x v="8"/>
    <x v="1"/>
    <n v="0.33179408369762636"/>
    <x v="150"/>
    <x v="0"/>
    <n v="-0.54094839145589113"/>
    <n v="1.8228021968385355E-2"/>
  </r>
  <r>
    <n v="486"/>
    <x v="0"/>
    <x v="6"/>
    <x v="4"/>
    <n v="-0.57093431161149188"/>
    <x v="23"/>
    <x v="1"/>
    <n v="-0.44788410416513369"/>
    <n v="9.4570005980561533E-3"/>
  </r>
  <r>
    <n v="487"/>
    <x v="1"/>
    <x v="6"/>
    <x v="2"/>
    <n v="1.1343969026820413"/>
    <x v="76"/>
    <x v="0"/>
    <n v="-0.27885525190436078"/>
    <n v="9.4432639840301702E-3"/>
  </r>
  <r>
    <n v="488"/>
    <x v="1"/>
    <x v="6"/>
    <x v="11"/>
    <n v="1.4307644215528232"/>
    <x v="172"/>
    <x v="0"/>
    <n v="-0.21440634020515692"/>
    <n v="1.021877186930642E-2"/>
  </r>
  <r>
    <n v="489"/>
    <x v="0"/>
    <x v="4"/>
    <x v="1"/>
    <n v="0.19971746666902823"/>
    <x v="32"/>
    <x v="0"/>
    <n v="-0.59826606616092959"/>
    <n v="1.594627117774039E-2"/>
  </r>
  <r>
    <n v="490"/>
    <x v="1"/>
    <x v="2"/>
    <x v="1"/>
    <n v="0.36368472937244134"/>
    <x v="64"/>
    <x v="0"/>
    <n v="-0.52774781721881969"/>
    <n v="3.2934135297213452E-3"/>
  </r>
  <r>
    <n v="491"/>
    <x v="0"/>
    <x v="1"/>
    <x v="0"/>
    <n v="-0.10119199843401117"/>
    <x v="1"/>
    <x v="1"/>
    <n v="-0.6438306131696494"/>
    <n v="6.4278209415614129E-3"/>
  </r>
  <r>
    <n v="492"/>
    <x v="1"/>
    <x v="0"/>
    <x v="5"/>
    <n v="-0.11065992506637687"/>
    <x v="154"/>
    <x v="1"/>
    <n v="-0.63934714002414017"/>
    <n v="2.4240753153690342E-3"/>
  </r>
  <r>
    <n v="493"/>
    <x v="0"/>
    <x v="9"/>
    <x v="4"/>
    <n v="-0.72942625204580969"/>
    <x v="24"/>
    <x v="1"/>
    <n v="-0.39351773072353052"/>
    <n v="1.1776913713985815E-2"/>
  </r>
  <r>
    <n v="494"/>
    <x v="0"/>
    <x v="3"/>
    <x v="1"/>
    <n v="0.12047149645186928"/>
    <x v="3"/>
    <x v="0"/>
    <n v="-0.63472450900232213"/>
    <n v="1.4463528467586473E-2"/>
  </r>
  <r>
    <n v="495"/>
    <x v="0"/>
    <x v="7"/>
    <x v="5"/>
    <n v="-0.27002484650845249"/>
    <x v="11"/>
    <x v="1"/>
    <n v="-0.5672213789683026"/>
    <n v="5.7557668159280428E-4"/>
  </r>
  <r>
    <n v="496"/>
    <x v="1"/>
    <x v="10"/>
    <x v="1"/>
    <n v="0.15650155859263687"/>
    <x v="62"/>
    <x v="1"/>
    <n v="-0.77445643272979925"/>
    <n v="1.5956049208305512E-3"/>
  </r>
  <r>
    <n v="497"/>
    <x v="0"/>
    <x v="1"/>
    <x v="1"/>
    <n v="0.146886819857589"/>
    <x v="112"/>
    <x v="1"/>
    <n v="-0.76928513665736376"/>
    <n v="1.4966078005499539E-2"/>
  </r>
  <r>
    <n v="498"/>
    <x v="0"/>
    <x v="7"/>
    <x v="5"/>
    <n v="-0.27002484650845249"/>
    <x v="11"/>
    <x v="1"/>
    <n v="-0.5672213789683026"/>
    <n v="5.7557668159280428E-4"/>
  </r>
  <r>
    <n v="499"/>
    <x v="0"/>
    <x v="4"/>
    <x v="0"/>
    <n v="-4.8361351622571935E-2"/>
    <x v="90"/>
    <x v="1"/>
    <n v="-0.66925882880444321"/>
    <n v="7.5166681376453992E-3"/>
  </r>
  <r>
    <n v="500"/>
    <x v="0"/>
    <x v="4"/>
    <x v="5"/>
    <n v="-0.2964401699141721"/>
    <x v="83"/>
    <x v="1"/>
    <n v="-0.55587170600887603"/>
    <n v="1.1007142626220934E-3"/>
  </r>
  <r>
    <n v="501"/>
    <x v="1"/>
    <x v="6"/>
    <x v="5"/>
    <n v="-0.34744069167186764"/>
    <x v="87"/>
    <x v="0"/>
    <n v="-0.88188161446693525"/>
    <n v="4.3556515354902237E-3"/>
  </r>
  <r>
    <n v="502"/>
    <x v="1"/>
    <x v="2"/>
    <x v="5"/>
    <n v="-0.22905030836912227"/>
    <x v="60"/>
    <x v="1"/>
    <n v="-0.58516574597614501"/>
    <n v="3.4139466939007712E-3"/>
  </r>
  <r>
    <n v="503"/>
    <x v="0"/>
    <x v="12"/>
    <x v="3"/>
    <n v="0.55345757858350697"/>
    <x v="177"/>
    <x v="0"/>
    <n v="-0.45422886289726877"/>
    <n v="2.4618431626524551E-2"/>
  </r>
  <r>
    <n v="504"/>
    <x v="1"/>
    <x v="7"/>
    <x v="1"/>
    <n v="0.30448953772106868"/>
    <x v="121"/>
    <x v="0"/>
    <n v="-0.55244715118904442"/>
    <n v="2.8232640295787759E-3"/>
  </r>
  <r>
    <n v="505"/>
    <x v="1"/>
    <x v="17"/>
    <x v="5"/>
    <n v="-5.1464733415004182E-2"/>
    <x v="178"/>
    <x v="0"/>
    <n v="-0.71921058808467886"/>
    <n v="1.9170903617905521E-3"/>
  </r>
  <r>
    <n v="506"/>
    <x v="0"/>
    <x v="14"/>
    <x v="4"/>
    <n v="-0.67659560523437046"/>
    <x v="82"/>
    <x v="1"/>
    <n v="-0.41101279503553634"/>
    <n v="1.1049348853416796E-2"/>
  </r>
  <r>
    <n v="507"/>
    <x v="1"/>
    <x v="12"/>
    <x v="1"/>
    <n v="0.39328232519812767"/>
    <x v="75"/>
    <x v="1"/>
    <n v="-0.90899888692030684"/>
    <n v="3.5229003773554757E-3"/>
  </r>
  <r>
    <n v="508"/>
    <x v="1"/>
    <x v="9"/>
    <x v="0"/>
    <n v="-0.22865874775520392"/>
    <x v="179"/>
    <x v="1"/>
    <n v="-0.58533922094580337"/>
    <n v="2.5597683230641488E-3"/>
  </r>
  <r>
    <n v="509"/>
    <x v="0"/>
    <x v="3"/>
    <x v="4"/>
    <n v="-0.62376495842293123"/>
    <x v="17"/>
    <x v="0"/>
    <n v="-1.0528964011534392"/>
    <n v="1.0275372231825008E-2"/>
  </r>
  <r>
    <n v="510"/>
    <x v="1"/>
    <x v="7"/>
    <x v="7"/>
    <n v="0.89722457546263246"/>
    <x v="120"/>
    <x v="0"/>
    <n v="-0.34195690436636939"/>
    <n v="8.0828640074115388E-3"/>
  </r>
  <r>
    <n v="511"/>
    <x v="0"/>
    <x v="9"/>
    <x v="5"/>
    <n v="-0.48134743375420952"/>
    <x v="18"/>
    <x v="0"/>
    <n v="-0.96250746307223201"/>
    <n v="4.6159653878562468E-3"/>
  </r>
  <r>
    <n v="512"/>
    <x v="0"/>
    <x v="10"/>
    <x v="0"/>
    <n v="-0.15402264524545051"/>
    <x v="59"/>
    <x v="0"/>
    <n v="-0.77312094857257374"/>
    <n v="5.3345204778011968E-3"/>
  </r>
  <r>
    <n v="513"/>
    <x v="1"/>
    <x v="10"/>
    <x v="0"/>
    <n v="-0.13986596027814491"/>
    <x v="124"/>
    <x v="0"/>
    <n v="-0.76552348096844325"/>
    <n v="1.8144001534711185E-3"/>
  </r>
  <r>
    <n v="514"/>
    <x v="1"/>
    <x v="2"/>
    <x v="1"/>
    <n v="0.36368472937244134"/>
    <x v="64"/>
    <x v="1"/>
    <n v="-0.89143254659126092"/>
    <n v="3.2934135297213452E-3"/>
  </r>
  <r>
    <n v="515"/>
    <x v="0"/>
    <x v="7"/>
    <x v="0"/>
    <n v="-2.194602821685232E-2"/>
    <x v="16"/>
    <x v="0"/>
    <n v="-0.70418039697956758"/>
    <n v="8.0578770801748023E-3"/>
  </r>
  <r>
    <n v="516"/>
    <x v="0"/>
    <x v="14"/>
    <x v="4"/>
    <n v="-0.67659560523437046"/>
    <x v="82"/>
    <x v="0"/>
    <n v="-1.0876084002699067"/>
    <n v="1.1049348853416796E-2"/>
  </r>
  <r>
    <n v="517"/>
    <x v="1"/>
    <x v="9"/>
    <x v="1"/>
    <n v="6.7708771115577882E-2"/>
    <x v="98"/>
    <x v="1"/>
    <n v="-0.7275745163961157"/>
    <n v="8.3505284910811994E-4"/>
  </r>
  <r>
    <n v="518"/>
    <x v="0"/>
    <x v="11"/>
    <x v="5"/>
    <n v="-0.1379482294798543"/>
    <x v="103"/>
    <x v="0"/>
    <n v="-0.76449812584745769"/>
    <n v="2.1004836727632203E-3"/>
  </r>
  <r>
    <n v="519"/>
    <x v="0"/>
    <x v="3"/>
    <x v="5"/>
    <n v="-0.37568614013133106"/>
    <x v="55"/>
    <x v="0"/>
    <n v="-0.89852997330334061"/>
    <n v="2.6458377101921116E-3"/>
  </r>
  <r>
    <n v="520"/>
    <x v="0"/>
    <x v="2"/>
    <x v="5"/>
    <n v="-0.2171941996970132"/>
    <x v="173"/>
    <x v="1"/>
    <n v="-0.59043519185957483"/>
    <n v="4.8651378230174513E-4"/>
  </r>
  <r>
    <n v="521"/>
    <x v="0"/>
    <x v="8"/>
    <x v="7"/>
    <n v="0.82795172028082686"/>
    <x v="180"/>
    <x v="1"/>
    <n v="-1.1904699059796602"/>
    <n v="2.970460501167127E-2"/>
  </r>
  <r>
    <n v="522"/>
    <x v="1"/>
    <x v="1"/>
    <x v="1"/>
    <n v="0.21569675024400969"/>
    <x v="88"/>
    <x v="1"/>
    <n v="-0.80679995266097893"/>
    <n v="2.0941864440533475E-3"/>
  </r>
  <r>
    <n v="523"/>
    <x v="0"/>
    <x v="5"/>
    <x v="5"/>
    <n v="-0.4549321103484899"/>
    <x v="51"/>
    <x v="1"/>
    <n v="-0.49133146650745418"/>
    <n v="4.1345494440507835E-3"/>
  </r>
  <r>
    <n v="524"/>
    <x v="0"/>
    <x v="10"/>
    <x v="1"/>
    <n v="9.405617304614966E-2"/>
    <x v="181"/>
    <x v="0"/>
    <n v="-0.64722450712515456"/>
    <n v="1.3953398800465089E-2"/>
  </r>
  <r>
    <n v="525"/>
    <x v="0"/>
    <x v="1"/>
    <x v="4"/>
    <n v="-0.5973496350172115"/>
    <x v="9"/>
    <x v="1"/>
    <n v="-0.43842789435032226"/>
    <n v="9.8715949567237948E-3"/>
  </r>
  <r>
    <n v="526"/>
    <x v="0"/>
    <x v="7"/>
    <x v="0"/>
    <n v="-2.194602821685232E-2"/>
    <x v="16"/>
    <x v="0"/>
    <n v="-0.70418039697956758"/>
    <n v="8.0578770801748023E-3"/>
  </r>
  <r>
    <n v="527"/>
    <x v="0"/>
    <x v="5"/>
    <x v="4"/>
    <n v="-0.70301092864009007"/>
    <x v="26"/>
    <x v="0"/>
    <n v="-1.1051989192363314"/>
    <n v="1.1419043964621955E-2"/>
  </r>
  <r>
    <n v="528"/>
    <x v="0"/>
    <x v="10"/>
    <x v="0"/>
    <n v="-0.15402264524545051"/>
    <x v="59"/>
    <x v="1"/>
    <n v="-0.61909830332712346"/>
    <n v="5.3345204778011968E-3"/>
  </r>
  <r>
    <n v="529"/>
    <x v="1"/>
    <x v="2"/>
    <x v="3"/>
    <n v="0.66005224824322317"/>
    <x v="21"/>
    <x v="0"/>
    <n v="-0.41661889314875233"/>
    <n v="6.1608930378419524E-3"/>
  </r>
  <r>
    <n v="530"/>
    <x v="1"/>
    <x v="12"/>
    <x v="11"/>
    <n v="1.578752400681255"/>
    <x v="182"/>
    <x v="0"/>
    <n v="-0.18750164441382103"/>
    <n v="1.0072670151755281E-2"/>
  </r>
  <r>
    <n v="531"/>
    <x v="0"/>
    <x v="10"/>
    <x v="0"/>
    <n v="-0.15402264524545051"/>
    <x v="59"/>
    <x v="0"/>
    <n v="-0.77312094857257374"/>
    <n v="5.3345204778011968E-3"/>
  </r>
  <r>
    <n v="532"/>
    <x v="0"/>
    <x v="6"/>
    <x v="0"/>
    <n v="-7.477667502829155E-2"/>
    <x v="46"/>
    <x v="0"/>
    <n v="-0.7312342991849492"/>
    <n v="6.9731103738460698E-3"/>
  </r>
  <r>
    <n v="533"/>
    <x v="0"/>
    <x v="3"/>
    <x v="5"/>
    <n v="-0.37568614013133106"/>
    <x v="55"/>
    <x v="1"/>
    <n v="-0.52284383317200933"/>
    <n v="2.6458377101921116E-3"/>
  </r>
  <r>
    <n v="534"/>
    <x v="1"/>
    <x v="6"/>
    <x v="7"/>
    <n v="0.8380293838112598"/>
    <x v="84"/>
    <x v="0"/>
    <n v="-0.35946451803062252"/>
    <n v="7.8380176991105222E-3"/>
  </r>
  <r>
    <n v="535"/>
    <x v="1"/>
    <x v="4"/>
    <x v="3"/>
    <n v="0.57125946076616418"/>
    <x v="20"/>
    <x v="1"/>
    <n v="-1.0190261913659362"/>
    <n v="5.6082665595927894E-3"/>
  </r>
  <r>
    <n v="536"/>
    <x v="1"/>
    <x v="3"/>
    <x v="0"/>
    <n v="-0.11026836445245859"/>
    <x v="6"/>
    <x v="1"/>
    <n v="-0.63953211796132015"/>
    <n v="1.5619996475531583E-3"/>
  </r>
  <r>
    <n v="537"/>
    <x v="1"/>
    <x v="2"/>
    <x v="2"/>
    <n v="1.2527872859847871"/>
    <x v="156"/>
    <x v="0"/>
    <n v="-0.25130902444547165"/>
    <n v="9.6032623605929457E-3"/>
  </r>
  <r>
    <n v="538"/>
    <x v="1"/>
    <x v="7"/>
    <x v="1"/>
    <n v="0.30448953772106868"/>
    <x v="121"/>
    <x v="1"/>
    <n v="-0.8569366889101131"/>
    <n v="2.8232640295787759E-3"/>
  </r>
  <r>
    <n v="539"/>
    <x v="1"/>
    <x v="10"/>
    <x v="0"/>
    <n v="-0.13986596027814491"/>
    <x v="124"/>
    <x v="1"/>
    <n v="-0.62565752069029823"/>
    <n v="1.8144001534711185E-3"/>
  </r>
  <r>
    <n v="540"/>
    <x v="1"/>
    <x v="7"/>
    <x v="3"/>
    <n v="0.60085705659185051"/>
    <x v="97"/>
    <x v="0"/>
    <n v="-0.43718434190663547"/>
    <n v="5.7982892166952293E-3"/>
  </r>
  <r>
    <n v="541"/>
    <x v="0"/>
    <x v="13"/>
    <x v="0"/>
    <n v="-0.25968393886832897"/>
    <x v="33"/>
    <x v="0"/>
    <n v="-0.83139503913469226"/>
    <n v="3.1542444363010791E-3"/>
  </r>
  <r>
    <n v="542"/>
    <x v="0"/>
    <x v="6"/>
    <x v="5"/>
    <n v="-0.32285549331989172"/>
    <x v="13"/>
    <x v="0"/>
    <n v="-0.8675481871386902"/>
    <n v="1.6211648205774476E-3"/>
  </r>
  <r>
    <n v="543"/>
    <x v="0"/>
    <x v="1"/>
    <x v="5"/>
    <n v="-0.34927081672561133"/>
    <x v="132"/>
    <x v="1"/>
    <n v="-0.53368365143780261"/>
    <n v="2.1363829843065729E-3"/>
  </r>
  <r>
    <n v="544"/>
    <x v="0"/>
    <x v="14"/>
    <x v="5"/>
    <n v="-0.42851678694277029"/>
    <x v="63"/>
    <x v="0"/>
    <n v="-0.93018540553150597"/>
    <n v="3.6454111541763812E-3"/>
  </r>
  <r>
    <n v="545"/>
    <x v="0"/>
    <x v="7"/>
    <x v="5"/>
    <n v="-0.27002484650845249"/>
    <x v="11"/>
    <x v="0"/>
    <n v="-0.83724622547675487"/>
    <n v="5.7557668159280428E-4"/>
  </r>
  <r>
    <n v="546"/>
    <x v="1"/>
    <x v="2"/>
    <x v="11"/>
    <n v="1.5491548048555686"/>
    <x v="183"/>
    <x v="1"/>
    <n v="-1.741779304102816"/>
    <n v="1.0111545007610911E-2"/>
  </r>
  <r>
    <n v="547"/>
    <x v="1"/>
    <x v="12"/>
    <x v="5"/>
    <n v="-0.19945271254343591"/>
    <x v="31"/>
    <x v="1"/>
    <n v="-0.59838527665743024"/>
    <n v="3.1702631582260499E-3"/>
  </r>
  <r>
    <n v="548"/>
    <x v="1"/>
    <x v="19"/>
    <x v="1"/>
    <n v="0.33408713354675501"/>
    <x v="68"/>
    <x v="1"/>
    <n v="-0.87407811865568463"/>
    <n v="3.0601136639029081E-3"/>
  </r>
  <r>
    <n v="549"/>
    <x v="0"/>
    <x v="0"/>
    <x v="1"/>
    <n v="0.38462473050906565"/>
    <x v="184"/>
    <x v="0"/>
    <n v="-0.51921396494468164"/>
    <n v="1.9063712446556802E-2"/>
  </r>
  <r>
    <n v="550"/>
    <x v="0"/>
    <x v="5"/>
    <x v="0"/>
    <n v="-0.20685329205688974"/>
    <x v="52"/>
    <x v="0"/>
    <n v="-0.80191285364468201"/>
    <n v="4.2417013842316331E-3"/>
  </r>
  <r>
    <n v="551"/>
    <x v="1"/>
    <x v="14"/>
    <x v="7"/>
    <n v="0.71963900050851426"/>
    <x v="93"/>
    <x v="1"/>
    <n v="-1.116351250538435"/>
    <n v="7.2679820775450876E-3"/>
  </r>
  <r>
    <n v="552"/>
    <x v="0"/>
    <x v="14"/>
    <x v="4"/>
    <n v="-0.67659560523437046"/>
    <x v="82"/>
    <x v="1"/>
    <n v="-0.41101279503553634"/>
    <n v="1.1049348853416796E-2"/>
  </r>
  <r>
    <n v="553"/>
    <x v="1"/>
    <x v="17"/>
    <x v="1"/>
    <n v="0.54127030432655943"/>
    <x v="185"/>
    <x v="0"/>
    <n v="-0.4586952136619396"/>
    <n v="4.6046595955896441E-3"/>
  </r>
  <r>
    <n v="554"/>
    <x v="0"/>
    <x v="6"/>
    <x v="5"/>
    <n v="-0.32285549331989172"/>
    <x v="13"/>
    <x v="1"/>
    <n v="-0.54469269381879837"/>
    <n v="1.6211648205774476E-3"/>
  </r>
  <r>
    <n v="555"/>
    <x v="1"/>
    <x v="12"/>
    <x v="7"/>
    <n v="0.98601736293969144"/>
    <x v="125"/>
    <x v="0"/>
    <n v="-0.31704145935121358"/>
    <n v="8.399337005623897E-3"/>
  </r>
  <r>
    <n v="556"/>
    <x v="0"/>
    <x v="5"/>
    <x v="5"/>
    <n v="-0.4549321103484899"/>
    <x v="51"/>
    <x v="0"/>
    <n v="-0.94626357685594398"/>
    <n v="4.1345494440507835E-3"/>
  </r>
  <r>
    <n v="557"/>
    <x v="0"/>
    <x v="11"/>
    <x v="5"/>
    <n v="-0.1379482294798543"/>
    <x v="103"/>
    <x v="1"/>
    <n v="-0.62654989636760361"/>
    <n v="2.1004836727632203E-3"/>
  </r>
  <r>
    <n v="558"/>
    <x v="0"/>
    <x v="14"/>
    <x v="0"/>
    <n v="-0.18043796865117012"/>
    <x v="79"/>
    <x v="1"/>
    <n v="-0.60699241984674102"/>
    <n v="4.7877438780188908E-3"/>
  </r>
  <r>
    <n v="559"/>
    <x v="1"/>
    <x v="23"/>
    <x v="3"/>
    <n v="0.86723541902302748"/>
    <x v="186"/>
    <x v="1"/>
    <n v="-1.2179707222162899"/>
    <n v="7.2342862378048656E-3"/>
  </r>
  <r>
    <n v="560"/>
    <x v="0"/>
    <x v="14"/>
    <x v="1"/>
    <n v="6.7640849640430045E-2"/>
    <x v="131"/>
    <x v="1"/>
    <n v="-0.72753940695368136"/>
    <n v="1.3436248929804773E-2"/>
  </r>
  <r>
    <n v="561"/>
    <x v="0"/>
    <x v="1"/>
    <x v="5"/>
    <n v="-0.34927081672561133"/>
    <x v="132"/>
    <x v="1"/>
    <n v="-0.53368365143780261"/>
    <n v="2.1363829843065729E-3"/>
  </r>
  <r>
    <n v="562"/>
    <x v="0"/>
    <x v="8"/>
    <x v="1"/>
    <n v="0.33179408369762636"/>
    <x v="150"/>
    <x v="1"/>
    <n v="-0.87274247515351777"/>
    <n v="1.8228021968385355E-2"/>
  </r>
  <r>
    <n v="563"/>
    <x v="1"/>
    <x v="1"/>
    <x v="2"/>
    <n v="1.1047993068563549"/>
    <x v="143"/>
    <x v="0"/>
    <n v="-0.2861389028772085"/>
    <n v="9.387115458559192E-3"/>
  </r>
  <r>
    <n v="564"/>
    <x v="1"/>
    <x v="8"/>
    <x v="7"/>
    <n v="1.0156149587653778"/>
    <x v="128"/>
    <x v="0"/>
    <n v="-0.30908609021492589"/>
    <n v="8.491304213043116E-3"/>
  </r>
  <r>
    <n v="565"/>
    <x v="0"/>
    <x v="4"/>
    <x v="5"/>
    <n v="-0.2964401699141721"/>
    <x v="83"/>
    <x v="1"/>
    <n v="-0.55587170600887603"/>
    <n v="1.1007142626220934E-3"/>
  </r>
  <r>
    <n v="566"/>
    <x v="0"/>
    <x v="10"/>
    <x v="5"/>
    <n v="-0.40210146353705067"/>
    <x v="44"/>
    <x v="0"/>
    <n v="-0.91427390312795231"/>
    <n v="3.1490134339461351E-3"/>
  </r>
  <r>
    <n v="567"/>
    <x v="0"/>
    <x v="13"/>
    <x v="5"/>
    <n v="-0.50776275715992913"/>
    <x v="136"/>
    <x v="0"/>
    <n v="-0.9789160610169183"/>
    <n v="5.0892154397377265E-3"/>
  </r>
  <r>
    <n v="568"/>
    <x v="0"/>
    <x v="11"/>
    <x v="4"/>
    <n v="-0.38602704777145447"/>
    <x v="146"/>
    <x v="1"/>
    <n v="-0.51864624660873992"/>
    <n v="6.2809308123695784E-3"/>
  </r>
  <r>
    <n v="569"/>
    <x v="1"/>
    <x v="4"/>
    <x v="4"/>
    <n v="-0.61421061471696314"/>
    <x v="107"/>
    <x v="1"/>
    <n v="-0.43247557727972219"/>
    <n v="7.0057787942477967E-3"/>
  </r>
  <r>
    <n v="570"/>
    <x v="0"/>
    <x v="3"/>
    <x v="5"/>
    <n v="-0.37568614013133106"/>
    <x v="55"/>
    <x v="0"/>
    <n v="-0.89852997330334061"/>
    <n v="2.6458377101921116E-3"/>
  </r>
  <r>
    <n v="571"/>
    <x v="0"/>
    <x v="6"/>
    <x v="0"/>
    <n v="-7.477667502829155E-2"/>
    <x v="46"/>
    <x v="1"/>
    <n v="-0.65645762415665765"/>
    <n v="6.9731103738460698E-3"/>
  </r>
  <r>
    <n v="572"/>
    <x v="1"/>
    <x v="7"/>
    <x v="1"/>
    <n v="0.30448953772106868"/>
    <x v="121"/>
    <x v="1"/>
    <n v="-0.8569366889101131"/>
    <n v="2.8232640295787759E-3"/>
  </r>
  <r>
    <n v="573"/>
    <x v="0"/>
    <x v="1"/>
    <x v="4"/>
    <n v="-0.5973496350172115"/>
    <x v="9"/>
    <x v="1"/>
    <n v="-0.43842789435032226"/>
    <n v="9.8715949567237948E-3"/>
  </r>
  <r>
    <n v="574"/>
    <x v="1"/>
    <x v="19"/>
    <x v="0"/>
    <n v="3.7719614675973248E-2"/>
    <x v="61"/>
    <x v="1"/>
    <n v="-0.71218482352225843"/>
    <n v="2.8465903584240504E-4"/>
  </r>
  <r>
    <n v="575"/>
    <x v="0"/>
    <x v="14"/>
    <x v="3"/>
    <n v="0.31571966793203021"/>
    <x v="37"/>
    <x v="0"/>
    <n v="-0.54769580209119717"/>
    <n v="2.1407315133225469E-2"/>
  </r>
  <r>
    <n v="576"/>
    <x v="0"/>
    <x v="1"/>
    <x v="0"/>
    <n v="-0.10119199843401117"/>
    <x v="1"/>
    <x v="0"/>
    <n v="-0.74502261160366057"/>
    <n v="6.4278209415614129E-3"/>
  </r>
  <r>
    <n v="577"/>
    <x v="1"/>
    <x v="15"/>
    <x v="0"/>
    <n v="0.21530518963009132"/>
    <x v="116"/>
    <x v="0"/>
    <n v="-0.59127796856406367"/>
    <n v="1.2392227227497887E-3"/>
  </r>
  <r>
    <n v="578"/>
    <x v="1"/>
    <x v="0"/>
    <x v="3"/>
    <n v="0.77844263154596849"/>
    <x v="167"/>
    <x v="1"/>
    <n v="-1.1562764710588662"/>
    <n v="6.8126931389917988E-3"/>
  </r>
  <r>
    <n v="579"/>
    <x v="1"/>
    <x v="12"/>
    <x v="3"/>
    <n v="0.6896498440689095"/>
    <x v="89"/>
    <x v="0"/>
    <n v="-0.40663224650644203"/>
    <n v="6.3331936661242816E-3"/>
  </r>
  <r>
    <n v="580"/>
    <x v="0"/>
    <x v="12"/>
    <x v="0"/>
    <n v="5.7299942000306581E-2"/>
    <x v="57"/>
    <x v="0"/>
    <n v="-0.66490756384566263"/>
    <n v="9.6612911967542958E-3"/>
  </r>
  <r>
    <n v="581"/>
    <x v="0"/>
    <x v="12"/>
    <x v="5"/>
    <n v="-0.19077887629129359"/>
    <x v="34"/>
    <x v="1"/>
    <n v="-0.60230043202785677"/>
    <n v="1.0223155209224677E-3"/>
  </r>
  <r>
    <n v="582"/>
    <x v="0"/>
    <x v="12"/>
    <x v="5"/>
    <n v="-0.19077887629129359"/>
    <x v="34"/>
    <x v="1"/>
    <n v="-0.60230043202785677"/>
    <n v="1.0223155209224677E-3"/>
  </r>
  <r>
    <n v="583"/>
    <x v="1"/>
    <x v="13"/>
    <x v="1"/>
    <n v="3.8111175289891552E-2"/>
    <x v="160"/>
    <x v="0"/>
    <n v="-0.67427313963857638"/>
    <n v="5.794210881684414E-4"/>
  </r>
  <r>
    <n v="584"/>
    <x v="1"/>
    <x v="7"/>
    <x v="3"/>
    <n v="0.60085705659185051"/>
    <x v="97"/>
    <x v="0"/>
    <n v="-0.43718434190663547"/>
    <n v="5.7982892166952293E-3"/>
  </r>
  <r>
    <n v="585"/>
    <x v="1"/>
    <x v="4"/>
    <x v="1"/>
    <n v="0.27489194189538235"/>
    <x v="94"/>
    <x v="1"/>
    <n v="-0.84000925754169453"/>
    <n v="2.583137306302774E-3"/>
  </r>
  <r>
    <n v="586"/>
    <x v="0"/>
    <x v="3"/>
    <x v="5"/>
    <n v="-0.37568614013133106"/>
    <x v="55"/>
    <x v="1"/>
    <n v="-0.52284383317200933"/>
    <n v="2.6458377101921116E-3"/>
  </r>
  <r>
    <n v="587"/>
    <x v="1"/>
    <x v="7"/>
    <x v="1"/>
    <n v="0.30448953772106868"/>
    <x v="121"/>
    <x v="1"/>
    <n v="-0.8569366889101131"/>
    <n v="2.8232640295787759E-3"/>
  </r>
  <r>
    <n v="588"/>
    <x v="1"/>
    <x v="6"/>
    <x v="0"/>
    <n v="-5.1073172801085823E-2"/>
    <x v="71"/>
    <x v="1"/>
    <n v="-0.66793661734998488"/>
    <n v="1.0531659815416483E-3"/>
  </r>
  <r>
    <n v="589"/>
    <x v="1"/>
    <x v="7"/>
    <x v="1"/>
    <n v="0.30448953772106868"/>
    <x v="121"/>
    <x v="1"/>
    <n v="-0.8569366889101131"/>
    <n v="2.8232640295787759E-3"/>
  </r>
  <r>
    <n v="590"/>
    <x v="1"/>
    <x v="12"/>
    <x v="7"/>
    <n v="0.98601736293969144"/>
    <x v="125"/>
    <x v="1"/>
    <n v="-1.3030588222909052"/>
    <n v="8.399337005623897E-3"/>
  </r>
  <r>
    <n v="591"/>
    <x v="1"/>
    <x v="2"/>
    <x v="5"/>
    <n v="-0.22905030836912227"/>
    <x v="60"/>
    <x v="1"/>
    <n v="-0.58516574597614501"/>
    <n v="3.4139466939007712E-3"/>
  </r>
  <r>
    <n v="592"/>
    <x v="1"/>
    <x v="11"/>
    <x v="1"/>
    <n v="0.45247751684950049"/>
    <x v="129"/>
    <x v="0"/>
    <n v="-0.49228502769844229"/>
    <n v="3.9694328310724281E-3"/>
  </r>
  <r>
    <n v="593"/>
    <x v="0"/>
    <x v="1"/>
    <x v="1"/>
    <n v="0.146886819857589"/>
    <x v="112"/>
    <x v="0"/>
    <n v="-0.62239831679977509"/>
    <n v="1.4966078005499539E-2"/>
  </r>
  <r>
    <n v="594"/>
    <x v="1"/>
    <x v="1"/>
    <x v="0"/>
    <n v="-8.0670768626772152E-2"/>
    <x v="96"/>
    <x v="1"/>
    <n v="-0.65362504737737592"/>
    <n v="1.3081485386529645E-3"/>
  </r>
  <r>
    <n v="595"/>
    <x v="0"/>
    <x v="6"/>
    <x v="4"/>
    <n v="-0.57093431161149188"/>
    <x v="23"/>
    <x v="1"/>
    <n v="-0.44788410416513369"/>
    <n v="9.4570005980561533E-3"/>
  </r>
  <r>
    <n v="596"/>
    <x v="1"/>
    <x v="14"/>
    <x v="1"/>
    <n v="0.12690396276695054"/>
    <x v="36"/>
    <x v="1"/>
    <n v="-0.75861088953640066"/>
    <n v="1.3434643737950669E-3"/>
  </r>
  <r>
    <n v="597"/>
    <x v="0"/>
    <x v="17"/>
    <x v="0"/>
    <n v="0.18937655902890471"/>
    <x v="187"/>
    <x v="0"/>
    <n v="-0.6029351532546412"/>
    <n v="1.223057493672719E-2"/>
  </r>
  <r>
    <n v="598"/>
    <x v="0"/>
    <x v="7"/>
    <x v="4"/>
    <n v="-0.51810366480005265"/>
    <x v="101"/>
    <x v="1"/>
    <n v="-0.46728056748999891"/>
    <n v="8.5966274346834237E-3"/>
  </r>
  <r>
    <n v="599"/>
    <x v="1"/>
    <x v="8"/>
    <x v="2"/>
    <n v="1.3119824776361597"/>
    <x v="102"/>
    <x v="0"/>
    <n v="-0.23845428083815209"/>
    <n v="9.6459803105839459E-3"/>
  </r>
  <r>
    <n v="600"/>
    <x v="1"/>
    <x v="19"/>
    <x v="7"/>
    <n v="0.92682217128831879"/>
    <x v="140"/>
    <x v="0"/>
    <n v="-0.33347455435210327"/>
    <n v="8.1951314509591811E-3"/>
  </r>
  <r>
    <n v="601"/>
    <x v="0"/>
    <x v="10"/>
    <x v="7"/>
    <n v="0.59021380962935011"/>
    <x v="81"/>
    <x v="0"/>
    <n v="-0.4409665909863823"/>
    <n v="2.8177728668238755E-2"/>
  </r>
  <r>
    <n v="602"/>
    <x v="1"/>
    <x v="4"/>
    <x v="2"/>
    <n v="1.1639944985077277"/>
    <x v="188"/>
    <x v="1"/>
    <n v="-1.4357274002827882"/>
    <n v="9.4928572910584208E-3"/>
  </r>
  <r>
    <n v="603"/>
    <x v="1"/>
    <x v="1"/>
    <x v="7"/>
    <n v="0.80843178798557347"/>
    <x v="65"/>
    <x v="1"/>
    <n v="-1.1769259803153758"/>
    <n v="7.705483696095361E-3"/>
  </r>
  <r>
    <n v="604"/>
    <x v="0"/>
    <x v="3"/>
    <x v="5"/>
    <n v="-0.37568614013133106"/>
    <x v="55"/>
    <x v="1"/>
    <n v="-0.52284383317200933"/>
    <n v="2.6458377101921116E-3"/>
  </r>
  <r>
    <n v="605"/>
    <x v="0"/>
    <x v="12"/>
    <x v="5"/>
    <n v="-0.19077887629129359"/>
    <x v="34"/>
    <x v="0"/>
    <n v="-0.7930793083191503"/>
    <n v="1.0223155209224677E-3"/>
  </r>
  <r>
    <n v="606"/>
    <x v="1"/>
    <x v="3"/>
    <x v="0"/>
    <n v="-0.11026836445245859"/>
    <x v="6"/>
    <x v="1"/>
    <n v="-0.63953211796132015"/>
    <n v="1.5619996475531583E-3"/>
  </r>
  <r>
    <n v="607"/>
    <x v="1"/>
    <x v="3"/>
    <x v="5"/>
    <n v="-0.40663588332324041"/>
    <x v="171"/>
    <x v="1"/>
    <n v="-0.51035747815286625"/>
    <n v="4.8028829199894263E-3"/>
  </r>
  <r>
    <n v="608"/>
    <x v="1"/>
    <x v="0"/>
    <x v="3"/>
    <n v="0.77844263154596849"/>
    <x v="167"/>
    <x v="0"/>
    <n v="-0.37783383951289784"/>
    <n v="6.8126931389917988E-3"/>
  </r>
  <r>
    <n v="609"/>
    <x v="0"/>
    <x v="2"/>
    <x v="0"/>
    <n v="3.0884618594586966E-2"/>
    <x v="2"/>
    <x v="1"/>
    <n v="-0.70870871757696374"/>
    <n v="9.1307955909477601E-3"/>
  </r>
  <r>
    <n v="610"/>
    <x v="1"/>
    <x v="3"/>
    <x v="7"/>
    <n v="0.77883419215988692"/>
    <x v="92"/>
    <x v="0"/>
    <n v="-0.37771064929130382"/>
    <n v="7.5662606700367396E-3"/>
  </r>
  <r>
    <n v="611"/>
    <x v="1"/>
    <x v="19"/>
    <x v="7"/>
    <n v="0.92682217128831879"/>
    <x v="140"/>
    <x v="1"/>
    <n v="-1.2602967256404221"/>
    <n v="8.1951314509591811E-3"/>
  </r>
  <r>
    <n v="612"/>
    <x v="0"/>
    <x v="6"/>
    <x v="4"/>
    <n v="-0.57093431161149188"/>
    <x v="23"/>
    <x v="1"/>
    <n v="-0.44788410416513369"/>
    <n v="9.4570005980561533E-3"/>
  </r>
  <r>
    <n v="613"/>
    <x v="0"/>
    <x v="3"/>
    <x v="5"/>
    <n v="-0.37568614013133106"/>
    <x v="55"/>
    <x v="0"/>
    <n v="-0.89852997330334061"/>
    <n v="2.6458377101921116E-3"/>
  </r>
  <r>
    <n v="614"/>
    <x v="0"/>
    <x v="19"/>
    <x v="5"/>
    <n v="-0.24360952310273282"/>
    <x v="119"/>
    <x v="1"/>
    <n v="-0.57874234799398538"/>
    <n v="4.6310560282480928E-5"/>
  </r>
  <r>
    <n v="615"/>
    <x v="1"/>
    <x v="10"/>
    <x v="7"/>
    <n v="0.74923659633420059"/>
    <x v="189"/>
    <x v="1"/>
    <n v="-1.1363525821049896"/>
    <n v="7.4204038742234912E-3"/>
  </r>
  <r>
    <n v="616"/>
    <x v="0"/>
    <x v="6"/>
    <x v="1"/>
    <n v="0.17330214326330862"/>
    <x v="74"/>
    <x v="1"/>
    <n v="-0.78354776766807388"/>
    <n v="1.5460502066526272E-2"/>
  </r>
  <r>
    <n v="617"/>
    <x v="1"/>
    <x v="0"/>
    <x v="0"/>
    <n v="0.18570759380440496"/>
    <x v="7"/>
    <x v="0"/>
    <n v="-0.60459811700336041"/>
    <n v="9.8859532687645135E-4"/>
  </r>
  <r>
    <n v="618"/>
    <x v="1"/>
    <x v="1"/>
    <x v="5"/>
    <n v="-0.37703828749755397"/>
    <x v="155"/>
    <x v="1"/>
    <n v="-0.5222935029889062"/>
    <n v="4.5814500611964237E-3"/>
  </r>
  <r>
    <n v="619"/>
    <x v="1"/>
    <x v="2"/>
    <x v="0"/>
    <n v="6.7317210501659577E-2"/>
    <x v="80"/>
    <x v="0"/>
    <n v="-0.66005491923960891"/>
    <n v="2.8386367784460909E-5"/>
  </r>
  <r>
    <n v="620"/>
    <x v="0"/>
    <x v="14"/>
    <x v="5"/>
    <n v="-0.42851678694277029"/>
    <x v="63"/>
    <x v="0"/>
    <n v="-0.93018540553150597"/>
    <n v="3.6454111541763812E-3"/>
  </r>
  <r>
    <n v="621"/>
    <x v="0"/>
    <x v="3"/>
    <x v="4"/>
    <n v="-0.62376495842293123"/>
    <x v="17"/>
    <x v="1"/>
    <n v="-0.42913144273050785"/>
    <n v="1.0275372231825008E-2"/>
  </r>
  <r>
    <n v="622"/>
    <x v="0"/>
    <x v="20"/>
    <x v="4"/>
    <n v="-0.80867222226296853"/>
    <x v="190"/>
    <x v="0"/>
    <n v="-1.1770923129551001"/>
    <n v="1.2777761711278257E-2"/>
  </r>
  <r>
    <n v="623"/>
    <x v="0"/>
    <x v="5"/>
    <x v="5"/>
    <n v="-0.4549321103484899"/>
    <x v="51"/>
    <x v="1"/>
    <n v="-0.49133146650745418"/>
    <n v="4.1345494440507835E-3"/>
  </r>
  <r>
    <n v="624"/>
    <x v="0"/>
    <x v="3"/>
    <x v="0"/>
    <n v="-0.12760732183973089"/>
    <x v="49"/>
    <x v="0"/>
    <n v="-0.75898491552680436"/>
    <n v="5.8814182643489032E-3"/>
  </r>
  <r>
    <n v="625"/>
    <x v="1"/>
    <x v="10"/>
    <x v="1"/>
    <n v="0.15650155859263687"/>
    <x v="62"/>
    <x v="1"/>
    <n v="-0.77445643272979925"/>
    <n v="1.5956049208305512E-3"/>
  </r>
  <r>
    <n v="626"/>
    <x v="1"/>
    <x v="8"/>
    <x v="1"/>
    <n v="0.422879921023814"/>
    <x v="12"/>
    <x v="1"/>
    <n v="-0.92677597005320966"/>
    <n v="3.7483210051679761E-3"/>
  </r>
  <r>
    <n v="627"/>
    <x v="1"/>
    <x v="7"/>
    <x v="3"/>
    <n v="0.60085705659185051"/>
    <x v="97"/>
    <x v="0"/>
    <n v="-0.43718434190663547"/>
    <n v="5.7982892166952293E-3"/>
  </r>
  <r>
    <n v="628"/>
    <x v="1"/>
    <x v="5"/>
    <x v="7"/>
    <n v="0.69004140468282793"/>
    <x v="191"/>
    <x v="1"/>
    <n v="-1.0965428435466824"/>
    <n v="7.1090777125322191E-3"/>
  </r>
  <r>
    <n v="629"/>
    <x v="0"/>
    <x v="4"/>
    <x v="5"/>
    <n v="-0.2964401699141721"/>
    <x v="83"/>
    <x v="1"/>
    <n v="-0.55587170600887603"/>
    <n v="1.1007142626220934E-3"/>
  </r>
  <r>
    <n v="630"/>
    <x v="1"/>
    <x v="6"/>
    <x v="1"/>
    <n v="0.24529434606969602"/>
    <x v="158"/>
    <x v="1"/>
    <n v="-0.82329673744258314"/>
    <n v="2.3400149410359727E-3"/>
  </r>
  <r>
    <n v="631"/>
    <x v="0"/>
    <x v="6"/>
    <x v="5"/>
    <n v="-0.32285549331989172"/>
    <x v="13"/>
    <x v="0"/>
    <n v="-0.8675481871386902"/>
    <n v="1.6211648205774476E-3"/>
  </r>
  <r>
    <n v="632"/>
    <x v="0"/>
    <x v="7"/>
    <x v="0"/>
    <n v="-2.194602821685232E-2"/>
    <x v="16"/>
    <x v="0"/>
    <n v="-0.70418039697956758"/>
    <n v="8.0578770801748023E-3"/>
  </r>
  <r>
    <n v="633"/>
    <x v="1"/>
    <x v="8"/>
    <x v="3"/>
    <n v="0.71924743989459583"/>
    <x v="147"/>
    <x v="1"/>
    <n v="-1.1160879321346668"/>
    <n v="6.4993290872643605E-3"/>
  </r>
  <r>
    <n v="634"/>
    <x v="1"/>
    <x v="28"/>
    <x v="5"/>
    <n v="9.6523245713427533E-2"/>
    <x v="192"/>
    <x v="1"/>
    <n v="-0.74257294372604132"/>
    <n v="6.3493671065606438E-4"/>
  </r>
  <r>
    <n v="635"/>
    <x v="1"/>
    <x v="7"/>
    <x v="0"/>
    <n v="8.1220188502868634E-3"/>
    <x v="123"/>
    <x v="1"/>
    <n v="-0.69721643586119952"/>
    <n v="5.4109666962431913E-4"/>
  </r>
  <r>
    <n v="636"/>
    <x v="1"/>
    <x v="4"/>
    <x v="10"/>
    <n v="2.0530970551200736"/>
    <x v="193"/>
    <x v="0"/>
    <n v="-0.12074470890715938"/>
    <n v="9.6939450835393792E-3"/>
  </r>
  <r>
    <n v="637"/>
    <x v="1"/>
    <x v="1"/>
    <x v="1"/>
    <n v="0.21569675024400969"/>
    <x v="88"/>
    <x v="1"/>
    <n v="-0.80679995266097893"/>
    <n v="2.0941864440533475E-3"/>
  </r>
  <r>
    <n v="638"/>
    <x v="1"/>
    <x v="11"/>
    <x v="5"/>
    <n v="-0.14025752089206317"/>
    <x v="137"/>
    <x v="0"/>
    <n v="-0.76573294957068139"/>
    <n v="2.6750227016995032E-3"/>
  </r>
  <r>
    <n v="639"/>
    <x v="1"/>
    <x v="19"/>
    <x v="0"/>
    <n v="3.7719614675973248E-2"/>
    <x v="61"/>
    <x v="1"/>
    <n v="-0.71218482352225843"/>
    <n v="2.8465903584240504E-4"/>
  </r>
  <r>
    <n v="640"/>
    <x v="0"/>
    <x v="5"/>
    <x v="1"/>
    <n v="4.122552623471043E-2"/>
    <x v="194"/>
    <x v="0"/>
    <n v="-0.67274684540195073"/>
    <n v="1.2912652005979908E-2"/>
  </r>
  <r>
    <n v="641"/>
    <x v="1"/>
    <x v="3"/>
    <x v="3"/>
    <n v="0.48246667328910497"/>
    <x v="56"/>
    <x v="0"/>
    <n v="-0.48073270152981529"/>
    <n v="5.0052804879144874E-3"/>
  </r>
  <r>
    <n v="642"/>
    <x v="0"/>
    <x v="9"/>
    <x v="0"/>
    <n v="-0.23326861546260935"/>
    <x v="22"/>
    <x v="1"/>
    <n v="-0.58329928800389497"/>
    <n v="3.6970010223800198E-3"/>
  </r>
  <r>
    <n v="643"/>
    <x v="0"/>
    <x v="12"/>
    <x v="0"/>
    <n v="5.7299942000306581E-2"/>
    <x v="57"/>
    <x v="0"/>
    <n v="-0.66490756384566263"/>
    <n v="9.6612911967542958E-3"/>
  </r>
  <r>
    <n v="644"/>
    <x v="1"/>
    <x v="6"/>
    <x v="0"/>
    <n v="-5.1073172801085823E-2"/>
    <x v="71"/>
    <x v="0"/>
    <n v="-0.71900979015107069"/>
    <n v="1.0531659815416483E-3"/>
  </r>
  <r>
    <n v="645"/>
    <x v="0"/>
    <x v="3"/>
    <x v="0"/>
    <n v="-0.12760732183973089"/>
    <x v="49"/>
    <x v="1"/>
    <n v="-0.63137759368707358"/>
    <n v="5.8814182643489032E-3"/>
  </r>
  <r>
    <n v="646"/>
    <x v="1"/>
    <x v="2"/>
    <x v="0"/>
    <n v="6.7317210501659577E-2"/>
    <x v="80"/>
    <x v="1"/>
    <n v="-0.72737212974126819"/>
    <n v="2.8386367784460909E-5"/>
  </r>
  <r>
    <n v="647"/>
    <x v="1"/>
    <x v="19"/>
    <x v="3"/>
    <n v="0.63045465241753684"/>
    <x v="69"/>
    <x v="0"/>
    <n v="-0.42680231673995855"/>
    <n v="5.9825470584123908E-3"/>
  </r>
  <r>
    <n v="648"/>
    <x v="1"/>
    <x v="0"/>
    <x v="1"/>
    <n v="0.48207511267518682"/>
    <x v="115"/>
    <x v="0"/>
    <n v="-0.48088216649319993"/>
    <n v="4.1860044153725351E-3"/>
  </r>
  <r>
    <n v="649"/>
    <x v="0"/>
    <x v="10"/>
    <x v="5"/>
    <n v="-0.40210146353705067"/>
    <x v="44"/>
    <x v="1"/>
    <n v="-0.51217243959090175"/>
    <n v="3.1490134339461351E-3"/>
  </r>
  <r>
    <n v="650"/>
    <x v="1"/>
    <x v="12"/>
    <x v="0"/>
    <n v="9.691480632734592E-2"/>
    <x v="72"/>
    <x v="1"/>
    <n v="-0.74277818449953847"/>
    <n v="2.2739684344907918E-4"/>
  </r>
  <r>
    <n v="651"/>
    <x v="1"/>
    <x v="4"/>
    <x v="1"/>
    <n v="0.27489194189538235"/>
    <x v="94"/>
    <x v="0"/>
    <n v="-0.56511731564631229"/>
    <n v="2.583137306302774E-3"/>
  </r>
  <r>
    <n v="652"/>
    <x v="1"/>
    <x v="0"/>
    <x v="1"/>
    <n v="0.48207511267518682"/>
    <x v="115"/>
    <x v="0"/>
    <n v="-0.48088216649319993"/>
    <n v="4.1860044153725351E-3"/>
  </r>
  <r>
    <n v="653"/>
    <x v="1"/>
    <x v="14"/>
    <x v="4"/>
    <n v="-0.7621985938453949"/>
    <x v="149"/>
    <x v="1"/>
    <n v="-0.38297362569196319"/>
    <n v="7.8030842994941119E-3"/>
  </r>
  <r>
    <n v="654"/>
    <x v="0"/>
    <x v="3"/>
    <x v="5"/>
    <n v="-0.37568614013133106"/>
    <x v="55"/>
    <x v="1"/>
    <n v="-0.52284383317200933"/>
    <n v="2.6458377101921116E-3"/>
  </r>
  <r>
    <n v="655"/>
    <x v="0"/>
    <x v="1"/>
    <x v="4"/>
    <n v="-0.5973496350172115"/>
    <x v="9"/>
    <x v="1"/>
    <n v="-0.43842789435032226"/>
    <n v="9.8715949567237948E-3"/>
  </r>
  <r>
    <n v="656"/>
    <x v="1"/>
    <x v="12"/>
    <x v="2"/>
    <n v="1.2823848818104735"/>
    <x v="105"/>
    <x v="0"/>
    <n v="-0.24480719440693949"/>
    <n v="9.6276309732704624E-3"/>
  </r>
  <r>
    <n v="657"/>
    <x v="0"/>
    <x v="3"/>
    <x v="5"/>
    <n v="-0.37568614013133106"/>
    <x v="55"/>
    <x v="1"/>
    <n v="-0.52284383317200933"/>
    <n v="2.6458377101921116E-3"/>
  </r>
  <r>
    <n v="658"/>
    <x v="1"/>
    <x v="7"/>
    <x v="7"/>
    <n v="0.89722457546263246"/>
    <x v="120"/>
    <x v="1"/>
    <n v="-1.2391814798290017"/>
    <n v="8.0828640074115388E-3"/>
  </r>
  <r>
    <n v="659"/>
    <x v="0"/>
    <x v="14"/>
    <x v="5"/>
    <n v="-0.42851678694277029"/>
    <x v="63"/>
    <x v="1"/>
    <n v="-0.50166861858873557"/>
    <n v="3.6454111541763812E-3"/>
  </r>
  <r>
    <n v="660"/>
    <x v="0"/>
    <x v="12"/>
    <x v="0"/>
    <n v="5.7299942000306581E-2"/>
    <x v="57"/>
    <x v="0"/>
    <n v="-0.66490756384566263"/>
    <n v="9.6612911967542958E-3"/>
  </r>
  <r>
    <n v="661"/>
    <x v="1"/>
    <x v="10"/>
    <x v="1"/>
    <n v="0.15650155859263687"/>
    <x v="62"/>
    <x v="0"/>
    <n v="-0.6179548741371621"/>
    <n v="1.5956049208305512E-3"/>
  </r>
  <r>
    <n v="662"/>
    <x v="0"/>
    <x v="4"/>
    <x v="5"/>
    <n v="-0.2964401699141721"/>
    <x v="83"/>
    <x v="1"/>
    <n v="-0.55587170600887603"/>
    <n v="1.1007142626220934E-3"/>
  </r>
  <r>
    <n v="663"/>
    <x v="1"/>
    <x v="4"/>
    <x v="5"/>
    <n v="-0.31784309584618131"/>
    <x v="14"/>
    <x v="1"/>
    <n v="-0.5468008614053107"/>
    <n v="4.1257370632288848E-3"/>
  </r>
  <r>
    <n v="664"/>
    <x v="0"/>
    <x v="14"/>
    <x v="1"/>
    <n v="6.7640849640430045E-2"/>
    <x v="131"/>
    <x v="0"/>
    <n v="-0.65989855731325187"/>
    <n v="1.3436248929804773E-2"/>
  </r>
  <r>
    <n v="665"/>
    <x v="0"/>
    <x v="27"/>
    <x v="5"/>
    <n v="-0.6134240507828076"/>
    <x v="159"/>
    <x v="1"/>
    <n v="-0.43275180980804839"/>
    <n v="6.8924050635620349E-3"/>
  </r>
  <r>
    <n v="666"/>
    <x v="0"/>
    <x v="4"/>
    <x v="1"/>
    <n v="0.19971746666902823"/>
    <x v="32"/>
    <x v="0"/>
    <n v="-0.59826606616092959"/>
    <n v="1.594627117774039E-2"/>
  </r>
  <r>
    <n v="667"/>
    <x v="1"/>
    <x v="10"/>
    <x v="4"/>
    <n v="-0.73260099801970857"/>
    <x v="54"/>
    <x v="0"/>
    <n v="-1.1250870240324797"/>
    <n v="7.6566515005453417E-3"/>
  </r>
  <r>
    <n v="668"/>
    <x v="1"/>
    <x v="7"/>
    <x v="2"/>
    <n v="1.193592094333414"/>
    <x v="195"/>
    <x v="0"/>
    <n v="-0.26476939516278053"/>
    <n v="9.5359868941310433E-3"/>
  </r>
  <r>
    <n v="669"/>
    <x v="1"/>
    <x v="1"/>
    <x v="7"/>
    <n v="0.80843178798557347"/>
    <x v="65"/>
    <x v="0"/>
    <n v="-0.36849419232980235"/>
    <n v="7.705483696095361E-3"/>
  </r>
  <r>
    <n v="670"/>
    <x v="1"/>
    <x v="19"/>
    <x v="1"/>
    <n v="0.33408713354675501"/>
    <x v="68"/>
    <x v="0"/>
    <n v="-0.53999098510892973"/>
    <n v="3.0601136639029081E-3"/>
  </r>
  <r>
    <n v="671"/>
    <x v="1"/>
    <x v="8"/>
    <x v="0"/>
    <n v="0.12651240215303225"/>
    <x v="25"/>
    <x v="1"/>
    <n v="-0.75840272231424255"/>
    <n v="4.8236777987231694E-4"/>
  </r>
  <r>
    <n v="672"/>
    <x v="0"/>
    <x v="1"/>
    <x v="4"/>
    <n v="-0.5973496350172115"/>
    <x v="9"/>
    <x v="1"/>
    <n v="-0.43842789435032226"/>
    <n v="9.8715949567237948E-3"/>
  </r>
  <r>
    <n v="673"/>
    <x v="0"/>
    <x v="10"/>
    <x v="5"/>
    <n v="-0.40210146353705067"/>
    <x v="44"/>
    <x v="1"/>
    <n v="-0.51217243959090175"/>
    <n v="3.1490134339461351E-3"/>
  </r>
  <r>
    <n v="674"/>
    <x v="0"/>
    <x v="7"/>
    <x v="1"/>
    <n v="0.22613279007474785"/>
    <x v="118"/>
    <x v="0"/>
    <n v="-0.58645921737347095"/>
    <n v="1.6422872975788039E-2"/>
  </r>
  <r>
    <n v="675"/>
    <x v="1"/>
    <x v="4"/>
    <x v="1"/>
    <n v="0.27489194189538235"/>
    <x v="94"/>
    <x v="0"/>
    <n v="-0.56511731564631229"/>
    <n v="2.583137306302774E-3"/>
  </r>
  <r>
    <n v="676"/>
    <x v="1"/>
    <x v="7"/>
    <x v="0"/>
    <n v="8.1220188502868634E-3"/>
    <x v="123"/>
    <x v="1"/>
    <n v="-0.69721643586119952"/>
    <n v="5.4109666962431913E-4"/>
  </r>
  <r>
    <n v="677"/>
    <x v="0"/>
    <x v="9"/>
    <x v="0"/>
    <n v="-0.23326861546260935"/>
    <x v="22"/>
    <x v="1"/>
    <n v="-0.58329928800389497"/>
    <n v="3.6970010223800198E-3"/>
  </r>
  <r>
    <n v="678"/>
    <x v="0"/>
    <x v="3"/>
    <x v="0"/>
    <n v="-0.12760732183973089"/>
    <x v="49"/>
    <x v="1"/>
    <n v="-0.63137759368707358"/>
    <n v="5.8814182643489032E-3"/>
  </r>
  <r>
    <n v="679"/>
    <x v="0"/>
    <x v="1"/>
    <x v="1"/>
    <n v="0.146886819857589"/>
    <x v="112"/>
    <x v="0"/>
    <n v="-0.62239831679977509"/>
    <n v="1.4966078005499539E-2"/>
  </r>
  <r>
    <n v="680"/>
    <x v="0"/>
    <x v="3"/>
    <x v="5"/>
    <n v="-0.37568614013133106"/>
    <x v="55"/>
    <x v="1"/>
    <n v="-0.52284383317200933"/>
    <n v="2.6458377101921116E-3"/>
  </r>
  <r>
    <n v="681"/>
    <x v="1"/>
    <x v="8"/>
    <x v="1"/>
    <n v="0.422879921023814"/>
    <x v="12"/>
    <x v="0"/>
    <n v="-0.50389604902939533"/>
    <n v="3.7483210051679761E-3"/>
  </r>
  <r>
    <n v="682"/>
    <x v="1"/>
    <x v="9"/>
    <x v="4"/>
    <n v="-0.82139378549676756"/>
    <x v="196"/>
    <x v="0"/>
    <n v="-1.1859106514314603"/>
    <n v="8.0758533285772982E-3"/>
  </r>
  <r>
    <n v="683"/>
    <x v="1"/>
    <x v="4"/>
    <x v="3"/>
    <n v="0.57125946076616418"/>
    <x v="20"/>
    <x v="0"/>
    <n v="-0.44776673059977201"/>
    <n v="5.6082665595927894E-3"/>
  </r>
  <r>
    <n v="684"/>
    <x v="0"/>
    <x v="1"/>
    <x v="5"/>
    <n v="-0.34927081672561133"/>
    <x v="132"/>
    <x v="0"/>
    <n v="-0.88295446816341394"/>
    <n v="2.1363829843065729E-3"/>
  </r>
  <r>
    <n v="685"/>
    <x v="1"/>
    <x v="6"/>
    <x v="1"/>
    <n v="0.24529434606969602"/>
    <x v="158"/>
    <x v="0"/>
    <n v="-0.57800239137288711"/>
    <n v="2.3400149410359727E-3"/>
  </r>
  <r>
    <n v="686"/>
    <x v="1"/>
    <x v="10"/>
    <x v="0"/>
    <n v="-0.13986596027814491"/>
    <x v="124"/>
    <x v="1"/>
    <n v="-0.62565752069029823"/>
    <n v="1.8144001534711185E-3"/>
  </r>
  <r>
    <n v="687"/>
    <x v="1"/>
    <x v="7"/>
    <x v="0"/>
    <n v="8.1220188502868634E-3"/>
    <x v="123"/>
    <x v="0"/>
    <n v="-0.68909441701091245"/>
    <n v="5.4109666962431913E-4"/>
  </r>
  <r>
    <n v="688"/>
    <x v="1"/>
    <x v="2"/>
    <x v="1"/>
    <n v="0.36368472937244134"/>
    <x v="64"/>
    <x v="0"/>
    <n v="-0.52774781721881969"/>
    <n v="3.2934135297213452E-3"/>
  </r>
  <r>
    <n v="689"/>
    <x v="1"/>
    <x v="2"/>
    <x v="1"/>
    <n v="0.36368472937244134"/>
    <x v="64"/>
    <x v="0"/>
    <n v="-0.52774781721881969"/>
    <n v="3.2934135297213452E-3"/>
  </r>
  <r>
    <n v="690"/>
    <x v="0"/>
    <x v="6"/>
    <x v="2"/>
    <n v="0.91753859813810912"/>
    <x v="197"/>
    <x v="0"/>
    <n v="-0.33611586226952966"/>
    <n v="3.2665842109633747E-2"/>
  </r>
  <r>
    <n v="691"/>
    <x v="1"/>
    <x v="4"/>
    <x v="5"/>
    <n v="-0.31784309584618131"/>
    <x v="14"/>
    <x v="0"/>
    <n v="-0.86464395725149212"/>
    <n v="4.1257370632288848E-3"/>
  </r>
  <r>
    <n v="692"/>
    <x v="1"/>
    <x v="8"/>
    <x v="1"/>
    <n v="0.422879921023814"/>
    <x v="12"/>
    <x v="1"/>
    <n v="-0.92677597005320966"/>
    <n v="3.7483210051679761E-3"/>
  </r>
  <r>
    <n v="693"/>
    <x v="1"/>
    <x v="19"/>
    <x v="3"/>
    <n v="0.63045465241753684"/>
    <x v="69"/>
    <x v="0"/>
    <n v="-0.42680231673995855"/>
    <n v="5.9825470584123908E-3"/>
  </r>
  <r>
    <n v="694"/>
    <x v="1"/>
    <x v="11"/>
    <x v="2"/>
    <n v="1.3415800734618462"/>
    <x v="198"/>
    <x v="0"/>
    <n v="-0.23224778958533926"/>
    <n v="9.658438402227576E-3"/>
  </r>
  <r>
    <n v="695"/>
    <x v="0"/>
    <x v="5"/>
    <x v="5"/>
    <n v="-0.4549321103484899"/>
    <x v="51"/>
    <x v="1"/>
    <n v="-0.49133146650745418"/>
    <n v="4.1345494440507835E-3"/>
  </r>
  <r>
    <n v="696"/>
    <x v="1"/>
    <x v="17"/>
    <x v="11"/>
    <n v="1.7267403798096865"/>
    <x v="199"/>
    <x v="0"/>
    <n v="-0.16370197719083168"/>
    <n v="9.8142380965589027E-3"/>
  </r>
  <r>
    <n v="697"/>
    <x v="1"/>
    <x v="17"/>
    <x v="0"/>
    <n v="0.24490278545577765"/>
    <x v="144"/>
    <x v="0"/>
    <n v="-0.5781742983367697"/>
    <n v="1.4877811354992998E-3"/>
  </r>
  <r>
    <n v="698"/>
    <x v="0"/>
    <x v="3"/>
    <x v="0"/>
    <n v="-0.12760732183973089"/>
    <x v="49"/>
    <x v="0"/>
    <n v="-0.75898491552680436"/>
    <n v="5.8814182643489032E-3"/>
  </r>
  <r>
    <n v="699"/>
    <x v="0"/>
    <x v="10"/>
    <x v="3"/>
    <n v="0.34213499133774983"/>
    <x v="117"/>
    <x v="0"/>
    <n v="-0.53664091537588743"/>
    <n v="2.1818186810304452E-2"/>
  </r>
  <r>
    <n v="700"/>
    <x v="1"/>
    <x v="4"/>
    <x v="0"/>
    <n v="-2.1475576975399487E-2"/>
    <x v="5"/>
    <x v="0"/>
    <n v="-0.70394261799063962"/>
    <n v="7.9737401703056099E-4"/>
  </r>
  <r>
    <n v="701"/>
    <x v="1"/>
    <x v="1"/>
    <x v="5"/>
    <n v="-0.37703828749755397"/>
    <x v="155"/>
    <x v="0"/>
    <n v="-0.89933179048646017"/>
    <n v="4.5814500611964237E-3"/>
  </r>
  <r>
    <n v="702"/>
    <x v="1"/>
    <x v="6"/>
    <x v="1"/>
    <n v="0.24529434606969602"/>
    <x v="158"/>
    <x v="0"/>
    <n v="-0.57800239137288711"/>
    <n v="2.3400149410359727E-3"/>
  </r>
  <r>
    <n v="703"/>
    <x v="0"/>
    <x v="7"/>
    <x v="5"/>
    <n v="-0.27002484650845249"/>
    <x v="11"/>
    <x v="1"/>
    <n v="-0.5672213789683026"/>
    <n v="5.7557668159280428E-4"/>
  </r>
  <r>
    <n v="704"/>
    <x v="1"/>
    <x v="4"/>
    <x v="3"/>
    <n v="0.57125946076616418"/>
    <x v="20"/>
    <x v="1"/>
    <n v="-1.0190261913659362"/>
    <n v="5.6082665595927894E-3"/>
  </r>
  <r>
    <n v="705"/>
    <x v="0"/>
    <x v="21"/>
    <x v="5"/>
    <n v="-0.53417808056564875"/>
    <x v="99"/>
    <x v="1"/>
    <n v="-0.46131023911495811"/>
    <n v="5.5538762023900068E-3"/>
  </r>
  <r>
    <n v="706"/>
    <x v="0"/>
    <x v="2"/>
    <x v="3"/>
    <n v="0.52704225517778736"/>
    <x v="169"/>
    <x v="0"/>
    <n v="-0.46395316841341117"/>
    <n v="2.4318231007510516E-2"/>
  </r>
  <r>
    <n v="707"/>
    <x v="0"/>
    <x v="6"/>
    <x v="0"/>
    <n v="-7.477667502829155E-2"/>
    <x v="46"/>
    <x v="0"/>
    <n v="-0.7312342991849492"/>
    <n v="6.9731103738460698E-3"/>
  </r>
  <r>
    <n v="708"/>
    <x v="0"/>
    <x v="10"/>
    <x v="0"/>
    <n v="-0.15402264524545051"/>
    <x v="59"/>
    <x v="1"/>
    <n v="-0.61909830332712346"/>
    <n v="5.3345204778011968E-3"/>
  </r>
  <r>
    <n v="709"/>
    <x v="0"/>
    <x v="5"/>
    <x v="1"/>
    <n v="4.122552623471043E-2"/>
    <x v="194"/>
    <x v="1"/>
    <n v="-0.71397237163666138"/>
    <n v="1.2912652005979908E-2"/>
  </r>
  <r>
    <n v="710"/>
    <x v="0"/>
    <x v="6"/>
    <x v="5"/>
    <n v="-0.32285549331989172"/>
    <x v="13"/>
    <x v="0"/>
    <n v="-0.8675481871386902"/>
    <n v="1.6211648205774476E-3"/>
  </r>
  <r>
    <n v="711"/>
    <x v="1"/>
    <x v="10"/>
    <x v="5"/>
    <n v="-0.43623347914892674"/>
    <x v="91"/>
    <x v="0"/>
    <n v="-0.93486512066940308"/>
    <n v="5.0197113098892077E-3"/>
  </r>
  <r>
    <n v="712"/>
    <x v="0"/>
    <x v="7"/>
    <x v="4"/>
    <n v="-0.51810366480005265"/>
    <x v="101"/>
    <x v="1"/>
    <n v="-0.46728056748999891"/>
    <n v="8.5966274346834237E-3"/>
  </r>
  <r>
    <n v="713"/>
    <x v="1"/>
    <x v="2"/>
    <x v="3"/>
    <n v="0.66005224824322317"/>
    <x v="21"/>
    <x v="0"/>
    <n v="-0.41661889314875233"/>
    <n v="6.1608930378419524E-3"/>
  </r>
  <r>
    <n v="714"/>
    <x v="1"/>
    <x v="6"/>
    <x v="5"/>
    <n v="-0.34744069167186764"/>
    <x v="87"/>
    <x v="1"/>
    <n v="-0.53444092279506761"/>
    <n v="4.3556515354902237E-3"/>
  </r>
  <r>
    <n v="715"/>
    <x v="0"/>
    <x v="3"/>
    <x v="5"/>
    <n v="-0.37568614013133106"/>
    <x v="55"/>
    <x v="1"/>
    <n v="-0.52284383317200933"/>
    <n v="2.6458377101921116E-3"/>
  </r>
  <r>
    <n v="716"/>
    <x v="1"/>
    <x v="12"/>
    <x v="5"/>
    <n v="-0.19945271254343591"/>
    <x v="31"/>
    <x v="1"/>
    <n v="-0.59838527665743024"/>
    <n v="3.1702631582260499E-3"/>
  </r>
  <r>
    <n v="717"/>
    <x v="1"/>
    <x v="2"/>
    <x v="0"/>
    <n v="6.7317210501659577E-2"/>
    <x v="80"/>
    <x v="0"/>
    <n v="-0.66005491923960891"/>
    <n v="2.8386367784460909E-5"/>
  </r>
  <r>
    <n v="718"/>
    <x v="0"/>
    <x v="10"/>
    <x v="4"/>
    <n v="-0.65018028182865084"/>
    <x v="85"/>
    <x v="1"/>
    <n v="-0.41999350458372248"/>
    <n v="1.0668044857152559E-2"/>
  </r>
  <r>
    <n v="719"/>
    <x v="1"/>
    <x v="1"/>
    <x v="3"/>
    <n v="0.51206426911479153"/>
    <x v="27"/>
    <x v="1"/>
    <n v="-0.98160358613017862"/>
    <n v="5.2115819597463586E-3"/>
  </r>
  <r>
    <n v="720"/>
    <x v="1"/>
    <x v="12"/>
    <x v="1"/>
    <n v="0.39328232519812767"/>
    <x v="75"/>
    <x v="0"/>
    <n v="-0.51571656172217928"/>
    <n v="3.5229003773554757E-3"/>
  </r>
  <r>
    <n v="721"/>
    <x v="1"/>
    <x v="12"/>
    <x v="7"/>
    <n v="0.98601736293969144"/>
    <x v="125"/>
    <x v="0"/>
    <n v="-0.31704145935121358"/>
    <n v="8.399337005623897E-3"/>
  </r>
  <r>
    <n v="722"/>
    <x v="0"/>
    <x v="10"/>
    <x v="1"/>
    <n v="9.405617304614966E-2"/>
    <x v="181"/>
    <x v="0"/>
    <n v="-0.64722450712515456"/>
    <n v="1.3953398800465089E-2"/>
  </r>
  <r>
    <n v="723"/>
    <x v="0"/>
    <x v="3"/>
    <x v="4"/>
    <n v="-0.62376495842293123"/>
    <x v="17"/>
    <x v="1"/>
    <n v="-0.42913144273050785"/>
    <n v="1.0275372231825008E-2"/>
  </r>
  <r>
    <n v="724"/>
    <x v="0"/>
    <x v="4"/>
    <x v="0"/>
    <n v="-4.8361351622571935E-2"/>
    <x v="90"/>
    <x v="0"/>
    <n v="-0.71762018042701503"/>
    <n v="7.5166681376453992E-3"/>
  </r>
  <r>
    <n v="725"/>
    <x v="1"/>
    <x v="3"/>
    <x v="0"/>
    <n v="-0.11026836445245859"/>
    <x v="6"/>
    <x v="1"/>
    <n v="-0.63953211796132015"/>
    <n v="1.5619996475531583E-3"/>
  </r>
  <r>
    <n v="726"/>
    <x v="1"/>
    <x v="8"/>
    <x v="3"/>
    <n v="0.71924743989459583"/>
    <x v="147"/>
    <x v="1"/>
    <n v="-1.1160879321346668"/>
    <n v="6.4993290872643605E-3"/>
  </r>
  <r>
    <n v="727"/>
    <x v="1"/>
    <x v="19"/>
    <x v="7"/>
    <n v="0.92682217128831879"/>
    <x v="140"/>
    <x v="1"/>
    <n v="-1.2602967256404221"/>
    <n v="8.1951314509591811E-3"/>
  </r>
  <r>
    <n v="728"/>
    <x v="0"/>
    <x v="4"/>
    <x v="5"/>
    <n v="-0.2964401699141721"/>
    <x v="83"/>
    <x v="1"/>
    <n v="-0.55587170600887603"/>
    <n v="1.1007142626220934E-3"/>
  </r>
  <r>
    <n v="729"/>
    <x v="1"/>
    <x v="0"/>
    <x v="7"/>
    <n v="1.0748101504167504"/>
    <x v="113"/>
    <x v="1"/>
    <n v="-1.3684960811044746"/>
    <n v="8.6551262366735271E-3"/>
  </r>
  <r>
    <n v="730"/>
    <x v="0"/>
    <x v="9"/>
    <x v="0"/>
    <n v="-0.23326861546260935"/>
    <x v="22"/>
    <x v="1"/>
    <n v="-0.58329928800389497"/>
    <n v="3.6970010223800198E-3"/>
  </r>
  <r>
    <n v="731"/>
    <x v="1"/>
    <x v="1"/>
    <x v="3"/>
    <n v="0.51206426911479153"/>
    <x v="27"/>
    <x v="1"/>
    <n v="-0.98160358613017862"/>
    <n v="5.2115819597463586E-3"/>
  </r>
  <r>
    <n v="732"/>
    <x v="1"/>
    <x v="6"/>
    <x v="5"/>
    <n v="-0.34744069167186764"/>
    <x v="87"/>
    <x v="1"/>
    <n v="-0.53444092279506761"/>
    <n v="4.3556515354902237E-3"/>
  </r>
  <r>
    <n v="733"/>
    <x v="0"/>
    <x v="1"/>
    <x v="0"/>
    <n v="-0.10119199843401117"/>
    <x v="1"/>
    <x v="0"/>
    <n v="-0.74502261160366057"/>
    <n v="6.4278209415614129E-3"/>
  </r>
  <r>
    <n v="734"/>
    <x v="1"/>
    <x v="19"/>
    <x v="3"/>
    <n v="0.63045465241753684"/>
    <x v="69"/>
    <x v="0"/>
    <n v="-0.42680231673995855"/>
    <n v="5.9825470584123908E-3"/>
  </r>
  <r>
    <n v="735"/>
    <x v="1"/>
    <x v="7"/>
    <x v="5"/>
    <n v="-0.28824550002049498"/>
    <x v="28"/>
    <x v="1"/>
    <n v="-0.55937435784786393"/>
    <n v="3.8919667153189952E-3"/>
  </r>
  <r>
    <n v="736"/>
    <x v="0"/>
    <x v="19"/>
    <x v="4"/>
    <n v="-0.49168834139433298"/>
    <x v="73"/>
    <x v="0"/>
    <n v="-0.96891143767154075"/>
    <n v="8.1515393118058999E-3"/>
  </r>
  <r>
    <n v="737"/>
    <x v="1"/>
    <x v="7"/>
    <x v="0"/>
    <n v="8.1220188502868634E-3"/>
    <x v="123"/>
    <x v="1"/>
    <n v="-0.69721643586119952"/>
    <n v="5.4109666962431913E-4"/>
  </r>
  <r>
    <n v="738"/>
    <x v="0"/>
    <x v="6"/>
    <x v="3"/>
    <n v="0.42138096155490878"/>
    <x v="126"/>
    <x v="0"/>
    <n v="-0.50448964757891968"/>
    <n v="2.2972630990221621E-2"/>
  </r>
  <r>
    <n v="739"/>
    <x v="1"/>
    <x v="2"/>
    <x v="9"/>
    <n v="1.8455223237263505"/>
    <x v="200"/>
    <x v="0"/>
    <n v="-0.14664498420708358"/>
    <n v="9.9695291645268691E-3"/>
  </r>
  <r>
    <n v="740"/>
    <x v="0"/>
    <x v="1"/>
    <x v="5"/>
    <n v="-0.34927081672561133"/>
    <x v="132"/>
    <x v="1"/>
    <n v="-0.53368365143780261"/>
    <n v="2.1363829843065729E-3"/>
  </r>
  <r>
    <n v="741"/>
    <x v="1"/>
    <x v="4"/>
    <x v="3"/>
    <n v="0.57125946076616418"/>
    <x v="20"/>
    <x v="0"/>
    <n v="-0.44776673059977201"/>
    <n v="5.6082665595927894E-3"/>
  </r>
  <r>
    <n v="742"/>
    <x v="0"/>
    <x v="4"/>
    <x v="5"/>
    <n v="-0.2964401699141721"/>
    <x v="83"/>
    <x v="0"/>
    <n v="-0.85231187592304813"/>
    <n v="1.1007142626220934E-3"/>
  </r>
  <r>
    <n v="743"/>
    <x v="1"/>
    <x v="21"/>
    <x v="1"/>
    <n v="8.5135794642052232E-3"/>
    <x v="201"/>
    <x v="1"/>
    <n v="-0.69741303039409797"/>
    <n v="3.2326915974389969E-4"/>
  </r>
  <r>
    <n v="744"/>
    <x v="0"/>
    <x v="2"/>
    <x v="0"/>
    <n v="3.0884618594586966E-2"/>
    <x v="2"/>
    <x v="0"/>
    <n v="-0.67782409898237672"/>
    <n v="9.1307955909477601E-3"/>
  </r>
  <r>
    <n v="745"/>
    <x v="1"/>
    <x v="19"/>
    <x v="1"/>
    <n v="0.33408713354675501"/>
    <x v="68"/>
    <x v="0"/>
    <n v="-0.53999098510892973"/>
    <n v="3.0601136639029081E-3"/>
  </r>
  <r>
    <n v="746"/>
    <x v="1"/>
    <x v="12"/>
    <x v="7"/>
    <n v="0.98601736293969144"/>
    <x v="125"/>
    <x v="1"/>
    <n v="-1.3030588222909052"/>
    <n v="8.399337005623897E-3"/>
  </r>
  <r>
    <n v="747"/>
    <x v="1"/>
    <x v="2"/>
    <x v="0"/>
    <n v="6.7317210501659577E-2"/>
    <x v="80"/>
    <x v="0"/>
    <n v="-0.66005491923960891"/>
    <n v="2.8386367784460909E-5"/>
  </r>
  <r>
    <n v="748"/>
    <x v="1"/>
    <x v="3"/>
    <x v="0"/>
    <n v="-0.11026836445245859"/>
    <x v="6"/>
    <x v="0"/>
    <n v="-0.74980048241377872"/>
    <n v="1.5619996475531583E-3"/>
  </r>
  <r>
    <n v="749"/>
    <x v="1"/>
    <x v="7"/>
    <x v="1"/>
    <n v="0.30448953772106868"/>
    <x v="121"/>
    <x v="0"/>
    <n v="-0.55244715118904442"/>
    <n v="2.8232640295787759E-3"/>
  </r>
  <r>
    <n v="750"/>
    <x v="0"/>
    <x v="1"/>
    <x v="4"/>
    <n v="-0.5973496350172115"/>
    <x v="9"/>
    <x v="1"/>
    <n v="-0.43842789435032226"/>
    <n v="9.8715949567237948E-3"/>
  </r>
  <r>
    <n v="751"/>
    <x v="1"/>
    <x v="4"/>
    <x v="1"/>
    <n v="0.27489194189538235"/>
    <x v="94"/>
    <x v="0"/>
    <n v="-0.56511731564631229"/>
    <n v="2.583137306302774E-3"/>
  </r>
  <r>
    <n v="752"/>
    <x v="0"/>
    <x v="6"/>
    <x v="5"/>
    <n v="-0.32285549331989172"/>
    <x v="13"/>
    <x v="1"/>
    <n v="-0.54469269381879837"/>
    <n v="1.6211648205774476E-3"/>
  </r>
  <r>
    <n v="753"/>
    <x v="0"/>
    <x v="1"/>
    <x v="5"/>
    <n v="-0.34927081672561133"/>
    <x v="132"/>
    <x v="1"/>
    <n v="-0.53368365143780261"/>
    <n v="2.1363829843065729E-3"/>
  </r>
  <r>
    <n v="754"/>
    <x v="0"/>
    <x v="27"/>
    <x v="5"/>
    <n v="-0.6134240507828076"/>
    <x v="159"/>
    <x v="1"/>
    <n v="-0.43275180980804839"/>
    <n v="6.8924050635620349E-3"/>
  </r>
  <r>
    <n v="755"/>
    <x v="1"/>
    <x v="5"/>
    <x v="4"/>
    <n v="-0.79179618967108123"/>
    <x v="202"/>
    <x v="1"/>
    <n v="-0.37365126229847573"/>
    <n v="7.9428377699419794E-3"/>
  </r>
  <r>
    <n v="756"/>
    <x v="0"/>
    <x v="14"/>
    <x v="4"/>
    <n v="-0.67659560523437046"/>
    <x v="82"/>
    <x v="0"/>
    <n v="-1.0876084002699067"/>
    <n v="1.1049348853416796E-2"/>
  </r>
  <r>
    <n v="757"/>
    <x v="1"/>
    <x v="0"/>
    <x v="0"/>
    <n v="0.18570759380440496"/>
    <x v="7"/>
    <x v="1"/>
    <n v="-0.79030571080776524"/>
    <n v="9.8859532687645135E-4"/>
  </r>
  <r>
    <n v="758"/>
    <x v="1"/>
    <x v="8"/>
    <x v="1"/>
    <n v="0.422879921023814"/>
    <x v="12"/>
    <x v="1"/>
    <n v="-0.92677597005320966"/>
    <n v="3.7483210051679761E-3"/>
  </r>
  <r>
    <n v="759"/>
    <x v="0"/>
    <x v="6"/>
    <x v="3"/>
    <n v="0.42138096155490878"/>
    <x v="126"/>
    <x v="0"/>
    <n v="-0.50448964757891968"/>
    <n v="2.2972630990221621E-2"/>
  </r>
  <r>
    <n v="760"/>
    <x v="0"/>
    <x v="7"/>
    <x v="4"/>
    <n v="-0.51810366480005265"/>
    <x v="101"/>
    <x v="1"/>
    <n v="-0.46728056748999891"/>
    <n v="8.5966274346834237E-3"/>
  </r>
  <r>
    <n v="761"/>
    <x v="1"/>
    <x v="19"/>
    <x v="5"/>
    <n v="-0.2586479041948086"/>
    <x v="110"/>
    <x v="1"/>
    <n v="-0.57216236459988612"/>
    <n v="3.6546102981830364E-3"/>
  </r>
  <r>
    <n v="762"/>
    <x v="1"/>
    <x v="7"/>
    <x v="5"/>
    <n v="-0.28824550002049498"/>
    <x v="28"/>
    <x v="1"/>
    <n v="-0.55937435784786393"/>
    <n v="3.8919667153189952E-3"/>
  </r>
  <r>
    <n v="763"/>
    <x v="0"/>
    <x v="14"/>
    <x v="0"/>
    <n v="-0.18043796865117012"/>
    <x v="79"/>
    <x v="0"/>
    <n v="-0.78743038849791103"/>
    <n v="4.7877438780188908E-3"/>
  </r>
  <r>
    <n v="764"/>
    <x v="0"/>
    <x v="21"/>
    <x v="0"/>
    <n v="-0.28609926227404858"/>
    <x v="203"/>
    <x v="0"/>
    <n v="-0.84639370422155757"/>
    <n v="2.6140254329455881E-3"/>
  </r>
  <r>
    <n v="765"/>
    <x v="1"/>
    <x v="26"/>
    <x v="5"/>
    <n v="6.692564988774119E-2"/>
    <x v="204"/>
    <x v="0"/>
    <n v="-0.66024413148521688"/>
    <n v="8.9174776027989289E-4"/>
  </r>
  <r>
    <n v="766"/>
    <x v="1"/>
    <x v="0"/>
    <x v="7"/>
    <n v="1.0748101504167504"/>
    <x v="113"/>
    <x v="1"/>
    <n v="-1.3684960811044746"/>
    <n v="8.6551262366735271E-3"/>
  </r>
  <r>
    <n v="767"/>
    <x v="0"/>
    <x v="17"/>
    <x v="4"/>
    <n v="-0.30678107755429562"/>
    <x v="205"/>
    <x v="0"/>
    <n v="-0.85825620228882959"/>
    <n v="4.7955567820537892E-3"/>
  </r>
  <r>
    <n v="768"/>
    <x v="0"/>
    <x v="2"/>
    <x v="7"/>
    <n v="0.77512107346938763"/>
    <x v="206"/>
    <x v="0"/>
    <n v="-0.37888017654750278"/>
    <n v="2.9476148779297828E-2"/>
  </r>
  <r>
    <n v="769"/>
    <x v="0"/>
    <x v="9"/>
    <x v="0"/>
    <n v="-0.23326861546260935"/>
    <x v="22"/>
    <x v="1"/>
    <n v="-0.58329928800389497"/>
    <n v="3.6970010223800198E-3"/>
  </r>
  <r>
    <n v="770"/>
    <x v="1"/>
    <x v="3"/>
    <x v="3"/>
    <n v="0.48246667328910497"/>
    <x v="56"/>
    <x v="1"/>
    <n v="-0.96319937481892026"/>
    <n v="5.0052804879144874E-3"/>
  </r>
  <r>
    <n v="771"/>
    <x v="0"/>
    <x v="25"/>
    <x v="1"/>
    <n v="0.49028602413194416"/>
    <x v="207"/>
    <x v="1"/>
    <n v="-0.96804152564621437"/>
    <n v="2.058631261180055E-2"/>
  </r>
  <r>
    <n v="772"/>
    <x v="0"/>
    <x v="19"/>
    <x v="5"/>
    <n v="-0.24360952310273282"/>
    <x v="119"/>
    <x v="1"/>
    <n v="-0.57874234799398538"/>
    <n v="4.6310560282480928E-5"/>
  </r>
  <r>
    <n v="773"/>
    <x v="0"/>
    <x v="5"/>
    <x v="1"/>
    <n v="4.122552623471043E-2"/>
    <x v="194"/>
    <x v="1"/>
    <n v="-0.71397237163666138"/>
    <n v="1.2912652005979908E-2"/>
  </r>
  <r>
    <n v="774"/>
    <x v="0"/>
    <x v="21"/>
    <x v="5"/>
    <n v="-0.53417808056564875"/>
    <x v="99"/>
    <x v="1"/>
    <n v="-0.46131023911495811"/>
    <n v="5.5538762023900068E-3"/>
  </r>
  <r>
    <n v="775"/>
    <x v="0"/>
    <x v="4"/>
    <x v="5"/>
    <n v="-0.2964401699141721"/>
    <x v="83"/>
    <x v="1"/>
    <n v="-0.55587170600887603"/>
    <n v="1.1007142626220934E-3"/>
  </r>
  <r>
    <n v="776"/>
    <x v="1"/>
    <x v="7"/>
    <x v="7"/>
    <n v="0.89722457546263246"/>
    <x v="120"/>
    <x v="0"/>
    <n v="-0.34195690436636939"/>
    <n v="8.0828640074115388E-3"/>
  </r>
  <r>
    <n v="777"/>
    <x v="0"/>
    <x v="20"/>
    <x v="0"/>
    <n v="-0.3125145856797682"/>
    <x v="77"/>
    <x v="1"/>
    <n v="-0.54904869977931814"/>
    <n v="2.0769285677940674E-3"/>
  </r>
  <r>
    <n v="778"/>
    <x v="1"/>
    <x v="11"/>
    <x v="0"/>
    <n v="0.15610999797871863"/>
    <x v="145"/>
    <x v="0"/>
    <n v="-0.61813538472340257"/>
    <n v="7.3620619969594348E-4"/>
  </r>
  <r>
    <n v="779"/>
    <x v="0"/>
    <x v="6"/>
    <x v="4"/>
    <n v="-0.57093431161149188"/>
    <x v="23"/>
    <x v="1"/>
    <n v="-0.44788410416513369"/>
    <n v="9.4570005980561533E-3"/>
  </r>
  <r>
    <n v="780"/>
    <x v="0"/>
    <x v="1"/>
    <x v="5"/>
    <n v="-0.34927081672561133"/>
    <x v="132"/>
    <x v="0"/>
    <n v="-0.88295446816341394"/>
    <n v="2.1363829843065729E-3"/>
  </r>
  <r>
    <n v="781"/>
    <x v="1"/>
    <x v="12"/>
    <x v="7"/>
    <n v="0.98601736293969144"/>
    <x v="125"/>
    <x v="1"/>
    <n v="-1.3030588222909052"/>
    <n v="8.399337005623897E-3"/>
  </r>
  <r>
    <n v="782"/>
    <x v="1"/>
    <x v="7"/>
    <x v="0"/>
    <n v="8.1220188502868634E-3"/>
    <x v="123"/>
    <x v="0"/>
    <n v="-0.68909441701091245"/>
    <n v="5.4109666962431913E-4"/>
  </r>
  <r>
    <n v="783"/>
    <x v="1"/>
    <x v="2"/>
    <x v="3"/>
    <n v="0.66005224824322317"/>
    <x v="21"/>
    <x v="1"/>
    <n v="-1.0766711413919756"/>
    <n v="6.1608930378419524E-3"/>
  </r>
  <r>
    <n v="784"/>
    <x v="0"/>
    <x v="13"/>
    <x v="5"/>
    <n v="-0.50776275715992913"/>
    <x v="136"/>
    <x v="1"/>
    <n v="-0.47115330385698911"/>
    <n v="5.0892154397377265E-3"/>
  </r>
  <r>
    <n v="785"/>
    <x v="1"/>
    <x v="7"/>
    <x v="5"/>
    <n v="-0.28824550002049498"/>
    <x v="28"/>
    <x v="1"/>
    <n v="-0.55937435784786393"/>
    <n v="3.8919667153189952E-3"/>
  </r>
  <r>
    <n v="786"/>
    <x v="1"/>
    <x v="2"/>
    <x v="0"/>
    <n v="6.7317210501659577E-2"/>
    <x v="80"/>
    <x v="0"/>
    <n v="-0.66005491923960891"/>
    <n v="2.8386367784460909E-5"/>
  </r>
  <r>
    <n v="787"/>
    <x v="1"/>
    <x v="10"/>
    <x v="5"/>
    <n v="-0.43623347914892674"/>
    <x v="91"/>
    <x v="1"/>
    <n v="-0.49863164152047607"/>
    <n v="5.0197113098892077E-3"/>
  </r>
  <r>
    <n v="788"/>
    <x v="0"/>
    <x v="6"/>
    <x v="0"/>
    <n v="-7.477667502829155E-2"/>
    <x v="46"/>
    <x v="1"/>
    <n v="-0.65645762415665765"/>
    <n v="6.9731103738460698E-3"/>
  </r>
  <r>
    <n v="789"/>
    <x v="0"/>
    <x v="6"/>
    <x v="0"/>
    <n v="-7.477667502829155E-2"/>
    <x v="46"/>
    <x v="1"/>
    <n v="-0.65645762415665765"/>
    <n v="6.9731103738460698E-3"/>
  </r>
  <r>
    <n v="790"/>
    <x v="1"/>
    <x v="4"/>
    <x v="3"/>
    <n v="0.57125946076616418"/>
    <x v="20"/>
    <x v="0"/>
    <n v="-0.44776673059977201"/>
    <n v="5.6082665595927894E-3"/>
  </r>
  <r>
    <n v="791"/>
    <x v="1"/>
    <x v="9"/>
    <x v="4"/>
    <n v="-0.82139378549676756"/>
    <x v="196"/>
    <x v="0"/>
    <n v="-1.1859106514314603"/>
    <n v="8.0758533285772982E-3"/>
  </r>
  <r>
    <n v="792"/>
    <x v="0"/>
    <x v="15"/>
    <x v="0"/>
    <n v="0.1629612356231851"/>
    <x v="48"/>
    <x v="0"/>
    <n v="-0.61498244165021843"/>
    <n v="1.1729713484965765E-2"/>
  </r>
  <r>
    <n v="793"/>
    <x v="1"/>
    <x v="12"/>
    <x v="7"/>
    <n v="0.98601736293969144"/>
    <x v="125"/>
    <x v="1"/>
    <n v="-1.3030588222909052"/>
    <n v="8.399337005623897E-3"/>
  </r>
  <r>
    <n v="794"/>
    <x v="1"/>
    <x v="11"/>
    <x v="5"/>
    <n v="-0.14025752089206317"/>
    <x v="137"/>
    <x v="1"/>
    <n v="-0.62547542867861827"/>
    <n v="2.6750227016995032E-3"/>
  </r>
  <r>
    <n v="795"/>
    <x v="1"/>
    <x v="11"/>
    <x v="0"/>
    <n v="0.15610999797871863"/>
    <x v="145"/>
    <x v="1"/>
    <n v="-0.7742453827021214"/>
    <n v="7.3620619969594348E-4"/>
  </r>
  <r>
    <n v="796"/>
    <x v="0"/>
    <x v="4"/>
    <x v="0"/>
    <n v="-4.8361351622571935E-2"/>
    <x v="90"/>
    <x v="0"/>
    <n v="-0.71762018042701503"/>
    <n v="7.5166681376453992E-3"/>
  </r>
  <r>
    <n v="797"/>
    <x v="1"/>
    <x v="4"/>
    <x v="0"/>
    <n v="-2.1475576975399487E-2"/>
    <x v="5"/>
    <x v="1"/>
    <n v="-0.68246704101524025"/>
    <n v="7.9737401703056099E-4"/>
  </r>
  <r>
    <n v="798"/>
    <x v="0"/>
    <x v="7"/>
    <x v="4"/>
    <n v="-0.51810366480005265"/>
    <x v="101"/>
    <x v="1"/>
    <n v="-0.46728056748999891"/>
    <n v="8.5966274346834237E-3"/>
  </r>
  <r>
    <n v="799"/>
    <x v="1"/>
    <x v="15"/>
    <x v="0"/>
    <n v="0.21530518963009132"/>
    <x v="116"/>
    <x v="0"/>
    <n v="-0.59127796856406367"/>
    <n v="1.2392227227497887E-3"/>
  </r>
  <r>
    <n v="800"/>
    <x v="1"/>
    <x v="1"/>
    <x v="7"/>
    <n v="0.80843178798557347"/>
    <x v="65"/>
    <x v="0"/>
    <n v="-0.36849419232980235"/>
    <n v="7.705483696095361E-3"/>
  </r>
  <r>
    <n v="801"/>
    <x v="1"/>
    <x v="7"/>
    <x v="0"/>
    <n v="8.1220188502868634E-3"/>
    <x v="123"/>
    <x v="1"/>
    <n v="-0.69721643586119952"/>
    <n v="5.4109666962431913E-4"/>
  </r>
  <r>
    <n v="802"/>
    <x v="0"/>
    <x v="2"/>
    <x v="4"/>
    <n v="-0.46527301798861337"/>
    <x v="15"/>
    <x v="0"/>
    <n v="-0.95260294896491937"/>
    <n v="7.6970146114788141E-3"/>
  </r>
  <r>
    <n v="803"/>
    <x v="1"/>
    <x v="3"/>
    <x v="0"/>
    <n v="-0.11026836445245859"/>
    <x v="6"/>
    <x v="0"/>
    <n v="-0.74980048241377872"/>
    <n v="1.5619996475531583E-3"/>
  </r>
  <r>
    <n v="804"/>
    <x v="0"/>
    <x v="27"/>
    <x v="5"/>
    <n v="-0.6134240507828076"/>
    <x v="159"/>
    <x v="0"/>
    <n v="-1.046175860590856"/>
    <n v="6.8924050635620349E-3"/>
  </r>
  <r>
    <n v="805"/>
    <x v="1"/>
    <x v="12"/>
    <x v="3"/>
    <n v="0.6896498440689095"/>
    <x v="89"/>
    <x v="1"/>
    <n v="-1.0962820905753516"/>
    <n v="6.3331936661242816E-3"/>
  </r>
  <r>
    <n v="806"/>
    <x v="1"/>
    <x v="6"/>
    <x v="2"/>
    <n v="1.1343969026820413"/>
    <x v="76"/>
    <x v="0"/>
    <n v="-0.27885525190436078"/>
    <n v="9.4432639840301702E-3"/>
  </r>
  <r>
    <n v="807"/>
    <x v="0"/>
    <x v="19"/>
    <x v="5"/>
    <n v="-0.24360952310273282"/>
    <x v="119"/>
    <x v="0"/>
    <n v="-0.82235187109671826"/>
    <n v="4.6310560282480928E-5"/>
  </r>
  <r>
    <n v="808"/>
    <x v="0"/>
    <x v="3"/>
    <x v="0"/>
    <n v="-0.12760732183973089"/>
    <x v="49"/>
    <x v="0"/>
    <n v="-0.75898491552680436"/>
    <n v="5.8814182643489032E-3"/>
  </r>
  <r>
    <n v="809"/>
    <x v="0"/>
    <x v="10"/>
    <x v="5"/>
    <n v="-0.40210146353705067"/>
    <x v="44"/>
    <x v="0"/>
    <n v="-0.91427390312795231"/>
    <n v="3.1490134339461351E-3"/>
  </r>
  <r>
    <n v="810"/>
    <x v="0"/>
    <x v="9"/>
    <x v="4"/>
    <n v="-0.72942625204580969"/>
    <x v="24"/>
    <x v="1"/>
    <n v="-0.39351773072353052"/>
    <n v="1.1776913713985815E-2"/>
  </r>
  <r>
    <n v="811"/>
    <x v="0"/>
    <x v="4"/>
    <x v="4"/>
    <n v="-0.54451898820577227"/>
    <x v="135"/>
    <x v="1"/>
    <n v="-0.45750127523642731"/>
    <n v="9.0319000904001689E-3"/>
  </r>
  <r>
    <n v="812"/>
    <x v="1"/>
    <x v="15"/>
    <x v="3"/>
    <n v="0.80804022737165482"/>
    <x v="208"/>
    <x v="0"/>
    <n v="-0.36861489735747571"/>
    <n v="6.9597501842957321E-3"/>
  </r>
  <r>
    <n v="813"/>
    <x v="0"/>
    <x v="12"/>
    <x v="0"/>
    <n v="5.7299942000306581E-2"/>
    <x v="57"/>
    <x v="1"/>
    <n v="-0.72220750584596893"/>
    <n v="9.6612911967542958E-3"/>
  </r>
  <r>
    <n v="814"/>
    <x v="0"/>
    <x v="21"/>
    <x v="0"/>
    <n v="-0.28609926227404858"/>
    <x v="203"/>
    <x v="1"/>
    <n v="-0.56029444194750899"/>
    <n v="2.6140254329455881E-3"/>
  </r>
  <r>
    <n v="815"/>
    <x v="1"/>
    <x v="11"/>
    <x v="2"/>
    <n v="1.3415800734618462"/>
    <x v="198"/>
    <x v="0"/>
    <n v="-0.23224778958533926"/>
    <n v="9.658438402227576E-3"/>
  </r>
  <r>
    <n v="816"/>
    <x v="1"/>
    <x v="10"/>
    <x v="5"/>
    <n v="-0.43623347914892674"/>
    <x v="91"/>
    <x v="1"/>
    <n v="-0.49863164152047607"/>
    <n v="5.0197113098892077E-3"/>
  </r>
  <r>
    <n v="817"/>
    <x v="1"/>
    <x v="19"/>
    <x v="1"/>
    <n v="0.33408713354675501"/>
    <x v="68"/>
    <x v="0"/>
    <n v="-0.53999098510892973"/>
    <n v="3.0601136639029081E-3"/>
  </r>
  <r>
    <n v="818"/>
    <x v="0"/>
    <x v="1"/>
    <x v="4"/>
    <n v="-0.5973496350172115"/>
    <x v="9"/>
    <x v="1"/>
    <n v="-0.43842789435032226"/>
    <n v="9.8715949567237948E-3"/>
  </r>
  <r>
    <n v="819"/>
    <x v="0"/>
    <x v="3"/>
    <x v="0"/>
    <n v="-0.12760732183973089"/>
    <x v="49"/>
    <x v="0"/>
    <n v="-0.75898491552680436"/>
    <n v="5.8814182643489032E-3"/>
  </r>
  <r>
    <n v="820"/>
    <x v="1"/>
    <x v="7"/>
    <x v="0"/>
    <n v="8.1220188502868634E-3"/>
    <x v="123"/>
    <x v="1"/>
    <n v="-0.69721643586119952"/>
    <n v="5.4109666962431913E-4"/>
  </r>
  <r>
    <n v="821"/>
    <x v="1"/>
    <x v="1"/>
    <x v="1"/>
    <n v="0.21569675024400969"/>
    <x v="88"/>
    <x v="1"/>
    <n v="-0.80679995266097893"/>
    <n v="2.0941864440533475E-3"/>
  </r>
  <r>
    <n v="822"/>
    <x v="0"/>
    <x v="3"/>
    <x v="1"/>
    <n v="0.12047149645186928"/>
    <x v="3"/>
    <x v="0"/>
    <n v="-0.63472450900232213"/>
    <n v="1.4463528467586473E-2"/>
  </r>
  <r>
    <n v="823"/>
    <x v="1"/>
    <x v="19"/>
    <x v="5"/>
    <n v="-0.2586479041948086"/>
    <x v="110"/>
    <x v="0"/>
    <n v="-0.83081026879469477"/>
    <n v="3.6546102981830364E-3"/>
  </r>
  <r>
    <n v="824"/>
    <x v="0"/>
    <x v="8"/>
    <x v="1"/>
    <n v="0.33179408369762636"/>
    <x v="150"/>
    <x v="0"/>
    <n v="-0.54094839145589113"/>
    <n v="1.8228021968385355E-2"/>
  </r>
  <r>
    <n v="825"/>
    <x v="1"/>
    <x v="4"/>
    <x v="0"/>
    <n v="-2.1475576975399487E-2"/>
    <x v="5"/>
    <x v="0"/>
    <n v="-0.70394261799063962"/>
    <n v="7.9737401703056099E-4"/>
  </r>
  <r>
    <n v="826"/>
    <x v="0"/>
    <x v="6"/>
    <x v="4"/>
    <n v="-0.57093431161149188"/>
    <x v="23"/>
    <x v="1"/>
    <n v="-0.44788410416513369"/>
    <n v="9.4570005980561533E-3"/>
  </r>
  <r>
    <n v="827"/>
    <x v="1"/>
    <x v="19"/>
    <x v="3"/>
    <n v="0.63045465241753684"/>
    <x v="69"/>
    <x v="0"/>
    <n v="-0.42680231673995855"/>
    <n v="5.9825470584123908E-3"/>
  </r>
  <r>
    <n v="828"/>
    <x v="1"/>
    <x v="10"/>
    <x v="1"/>
    <n v="0.15650155859263687"/>
    <x v="62"/>
    <x v="0"/>
    <n v="-0.6179548741371621"/>
    <n v="1.5956049208305512E-3"/>
  </r>
  <r>
    <n v="829"/>
    <x v="1"/>
    <x v="6"/>
    <x v="5"/>
    <n v="-0.34744069167186764"/>
    <x v="87"/>
    <x v="0"/>
    <n v="-0.88188161446693525"/>
    <n v="4.3556515354902237E-3"/>
  </r>
  <r>
    <n v="830"/>
    <x v="0"/>
    <x v="9"/>
    <x v="5"/>
    <n v="-0.48134743375420952"/>
    <x v="18"/>
    <x v="1"/>
    <n v="-0.48116002931802265"/>
    <n v="4.6159653878562468E-3"/>
  </r>
  <r>
    <n v="831"/>
    <x v="0"/>
    <x v="1"/>
    <x v="0"/>
    <n v="-0.10119199843401117"/>
    <x v="1"/>
    <x v="0"/>
    <n v="-0.74502261160366057"/>
    <n v="6.4278209415614129E-3"/>
  </r>
  <r>
    <n v="832"/>
    <x v="1"/>
    <x v="1"/>
    <x v="5"/>
    <n v="-0.37703828749755397"/>
    <x v="155"/>
    <x v="0"/>
    <n v="-0.89933179048646017"/>
    <n v="4.5814500611964237E-3"/>
  </r>
  <r>
    <n v="833"/>
    <x v="1"/>
    <x v="6"/>
    <x v="1"/>
    <n v="0.24529434606969602"/>
    <x v="158"/>
    <x v="0"/>
    <n v="-0.57800239137288711"/>
    <n v="2.3400149410359727E-3"/>
  </r>
  <r>
    <n v="834"/>
    <x v="0"/>
    <x v="3"/>
    <x v="4"/>
    <n v="-0.62376495842293123"/>
    <x v="17"/>
    <x v="1"/>
    <n v="-0.42913144273050785"/>
    <n v="1.0275372231825008E-2"/>
  </r>
  <r>
    <n v="835"/>
    <x v="1"/>
    <x v="6"/>
    <x v="0"/>
    <n v="-5.1073172801085823E-2"/>
    <x v="71"/>
    <x v="1"/>
    <n v="-0.66793661734998488"/>
    <n v="1.0531659815416483E-3"/>
  </r>
  <r>
    <n v="836"/>
    <x v="0"/>
    <x v="10"/>
    <x v="5"/>
    <n v="-0.40210146353705067"/>
    <x v="44"/>
    <x v="1"/>
    <n v="-0.51217243959090175"/>
    <n v="3.1490134339461351E-3"/>
  </r>
  <r>
    <n v="837"/>
    <x v="1"/>
    <x v="4"/>
    <x v="0"/>
    <n v="-2.1475576975399487E-2"/>
    <x v="5"/>
    <x v="1"/>
    <n v="-0.68246704101524025"/>
    <n v="7.9737401703056099E-4"/>
  </r>
  <r>
    <n v="838"/>
    <x v="1"/>
    <x v="2"/>
    <x v="4"/>
    <n v="-0.52541782723990405"/>
    <x v="86"/>
    <x v="1"/>
    <n v="-0.46455647543632289"/>
    <n v="6.452411040651973E-3"/>
  </r>
  <r>
    <n v="839"/>
    <x v="0"/>
    <x v="7"/>
    <x v="3"/>
    <n v="0.47421160836634801"/>
    <x v="209"/>
    <x v="0"/>
    <n v="-0.48389145710758258"/>
    <n v="2.3673971603080379E-2"/>
  </r>
  <r>
    <n v="840"/>
    <x v="0"/>
    <x v="2"/>
    <x v="5"/>
    <n v="-0.2171941996970132"/>
    <x v="173"/>
    <x v="0"/>
    <n v="-0.80762939155658786"/>
    <n v="4.8651378230174513E-4"/>
  </r>
  <r>
    <n v="841"/>
    <x v="1"/>
    <x v="13"/>
    <x v="4"/>
    <n v="-0.85099138132245389"/>
    <x v="210"/>
    <x v="1"/>
    <n v="-0.35556831937248579"/>
    <n v="8.2020858604982538E-3"/>
  </r>
  <r>
    <n v="842"/>
    <x v="1"/>
    <x v="2"/>
    <x v="7"/>
    <n v="0.95641976711400511"/>
    <x v="100"/>
    <x v="0"/>
    <n v="-0.32517017149232269"/>
    <n v="8.3006195663504201E-3"/>
  </r>
  <r>
    <n v="843"/>
    <x v="1"/>
    <x v="4"/>
    <x v="0"/>
    <n v="-2.1475576975399487E-2"/>
    <x v="5"/>
    <x v="1"/>
    <n v="-0.68246704101524025"/>
    <n v="7.9737401703056099E-4"/>
  </r>
  <r>
    <n v="844"/>
    <x v="0"/>
    <x v="14"/>
    <x v="4"/>
    <n v="-0.67659560523437046"/>
    <x v="82"/>
    <x v="1"/>
    <n v="-0.41101279503553634"/>
    <n v="1.1049348853416796E-2"/>
  </r>
  <r>
    <n v="845"/>
    <x v="0"/>
    <x v="2"/>
    <x v="4"/>
    <n v="-0.46527301798861337"/>
    <x v="15"/>
    <x v="1"/>
    <n v="-0.48732993097630589"/>
    <n v="7.6970146114788141E-3"/>
  </r>
  <r>
    <n v="846"/>
    <x v="1"/>
    <x v="15"/>
    <x v="9"/>
    <n v="1.9935103028547823"/>
    <x v="211"/>
    <x v="0"/>
    <n v="-0.12770381651495996"/>
    <n v="9.5190958440223294E-3"/>
  </r>
  <r>
    <n v="847"/>
    <x v="0"/>
    <x v="10"/>
    <x v="0"/>
    <n v="-0.15402264524545051"/>
    <x v="59"/>
    <x v="1"/>
    <n v="-0.61909830332712346"/>
    <n v="5.3345204778011968E-3"/>
  </r>
  <r>
    <n v="848"/>
    <x v="0"/>
    <x v="8"/>
    <x v="4"/>
    <n v="-0.41244237117717414"/>
    <x v="212"/>
    <x v="0"/>
    <n v="-0.92048292885178951"/>
    <n v="6.7612786616924603E-3"/>
  </r>
  <r>
    <n v="849"/>
    <x v="0"/>
    <x v="3"/>
    <x v="5"/>
    <n v="-0.37568614013133106"/>
    <x v="55"/>
    <x v="0"/>
    <n v="-0.89852997330334061"/>
    <n v="2.6458377101921116E-3"/>
  </r>
  <r>
    <n v="850"/>
    <x v="0"/>
    <x v="4"/>
    <x v="5"/>
    <n v="-0.2964401699141721"/>
    <x v="83"/>
    <x v="0"/>
    <n v="-0.85231187592304813"/>
    <n v="1.1007142626220934E-3"/>
  </r>
  <r>
    <n v="851"/>
    <x v="1"/>
    <x v="1"/>
    <x v="3"/>
    <n v="0.51206426911479153"/>
    <x v="27"/>
    <x v="1"/>
    <n v="-0.98160358613017862"/>
    <n v="5.2115819597463586E-3"/>
  </r>
  <r>
    <n v="852"/>
    <x v="0"/>
    <x v="13"/>
    <x v="0"/>
    <n v="-0.25968393886832897"/>
    <x v="33"/>
    <x v="1"/>
    <n v="-0.5717111002663634"/>
    <n v="3.1542444363010791E-3"/>
  </r>
  <r>
    <n v="853"/>
    <x v="0"/>
    <x v="19"/>
    <x v="0"/>
    <n v="4.4692951888673504E-3"/>
    <x v="66"/>
    <x v="1"/>
    <n v="-0.69538432497723657"/>
    <n v="8.5961228783612009E-3"/>
  </r>
  <r>
    <n v="854"/>
    <x v="1"/>
    <x v="6"/>
    <x v="0"/>
    <n v="-5.1073172801085823E-2"/>
    <x v="71"/>
    <x v="0"/>
    <n v="-0.71900979015107069"/>
    <n v="1.0531659815416483E-3"/>
  </r>
  <r>
    <n v="855"/>
    <x v="1"/>
    <x v="14"/>
    <x v="1"/>
    <n v="0.12690396276695054"/>
    <x v="36"/>
    <x v="0"/>
    <n v="-0.63170692676944995"/>
    <n v="1.3434643737950669E-3"/>
  </r>
  <r>
    <n v="856"/>
    <x v="1"/>
    <x v="1"/>
    <x v="1"/>
    <n v="0.21569675024400969"/>
    <x v="88"/>
    <x v="1"/>
    <n v="-0.80679995266097893"/>
    <n v="2.0941864440533475E-3"/>
  </r>
  <r>
    <n v="857"/>
    <x v="1"/>
    <x v="1"/>
    <x v="2"/>
    <n v="1.1047993068563549"/>
    <x v="143"/>
    <x v="0"/>
    <n v="-0.2861389028772085"/>
    <n v="9.387115458559192E-3"/>
  </r>
  <r>
    <n v="858"/>
    <x v="1"/>
    <x v="8"/>
    <x v="1"/>
    <n v="0.422879921023814"/>
    <x v="12"/>
    <x v="0"/>
    <n v="-0.50389604902939533"/>
    <n v="3.7483210051679761E-3"/>
  </r>
  <r>
    <n v="859"/>
    <x v="0"/>
    <x v="6"/>
    <x v="5"/>
    <n v="-0.32285549331989172"/>
    <x v="13"/>
    <x v="0"/>
    <n v="-0.8675481871386902"/>
    <n v="1.6211648205774476E-3"/>
  </r>
  <r>
    <n v="860"/>
    <x v="0"/>
    <x v="10"/>
    <x v="0"/>
    <n v="-0.15402264524545051"/>
    <x v="59"/>
    <x v="1"/>
    <n v="-0.61909830332712346"/>
    <n v="5.3345204778011968E-3"/>
  </r>
  <r>
    <n v="861"/>
    <x v="0"/>
    <x v="4"/>
    <x v="0"/>
    <n v="-4.8361351622571935E-2"/>
    <x v="90"/>
    <x v="0"/>
    <n v="-0.71762018042701503"/>
    <n v="7.5166681376453992E-3"/>
  </r>
  <r>
    <n v="862"/>
    <x v="1"/>
    <x v="4"/>
    <x v="2"/>
    <n v="1.1639944985077277"/>
    <x v="188"/>
    <x v="0"/>
    <n v="-0.27173290177506049"/>
    <n v="9.4928572910584208E-3"/>
  </r>
  <r>
    <n v="863"/>
    <x v="0"/>
    <x v="3"/>
    <x v="5"/>
    <n v="-0.37568614013133106"/>
    <x v="55"/>
    <x v="0"/>
    <n v="-0.89852997330334061"/>
    <n v="2.6458377101921116E-3"/>
  </r>
  <r>
    <n v="864"/>
    <x v="0"/>
    <x v="13"/>
    <x v="5"/>
    <n v="-0.50776275715992913"/>
    <x v="136"/>
    <x v="0"/>
    <n v="-0.9789160610169183"/>
    <n v="5.0892154397377265E-3"/>
  </r>
  <r>
    <n v="865"/>
    <x v="0"/>
    <x v="19"/>
    <x v="0"/>
    <n v="4.4692951888673504E-3"/>
    <x v="66"/>
    <x v="0"/>
    <n v="-0.69091502978836927"/>
    <n v="8.5961228783612009E-3"/>
  </r>
  <r>
    <n v="866"/>
    <x v="0"/>
    <x v="12"/>
    <x v="5"/>
    <n v="-0.19077887629129359"/>
    <x v="34"/>
    <x v="0"/>
    <n v="-0.7930793083191503"/>
    <n v="1.0223155209224677E-3"/>
  </r>
  <r>
    <n v="867"/>
    <x v="0"/>
    <x v="1"/>
    <x v="0"/>
    <n v="-0.10119199843401117"/>
    <x v="1"/>
    <x v="1"/>
    <n v="-0.6438306131696494"/>
    <n v="6.4278209415614129E-3"/>
  </r>
  <r>
    <n v="868"/>
    <x v="1"/>
    <x v="0"/>
    <x v="3"/>
    <n v="0.77844263154596849"/>
    <x v="167"/>
    <x v="0"/>
    <n v="-0.37783383951289784"/>
    <n v="6.8126931389917988E-3"/>
  </r>
  <r>
    <n v="869"/>
    <x v="1"/>
    <x v="7"/>
    <x v="3"/>
    <n v="0.60085705659185051"/>
    <x v="97"/>
    <x v="0"/>
    <n v="-0.43718434190663547"/>
    <n v="5.7982892166952293E-3"/>
  </r>
  <r>
    <n v="870"/>
    <x v="0"/>
    <x v="12"/>
    <x v="5"/>
    <n v="-0.19077887629129359"/>
    <x v="34"/>
    <x v="1"/>
    <n v="-0.60230043202785677"/>
    <n v="1.0223155209224677E-3"/>
  </r>
  <r>
    <n v="871"/>
    <x v="0"/>
    <x v="6"/>
    <x v="4"/>
    <n v="-0.57093431161149188"/>
    <x v="23"/>
    <x v="1"/>
    <n v="-0.44788410416513369"/>
    <n v="9.4570005980561533E-3"/>
  </r>
  <r>
    <n v="872"/>
    <x v="0"/>
    <x v="7"/>
    <x v="4"/>
    <n v="-0.51810366480005265"/>
    <x v="101"/>
    <x v="0"/>
    <n v="-0.98538423229005168"/>
    <n v="8.5966274346834237E-3"/>
  </r>
  <r>
    <n v="873"/>
    <x v="0"/>
    <x v="7"/>
    <x v="1"/>
    <n v="0.22613279007474785"/>
    <x v="118"/>
    <x v="0"/>
    <n v="-0.58645921737347095"/>
    <n v="1.6422872975788039E-2"/>
  </r>
  <r>
    <n v="874"/>
    <x v="0"/>
    <x v="7"/>
    <x v="1"/>
    <n v="0.22613279007474785"/>
    <x v="118"/>
    <x v="0"/>
    <n v="-0.58645921737347095"/>
    <n v="1.6422872975788039E-2"/>
  </r>
  <r>
    <n v="875"/>
    <x v="0"/>
    <x v="4"/>
    <x v="5"/>
    <n v="-0.2964401699141721"/>
    <x v="83"/>
    <x v="1"/>
    <n v="-0.55587170600887603"/>
    <n v="1.1007142626220934E-3"/>
  </r>
  <r>
    <n v="876"/>
    <x v="0"/>
    <x v="19"/>
    <x v="4"/>
    <n v="-0.49168834139433298"/>
    <x v="73"/>
    <x v="1"/>
    <n v="-0.47722309627720794"/>
    <n v="8.1515393118058999E-3"/>
  </r>
  <r>
    <n v="877"/>
    <x v="1"/>
    <x v="1"/>
    <x v="5"/>
    <n v="-0.37703828749755397"/>
    <x v="155"/>
    <x v="1"/>
    <n v="-0.5222935029889062"/>
    <n v="4.5814500611964237E-3"/>
  </r>
  <r>
    <n v="878"/>
    <x v="1"/>
    <x v="19"/>
    <x v="3"/>
    <n v="0.63045465241753684"/>
    <x v="69"/>
    <x v="0"/>
    <n v="-0.42680231673995855"/>
    <n v="5.9825470584123908E-3"/>
  </r>
  <r>
    <n v="879"/>
    <x v="1"/>
    <x v="7"/>
    <x v="7"/>
    <n v="0.89722457546263246"/>
    <x v="120"/>
    <x v="0"/>
    <n v="-0.34195690436636939"/>
    <n v="8.0828640074115388E-3"/>
  </r>
  <r>
    <n v="880"/>
    <x v="1"/>
    <x v="2"/>
    <x v="0"/>
    <n v="6.7317210501659577E-2"/>
    <x v="80"/>
    <x v="0"/>
    <n v="-0.66005491923960891"/>
    <n v="2.8386367784460909E-5"/>
  </r>
  <r>
    <n v="881"/>
    <x v="0"/>
    <x v="14"/>
    <x v="1"/>
    <n v="6.7640849640430045E-2"/>
    <x v="131"/>
    <x v="1"/>
    <n v="-0.72753940695368136"/>
    <n v="1.3436248929804773E-2"/>
  </r>
  <r>
    <n v="882"/>
    <x v="1"/>
    <x v="10"/>
    <x v="0"/>
    <n v="-0.13986596027814491"/>
    <x v="124"/>
    <x v="0"/>
    <n v="-0.76552348096844325"/>
    <n v="1.8144001534711185E-3"/>
  </r>
  <r>
    <n v="883"/>
    <x v="0"/>
    <x v="19"/>
    <x v="0"/>
    <n v="4.4692951888673504E-3"/>
    <x v="66"/>
    <x v="0"/>
    <n v="-0.69091502978836927"/>
    <n v="8.5961228783612009E-3"/>
  </r>
  <r>
    <n v="884"/>
    <x v="0"/>
    <x v="13"/>
    <x v="0"/>
    <n v="-0.25968393886832897"/>
    <x v="33"/>
    <x v="0"/>
    <n v="-0.83139503913469226"/>
    <n v="3.1542444363010791E-3"/>
  </r>
  <r>
    <n v="885"/>
    <x v="0"/>
    <x v="6"/>
    <x v="3"/>
    <n v="0.42138096155490878"/>
    <x v="126"/>
    <x v="0"/>
    <n v="-0.50448964757891968"/>
    <n v="2.2972630990221621E-2"/>
  </r>
  <r>
    <n v="886"/>
    <x v="0"/>
    <x v="1"/>
    <x v="4"/>
    <n v="-0.5973496350172115"/>
    <x v="9"/>
    <x v="1"/>
    <n v="-0.43842789435032226"/>
    <n v="9.8715949567237948E-3"/>
  </r>
  <r>
    <n v="887"/>
    <x v="1"/>
    <x v="20"/>
    <x v="0"/>
    <n v="-0.31745153523226294"/>
    <x v="213"/>
    <x v="1"/>
    <n v="-0.54696580600932421"/>
    <n v="3.281051073083574E-3"/>
  </r>
  <r>
    <n v="888"/>
    <x v="0"/>
    <x v="1"/>
    <x v="4"/>
    <n v="-0.5973496350172115"/>
    <x v="9"/>
    <x v="1"/>
    <n v="-0.43842789435032226"/>
    <n v="9.8715949567237948E-3"/>
  </r>
  <r>
    <n v="889"/>
    <x v="1"/>
    <x v="6"/>
    <x v="1"/>
    <n v="0.24529434606969602"/>
    <x v="158"/>
    <x v="0"/>
    <n v="-0.57800239137288711"/>
    <n v="2.3400149410359727E-3"/>
  </r>
  <r>
    <n v="890"/>
    <x v="0"/>
    <x v="1"/>
    <x v="1"/>
    <n v="0.146886819857589"/>
    <x v="112"/>
    <x v="1"/>
    <n v="-0.76928513665736376"/>
    <n v="1.4966078005499539E-2"/>
  </r>
  <r>
    <n v="891"/>
    <x v="0"/>
    <x v="8"/>
    <x v="5"/>
    <n v="-0.16436355288557397"/>
    <x v="19"/>
    <x v="1"/>
    <n v="-0.61433853193769949"/>
    <n v="1.5605047032950514E-3"/>
  </r>
  <r>
    <n v="892"/>
    <x v="0"/>
    <x v="0"/>
    <x v="3"/>
    <n v="0.63270354880066582"/>
    <x v="214"/>
    <x v="0"/>
    <n v="-0.42602160655298182"/>
    <n v="2.5429444540263524E-2"/>
  </r>
  <r>
    <n v="893"/>
    <x v="0"/>
    <x v="14"/>
    <x v="0"/>
    <n v="-0.18043796865117012"/>
    <x v="79"/>
    <x v="1"/>
    <n v="-0.60699241984674102"/>
    <n v="4.7877438780188908E-3"/>
  </r>
  <r>
    <n v="894"/>
    <x v="0"/>
    <x v="7"/>
    <x v="3"/>
    <n v="0.47421160836634801"/>
    <x v="209"/>
    <x v="0"/>
    <n v="-0.48389145710758258"/>
    <n v="2.3673971603080379E-2"/>
  </r>
  <r>
    <n v="895"/>
    <x v="0"/>
    <x v="19"/>
    <x v="1"/>
    <n v="0.25254811348046752"/>
    <x v="133"/>
    <x v="0"/>
    <n v="-0.5748245948938967"/>
    <n v="1.6889813374746487E-2"/>
  </r>
  <r>
    <n v="896"/>
    <x v="0"/>
    <x v="19"/>
    <x v="4"/>
    <n v="-0.49168834139433298"/>
    <x v="73"/>
    <x v="0"/>
    <n v="-0.96891143767154075"/>
    <n v="8.1515393118058999E-3"/>
  </r>
  <r>
    <n v="897"/>
    <x v="0"/>
    <x v="2"/>
    <x v="0"/>
    <n v="3.0884618594586966E-2"/>
    <x v="2"/>
    <x v="1"/>
    <n v="-0.70870871757696374"/>
    <n v="9.1307955909477601E-3"/>
  </r>
  <r>
    <n v="898"/>
    <x v="1"/>
    <x v="4"/>
    <x v="7"/>
    <n v="0.86762697963694613"/>
    <x v="215"/>
    <x v="0"/>
    <n v="-0.35061948383264946"/>
    <n v="7.9638207494150404E-3"/>
  </r>
  <r>
    <n v="899"/>
    <x v="1"/>
    <x v="1"/>
    <x v="2"/>
    <n v="1.1047993068563549"/>
    <x v="143"/>
    <x v="0"/>
    <n v="-0.2861389028772085"/>
    <n v="9.387115458559192E-3"/>
  </r>
  <r>
    <n v="900"/>
    <x v="1"/>
    <x v="8"/>
    <x v="3"/>
    <n v="0.71924743989459583"/>
    <x v="147"/>
    <x v="0"/>
    <n v="-0.39684049224007112"/>
    <n v="6.4993290872643605E-3"/>
  </r>
  <r>
    <n v="901"/>
    <x v="0"/>
    <x v="10"/>
    <x v="0"/>
    <n v="-0.15402264524545051"/>
    <x v="59"/>
    <x v="0"/>
    <n v="-0.77312094857257374"/>
    <n v="5.3345204778011968E-3"/>
  </r>
  <r>
    <n v="902"/>
    <x v="1"/>
    <x v="14"/>
    <x v="5"/>
    <n v="-0.46583107497461307"/>
    <x v="42"/>
    <x v="1"/>
    <n v="-0.48711470538735213"/>
    <n v="5.2317078658787874E-3"/>
  </r>
  <r>
    <n v="903"/>
    <x v="0"/>
    <x v="19"/>
    <x v="0"/>
    <n v="4.4692951888673504E-3"/>
    <x v="66"/>
    <x v="1"/>
    <n v="-0.69538432497723657"/>
    <n v="8.5961228783612009E-3"/>
  </r>
  <r>
    <n v="904"/>
    <x v="1"/>
    <x v="8"/>
    <x v="1"/>
    <n v="0.422879921023814"/>
    <x v="12"/>
    <x v="0"/>
    <n v="-0.50389604902939533"/>
    <n v="3.7483210051679761E-3"/>
  </r>
  <r>
    <n v="905"/>
    <x v="0"/>
    <x v="2"/>
    <x v="4"/>
    <n v="-0.46527301798861337"/>
    <x v="15"/>
    <x v="1"/>
    <n v="-0.48732993097630589"/>
    <n v="7.6970146114788141E-3"/>
  </r>
  <r>
    <n v="906"/>
    <x v="1"/>
    <x v="7"/>
    <x v="3"/>
    <n v="0.60085705659185051"/>
    <x v="97"/>
    <x v="1"/>
    <n v="-1.0380413984984858"/>
    <n v="5.7982892166952293E-3"/>
  </r>
  <r>
    <n v="907"/>
    <x v="0"/>
    <x v="1"/>
    <x v="0"/>
    <n v="-0.10119199843401117"/>
    <x v="1"/>
    <x v="0"/>
    <n v="-0.74502261160366057"/>
    <n v="6.4278209415614129E-3"/>
  </r>
  <r>
    <n v="908"/>
    <x v="0"/>
    <x v="14"/>
    <x v="4"/>
    <n v="-0.67659560523437046"/>
    <x v="82"/>
    <x v="0"/>
    <n v="-1.0876084002699067"/>
    <n v="1.1049348853416796E-2"/>
  </r>
  <r>
    <n v="909"/>
    <x v="1"/>
    <x v="1"/>
    <x v="0"/>
    <n v="-8.0670768626772152E-2"/>
    <x v="96"/>
    <x v="1"/>
    <n v="-0.65362504737737592"/>
    <n v="1.3081485386529645E-3"/>
  </r>
  <r>
    <n v="910"/>
    <x v="1"/>
    <x v="7"/>
    <x v="3"/>
    <n v="0.60085705659185051"/>
    <x v="97"/>
    <x v="1"/>
    <n v="-1.0380413984984858"/>
    <n v="5.7982892166952293E-3"/>
  </r>
  <r>
    <n v="911"/>
    <x v="1"/>
    <x v="0"/>
    <x v="0"/>
    <n v="0.18570759380440496"/>
    <x v="7"/>
    <x v="0"/>
    <n v="-0.60459811700336041"/>
    <n v="9.8859532687645135E-4"/>
  </r>
  <r>
    <n v="912"/>
    <x v="0"/>
    <x v="19"/>
    <x v="5"/>
    <n v="-0.24360952310273282"/>
    <x v="119"/>
    <x v="1"/>
    <n v="-0.57874234799398538"/>
    <n v="4.6310560282480928E-5"/>
  </r>
  <r>
    <n v="913"/>
    <x v="0"/>
    <x v="2"/>
    <x v="3"/>
    <n v="0.52704225517778736"/>
    <x v="169"/>
    <x v="0"/>
    <n v="-0.46395316841341117"/>
    <n v="2.4318231007510516E-2"/>
  </r>
  <r>
    <n v="914"/>
    <x v="0"/>
    <x v="4"/>
    <x v="0"/>
    <n v="-4.8361351622571935E-2"/>
    <x v="90"/>
    <x v="0"/>
    <n v="-0.71762018042701503"/>
    <n v="7.5166681376453992E-3"/>
  </r>
  <r>
    <n v="915"/>
    <x v="0"/>
    <x v="9"/>
    <x v="4"/>
    <n v="-0.72942625204580969"/>
    <x v="24"/>
    <x v="1"/>
    <n v="-0.39351773072353052"/>
    <n v="1.1776913713985815E-2"/>
  </r>
  <r>
    <n v="916"/>
    <x v="0"/>
    <x v="11"/>
    <x v="0"/>
    <n v="0.11013058881174587"/>
    <x v="216"/>
    <x v="1"/>
    <n v="-0.74972780272911554"/>
    <n v="1.0707373680997168E-2"/>
  </r>
  <r>
    <n v="917"/>
    <x v="0"/>
    <x v="13"/>
    <x v="0"/>
    <n v="-0.25968393886832897"/>
    <x v="33"/>
    <x v="1"/>
    <n v="-0.5717111002663634"/>
    <n v="3.1542444363010791E-3"/>
  </r>
  <r>
    <n v="918"/>
    <x v="1"/>
    <x v="19"/>
    <x v="2"/>
    <n v="1.2231896901591008"/>
    <x v="217"/>
    <x v="0"/>
    <n v="-0.25796226249205773"/>
    <n v="9.5727526765619908E-3"/>
  </r>
  <r>
    <n v="919"/>
    <x v="1"/>
    <x v="12"/>
    <x v="2"/>
    <n v="1.2823848818104735"/>
    <x v="105"/>
    <x v="0"/>
    <n v="-0.24480719440693949"/>
    <n v="9.6276309732704624E-3"/>
  </r>
  <r>
    <n v="920"/>
    <x v="0"/>
    <x v="9"/>
    <x v="4"/>
    <n v="-0.72942625204580969"/>
    <x v="24"/>
    <x v="1"/>
    <n v="-0.39351773072353052"/>
    <n v="1.1776913713985815E-2"/>
  </r>
  <r>
    <n v="921"/>
    <x v="1"/>
    <x v="19"/>
    <x v="5"/>
    <n v="-0.2586479041948086"/>
    <x v="110"/>
    <x v="0"/>
    <n v="-0.83081026879469477"/>
    <n v="3.6546102981830364E-3"/>
  </r>
  <r>
    <n v="922"/>
    <x v="1"/>
    <x v="7"/>
    <x v="5"/>
    <n v="-0.28824550002049498"/>
    <x v="28"/>
    <x v="1"/>
    <n v="-0.55937435784786393"/>
    <n v="3.8919667153189952E-3"/>
  </r>
  <r>
    <n v="923"/>
    <x v="1"/>
    <x v="19"/>
    <x v="5"/>
    <n v="-0.2586479041948086"/>
    <x v="110"/>
    <x v="0"/>
    <n v="-0.83081026879469477"/>
    <n v="3.6546102981830364E-3"/>
  </r>
  <r>
    <n v="924"/>
    <x v="1"/>
    <x v="11"/>
    <x v="3"/>
    <n v="0.74884503572028216"/>
    <x v="30"/>
    <x v="0"/>
    <n v="-0.38724168860726516"/>
    <n v="6.6591931015561601E-3"/>
  </r>
  <r>
    <n v="925"/>
    <x v="0"/>
    <x v="5"/>
    <x v="4"/>
    <n v="-0.70301092864009007"/>
    <x v="26"/>
    <x v="1"/>
    <n v="-0.40218799059624144"/>
    <n v="1.1419043964621955E-2"/>
  </r>
  <r>
    <n v="926"/>
    <x v="0"/>
    <x v="12"/>
    <x v="4"/>
    <n v="-0.43885769458289375"/>
    <x v="114"/>
    <x v="0"/>
    <n v="-0.93645978822030096"/>
    <n v="7.2334538763165757E-3"/>
  </r>
  <r>
    <n v="927"/>
    <x v="1"/>
    <x v="19"/>
    <x v="11"/>
    <n v="1.5195572090298823"/>
    <x v="218"/>
    <x v="0"/>
    <n v="-0.19787394897393831"/>
    <n v="1.0145757313650972E-2"/>
  </r>
  <r>
    <n v="928"/>
    <x v="1"/>
    <x v="1"/>
    <x v="3"/>
    <n v="0.51206426911479153"/>
    <x v="27"/>
    <x v="0"/>
    <n v="-0.46953931701538698"/>
    <n v="5.2115819597463586E-3"/>
  </r>
  <r>
    <n v="929"/>
    <x v="1"/>
    <x v="4"/>
    <x v="5"/>
    <n v="-0.31784309584618131"/>
    <x v="14"/>
    <x v="1"/>
    <n v="-0.5468008614053107"/>
    <n v="4.1257370632288848E-3"/>
  </r>
  <r>
    <n v="930"/>
    <x v="1"/>
    <x v="7"/>
    <x v="1"/>
    <n v="0.30448953772106868"/>
    <x v="121"/>
    <x v="0"/>
    <n v="-0.55244715118904442"/>
    <n v="2.8232640295787759E-3"/>
  </r>
  <r>
    <n v="931"/>
    <x v="0"/>
    <x v="4"/>
    <x v="3"/>
    <n v="0.4477962849606284"/>
    <x v="166"/>
    <x v="0"/>
    <n v="-0.49410756358863156"/>
    <n v="2.3330318383314563E-2"/>
  </r>
  <r>
    <n v="932"/>
    <x v="0"/>
    <x v="13"/>
    <x v="5"/>
    <n v="-0.50776275715992913"/>
    <x v="136"/>
    <x v="0"/>
    <n v="-0.9789160610169183"/>
    <n v="5.0892154397377265E-3"/>
  </r>
  <r>
    <n v="933"/>
    <x v="0"/>
    <x v="6"/>
    <x v="5"/>
    <n v="-0.32285549331989172"/>
    <x v="13"/>
    <x v="1"/>
    <n v="-0.54469269381879837"/>
    <n v="1.6211648205774476E-3"/>
  </r>
  <r>
    <n v="934"/>
    <x v="1"/>
    <x v="8"/>
    <x v="1"/>
    <n v="0.422879921023814"/>
    <x v="12"/>
    <x v="0"/>
    <n v="-0.50389604902939533"/>
    <n v="3.7483210051679761E-3"/>
  </r>
  <r>
    <n v="935"/>
    <x v="0"/>
    <x v="5"/>
    <x v="5"/>
    <n v="-0.4549321103484899"/>
    <x v="51"/>
    <x v="0"/>
    <n v="-0.94626357685594398"/>
    <n v="4.1345494440507835E-3"/>
  </r>
  <r>
    <n v="936"/>
    <x v="0"/>
    <x v="19"/>
    <x v="5"/>
    <n v="-0.24360952310273282"/>
    <x v="119"/>
    <x v="0"/>
    <n v="-0.82235187109671826"/>
    <n v="4.6310560282480928E-5"/>
  </r>
  <r>
    <n v="937"/>
    <x v="1"/>
    <x v="7"/>
    <x v="7"/>
    <n v="0.89722457546263246"/>
    <x v="120"/>
    <x v="0"/>
    <n v="-0.34195690436636939"/>
    <n v="8.0828640074115388E-3"/>
  </r>
  <r>
    <n v="938"/>
    <x v="0"/>
    <x v="1"/>
    <x v="3"/>
    <n v="0.39496563814918917"/>
    <x v="163"/>
    <x v="1"/>
    <n v="-0.91000428776913078"/>
    <n v="2.2601178671620925E-2"/>
  </r>
  <r>
    <n v="939"/>
    <x v="0"/>
    <x v="3"/>
    <x v="5"/>
    <n v="-0.37568614013133106"/>
    <x v="55"/>
    <x v="0"/>
    <n v="-0.89852997330334061"/>
    <n v="2.6458377101921116E-3"/>
  </r>
  <r>
    <n v="940"/>
    <x v="1"/>
    <x v="2"/>
    <x v="5"/>
    <n v="-0.22905030836912227"/>
    <x v="60"/>
    <x v="0"/>
    <n v="-0.81421605434526712"/>
    <n v="3.4139466939007712E-3"/>
  </r>
  <r>
    <n v="941"/>
    <x v="0"/>
    <x v="10"/>
    <x v="4"/>
    <n v="-0.65018028182865084"/>
    <x v="85"/>
    <x v="1"/>
    <n v="-0.41999350458372248"/>
    <n v="1.0668044857152559E-2"/>
  </r>
  <r>
    <n v="942"/>
    <x v="0"/>
    <x v="3"/>
    <x v="0"/>
    <n v="-0.12760732183973089"/>
    <x v="49"/>
    <x v="1"/>
    <n v="-0.63137759368707358"/>
    <n v="5.8814182643489032E-3"/>
  </r>
  <r>
    <n v="943"/>
    <x v="1"/>
    <x v="2"/>
    <x v="7"/>
    <n v="0.95641976711400511"/>
    <x v="100"/>
    <x v="0"/>
    <n v="-0.32517017149232269"/>
    <n v="8.3006195663504201E-3"/>
  </r>
  <r>
    <n v="944"/>
    <x v="0"/>
    <x v="12"/>
    <x v="4"/>
    <n v="-0.43885769458289375"/>
    <x v="114"/>
    <x v="1"/>
    <n v="-0.49760209363740737"/>
    <n v="7.2334538763165757E-3"/>
  </r>
  <r>
    <n v="945"/>
    <x v="0"/>
    <x v="20"/>
    <x v="1"/>
    <n v="-6.443576738816803E-2"/>
    <x v="219"/>
    <x v="0"/>
    <n v="-0.72588397050811559"/>
    <n v="1.0765639826854023E-2"/>
  </r>
  <r>
    <n v="946"/>
    <x v="1"/>
    <x v="4"/>
    <x v="0"/>
    <n v="-2.1475576975399487E-2"/>
    <x v="5"/>
    <x v="0"/>
    <n v="-0.70394261799063962"/>
    <n v="7.9737401703056099E-4"/>
  </r>
  <r>
    <n v="947"/>
    <x v="1"/>
    <x v="17"/>
    <x v="1"/>
    <n v="0.54127030432655943"/>
    <x v="185"/>
    <x v="0"/>
    <n v="-0.4586952136619396"/>
    <n v="4.6046595955896441E-3"/>
  </r>
  <r>
    <n v="948"/>
    <x v="1"/>
    <x v="3"/>
    <x v="5"/>
    <n v="-0.40663588332324041"/>
    <x v="171"/>
    <x v="0"/>
    <n v="-0.91699336147610655"/>
    <n v="4.8028829199894263E-3"/>
  </r>
  <r>
    <n v="949"/>
    <x v="1"/>
    <x v="10"/>
    <x v="1"/>
    <n v="0.15650155859263687"/>
    <x v="62"/>
    <x v="0"/>
    <n v="-0.6179548741371621"/>
    <n v="1.5956049208305512E-3"/>
  </r>
  <r>
    <n v="950"/>
    <x v="1"/>
    <x v="1"/>
    <x v="1"/>
    <n v="0.21569675024400969"/>
    <x v="88"/>
    <x v="1"/>
    <n v="-0.80679995266097893"/>
    <n v="2.0941864440533475E-3"/>
  </r>
  <r>
    <n v="951"/>
    <x v="0"/>
    <x v="4"/>
    <x v="1"/>
    <n v="0.19971746666902823"/>
    <x v="32"/>
    <x v="1"/>
    <n v="-0.79798353282995782"/>
    <n v="1.594627117774039E-2"/>
  </r>
  <r>
    <n v="952"/>
    <x v="0"/>
    <x v="5"/>
    <x v="5"/>
    <n v="-0.4549321103484899"/>
    <x v="51"/>
    <x v="0"/>
    <n v="-0.94626357685594398"/>
    <n v="4.1345494440507835E-3"/>
  </r>
  <r>
    <n v="953"/>
    <x v="0"/>
    <x v="5"/>
    <x v="7"/>
    <n v="0.53738316281791088"/>
    <x v="220"/>
    <x v="0"/>
    <n v="-0.46012701989980981"/>
    <n v="2.7663594639962374E-2"/>
  </r>
  <r>
    <n v="954"/>
    <x v="1"/>
    <x v="12"/>
    <x v="1"/>
    <n v="0.39328232519812767"/>
    <x v="75"/>
    <x v="1"/>
    <n v="-0.90899888692030684"/>
    <n v="3.5229003773554757E-3"/>
  </r>
  <r>
    <n v="955"/>
    <x v="0"/>
    <x v="4"/>
    <x v="5"/>
    <n v="-0.2964401699141721"/>
    <x v="83"/>
    <x v="1"/>
    <n v="-0.55587170600887603"/>
    <n v="1.1007142626220934E-3"/>
  </r>
  <r>
    <n v="956"/>
    <x v="1"/>
    <x v="12"/>
    <x v="5"/>
    <n v="-0.19945271254343591"/>
    <x v="31"/>
    <x v="1"/>
    <n v="-0.59838527665743024"/>
    <n v="3.1702631582260499E-3"/>
  </r>
  <r>
    <n v="957"/>
    <x v="1"/>
    <x v="0"/>
    <x v="3"/>
    <n v="0.77844263154596849"/>
    <x v="167"/>
    <x v="1"/>
    <n v="-1.1562764710588662"/>
    <n v="6.8126931389917988E-3"/>
  </r>
  <r>
    <n v="958"/>
    <x v="1"/>
    <x v="1"/>
    <x v="3"/>
    <n v="0.51206426911479153"/>
    <x v="27"/>
    <x v="0"/>
    <n v="-0.46953931701538698"/>
    <n v="5.2115819597463586E-3"/>
  </r>
  <r>
    <n v="959"/>
    <x v="0"/>
    <x v="9"/>
    <x v="5"/>
    <n v="-0.48134743375420952"/>
    <x v="18"/>
    <x v="0"/>
    <n v="-0.96250746307223201"/>
    <n v="4.6159653878562468E-3"/>
  </r>
  <r>
    <n v="960"/>
    <x v="1"/>
    <x v="2"/>
    <x v="0"/>
    <n v="6.7317210501659577E-2"/>
    <x v="80"/>
    <x v="0"/>
    <n v="-0.66005491923960891"/>
    <n v="2.8386367784460909E-5"/>
  </r>
  <r>
    <n v="961"/>
    <x v="1"/>
    <x v="12"/>
    <x v="7"/>
    <n v="0.98601736293969144"/>
    <x v="125"/>
    <x v="1"/>
    <n v="-1.3030588222909052"/>
    <n v="8.399337005623897E-3"/>
  </r>
  <r>
    <n v="962"/>
    <x v="0"/>
    <x v="9"/>
    <x v="0"/>
    <n v="-0.23326861546260935"/>
    <x v="22"/>
    <x v="0"/>
    <n v="-0.8165679034665041"/>
    <n v="3.6970010223800198E-3"/>
  </r>
  <r>
    <n v="963"/>
    <x v="0"/>
    <x v="15"/>
    <x v="3"/>
    <n v="0.65911887220638543"/>
    <x v="221"/>
    <x v="0"/>
    <n v="-0.41693701824071"/>
    <n v="2.5669553747695528E-2"/>
  </r>
  <r>
    <n v="964"/>
    <x v="1"/>
    <x v="1"/>
    <x v="4"/>
    <n v="-0.6734058063683358"/>
    <x v="222"/>
    <x v="0"/>
    <n v="-1.0854947694801167"/>
    <n v="7.3440506179069387E-3"/>
  </r>
  <r>
    <n v="965"/>
    <x v="0"/>
    <x v="7"/>
    <x v="5"/>
    <n v="-0.27002484650845249"/>
    <x v="11"/>
    <x v="1"/>
    <n v="-0.5672213789683026"/>
    <n v="5.7557668159280428E-4"/>
  </r>
  <r>
    <n v="966"/>
    <x v="1"/>
    <x v="3"/>
    <x v="1"/>
    <n v="0.18609915441832325"/>
    <x v="40"/>
    <x v="0"/>
    <n v="-0.60442048257601411"/>
    <n v="1.8459486462082397E-3"/>
  </r>
  <r>
    <n v="967"/>
    <x v="1"/>
    <x v="0"/>
    <x v="7"/>
    <n v="1.0748101504167504"/>
    <x v="113"/>
    <x v="0"/>
    <n v="-0.29368593068772414"/>
    <n v="8.6551262366735271E-3"/>
  </r>
  <r>
    <n v="968"/>
    <x v="1"/>
    <x v="20"/>
    <x v="1"/>
    <n v="-2.108401636148112E-2"/>
    <x v="223"/>
    <x v="1"/>
    <n v="-0.68266073831824736"/>
    <n v="6.692184572471005E-5"/>
  </r>
  <r>
    <n v="969"/>
    <x v="0"/>
    <x v="3"/>
    <x v="3"/>
    <n v="0.36855031474346944"/>
    <x v="67"/>
    <x v="1"/>
    <n v="-0.8943057743009788"/>
    <n v="2.2216256860779438E-2"/>
  </r>
  <r>
    <n v="970"/>
    <x v="0"/>
    <x v="5"/>
    <x v="0"/>
    <n v="-0.20685329205688974"/>
    <x v="52"/>
    <x v="1"/>
    <n v="-0.59505956158779227"/>
    <n v="4.2417013842316331E-3"/>
  </r>
  <r>
    <n v="971"/>
    <x v="1"/>
    <x v="19"/>
    <x v="0"/>
    <n v="3.7719614675973248E-2"/>
    <x v="61"/>
    <x v="1"/>
    <n v="-0.71218482352225843"/>
    <n v="2.8465903584240504E-4"/>
  </r>
  <r>
    <n v="972"/>
    <x v="0"/>
    <x v="20"/>
    <x v="5"/>
    <n v="-0.56059340397136836"/>
    <x v="70"/>
    <x v="0"/>
    <n v="-1.0122231415449414"/>
    <n v="6.0095451239732256E-3"/>
  </r>
  <r>
    <n v="973"/>
    <x v="0"/>
    <x v="7"/>
    <x v="5"/>
    <n v="-0.27002484650845249"/>
    <x v="11"/>
    <x v="0"/>
    <n v="-0.83724622547675487"/>
    <n v="5.7557668159280428E-4"/>
  </r>
  <r>
    <n v="974"/>
    <x v="0"/>
    <x v="2"/>
    <x v="4"/>
    <n v="-0.46527301798861337"/>
    <x v="15"/>
    <x v="0"/>
    <n v="-0.95260294896491937"/>
    <n v="7.6970146114788141E-3"/>
  </r>
  <r>
    <n v="975"/>
    <x v="0"/>
    <x v="3"/>
    <x v="4"/>
    <n v="-0.62376495842293123"/>
    <x v="17"/>
    <x v="1"/>
    <n v="-0.42913144273050785"/>
    <n v="1.0275372231825008E-2"/>
  </r>
  <r>
    <n v="976"/>
    <x v="1"/>
    <x v="10"/>
    <x v="1"/>
    <n v="0.15650155859263687"/>
    <x v="62"/>
    <x v="0"/>
    <n v="-0.6179548741371621"/>
    <n v="1.5956049208305512E-3"/>
  </r>
  <r>
    <n v="977"/>
    <x v="1"/>
    <x v="2"/>
    <x v="9"/>
    <n v="1.8455223237263505"/>
    <x v="200"/>
    <x v="0"/>
    <n v="-0.14664498420708358"/>
    <n v="9.9695291645268691E-3"/>
  </r>
  <r>
    <n v="978"/>
    <x v="0"/>
    <x v="12"/>
    <x v="5"/>
    <n v="-0.19077887629129359"/>
    <x v="34"/>
    <x v="0"/>
    <n v="-0.7930793083191503"/>
    <n v="1.0223155209224677E-3"/>
  </r>
  <r>
    <n v="979"/>
    <x v="1"/>
    <x v="14"/>
    <x v="0"/>
    <n v="-0.16946355610383124"/>
    <x v="39"/>
    <x v="0"/>
    <n v="-0.78146440851940047"/>
    <n v="2.0650346761873495E-3"/>
  </r>
  <r>
    <n v="980"/>
    <x v="0"/>
    <x v="7"/>
    <x v="3"/>
    <n v="0.47421160836634801"/>
    <x v="209"/>
    <x v="1"/>
    <n v="-0.95810306547393076"/>
    <n v="2.3673971603080379E-2"/>
  </r>
  <r>
    <n v="981"/>
    <x v="0"/>
    <x v="8"/>
    <x v="5"/>
    <n v="-0.16436355288557397"/>
    <x v="19"/>
    <x v="0"/>
    <n v="-0.77870208482327341"/>
    <n v="1.5605047032950514E-3"/>
  </r>
  <r>
    <n v="982"/>
    <x v="0"/>
    <x v="16"/>
    <x v="5"/>
    <n v="-0.58700872737708798"/>
    <x v="224"/>
    <x v="0"/>
    <n v="-1.0291193839646149"/>
    <n v="6.4558411120164694E-3"/>
  </r>
  <r>
    <n v="983"/>
    <x v="1"/>
    <x v="6"/>
    <x v="0"/>
    <n v="-5.1073172801085823E-2"/>
    <x v="71"/>
    <x v="0"/>
    <n v="-0.71900979015107069"/>
    <n v="1.0531659815416483E-3"/>
  </r>
  <r>
    <n v="984"/>
    <x v="0"/>
    <x v="4"/>
    <x v="4"/>
    <n v="-0.54451898820577227"/>
    <x v="135"/>
    <x v="1"/>
    <n v="-0.45750127523642731"/>
    <n v="9.0319000904001689E-3"/>
  </r>
  <r>
    <n v="985"/>
    <x v="0"/>
    <x v="14"/>
    <x v="4"/>
    <n v="-0.67659560523437046"/>
    <x v="82"/>
    <x v="1"/>
    <n v="-0.41101279503553634"/>
    <n v="1.1049348853416796E-2"/>
  </r>
  <r>
    <n v="986"/>
    <x v="1"/>
    <x v="19"/>
    <x v="0"/>
    <n v="3.7719614675973248E-2"/>
    <x v="61"/>
    <x v="0"/>
    <n v="-0.67446520884628536"/>
    <n v="2.8465903584240504E-4"/>
  </r>
  <r>
    <n v="987"/>
    <x v="1"/>
    <x v="4"/>
    <x v="1"/>
    <n v="0.27489194189538235"/>
    <x v="94"/>
    <x v="1"/>
    <n v="-0.84000925754169453"/>
    <n v="2.583137306302774E-3"/>
  </r>
  <r>
    <n v="988"/>
    <x v="1"/>
    <x v="7"/>
    <x v="3"/>
    <n v="0.60085705659185051"/>
    <x v="97"/>
    <x v="0"/>
    <n v="-0.43718434190663547"/>
    <n v="5.7982892166952293E-3"/>
  </r>
  <r>
    <n v="989"/>
    <x v="0"/>
    <x v="1"/>
    <x v="5"/>
    <n v="-0.34927081672561133"/>
    <x v="132"/>
    <x v="0"/>
    <n v="-0.88295446816341394"/>
    <n v="2.1363829843065729E-3"/>
  </r>
  <r>
    <n v="990"/>
    <x v="0"/>
    <x v="5"/>
    <x v="0"/>
    <n v="-0.20685329205688974"/>
    <x v="52"/>
    <x v="0"/>
    <n v="-0.80191285364468201"/>
    <n v="4.2417013842316331E-3"/>
  </r>
  <r>
    <n v="991"/>
    <x v="0"/>
    <x v="9"/>
    <x v="0"/>
    <n v="-0.23326861546260935"/>
    <x v="22"/>
    <x v="1"/>
    <n v="-0.58329928800389497"/>
    <n v="3.6970010223800198E-3"/>
  </r>
  <r>
    <n v="992"/>
    <x v="1"/>
    <x v="12"/>
    <x v="0"/>
    <n v="9.691480632734592E-2"/>
    <x v="72"/>
    <x v="1"/>
    <n v="-0.74277818449953847"/>
    <n v="2.2739684344907918E-4"/>
  </r>
  <r>
    <n v="993"/>
    <x v="0"/>
    <x v="20"/>
    <x v="0"/>
    <n v="-0.3125145856797682"/>
    <x v="77"/>
    <x v="1"/>
    <n v="-0.54904869977931814"/>
    <n v="2.0769285677940674E-3"/>
  </r>
  <r>
    <n v="994"/>
    <x v="1"/>
    <x v="7"/>
    <x v="1"/>
    <n v="0.30448953772106868"/>
    <x v="121"/>
    <x v="1"/>
    <n v="-0.8569366889101131"/>
    <n v="2.8232640295787759E-3"/>
  </r>
  <r>
    <n v="995"/>
    <x v="0"/>
    <x v="5"/>
    <x v="0"/>
    <n v="-0.20685329205688974"/>
    <x v="52"/>
    <x v="0"/>
    <n v="-0.80191285364468201"/>
    <n v="4.2417013842316331E-3"/>
  </r>
  <r>
    <n v="996"/>
    <x v="0"/>
    <x v="17"/>
    <x v="4"/>
    <n v="-0.30678107755429562"/>
    <x v="205"/>
    <x v="1"/>
    <n v="-0.55147512473453408"/>
    <n v="4.7955567820537892E-3"/>
  </r>
  <r>
    <n v="997"/>
    <x v="1"/>
    <x v="6"/>
    <x v="3"/>
    <n v="0.54166186494047786"/>
    <x v="35"/>
    <x v="0"/>
    <n v="-0.45855117942143125"/>
    <n v="5.4126395647193792E-3"/>
  </r>
  <r>
    <n v="998"/>
    <x v="1"/>
    <x v="6"/>
    <x v="1"/>
    <n v="0.24529434606969602"/>
    <x v="158"/>
    <x v="0"/>
    <n v="-0.57800239137288711"/>
    <n v="2.3400149410359727E-3"/>
  </r>
  <r>
    <n v="999"/>
    <x v="0"/>
    <x v="1"/>
    <x v="4"/>
    <n v="-0.5973496350172115"/>
    <x v="9"/>
    <x v="1"/>
    <n v="-0.43842789435032226"/>
    <n v="9.8715949567237948E-3"/>
  </r>
  <r>
    <n v="1000"/>
    <x v="1"/>
    <x v="4"/>
    <x v="4"/>
    <n v="-0.61421061471696314"/>
    <x v="107"/>
    <x v="1"/>
    <n v="-0.43247557727972219"/>
    <n v="7.0057787942477967E-3"/>
  </r>
  <r>
    <n v="1001"/>
    <x v="0"/>
    <x v="4"/>
    <x v="4"/>
    <n v="-0.54451898820577227"/>
    <x v="135"/>
    <x v="0"/>
    <n v="-1.0020202634421997"/>
    <n v="9.0319000904001689E-3"/>
  </r>
  <r>
    <n v="1002"/>
    <x v="1"/>
    <x v="10"/>
    <x v="0"/>
    <n v="-0.13986596027814491"/>
    <x v="124"/>
    <x v="1"/>
    <n v="-0.62565752069029823"/>
    <n v="1.8144001534711185E-3"/>
  </r>
  <r>
    <n v="1003"/>
    <x v="0"/>
    <x v="4"/>
    <x v="4"/>
    <n v="-0.54451898820577227"/>
    <x v="135"/>
    <x v="0"/>
    <n v="-1.0020202634421997"/>
    <n v="9.0319000904001689E-3"/>
  </r>
  <r>
    <n v="1004"/>
    <x v="0"/>
    <x v="7"/>
    <x v="5"/>
    <n v="-0.27002484650845249"/>
    <x v="11"/>
    <x v="0"/>
    <n v="-0.83724622547675487"/>
    <n v="5.7557668159280428E-4"/>
  </r>
  <r>
    <n v="1005"/>
    <x v="0"/>
    <x v="14"/>
    <x v="1"/>
    <n v="6.7640849640430045E-2"/>
    <x v="131"/>
    <x v="0"/>
    <n v="-0.65989855731325187"/>
    <n v="1.3436248929804773E-2"/>
  </r>
  <r>
    <n v="1006"/>
    <x v="1"/>
    <x v="2"/>
    <x v="0"/>
    <n v="6.7317210501659577E-2"/>
    <x v="80"/>
    <x v="1"/>
    <n v="-0.72737212974126819"/>
    <n v="2.8386367784460909E-5"/>
  </r>
  <r>
    <n v="1007"/>
    <x v="1"/>
    <x v="12"/>
    <x v="0"/>
    <n v="9.691480632734592E-2"/>
    <x v="72"/>
    <x v="0"/>
    <n v="-0.64586337817219264"/>
    <n v="2.2739684344907918E-4"/>
  </r>
  <r>
    <n v="1008"/>
    <x v="1"/>
    <x v="8"/>
    <x v="7"/>
    <n v="1.0156149587653778"/>
    <x v="128"/>
    <x v="1"/>
    <n v="-1.3247010489803033"/>
    <n v="8.491304213043116E-3"/>
  </r>
  <r>
    <n v="1009"/>
    <x v="1"/>
    <x v="12"/>
    <x v="3"/>
    <n v="0.6896498440689095"/>
    <x v="89"/>
    <x v="1"/>
    <n v="-1.0962820905753516"/>
    <n v="6.3331936661242816E-3"/>
  </r>
  <r>
    <n v="1010"/>
    <x v="1"/>
    <x v="19"/>
    <x v="5"/>
    <n v="-0.2586479041948086"/>
    <x v="110"/>
    <x v="0"/>
    <n v="-0.83081026879469477"/>
    <n v="3.6546102981830364E-3"/>
  </r>
  <r>
    <n v="1011"/>
    <x v="1"/>
    <x v="19"/>
    <x v="3"/>
    <n v="0.63045465241753684"/>
    <x v="69"/>
    <x v="0"/>
    <n v="-0.42680231673995855"/>
    <n v="5.9825470584123908E-3"/>
  </r>
  <r>
    <n v="1012"/>
    <x v="0"/>
    <x v="2"/>
    <x v="3"/>
    <n v="0.52704225517778736"/>
    <x v="169"/>
    <x v="1"/>
    <n v="-0.99099542359119885"/>
    <n v="2.4318231007510516E-2"/>
  </r>
  <r>
    <n v="1013"/>
    <x v="1"/>
    <x v="9"/>
    <x v="3"/>
    <n v="0.36407628998635966"/>
    <x v="225"/>
    <x v="0"/>
    <n v="-0.5275872693284176"/>
    <n v="4.1318086815533839E-3"/>
  </r>
  <r>
    <n v="1014"/>
    <x v="1"/>
    <x v="1"/>
    <x v="3"/>
    <n v="0.51206426911479153"/>
    <x v="27"/>
    <x v="1"/>
    <n v="-0.98160358613017862"/>
    <n v="5.2115819597463586E-3"/>
  </r>
  <r>
    <n v="1015"/>
    <x v="1"/>
    <x v="19"/>
    <x v="0"/>
    <n v="3.7719614675973248E-2"/>
    <x v="61"/>
    <x v="0"/>
    <n v="-0.67446520884628536"/>
    <n v="2.8465903584240504E-4"/>
  </r>
  <r>
    <n v="1016"/>
    <x v="0"/>
    <x v="10"/>
    <x v="1"/>
    <n v="9.405617304614966E-2"/>
    <x v="181"/>
    <x v="0"/>
    <n v="-0.64722450712515456"/>
    <n v="1.3953398800465089E-2"/>
  </r>
  <r>
    <n v="1017"/>
    <x v="1"/>
    <x v="12"/>
    <x v="0"/>
    <n v="9.691480632734592E-2"/>
    <x v="72"/>
    <x v="0"/>
    <n v="-0.64586337817219264"/>
    <n v="2.2739684344907918E-4"/>
  </r>
  <r>
    <n v="1018"/>
    <x v="1"/>
    <x v="6"/>
    <x v="1"/>
    <n v="0.24529434606969602"/>
    <x v="158"/>
    <x v="1"/>
    <n v="-0.82329673744258314"/>
    <n v="2.3400149410359727E-3"/>
  </r>
  <r>
    <n v="1019"/>
    <x v="0"/>
    <x v="8"/>
    <x v="4"/>
    <n v="-0.41244237117717414"/>
    <x v="212"/>
    <x v="0"/>
    <n v="-0.92048292885178951"/>
    <n v="6.7612786616924603E-3"/>
  </r>
  <r>
    <n v="1020"/>
    <x v="0"/>
    <x v="12"/>
    <x v="0"/>
    <n v="5.7299942000306581E-2"/>
    <x v="57"/>
    <x v="0"/>
    <n v="-0.66490756384566263"/>
    <n v="9.6612911967542958E-3"/>
  </r>
  <r>
    <n v="1021"/>
    <x v="0"/>
    <x v="2"/>
    <x v="0"/>
    <n v="3.0884618594586966E-2"/>
    <x v="2"/>
    <x v="1"/>
    <n v="-0.70870871757696374"/>
    <n v="9.1307955909477601E-3"/>
  </r>
  <r>
    <n v="1022"/>
    <x v="1"/>
    <x v="4"/>
    <x v="1"/>
    <n v="0.27489194189538235"/>
    <x v="94"/>
    <x v="0"/>
    <n v="-0.56511731564631229"/>
    <n v="2.583137306302774E-3"/>
  </r>
  <r>
    <n v="1023"/>
    <x v="0"/>
    <x v="4"/>
    <x v="0"/>
    <n v="-4.8361351622571935E-2"/>
    <x v="90"/>
    <x v="0"/>
    <n v="-0.71762018042701503"/>
    <n v="7.5166681376453992E-3"/>
  </r>
  <r>
    <n v="1024"/>
    <x v="1"/>
    <x v="2"/>
    <x v="1"/>
    <n v="0.36368472937244134"/>
    <x v="64"/>
    <x v="0"/>
    <n v="-0.52774781721881969"/>
    <n v="3.2934135297213452E-3"/>
  </r>
  <r>
    <n v="1025"/>
    <x v="0"/>
    <x v="3"/>
    <x v="1"/>
    <n v="0.12047149645186928"/>
    <x v="3"/>
    <x v="1"/>
    <n v="-0.75519600545419141"/>
    <n v="1.4463528467586473E-2"/>
  </r>
  <r>
    <n v="1026"/>
    <x v="0"/>
    <x v="3"/>
    <x v="4"/>
    <n v="-0.62376495842293123"/>
    <x v="17"/>
    <x v="1"/>
    <n v="-0.42913144273050785"/>
    <n v="1.0275372231825008E-2"/>
  </r>
  <r>
    <n v="1027"/>
    <x v="0"/>
    <x v="4"/>
    <x v="5"/>
    <n v="-0.2964401699141721"/>
    <x v="83"/>
    <x v="1"/>
    <n v="-0.55587170600887603"/>
    <n v="1.1007142626220934E-3"/>
  </r>
  <r>
    <n v="1028"/>
    <x v="1"/>
    <x v="3"/>
    <x v="1"/>
    <n v="0.18609915441832325"/>
    <x v="40"/>
    <x v="1"/>
    <n v="-0.79051963699433736"/>
    <n v="1.8459486462082397E-3"/>
  </r>
  <r>
    <n v="1029"/>
    <x v="0"/>
    <x v="14"/>
    <x v="0"/>
    <n v="-0.18043796865117012"/>
    <x v="79"/>
    <x v="1"/>
    <n v="-0.60699241984674102"/>
    <n v="4.7877438780188908E-3"/>
  </r>
  <r>
    <n v="1030"/>
    <x v="1"/>
    <x v="4"/>
    <x v="3"/>
    <n v="0.57125946076616418"/>
    <x v="20"/>
    <x v="1"/>
    <n v="-1.0190261913659362"/>
    <n v="5.6082665595927894E-3"/>
  </r>
  <r>
    <n v="1031"/>
    <x v="1"/>
    <x v="14"/>
    <x v="0"/>
    <n v="-0.16946355610383124"/>
    <x v="39"/>
    <x v="0"/>
    <n v="-0.78146440851940047"/>
    <n v="2.0650346761873495E-3"/>
  </r>
  <r>
    <n v="1032"/>
    <x v="1"/>
    <x v="2"/>
    <x v="11"/>
    <n v="1.5491548048555686"/>
    <x v="183"/>
    <x v="0"/>
    <n v="-0.19262449924724778"/>
    <n v="1.0111545007610911E-2"/>
  </r>
  <r>
    <n v="1033"/>
    <x v="0"/>
    <x v="14"/>
    <x v="5"/>
    <n v="-0.42851678694277029"/>
    <x v="63"/>
    <x v="1"/>
    <n v="-0.50166861858873557"/>
    <n v="3.6454111541763812E-3"/>
  </r>
  <r>
    <n v="1034"/>
    <x v="1"/>
    <x v="3"/>
    <x v="1"/>
    <n v="0.18609915441832325"/>
    <x v="40"/>
    <x v="0"/>
    <n v="-0.60442048257601411"/>
    <n v="1.8459486462082397E-3"/>
  </r>
  <r>
    <n v="1035"/>
    <x v="1"/>
    <x v="2"/>
    <x v="3"/>
    <n v="0.66005224824322317"/>
    <x v="21"/>
    <x v="0"/>
    <n v="-0.41661889314875233"/>
    <n v="6.1608930378419524E-3"/>
  </r>
  <r>
    <n v="1036"/>
    <x v="0"/>
    <x v="7"/>
    <x v="5"/>
    <n v="-0.27002484650845249"/>
    <x v="11"/>
    <x v="0"/>
    <n v="-0.83724622547675487"/>
    <n v="5.7557668159280428E-4"/>
  </r>
  <r>
    <n v="1037"/>
    <x v="0"/>
    <x v="1"/>
    <x v="5"/>
    <n v="-0.34927081672561133"/>
    <x v="132"/>
    <x v="0"/>
    <n v="-0.88295446816341394"/>
    <n v="2.1363829843065729E-3"/>
  </r>
  <r>
    <n v="1038"/>
    <x v="0"/>
    <x v="1"/>
    <x v="0"/>
    <n v="-0.10119199843401117"/>
    <x v="1"/>
    <x v="1"/>
    <n v="-0.6438306131696494"/>
    <n v="6.4278209415614129E-3"/>
  </r>
  <r>
    <n v="1039"/>
    <x v="1"/>
    <x v="6"/>
    <x v="5"/>
    <n v="-0.34744069167186764"/>
    <x v="87"/>
    <x v="1"/>
    <n v="-0.53444092279506761"/>
    <n v="4.3556515354902237E-3"/>
  </r>
  <r>
    <n v="1040"/>
    <x v="0"/>
    <x v="6"/>
    <x v="5"/>
    <n v="-0.32285549331989172"/>
    <x v="13"/>
    <x v="0"/>
    <n v="-0.8675481871386902"/>
    <n v="1.6211648205774476E-3"/>
  </r>
  <r>
    <n v="1041"/>
    <x v="0"/>
    <x v="8"/>
    <x v="4"/>
    <n v="-0.41244237117717414"/>
    <x v="212"/>
    <x v="1"/>
    <n v="-0.50804055767461542"/>
    <n v="6.7612786616924603E-3"/>
  </r>
  <r>
    <n v="1042"/>
    <x v="0"/>
    <x v="14"/>
    <x v="5"/>
    <n v="-0.42851678694277029"/>
    <x v="63"/>
    <x v="1"/>
    <n v="-0.50166861858873557"/>
    <n v="3.6454111541763812E-3"/>
  </r>
  <r>
    <n v="1043"/>
    <x v="1"/>
    <x v="1"/>
    <x v="1"/>
    <n v="0.21569675024400969"/>
    <x v="88"/>
    <x v="0"/>
    <n v="-0.59110320241696923"/>
    <n v="2.0941864440533475E-3"/>
  </r>
  <r>
    <n v="1044"/>
    <x v="1"/>
    <x v="4"/>
    <x v="1"/>
    <n v="0.27489194189538235"/>
    <x v="94"/>
    <x v="0"/>
    <n v="-0.56511731564631229"/>
    <n v="2.583137306302774E-3"/>
  </r>
  <r>
    <n v="1045"/>
    <x v="0"/>
    <x v="5"/>
    <x v="5"/>
    <n v="-0.4549321103484899"/>
    <x v="51"/>
    <x v="1"/>
    <n v="-0.49133146650745418"/>
    <n v="4.1345494440507835E-3"/>
  </r>
  <r>
    <n v="1046"/>
    <x v="0"/>
    <x v="3"/>
    <x v="5"/>
    <n v="-0.37568614013133106"/>
    <x v="55"/>
    <x v="1"/>
    <n v="-0.52284383317200933"/>
    <n v="2.6458377101921116E-3"/>
  </r>
  <r>
    <n v="1047"/>
    <x v="1"/>
    <x v="14"/>
    <x v="1"/>
    <n v="0.12690396276695054"/>
    <x v="36"/>
    <x v="1"/>
    <n v="-0.75861088953640066"/>
    <n v="1.3434643737950669E-3"/>
  </r>
  <r>
    <n v="1048"/>
    <x v="1"/>
    <x v="2"/>
    <x v="3"/>
    <n v="0.66005224824322317"/>
    <x v="21"/>
    <x v="0"/>
    <n v="-0.41661889314875233"/>
    <n v="6.1608930378419524E-3"/>
  </r>
  <r>
    <n v="1049"/>
    <x v="1"/>
    <x v="1"/>
    <x v="3"/>
    <n v="0.51206426911479153"/>
    <x v="27"/>
    <x v="1"/>
    <n v="-0.98160358613017862"/>
    <n v="5.2115819597463586E-3"/>
  </r>
  <r>
    <n v="1050"/>
    <x v="1"/>
    <x v="1"/>
    <x v="3"/>
    <n v="0.51206426911479153"/>
    <x v="27"/>
    <x v="0"/>
    <n v="-0.46953931701538698"/>
    <n v="5.2115819597463586E-3"/>
  </r>
  <r>
    <n v="1051"/>
    <x v="0"/>
    <x v="20"/>
    <x v="4"/>
    <n v="-0.80867222226296853"/>
    <x v="190"/>
    <x v="1"/>
    <n v="-0.36842009069213155"/>
    <n v="1.2777761711278257E-2"/>
  </r>
  <r>
    <n v="1052"/>
    <x v="1"/>
    <x v="7"/>
    <x v="3"/>
    <n v="0.60085705659185051"/>
    <x v="97"/>
    <x v="0"/>
    <n v="-0.43718434190663547"/>
    <n v="5.7982892166952293E-3"/>
  </r>
  <r>
    <n v="1053"/>
    <x v="0"/>
    <x v="14"/>
    <x v="4"/>
    <n v="-0.67659560523437046"/>
    <x v="82"/>
    <x v="0"/>
    <n v="-1.0876084002699067"/>
    <n v="1.1049348853416796E-2"/>
  </r>
  <r>
    <n v="1054"/>
    <x v="1"/>
    <x v="2"/>
    <x v="5"/>
    <n v="-0.22905030836912227"/>
    <x v="60"/>
    <x v="1"/>
    <n v="-0.58516574597614501"/>
    <n v="3.4139466939007712E-3"/>
  </r>
  <r>
    <n v="1055"/>
    <x v="1"/>
    <x v="3"/>
    <x v="1"/>
    <n v="0.18609915441832325"/>
    <x v="40"/>
    <x v="1"/>
    <n v="-0.79051963699433736"/>
    <n v="1.8459486462082397E-3"/>
  </r>
  <r>
    <n v="1056"/>
    <x v="0"/>
    <x v="7"/>
    <x v="0"/>
    <n v="-2.194602821685232E-2"/>
    <x v="16"/>
    <x v="1"/>
    <n v="-0.68223436876271526"/>
    <n v="8.0578770801748023E-3"/>
  </r>
  <r>
    <n v="1057"/>
    <x v="1"/>
    <x v="10"/>
    <x v="5"/>
    <n v="-0.43623347914892674"/>
    <x v="91"/>
    <x v="0"/>
    <n v="-0.93486512066940308"/>
    <n v="5.0197113098892077E-3"/>
  </r>
  <r>
    <n v="1058"/>
    <x v="0"/>
    <x v="12"/>
    <x v="4"/>
    <n v="-0.43885769458289375"/>
    <x v="114"/>
    <x v="0"/>
    <n v="-0.93645978822030096"/>
    <n v="7.2334538763165757E-3"/>
  </r>
  <r>
    <n v="1059"/>
    <x v="0"/>
    <x v="4"/>
    <x v="5"/>
    <n v="-0.2964401699141721"/>
    <x v="83"/>
    <x v="0"/>
    <n v="-0.85231187592304813"/>
    <n v="1.1007142626220934E-3"/>
  </r>
  <r>
    <n v="1060"/>
    <x v="0"/>
    <x v="21"/>
    <x v="0"/>
    <n v="-0.28609926227404858"/>
    <x v="203"/>
    <x v="1"/>
    <n v="-0.56029444194750899"/>
    <n v="2.6140254329455881E-3"/>
  </r>
  <r>
    <n v="1061"/>
    <x v="0"/>
    <x v="10"/>
    <x v="5"/>
    <n v="-0.40210146353705067"/>
    <x v="44"/>
    <x v="0"/>
    <n v="-0.91427390312795231"/>
    <n v="3.1490134339461351E-3"/>
  </r>
  <r>
    <n v="1062"/>
    <x v="1"/>
    <x v="13"/>
    <x v="1"/>
    <n v="3.8111175289891552E-2"/>
    <x v="160"/>
    <x v="1"/>
    <n v="-0.71238431492846799"/>
    <n v="5.794210881684414E-4"/>
  </r>
  <r>
    <n v="1063"/>
    <x v="1"/>
    <x v="4"/>
    <x v="3"/>
    <n v="0.57125946076616418"/>
    <x v="20"/>
    <x v="0"/>
    <n v="-0.44776673059977201"/>
    <n v="5.6082665595927894E-3"/>
  </r>
  <r>
    <n v="1064"/>
    <x v="1"/>
    <x v="0"/>
    <x v="5"/>
    <n v="-0.11065992506637687"/>
    <x v="154"/>
    <x v="1"/>
    <n v="-0.63934714002414017"/>
    <n v="2.4240753153690342E-3"/>
  </r>
  <r>
    <n v="1065"/>
    <x v="0"/>
    <x v="7"/>
    <x v="4"/>
    <n v="-0.51810366480005265"/>
    <x v="101"/>
    <x v="1"/>
    <n v="-0.46728056748999891"/>
    <n v="8.5966274346834237E-3"/>
  </r>
  <r>
    <n v="1066"/>
    <x v="1"/>
    <x v="7"/>
    <x v="2"/>
    <n v="1.193592094333414"/>
    <x v="195"/>
    <x v="0"/>
    <n v="-0.26476939516278053"/>
    <n v="9.5359868941310433E-3"/>
  </r>
  <r>
    <n v="1067"/>
    <x v="1"/>
    <x v="12"/>
    <x v="0"/>
    <n v="9.691480632734592E-2"/>
    <x v="72"/>
    <x v="1"/>
    <n v="-0.74277818449953847"/>
    <n v="2.2739684344907918E-4"/>
  </r>
  <r>
    <n v="1068"/>
    <x v="1"/>
    <x v="11"/>
    <x v="5"/>
    <n v="-0.14025752089206317"/>
    <x v="137"/>
    <x v="1"/>
    <n v="-0.62547542867861827"/>
    <n v="2.6750227016995032E-3"/>
  </r>
  <r>
    <n v="1069"/>
    <x v="1"/>
    <x v="6"/>
    <x v="0"/>
    <n v="-5.1073172801085823E-2"/>
    <x v="71"/>
    <x v="0"/>
    <n v="-0.71900979015107069"/>
    <n v="1.0531659815416483E-3"/>
  </r>
  <r>
    <n v="1070"/>
    <x v="1"/>
    <x v="8"/>
    <x v="0"/>
    <n v="0.12651240215303225"/>
    <x v="25"/>
    <x v="1"/>
    <n v="-0.75840272231424255"/>
    <n v="4.8236777987231694E-4"/>
  </r>
  <r>
    <n v="1071"/>
    <x v="0"/>
    <x v="6"/>
    <x v="1"/>
    <n v="0.17330214326330862"/>
    <x v="74"/>
    <x v="1"/>
    <n v="-0.78354776766807388"/>
    <n v="1.5460502066526272E-2"/>
  </r>
  <r>
    <n v="1072"/>
    <x v="1"/>
    <x v="2"/>
    <x v="4"/>
    <n v="-0.52541782723990405"/>
    <x v="86"/>
    <x v="1"/>
    <n v="-0.46455647543632289"/>
    <n v="6.452411040651973E-3"/>
  </r>
  <r>
    <n v="1073"/>
    <x v="0"/>
    <x v="2"/>
    <x v="5"/>
    <n v="-0.2171941996970132"/>
    <x v="173"/>
    <x v="0"/>
    <n v="-0.80762939155658786"/>
    <n v="4.8651378230174513E-4"/>
  </r>
  <r>
    <n v="1074"/>
    <x v="1"/>
    <x v="6"/>
    <x v="1"/>
    <n v="0.24529434606969602"/>
    <x v="158"/>
    <x v="0"/>
    <n v="-0.57800239137288711"/>
    <n v="2.3400149410359727E-3"/>
  </r>
  <r>
    <n v="1075"/>
    <x v="1"/>
    <x v="6"/>
    <x v="3"/>
    <n v="0.54166186494047786"/>
    <x v="35"/>
    <x v="0"/>
    <n v="-0.45855117942143125"/>
    <n v="5.4126395647193792E-3"/>
  </r>
  <r>
    <n v="1076"/>
    <x v="0"/>
    <x v="7"/>
    <x v="1"/>
    <n v="0.22613279007474785"/>
    <x v="118"/>
    <x v="1"/>
    <n v="-0.81259200744821869"/>
    <n v="1.6422872975788039E-2"/>
  </r>
  <r>
    <n v="1077"/>
    <x v="1"/>
    <x v="24"/>
    <x v="7"/>
    <n v="1.2227981295451824"/>
    <x v="226"/>
    <x v="0"/>
    <n v="-0.25805130729434733"/>
    <n v="8.9500657813911255E-3"/>
  </r>
  <r>
    <n v="1078"/>
    <x v="0"/>
    <x v="6"/>
    <x v="5"/>
    <n v="-0.32285549331989172"/>
    <x v="13"/>
    <x v="1"/>
    <n v="-0.54469269381879837"/>
    <n v="1.6211648205774476E-3"/>
  </r>
  <r>
    <n v="1079"/>
    <x v="1"/>
    <x v="17"/>
    <x v="5"/>
    <n v="-5.1464733415004182E-2"/>
    <x v="178"/>
    <x v="1"/>
    <n v="-0.66774585466967473"/>
    <n v="1.9170903617905521E-3"/>
  </r>
  <r>
    <n v="1080"/>
    <x v="1"/>
    <x v="4"/>
    <x v="0"/>
    <n v="-2.1475576975399487E-2"/>
    <x v="5"/>
    <x v="1"/>
    <n v="-0.68246704101524025"/>
    <n v="7.9737401703056099E-4"/>
  </r>
  <r>
    <n v="1081"/>
    <x v="0"/>
    <x v="14"/>
    <x v="5"/>
    <n v="-0.42851678694277029"/>
    <x v="63"/>
    <x v="1"/>
    <n v="-0.50166861858873557"/>
    <n v="3.6454111541763812E-3"/>
  </r>
  <r>
    <n v="1082"/>
    <x v="1"/>
    <x v="1"/>
    <x v="5"/>
    <n v="-0.37703828749755397"/>
    <x v="155"/>
    <x v="1"/>
    <n v="-0.5222935029889062"/>
    <n v="4.5814500611964237E-3"/>
  </r>
  <r>
    <n v="1083"/>
    <x v="0"/>
    <x v="1"/>
    <x v="3"/>
    <n v="0.39496563814918917"/>
    <x v="163"/>
    <x v="0"/>
    <n v="-0.5150386496199415"/>
    <n v="2.2601178671620925E-2"/>
  </r>
  <r>
    <n v="1084"/>
    <x v="0"/>
    <x v="14"/>
    <x v="5"/>
    <n v="-0.42851678694277029"/>
    <x v="63"/>
    <x v="0"/>
    <n v="-0.93018540553150597"/>
    <n v="3.6454111541763812E-3"/>
  </r>
  <r>
    <n v="1085"/>
    <x v="1"/>
    <x v="7"/>
    <x v="3"/>
    <n v="0.60085705659185051"/>
    <x v="97"/>
    <x v="1"/>
    <n v="-1.0380413984984858"/>
    <n v="5.7982892166952293E-3"/>
  </r>
  <r>
    <n v="1086"/>
    <x v="1"/>
    <x v="11"/>
    <x v="5"/>
    <n v="-0.14025752089206317"/>
    <x v="137"/>
    <x v="1"/>
    <n v="-0.62547542867861827"/>
    <n v="2.6750227016995032E-3"/>
  </r>
  <r>
    <n v="1087"/>
    <x v="0"/>
    <x v="21"/>
    <x v="0"/>
    <n v="-0.28609926227404858"/>
    <x v="203"/>
    <x v="0"/>
    <n v="-0.84639370422155757"/>
    <n v="2.6140254329455881E-3"/>
  </r>
  <r>
    <n v="1088"/>
    <x v="1"/>
    <x v="7"/>
    <x v="3"/>
    <n v="0.60085705659185051"/>
    <x v="97"/>
    <x v="0"/>
    <n v="-0.43718434190663547"/>
    <n v="5.7982892166952293E-3"/>
  </r>
  <r>
    <n v="1089"/>
    <x v="0"/>
    <x v="10"/>
    <x v="4"/>
    <n v="-0.65018028182865084"/>
    <x v="85"/>
    <x v="1"/>
    <n v="-0.41999350458372248"/>
    <n v="1.0668044857152559E-2"/>
  </r>
  <r>
    <n v="1090"/>
    <x v="1"/>
    <x v="14"/>
    <x v="5"/>
    <n v="-0.46583107497461307"/>
    <x v="42"/>
    <x v="0"/>
    <n v="-0.95294578036196498"/>
    <n v="5.2317078658787874E-3"/>
  </r>
  <r>
    <n v="1091"/>
    <x v="0"/>
    <x v="14"/>
    <x v="0"/>
    <n v="-0.18043796865117012"/>
    <x v="79"/>
    <x v="1"/>
    <n v="-0.60699241984674102"/>
    <n v="4.7877438780188908E-3"/>
  </r>
  <r>
    <n v="1092"/>
    <x v="0"/>
    <x v="15"/>
    <x v="4"/>
    <n v="-0.33319640096001524"/>
    <x v="170"/>
    <x v="0"/>
    <n v="-0.87355913758165427"/>
    <n v="5.2975811253165306E-3"/>
  </r>
  <r>
    <n v="1093"/>
    <x v="1"/>
    <x v="9"/>
    <x v="0"/>
    <n v="-0.22865874775520392"/>
    <x v="179"/>
    <x v="0"/>
    <n v="-0.81399796870100749"/>
    <n v="2.5597683230641488E-3"/>
  </r>
  <r>
    <n v="1094"/>
    <x v="1"/>
    <x v="0"/>
    <x v="7"/>
    <n v="1.0748101504167504"/>
    <x v="113"/>
    <x v="0"/>
    <n v="-0.29368593068772414"/>
    <n v="8.6551262366735271E-3"/>
  </r>
  <r>
    <n v="1095"/>
    <x v="1"/>
    <x v="1"/>
    <x v="5"/>
    <n v="-0.37703828749755397"/>
    <x v="155"/>
    <x v="1"/>
    <n v="-0.5222935029889062"/>
    <n v="4.5814500611964237E-3"/>
  </r>
  <r>
    <n v="1096"/>
    <x v="0"/>
    <x v="12"/>
    <x v="5"/>
    <n v="-0.19077887629129359"/>
    <x v="34"/>
    <x v="1"/>
    <n v="-0.60230043202785677"/>
    <n v="1.0223155209224677E-3"/>
  </r>
  <r>
    <n v="1097"/>
    <x v="0"/>
    <x v="7"/>
    <x v="1"/>
    <n v="0.22613279007474785"/>
    <x v="118"/>
    <x v="0"/>
    <n v="-0.58645921737347095"/>
    <n v="1.6422872975788039E-2"/>
  </r>
  <r>
    <n v="1098"/>
    <x v="1"/>
    <x v="6"/>
    <x v="3"/>
    <n v="0.54166186494047786"/>
    <x v="35"/>
    <x v="0"/>
    <n v="-0.45855117942143125"/>
    <n v="5.4126395647193792E-3"/>
  </r>
  <r>
    <n v="1099"/>
    <x v="1"/>
    <x v="7"/>
    <x v="0"/>
    <n v="8.1220188502868634E-3"/>
    <x v="123"/>
    <x v="0"/>
    <n v="-0.68909441701091245"/>
    <n v="5.4109666962431913E-4"/>
  </r>
  <r>
    <n v="1100"/>
    <x v="1"/>
    <x v="12"/>
    <x v="1"/>
    <n v="0.39328232519812767"/>
    <x v="75"/>
    <x v="0"/>
    <n v="-0.51571656172217928"/>
    <n v="3.5229003773554757E-3"/>
  </r>
  <r>
    <n v="1101"/>
    <x v="1"/>
    <x v="19"/>
    <x v="3"/>
    <n v="0.63045465241753684"/>
    <x v="69"/>
    <x v="1"/>
    <n v="-1.0572569691574951"/>
    <n v="5.9825470584123908E-3"/>
  </r>
  <r>
    <n v="1102"/>
    <x v="1"/>
    <x v="4"/>
    <x v="1"/>
    <n v="0.27489194189538235"/>
    <x v="94"/>
    <x v="0"/>
    <n v="-0.56511731564631229"/>
    <n v="2.583137306302774E-3"/>
  </r>
  <r>
    <n v="1103"/>
    <x v="0"/>
    <x v="19"/>
    <x v="5"/>
    <n v="-0.24360952310273282"/>
    <x v="119"/>
    <x v="0"/>
    <n v="-0.82235187109671826"/>
    <n v="4.6310560282480928E-5"/>
  </r>
  <r>
    <n v="1104"/>
    <x v="1"/>
    <x v="15"/>
    <x v="1"/>
    <n v="0.5116727085008731"/>
    <x v="38"/>
    <x v="0"/>
    <n v="-0.46968605655240608"/>
    <n v="4.3978159332516142E-3"/>
  </r>
  <r>
    <n v="1105"/>
    <x v="0"/>
    <x v="7"/>
    <x v="0"/>
    <n v="-2.194602821685232E-2"/>
    <x v="16"/>
    <x v="0"/>
    <n v="-0.70418039697956758"/>
    <n v="8.0578770801748023E-3"/>
  </r>
  <r>
    <n v="1106"/>
    <x v="1"/>
    <x v="12"/>
    <x v="4"/>
    <n v="-0.49582023141421772"/>
    <x v="138"/>
    <x v="1"/>
    <n v="-0.47565707031878324"/>
    <n v="6.2563059964997891E-3"/>
  </r>
  <r>
    <n v="1107"/>
    <x v="1"/>
    <x v="1"/>
    <x v="0"/>
    <n v="-8.0670768626772152E-2"/>
    <x v="96"/>
    <x v="1"/>
    <n v="-0.65362504737737592"/>
    <n v="1.3081485386529645E-3"/>
  </r>
  <r>
    <n v="1108"/>
    <x v="0"/>
    <x v="12"/>
    <x v="1"/>
    <n v="0.30537876029190675"/>
    <x v="227"/>
    <x v="0"/>
    <n v="-0.55206980804741845"/>
    <n v="1.7792831521034724E-2"/>
  </r>
  <r>
    <n v="1109"/>
    <x v="1"/>
    <x v="5"/>
    <x v="1"/>
    <n v="9.7306366941264225E-2"/>
    <x v="41"/>
    <x v="1"/>
    <n v="-0.74298346351310152"/>
    <n v="1.0898410055508734E-3"/>
  </r>
  <r>
    <n v="1110"/>
    <x v="1"/>
    <x v="7"/>
    <x v="7"/>
    <n v="0.89722457546263246"/>
    <x v="120"/>
    <x v="1"/>
    <n v="-1.2391814798290017"/>
    <n v="8.0828640074115388E-3"/>
  </r>
  <r>
    <n v="1111"/>
    <x v="1"/>
    <x v="4"/>
    <x v="0"/>
    <n v="-2.1475576975399487E-2"/>
    <x v="5"/>
    <x v="0"/>
    <n v="-0.70394261799063962"/>
    <n v="7.9737401703056099E-4"/>
  </r>
  <r>
    <n v="1112"/>
    <x v="0"/>
    <x v="20"/>
    <x v="5"/>
    <n v="-0.56059340397136836"/>
    <x v="70"/>
    <x v="0"/>
    <n v="-1.0122231415449414"/>
    <n v="6.0095451239732256E-3"/>
  </r>
  <r>
    <n v="1113"/>
    <x v="0"/>
    <x v="6"/>
    <x v="0"/>
    <n v="-7.477667502829155E-2"/>
    <x v="46"/>
    <x v="1"/>
    <n v="-0.65645762415665765"/>
    <n v="6.9731103738460698E-3"/>
  </r>
  <r>
    <n v="1114"/>
    <x v="1"/>
    <x v="19"/>
    <x v="5"/>
    <n v="-0.2586479041948086"/>
    <x v="110"/>
    <x v="0"/>
    <n v="-0.83081026879469477"/>
    <n v="3.6546102981830364E-3"/>
  </r>
  <r>
    <n v="1115"/>
    <x v="0"/>
    <x v="7"/>
    <x v="4"/>
    <n v="-0.51810366480005265"/>
    <x v="101"/>
    <x v="0"/>
    <n v="-0.98538423229005168"/>
    <n v="8.5966274346834237E-3"/>
  </r>
  <r>
    <n v="1116"/>
    <x v="0"/>
    <x v="5"/>
    <x v="0"/>
    <n v="-0.20685329205688974"/>
    <x v="52"/>
    <x v="0"/>
    <n v="-0.80191285364468201"/>
    <n v="4.2417013842316331E-3"/>
  </r>
  <r>
    <n v="1117"/>
    <x v="0"/>
    <x v="9"/>
    <x v="0"/>
    <n v="-0.23326861546260935"/>
    <x v="22"/>
    <x v="1"/>
    <n v="-0.58329928800389497"/>
    <n v="3.6970010223800198E-3"/>
  </r>
  <r>
    <n v="1118"/>
    <x v="1"/>
    <x v="6"/>
    <x v="3"/>
    <n v="0.54166186494047786"/>
    <x v="35"/>
    <x v="0"/>
    <n v="-0.45855117942143125"/>
    <n v="5.4126395647193792E-3"/>
  </r>
  <r>
    <n v="1119"/>
    <x v="0"/>
    <x v="5"/>
    <x v="1"/>
    <n v="4.122552623471043E-2"/>
    <x v="194"/>
    <x v="1"/>
    <n v="-0.71397237163666138"/>
    <n v="1.2912652005979908E-2"/>
  </r>
  <r>
    <n v="1120"/>
    <x v="0"/>
    <x v="6"/>
    <x v="5"/>
    <n v="-0.32285549331989172"/>
    <x v="13"/>
    <x v="0"/>
    <n v="-0.8675481871386902"/>
    <n v="1.6211648205774476E-3"/>
  </r>
  <r>
    <n v="1121"/>
    <x v="1"/>
    <x v="6"/>
    <x v="5"/>
    <n v="-0.34744069167186764"/>
    <x v="87"/>
    <x v="1"/>
    <n v="-0.53444092279506761"/>
    <n v="4.3556515354902237E-3"/>
  </r>
  <r>
    <n v="1122"/>
    <x v="1"/>
    <x v="3"/>
    <x v="7"/>
    <n v="0.77883419215988692"/>
    <x v="92"/>
    <x v="0"/>
    <n v="-0.37771064929130382"/>
    <n v="7.5662606700367396E-3"/>
  </r>
  <r>
    <n v="1123"/>
    <x v="1"/>
    <x v="6"/>
    <x v="0"/>
    <n v="-5.1073172801085823E-2"/>
    <x v="71"/>
    <x v="0"/>
    <n v="-0.71900979015107069"/>
    <n v="1.0531659815416483E-3"/>
  </r>
  <r>
    <n v="1124"/>
    <x v="1"/>
    <x v="7"/>
    <x v="4"/>
    <n v="-0.58461301889127681"/>
    <x v="228"/>
    <x v="1"/>
    <n v="-0.44296735385983604"/>
    <n v="6.8273094071855112E-3"/>
  </r>
  <r>
    <n v="1125"/>
    <x v="0"/>
    <x v="6"/>
    <x v="0"/>
    <n v="-7.477667502829155E-2"/>
    <x v="46"/>
    <x v="1"/>
    <n v="-0.65645762415665765"/>
    <n v="6.9731103738460698E-3"/>
  </r>
  <r>
    <n v="1126"/>
    <x v="0"/>
    <x v="1"/>
    <x v="0"/>
    <n v="-0.10119199843401117"/>
    <x v="1"/>
    <x v="1"/>
    <n v="-0.6438306131696494"/>
    <n v="6.4278209415614129E-3"/>
  </r>
  <r>
    <n v="1127"/>
    <x v="0"/>
    <x v="8"/>
    <x v="1"/>
    <n v="0.33179408369762636"/>
    <x v="150"/>
    <x v="1"/>
    <n v="-0.87274247515351777"/>
    <n v="1.8228021968385355E-2"/>
  </r>
  <r>
    <n v="1128"/>
    <x v="0"/>
    <x v="2"/>
    <x v="0"/>
    <n v="3.0884618594586966E-2"/>
    <x v="2"/>
    <x v="0"/>
    <n v="-0.67782409898237672"/>
    <n v="9.1307955909477601E-3"/>
  </r>
  <r>
    <n v="1129"/>
    <x v="0"/>
    <x v="14"/>
    <x v="5"/>
    <n v="-0.42851678694277029"/>
    <x v="63"/>
    <x v="1"/>
    <n v="-0.50166861858873557"/>
    <n v="3.6454111541763812E-3"/>
  </r>
  <r>
    <n v="1130"/>
    <x v="0"/>
    <x v="8"/>
    <x v="4"/>
    <n v="-0.41244237117717414"/>
    <x v="212"/>
    <x v="0"/>
    <n v="-0.92048292885178951"/>
    <n v="6.7612786616924603E-3"/>
  </r>
  <r>
    <n v="1131"/>
    <x v="0"/>
    <x v="7"/>
    <x v="5"/>
    <n v="-0.27002484650845249"/>
    <x v="11"/>
    <x v="1"/>
    <n v="-0.5672213789683026"/>
    <n v="5.7557668159280428E-4"/>
  </r>
  <r>
    <n v="1132"/>
    <x v="1"/>
    <x v="12"/>
    <x v="0"/>
    <n v="9.691480632734592E-2"/>
    <x v="72"/>
    <x v="0"/>
    <n v="-0.64586337817219264"/>
    <n v="2.2739684344907918E-4"/>
  </r>
  <r>
    <n v="1133"/>
    <x v="1"/>
    <x v="4"/>
    <x v="0"/>
    <n v="-2.1475576975399487E-2"/>
    <x v="5"/>
    <x v="0"/>
    <n v="-0.70394261799063962"/>
    <n v="7.9737401703056099E-4"/>
  </r>
  <r>
    <n v="1134"/>
    <x v="1"/>
    <x v="12"/>
    <x v="0"/>
    <n v="9.691480632734592E-2"/>
    <x v="72"/>
    <x v="1"/>
    <n v="-0.74277818449953847"/>
    <n v="2.2739684344907918E-4"/>
  </r>
  <r>
    <n v="1135"/>
    <x v="0"/>
    <x v="10"/>
    <x v="0"/>
    <n v="-0.15402264524545051"/>
    <x v="59"/>
    <x v="1"/>
    <n v="-0.61909830332712346"/>
    <n v="5.3345204778011968E-3"/>
  </r>
  <r>
    <n v="1136"/>
    <x v="0"/>
    <x v="10"/>
    <x v="3"/>
    <n v="0.34213499133774983"/>
    <x v="117"/>
    <x v="1"/>
    <n v="-0.87877590671363726"/>
    <n v="2.1818186810304452E-2"/>
  </r>
  <r>
    <n v="1137"/>
    <x v="0"/>
    <x v="1"/>
    <x v="5"/>
    <n v="-0.34927081672561133"/>
    <x v="132"/>
    <x v="0"/>
    <n v="-0.88295446816341394"/>
    <n v="2.1363829843065729E-3"/>
  </r>
  <r>
    <n v="1138"/>
    <x v="0"/>
    <x v="12"/>
    <x v="1"/>
    <n v="0.30537876029190675"/>
    <x v="227"/>
    <x v="0"/>
    <n v="-0.55206980804741845"/>
    <n v="1.7792831521034724E-2"/>
  </r>
  <r>
    <n v="1139"/>
    <x v="1"/>
    <x v="6"/>
    <x v="7"/>
    <n v="0.8380293838112598"/>
    <x v="84"/>
    <x v="1"/>
    <n v="-1.1974939018418824"/>
    <n v="7.8380176991105222E-3"/>
  </r>
  <r>
    <n v="1140"/>
    <x v="1"/>
    <x v="6"/>
    <x v="3"/>
    <n v="0.54166186494047786"/>
    <x v="35"/>
    <x v="1"/>
    <n v="-1.0002130443619091"/>
    <n v="5.4126395647193792E-3"/>
  </r>
  <r>
    <n v="1141"/>
    <x v="0"/>
    <x v="10"/>
    <x v="5"/>
    <n v="-0.40210146353705067"/>
    <x v="44"/>
    <x v="0"/>
    <n v="-0.91427390312795231"/>
    <n v="3.1490134339461351E-3"/>
  </r>
  <r>
    <n v="1142"/>
    <x v="1"/>
    <x v="1"/>
    <x v="3"/>
    <n v="0.51206426911479153"/>
    <x v="27"/>
    <x v="0"/>
    <n v="-0.46953931701538698"/>
    <n v="5.2115819597463586E-3"/>
  </r>
  <r>
    <n v="1143"/>
    <x v="0"/>
    <x v="4"/>
    <x v="4"/>
    <n v="-0.54451898820577227"/>
    <x v="135"/>
    <x v="0"/>
    <n v="-1.0020202634421997"/>
    <n v="9.0319000904001689E-3"/>
  </r>
  <r>
    <n v="1144"/>
    <x v="1"/>
    <x v="7"/>
    <x v="3"/>
    <n v="0.60085705659185051"/>
    <x v="97"/>
    <x v="0"/>
    <n v="-0.43718434190663547"/>
    <n v="5.7982892166952293E-3"/>
  </r>
  <r>
    <n v="1145"/>
    <x v="1"/>
    <x v="12"/>
    <x v="3"/>
    <n v="0.6896498440689095"/>
    <x v="89"/>
    <x v="1"/>
    <n v="-1.0962820905753516"/>
    <n v="6.3331936661242816E-3"/>
  </r>
  <r>
    <n v="1146"/>
    <x v="0"/>
    <x v="3"/>
    <x v="5"/>
    <n v="-0.37568614013133106"/>
    <x v="55"/>
    <x v="1"/>
    <n v="-0.52284383317200933"/>
    <n v="2.6458377101921116E-3"/>
  </r>
  <r>
    <n v="1147"/>
    <x v="0"/>
    <x v="10"/>
    <x v="5"/>
    <n v="-0.40210146353705067"/>
    <x v="44"/>
    <x v="0"/>
    <n v="-0.91427390312795231"/>
    <n v="3.1490134339461351E-3"/>
  </r>
  <r>
    <n v="1148"/>
    <x v="0"/>
    <x v="10"/>
    <x v="0"/>
    <n v="-0.15402264524545051"/>
    <x v="59"/>
    <x v="0"/>
    <n v="-0.77312094857257374"/>
    <n v="5.3345204778011968E-3"/>
  </r>
  <r>
    <n v="1149"/>
    <x v="1"/>
    <x v="11"/>
    <x v="2"/>
    <n v="1.3415800734618462"/>
    <x v="198"/>
    <x v="0"/>
    <n v="-0.23224778958533926"/>
    <n v="9.658438402227576E-3"/>
  </r>
  <r>
    <n v="1150"/>
    <x v="0"/>
    <x v="5"/>
    <x v="4"/>
    <n v="-0.70301092864009007"/>
    <x v="26"/>
    <x v="0"/>
    <n v="-1.1051989192363314"/>
    <n v="1.1419043964621955E-2"/>
  </r>
  <r>
    <n v="1151"/>
    <x v="1"/>
    <x v="12"/>
    <x v="11"/>
    <n v="1.578752400681255"/>
    <x v="182"/>
    <x v="0"/>
    <n v="-0.18750164441382103"/>
    <n v="1.0072670151755281E-2"/>
  </r>
  <r>
    <n v="1152"/>
    <x v="1"/>
    <x v="10"/>
    <x v="5"/>
    <n v="-0.43623347914892674"/>
    <x v="91"/>
    <x v="0"/>
    <n v="-0.93486512066940308"/>
    <n v="5.0197113098892077E-3"/>
  </r>
  <r>
    <n v="1153"/>
    <x v="0"/>
    <x v="1"/>
    <x v="1"/>
    <n v="0.146886819857589"/>
    <x v="112"/>
    <x v="0"/>
    <n v="-0.62239831679977509"/>
    <n v="1.4966078005499539E-2"/>
  </r>
  <r>
    <n v="1154"/>
    <x v="0"/>
    <x v="1"/>
    <x v="1"/>
    <n v="0.146886819857589"/>
    <x v="112"/>
    <x v="1"/>
    <n v="-0.76928513665736376"/>
    <n v="1.4966078005499539E-2"/>
  </r>
  <r>
    <n v="1155"/>
    <x v="1"/>
    <x v="19"/>
    <x v="3"/>
    <n v="0.63045465241753684"/>
    <x v="69"/>
    <x v="1"/>
    <n v="-1.0572569691574951"/>
    <n v="5.9825470584123908E-3"/>
  </r>
  <r>
    <n v="1156"/>
    <x v="1"/>
    <x v="6"/>
    <x v="5"/>
    <n v="-0.34744069167186764"/>
    <x v="87"/>
    <x v="1"/>
    <n v="-0.53444092279506761"/>
    <n v="4.3556515354902237E-3"/>
  </r>
  <r>
    <n v="1157"/>
    <x v="0"/>
    <x v="3"/>
    <x v="5"/>
    <n v="-0.37568614013133106"/>
    <x v="55"/>
    <x v="1"/>
    <n v="-0.52284383317200933"/>
    <n v="2.6458377101921116E-3"/>
  </r>
  <r>
    <n v="1158"/>
    <x v="1"/>
    <x v="14"/>
    <x v="5"/>
    <n v="-0.46583107497461307"/>
    <x v="42"/>
    <x v="0"/>
    <n v="-0.95294578036196498"/>
    <n v="5.2317078658787874E-3"/>
  </r>
  <r>
    <n v="1159"/>
    <x v="1"/>
    <x v="19"/>
    <x v="5"/>
    <n v="-0.2586479041948086"/>
    <x v="110"/>
    <x v="0"/>
    <n v="-0.83081026879469477"/>
    <n v="3.6546102981830364E-3"/>
  </r>
  <r>
    <n v="1160"/>
    <x v="0"/>
    <x v="19"/>
    <x v="4"/>
    <n v="-0.49168834139433298"/>
    <x v="73"/>
    <x v="1"/>
    <n v="-0.47722309627720794"/>
    <n v="8.1515393118058999E-3"/>
  </r>
  <r>
    <n v="1161"/>
    <x v="1"/>
    <x v="10"/>
    <x v="0"/>
    <n v="-0.13986596027814491"/>
    <x v="124"/>
    <x v="0"/>
    <n v="-0.76552348096844325"/>
    <n v="1.8144001534711185E-3"/>
  </r>
  <r>
    <n v="1162"/>
    <x v="0"/>
    <x v="6"/>
    <x v="1"/>
    <n v="0.17330214326330862"/>
    <x v="74"/>
    <x v="0"/>
    <n v="-0.61024562440476549"/>
    <n v="1.5460502066526272E-2"/>
  </r>
  <r>
    <n v="1163"/>
    <x v="1"/>
    <x v="17"/>
    <x v="0"/>
    <n v="0.24490278545577765"/>
    <x v="144"/>
    <x v="1"/>
    <n v="-0.82307708379254696"/>
    <n v="1.4877811354992998E-3"/>
  </r>
  <r>
    <n v="1164"/>
    <x v="1"/>
    <x v="8"/>
    <x v="1"/>
    <n v="0.422879921023814"/>
    <x v="12"/>
    <x v="1"/>
    <n v="-0.92677597005320966"/>
    <n v="3.7483210051679761E-3"/>
  </r>
  <r>
    <n v="1165"/>
    <x v="0"/>
    <x v="3"/>
    <x v="0"/>
    <n v="-0.12760732183973089"/>
    <x v="49"/>
    <x v="0"/>
    <n v="-0.75898491552680436"/>
    <n v="5.8814182643489032E-3"/>
  </r>
  <r>
    <n v="1166"/>
    <x v="1"/>
    <x v="17"/>
    <x v="1"/>
    <n v="0.54127030432655943"/>
    <x v="185"/>
    <x v="0"/>
    <n v="-0.4586952136619396"/>
    <n v="4.6046595955896441E-3"/>
  </r>
  <r>
    <n v="1167"/>
    <x v="0"/>
    <x v="4"/>
    <x v="4"/>
    <n v="-0.54451898820577227"/>
    <x v="135"/>
    <x v="1"/>
    <n v="-0.45750127523642731"/>
    <n v="9.0319000904001689E-3"/>
  </r>
  <r>
    <n v="1168"/>
    <x v="0"/>
    <x v="4"/>
    <x v="1"/>
    <n v="0.19971746666902823"/>
    <x v="32"/>
    <x v="0"/>
    <n v="-0.59826606616092959"/>
    <n v="1.594627117774039E-2"/>
  </r>
  <r>
    <n v="1169"/>
    <x v="1"/>
    <x v="8"/>
    <x v="1"/>
    <n v="0.422879921023814"/>
    <x v="12"/>
    <x v="0"/>
    <n v="-0.50389604902939533"/>
    <n v="3.7483210051679761E-3"/>
  </r>
  <r>
    <n v="1170"/>
    <x v="0"/>
    <x v="4"/>
    <x v="4"/>
    <n v="-0.54451898820577227"/>
    <x v="135"/>
    <x v="0"/>
    <n v="-1.0020202634421997"/>
    <n v="9.0319000904001689E-3"/>
  </r>
  <r>
    <n v="1171"/>
    <x v="0"/>
    <x v="2"/>
    <x v="5"/>
    <n v="-0.2171941996970132"/>
    <x v="173"/>
    <x v="0"/>
    <n v="-0.80762939155658786"/>
    <n v="4.8651378230174513E-4"/>
  </r>
  <r>
    <n v="1172"/>
    <x v="0"/>
    <x v="2"/>
    <x v="0"/>
    <n v="3.0884618594586966E-2"/>
    <x v="2"/>
    <x v="1"/>
    <n v="-0.70870871757696374"/>
    <n v="9.1307955909477601E-3"/>
  </r>
  <r>
    <n v="1173"/>
    <x v="1"/>
    <x v="0"/>
    <x v="0"/>
    <n v="0.18570759380440496"/>
    <x v="7"/>
    <x v="0"/>
    <n v="-0.60459811700336041"/>
    <n v="9.8859532687645135E-4"/>
  </r>
  <r>
    <n v="1174"/>
    <x v="0"/>
    <x v="19"/>
    <x v="5"/>
    <n v="-0.24360952310273282"/>
    <x v="119"/>
    <x v="0"/>
    <n v="-0.82235187109671826"/>
    <n v="4.6310560282480928E-5"/>
  </r>
  <r>
    <n v="1175"/>
    <x v="0"/>
    <x v="10"/>
    <x v="4"/>
    <n v="-0.65018028182865084"/>
    <x v="85"/>
    <x v="1"/>
    <n v="-0.41999350458372248"/>
    <n v="1.0668044857152559E-2"/>
  </r>
  <r>
    <n v="1176"/>
    <x v="0"/>
    <x v="19"/>
    <x v="0"/>
    <n v="4.4692951888673504E-3"/>
    <x v="66"/>
    <x v="0"/>
    <n v="-0.69091502978836927"/>
    <n v="8.5961228783612009E-3"/>
  </r>
  <r>
    <n v="1177"/>
    <x v="0"/>
    <x v="6"/>
    <x v="0"/>
    <n v="-7.477667502829155E-2"/>
    <x v="46"/>
    <x v="1"/>
    <n v="-0.65645762415665765"/>
    <n v="6.9731103738460698E-3"/>
  </r>
  <r>
    <n v="1178"/>
    <x v="1"/>
    <x v="14"/>
    <x v="5"/>
    <n v="-0.46583107497461307"/>
    <x v="42"/>
    <x v="1"/>
    <n v="-0.48711470538735213"/>
    <n v="5.2317078658787874E-3"/>
  </r>
  <r>
    <n v="1179"/>
    <x v="1"/>
    <x v="11"/>
    <x v="1"/>
    <n v="0.45247751684950049"/>
    <x v="129"/>
    <x v="0"/>
    <n v="-0.49228502769844229"/>
    <n v="3.9694328310724281E-3"/>
  </r>
  <r>
    <n v="1180"/>
    <x v="0"/>
    <x v="14"/>
    <x v="0"/>
    <n v="-0.18043796865117012"/>
    <x v="79"/>
    <x v="1"/>
    <n v="-0.60699241984674102"/>
    <n v="4.7877438780188908E-3"/>
  </r>
  <r>
    <n v="1181"/>
    <x v="0"/>
    <x v="5"/>
    <x v="5"/>
    <n v="-0.4549321103484899"/>
    <x v="51"/>
    <x v="0"/>
    <n v="-0.94626357685594398"/>
    <n v="4.1345494440507835E-3"/>
  </r>
  <r>
    <n v="1182"/>
    <x v="0"/>
    <x v="6"/>
    <x v="4"/>
    <n v="-0.57093431161149188"/>
    <x v="23"/>
    <x v="1"/>
    <n v="-0.44788410416513369"/>
    <n v="9.4570005980561533E-3"/>
  </r>
  <r>
    <n v="1183"/>
    <x v="1"/>
    <x v="12"/>
    <x v="4"/>
    <n v="-0.49582023141421772"/>
    <x v="138"/>
    <x v="1"/>
    <n v="-0.47565707031878324"/>
    <n v="6.2563059964997891E-3"/>
  </r>
  <r>
    <n v="1184"/>
    <x v="1"/>
    <x v="4"/>
    <x v="0"/>
    <n v="-2.1475576975399487E-2"/>
    <x v="5"/>
    <x v="1"/>
    <n v="-0.68246704101524025"/>
    <n v="7.9737401703056099E-4"/>
  </r>
  <r>
    <n v="1185"/>
    <x v="0"/>
    <x v="19"/>
    <x v="1"/>
    <n v="0.25254811348046752"/>
    <x v="133"/>
    <x v="1"/>
    <n v="-0.82737270837436416"/>
    <n v="1.6889813374746487E-2"/>
  </r>
  <r>
    <n v="1186"/>
    <x v="0"/>
    <x v="1"/>
    <x v="5"/>
    <n v="-0.34927081672561133"/>
    <x v="132"/>
    <x v="0"/>
    <n v="-0.88295446816341394"/>
    <n v="2.1363829843065729E-3"/>
  </r>
  <r>
    <n v="1187"/>
    <x v="1"/>
    <x v="26"/>
    <x v="3"/>
    <n v="0.95602820650008657"/>
    <x v="152"/>
    <x v="0"/>
    <n v="-0.32527888236572566"/>
    <n v="7.5965548710638098E-3"/>
  </r>
  <r>
    <n v="1188"/>
    <x v="0"/>
    <x v="7"/>
    <x v="4"/>
    <n v="-0.51810366480005265"/>
    <x v="101"/>
    <x v="1"/>
    <n v="-0.46728056748999891"/>
    <n v="8.5966274346834237E-3"/>
  </r>
  <r>
    <n v="1189"/>
    <x v="1"/>
    <x v="7"/>
    <x v="0"/>
    <n v="8.1220188502868634E-3"/>
    <x v="123"/>
    <x v="0"/>
    <n v="-0.68909441701091245"/>
    <n v="5.4109666962431913E-4"/>
  </r>
  <r>
    <n v="1190"/>
    <x v="1"/>
    <x v="4"/>
    <x v="0"/>
    <n v="-2.1475576975399487E-2"/>
    <x v="5"/>
    <x v="1"/>
    <n v="-0.68246704101524025"/>
    <n v="7.9737401703056099E-4"/>
  </r>
  <r>
    <n v="1191"/>
    <x v="0"/>
    <x v="10"/>
    <x v="5"/>
    <n v="-0.40210146353705067"/>
    <x v="44"/>
    <x v="1"/>
    <n v="-0.51217243959090175"/>
    <n v="3.1490134339461351E-3"/>
  </r>
  <r>
    <n v="1192"/>
    <x v="1"/>
    <x v="6"/>
    <x v="1"/>
    <n v="0.24529434606969602"/>
    <x v="158"/>
    <x v="0"/>
    <n v="-0.57800239137288711"/>
    <n v="2.3400149410359727E-3"/>
  </r>
  <r>
    <n v="1193"/>
    <x v="1"/>
    <x v="7"/>
    <x v="1"/>
    <n v="0.30448953772106868"/>
    <x v="121"/>
    <x v="1"/>
    <n v="-0.8569366889101131"/>
    <n v="2.8232640295787759E-3"/>
  </r>
  <r>
    <n v="1194"/>
    <x v="0"/>
    <x v="1"/>
    <x v="5"/>
    <n v="-0.34927081672561133"/>
    <x v="132"/>
    <x v="0"/>
    <n v="-0.88295446816341394"/>
    <n v="2.1363829843065729E-3"/>
  </r>
  <r>
    <n v="1195"/>
    <x v="1"/>
    <x v="12"/>
    <x v="3"/>
    <n v="0.6896498440689095"/>
    <x v="89"/>
    <x v="0"/>
    <n v="-0.40663224650644203"/>
    <n v="6.3331936661242816E-3"/>
  </r>
  <r>
    <n v="1196"/>
    <x v="0"/>
    <x v="6"/>
    <x v="4"/>
    <n v="-0.57093431161149188"/>
    <x v="23"/>
    <x v="1"/>
    <n v="-0.44788410416513369"/>
    <n v="9.4570005980561533E-3"/>
  </r>
  <r>
    <n v="1197"/>
    <x v="0"/>
    <x v="1"/>
    <x v="0"/>
    <n v="-0.10119199843401117"/>
    <x v="1"/>
    <x v="1"/>
    <n v="-0.6438306131696494"/>
    <n v="6.4278209415614129E-3"/>
  </r>
  <r>
    <n v="1198"/>
    <x v="1"/>
    <x v="11"/>
    <x v="3"/>
    <n v="0.74884503572028216"/>
    <x v="30"/>
    <x v="0"/>
    <n v="-0.38724168860726516"/>
    <n v="6.6591931015561601E-3"/>
  </r>
  <r>
    <n v="1199"/>
    <x v="1"/>
    <x v="6"/>
    <x v="0"/>
    <n v="-5.1073172801085823E-2"/>
    <x v="71"/>
    <x v="1"/>
    <n v="-0.66793661734998488"/>
    <n v="1.0531659815416483E-3"/>
  </r>
  <r>
    <n v="1200"/>
    <x v="0"/>
    <x v="3"/>
    <x v="5"/>
    <n v="-0.37568614013133106"/>
    <x v="55"/>
    <x v="0"/>
    <n v="-0.89852997330334061"/>
    <n v="2.6458377101921116E-3"/>
  </r>
  <r>
    <n v="1201"/>
    <x v="1"/>
    <x v="8"/>
    <x v="3"/>
    <n v="0.71924743989459583"/>
    <x v="147"/>
    <x v="0"/>
    <n v="-0.39684049224007112"/>
    <n v="6.4993290872643605E-3"/>
  </r>
  <r>
    <n v="1202"/>
    <x v="1"/>
    <x v="14"/>
    <x v="3"/>
    <n v="0.42327148163773232"/>
    <x v="229"/>
    <x v="1"/>
    <n v="-0.92701255841700525"/>
    <n v="4.5777562095909996E-3"/>
  </r>
  <r>
    <n v="1203"/>
    <x v="0"/>
    <x v="1"/>
    <x v="0"/>
    <n v="-0.10119199843401117"/>
    <x v="1"/>
    <x v="0"/>
    <n v="-0.74502261160366057"/>
    <n v="6.4278209415614129E-3"/>
  </r>
  <r>
    <n v="1204"/>
    <x v="1"/>
    <x v="8"/>
    <x v="7"/>
    <n v="1.0156149587653778"/>
    <x v="128"/>
    <x v="0"/>
    <n v="-0.30908609021492589"/>
    <n v="8.491304213043116E-3"/>
  </r>
  <r>
    <n v="1205"/>
    <x v="0"/>
    <x v="4"/>
    <x v="5"/>
    <n v="-0.2964401699141721"/>
    <x v="83"/>
    <x v="1"/>
    <n v="-0.55587170600887603"/>
    <n v="1.1007142626220934E-3"/>
  </r>
  <r>
    <n v="1206"/>
    <x v="1"/>
    <x v="2"/>
    <x v="3"/>
    <n v="0.66005224824322317"/>
    <x v="21"/>
    <x v="1"/>
    <n v="-1.0766711413919756"/>
    <n v="6.1608930378419524E-3"/>
  </r>
  <r>
    <n v="1207"/>
    <x v="1"/>
    <x v="7"/>
    <x v="7"/>
    <n v="0.89722457546263246"/>
    <x v="120"/>
    <x v="0"/>
    <n v="-0.34195690436636939"/>
    <n v="8.0828640074115388E-3"/>
  </r>
  <r>
    <n v="1208"/>
    <x v="1"/>
    <x v="7"/>
    <x v="0"/>
    <n v="8.1220188502868634E-3"/>
    <x v="123"/>
    <x v="0"/>
    <n v="-0.68909441701091245"/>
    <n v="5.4109666962431913E-4"/>
  </r>
  <r>
    <n v="1209"/>
    <x v="1"/>
    <x v="19"/>
    <x v="3"/>
    <n v="0.63045465241753684"/>
    <x v="69"/>
    <x v="0"/>
    <n v="-0.42680231673995855"/>
    <n v="5.9825470584123908E-3"/>
  </r>
  <r>
    <n v="1210"/>
    <x v="0"/>
    <x v="10"/>
    <x v="0"/>
    <n v="-0.15402264524545051"/>
    <x v="59"/>
    <x v="0"/>
    <n v="-0.77312094857257374"/>
    <n v="5.3345204778011968E-3"/>
  </r>
  <r>
    <n v="1211"/>
    <x v="0"/>
    <x v="4"/>
    <x v="0"/>
    <n v="-4.8361351622571935E-2"/>
    <x v="90"/>
    <x v="0"/>
    <n v="-0.71762018042701503"/>
    <n v="7.5166681376453992E-3"/>
  </r>
  <r>
    <n v="1212"/>
    <x v="0"/>
    <x v="10"/>
    <x v="4"/>
    <n v="-0.65018028182865084"/>
    <x v="85"/>
    <x v="1"/>
    <n v="-0.41999350458372248"/>
    <n v="1.0668044857152559E-2"/>
  </r>
  <r>
    <n v="1213"/>
    <x v="1"/>
    <x v="0"/>
    <x v="7"/>
    <n v="1.0748101504167504"/>
    <x v="113"/>
    <x v="0"/>
    <n v="-0.29368593068772414"/>
    <n v="8.6551262366735271E-3"/>
  </r>
  <r>
    <n v="1214"/>
    <x v="0"/>
    <x v="1"/>
    <x v="0"/>
    <n v="-0.10119199843401117"/>
    <x v="1"/>
    <x v="0"/>
    <n v="-0.74502261160366057"/>
    <n v="6.4278209415614129E-3"/>
  </r>
  <r>
    <n v="1215"/>
    <x v="0"/>
    <x v="1"/>
    <x v="4"/>
    <n v="-0.5973496350172115"/>
    <x v="9"/>
    <x v="1"/>
    <n v="-0.43842789435032226"/>
    <n v="9.8715949567237948E-3"/>
  </r>
  <r>
    <n v="1216"/>
    <x v="1"/>
    <x v="8"/>
    <x v="0"/>
    <n v="0.12651240215303225"/>
    <x v="25"/>
    <x v="1"/>
    <n v="-0.75840272231424255"/>
    <n v="4.8236777987231694E-4"/>
  </r>
  <r>
    <n v="1217"/>
    <x v="0"/>
    <x v="1"/>
    <x v="3"/>
    <n v="0.39496563814918917"/>
    <x v="163"/>
    <x v="0"/>
    <n v="-0.5150386496199415"/>
    <n v="2.2601178671620925E-2"/>
  </r>
  <r>
    <n v="1218"/>
    <x v="0"/>
    <x v="3"/>
    <x v="1"/>
    <n v="0.12047149645186928"/>
    <x v="3"/>
    <x v="0"/>
    <n v="-0.63472450900232213"/>
    <n v="1.4463528467586473E-2"/>
  </r>
  <r>
    <n v="1219"/>
    <x v="0"/>
    <x v="14"/>
    <x v="1"/>
    <n v="6.7640849640430045E-2"/>
    <x v="131"/>
    <x v="1"/>
    <n v="-0.72753940695368136"/>
    <n v="1.3436248929804773E-2"/>
  </r>
  <r>
    <n v="1220"/>
    <x v="0"/>
    <x v="6"/>
    <x v="0"/>
    <n v="-7.477667502829155E-2"/>
    <x v="46"/>
    <x v="0"/>
    <n v="-0.7312342991849492"/>
    <n v="6.9731103738460698E-3"/>
  </r>
  <r>
    <n v="1221"/>
    <x v="0"/>
    <x v="10"/>
    <x v="4"/>
    <n v="-0.65018028182865084"/>
    <x v="85"/>
    <x v="0"/>
    <n v="-1.0701737864123733"/>
    <n v="1.0668044857152559E-2"/>
  </r>
  <r>
    <n v="1222"/>
    <x v="1"/>
    <x v="19"/>
    <x v="1"/>
    <n v="0.33408713354675501"/>
    <x v="68"/>
    <x v="1"/>
    <n v="-0.87407811865568463"/>
    <n v="3.0601136639029081E-3"/>
  </r>
  <r>
    <n v="1223"/>
    <x v="1"/>
    <x v="3"/>
    <x v="5"/>
    <n v="-0.40663588332324041"/>
    <x v="171"/>
    <x v="1"/>
    <n v="-0.51035747815286625"/>
    <n v="4.8028829199894263E-3"/>
  </r>
  <r>
    <n v="1224"/>
    <x v="0"/>
    <x v="7"/>
    <x v="5"/>
    <n v="-0.27002484650845249"/>
    <x v="11"/>
    <x v="1"/>
    <n v="-0.5672213789683026"/>
    <n v="5.7557668159280428E-4"/>
  </r>
  <r>
    <n v="1225"/>
    <x v="0"/>
    <x v="2"/>
    <x v="5"/>
    <n v="-0.2171941996970132"/>
    <x v="173"/>
    <x v="0"/>
    <n v="-0.80762939155658786"/>
    <n v="4.8651378230174513E-4"/>
  </r>
  <r>
    <n v="1226"/>
    <x v="1"/>
    <x v="12"/>
    <x v="5"/>
    <n v="-0.19945271254343591"/>
    <x v="31"/>
    <x v="0"/>
    <n v="-0.79783798920086624"/>
    <n v="3.1702631582260499E-3"/>
  </r>
  <r>
    <n v="1227"/>
    <x v="1"/>
    <x v="7"/>
    <x v="4"/>
    <n v="-0.58461301889127681"/>
    <x v="228"/>
    <x v="1"/>
    <n v="-0.44296735385983604"/>
    <n v="6.8273094071855112E-3"/>
  </r>
  <r>
    <n v="1228"/>
    <x v="1"/>
    <x v="8"/>
    <x v="1"/>
    <n v="0.422879921023814"/>
    <x v="12"/>
    <x v="1"/>
    <n v="-0.92677597005320966"/>
    <n v="3.7483210051679761E-3"/>
  </r>
  <r>
    <n v="1229"/>
    <x v="0"/>
    <x v="2"/>
    <x v="4"/>
    <n v="-0.46527301798861337"/>
    <x v="15"/>
    <x v="0"/>
    <n v="-0.95260294896491937"/>
    <n v="7.6970146114788141E-3"/>
  </r>
  <r>
    <n v="1230"/>
    <x v="1"/>
    <x v="12"/>
    <x v="1"/>
    <n v="0.39328232519812767"/>
    <x v="75"/>
    <x v="0"/>
    <n v="-0.51571656172217928"/>
    <n v="3.5229003773554757E-3"/>
  </r>
  <r>
    <n v="1231"/>
    <x v="1"/>
    <x v="1"/>
    <x v="1"/>
    <n v="0.21569675024400969"/>
    <x v="88"/>
    <x v="1"/>
    <n v="-0.80679995266097893"/>
    <n v="2.0941864440533475E-3"/>
  </r>
  <r>
    <n v="1232"/>
    <x v="0"/>
    <x v="1"/>
    <x v="4"/>
    <n v="-0.5973496350172115"/>
    <x v="9"/>
    <x v="1"/>
    <n v="-0.43842789435032226"/>
    <n v="9.8715949567237948E-3"/>
  </r>
  <r>
    <n v="1233"/>
    <x v="1"/>
    <x v="19"/>
    <x v="1"/>
    <n v="0.33408713354675501"/>
    <x v="68"/>
    <x v="0"/>
    <n v="-0.53999098510892973"/>
    <n v="3.0601136639029081E-3"/>
  </r>
  <r>
    <n v="1234"/>
    <x v="0"/>
    <x v="5"/>
    <x v="4"/>
    <n v="-0.70301092864009007"/>
    <x v="26"/>
    <x v="1"/>
    <n v="-0.40218799059624144"/>
    <n v="1.1419043964621955E-2"/>
  </r>
  <r>
    <n v="1235"/>
    <x v="0"/>
    <x v="11"/>
    <x v="5"/>
    <n v="-0.1379482294798543"/>
    <x v="103"/>
    <x v="1"/>
    <n v="-0.62654989636760361"/>
    <n v="2.1004836727632203E-3"/>
  </r>
  <r>
    <n v="1236"/>
    <x v="1"/>
    <x v="19"/>
    <x v="0"/>
    <n v="3.7719614675973248E-2"/>
    <x v="61"/>
    <x v="0"/>
    <n v="-0.67446520884628536"/>
    <n v="2.8465903584240504E-4"/>
  </r>
  <r>
    <n v="1237"/>
    <x v="0"/>
    <x v="10"/>
    <x v="5"/>
    <n v="-0.40210146353705067"/>
    <x v="44"/>
    <x v="0"/>
    <n v="-0.91427390312795231"/>
    <n v="3.1490134339461351E-3"/>
  </r>
  <r>
    <n v="1238"/>
    <x v="1"/>
    <x v="9"/>
    <x v="5"/>
    <n v="-0.52502626662598573"/>
    <x v="130"/>
    <x v="0"/>
    <n v="-0.989728258499874"/>
    <n v="5.6403559544649373E-3"/>
  </r>
  <r>
    <n v="1239"/>
    <x v="0"/>
    <x v="6"/>
    <x v="1"/>
    <n v="0.17330214326330862"/>
    <x v="74"/>
    <x v="1"/>
    <n v="-0.78354776766807388"/>
    <n v="1.5460502066526272E-2"/>
  </r>
  <r>
    <n v="1240"/>
    <x v="0"/>
    <x v="6"/>
    <x v="1"/>
    <n v="0.17330214326330862"/>
    <x v="74"/>
    <x v="0"/>
    <n v="-0.61024562440476549"/>
    <n v="1.5460502066526272E-2"/>
  </r>
  <r>
    <n v="1241"/>
    <x v="0"/>
    <x v="19"/>
    <x v="0"/>
    <n v="4.4692951888673504E-3"/>
    <x v="66"/>
    <x v="1"/>
    <n v="-0.69538432497723657"/>
    <n v="8.5961228783612009E-3"/>
  </r>
  <r>
    <n v="1242"/>
    <x v="0"/>
    <x v="3"/>
    <x v="5"/>
    <n v="-0.37568614013133106"/>
    <x v="55"/>
    <x v="1"/>
    <n v="-0.52284383317200933"/>
    <n v="2.6458377101921116E-3"/>
  </r>
  <r>
    <n v="1243"/>
    <x v="1"/>
    <x v="10"/>
    <x v="3"/>
    <n v="0.45286907746341865"/>
    <x v="29"/>
    <x v="0"/>
    <n v="-0.49213281816004667"/>
    <n v="4.793934619529483E-3"/>
  </r>
  <r>
    <n v="1244"/>
    <x v="1"/>
    <x v="19"/>
    <x v="1"/>
    <n v="0.33408713354675501"/>
    <x v="68"/>
    <x v="0"/>
    <n v="-0.53999098510892973"/>
    <n v="3.0601136639029081E-3"/>
  </r>
  <r>
    <n v="1245"/>
    <x v="1"/>
    <x v="6"/>
    <x v="0"/>
    <n v="-5.1073172801085823E-2"/>
    <x v="71"/>
    <x v="1"/>
    <n v="-0.66793661734998488"/>
    <n v="1.0531659815416483E-3"/>
  </r>
  <r>
    <n v="1246"/>
    <x v="0"/>
    <x v="16"/>
    <x v="0"/>
    <n v="-0.33892990908548781"/>
    <x v="153"/>
    <x v="1"/>
    <n v="-0.53797320448533104"/>
    <n v="1.5435277763423683E-3"/>
  </r>
  <r>
    <n v="1247"/>
    <x v="0"/>
    <x v="12"/>
    <x v="0"/>
    <n v="5.7299942000306581E-2"/>
    <x v="57"/>
    <x v="1"/>
    <n v="-0.72220750584596893"/>
    <n v="9.6612911967542958E-3"/>
  </r>
  <r>
    <n v="1248"/>
    <x v="1"/>
    <x v="7"/>
    <x v="1"/>
    <n v="0.30448953772106868"/>
    <x v="121"/>
    <x v="1"/>
    <n v="-0.8569366889101131"/>
    <n v="2.8232640295787759E-3"/>
  </r>
  <r>
    <n v="1249"/>
    <x v="0"/>
    <x v="12"/>
    <x v="1"/>
    <n v="0.30537876029190675"/>
    <x v="227"/>
    <x v="0"/>
    <n v="-0.55206980804741845"/>
    <n v="1.7792831521034724E-2"/>
  </r>
  <r>
    <n v="1250"/>
    <x v="0"/>
    <x v="5"/>
    <x v="4"/>
    <n v="-0.70301092864009007"/>
    <x v="26"/>
    <x v="1"/>
    <n v="-0.40218799059624144"/>
    <n v="1.1419043964621955E-2"/>
  </r>
  <r>
    <n v="1251"/>
    <x v="1"/>
    <x v="19"/>
    <x v="3"/>
    <n v="0.63045465241753684"/>
    <x v="69"/>
    <x v="0"/>
    <n v="-0.42680231673995855"/>
    <n v="5.9825470584123908E-3"/>
  </r>
  <r>
    <n v="1252"/>
    <x v="1"/>
    <x v="1"/>
    <x v="1"/>
    <n v="0.21569675024400969"/>
    <x v="88"/>
    <x v="1"/>
    <n v="-0.80679995266097893"/>
    <n v="2.0941864440533475E-3"/>
  </r>
  <r>
    <n v="1253"/>
    <x v="1"/>
    <x v="6"/>
    <x v="1"/>
    <n v="0.24529434606969602"/>
    <x v="158"/>
    <x v="0"/>
    <n v="-0.57800239137288711"/>
    <n v="2.3400149410359727E-3"/>
  </r>
  <r>
    <n v="1254"/>
    <x v="1"/>
    <x v="2"/>
    <x v="0"/>
    <n v="6.7317210501659577E-2"/>
    <x v="80"/>
    <x v="1"/>
    <n v="-0.72737212974126819"/>
    <n v="2.8386367784460909E-5"/>
  </r>
  <r>
    <n v="1255"/>
    <x v="0"/>
    <x v="9"/>
    <x v="4"/>
    <n v="-0.72942625204580969"/>
    <x v="24"/>
    <x v="1"/>
    <n v="-0.39351773072353052"/>
    <n v="1.1776913713985815E-2"/>
  </r>
  <r>
    <n v="1256"/>
    <x v="1"/>
    <x v="1"/>
    <x v="7"/>
    <n v="0.80843178798557347"/>
    <x v="65"/>
    <x v="0"/>
    <n v="-0.36849419232980235"/>
    <n v="7.705483696095361E-3"/>
  </r>
  <r>
    <n v="1257"/>
    <x v="1"/>
    <x v="19"/>
    <x v="7"/>
    <n v="0.92682217128831879"/>
    <x v="140"/>
    <x v="0"/>
    <n v="-0.33347455435210327"/>
    <n v="8.1951314509591811E-3"/>
  </r>
  <r>
    <n v="1258"/>
    <x v="1"/>
    <x v="3"/>
    <x v="1"/>
    <n v="0.18609915441832325"/>
    <x v="40"/>
    <x v="1"/>
    <n v="-0.79051963699433736"/>
    <n v="1.8459486462082397E-3"/>
  </r>
  <r>
    <n v="1259"/>
    <x v="1"/>
    <x v="3"/>
    <x v="3"/>
    <n v="0.48246667328910497"/>
    <x v="56"/>
    <x v="1"/>
    <n v="-0.96319937481892026"/>
    <n v="5.0052804879144874E-3"/>
  </r>
  <r>
    <n v="1260"/>
    <x v="0"/>
    <x v="7"/>
    <x v="5"/>
    <n v="-0.27002484650845249"/>
    <x v="11"/>
    <x v="0"/>
    <n v="-0.83724622547675487"/>
    <n v="5.7557668159280428E-4"/>
  </r>
  <r>
    <n v="1261"/>
    <x v="1"/>
    <x v="15"/>
    <x v="3"/>
    <n v="0.80804022737165482"/>
    <x v="208"/>
    <x v="0"/>
    <n v="-0.36861489735747571"/>
    <n v="6.9597501842957321E-3"/>
  </r>
  <r>
    <n v="1262"/>
    <x v="0"/>
    <x v="10"/>
    <x v="5"/>
    <n v="-0.40210146353705067"/>
    <x v="44"/>
    <x v="0"/>
    <n v="-0.91427390312795231"/>
    <n v="3.1490134339461351E-3"/>
  </r>
  <r>
    <n v="1263"/>
    <x v="0"/>
    <x v="1"/>
    <x v="1"/>
    <n v="0.146886819857589"/>
    <x v="112"/>
    <x v="0"/>
    <n v="-0.62239831679977509"/>
    <n v="1.4966078005499539E-2"/>
  </r>
  <r>
    <n v="1264"/>
    <x v="1"/>
    <x v="4"/>
    <x v="3"/>
    <n v="0.57125946076616418"/>
    <x v="20"/>
    <x v="0"/>
    <n v="-0.44776673059977201"/>
    <n v="5.6082665595927894E-3"/>
  </r>
  <r>
    <n v="1265"/>
    <x v="1"/>
    <x v="4"/>
    <x v="0"/>
    <n v="-2.1475576975399487E-2"/>
    <x v="5"/>
    <x v="0"/>
    <n v="-0.70394261799063962"/>
    <n v="7.9737401703056099E-4"/>
  </r>
  <r>
    <n v="1266"/>
    <x v="1"/>
    <x v="19"/>
    <x v="0"/>
    <n v="3.7719614675973248E-2"/>
    <x v="61"/>
    <x v="0"/>
    <n v="-0.67446520884628536"/>
    <n v="2.8465903584240504E-4"/>
  </r>
  <r>
    <n v="1267"/>
    <x v="1"/>
    <x v="19"/>
    <x v="0"/>
    <n v="3.7719614675973248E-2"/>
    <x v="61"/>
    <x v="0"/>
    <n v="-0.67446520884628536"/>
    <n v="2.8465903584240504E-4"/>
  </r>
  <r>
    <n v="1268"/>
    <x v="1"/>
    <x v="6"/>
    <x v="1"/>
    <n v="0.24529434606969602"/>
    <x v="158"/>
    <x v="1"/>
    <n v="-0.82329673744258314"/>
    <n v="2.3400149410359727E-3"/>
  </r>
  <r>
    <n v="1269"/>
    <x v="1"/>
    <x v="8"/>
    <x v="5"/>
    <n v="-0.16985511671774955"/>
    <x v="230"/>
    <x v="1"/>
    <n v="-0.61182164036396791"/>
    <n v="2.9238545794913473E-3"/>
  </r>
  <r>
    <n v="1270"/>
    <x v="0"/>
    <x v="11"/>
    <x v="4"/>
    <n v="-0.38602704777145447"/>
    <x v="146"/>
    <x v="1"/>
    <n v="-0.51864624660873992"/>
    <n v="6.2809308123695784E-3"/>
  </r>
  <r>
    <n v="1271"/>
    <x v="1"/>
    <x v="8"/>
    <x v="5"/>
    <n v="-0.16985511671774955"/>
    <x v="230"/>
    <x v="1"/>
    <n v="-0.61182164036396791"/>
    <n v="2.9238545794913473E-3"/>
  </r>
  <r>
    <n v="1272"/>
    <x v="0"/>
    <x v="2"/>
    <x v="1"/>
    <n v="0.27896343688618713"/>
    <x v="58"/>
    <x v="1"/>
    <n v="-0.84232509466879446"/>
    <n v="1.734661766243395E-2"/>
  </r>
  <r>
    <n v="1273"/>
    <x v="1"/>
    <x v="2"/>
    <x v="1"/>
    <n v="0.36368472937244134"/>
    <x v="64"/>
    <x v="0"/>
    <n v="-0.52774781721881969"/>
    <n v="3.2934135297213452E-3"/>
  </r>
  <r>
    <n v="1274"/>
    <x v="1"/>
    <x v="3"/>
    <x v="3"/>
    <n v="0.48246667328910497"/>
    <x v="56"/>
    <x v="1"/>
    <n v="-0.96319937481892026"/>
    <n v="5.0052804879144874E-3"/>
  </r>
  <r>
    <n v="1275"/>
    <x v="1"/>
    <x v="19"/>
    <x v="1"/>
    <n v="0.33408713354675501"/>
    <x v="68"/>
    <x v="1"/>
    <n v="-0.87407811865568463"/>
    <n v="3.0601136639029081E-3"/>
  </r>
  <r>
    <n v="1276"/>
    <x v="1"/>
    <x v="4"/>
    <x v="5"/>
    <n v="-0.31784309584618131"/>
    <x v="14"/>
    <x v="1"/>
    <n v="-0.5468008614053107"/>
    <n v="4.1257370632288848E-3"/>
  </r>
  <r>
    <n v="1277"/>
    <x v="1"/>
    <x v="11"/>
    <x v="0"/>
    <n v="0.15610999797871863"/>
    <x v="145"/>
    <x v="0"/>
    <n v="-0.61813538472340257"/>
    <n v="7.3620619969594348E-4"/>
  </r>
  <r>
    <n v="1278"/>
    <x v="1"/>
    <x v="2"/>
    <x v="5"/>
    <n v="-0.22905030836912227"/>
    <x v="60"/>
    <x v="0"/>
    <n v="-0.81421605434526712"/>
    <n v="3.4139466939007712E-3"/>
  </r>
  <r>
    <n v="1279"/>
    <x v="0"/>
    <x v="7"/>
    <x v="5"/>
    <n v="-0.27002484650845249"/>
    <x v="11"/>
    <x v="1"/>
    <n v="-0.5672213789683026"/>
    <n v="5.7557668159280428E-4"/>
  </r>
  <r>
    <n v="1280"/>
    <x v="0"/>
    <x v="14"/>
    <x v="5"/>
    <n v="-0.42851678694277029"/>
    <x v="63"/>
    <x v="1"/>
    <n v="-0.50166861858873557"/>
    <n v="3.6454111541763812E-3"/>
  </r>
  <r>
    <n v="1281"/>
    <x v="1"/>
    <x v="12"/>
    <x v="3"/>
    <n v="0.6896498440689095"/>
    <x v="89"/>
    <x v="0"/>
    <n v="-0.40663224650644203"/>
    <n v="6.3331936661242816E-3"/>
  </r>
  <r>
    <n v="1282"/>
    <x v="0"/>
    <x v="6"/>
    <x v="3"/>
    <n v="0.42138096155490878"/>
    <x v="126"/>
    <x v="0"/>
    <n v="-0.50448964757891968"/>
    <n v="2.2972630990221621E-2"/>
  </r>
  <r>
    <n v="1283"/>
    <x v="1"/>
    <x v="3"/>
    <x v="3"/>
    <n v="0.48246667328910497"/>
    <x v="56"/>
    <x v="0"/>
    <n v="-0.48073270152981529"/>
    <n v="5.0052804879144874E-3"/>
  </r>
  <r>
    <n v="1284"/>
    <x v="0"/>
    <x v="3"/>
    <x v="1"/>
    <n v="0.12047149645186928"/>
    <x v="3"/>
    <x v="1"/>
    <n v="-0.75519600545419141"/>
    <n v="1.4463528467586473E-2"/>
  </r>
  <r>
    <n v="1285"/>
    <x v="0"/>
    <x v="6"/>
    <x v="4"/>
    <n v="-0.57093431161149188"/>
    <x v="23"/>
    <x v="0"/>
    <n v="-1.0188184157766256"/>
    <n v="9.4570005980561533E-3"/>
  </r>
  <r>
    <n v="1286"/>
    <x v="1"/>
    <x v="2"/>
    <x v="1"/>
    <n v="0.36368472937244134"/>
    <x v="64"/>
    <x v="0"/>
    <n v="-0.52774781721881969"/>
    <n v="3.2934135297213452E-3"/>
  </r>
  <r>
    <n v="1287"/>
    <x v="0"/>
    <x v="3"/>
    <x v="4"/>
    <n v="-0.62376495842293123"/>
    <x v="17"/>
    <x v="1"/>
    <n v="-0.42913144273050785"/>
    <n v="1.0275372231825008E-2"/>
  </r>
  <r>
    <n v="1288"/>
    <x v="1"/>
    <x v="7"/>
    <x v="1"/>
    <n v="0.30448953772106868"/>
    <x v="121"/>
    <x v="0"/>
    <n v="-0.55244715118904442"/>
    <n v="2.8232640295787759E-3"/>
  </r>
  <r>
    <n v="1289"/>
    <x v="0"/>
    <x v="1"/>
    <x v="5"/>
    <n v="-0.34927081672561133"/>
    <x v="132"/>
    <x v="1"/>
    <n v="-0.53368365143780261"/>
    <n v="2.1363829843065729E-3"/>
  </r>
  <r>
    <n v="1290"/>
    <x v="1"/>
    <x v="8"/>
    <x v="7"/>
    <n v="1.0156149587653778"/>
    <x v="128"/>
    <x v="0"/>
    <n v="-0.30908609021492589"/>
    <n v="8.491304213043116E-3"/>
  </r>
  <r>
    <n v="1291"/>
    <x v="1"/>
    <x v="11"/>
    <x v="0"/>
    <n v="0.15610999797871863"/>
    <x v="145"/>
    <x v="0"/>
    <n v="-0.61813538472340257"/>
    <n v="7.3620619969594348E-4"/>
  </r>
  <r>
    <n v="1292"/>
    <x v="0"/>
    <x v="9"/>
    <x v="5"/>
    <n v="-0.48134743375420952"/>
    <x v="18"/>
    <x v="0"/>
    <n v="-0.96250746307223201"/>
    <n v="4.6159653878562468E-3"/>
  </r>
  <r>
    <n v="1293"/>
    <x v="0"/>
    <x v="10"/>
    <x v="5"/>
    <n v="-0.40210146353705067"/>
    <x v="44"/>
    <x v="1"/>
    <n v="-0.51217243959090175"/>
    <n v="3.1490134339461351E-3"/>
  </r>
  <r>
    <n v="1294"/>
    <x v="0"/>
    <x v="6"/>
    <x v="0"/>
    <n v="-7.477667502829155E-2"/>
    <x v="46"/>
    <x v="1"/>
    <n v="-0.65645762415665765"/>
    <n v="6.9731103738460698E-3"/>
  </r>
  <r>
    <n v="1295"/>
    <x v="0"/>
    <x v="6"/>
    <x v="5"/>
    <n v="-0.32285549331989172"/>
    <x v="13"/>
    <x v="1"/>
    <n v="-0.54469269381879837"/>
    <n v="1.6211648205774476E-3"/>
  </r>
  <r>
    <n v="1296"/>
    <x v="0"/>
    <x v="21"/>
    <x v="4"/>
    <n v="-0.78225689885724892"/>
    <x v="175"/>
    <x v="1"/>
    <n v="-0.37663522677107986"/>
    <n v="1.2456429905510491E-2"/>
  </r>
  <r>
    <n v="1297"/>
    <x v="1"/>
    <x v="2"/>
    <x v="3"/>
    <n v="0.66005224824322317"/>
    <x v="21"/>
    <x v="0"/>
    <n v="-0.41661889314875233"/>
    <n v="6.1608930378419524E-3"/>
  </r>
  <r>
    <n v="1298"/>
    <x v="0"/>
    <x v="4"/>
    <x v="5"/>
    <n v="-0.2964401699141721"/>
    <x v="83"/>
    <x v="1"/>
    <n v="-0.55587170600887603"/>
    <n v="1.1007142626220934E-3"/>
  </r>
  <r>
    <n v="1299"/>
    <x v="0"/>
    <x v="3"/>
    <x v="4"/>
    <n v="-0.62376495842293123"/>
    <x v="17"/>
    <x v="1"/>
    <n v="-0.42913144273050785"/>
    <n v="1.0275372231825008E-2"/>
  </r>
  <r>
    <n v="1300"/>
    <x v="1"/>
    <x v="19"/>
    <x v="0"/>
    <n v="3.7719614675973248E-2"/>
    <x v="61"/>
    <x v="1"/>
    <n v="-0.71218482352225843"/>
    <n v="2.8465903584240504E-4"/>
  </r>
  <r>
    <n v="1301"/>
    <x v="1"/>
    <x v="1"/>
    <x v="7"/>
    <n v="0.80843178798557347"/>
    <x v="65"/>
    <x v="0"/>
    <n v="-0.36849419232980235"/>
    <n v="7.705483696095361E-3"/>
  </r>
  <r>
    <n v="1302"/>
    <x v="1"/>
    <x v="12"/>
    <x v="1"/>
    <n v="0.39328232519812767"/>
    <x v="75"/>
    <x v="0"/>
    <n v="-0.51571656172217928"/>
    <n v="3.5229003773554757E-3"/>
  </r>
  <r>
    <n v="1303"/>
    <x v="0"/>
    <x v="10"/>
    <x v="1"/>
    <n v="9.405617304614966E-2"/>
    <x v="181"/>
    <x v="0"/>
    <n v="-0.64722450712515456"/>
    <n v="1.3953398800465089E-2"/>
  </r>
  <r>
    <n v="1304"/>
    <x v="0"/>
    <x v="6"/>
    <x v="1"/>
    <n v="0.17330214326330862"/>
    <x v="74"/>
    <x v="1"/>
    <n v="-0.78354776766807388"/>
    <n v="1.5460502066526272E-2"/>
  </r>
  <r>
    <n v="1305"/>
    <x v="1"/>
    <x v="19"/>
    <x v="1"/>
    <n v="0.33408713354675501"/>
    <x v="68"/>
    <x v="0"/>
    <n v="-0.53999098510892973"/>
    <n v="3.0601136639029081E-3"/>
  </r>
  <r>
    <n v="1306"/>
    <x v="1"/>
    <x v="5"/>
    <x v="1"/>
    <n v="9.7306366941264225E-2"/>
    <x v="41"/>
    <x v="0"/>
    <n v="-0.64567709657183703"/>
    <n v="1.0898410055508734E-3"/>
  </r>
  <r>
    <n v="1307"/>
    <x v="1"/>
    <x v="4"/>
    <x v="1"/>
    <n v="0.27489194189538235"/>
    <x v="94"/>
    <x v="1"/>
    <n v="-0.84000925754169453"/>
    <n v="2.583137306302774E-3"/>
  </r>
  <r>
    <n v="1308"/>
    <x v="1"/>
    <x v="1"/>
    <x v="0"/>
    <n v="-8.0670768626772152E-2"/>
    <x v="96"/>
    <x v="1"/>
    <n v="-0.65362504737737592"/>
    <n v="1.3081485386529645E-3"/>
  </r>
  <r>
    <n v="1309"/>
    <x v="0"/>
    <x v="6"/>
    <x v="0"/>
    <n v="-7.477667502829155E-2"/>
    <x v="46"/>
    <x v="0"/>
    <n v="-0.7312342991849492"/>
    <n v="6.9731103738460698E-3"/>
  </r>
  <r>
    <n v="1310"/>
    <x v="0"/>
    <x v="4"/>
    <x v="5"/>
    <n v="-0.2964401699141721"/>
    <x v="83"/>
    <x v="1"/>
    <n v="-0.55587170600887603"/>
    <n v="1.1007142626220934E-3"/>
  </r>
  <r>
    <n v="1311"/>
    <x v="0"/>
    <x v="12"/>
    <x v="4"/>
    <n v="-0.43885769458289375"/>
    <x v="114"/>
    <x v="0"/>
    <n v="-0.93645978822030096"/>
    <n v="7.2334538763165757E-3"/>
  </r>
  <r>
    <n v="1312"/>
    <x v="1"/>
    <x v="12"/>
    <x v="0"/>
    <n v="9.691480632734592E-2"/>
    <x v="72"/>
    <x v="1"/>
    <n v="-0.74277818449953847"/>
    <n v="2.2739684344907918E-4"/>
  </r>
  <r>
    <n v="1313"/>
    <x v="0"/>
    <x v="21"/>
    <x v="4"/>
    <n v="-0.78225689885724892"/>
    <x v="175"/>
    <x v="1"/>
    <n v="-0.37663522677107986"/>
    <n v="1.2456429905510491E-2"/>
  </r>
  <r>
    <n v="1314"/>
    <x v="1"/>
    <x v="19"/>
    <x v="2"/>
    <n v="1.2231896901591008"/>
    <x v="217"/>
    <x v="0"/>
    <n v="-0.25796226249205773"/>
    <n v="9.5727526765619908E-3"/>
  </r>
  <r>
    <n v="1315"/>
    <x v="1"/>
    <x v="7"/>
    <x v="0"/>
    <n v="8.1220188502868634E-3"/>
    <x v="123"/>
    <x v="1"/>
    <n v="-0.69721643586119952"/>
    <n v="5.4109666962431913E-4"/>
  </r>
  <r>
    <n v="1316"/>
    <x v="1"/>
    <x v="19"/>
    <x v="0"/>
    <n v="3.7719614675973248E-2"/>
    <x v="61"/>
    <x v="0"/>
    <n v="-0.67446520884628536"/>
    <n v="2.8465903584240504E-4"/>
  </r>
  <r>
    <n v="1317"/>
    <x v="0"/>
    <x v="6"/>
    <x v="5"/>
    <n v="-0.32285549331989172"/>
    <x v="13"/>
    <x v="0"/>
    <n v="-0.8675481871386902"/>
    <n v="1.6211648205774476E-3"/>
  </r>
  <r>
    <n v="1318"/>
    <x v="1"/>
    <x v="19"/>
    <x v="1"/>
    <n v="0.33408713354675501"/>
    <x v="68"/>
    <x v="1"/>
    <n v="-0.87407811865568463"/>
    <n v="3.0601136639029081E-3"/>
  </r>
  <r>
    <n v="1319"/>
    <x v="1"/>
    <x v="1"/>
    <x v="0"/>
    <n v="-8.0670768626772152E-2"/>
    <x v="96"/>
    <x v="0"/>
    <n v="-0.73429581600414784"/>
    <n v="1.3081485386529645E-3"/>
  </r>
  <r>
    <n v="1320"/>
    <x v="1"/>
    <x v="2"/>
    <x v="7"/>
    <n v="0.95641976711400511"/>
    <x v="100"/>
    <x v="0"/>
    <n v="-0.32517017149232269"/>
    <n v="8.3006195663504201E-3"/>
  </r>
  <r>
    <n v="1321"/>
    <x v="0"/>
    <x v="10"/>
    <x v="5"/>
    <n v="-0.40210146353705067"/>
    <x v="44"/>
    <x v="1"/>
    <n v="-0.51217243959090175"/>
    <n v="3.1490134339461351E-3"/>
  </r>
  <r>
    <n v="1322"/>
    <x v="0"/>
    <x v="3"/>
    <x v="0"/>
    <n v="-0.12760732183973089"/>
    <x v="49"/>
    <x v="0"/>
    <n v="-0.75898491552680436"/>
    <n v="5.8814182643489032E-3"/>
  </r>
  <r>
    <n v="1323"/>
    <x v="0"/>
    <x v="1"/>
    <x v="5"/>
    <n v="-0.34927081672561133"/>
    <x v="132"/>
    <x v="0"/>
    <n v="-0.88295446816341394"/>
    <n v="2.1363829843065729E-3"/>
  </r>
  <r>
    <n v="1324"/>
    <x v="1"/>
    <x v="7"/>
    <x v="3"/>
    <n v="0.60085705659185051"/>
    <x v="97"/>
    <x v="1"/>
    <n v="-1.0380413984984858"/>
    <n v="5.7982892166952293E-3"/>
  </r>
  <r>
    <n v="1325"/>
    <x v="1"/>
    <x v="11"/>
    <x v="1"/>
    <n v="0.45247751684950049"/>
    <x v="129"/>
    <x v="0"/>
    <n v="-0.49228502769844229"/>
    <n v="3.9694328310724281E-3"/>
  </r>
  <r>
    <n v="1326"/>
    <x v="1"/>
    <x v="21"/>
    <x v="11"/>
    <n v="1.1939836549473324"/>
    <x v="231"/>
    <x v="0"/>
    <n v="-0.2646783251483974"/>
    <n v="1.0168971547134364E-2"/>
  </r>
  <r>
    <n v="1327"/>
    <x v="0"/>
    <x v="1"/>
    <x v="0"/>
    <n v="-0.10119199843401117"/>
    <x v="1"/>
    <x v="0"/>
    <n v="-0.74502261160366057"/>
    <n v="6.4278209415614129E-3"/>
  </r>
  <r>
    <n v="1328"/>
    <x v="0"/>
    <x v="7"/>
    <x v="1"/>
    <n v="0.22613279007474785"/>
    <x v="118"/>
    <x v="1"/>
    <n v="-0.81259200744821869"/>
    <n v="1.6422872975788039E-2"/>
  </r>
  <r>
    <n v="1329"/>
    <x v="1"/>
    <x v="12"/>
    <x v="3"/>
    <n v="0.6896498440689095"/>
    <x v="89"/>
    <x v="0"/>
    <n v="-0.40663224650644203"/>
    <n v="6.3331936661242816E-3"/>
  </r>
  <r>
    <n v="1330"/>
    <x v="0"/>
    <x v="20"/>
    <x v="5"/>
    <n v="-0.56059340397136836"/>
    <x v="70"/>
    <x v="1"/>
    <n v="-0.451629737573573"/>
    <n v="6.0095451239732256E-3"/>
  </r>
  <r>
    <n v="1331"/>
    <x v="0"/>
    <x v="19"/>
    <x v="5"/>
    <n v="-0.24360952310273282"/>
    <x v="119"/>
    <x v="1"/>
    <n v="-0.57874234799398538"/>
    <n v="4.6310560282480928E-5"/>
  </r>
  <r>
    <n v="1332"/>
    <x v="0"/>
    <x v="4"/>
    <x v="1"/>
    <n v="0.19971746666902823"/>
    <x v="32"/>
    <x v="0"/>
    <n v="-0.59826606616092959"/>
    <n v="1.594627117774039E-2"/>
  </r>
  <r>
    <n v="1333"/>
    <x v="1"/>
    <x v="12"/>
    <x v="1"/>
    <n v="0.39328232519812767"/>
    <x v="75"/>
    <x v="0"/>
    <n v="-0.51571656172217928"/>
    <n v="3.5229003773554757E-3"/>
  </r>
  <r>
    <n v="1334"/>
    <x v="0"/>
    <x v="3"/>
    <x v="5"/>
    <n v="-0.37568614013133106"/>
    <x v="55"/>
    <x v="1"/>
    <n v="-0.52284383317200933"/>
    <n v="2.6458377101921116E-3"/>
  </r>
  <r>
    <n v="1335"/>
    <x v="1"/>
    <x v="7"/>
    <x v="3"/>
    <n v="0.60085705659185051"/>
    <x v="97"/>
    <x v="1"/>
    <n v="-1.0380413984984858"/>
    <n v="5.7982892166952293E-3"/>
  </r>
  <r>
    <n v="1336"/>
    <x v="0"/>
    <x v="4"/>
    <x v="3"/>
    <n v="0.4477962849606284"/>
    <x v="166"/>
    <x v="1"/>
    <n v="-0.94190384854925968"/>
    <n v="2.3330318383314563E-2"/>
  </r>
  <r>
    <n v="1337"/>
    <x v="0"/>
    <x v="10"/>
    <x v="4"/>
    <n v="-0.65018028182865084"/>
    <x v="85"/>
    <x v="1"/>
    <n v="-0.41999350458372248"/>
    <n v="1.0668044857152559E-2"/>
  </r>
  <r>
    <n v="1338"/>
    <x v="1"/>
    <x v="8"/>
    <x v="1"/>
    <n v="0.422879921023814"/>
    <x v="12"/>
    <x v="1"/>
    <n v="-0.92677597005320966"/>
    <n v="3.7483210051679761E-3"/>
  </r>
  <r>
    <n v="1339"/>
    <x v="0"/>
    <x v="10"/>
    <x v="1"/>
    <n v="9.405617304614966E-2"/>
    <x v="181"/>
    <x v="0"/>
    <n v="-0.64722450712515456"/>
    <n v="1.3953398800465089E-2"/>
  </r>
  <r>
    <n v="1340"/>
    <x v="1"/>
    <x v="11"/>
    <x v="10"/>
    <n v="2.2306826300741913"/>
    <x v="232"/>
    <x v="0"/>
    <n v="-0.10206463795387258"/>
    <n v="9.0210172635488695E-3"/>
  </r>
  <r>
    <n v="1341"/>
    <x v="1"/>
    <x v="3"/>
    <x v="9"/>
    <n v="1.6679367487722325"/>
    <x v="233"/>
    <x v="0"/>
    <n v="-0.17280631982709024"/>
    <n v="1.0412404615149473E-2"/>
  </r>
  <r>
    <n v="1342"/>
    <x v="0"/>
    <x v="9"/>
    <x v="0"/>
    <n v="-0.23326861546260935"/>
    <x v="22"/>
    <x v="1"/>
    <n v="-0.58329928800389497"/>
    <n v="3.6970010223800198E-3"/>
  </r>
  <r>
    <n v="1343"/>
    <x v="0"/>
    <x v="5"/>
    <x v="5"/>
    <n v="-0.4549321103484899"/>
    <x v="51"/>
    <x v="1"/>
    <n v="-0.49133146650745418"/>
    <n v="4.1345494440507835E-3"/>
  </r>
  <r>
    <n v="1344"/>
    <x v="1"/>
    <x v="5"/>
    <x v="1"/>
    <n v="9.7306366941264225E-2"/>
    <x v="41"/>
    <x v="1"/>
    <n v="-0.74298346351310152"/>
    <n v="1.0898410055508734E-3"/>
  </r>
  <r>
    <n v="1345"/>
    <x v="1"/>
    <x v="19"/>
    <x v="5"/>
    <n v="-0.2586479041948086"/>
    <x v="110"/>
    <x v="1"/>
    <n v="-0.57216236459988612"/>
    <n v="3.6546102981830364E-3"/>
  </r>
  <r>
    <n v="1346"/>
    <x v="0"/>
    <x v="2"/>
    <x v="4"/>
    <n v="-0.46527301798861337"/>
    <x v="15"/>
    <x v="0"/>
    <n v="-0.95260294896491937"/>
    <n v="7.6970146114788141E-3"/>
  </r>
  <r>
    <n v="1347"/>
    <x v="1"/>
    <x v="2"/>
    <x v="0"/>
    <n v="6.7317210501659577E-2"/>
    <x v="80"/>
    <x v="1"/>
    <n v="-0.72737212974126819"/>
    <n v="2.8386367784460909E-5"/>
  </r>
  <r>
    <n v="1348"/>
    <x v="0"/>
    <x v="1"/>
    <x v="5"/>
    <n v="-0.34927081672561133"/>
    <x v="132"/>
    <x v="1"/>
    <n v="-0.53368365143780261"/>
    <n v="2.1363829843065729E-3"/>
  </r>
  <r>
    <n v="1349"/>
    <x v="1"/>
    <x v="0"/>
    <x v="5"/>
    <n v="-0.11065992506637687"/>
    <x v="154"/>
    <x v="0"/>
    <n v="-0.75000706509051696"/>
    <n v="2.4240753153690342E-3"/>
  </r>
  <r>
    <n v="1350"/>
    <x v="1"/>
    <x v="11"/>
    <x v="2"/>
    <n v="1.3415800734618462"/>
    <x v="198"/>
    <x v="0"/>
    <n v="-0.23224778958533926"/>
    <n v="9.658438402227576E-3"/>
  </r>
  <r>
    <n v="1351"/>
    <x v="0"/>
    <x v="7"/>
    <x v="5"/>
    <n v="-0.27002484650845249"/>
    <x v="11"/>
    <x v="1"/>
    <n v="-0.5672213789683026"/>
    <n v="5.7557668159280428E-4"/>
  </r>
  <r>
    <n v="1352"/>
    <x v="1"/>
    <x v="7"/>
    <x v="2"/>
    <n v="1.193592094333414"/>
    <x v="195"/>
    <x v="0"/>
    <n v="-0.26476939516278053"/>
    <n v="9.5359868941310433E-3"/>
  </r>
  <r>
    <n v="1353"/>
    <x v="0"/>
    <x v="3"/>
    <x v="5"/>
    <n v="-0.37568614013133106"/>
    <x v="55"/>
    <x v="0"/>
    <n v="-0.89852997330334061"/>
    <n v="2.6458377101921116E-3"/>
  </r>
  <r>
    <n v="1354"/>
    <x v="0"/>
    <x v="6"/>
    <x v="3"/>
    <n v="0.42138096155490878"/>
    <x v="126"/>
    <x v="1"/>
    <n v="-0.92587060913382835"/>
    <n v="2.2972630990221621E-2"/>
  </r>
  <r>
    <n v="1355"/>
    <x v="1"/>
    <x v="2"/>
    <x v="5"/>
    <n v="-0.22905030836912227"/>
    <x v="60"/>
    <x v="0"/>
    <n v="-0.81421605434526712"/>
    <n v="3.4139466939007712E-3"/>
  </r>
  <r>
    <n v="1356"/>
    <x v="0"/>
    <x v="7"/>
    <x v="0"/>
    <n v="-2.194602821685232E-2"/>
    <x v="16"/>
    <x v="1"/>
    <n v="-0.68223436876271526"/>
    <n v="8.0578770801748023E-3"/>
  </r>
  <r>
    <n v="1357"/>
    <x v="1"/>
    <x v="17"/>
    <x v="0"/>
    <n v="0.24490278545577765"/>
    <x v="144"/>
    <x v="0"/>
    <n v="-0.5781742983367697"/>
    <n v="1.4877811354992998E-3"/>
  </r>
  <r>
    <n v="1358"/>
    <x v="1"/>
    <x v="11"/>
    <x v="3"/>
    <n v="0.74884503572028216"/>
    <x v="30"/>
    <x v="0"/>
    <n v="-0.38724168860726516"/>
    <n v="6.6591931015561601E-3"/>
  </r>
  <r>
    <n v="1359"/>
    <x v="1"/>
    <x v="1"/>
    <x v="5"/>
    <n v="-0.37703828749755397"/>
    <x v="155"/>
    <x v="1"/>
    <n v="-0.5222935029889062"/>
    <n v="4.5814500611964237E-3"/>
  </r>
  <r>
    <n v="1360"/>
    <x v="0"/>
    <x v="13"/>
    <x v="1"/>
    <n v="-1.16051205767288E-2"/>
    <x v="234"/>
    <x v="1"/>
    <n v="-0.68736145503006119"/>
    <n v="1.1848467255032913E-2"/>
  </r>
  <r>
    <n v="1361"/>
    <x v="0"/>
    <x v="6"/>
    <x v="0"/>
    <n v="-7.477667502829155E-2"/>
    <x v="46"/>
    <x v="1"/>
    <n v="-0.65645762415665765"/>
    <n v="6.9731103738460698E-3"/>
  </r>
  <r>
    <n v="1362"/>
    <x v="1"/>
    <x v="7"/>
    <x v="4"/>
    <n v="-0.58461301889127681"/>
    <x v="228"/>
    <x v="0"/>
    <n v="-1.027580372751113"/>
    <n v="6.8273094071855112E-3"/>
  </r>
  <r>
    <n v="1363"/>
    <x v="0"/>
    <x v="24"/>
    <x v="0"/>
    <n v="0.26862252924606361"/>
    <x v="235"/>
    <x v="1"/>
    <n v="-0.8364512141529159"/>
    <n v="1.3685522500649139E-2"/>
  </r>
  <r>
    <n v="1364"/>
    <x v="0"/>
    <x v="4"/>
    <x v="0"/>
    <n v="-4.8361351622571935E-2"/>
    <x v="90"/>
    <x v="0"/>
    <n v="-0.71762018042701503"/>
    <n v="7.5166681376453992E-3"/>
  </r>
  <r>
    <n v="1365"/>
    <x v="1"/>
    <x v="13"/>
    <x v="1"/>
    <n v="3.8111175289891552E-2"/>
    <x v="160"/>
    <x v="0"/>
    <n v="-0.67427313963857638"/>
    <n v="5.794210881684414E-4"/>
  </r>
  <r>
    <n v="1366"/>
    <x v="1"/>
    <x v="2"/>
    <x v="0"/>
    <n v="6.7317210501659577E-2"/>
    <x v="80"/>
    <x v="1"/>
    <n v="-0.72737212974126819"/>
    <n v="2.8386367784460909E-5"/>
  </r>
  <r>
    <n v="1367"/>
    <x v="1"/>
    <x v="3"/>
    <x v="1"/>
    <n v="0.18609915441832325"/>
    <x v="40"/>
    <x v="0"/>
    <n v="-0.60442048257601411"/>
    <n v="1.8459486462082397E-3"/>
  </r>
  <r>
    <n v="1368"/>
    <x v="1"/>
    <x v="7"/>
    <x v="7"/>
    <n v="0.89722457546263246"/>
    <x v="120"/>
    <x v="0"/>
    <n v="-0.34195690436636939"/>
    <n v="8.0828640074115388E-3"/>
  </r>
  <r>
    <n v="1369"/>
    <x v="1"/>
    <x v="1"/>
    <x v="7"/>
    <n v="0.80843178798557347"/>
    <x v="65"/>
    <x v="0"/>
    <n v="-0.36849419232980235"/>
    <n v="7.705483696095361E-3"/>
  </r>
  <r>
    <n v="1370"/>
    <x v="0"/>
    <x v="9"/>
    <x v="4"/>
    <n v="-0.72942625204580969"/>
    <x v="24"/>
    <x v="1"/>
    <n v="-0.39351773072353052"/>
    <n v="1.1776913713985815E-2"/>
  </r>
  <r>
    <n v="1371"/>
    <x v="0"/>
    <x v="8"/>
    <x v="5"/>
    <n v="-0.16436355288557397"/>
    <x v="19"/>
    <x v="1"/>
    <n v="-0.61433853193769949"/>
    <n v="1.5605047032950514E-3"/>
  </r>
  <r>
    <n v="1372"/>
    <x v="0"/>
    <x v="10"/>
    <x v="0"/>
    <n v="-0.15402264524545051"/>
    <x v="59"/>
    <x v="1"/>
    <n v="-0.61909830332712346"/>
    <n v="5.3345204778011968E-3"/>
  </r>
  <r>
    <n v="1373"/>
    <x v="1"/>
    <x v="7"/>
    <x v="4"/>
    <n v="-0.58461301889127681"/>
    <x v="228"/>
    <x v="1"/>
    <n v="-0.44296735385983604"/>
    <n v="6.8273094071855112E-3"/>
  </r>
  <r>
    <n v="1374"/>
    <x v="1"/>
    <x v="2"/>
    <x v="0"/>
    <n v="6.7317210501659577E-2"/>
    <x v="80"/>
    <x v="0"/>
    <n v="-0.66005491923960891"/>
    <n v="2.8386367784460909E-5"/>
  </r>
  <r>
    <n v="1375"/>
    <x v="0"/>
    <x v="1"/>
    <x v="0"/>
    <n v="-0.10119199843401117"/>
    <x v="1"/>
    <x v="1"/>
    <n v="-0.6438306131696494"/>
    <n v="6.4278209415614129E-3"/>
  </r>
  <r>
    <n v="1376"/>
    <x v="0"/>
    <x v="1"/>
    <x v="5"/>
    <n v="-0.34927081672561133"/>
    <x v="132"/>
    <x v="0"/>
    <n v="-0.88295446816341394"/>
    <n v="2.1363829843065729E-3"/>
  </r>
  <r>
    <n v="1377"/>
    <x v="0"/>
    <x v="3"/>
    <x v="4"/>
    <n v="-0.62376495842293123"/>
    <x v="17"/>
    <x v="0"/>
    <n v="-1.0528964011534392"/>
    <n v="1.0275372231825008E-2"/>
  </r>
  <r>
    <n v="1378"/>
    <x v="1"/>
    <x v="15"/>
    <x v="0"/>
    <n v="0.21530518963009132"/>
    <x v="116"/>
    <x v="1"/>
    <n v="-0.80658315819415516"/>
    <n v="1.2392227227497887E-3"/>
  </r>
  <r>
    <n v="1379"/>
    <x v="0"/>
    <x v="14"/>
    <x v="5"/>
    <n v="-0.42851678694277029"/>
    <x v="63"/>
    <x v="1"/>
    <n v="-0.50166861858873557"/>
    <n v="3.6454111541763812E-3"/>
  </r>
  <r>
    <n v="1380"/>
    <x v="0"/>
    <x v="8"/>
    <x v="4"/>
    <n v="-0.41244237117717414"/>
    <x v="212"/>
    <x v="0"/>
    <n v="-0.92048292885178951"/>
    <n v="6.7612786616924603E-3"/>
  </r>
  <r>
    <n v="1381"/>
    <x v="0"/>
    <x v="3"/>
    <x v="5"/>
    <n v="-0.37568614013133106"/>
    <x v="55"/>
    <x v="1"/>
    <n v="-0.52284383317200933"/>
    <n v="2.6458377101921116E-3"/>
  </r>
  <r>
    <n v="1382"/>
    <x v="0"/>
    <x v="6"/>
    <x v="1"/>
    <n v="0.17330214326330862"/>
    <x v="74"/>
    <x v="0"/>
    <n v="-0.61024562440476549"/>
    <n v="1.5460502066526272E-2"/>
  </r>
  <r>
    <n v="1383"/>
    <x v="0"/>
    <x v="1"/>
    <x v="5"/>
    <n v="-0.34927081672561133"/>
    <x v="132"/>
    <x v="1"/>
    <n v="-0.53368365143780261"/>
    <n v="2.1363829843065729E-3"/>
  </r>
  <r>
    <n v="1384"/>
    <x v="0"/>
    <x v="1"/>
    <x v="5"/>
    <n v="-0.34927081672561133"/>
    <x v="132"/>
    <x v="1"/>
    <n v="-0.53368365143780261"/>
    <n v="2.1363829843065729E-3"/>
  </r>
  <r>
    <n v="1385"/>
    <x v="0"/>
    <x v="21"/>
    <x v="0"/>
    <n v="-0.28609926227404858"/>
    <x v="203"/>
    <x v="1"/>
    <n v="-0.56029444194750899"/>
    <n v="2.6140254329455881E-3"/>
  </r>
  <r>
    <n v="1386"/>
    <x v="0"/>
    <x v="2"/>
    <x v="1"/>
    <n v="0.27896343688618713"/>
    <x v="58"/>
    <x v="1"/>
    <n v="-0.84232509466879446"/>
    <n v="1.734661766243395E-2"/>
  </r>
  <r>
    <n v="1387"/>
    <x v="0"/>
    <x v="4"/>
    <x v="5"/>
    <n v="-0.2964401699141721"/>
    <x v="83"/>
    <x v="1"/>
    <n v="-0.55587170600887603"/>
    <n v="1.1007142626220934E-3"/>
  </r>
  <r>
    <n v="1388"/>
    <x v="0"/>
    <x v="4"/>
    <x v="1"/>
    <n v="0.19971746666902823"/>
    <x v="32"/>
    <x v="1"/>
    <n v="-0.79798353282995782"/>
    <n v="1.594627117774039E-2"/>
  </r>
  <r>
    <n v="1389"/>
    <x v="0"/>
    <x v="14"/>
    <x v="0"/>
    <n v="-0.18043796865117012"/>
    <x v="79"/>
    <x v="0"/>
    <n v="-0.78743038849791103"/>
    <n v="4.7877438780188908E-3"/>
  </r>
  <r>
    <n v="1390"/>
    <x v="1"/>
    <x v="19"/>
    <x v="3"/>
    <n v="0.63045465241753684"/>
    <x v="69"/>
    <x v="0"/>
    <n v="-0.42680231673995855"/>
    <n v="5.9825470584123908E-3"/>
  </r>
  <r>
    <n v="1391"/>
    <x v="0"/>
    <x v="5"/>
    <x v="5"/>
    <n v="-0.4549321103484899"/>
    <x v="51"/>
    <x v="0"/>
    <n v="-0.94626357685594398"/>
    <n v="4.1345494440507835E-3"/>
  </r>
  <r>
    <n v="1392"/>
    <x v="1"/>
    <x v="19"/>
    <x v="0"/>
    <n v="3.7719614675973248E-2"/>
    <x v="61"/>
    <x v="1"/>
    <n v="-0.71218482352225843"/>
    <n v="2.8465903584240504E-4"/>
  </r>
  <r>
    <n v="1393"/>
    <x v="1"/>
    <x v="2"/>
    <x v="2"/>
    <n v="1.2527872859847871"/>
    <x v="156"/>
    <x v="0"/>
    <n v="-0.25130902444547165"/>
    <n v="9.6032623605929457E-3"/>
  </r>
  <r>
    <n v="1394"/>
    <x v="0"/>
    <x v="9"/>
    <x v="0"/>
    <n v="-0.23326861546260935"/>
    <x v="22"/>
    <x v="1"/>
    <n v="-0.58329928800389497"/>
    <n v="3.6970010223800198E-3"/>
  </r>
  <r>
    <n v="1395"/>
    <x v="0"/>
    <x v="9"/>
    <x v="5"/>
    <n v="-0.48134743375420952"/>
    <x v="18"/>
    <x v="1"/>
    <n v="-0.48116002931802265"/>
    <n v="4.6159653878562468E-3"/>
  </r>
  <r>
    <n v="1396"/>
    <x v="1"/>
    <x v="11"/>
    <x v="0"/>
    <n v="0.15610999797871863"/>
    <x v="145"/>
    <x v="0"/>
    <n v="-0.61813538472340257"/>
    <n v="7.3620619969594348E-4"/>
  </r>
  <r>
    <n v="1397"/>
    <x v="1"/>
    <x v="1"/>
    <x v="2"/>
    <n v="1.1047993068563549"/>
    <x v="143"/>
    <x v="0"/>
    <n v="-0.2861389028772085"/>
    <n v="9.387115458559192E-3"/>
  </r>
  <r>
    <n v="1398"/>
    <x v="1"/>
    <x v="19"/>
    <x v="5"/>
    <n v="-0.2586479041948086"/>
    <x v="110"/>
    <x v="0"/>
    <n v="-0.83081026879469477"/>
    <n v="3.6546102981830364E-3"/>
  </r>
  <r>
    <n v="1399"/>
    <x v="0"/>
    <x v="1"/>
    <x v="0"/>
    <n v="-0.10119199843401117"/>
    <x v="1"/>
    <x v="0"/>
    <n v="-0.74502261160366057"/>
    <n v="6.4278209415614129E-3"/>
  </r>
  <r>
    <n v="1400"/>
    <x v="1"/>
    <x v="4"/>
    <x v="3"/>
    <n v="0.57125946076616418"/>
    <x v="20"/>
    <x v="0"/>
    <n v="-0.44776673059977201"/>
    <n v="5.6082665595927894E-3"/>
  </r>
  <r>
    <n v="1401"/>
    <x v="1"/>
    <x v="1"/>
    <x v="3"/>
    <n v="0.51206426911479153"/>
    <x v="27"/>
    <x v="1"/>
    <n v="-0.98160358613017862"/>
    <n v="5.2115819597463586E-3"/>
  </r>
  <r>
    <n v="1402"/>
    <x v="1"/>
    <x v="23"/>
    <x v="1"/>
    <n v="0.57086790015224576"/>
    <x v="236"/>
    <x v="0"/>
    <n v="-0.44790808062289894"/>
    <n v="4.8063400171314274E-3"/>
  </r>
  <r>
    <n v="1403"/>
    <x v="1"/>
    <x v="0"/>
    <x v="5"/>
    <n v="-0.11065992506637687"/>
    <x v="154"/>
    <x v="1"/>
    <n v="-0.63934714002414017"/>
    <n v="2.4240753153690342E-3"/>
  </r>
  <r>
    <n v="1404"/>
    <x v="1"/>
    <x v="0"/>
    <x v="4"/>
    <n v="-0.40702744393715867"/>
    <x v="237"/>
    <x v="1"/>
    <n v="-0.51020098231104805"/>
    <n v="5.6355900648643598E-3"/>
  </r>
  <r>
    <n v="1405"/>
    <x v="0"/>
    <x v="1"/>
    <x v="5"/>
    <n v="-0.34927081672561133"/>
    <x v="132"/>
    <x v="1"/>
    <n v="-0.53368365143780261"/>
    <n v="2.1363829843065729E-3"/>
  </r>
  <r>
    <n v="1406"/>
    <x v="0"/>
    <x v="2"/>
    <x v="0"/>
    <n v="3.0884618594586966E-2"/>
    <x v="2"/>
    <x v="1"/>
    <n v="-0.70870871757696374"/>
    <n v="9.1307955909477601E-3"/>
  </r>
  <r>
    <n v="1407"/>
    <x v="1"/>
    <x v="0"/>
    <x v="3"/>
    <n v="0.77844263154596849"/>
    <x v="167"/>
    <x v="0"/>
    <n v="-0.37783383951289784"/>
    <n v="6.8126931389917988E-3"/>
  </r>
  <r>
    <n v="1408"/>
    <x v="0"/>
    <x v="9"/>
    <x v="4"/>
    <n v="-0.72942625204580969"/>
    <x v="24"/>
    <x v="0"/>
    <n v="-1.1229439827693399"/>
    <n v="1.1776913713985815E-2"/>
  </r>
  <r>
    <n v="1409"/>
    <x v="1"/>
    <x v="7"/>
    <x v="3"/>
    <n v="0.60085705659185051"/>
    <x v="97"/>
    <x v="1"/>
    <n v="-1.0380413984984858"/>
    <n v="5.7982892166952293E-3"/>
  </r>
  <r>
    <n v="1410"/>
    <x v="0"/>
    <x v="14"/>
    <x v="3"/>
    <n v="0.31571966793203021"/>
    <x v="37"/>
    <x v="1"/>
    <n v="-0.86341547002322716"/>
    <n v="2.1407315133225469E-2"/>
  </r>
  <r>
    <n v="1411"/>
    <x v="1"/>
    <x v="4"/>
    <x v="7"/>
    <n v="0.86762697963694613"/>
    <x v="215"/>
    <x v="1"/>
    <n v="-1.2182464634695953"/>
    <n v="7.9638207494150404E-3"/>
  </r>
  <r>
    <n v="1412"/>
    <x v="0"/>
    <x v="1"/>
    <x v="5"/>
    <n v="-0.34927081672561133"/>
    <x v="132"/>
    <x v="1"/>
    <n v="-0.53368365143780261"/>
    <n v="2.1363829843065729E-3"/>
  </r>
  <r>
    <n v="1413"/>
    <x v="1"/>
    <x v="11"/>
    <x v="3"/>
    <n v="0.74884503572028216"/>
    <x v="30"/>
    <x v="0"/>
    <n v="-0.38724168860726516"/>
    <n v="6.6591931015561601E-3"/>
  </r>
  <r>
    <n v="1414"/>
    <x v="1"/>
    <x v="10"/>
    <x v="5"/>
    <n v="-0.43623347914892674"/>
    <x v="91"/>
    <x v="1"/>
    <n v="-0.49863164152047607"/>
    <n v="5.0197113098892077E-3"/>
  </r>
  <r>
    <n v="1415"/>
    <x v="0"/>
    <x v="7"/>
    <x v="1"/>
    <n v="0.22613279007474785"/>
    <x v="118"/>
    <x v="0"/>
    <n v="-0.58645921737347095"/>
    <n v="1.6422872975788039E-2"/>
  </r>
  <r>
    <n v="1416"/>
    <x v="0"/>
    <x v="14"/>
    <x v="1"/>
    <n v="6.7640849640430045E-2"/>
    <x v="131"/>
    <x v="1"/>
    <n v="-0.72753940695368136"/>
    <n v="1.3436248929804773E-2"/>
  </r>
  <r>
    <n v="1417"/>
    <x v="1"/>
    <x v="19"/>
    <x v="3"/>
    <n v="0.63045465241753684"/>
    <x v="69"/>
    <x v="0"/>
    <n v="-0.42680231673995855"/>
    <n v="5.9825470584123908E-3"/>
  </r>
  <r>
    <n v="1418"/>
    <x v="1"/>
    <x v="19"/>
    <x v="0"/>
    <n v="3.7719614675973248E-2"/>
    <x v="61"/>
    <x v="0"/>
    <n v="-0.67446520884628536"/>
    <n v="2.8465903584240504E-4"/>
  </r>
  <r>
    <n v="1419"/>
    <x v="1"/>
    <x v="7"/>
    <x v="1"/>
    <n v="0.30448953772106868"/>
    <x v="121"/>
    <x v="1"/>
    <n v="-0.8569366889101131"/>
    <n v="2.8232640295787759E-3"/>
  </r>
  <r>
    <n v="1420"/>
    <x v="1"/>
    <x v="5"/>
    <x v="3"/>
    <n v="0.39367388581204604"/>
    <x v="161"/>
    <x v="0"/>
    <n v="-0.51555880966494783"/>
    <n v="4.3569691020526324E-3"/>
  </r>
  <r>
    <n v="1421"/>
    <x v="0"/>
    <x v="6"/>
    <x v="1"/>
    <n v="0.17330214326330862"/>
    <x v="74"/>
    <x v="1"/>
    <n v="-0.78354776766807388"/>
    <n v="1.5460502066526272E-2"/>
  </r>
  <r>
    <n v="1422"/>
    <x v="0"/>
    <x v="10"/>
    <x v="4"/>
    <n v="-0.65018028182865084"/>
    <x v="85"/>
    <x v="0"/>
    <n v="-1.0701737864123733"/>
    <n v="1.0668044857152559E-2"/>
  </r>
  <r>
    <n v="1423"/>
    <x v="1"/>
    <x v="8"/>
    <x v="0"/>
    <n v="0.12651240215303225"/>
    <x v="25"/>
    <x v="1"/>
    <n v="-0.75840272231424255"/>
    <n v="4.8236777987231694E-4"/>
  </r>
  <r>
    <n v="1424"/>
    <x v="1"/>
    <x v="3"/>
    <x v="1"/>
    <n v="0.18609915441832325"/>
    <x v="40"/>
    <x v="1"/>
    <n v="-0.79051963699433736"/>
    <n v="1.8459486462082397E-3"/>
  </r>
  <r>
    <n v="1425"/>
    <x v="0"/>
    <x v="10"/>
    <x v="0"/>
    <n v="-0.15402264524545051"/>
    <x v="59"/>
    <x v="1"/>
    <n v="-0.61909830332712346"/>
    <n v="5.3345204778011968E-3"/>
  </r>
  <r>
    <n v="1426"/>
    <x v="1"/>
    <x v="4"/>
    <x v="2"/>
    <n v="1.1639944985077277"/>
    <x v="188"/>
    <x v="1"/>
    <n v="-1.4357274002827882"/>
    <n v="9.4928572910584208E-3"/>
  </r>
  <r>
    <n v="1427"/>
    <x v="0"/>
    <x v="3"/>
    <x v="1"/>
    <n v="0.12047149645186928"/>
    <x v="3"/>
    <x v="0"/>
    <n v="-0.63472450900232213"/>
    <n v="1.4463528467586473E-2"/>
  </r>
  <r>
    <n v="1428"/>
    <x v="0"/>
    <x v="7"/>
    <x v="5"/>
    <n v="-0.27002484650845249"/>
    <x v="11"/>
    <x v="0"/>
    <n v="-0.83724622547675487"/>
    <n v="5.7557668159280428E-4"/>
  </r>
  <r>
    <n v="1429"/>
    <x v="0"/>
    <x v="10"/>
    <x v="5"/>
    <n v="-0.40210146353705067"/>
    <x v="44"/>
    <x v="1"/>
    <n v="-0.51217243959090175"/>
    <n v="3.1490134339461351E-3"/>
  </r>
  <r>
    <n v="1430"/>
    <x v="1"/>
    <x v="12"/>
    <x v="7"/>
    <n v="0.98601736293969144"/>
    <x v="125"/>
    <x v="1"/>
    <n v="-1.3030588222909052"/>
    <n v="8.399337005623897E-3"/>
  </r>
  <r>
    <n v="1431"/>
    <x v="0"/>
    <x v="21"/>
    <x v="1"/>
    <n v="-3.8020443982448415E-2"/>
    <x v="238"/>
    <x v="1"/>
    <n v="-0.67431764195637456"/>
    <n v="1.130907899908884E-2"/>
  </r>
  <r>
    <n v="1432"/>
    <x v="0"/>
    <x v="4"/>
    <x v="3"/>
    <n v="0.4477962849606284"/>
    <x v="166"/>
    <x v="0"/>
    <n v="-0.49410756358863156"/>
    <n v="2.3330318383314563E-2"/>
  </r>
  <r>
    <n v="1433"/>
    <x v="1"/>
    <x v="2"/>
    <x v="3"/>
    <n v="0.66005224824322317"/>
    <x v="21"/>
    <x v="0"/>
    <n v="-0.41661889314875233"/>
    <n v="6.1608930378419524E-3"/>
  </r>
  <r>
    <n v="1434"/>
    <x v="1"/>
    <x v="1"/>
    <x v="1"/>
    <n v="0.21569675024400969"/>
    <x v="88"/>
    <x v="1"/>
    <n v="-0.80679995266097893"/>
    <n v="2.0941864440533475E-3"/>
  </r>
  <r>
    <n v="1435"/>
    <x v="1"/>
    <x v="5"/>
    <x v="0"/>
    <n v="-0.19906115192951757"/>
    <x v="239"/>
    <x v="0"/>
    <n v="-0.79762276788249953"/>
    <n v="2.3135924803107111E-3"/>
  </r>
  <r>
    <n v="1436"/>
    <x v="0"/>
    <x v="10"/>
    <x v="0"/>
    <n v="-0.15402264524545051"/>
    <x v="59"/>
    <x v="0"/>
    <n v="-0.77312094857257374"/>
    <n v="5.3345204778011968E-3"/>
  </r>
  <r>
    <n v="1437"/>
    <x v="1"/>
    <x v="4"/>
    <x v="3"/>
    <n v="0.57125946076616418"/>
    <x v="20"/>
    <x v="0"/>
    <n v="-0.44776673059977201"/>
    <n v="5.6082665595927894E-3"/>
  </r>
  <r>
    <n v="1438"/>
    <x v="0"/>
    <x v="19"/>
    <x v="5"/>
    <n v="-0.24360952310273282"/>
    <x v="119"/>
    <x v="1"/>
    <n v="-0.57874234799398538"/>
    <n v="4.6310560282480928E-5"/>
  </r>
  <r>
    <n v="1439"/>
    <x v="1"/>
    <x v="7"/>
    <x v="3"/>
    <n v="0.60085705659185051"/>
    <x v="97"/>
    <x v="1"/>
    <n v="-1.0380413984984858"/>
    <n v="5.7982892166952293E-3"/>
  </r>
  <r>
    <n v="1440"/>
    <x v="1"/>
    <x v="7"/>
    <x v="0"/>
    <n v="8.1220188502868634E-3"/>
    <x v="123"/>
    <x v="0"/>
    <n v="-0.68909441701091245"/>
    <n v="5.4109666962431913E-4"/>
  </r>
  <r>
    <n v="1441"/>
    <x v="0"/>
    <x v="13"/>
    <x v="1"/>
    <n v="-1.16051205767288E-2"/>
    <x v="234"/>
    <x v="0"/>
    <n v="-0.69896657560678976"/>
    <n v="1.1848467255032913E-2"/>
  </r>
  <r>
    <n v="1442"/>
    <x v="1"/>
    <x v="7"/>
    <x v="1"/>
    <n v="0.30448953772106868"/>
    <x v="121"/>
    <x v="0"/>
    <n v="-0.55244715118904442"/>
    <n v="2.8232640295787759E-3"/>
  </r>
  <r>
    <n v="1443"/>
    <x v="0"/>
    <x v="3"/>
    <x v="5"/>
    <n v="-0.37568614013133106"/>
    <x v="55"/>
    <x v="0"/>
    <n v="-0.89852997330334061"/>
    <n v="2.6458377101921116E-3"/>
  </r>
  <r>
    <n v="1444"/>
    <x v="1"/>
    <x v="12"/>
    <x v="3"/>
    <n v="0.6896498440689095"/>
    <x v="89"/>
    <x v="1"/>
    <n v="-1.0962820905753516"/>
    <n v="6.3331936661242816E-3"/>
  </r>
  <r>
    <n v="1445"/>
    <x v="0"/>
    <x v="4"/>
    <x v="5"/>
    <n v="-0.2964401699141721"/>
    <x v="83"/>
    <x v="1"/>
    <n v="-0.55587170600887603"/>
    <n v="1.1007142626220934E-3"/>
  </r>
  <r>
    <n v="1446"/>
    <x v="1"/>
    <x v="14"/>
    <x v="2"/>
    <n v="1.016006519379296"/>
    <x v="240"/>
    <x v="0"/>
    <n v="-0.30898199608846094"/>
    <n v="9.1785598741822572E-3"/>
  </r>
  <r>
    <n v="1447"/>
    <x v="0"/>
    <x v="4"/>
    <x v="0"/>
    <n v="-4.8361351622571935E-2"/>
    <x v="90"/>
    <x v="1"/>
    <n v="-0.66925882880444321"/>
    <n v="7.5166681376453992E-3"/>
  </r>
  <r>
    <n v="1448"/>
    <x v="0"/>
    <x v="5"/>
    <x v="5"/>
    <n v="-0.4549321103484899"/>
    <x v="51"/>
    <x v="1"/>
    <n v="-0.49133146650745418"/>
    <n v="4.1345494440507835E-3"/>
  </r>
  <r>
    <n v="1449"/>
    <x v="0"/>
    <x v="1"/>
    <x v="0"/>
    <n v="-0.10119199843401117"/>
    <x v="1"/>
    <x v="0"/>
    <n v="-0.74502261160366057"/>
    <n v="6.4278209415614129E-3"/>
  </r>
  <r>
    <n v="1450"/>
    <x v="1"/>
    <x v="1"/>
    <x v="7"/>
    <n v="0.80843178798557347"/>
    <x v="65"/>
    <x v="1"/>
    <n v="-1.1769259803153758"/>
    <n v="7.705483696095361E-3"/>
  </r>
  <r>
    <n v="1451"/>
    <x v="1"/>
    <x v="14"/>
    <x v="1"/>
    <n v="0.12690396276695054"/>
    <x v="36"/>
    <x v="0"/>
    <n v="-0.63170692676944995"/>
    <n v="1.3434643737950669E-3"/>
  </r>
  <r>
    <n v="1452"/>
    <x v="1"/>
    <x v="1"/>
    <x v="0"/>
    <n v="-8.0670768626772152E-2"/>
    <x v="96"/>
    <x v="1"/>
    <n v="-0.65362504737737592"/>
    <n v="1.3081485386529645E-3"/>
  </r>
  <r>
    <n v="1453"/>
    <x v="1"/>
    <x v="12"/>
    <x v="0"/>
    <n v="9.691480632734592E-2"/>
    <x v="72"/>
    <x v="1"/>
    <n v="-0.74277818449953847"/>
    <n v="2.2739684344907918E-4"/>
  </r>
  <r>
    <n v="1454"/>
    <x v="0"/>
    <x v="2"/>
    <x v="7"/>
    <n v="0.77512107346938763"/>
    <x v="206"/>
    <x v="1"/>
    <n v="-1.1540012500168906"/>
    <n v="2.9476148779297828E-2"/>
  </r>
  <r>
    <n v="1455"/>
    <x v="1"/>
    <x v="19"/>
    <x v="0"/>
    <n v="3.7719614675973248E-2"/>
    <x v="61"/>
    <x v="0"/>
    <n v="-0.67446520884628536"/>
    <n v="2.8465903584240504E-4"/>
  </r>
  <r>
    <n v="1456"/>
    <x v="1"/>
    <x v="15"/>
    <x v="7"/>
    <n v="1.1044077462424369"/>
    <x v="241"/>
    <x v="0"/>
    <n v="-0.28623635382768264"/>
    <n v="8.7270771671239533E-3"/>
  </r>
  <r>
    <n v="1457"/>
    <x v="0"/>
    <x v="3"/>
    <x v="1"/>
    <n v="0.12047149645186928"/>
    <x v="3"/>
    <x v="1"/>
    <n v="-0.75519600545419141"/>
    <n v="1.4463528467586473E-2"/>
  </r>
  <r>
    <n v="1458"/>
    <x v="1"/>
    <x v="3"/>
    <x v="5"/>
    <n v="-0.40663588332324041"/>
    <x v="171"/>
    <x v="1"/>
    <n v="-0.51035747815286625"/>
    <n v="4.8028829199894263E-3"/>
  </r>
  <r>
    <n v="1459"/>
    <x v="0"/>
    <x v="10"/>
    <x v="5"/>
    <n v="-0.40210146353705067"/>
    <x v="44"/>
    <x v="0"/>
    <n v="-0.91427390312795231"/>
    <n v="3.1490134339461351E-3"/>
  </r>
  <r>
    <n v="1460"/>
    <x v="1"/>
    <x v="0"/>
    <x v="7"/>
    <n v="1.0748101504167504"/>
    <x v="113"/>
    <x v="0"/>
    <n v="-0.29368593068772414"/>
    <n v="8.6551262366735271E-3"/>
  </r>
  <r>
    <n v="1461"/>
    <x v="0"/>
    <x v="6"/>
    <x v="4"/>
    <n v="-0.57093431161149188"/>
    <x v="23"/>
    <x v="1"/>
    <n v="-0.44788410416513369"/>
    <n v="9.4570005980561533E-3"/>
  </r>
  <r>
    <n v="1462"/>
    <x v="0"/>
    <x v="11"/>
    <x v="5"/>
    <n v="-0.1379482294798543"/>
    <x v="103"/>
    <x v="1"/>
    <n v="-0.62654989636760361"/>
    <n v="2.1004836727632203E-3"/>
  </r>
  <r>
    <n v="1463"/>
    <x v="1"/>
    <x v="15"/>
    <x v="5"/>
    <n v="-8.1062329240690525E-2"/>
    <x v="242"/>
    <x v="0"/>
    <n v="-0.73449950803894293"/>
    <n v="2.1713254199438037E-3"/>
  </r>
  <r>
    <n v="1464"/>
    <x v="0"/>
    <x v="9"/>
    <x v="5"/>
    <n v="-0.48134743375420952"/>
    <x v="18"/>
    <x v="1"/>
    <n v="-0.48116002931802265"/>
    <n v="4.6159653878562468E-3"/>
  </r>
  <r>
    <n v="1465"/>
    <x v="1"/>
    <x v="1"/>
    <x v="3"/>
    <n v="0.51206426911479153"/>
    <x v="27"/>
    <x v="0"/>
    <n v="-0.46953931701538698"/>
    <n v="5.2115819597463586E-3"/>
  </r>
  <r>
    <n v="1466"/>
    <x v="0"/>
    <x v="4"/>
    <x v="5"/>
    <n v="-0.2964401699141721"/>
    <x v="83"/>
    <x v="1"/>
    <n v="-0.55587170600887603"/>
    <n v="1.1007142626220934E-3"/>
  </r>
  <r>
    <n v="1467"/>
    <x v="0"/>
    <x v="1"/>
    <x v="0"/>
    <n v="-0.10119199843401117"/>
    <x v="1"/>
    <x v="0"/>
    <n v="-0.74502261160366057"/>
    <n v="6.4278209415614129E-3"/>
  </r>
  <r>
    <n v="1468"/>
    <x v="1"/>
    <x v="11"/>
    <x v="1"/>
    <n v="0.45247751684950049"/>
    <x v="129"/>
    <x v="1"/>
    <n v="-0.94476254454794284"/>
    <n v="3.9694328310724281E-3"/>
  </r>
  <r>
    <n v="1469"/>
    <x v="0"/>
    <x v="3"/>
    <x v="4"/>
    <n v="-0.62376495842293123"/>
    <x v="17"/>
    <x v="1"/>
    <n v="-0.42913144273050785"/>
    <n v="1.0275372231825008E-2"/>
  </r>
  <r>
    <n v="1470"/>
    <x v="0"/>
    <x v="7"/>
    <x v="1"/>
    <n v="0.22613279007474785"/>
    <x v="118"/>
    <x v="0"/>
    <n v="-0.58645921737347095"/>
    <n v="1.6422872975788039E-2"/>
  </r>
  <r>
    <n v="1471"/>
    <x v="1"/>
    <x v="11"/>
    <x v="1"/>
    <n v="0.45247751684950049"/>
    <x v="129"/>
    <x v="1"/>
    <n v="-0.94476254454794284"/>
    <n v="3.9694328310724281E-3"/>
  </r>
  <r>
    <n v="1472"/>
    <x v="1"/>
    <x v="2"/>
    <x v="1"/>
    <n v="0.36368472937244134"/>
    <x v="64"/>
    <x v="0"/>
    <n v="-0.52774781721881969"/>
    <n v="3.2934135297213452E-3"/>
  </r>
  <r>
    <n v="1473"/>
    <x v="0"/>
    <x v="14"/>
    <x v="0"/>
    <n v="-0.18043796865117012"/>
    <x v="79"/>
    <x v="1"/>
    <n v="-0.60699241984674102"/>
    <n v="4.7877438780188908E-3"/>
  </r>
  <r>
    <n v="1474"/>
    <x v="1"/>
    <x v="7"/>
    <x v="1"/>
    <n v="0.30448953772106868"/>
    <x v="121"/>
    <x v="0"/>
    <n v="-0.55244715118904442"/>
    <n v="2.8232640295787759E-3"/>
  </r>
  <r>
    <n v="1475"/>
    <x v="1"/>
    <x v="7"/>
    <x v="7"/>
    <n v="0.89722457546263246"/>
    <x v="120"/>
    <x v="1"/>
    <n v="-1.2391814798290017"/>
    <n v="8.0828640074115388E-3"/>
  </r>
  <r>
    <n v="1476"/>
    <x v="1"/>
    <x v="7"/>
    <x v="3"/>
    <n v="0.60085705659185051"/>
    <x v="97"/>
    <x v="0"/>
    <n v="-0.43718434190663547"/>
    <n v="5.7982892166952293E-3"/>
  </r>
  <r>
    <n v="1477"/>
    <x v="1"/>
    <x v="0"/>
    <x v="5"/>
    <n v="-0.11065992506637687"/>
    <x v="154"/>
    <x v="1"/>
    <n v="-0.63934714002414017"/>
    <n v="2.4240753153690342E-3"/>
  </r>
  <r>
    <n v="1478"/>
    <x v="1"/>
    <x v="6"/>
    <x v="5"/>
    <n v="-0.34744069167186764"/>
    <x v="87"/>
    <x v="1"/>
    <n v="-0.53444092279506761"/>
    <n v="4.3556515354902237E-3"/>
  </r>
  <r>
    <n v="1479"/>
    <x v="0"/>
    <x v="8"/>
    <x v="5"/>
    <n v="-0.16436355288557397"/>
    <x v="19"/>
    <x v="1"/>
    <n v="-0.61433853193769949"/>
    <n v="1.5605047032950514E-3"/>
  </r>
  <r>
    <n v="1480"/>
    <x v="0"/>
    <x v="12"/>
    <x v="4"/>
    <n v="-0.43885769458289375"/>
    <x v="114"/>
    <x v="1"/>
    <n v="-0.49760209363740737"/>
    <n v="7.2334538763165757E-3"/>
  </r>
  <r>
    <n v="1481"/>
    <x v="1"/>
    <x v="12"/>
    <x v="1"/>
    <n v="0.39328232519812767"/>
    <x v="75"/>
    <x v="1"/>
    <n v="-0.90899888692030684"/>
    <n v="3.5229003773554757E-3"/>
  </r>
  <r>
    <n v="1482"/>
    <x v="0"/>
    <x v="7"/>
    <x v="0"/>
    <n v="-2.194602821685232E-2"/>
    <x v="16"/>
    <x v="0"/>
    <n v="-0.70418039697956758"/>
    <n v="8.0578770801748023E-3"/>
  </r>
  <r>
    <n v="1483"/>
    <x v="0"/>
    <x v="7"/>
    <x v="1"/>
    <n v="0.22613279007474785"/>
    <x v="118"/>
    <x v="0"/>
    <n v="-0.58645921737347095"/>
    <n v="1.6422872975788039E-2"/>
  </r>
  <r>
    <n v="1484"/>
    <x v="1"/>
    <x v="6"/>
    <x v="7"/>
    <n v="0.8380293838112598"/>
    <x v="84"/>
    <x v="1"/>
    <n v="-1.1974939018418824"/>
    <n v="7.8380176991105222E-3"/>
  </r>
  <r>
    <n v="1485"/>
    <x v="0"/>
    <x v="0"/>
    <x v="4"/>
    <n v="-0.35961172436573485"/>
    <x v="176"/>
    <x v="1"/>
    <n v="-0.52942003286395445"/>
    <n v="5.7928716574026651E-3"/>
  </r>
  <r>
    <n v="1486"/>
    <x v="1"/>
    <x v="1"/>
    <x v="0"/>
    <n v="-8.0670768626772152E-2"/>
    <x v="96"/>
    <x v="1"/>
    <n v="-0.65362504737737592"/>
    <n v="1.3081485386529645E-3"/>
  </r>
  <r>
    <n v="1487"/>
    <x v="1"/>
    <x v="12"/>
    <x v="7"/>
    <n v="0.98601736293969144"/>
    <x v="125"/>
    <x v="0"/>
    <n v="-0.31704145935121358"/>
    <n v="8.399337005623897E-3"/>
  </r>
  <r>
    <n v="1488"/>
    <x v="1"/>
    <x v="25"/>
    <x v="0"/>
    <n v="0.30409797710715036"/>
    <x v="151"/>
    <x v="0"/>
    <n v="-0.55261337187095316"/>
    <n v="1.9774928479511233E-3"/>
  </r>
  <r>
    <n v="1489"/>
    <x v="1"/>
    <x v="12"/>
    <x v="5"/>
    <n v="-0.19945271254343591"/>
    <x v="31"/>
    <x v="0"/>
    <n v="-0.79783798920086624"/>
    <n v="3.1702631582260499E-3"/>
  </r>
  <r>
    <n v="1490"/>
    <x v="0"/>
    <x v="1"/>
    <x v="0"/>
    <n v="-0.10119199843401117"/>
    <x v="1"/>
    <x v="1"/>
    <n v="-0.6438306131696494"/>
    <n v="6.4278209415614129E-3"/>
  </r>
  <r>
    <n v="1491"/>
    <x v="1"/>
    <x v="8"/>
    <x v="3"/>
    <n v="0.71924743989459583"/>
    <x v="147"/>
    <x v="0"/>
    <n v="-0.39684049224007112"/>
    <n v="6.4993290872643605E-3"/>
  </r>
  <r>
    <n v="1492"/>
    <x v="0"/>
    <x v="2"/>
    <x v="4"/>
    <n v="-0.46527301798861337"/>
    <x v="15"/>
    <x v="0"/>
    <n v="-0.95260294896491937"/>
    <n v="7.6970146114788141E-3"/>
  </r>
  <r>
    <n v="1493"/>
    <x v="0"/>
    <x v="9"/>
    <x v="3"/>
    <n v="0.26288902112059098"/>
    <x v="243"/>
    <x v="1"/>
    <n v="-0.83320575835644373"/>
    <n v="2.0548676753540995E-2"/>
  </r>
  <r>
    <n v="1494"/>
    <x v="1"/>
    <x v="15"/>
    <x v="1"/>
    <n v="0.5116727085008731"/>
    <x v="38"/>
    <x v="1"/>
    <n v="-0.98135876505327901"/>
    <n v="4.3978159332516142E-3"/>
  </r>
  <r>
    <n v="1495"/>
    <x v="0"/>
    <x v="10"/>
    <x v="0"/>
    <n v="-0.15402264524545051"/>
    <x v="59"/>
    <x v="0"/>
    <n v="-0.77312094857257374"/>
    <n v="5.3345204778011968E-3"/>
  </r>
  <r>
    <n v="1496"/>
    <x v="1"/>
    <x v="3"/>
    <x v="7"/>
    <n v="0.77883419215988692"/>
    <x v="92"/>
    <x v="0"/>
    <n v="-0.37771064929130382"/>
    <n v="7.5662606700367396E-3"/>
  </r>
  <r>
    <n v="1497"/>
    <x v="0"/>
    <x v="4"/>
    <x v="7"/>
    <n v="0.69587510325222868"/>
    <x v="244"/>
    <x v="0"/>
    <n v="-0.40455662713352797"/>
    <n v="2.9015265432719373E-2"/>
  </r>
  <r>
    <n v="1498"/>
    <x v="0"/>
    <x v="5"/>
    <x v="4"/>
    <n v="-0.70301092864009007"/>
    <x v="26"/>
    <x v="1"/>
    <n v="-0.40218799059624144"/>
    <n v="1.1419043964621955E-2"/>
  </r>
  <r>
    <n v="1499"/>
    <x v="0"/>
    <x v="1"/>
    <x v="1"/>
    <n v="0.146886819857589"/>
    <x v="112"/>
    <x v="0"/>
    <n v="-0.62239831679977509"/>
    <n v="1.4966078005499539E-2"/>
  </r>
  <r>
    <n v="1500"/>
    <x v="1"/>
    <x v="11"/>
    <x v="0"/>
    <n v="0.15610999797871863"/>
    <x v="145"/>
    <x v="0"/>
    <n v="-0.61813538472340257"/>
    <n v="7.3620619969594348E-4"/>
  </r>
  <r>
    <n v="1501"/>
    <x v="1"/>
    <x v="19"/>
    <x v="5"/>
    <n v="-0.2586479041948086"/>
    <x v="110"/>
    <x v="0"/>
    <n v="-0.83081026879469477"/>
    <n v="3.6546102981830364E-3"/>
  </r>
  <r>
    <n v="1502"/>
    <x v="0"/>
    <x v="14"/>
    <x v="0"/>
    <n v="-0.18043796865117012"/>
    <x v="79"/>
    <x v="1"/>
    <n v="-0.60699241984674102"/>
    <n v="4.7877438780188908E-3"/>
  </r>
  <r>
    <n v="1503"/>
    <x v="0"/>
    <x v="5"/>
    <x v="4"/>
    <n v="-0.70301092864009007"/>
    <x v="26"/>
    <x v="0"/>
    <n v="-1.1051989192363314"/>
    <n v="1.1419043964621955E-2"/>
  </r>
  <r>
    <n v="1504"/>
    <x v="1"/>
    <x v="4"/>
    <x v="0"/>
    <n v="-2.1475576975399487E-2"/>
    <x v="5"/>
    <x v="1"/>
    <n v="-0.68246704101524025"/>
    <n v="7.9737401703056099E-4"/>
  </r>
  <r>
    <n v="1505"/>
    <x v="0"/>
    <x v="3"/>
    <x v="1"/>
    <n v="0.12047149645186928"/>
    <x v="3"/>
    <x v="1"/>
    <n v="-0.75519600545419141"/>
    <n v="1.4463528467586473E-2"/>
  </r>
  <r>
    <n v="1506"/>
    <x v="1"/>
    <x v="11"/>
    <x v="3"/>
    <n v="0.74884503572028216"/>
    <x v="30"/>
    <x v="0"/>
    <n v="-0.38724168860726516"/>
    <n v="6.6591931015561601E-3"/>
  </r>
  <r>
    <n v="1507"/>
    <x v="0"/>
    <x v="20"/>
    <x v="4"/>
    <n v="-0.80867222226296853"/>
    <x v="190"/>
    <x v="1"/>
    <n v="-0.36842009069213155"/>
    <n v="1.2777761711278257E-2"/>
  </r>
  <r>
    <n v="1508"/>
    <x v="0"/>
    <x v="3"/>
    <x v="0"/>
    <n v="-0.12760732183973089"/>
    <x v="49"/>
    <x v="0"/>
    <n v="-0.75898491552680436"/>
    <n v="5.8814182643489032E-3"/>
  </r>
  <r>
    <n v="1509"/>
    <x v="0"/>
    <x v="8"/>
    <x v="5"/>
    <n v="-0.16436355288557397"/>
    <x v="19"/>
    <x v="1"/>
    <n v="-0.61433853193769949"/>
    <n v="1.5605047032950514E-3"/>
  </r>
  <r>
    <n v="1510"/>
    <x v="1"/>
    <x v="19"/>
    <x v="1"/>
    <n v="0.33408713354675501"/>
    <x v="68"/>
    <x v="0"/>
    <n v="-0.53999098510892973"/>
    <n v="3.0601136639029081E-3"/>
  </r>
  <r>
    <n v="1511"/>
    <x v="1"/>
    <x v="6"/>
    <x v="1"/>
    <n v="0.24529434606969602"/>
    <x v="158"/>
    <x v="0"/>
    <n v="-0.57800239137288711"/>
    <n v="2.3400149410359727E-3"/>
  </r>
  <r>
    <n v="1512"/>
    <x v="1"/>
    <x v="4"/>
    <x v="3"/>
    <n v="0.57125946076616418"/>
    <x v="20"/>
    <x v="0"/>
    <n v="-0.44776673059977201"/>
    <n v="5.6082665595927894E-3"/>
  </r>
  <r>
    <n v="1513"/>
    <x v="0"/>
    <x v="12"/>
    <x v="4"/>
    <n v="-0.43885769458289375"/>
    <x v="114"/>
    <x v="1"/>
    <n v="-0.49760209363740737"/>
    <n v="7.2334538763165757E-3"/>
  </r>
  <r>
    <n v="1514"/>
    <x v="1"/>
    <x v="7"/>
    <x v="0"/>
    <n v="8.1220188502868634E-3"/>
    <x v="123"/>
    <x v="1"/>
    <n v="-0.69721643586119952"/>
    <n v="5.4109666962431913E-4"/>
  </r>
  <r>
    <n v="1515"/>
    <x v="0"/>
    <x v="5"/>
    <x v="1"/>
    <n v="4.122552623471043E-2"/>
    <x v="194"/>
    <x v="1"/>
    <n v="-0.71397237163666138"/>
    <n v="1.2912652005979908E-2"/>
  </r>
  <r>
    <n v="1516"/>
    <x v="1"/>
    <x v="12"/>
    <x v="3"/>
    <n v="0.6896498440689095"/>
    <x v="89"/>
    <x v="0"/>
    <n v="-0.40663224650644203"/>
    <n v="6.3331936661242816E-3"/>
  </r>
  <r>
    <n v="1517"/>
    <x v="1"/>
    <x v="7"/>
    <x v="4"/>
    <n v="-0.58461301889127681"/>
    <x v="228"/>
    <x v="0"/>
    <n v="-1.027580372751113"/>
    <n v="6.8273094071855112E-3"/>
  </r>
  <r>
    <n v="1518"/>
    <x v="1"/>
    <x v="7"/>
    <x v="0"/>
    <n v="8.1220188502868634E-3"/>
    <x v="123"/>
    <x v="0"/>
    <n v="-0.68909441701091245"/>
    <n v="5.4109666962431913E-4"/>
  </r>
  <r>
    <n v="1519"/>
    <x v="1"/>
    <x v="12"/>
    <x v="5"/>
    <n v="-0.19945271254343591"/>
    <x v="31"/>
    <x v="0"/>
    <n v="-0.79783798920086624"/>
    <n v="3.1702631582260499E-3"/>
  </r>
  <r>
    <n v="1520"/>
    <x v="0"/>
    <x v="19"/>
    <x v="5"/>
    <n v="-0.24360952310273282"/>
    <x v="119"/>
    <x v="1"/>
    <n v="-0.57874234799398538"/>
    <n v="4.6310560282480928E-5"/>
  </r>
  <r>
    <n v="1521"/>
    <x v="0"/>
    <x v="4"/>
    <x v="0"/>
    <n v="-4.8361351622571935E-2"/>
    <x v="90"/>
    <x v="1"/>
    <n v="-0.66925882880444321"/>
    <n v="7.5166681376453992E-3"/>
  </r>
  <r>
    <n v="1522"/>
    <x v="1"/>
    <x v="8"/>
    <x v="5"/>
    <n v="-0.16985511671774955"/>
    <x v="230"/>
    <x v="0"/>
    <n v="-0.78167675708171735"/>
    <n v="2.9238545794913473E-3"/>
  </r>
  <r>
    <n v="1523"/>
    <x v="0"/>
    <x v="4"/>
    <x v="0"/>
    <n v="-4.8361351622571935E-2"/>
    <x v="90"/>
    <x v="1"/>
    <n v="-0.66925882880444321"/>
    <n v="7.5166681376453992E-3"/>
  </r>
  <r>
    <n v="1524"/>
    <x v="0"/>
    <x v="19"/>
    <x v="0"/>
    <n v="4.4692951888673504E-3"/>
    <x v="66"/>
    <x v="1"/>
    <n v="-0.69538432497723657"/>
    <n v="8.5961228783612009E-3"/>
  </r>
  <r>
    <n v="1525"/>
    <x v="0"/>
    <x v="1"/>
    <x v="4"/>
    <n v="-0.5973496350172115"/>
    <x v="9"/>
    <x v="1"/>
    <n v="-0.43842789435032226"/>
    <n v="9.8715949567237948E-3"/>
  </r>
  <r>
    <n v="1526"/>
    <x v="1"/>
    <x v="0"/>
    <x v="0"/>
    <n v="0.18570759380440496"/>
    <x v="7"/>
    <x v="1"/>
    <n v="-0.79030571080776524"/>
    <n v="9.8859532687645135E-4"/>
  </r>
  <r>
    <n v="1527"/>
    <x v="1"/>
    <x v="3"/>
    <x v="0"/>
    <n v="-0.11026836445245859"/>
    <x v="6"/>
    <x v="0"/>
    <n v="-0.74980048241377872"/>
    <n v="1.5619996475531583E-3"/>
  </r>
  <r>
    <n v="1528"/>
    <x v="0"/>
    <x v="5"/>
    <x v="7"/>
    <n v="0.53738316281791088"/>
    <x v="220"/>
    <x v="0"/>
    <n v="-0.46012701989980981"/>
    <n v="2.7663594639962374E-2"/>
  </r>
  <r>
    <n v="1529"/>
    <x v="1"/>
    <x v="1"/>
    <x v="4"/>
    <n v="-0.6734058063683358"/>
    <x v="222"/>
    <x v="1"/>
    <n v="-0.41208896311178073"/>
    <n v="7.3440506179069387E-3"/>
  </r>
  <r>
    <n v="1530"/>
    <x v="1"/>
    <x v="14"/>
    <x v="5"/>
    <n v="-0.46583107497461307"/>
    <x v="42"/>
    <x v="1"/>
    <n v="-0.48711470538735213"/>
    <n v="5.2317078658787874E-3"/>
  </r>
  <r>
    <n v="1531"/>
    <x v="1"/>
    <x v="7"/>
    <x v="3"/>
    <n v="0.60085705659185051"/>
    <x v="97"/>
    <x v="0"/>
    <n v="-0.43718434190663547"/>
    <n v="5.7982892166952293E-3"/>
  </r>
  <r>
    <n v="1532"/>
    <x v="1"/>
    <x v="21"/>
    <x v="1"/>
    <n v="8.5135794642052232E-3"/>
    <x v="201"/>
    <x v="0"/>
    <n v="-0.68889945092989235"/>
    <n v="3.2326915974389969E-4"/>
  </r>
  <r>
    <n v="1533"/>
    <x v="1"/>
    <x v="7"/>
    <x v="5"/>
    <n v="-0.28824550002049498"/>
    <x v="28"/>
    <x v="0"/>
    <n v="-0.84761985786835914"/>
    <n v="3.8919667153189952E-3"/>
  </r>
  <r>
    <n v="1534"/>
    <x v="0"/>
    <x v="3"/>
    <x v="5"/>
    <n v="-0.37568614013133106"/>
    <x v="55"/>
    <x v="1"/>
    <n v="-0.52284383317200933"/>
    <n v="2.6458377101921116E-3"/>
  </r>
  <r>
    <n v="1535"/>
    <x v="0"/>
    <x v="10"/>
    <x v="4"/>
    <n v="-0.65018028182865084"/>
    <x v="85"/>
    <x v="0"/>
    <n v="-1.0701737864123733"/>
    <n v="1.0668044857152559E-2"/>
  </r>
  <r>
    <n v="1536"/>
    <x v="0"/>
    <x v="6"/>
    <x v="5"/>
    <n v="-0.32285549331989172"/>
    <x v="13"/>
    <x v="0"/>
    <n v="-0.8675481871386902"/>
    <n v="1.6211648205774476E-3"/>
  </r>
  <r>
    <n v="1537"/>
    <x v="0"/>
    <x v="12"/>
    <x v="5"/>
    <n v="-0.19077887629129359"/>
    <x v="34"/>
    <x v="1"/>
    <n v="-0.60230043202785677"/>
    <n v="1.0223155209224677E-3"/>
  </r>
  <r>
    <n v="1538"/>
    <x v="1"/>
    <x v="17"/>
    <x v="3"/>
    <n v="0.83763782319734115"/>
    <x v="245"/>
    <x v="0"/>
    <n v="-0.35958276590938199"/>
    <n v="7.1002986554518088E-3"/>
  </r>
  <r>
    <n v="1539"/>
    <x v="0"/>
    <x v="10"/>
    <x v="5"/>
    <n v="-0.40210146353705067"/>
    <x v="44"/>
    <x v="1"/>
    <n v="-0.51217243959090175"/>
    <n v="3.1490134339461351E-3"/>
  </r>
  <r>
    <n v="1540"/>
    <x v="0"/>
    <x v="1"/>
    <x v="5"/>
    <n v="-0.34927081672561133"/>
    <x v="132"/>
    <x v="0"/>
    <n v="-0.88295446816341394"/>
    <n v="2.1363829843065729E-3"/>
  </r>
  <r>
    <n v="1541"/>
    <x v="1"/>
    <x v="4"/>
    <x v="5"/>
    <n v="-0.31784309584618131"/>
    <x v="14"/>
    <x v="0"/>
    <n v="-0.86464395725149212"/>
    <n v="4.1257370632288848E-3"/>
  </r>
  <r>
    <n v="1542"/>
    <x v="1"/>
    <x v="1"/>
    <x v="4"/>
    <n v="-0.6734058063683358"/>
    <x v="222"/>
    <x v="1"/>
    <n v="-0.41208896311178073"/>
    <n v="7.3440506179069387E-3"/>
  </r>
  <r>
    <n v="1543"/>
    <x v="0"/>
    <x v="7"/>
    <x v="0"/>
    <n v="-2.194602821685232E-2"/>
    <x v="16"/>
    <x v="1"/>
    <n v="-0.68223436876271526"/>
    <n v="8.0578770801748023E-3"/>
  </r>
  <r>
    <n v="1544"/>
    <x v="1"/>
    <x v="19"/>
    <x v="0"/>
    <n v="3.7719614675973248E-2"/>
    <x v="61"/>
    <x v="0"/>
    <n v="-0.67446520884628536"/>
    <n v="2.8465903584240504E-4"/>
  </r>
  <r>
    <n v="1545"/>
    <x v="1"/>
    <x v="26"/>
    <x v="0"/>
    <n v="0.36329316875852297"/>
    <x v="246"/>
    <x v="1"/>
    <n v="-0.89120157095765662"/>
    <n v="2.4554066886852688E-3"/>
  </r>
  <r>
    <n v="1546"/>
    <x v="0"/>
    <x v="6"/>
    <x v="4"/>
    <n v="-0.57093431161149188"/>
    <x v="23"/>
    <x v="0"/>
    <n v="-1.0188184157766256"/>
    <n v="9.4570005980561533E-3"/>
  </r>
  <r>
    <n v="1547"/>
    <x v="0"/>
    <x v="4"/>
    <x v="0"/>
    <n v="-4.8361351622571935E-2"/>
    <x v="90"/>
    <x v="0"/>
    <n v="-0.71762018042701503"/>
    <n v="7.5166681376453992E-3"/>
  </r>
  <r>
    <n v="1548"/>
    <x v="0"/>
    <x v="7"/>
    <x v="3"/>
    <n v="0.47421160836634801"/>
    <x v="209"/>
    <x v="0"/>
    <n v="-0.48389145710758258"/>
    <n v="2.3673971603080379E-2"/>
  </r>
  <r>
    <n v="1549"/>
    <x v="1"/>
    <x v="2"/>
    <x v="3"/>
    <n v="0.66005224824322317"/>
    <x v="21"/>
    <x v="0"/>
    <n v="-0.41661889314875233"/>
    <n v="6.1608930378419524E-3"/>
  </r>
  <r>
    <n v="1550"/>
    <x v="0"/>
    <x v="2"/>
    <x v="4"/>
    <n v="-0.46527301798861337"/>
    <x v="15"/>
    <x v="1"/>
    <n v="-0.48732993097630589"/>
    <n v="7.6970146114788141E-3"/>
  </r>
  <r>
    <n v="1551"/>
    <x v="0"/>
    <x v="4"/>
    <x v="0"/>
    <n v="-4.8361351622571935E-2"/>
    <x v="90"/>
    <x v="0"/>
    <n v="-0.71762018042701503"/>
    <n v="7.5166681376453992E-3"/>
  </r>
  <r>
    <n v="1552"/>
    <x v="0"/>
    <x v="4"/>
    <x v="1"/>
    <n v="0.19971746666902823"/>
    <x v="32"/>
    <x v="0"/>
    <n v="-0.59826606616092959"/>
    <n v="1.594627117774039E-2"/>
  </r>
  <r>
    <n v="1553"/>
    <x v="0"/>
    <x v="12"/>
    <x v="5"/>
    <n v="-0.19077887629129359"/>
    <x v="34"/>
    <x v="1"/>
    <n v="-0.60230043202785677"/>
    <n v="1.0223155209224677E-3"/>
  </r>
  <r>
    <n v="1554"/>
    <x v="1"/>
    <x v="12"/>
    <x v="3"/>
    <n v="0.6896498440689095"/>
    <x v="89"/>
    <x v="0"/>
    <n v="-0.40663224650644203"/>
    <n v="6.3331936661242816E-3"/>
  </r>
  <r>
    <n v="1555"/>
    <x v="1"/>
    <x v="7"/>
    <x v="1"/>
    <n v="0.30448953772106868"/>
    <x v="121"/>
    <x v="0"/>
    <n v="-0.55244715118904442"/>
    <n v="2.8232640295787759E-3"/>
  </r>
  <r>
    <n v="1556"/>
    <x v="1"/>
    <x v="6"/>
    <x v="3"/>
    <n v="0.54166186494047786"/>
    <x v="35"/>
    <x v="0"/>
    <n v="-0.45855117942143125"/>
    <n v="5.4126395647193792E-3"/>
  </r>
  <r>
    <n v="1557"/>
    <x v="1"/>
    <x v="2"/>
    <x v="7"/>
    <n v="0.95641976711400511"/>
    <x v="100"/>
    <x v="1"/>
    <n v="-1.2815899386063276"/>
    <n v="8.3006195663504201E-3"/>
  </r>
  <r>
    <n v="1558"/>
    <x v="1"/>
    <x v="10"/>
    <x v="5"/>
    <n v="-0.43623347914892674"/>
    <x v="91"/>
    <x v="0"/>
    <n v="-0.93486512066940308"/>
    <n v="5.0197113098892077E-3"/>
  </r>
  <r>
    <n v="1559"/>
    <x v="0"/>
    <x v="1"/>
    <x v="4"/>
    <n v="-0.5973496350172115"/>
    <x v="9"/>
    <x v="1"/>
    <n v="-0.43842789435032226"/>
    <n v="9.8715949567237948E-3"/>
  </r>
  <r>
    <n v="1560"/>
    <x v="0"/>
    <x v="19"/>
    <x v="0"/>
    <n v="4.4692951888673504E-3"/>
    <x v="66"/>
    <x v="1"/>
    <n v="-0.69538432497723657"/>
    <n v="8.5961228783612009E-3"/>
  </r>
  <r>
    <n v="1561"/>
    <x v="0"/>
    <x v="3"/>
    <x v="0"/>
    <n v="-0.12760732183973089"/>
    <x v="49"/>
    <x v="0"/>
    <n v="-0.75898491552680436"/>
    <n v="5.8814182643489032E-3"/>
  </r>
  <r>
    <n v="1562"/>
    <x v="0"/>
    <x v="5"/>
    <x v="5"/>
    <n v="-0.4549321103484899"/>
    <x v="51"/>
    <x v="1"/>
    <n v="-0.49133146650745418"/>
    <n v="4.1345494440507835E-3"/>
  </r>
  <r>
    <n v="1563"/>
    <x v="1"/>
    <x v="4"/>
    <x v="1"/>
    <n v="0.27489194189538235"/>
    <x v="94"/>
    <x v="0"/>
    <n v="-0.56511731564631229"/>
    <n v="2.583137306302774E-3"/>
  </r>
  <r>
    <n v="1564"/>
    <x v="0"/>
    <x v="4"/>
    <x v="4"/>
    <n v="-0.54451898820577227"/>
    <x v="135"/>
    <x v="1"/>
    <n v="-0.45750127523642731"/>
    <n v="9.0319000904001689E-3"/>
  </r>
  <r>
    <n v="1565"/>
    <x v="1"/>
    <x v="3"/>
    <x v="1"/>
    <n v="0.18609915441832325"/>
    <x v="40"/>
    <x v="1"/>
    <n v="-0.79051963699433736"/>
    <n v="1.8459486462082397E-3"/>
  </r>
  <r>
    <n v="1566"/>
    <x v="0"/>
    <x v="10"/>
    <x v="0"/>
    <n v="-0.15402264524545051"/>
    <x v="59"/>
    <x v="0"/>
    <n v="-0.77312094857257374"/>
    <n v="5.3345204778011968E-3"/>
  </r>
  <r>
    <n v="1567"/>
    <x v="1"/>
    <x v="1"/>
    <x v="0"/>
    <n v="-8.0670768626772152E-2"/>
    <x v="96"/>
    <x v="0"/>
    <n v="-0.73429581600414784"/>
    <n v="1.3081485386529645E-3"/>
  </r>
  <r>
    <n v="1568"/>
    <x v="0"/>
    <x v="21"/>
    <x v="4"/>
    <n v="-0.78225689885724892"/>
    <x v="175"/>
    <x v="0"/>
    <n v="-1.1588921256283287"/>
    <n v="1.2456429905510491E-2"/>
  </r>
  <r>
    <n v="1569"/>
    <x v="0"/>
    <x v="4"/>
    <x v="1"/>
    <n v="0.19971746666902823"/>
    <x v="32"/>
    <x v="0"/>
    <n v="-0.59826606616092959"/>
    <n v="1.594627117774039E-2"/>
  </r>
  <r>
    <n v="1570"/>
    <x v="1"/>
    <x v="11"/>
    <x v="0"/>
    <n v="0.15610999797871863"/>
    <x v="145"/>
    <x v="0"/>
    <n v="-0.61813538472340257"/>
    <n v="7.3620619969594348E-4"/>
  </r>
  <r>
    <n v="1571"/>
    <x v="1"/>
    <x v="11"/>
    <x v="5"/>
    <n v="-0.14025752089206317"/>
    <x v="137"/>
    <x v="1"/>
    <n v="-0.62547542867861827"/>
    <n v="2.6750227016995032E-3"/>
  </r>
  <r>
    <n v="1572"/>
    <x v="0"/>
    <x v="9"/>
    <x v="5"/>
    <n v="-0.48134743375420952"/>
    <x v="18"/>
    <x v="1"/>
    <n v="-0.48116002931802265"/>
    <n v="4.6159653878562468E-3"/>
  </r>
  <r>
    <n v="1573"/>
    <x v="0"/>
    <x v="3"/>
    <x v="0"/>
    <n v="-0.12760732183973089"/>
    <x v="49"/>
    <x v="0"/>
    <n v="-0.75898491552680436"/>
    <n v="5.8814182643489032E-3"/>
  </r>
  <r>
    <n v="1574"/>
    <x v="1"/>
    <x v="7"/>
    <x v="3"/>
    <n v="0.60085705659185051"/>
    <x v="97"/>
    <x v="0"/>
    <n v="-0.43718434190663547"/>
    <n v="5.7982892166952293E-3"/>
  </r>
  <r>
    <n v="1575"/>
    <x v="0"/>
    <x v="9"/>
    <x v="4"/>
    <n v="-0.72942625204580969"/>
    <x v="24"/>
    <x v="1"/>
    <n v="-0.39351773072353052"/>
    <n v="1.1776913713985815E-2"/>
  </r>
  <r>
    <n v="1576"/>
    <x v="1"/>
    <x v="12"/>
    <x v="2"/>
    <n v="1.2823848818104735"/>
    <x v="105"/>
    <x v="1"/>
    <n v="-1.5271920762174127"/>
    <n v="9.6276309732704624E-3"/>
  </r>
  <r>
    <n v="1577"/>
    <x v="0"/>
    <x v="19"/>
    <x v="5"/>
    <n v="-0.24360952310273282"/>
    <x v="119"/>
    <x v="1"/>
    <n v="-0.57874234799398538"/>
    <n v="4.6310560282480928E-5"/>
  </r>
  <r>
    <n v="1578"/>
    <x v="1"/>
    <x v="7"/>
    <x v="0"/>
    <n v="8.1220188502868634E-3"/>
    <x v="123"/>
    <x v="1"/>
    <n v="-0.69721643586119952"/>
    <n v="5.4109666962431913E-4"/>
  </r>
  <r>
    <n v="1579"/>
    <x v="0"/>
    <x v="2"/>
    <x v="0"/>
    <n v="3.0884618594586966E-2"/>
    <x v="2"/>
    <x v="1"/>
    <n v="-0.70870871757696374"/>
    <n v="9.1307955909477601E-3"/>
  </r>
  <r>
    <n v="1580"/>
    <x v="1"/>
    <x v="3"/>
    <x v="1"/>
    <n v="0.18609915441832325"/>
    <x v="40"/>
    <x v="1"/>
    <n v="-0.79051963699433736"/>
    <n v="1.8459486462082397E-3"/>
  </r>
  <r>
    <n v="1581"/>
    <x v="0"/>
    <x v="7"/>
    <x v="4"/>
    <n v="-0.51810366480005265"/>
    <x v="101"/>
    <x v="0"/>
    <n v="-0.98538423229005168"/>
    <n v="8.5966274346834237E-3"/>
  </r>
  <r>
    <n v="1582"/>
    <x v="1"/>
    <x v="12"/>
    <x v="9"/>
    <n v="1.8751199195520369"/>
    <x v="247"/>
    <x v="0"/>
    <n v="-0.14265911342239335"/>
    <n v="9.884587364945574E-3"/>
  </r>
  <r>
    <n v="1583"/>
    <x v="1"/>
    <x v="1"/>
    <x v="0"/>
    <n v="-8.0670768626772152E-2"/>
    <x v="96"/>
    <x v="1"/>
    <n v="-0.65362504737737592"/>
    <n v="1.3081485386529645E-3"/>
  </r>
  <r>
    <n v="1584"/>
    <x v="1"/>
    <x v="2"/>
    <x v="0"/>
    <n v="6.7317210501659577E-2"/>
    <x v="80"/>
    <x v="1"/>
    <n v="-0.72737212974126819"/>
    <n v="2.8386367784460909E-5"/>
  </r>
  <r>
    <n v="1585"/>
    <x v="1"/>
    <x v="19"/>
    <x v="0"/>
    <n v="3.7719614675973248E-2"/>
    <x v="61"/>
    <x v="0"/>
    <n v="-0.67446520884628536"/>
    <n v="2.8465903584240504E-4"/>
  </r>
  <r>
    <n v="1586"/>
    <x v="1"/>
    <x v="12"/>
    <x v="0"/>
    <n v="9.691480632734592E-2"/>
    <x v="72"/>
    <x v="1"/>
    <n v="-0.74277818449953847"/>
    <n v="2.2739684344907918E-4"/>
  </r>
  <r>
    <n v="1587"/>
    <x v="0"/>
    <x v="19"/>
    <x v="4"/>
    <n v="-0.49168834139433298"/>
    <x v="73"/>
    <x v="1"/>
    <n v="-0.47722309627720794"/>
    <n v="8.1515393118058999E-3"/>
  </r>
  <r>
    <n v="1588"/>
    <x v="0"/>
    <x v="1"/>
    <x v="5"/>
    <n v="-0.34927081672561133"/>
    <x v="132"/>
    <x v="1"/>
    <n v="-0.53368365143780261"/>
    <n v="2.1363829843065729E-3"/>
  </r>
  <r>
    <n v="1589"/>
    <x v="0"/>
    <x v="6"/>
    <x v="0"/>
    <n v="-7.477667502829155E-2"/>
    <x v="46"/>
    <x v="0"/>
    <n v="-0.7312342991849492"/>
    <n v="6.9731103738460698E-3"/>
  </r>
  <r>
    <n v="1590"/>
    <x v="1"/>
    <x v="11"/>
    <x v="0"/>
    <n v="0.15610999797871863"/>
    <x v="145"/>
    <x v="1"/>
    <n v="-0.7742453827021214"/>
    <n v="7.3620619969594348E-4"/>
  </r>
  <r>
    <n v="1591"/>
    <x v="0"/>
    <x v="21"/>
    <x v="0"/>
    <n v="-0.28609926227404858"/>
    <x v="203"/>
    <x v="1"/>
    <n v="-0.56029444194750899"/>
    <n v="2.6140254329455881E-3"/>
  </r>
  <r>
    <n v="1592"/>
    <x v="0"/>
    <x v="3"/>
    <x v="5"/>
    <n v="-0.37568614013133106"/>
    <x v="55"/>
    <x v="0"/>
    <n v="-0.89852997330334061"/>
    <n v="2.6458377101921116E-3"/>
  </r>
  <r>
    <n v="1593"/>
    <x v="0"/>
    <x v="19"/>
    <x v="1"/>
    <n v="0.25254811348046752"/>
    <x v="133"/>
    <x v="1"/>
    <n v="-0.82737270837436416"/>
    <n v="1.6889813374746487E-2"/>
  </r>
  <r>
    <n v="1594"/>
    <x v="0"/>
    <x v="17"/>
    <x v="0"/>
    <n v="0.18937655902890471"/>
    <x v="187"/>
    <x v="1"/>
    <n v="-0.79231171228354602"/>
    <n v="1.223057493672719E-2"/>
  </r>
  <r>
    <n v="1595"/>
    <x v="0"/>
    <x v="6"/>
    <x v="0"/>
    <n v="-7.477667502829155E-2"/>
    <x v="46"/>
    <x v="0"/>
    <n v="-0.7312342991849492"/>
    <n v="6.9731103738460698E-3"/>
  </r>
  <r>
    <n v="1596"/>
    <x v="0"/>
    <x v="1"/>
    <x v="5"/>
    <n v="-0.34927081672561133"/>
    <x v="132"/>
    <x v="1"/>
    <n v="-0.53368365143780261"/>
    <n v="2.1363829843065729E-3"/>
  </r>
  <r>
    <n v="1597"/>
    <x v="1"/>
    <x v="6"/>
    <x v="1"/>
    <n v="0.24529434606969602"/>
    <x v="158"/>
    <x v="1"/>
    <n v="-0.82329673744258314"/>
    <n v="2.3400149410359727E-3"/>
  </r>
  <r>
    <n v="1598"/>
    <x v="0"/>
    <x v="6"/>
    <x v="5"/>
    <n v="-0.32285549331989172"/>
    <x v="13"/>
    <x v="0"/>
    <n v="-0.8675481871386902"/>
    <n v="1.6211648205774476E-3"/>
  </r>
  <r>
    <n v="1599"/>
    <x v="1"/>
    <x v="2"/>
    <x v="5"/>
    <n v="-0.22905030836912227"/>
    <x v="60"/>
    <x v="1"/>
    <n v="-0.58516574597614501"/>
    <n v="3.4139466939007712E-3"/>
  </r>
  <r>
    <n v="1600"/>
    <x v="0"/>
    <x v="5"/>
    <x v="5"/>
    <n v="-0.4549321103484899"/>
    <x v="51"/>
    <x v="1"/>
    <n v="-0.49133146650745418"/>
    <n v="4.1345494440507835E-3"/>
  </r>
  <r>
    <n v="1601"/>
    <x v="1"/>
    <x v="11"/>
    <x v="3"/>
    <n v="0.74884503572028216"/>
    <x v="30"/>
    <x v="1"/>
    <n v="-1.1360867243275474"/>
    <n v="6.6591931015561601E-3"/>
  </r>
  <r>
    <n v="1602"/>
    <x v="0"/>
    <x v="4"/>
    <x v="0"/>
    <n v="-4.8361351622571935E-2"/>
    <x v="90"/>
    <x v="1"/>
    <n v="-0.66925882880444321"/>
    <n v="7.5166681376453992E-3"/>
  </r>
  <r>
    <n v="1603"/>
    <x v="1"/>
    <x v="19"/>
    <x v="0"/>
    <n v="3.7719614675973248E-2"/>
    <x v="61"/>
    <x v="1"/>
    <n v="-0.71218482352225843"/>
    <n v="2.8465903584240504E-4"/>
  </r>
  <r>
    <n v="1604"/>
    <x v="0"/>
    <x v="10"/>
    <x v="5"/>
    <n v="-0.40210146353705067"/>
    <x v="44"/>
    <x v="1"/>
    <n v="-0.51217243959090175"/>
    <n v="3.1490134339461351E-3"/>
  </r>
  <r>
    <n v="1605"/>
    <x v="0"/>
    <x v="6"/>
    <x v="0"/>
    <n v="-7.477667502829155E-2"/>
    <x v="46"/>
    <x v="1"/>
    <n v="-0.65645762415665765"/>
    <n v="6.9731103738460698E-3"/>
  </r>
  <r>
    <n v="1606"/>
    <x v="1"/>
    <x v="17"/>
    <x v="5"/>
    <n v="-5.1464733415004182E-2"/>
    <x v="178"/>
    <x v="0"/>
    <n v="-0.71921058808467886"/>
    <n v="1.9170903617905521E-3"/>
  </r>
  <r>
    <n v="1607"/>
    <x v="1"/>
    <x v="17"/>
    <x v="0"/>
    <n v="0.24490278545577765"/>
    <x v="144"/>
    <x v="0"/>
    <n v="-0.5781742983367697"/>
    <n v="1.4877811354992998E-3"/>
  </r>
  <r>
    <n v="1608"/>
    <x v="1"/>
    <x v="25"/>
    <x v="1"/>
    <n v="0.60046549597793208"/>
    <x v="248"/>
    <x v="1"/>
    <n v="-1.0377885256856685"/>
    <n v="5.0026745313793697E-3"/>
  </r>
  <r>
    <n v="1609"/>
    <x v="1"/>
    <x v="6"/>
    <x v="3"/>
    <n v="0.54166186494047786"/>
    <x v="35"/>
    <x v="0"/>
    <n v="-0.45855117942143125"/>
    <n v="5.4126395647193792E-3"/>
  </r>
  <r>
    <n v="1610"/>
    <x v="0"/>
    <x v="1"/>
    <x v="4"/>
    <n v="-0.5973496350172115"/>
    <x v="9"/>
    <x v="1"/>
    <n v="-0.43842789435032226"/>
    <n v="9.8715949567237948E-3"/>
  </r>
  <r>
    <n v="1611"/>
    <x v="1"/>
    <x v="23"/>
    <x v="5"/>
    <n v="-2.1867137589317853E-2"/>
    <x v="249"/>
    <x v="0"/>
    <n v="-0.70414051962705992"/>
    <n v="1.6616909519925338E-3"/>
  </r>
  <r>
    <n v="1612"/>
    <x v="1"/>
    <x v="4"/>
    <x v="2"/>
    <n v="1.1639944985077277"/>
    <x v="188"/>
    <x v="0"/>
    <n v="-0.27173290177506049"/>
    <n v="9.4928572910584208E-3"/>
  </r>
  <r>
    <n v="1613"/>
    <x v="1"/>
    <x v="3"/>
    <x v="1"/>
    <n v="0.18609915441832325"/>
    <x v="40"/>
    <x v="1"/>
    <n v="-0.79051963699433736"/>
    <n v="1.8459486462082397E-3"/>
  </r>
  <r>
    <n v="1614"/>
    <x v="0"/>
    <x v="27"/>
    <x v="1"/>
    <n v="-0.11726641419960726"/>
    <x v="250"/>
    <x v="0"/>
    <n v="-0.75349833014637568"/>
    <n v="9.6690826666607776E-3"/>
  </r>
  <r>
    <n v="1615"/>
    <x v="0"/>
    <x v="10"/>
    <x v="0"/>
    <n v="-0.15402264524545051"/>
    <x v="59"/>
    <x v="1"/>
    <n v="-0.61909830332712346"/>
    <n v="5.3345204778011968E-3"/>
  </r>
  <r>
    <n v="1616"/>
    <x v="0"/>
    <x v="3"/>
    <x v="0"/>
    <n v="-0.12760732183973089"/>
    <x v="49"/>
    <x v="1"/>
    <n v="-0.63137759368707358"/>
    <n v="5.8814182643489032E-3"/>
  </r>
  <r>
    <n v="1617"/>
    <x v="1"/>
    <x v="12"/>
    <x v="3"/>
    <n v="0.6896498440689095"/>
    <x v="89"/>
    <x v="0"/>
    <n v="-0.40663224650644203"/>
    <n v="6.3331936661242816E-3"/>
  </r>
  <r>
    <n v="1618"/>
    <x v="0"/>
    <x v="6"/>
    <x v="5"/>
    <n v="-0.32285549331989172"/>
    <x v="13"/>
    <x v="1"/>
    <n v="-0.54469269381879837"/>
    <n v="1.6211648205774476E-3"/>
  </r>
  <r>
    <n v="1619"/>
    <x v="0"/>
    <x v="6"/>
    <x v="1"/>
    <n v="0.17330214326330862"/>
    <x v="74"/>
    <x v="0"/>
    <n v="-0.61024562440476549"/>
    <n v="1.5460502066526272E-2"/>
  </r>
  <r>
    <n v="1620"/>
    <x v="1"/>
    <x v="4"/>
    <x v="7"/>
    <n v="0.86762697963694613"/>
    <x v="215"/>
    <x v="0"/>
    <n v="-0.35061948383264946"/>
    <n v="7.9638207494150404E-3"/>
  </r>
  <r>
    <n v="1621"/>
    <x v="1"/>
    <x v="12"/>
    <x v="3"/>
    <n v="0.6896498440689095"/>
    <x v="89"/>
    <x v="1"/>
    <n v="-1.0962820905753516"/>
    <n v="6.3331936661242816E-3"/>
  </r>
  <r>
    <n v="1622"/>
    <x v="0"/>
    <x v="19"/>
    <x v="0"/>
    <n v="4.4692951888673504E-3"/>
    <x v="66"/>
    <x v="1"/>
    <n v="-0.69538432497723657"/>
    <n v="8.5961228783612009E-3"/>
  </r>
  <r>
    <n v="1623"/>
    <x v="1"/>
    <x v="3"/>
    <x v="0"/>
    <n v="-0.11026836445245859"/>
    <x v="6"/>
    <x v="0"/>
    <n v="-0.74980048241377872"/>
    <n v="1.5619996475531583E-3"/>
  </r>
  <r>
    <n v="1624"/>
    <x v="1"/>
    <x v="2"/>
    <x v="4"/>
    <n v="-0.52541782723990405"/>
    <x v="86"/>
    <x v="0"/>
    <n v="-0.9899743026762271"/>
    <n v="6.452411040651973E-3"/>
  </r>
  <r>
    <n v="1625"/>
    <x v="1"/>
    <x v="17"/>
    <x v="0"/>
    <n v="0.24490278545577765"/>
    <x v="144"/>
    <x v="0"/>
    <n v="-0.5781742983367697"/>
    <n v="1.4877811354992998E-3"/>
  </r>
  <r>
    <n v="1626"/>
    <x v="1"/>
    <x v="12"/>
    <x v="3"/>
    <n v="0.6896498440689095"/>
    <x v="89"/>
    <x v="0"/>
    <n v="-0.40663224650644203"/>
    <n v="6.3331936661242816E-3"/>
  </r>
  <r>
    <n v="1627"/>
    <x v="0"/>
    <x v="13"/>
    <x v="1"/>
    <n v="-1.16051205767288E-2"/>
    <x v="234"/>
    <x v="0"/>
    <n v="-0.69896657560678976"/>
    <n v="1.1848467255032913E-2"/>
  </r>
  <r>
    <n v="1628"/>
    <x v="0"/>
    <x v="14"/>
    <x v="5"/>
    <n v="-0.42851678694277029"/>
    <x v="63"/>
    <x v="0"/>
    <n v="-0.93018540553150597"/>
    <n v="3.6454111541763812E-3"/>
  </r>
  <r>
    <n v="1629"/>
    <x v="0"/>
    <x v="3"/>
    <x v="1"/>
    <n v="0.12047149645186928"/>
    <x v="3"/>
    <x v="0"/>
    <n v="-0.63472450900232213"/>
    <n v="1.4463528467586473E-2"/>
  </r>
  <r>
    <n v="1630"/>
    <x v="0"/>
    <x v="12"/>
    <x v="5"/>
    <n v="-0.19077887629129359"/>
    <x v="34"/>
    <x v="0"/>
    <n v="-0.7930793083191503"/>
    <n v="1.0223155209224677E-3"/>
  </r>
  <r>
    <n v="1631"/>
    <x v="0"/>
    <x v="10"/>
    <x v="5"/>
    <n v="-0.40210146353705067"/>
    <x v="44"/>
    <x v="1"/>
    <n v="-0.51217243959090175"/>
    <n v="3.1490134339461351E-3"/>
  </r>
  <r>
    <n v="1632"/>
    <x v="1"/>
    <x v="0"/>
    <x v="0"/>
    <n v="0.18570759380440496"/>
    <x v="7"/>
    <x v="0"/>
    <n v="-0.60459811700336041"/>
    <n v="9.8859532687645135E-4"/>
  </r>
  <r>
    <n v="1633"/>
    <x v="0"/>
    <x v="1"/>
    <x v="1"/>
    <n v="0.146886819857589"/>
    <x v="112"/>
    <x v="0"/>
    <n v="-0.62239831679977509"/>
    <n v="1.4966078005499539E-2"/>
  </r>
  <r>
    <n v="1634"/>
    <x v="0"/>
    <x v="7"/>
    <x v="7"/>
    <n v="0.72229042665794829"/>
    <x v="251"/>
    <x v="0"/>
    <n v="-0.39584475482063286"/>
    <n v="2.918476917427526E-2"/>
  </r>
  <r>
    <n v="1635"/>
    <x v="0"/>
    <x v="6"/>
    <x v="5"/>
    <n v="-0.32285549331989172"/>
    <x v="13"/>
    <x v="1"/>
    <n v="-0.54469269381879837"/>
    <n v="1.6211648205774476E-3"/>
  </r>
  <r>
    <n v="1636"/>
    <x v="0"/>
    <x v="14"/>
    <x v="5"/>
    <n v="-0.42851678694277029"/>
    <x v="63"/>
    <x v="1"/>
    <n v="-0.50166861858873557"/>
    <n v="3.6454111541763812E-3"/>
  </r>
  <r>
    <n v="1637"/>
    <x v="0"/>
    <x v="6"/>
    <x v="4"/>
    <n v="-0.57093431161149188"/>
    <x v="23"/>
    <x v="1"/>
    <n v="-0.44788410416513369"/>
    <n v="9.4570005980561533E-3"/>
  </r>
  <r>
    <n v="1638"/>
    <x v="1"/>
    <x v="11"/>
    <x v="1"/>
    <n v="0.45247751684950049"/>
    <x v="129"/>
    <x v="0"/>
    <n v="-0.49228502769844229"/>
    <n v="3.9694328310724281E-3"/>
  </r>
  <r>
    <n v="1639"/>
    <x v="1"/>
    <x v="4"/>
    <x v="3"/>
    <n v="0.57125946076616418"/>
    <x v="20"/>
    <x v="0"/>
    <n v="-0.44776673059977201"/>
    <n v="5.6082665595927894E-3"/>
  </r>
  <r>
    <n v="1640"/>
    <x v="0"/>
    <x v="1"/>
    <x v="5"/>
    <n v="-0.34927081672561133"/>
    <x v="132"/>
    <x v="1"/>
    <n v="-0.53368365143780261"/>
    <n v="2.1363829843065729E-3"/>
  </r>
  <r>
    <n v="1641"/>
    <x v="1"/>
    <x v="1"/>
    <x v="5"/>
    <n v="-0.37703828749755397"/>
    <x v="155"/>
    <x v="1"/>
    <n v="-0.5222935029889062"/>
    <n v="4.5814500611964237E-3"/>
  </r>
  <r>
    <n v="1642"/>
    <x v="1"/>
    <x v="10"/>
    <x v="3"/>
    <n v="0.45286907746341865"/>
    <x v="29"/>
    <x v="1"/>
    <n v="-0.94500189562346493"/>
    <n v="4.793934619529483E-3"/>
  </r>
  <r>
    <n v="1643"/>
    <x v="0"/>
    <x v="5"/>
    <x v="5"/>
    <n v="-0.4549321103484899"/>
    <x v="51"/>
    <x v="1"/>
    <n v="-0.49133146650745418"/>
    <n v="4.1345494440507835E-3"/>
  </r>
  <r>
    <n v="1644"/>
    <x v="1"/>
    <x v="14"/>
    <x v="0"/>
    <n v="-0.16946355610383124"/>
    <x v="39"/>
    <x v="0"/>
    <n v="-0.78146440851940047"/>
    <n v="2.0650346761873495E-3"/>
  </r>
  <r>
    <n v="1645"/>
    <x v="0"/>
    <x v="10"/>
    <x v="7"/>
    <n v="0.59021380962935011"/>
    <x v="81"/>
    <x v="1"/>
    <n v="-1.0311804006157324"/>
    <n v="2.8177728668238755E-2"/>
  </r>
  <r>
    <n v="1646"/>
    <x v="1"/>
    <x v="7"/>
    <x v="5"/>
    <n v="-0.28824550002049498"/>
    <x v="28"/>
    <x v="1"/>
    <n v="-0.55937435784786393"/>
    <n v="3.8919667153189952E-3"/>
  </r>
  <r>
    <n v="1647"/>
    <x v="1"/>
    <x v="3"/>
    <x v="0"/>
    <n v="-0.11026836445245859"/>
    <x v="6"/>
    <x v="1"/>
    <n v="-0.63953211796132015"/>
    <n v="1.5619996475531583E-3"/>
  </r>
  <r>
    <n v="1648"/>
    <x v="1"/>
    <x v="7"/>
    <x v="0"/>
    <n v="8.1220188502868634E-3"/>
    <x v="123"/>
    <x v="0"/>
    <n v="-0.68909441701091245"/>
    <n v="5.4109666962431913E-4"/>
  </r>
  <r>
    <n v="1649"/>
    <x v="0"/>
    <x v="14"/>
    <x v="5"/>
    <n v="-0.42851678694277029"/>
    <x v="63"/>
    <x v="1"/>
    <n v="-0.50166861858873557"/>
    <n v="3.6454111541763812E-3"/>
  </r>
  <r>
    <n v="1650"/>
    <x v="1"/>
    <x v="4"/>
    <x v="0"/>
    <n v="-2.1475576975399487E-2"/>
    <x v="5"/>
    <x v="0"/>
    <n v="-0.70394261799063962"/>
    <n v="7.9737401703056099E-4"/>
  </r>
  <r>
    <n v="1651"/>
    <x v="1"/>
    <x v="19"/>
    <x v="0"/>
    <n v="3.7719614675973248E-2"/>
    <x v="61"/>
    <x v="1"/>
    <n v="-0.71218482352225843"/>
    <n v="2.8465903584240504E-4"/>
  </r>
  <r>
    <n v="1652"/>
    <x v="1"/>
    <x v="3"/>
    <x v="3"/>
    <n v="0.48246667328910497"/>
    <x v="56"/>
    <x v="1"/>
    <n v="-0.96319937481892026"/>
    <n v="5.0052804879144874E-3"/>
  </r>
  <r>
    <n v="1653"/>
    <x v="0"/>
    <x v="5"/>
    <x v="5"/>
    <n v="-0.4549321103484899"/>
    <x v="51"/>
    <x v="1"/>
    <n v="-0.49133146650745418"/>
    <n v="4.1345494440507835E-3"/>
  </r>
  <r>
    <n v="1654"/>
    <x v="1"/>
    <x v="2"/>
    <x v="0"/>
    <n v="6.7317210501659577E-2"/>
    <x v="80"/>
    <x v="1"/>
    <n v="-0.72737212974126819"/>
    <n v="2.8386367784460909E-5"/>
  </r>
  <r>
    <n v="1655"/>
    <x v="1"/>
    <x v="1"/>
    <x v="1"/>
    <n v="0.21569675024400969"/>
    <x v="88"/>
    <x v="0"/>
    <n v="-0.59110320241696923"/>
    <n v="2.0941864440533475E-3"/>
  </r>
  <r>
    <n v="1656"/>
    <x v="0"/>
    <x v="6"/>
    <x v="5"/>
    <n v="-0.32285549331989172"/>
    <x v="13"/>
    <x v="0"/>
    <n v="-0.8675481871386902"/>
    <n v="1.6211648205774476E-3"/>
  </r>
  <r>
    <n v="1657"/>
    <x v="1"/>
    <x v="10"/>
    <x v="1"/>
    <n v="0.15650155859263687"/>
    <x v="62"/>
    <x v="0"/>
    <n v="-0.6179548741371621"/>
    <n v="1.5956049208305512E-3"/>
  </r>
  <r>
    <n v="1658"/>
    <x v="0"/>
    <x v="20"/>
    <x v="0"/>
    <n v="-0.3125145856797682"/>
    <x v="77"/>
    <x v="1"/>
    <n v="-0.54904869977931814"/>
    <n v="2.0769285677940674E-3"/>
  </r>
  <r>
    <n v="1659"/>
    <x v="1"/>
    <x v="19"/>
    <x v="3"/>
    <n v="0.63045465241753684"/>
    <x v="69"/>
    <x v="0"/>
    <n v="-0.42680231673995855"/>
    <n v="5.9825470584123908E-3"/>
  </r>
  <r>
    <n v="1660"/>
    <x v="1"/>
    <x v="15"/>
    <x v="11"/>
    <n v="1.6971427839840003"/>
    <x v="252"/>
    <x v="0"/>
    <n v="-0.16822790347852112"/>
    <n v="9.8739026487323356E-3"/>
  </r>
  <r>
    <n v="1661"/>
    <x v="1"/>
    <x v="1"/>
    <x v="1"/>
    <n v="0.21569675024400969"/>
    <x v="88"/>
    <x v="0"/>
    <n v="-0.59110320241696923"/>
    <n v="2.0941864440533475E-3"/>
  </r>
  <r>
    <n v="1662"/>
    <x v="1"/>
    <x v="11"/>
    <x v="3"/>
    <n v="0.74884503572028216"/>
    <x v="30"/>
    <x v="0"/>
    <n v="-0.38724168860726516"/>
    <n v="6.6591931015561601E-3"/>
  </r>
  <r>
    <n v="1663"/>
    <x v="1"/>
    <x v="3"/>
    <x v="0"/>
    <n v="-0.11026836445245859"/>
    <x v="6"/>
    <x v="1"/>
    <n v="-0.63953211796132015"/>
    <n v="1.5619996475531583E-3"/>
  </r>
  <r>
    <n v="1664"/>
    <x v="0"/>
    <x v="10"/>
    <x v="0"/>
    <n v="-0.15402264524545051"/>
    <x v="59"/>
    <x v="0"/>
    <n v="-0.77312094857257374"/>
    <n v="5.3345204778011968E-3"/>
  </r>
  <r>
    <n v="1665"/>
    <x v="1"/>
    <x v="19"/>
    <x v="2"/>
    <n v="1.2231896901591008"/>
    <x v="217"/>
    <x v="0"/>
    <n v="-0.25796226249205773"/>
    <n v="9.5727526765619908E-3"/>
  </r>
  <r>
    <n v="1666"/>
    <x v="1"/>
    <x v="6"/>
    <x v="5"/>
    <n v="-0.34744069167186764"/>
    <x v="87"/>
    <x v="0"/>
    <n v="-0.88188161446693525"/>
    <n v="4.3556515354902237E-3"/>
  </r>
  <r>
    <n v="1667"/>
    <x v="0"/>
    <x v="2"/>
    <x v="4"/>
    <n v="-0.46527301798861337"/>
    <x v="15"/>
    <x v="1"/>
    <n v="-0.48732993097630589"/>
    <n v="7.6970146114788141E-3"/>
  </r>
  <r>
    <n v="1668"/>
    <x v="0"/>
    <x v="14"/>
    <x v="1"/>
    <n v="6.7640849640430045E-2"/>
    <x v="131"/>
    <x v="1"/>
    <n v="-0.72753940695368136"/>
    <n v="1.3436248929804773E-2"/>
  </r>
  <r>
    <n v="1669"/>
    <x v="0"/>
    <x v="5"/>
    <x v="1"/>
    <n v="4.122552623471043E-2"/>
    <x v="194"/>
    <x v="1"/>
    <n v="-0.71397237163666138"/>
    <n v="1.2912652005979908E-2"/>
  </r>
  <r>
    <n v="1670"/>
    <x v="0"/>
    <x v="7"/>
    <x v="5"/>
    <n v="-0.27002484650845249"/>
    <x v="11"/>
    <x v="1"/>
    <n v="-0.5672213789683026"/>
    <n v="5.7557668159280428E-4"/>
  </r>
  <r>
    <n v="1671"/>
    <x v="0"/>
    <x v="7"/>
    <x v="0"/>
    <n v="-2.194602821685232E-2"/>
    <x v="16"/>
    <x v="1"/>
    <n v="-0.68223436876271526"/>
    <n v="8.0578770801748023E-3"/>
  </r>
  <r>
    <n v="1672"/>
    <x v="0"/>
    <x v="20"/>
    <x v="1"/>
    <n v="-6.443576738816803E-2"/>
    <x v="219"/>
    <x v="1"/>
    <n v="-0.66144820311994756"/>
    <n v="1.0765639826854023E-2"/>
  </r>
  <r>
    <n v="1673"/>
    <x v="0"/>
    <x v="14"/>
    <x v="5"/>
    <n v="-0.42851678694277029"/>
    <x v="63"/>
    <x v="0"/>
    <n v="-0.93018540553150597"/>
    <n v="3.6454111541763812E-3"/>
  </r>
  <r>
    <n v="1674"/>
    <x v="0"/>
    <x v="7"/>
    <x v="1"/>
    <n v="0.22613279007474785"/>
    <x v="118"/>
    <x v="0"/>
    <n v="-0.58645921737347095"/>
    <n v="1.6422872975788039E-2"/>
  </r>
  <r>
    <n v="1675"/>
    <x v="0"/>
    <x v="10"/>
    <x v="5"/>
    <n v="-0.40210146353705067"/>
    <x v="44"/>
    <x v="1"/>
    <n v="-0.51217243959090175"/>
    <n v="3.1490134339461351E-3"/>
  </r>
  <r>
    <n v="1676"/>
    <x v="1"/>
    <x v="4"/>
    <x v="0"/>
    <n v="-2.1475576975399487E-2"/>
    <x v="5"/>
    <x v="1"/>
    <n v="-0.68246704101524025"/>
    <n v="7.9737401703056099E-4"/>
  </r>
  <r>
    <n v="1677"/>
    <x v="0"/>
    <x v="10"/>
    <x v="4"/>
    <n v="-0.65018028182865084"/>
    <x v="85"/>
    <x v="1"/>
    <n v="-0.41999350458372248"/>
    <n v="1.0668044857152559E-2"/>
  </r>
  <r>
    <n v="1678"/>
    <x v="0"/>
    <x v="7"/>
    <x v="0"/>
    <n v="-2.194602821685232E-2"/>
    <x v="16"/>
    <x v="1"/>
    <n v="-0.68223436876271526"/>
    <n v="8.0578770801748023E-3"/>
  </r>
  <r>
    <n v="1679"/>
    <x v="0"/>
    <x v="6"/>
    <x v="5"/>
    <n v="-0.32285549331989172"/>
    <x v="13"/>
    <x v="1"/>
    <n v="-0.54469269381879837"/>
    <n v="1.6211648205774476E-3"/>
  </r>
  <r>
    <n v="1680"/>
    <x v="1"/>
    <x v="8"/>
    <x v="0"/>
    <n v="0.12651240215303225"/>
    <x v="25"/>
    <x v="1"/>
    <n v="-0.75840272231424255"/>
    <n v="4.8236777987231694E-4"/>
  </r>
  <r>
    <n v="1681"/>
    <x v="1"/>
    <x v="1"/>
    <x v="1"/>
    <n v="0.21569675024400969"/>
    <x v="88"/>
    <x v="0"/>
    <n v="-0.59110320241696923"/>
    <n v="2.0941864440533475E-3"/>
  </r>
  <r>
    <n v="1682"/>
    <x v="0"/>
    <x v="14"/>
    <x v="0"/>
    <n v="-0.18043796865117012"/>
    <x v="79"/>
    <x v="1"/>
    <n v="-0.60699241984674102"/>
    <n v="4.7877438780188908E-3"/>
  </r>
  <r>
    <n v="1683"/>
    <x v="0"/>
    <x v="7"/>
    <x v="5"/>
    <n v="-0.27002484650845249"/>
    <x v="11"/>
    <x v="0"/>
    <n v="-0.83724622547675487"/>
    <n v="5.7557668159280428E-4"/>
  </r>
  <r>
    <n v="1684"/>
    <x v="1"/>
    <x v="7"/>
    <x v="7"/>
    <n v="0.89722457546263246"/>
    <x v="120"/>
    <x v="0"/>
    <n v="-0.34195690436636939"/>
    <n v="8.0828640074115388E-3"/>
  </r>
  <r>
    <n v="1685"/>
    <x v="0"/>
    <x v="3"/>
    <x v="4"/>
    <n v="-0.62376495842293123"/>
    <x v="17"/>
    <x v="1"/>
    <n v="-0.42913144273050785"/>
    <n v="1.0275372231825008E-2"/>
  </r>
  <r>
    <n v="1686"/>
    <x v="0"/>
    <x v="1"/>
    <x v="5"/>
    <n v="-0.34927081672561133"/>
    <x v="132"/>
    <x v="1"/>
    <n v="-0.53368365143780261"/>
    <n v="2.1363829843065729E-3"/>
  </r>
  <r>
    <n v="1687"/>
    <x v="0"/>
    <x v="7"/>
    <x v="5"/>
    <n v="-0.27002484650845249"/>
    <x v="11"/>
    <x v="0"/>
    <n v="-0.83724622547675487"/>
    <n v="5.7557668159280428E-4"/>
  </r>
  <r>
    <n v="1688"/>
    <x v="1"/>
    <x v="11"/>
    <x v="7"/>
    <n v="1.0452125545910642"/>
    <x v="109"/>
    <x v="0"/>
    <n v="-0.30130170792624317"/>
    <n v="8.5765530236312504E-3"/>
  </r>
  <r>
    <n v="1689"/>
    <x v="0"/>
    <x v="7"/>
    <x v="5"/>
    <n v="-0.27002484650845249"/>
    <x v="11"/>
    <x v="0"/>
    <n v="-0.83724622547675487"/>
    <n v="5.7557668159280428E-4"/>
  </r>
  <r>
    <n v="1690"/>
    <x v="0"/>
    <x v="6"/>
    <x v="5"/>
    <n v="-0.32285549331989172"/>
    <x v="13"/>
    <x v="0"/>
    <n v="-0.8675481871386902"/>
    <n v="1.6211648205774476E-3"/>
  </r>
  <r>
    <n v="1691"/>
    <x v="1"/>
    <x v="4"/>
    <x v="7"/>
    <n v="0.86762697963694613"/>
    <x v="215"/>
    <x v="0"/>
    <n v="-0.35061948383264946"/>
    <n v="7.9638207494150404E-3"/>
  </r>
  <r>
    <n v="1692"/>
    <x v="0"/>
    <x v="10"/>
    <x v="0"/>
    <n v="-0.15402264524545051"/>
    <x v="59"/>
    <x v="0"/>
    <n v="-0.77312094857257374"/>
    <n v="5.3345204778011968E-3"/>
  </r>
  <r>
    <n v="1693"/>
    <x v="0"/>
    <x v="7"/>
    <x v="0"/>
    <n v="-2.194602821685232E-2"/>
    <x v="16"/>
    <x v="1"/>
    <n v="-0.68223436876271526"/>
    <n v="8.0578770801748023E-3"/>
  </r>
  <r>
    <n v="1694"/>
    <x v="0"/>
    <x v="13"/>
    <x v="4"/>
    <n v="-0.7558415754515293"/>
    <x v="139"/>
    <x v="1"/>
    <n v="-0.38500061940703234"/>
    <n v="1.2122765381490541E-2"/>
  </r>
  <r>
    <n v="1695"/>
    <x v="1"/>
    <x v="1"/>
    <x v="0"/>
    <n v="-8.0670768626772152E-2"/>
    <x v="96"/>
    <x v="0"/>
    <n v="-0.73429581600414784"/>
    <n v="1.3081485386529645E-3"/>
  </r>
  <r>
    <n v="1696"/>
    <x v="1"/>
    <x v="4"/>
    <x v="0"/>
    <n v="-2.1475576975399487E-2"/>
    <x v="5"/>
    <x v="0"/>
    <n v="-0.70394261799063962"/>
    <n v="7.9737401703056099E-4"/>
  </r>
  <r>
    <n v="1697"/>
    <x v="1"/>
    <x v="14"/>
    <x v="7"/>
    <n v="0.71963900050851426"/>
    <x v="93"/>
    <x v="0"/>
    <n v="-0.39671225002992083"/>
    <n v="7.2679820775450876E-3"/>
  </r>
  <r>
    <n v="1698"/>
    <x v="0"/>
    <x v="1"/>
    <x v="5"/>
    <n v="-0.34927081672561133"/>
    <x v="132"/>
    <x v="1"/>
    <n v="-0.53368365143780261"/>
    <n v="2.1363829843065729E-3"/>
  </r>
  <r>
    <n v="1699"/>
    <x v="0"/>
    <x v="6"/>
    <x v="5"/>
    <n v="-0.32285549331989172"/>
    <x v="13"/>
    <x v="1"/>
    <n v="-0.54469269381879837"/>
    <n v="1.6211648205774476E-3"/>
  </r>
  <r>
    <n v="1700"/>
    <x v="0"/>
    <x v="27"/>
    <x v="4"/>
    <n v="-0.86150286907440776"/>
    <x v="253"/>
    <x v="1"/>
    <n v="-0.35243458825063173"/>
    <n v="1.3382960786674947E-2"/>
  </r>
  <r>
    <n v="1701"/>
    <x v="1"/>
    <x v="19"/>
    <x v="5"/>
    <n v="-0.2586479041948086"/>
    <x v="110"/>
    <x v="0"/>
    <n v="-0.83081026879469477"/>
    <n v="3.6546102981830364E-3"/>
  </r>
  <r>
    <n v="1702"/>
    <x v="1"/>
    <x v="19"/>
    <x v="3"/>
    <n v="0.63045465241753684"/>
    <x v="69"/>
    <x v="0"/>
    <n v="-0.42680231673995855"/>
    <n v="5.9825470584123908E-3"/>
  </r>
  <r>
    <n v="1703"/>
    <x v="1"/>
    <x v="1"/>
    <x v="5"/>
    <n v="-0.37703828749755397"/>
    <x v="155"/>
    <x v="1"/>
    <n v="-0.5222935029889062"/>
    <n v="4.5814500611964237E-3"/>
  </r>
  <r>
    <n v="1704"/>
    <x v="1"/>
    <x v="3"/>
    <x v="7"/>
    <n v="0.77883419215988692"/>
    <x v="92"/>
    <x v="0"/>
    <n v="-0.37771064929130382"/>
    <n v="7.5662606700367396E-3"/>
  </r>
  <r>
    <n v="1705"/>
    <x v="1"/>
    <x v="3"/>
    <x v="0"/>
    <n v="-0.11026836445245859"/>
    <x v="6"/>
    <x v="1"/>
    <n v="-0.63953211796132015"/>
    <n v="1.5619996475531583E-3"/>
  </r>
  <r>
    <n v="1706"/>
    <x v="1"/>
    <x v="24"/>
    <x v="3"/>
    <n v="0.92643061067440025"/>
    <x v="254"/>
    <x v="0"/>
    <n v="-0.33358560472004439"/>
    <n v="7.4824345261899072E-3"/>
  </r>
  <r>
    <n v="1707"/>
    <x v="1"/>
    <x v="19"/>
    <x v="4"/>
    <n v="-0.55501542306559037"/>
    <x v="108"/>
    <x v="1"/>
    <n v="-0.45366043337097595"/>
    <n v="6.6428017555906216E-3"/>
  </r>
  <r>
    <n v="1708"/>
    <x v="0"/>
    <x v="4"/>
    <x v="0"/>
    <n v="-4.8361351622571935E-2"/>
    <x v="90"/>
    <x v="1"/>
    <n v="-0.66925882880444321"/>
    <n v="7.5166681376453992E-3"/>
  </r>
  <r>
    <n v="1709"/>
    <x v="0"/>
    <x v="10"/>
    <x v="1"/>
    <n v="9.405617304614966E-2"/>
    <x v="181"/>
    <x v="0"/>
    <n v="-0.64722450712515456"/>
    <n v="1.3953398800465089E-2"/>
  </r>
  <r>
    <n v="1710"/>
    <x v="0"/>
    <x v="10"/>
    <x v="4"/>
    <n v="-0.65018028182865084"/>
    <x v="85"/>
    <x v="1"/>
    <n v="-0.41999350458372248"/>
    <n v="1.0668044857152559E-2"/>
  </r>
  <r>
    <n v="1711"/>
    <x v="1"/>
    <x v="3"/>
    <x v="4"/>
    <n v="-0.70300340219402224"/>
    <x v="255"/>
    <x v="1"/>
    <n v="-0.40219048294753218"/>
    <n v="7.5036116032313749E-3"/>
  </r>
  <r>
    <n v="1712"/>
    <x v="1"/>
    <x v="6"/>
    <x v="1"/>
    <n v="0.24529434606969602"/>
    <x v="158"/>
    <x v="1"/>
    <n v="-0.82329673744258314"/>
    <n v="2.3400149410359727E-3"/>
  </r>
  <r>
    <n v="1713"/>
    <x v="1"/>
    <x v="10"/>
    <x v="0"/>
    <n v="-0.13986596027814491"/>
    <x v="124"/>
    <x v="0"/>
    <n v="-0.76552348096844325"/>
    <n v="1.8144001534711185E-3"/>
  </r>
  <r>
    <n v="1714"/>
    <x v="1"/>
    <x v="4"/>
    <x v="2"/>
    <n v="1.1639944985077277"/>
    <x v="188"/>
    <x v="1"/>
    <n v="-1.4357274002827882"/>
    <n v="9.4928572910584208E-3"/>
  </r>
  <r>
    <n v="1715"/>
    <x v="0"/>
    <x v="4"/>
    <x v="0"/>
    <n v="-4.8361351622571935E-2"/>
    <x v="90"/>
    <x v="1"/>
    <n v="-0.66925882880444321"/>
    <n v="7.5166681376453992E-3"/>
  </r>
  <r>
    <n v="1716"/>
    <x v="1"/>
    <x v="19"/>
    <x v="0"/>
    <n v="3.7719614675973248E-2"/>
    <x v="61"/>
    <x v="1"/>
    <n v="-0.71218482352225843"/>
    <n v="2.8465903584240504E-4"/>
  </r>
  <r>
    <n v="1717"/>
    <x v="0"/>
    <x v="13"/>
    <x v="0"/>
    <n v="-0.25968393886832897"/>
    <x v="33"/>
    <x v="0"/>
    <n v="-0.83139503913469226"/>
    <n v="3.1542444363010791E-3"/>
  </r>
  <r>
    <n v="1718"/>
    <x v="0"/>
    <x v="3"/>
    <x v="0"/>
    <n v="-0.12760732183973089"/>
    <x v="49"/>
    <x v="1"/>
    <n v="-0.63137759368707358"/>
    <n v="5.8814182643489032E-3"/>
  </r>
  <r>
    <n v="1719"/>
    <x v="0"/>
    <x v="19"/>
    <x v="4"/>
    <n v="-0.49168834139433298"/>
    <x v="73"/>
    <x v="1"/>
    <n v="-0.47722309627720794"/>
    <n v="8.1515393118058999E-3"/>
  </r>
  <r>
    <n v="1720"/>
    <x v="0"/>
    <x v="12"/>
    <x v="5"/>
    <n v="-0.19077887629129359"/>
    <x v="34"/>
    <x v="0"/>
    <n v="-0.7930793083191503"/>
    <n v="1.0223155209224677E-3"/>
  </r>
  <r>
    <n v="1721"/>
    <x v="1"/>
    <x v="1"/>
    <x v="1"/>
    <n v="0.21569675024400969"/>
    <x v="88"/>
    <x v="1"/>
    <n v="-0.80679995266097893"/>
    <n v="2.0941864440533475E-3"/>
  </r>
  <r>
    <n v="1722"/>
    <x v="1"/>
    <x v="0"/>
    <x v="2"/>
    <n v="1.3711776692875324"/>
    <x v="50"/>
    <x v="0"/>
    <n v="-0.22618522611388125"/>
    <n v="9.6651389792168363E-3"/>
  </r>
  <r>
    <n v="1723"/>
    <x v="1"/>
    <x v="6"/>
    <x v="1"/>
    <n v="0.24529434606969602"/>
    <x v="158"/>
    <x v="1"/>
    <n v="-0.82329673744258314"/>
    <n v="2.3400149410359727E-3"/>
  </r>
  <r>
    <n v="1724"/>
    <x v="0"/>
    <x v="5"/>
    <x v="5"/>
    <n v="-0.4549321103484899"/>
    <x v="51"/>
    <x v="0"/>
    <n v="-0.94626357685594398"/>
    <n v="4.1345494440507835E-3"/>
  </r>
  <r>
    <n v="1725"/>
    <x v="0"/>
    <x v="7"/>
    <x v="4"/>
    <n v="-0.51810366480005265"/>
    <x v="101"/>
    <x v="1"/>
    <n v="-0.46728056748999891"/>
    <n v="8.5966274346834237E-3"/>
  </r>
  <r>
    <n v="1726"/>
    <x v="1"/>
    <x v="0"/>
    <x v="9"/>
    <n v="1.9639127070290958"/>
    <x v="256"/>
    <x v="0"/>
    <n v="-0.13129871706074078"/>
    <n v="9.6140080318756205E-3"/>
  </r>
  <r>
    <n v="1727"/>
    <x v="0"/>
    <x v="14"/>
    <x v="5"/>
    <n v="-0.42851678694277029"/>
    <x v="63"/>
    <x v="0"/>
    <n v="-0.93018540553150597"/>
    <n v="3.6454111541763812E-3"/>
  </r>
  <r>
    <n v="1728"/>
    <x v="0"/>
    <x v="7"/>
    <x v="5"/>
    <n v="-0.27002484650845249"/>
    <x v="11"/>
    <x v="0"/>
    <n v="-0.83724622547675487"/>
    <n v="5.7557668159280428E-4"/>
  </r>
  <r>
    <n v="1729"/>
    <x v="1"/>
    <x v="5"/>
    <x v="1"/>
    <n v="9.7306366941264225E-2"/>
    <x v="41"/>
    <x v="0"/>
    <n v="-0.64567709657183703"/>
    <n v="1.0898410055508734E-3"/>
  </r>
  <r>
    <n v="1730"/>
    <x v="1"/>
    <x v="10"/>
    <x v="11"/>
    <n v="1.3419716340757641"/>
    <x v="134"/>
    <x v="0"/>
    <n v="-0.23216665111055496"/>
    <n v="1.0243999001468218E-2"/>
  </r>
  <r>
    <n v="1731"/>
    <x v="1"/>
    <x v="2"/>
    <x v="3"/>
    <n v="0.66005224824322317"/>
    <x v="21"/>
    <x v="0"/>
    <n v="-0.41661889314875233"/>
    <n v="6.1608930378419524E-3"/>
  </r>
  <r>
    <n v="1732"/>
    <x v="0"/>
    <x v="8"/>
    <x v="3"/>
    <n v="0.57987290198922659"/>
    <x v="257"/>
    <x v="0"/>
    <n v="-0.44466629097873839"/>
    <n v="2.4903787033317859E-2"/>
  </r>
  <r>
    <n v="1733"/>
    <x v="0"/>
    <x v="4"/>
    <x v="1"/>
    <n v="0.19971746666902823"/>
    <x v="32"/>
    <x v="1"/>
    <n v="-0.79798353282995782"/>
    <n v="1.594627117774039E-2"/>
  </r>
  <r>
    <n v="1734"/>
    <x v="0"/>
    <x v="5"/>
    <x v="4"/>
    <n v="-0.70301092864009007"/>
    <x v="26"/>
    <x v="1"/>
    <n v="-0.40218799059624144"/>
    <n v="1.1419043964621955E-2"/>
  </r>
  <r>
    <n v="1735"/>
    <x v="0"/>
    <x v="12"/>
    <x v="1"/>
    <n v="0.30537876029190675"/>
    <x v="227"/>
    <x v="0"/>
    <n v="-0.55206980804741845"/>
    <n v="1.7792831521034724E-2"/>
  </r>
  <r>
    <n v="1736"/>
    <x v="0"/>
    <x v="10"/>
    <x v="0"/>
    <n v="-0.15402264524545051"/>
    <x v="59"/>
    <x v="0"/>
    <n v="-0.77312094857257374"/>
    <n v="5.3345204778011968E-3"/>
  </r>
  <r>
    <n v="1737"/>
    <x v="1"/>
    <x v="17"/>
    <x v="5"/>
    <n v="-5.1464733415004182E-2"/>
    <x v="178"/>
    <x v="1"/>
    <n v="-0.66774585466967473"/>
    <n v="1.9170903617905521E-3"/>
  </r>
  <r>
    <n v="1738"/>
    <x v="0"/>
    <x v="14"/>
    <x v="0"/>
    <n v="-0.18043796865117012"/>
    <x v="79"/>
    <x v="1"/>
    <n v="-0.60699241984674102"/>
    <n v="4.7877438780188908E-3"/>
  </r>
  <r>
    <n v="1739"/>
    <x v="1"/>
    <x v="8"/>
    <x v="0"/>
    <n v="0.12651240215303225"/>
    <x v="25"/>
    <x v="0"/>
    <n v="-0.63189032016121027"/>
    <n v="4.8236777987231694E-4"/>
  </r>
  <r>
    <n v="1740"/>
    <x v="1"/>
    <x v="8"/>
    <x v="0"/>
    <n v="0.12651240215303225"/>
    <x v="25"/>
    <x v="0"/>
    <n v="-0.63189032016121027"/>
    <n v="4.8236777987231694E-4"/>
  </r>
  <r>
    <n v="1741"/>
    <x v="0"/>
    <x v="13"/>
    <x v="0"/>
    <n v="-0.25968393886832897"/>
    <x v="33"/>
    <x v="0"/>
    <n v="-0.83139503913469226"/>
    <n v="3.1542444363010791E-3"/>
  </r>
  <r>
    <n v="1742"/>
    <x v="1"/>
    <x v="3"/>
    <x v="1"/>
    <n v="0.18609915441832325"/>
    <x v="40"/>
    <x v="0"/>
    <n v="-0.60442048257601411"/>
    <n v="1.8459486462082397E-3"/>
  </r>
  <r>
    <n v="1743"/>
    <x v="1"/>
    <x v="3"/>
    <x v="7"/>
    <n v="0.77883419215988692"/>
    <x v="92"/>
    <x v="0"/>
    <n v="-0.37771064929130382"/>
    <n v="7.5662606700367396E-3"/>
  </r>
  <r>
    <n v="1744"/>
    <x v="1"/>
    <x v="8"/>
    <x v="7"/>
    <n v="1.0156149587653778"/>
    <x v="128"/>
    <x v="0"/>
    <n v="-0.30908609021492589"/>
    <n v="8.491304213043116E-3"/>
  </r>
  <r>
    <n v="1745"/>
    <x v="0"/>
    <x v="0"/>
    <x v="0"/>
    <n v="0.13654591221746548"/>
    <x v="0"/>
    <x v="0"/>
    <n v="-0.62720301440368686"/>
    <n v="1.122179563022685E-2"/>
  </r>
  <r>
    <n v="1746"/>
    <x v="1"/>
    <x v="17"/>
    <x v="0"/>
    <n v="0.24490278545577765"/>
    <x v="144"/>
    <x v="1"/>
    <n v="-0.82307708379254696"/>
    <n v="1.4877811354992998E-3"/>
  </r>
  <r>
    <n v="1747"/>
    <x v="1"/>
    <x v="1"/>
    <x v="3"/>
    <n v="0.51206426911479153"/>
    <x v="27"/>
    <x v="0"/>
    <n v="-0.46953931701538698"/>
    <n v="5.2115819597463586E-3"/>
  </r>
  <r>
    <n v="1748"/>
    <x v="0"/>
    <x v="13"/>
    <x v="4"/>
    <n v="-0.7558415754515293"/>
    <x v="139"/>
    <x v="1"/>
    <n v="-0.38500061940703234"/>
    <n v="1.2122765381490541E-2"/>
  </r>
  <r>
    <n v="1749"/>
    <x v="0"/>
    <x v="10"/>
    <x v="1"/>
    <n v="9.405617304614966E-2"/>
    <x v="181"/>
    <x v="0"/>
    <n v="-0.64722450712515456"/>
    <n v="1.3953398800465089E-2"/>
  </r>
  <r>
    <n v="1750"/>
    <x v="1"/>
    <x v="25"/>
    <x v="3"/>
    <n v="0.89683301484871381"/>
    <x v="258"/>
    <x v="0"/>
    <n v="-0.3420703243870124"/>
    <n v="7.3616736760002688E-3"/>
  </r>
  <r>
    <n v="1751"/>
    <x v="1"/>
    <x v="9"/>
    <x v="1"/>
    <n v="6.7708771115577882E-2"/>
    <x v="98"/>
    <x v="1"/>
    <n v="-0.7275745163961157"/>
    <n v="8.3505284910811994E-4"/>
  </r>
  <r>
    <n v="1752"/>
    <x v="0"/>
    <x v="3"/>
    <x v="5"/>
    <n v="-0.37568614013133106"/>
    <x v="55"/>
    <x v="1"/>
    <n v="-0.52284383317200933"/>
    <n v="2.6458377101921116E-3"/>
  </r>
  <r>
    <n v="1753"/>
    <x v="1"/>
    <x v="3"/>
    <x v="0"/>
    <n v="-0.11026836445245859"/>
    <x v="6"/>
    <x v="1"/>
    <n v="-0.63953211796132015"/>
    <n v="1.5619996475531583E-3"/>
  </r>
  <r>
    <n v="1754"/>
    <x v="0"/>
    <x v="5"/>
    <x v="4"/>
    <n v="-0.70301092864009007"/>
    <x v="26"/>
    <x v="1"/>
    <n v="-0.40218799059624144"/>
    <n v="1.1419043964621955E-2"/>
  </r>
  <r>
    <n v="1755"/>
    <x v="0"/>
    <x v="15"/>
    <x v="5"/>
    <n v="-8.511758266841507E-2"/>
    <x v="259"/>
    <x v="0"/>
    <n v="-0.73661132400027574"/>
    <n v="3.1833906165668058E-3"/>
  </r>
  <r>
    <n v="1756"/>
    <x v="1"/>
    <x v="12"/>
    <x v="3"/>
    <n v="0.6896498440689095"/>
    <x v="89"/>
    <x v="0"/>
    <n v="-0.40663224650644203"/>
    <n v="6.3331936661242816E-3"/>
  </r>
  <r>
    <n v="1757"/>
    <x v="1"/>
    <x v="2"/>
    <x v="7"/>
    <n v="0.95641976711400511"/>
    <x v="100"/>
    <x v="0"/>
    <n v="-0.32517017149232269"/>
    <n v="8.3006195663504201E-3"/>
  </r>
  <r>
    <n v="1758"/>
    <x v="1"/>
    <x v="19"/>
    <x v="3"/>
    <n v="0.63045465241753684"/>
    <x v="69"/>
    <x v="0"/>
    <n v="-0.42680231673995855"/>
    <n v="5.9825470584123908E-3"/>
  </r>
  <r>
    <n v="1759"/>
    <x v="0"/>
    <x v="13"/>
    <x v="4"/>
    <n v="-0.7558415754515293"/>
    <x v="139"/>
    <x v="1"/>
    <n v="-0.38500061940703234"/>
    <n v="1.2122765381490541E-2"/>
  </r>
  <r>
    <n v="1760"/>
    <x v="1"/>
    <x v="2"/>
    <x v="5"/>
    <n v="-0.22905030836912227"/>
    <x v="60"/>
    <x v="0"/>
    <n v="-0.81421605434526712"/>
    <n v="3.4139466939007712E-3"/>
  </r>
  <r>
    <n v="1761"/>
    <x v="1"/>
    <x v="19"/>
    <x v="4"/>
    <n v="-0.55501542306559037"/>
    <x v="108"/>
    <x v="1"/>
    <n v="-0.45366043337097595"/>
    <n v="6.6428017555906216E-3"/>
  </r>
  <r>
    <n v="1762"/>
    <x v="1"/>
    <x v="9"/>
    <x v="1"/>
    <n v="6.7708771115577882E-2"/>
    <x v="98"/>
    <x v="0"/>
    <n v="-0.65986574528053821"/>
    <n v="8.3505284910811994E-4"/>
  </r>
  <r>
    <n v="1763"/>
    <x v="0"/>
    <x v="14"/>
    <x v="5"/>
    <n v="-0.42851678694277029"/>
    <x v="63"/>
    <x v="1"/>
    <n v="-0.50166861858873557"/>
    <n v="3.6454111541763812E-3"/>
  </r>
  <r>
    <n v="1764"/>
    <x v="0"/>
    <x v="4"/>
    <x v="4"/>
    <n v="-0.54451898820577227"/>
    <x v="135"/>
    <x v="1"/>
    <n v="-0.45750127523642731"/>
    <n v="9.0319000904001689E-3"/>
  </r>
  <r>
    <n v="1765"/>
    <x v="1"/>
    <x v="0"/>
    <x v="1"/>
    <n v="0.48207511267518682"/>
    <x v="115"/>
    <x v="1"/>
    <n v="-0.9629572791683868"/>
    <n v="4.1860044153725351E-3"/>
  </r>
  <r>
    <n v="1766"/>
    <x v="1"/>
    <x v="11"/>
    <x v="7"/>
    <n v="1.0452125545910642"/>
    <x v="109"/>
    <x v="1"/>
    <n v="-1.3465142625173074"/>
    <n v="8.5765530236312504E-3"/>
  </r>
  <r>
    <n v="1767"/>
    <x v="1"/>
    <x v="10"/>
    <x v="0"/>
    <n v="-0.13986596027814491"/>
    <x v="124"/>
    <x v="1"/>
    <n v="-0.62565752069029823"/>
    <n v="1.8144001534711185E-3"/>
  </r>
  <r>
    <n v="1768"/>
    <x v="1"/>
    <x v="12"/>
    <x v="5"/>
    <n v="-0.19945271254343591"/>
    <x v="31"/>
    <x v="1"/>
    <n v="-0.59838527665743024"/>
    <n v="3.1702631582260499E-3"/>
  </r>
  <r>
    <n v="1769"/>
    <x v="0"/>
    <x v="13"/>
    <x v="5"/>
    <n v="-0.50776275715992913"/>
    <x v="136"/>
    <x v="0"/>
    <n v="-0.9789160610169183"/>
    <n v="5.0892154397377265E-3"/>
  </r>
  <r>
    <n v="1770"/>
    <x v="1"/>
    <x v="4"/>
    <x v="7"/>
    <n v="0.86762697963694613"/>
    <x v="215"/>
    <x v="0"/>
    <n v="-0.35061948383264946"/>
    <n v="7.9638207494150404E-3"/>
  </r>
  <r>
    <n v="1771"/>
    <x v="0"/>
    <x v="21"/>
    <x v="3"/>
    <n v="0.21005837430915175"/>
    <x v="260"/>
    <x v="1"/>
    <n v="-0.80368182203572658"/>
    <n v="1.9643598603364065E-2"/>
  </r>
  <r>
    <n v="1772"/>
    <x v="1"/>
    <x v="3"/>
    <x v="5"/>
    <n v="-0.40663588332324041"/>
    <x v="171"/>
    <x v="0"/>
    <n v="-0.91699336147610655"/>
    <n v="4.8028829199894263E-3"/>
  </r>
  <r>
    <n v="1773"/>
    <x v="0"/>
    <x v="3"/>
    <x v="1"/>
    <n v="0.12047149645186928"/>
    <x v="3"/>
    <x v="0"/>
    <n v="-0.63472450900232213"/>
    <n v="1.4463528467586473E-2"/>
  </r>
  <r>
    <n v="1774"/>
    <x v="1"/>
    <x v="2"/>
    <x v="3"/>
    <n v="0.66005224824322317"/>
    <x v="21"/>
    <x v="0"/>
    <n v="-0.41661889314875233"/>
    <n v="6.1608930378419524E-3"/>
  </r>
  <r>
    <n v="1775"/>
    <x v="1"/>
    <x v="5"/>
    <x v="11"/>
    <n v="1.2827764424243915"/>
    <x v="261"/>
    <x v="0"/>
    <n v="-0.24472218218922817"/>
    <n v="1.0232243453836221E-2"/>
  </r>
  <r>
    <n v="1776"/>
    <x v="1"/>
    <x v="5"/>
    <x v="0"/>
    <n v="-0.19906115192951757"/>
    <x v="239"/>
    <x v="0"/>
    <n v="-0.79762276788249953"/>
    <n v="2.3135924803107111E-3"/>
  </r>
  <r>
    <n v="1777"/>
    <x v="1"/>
    <x v="4"/>
    <x v="5"/>
    <n v="-0.31784309584618131"/>
    <x v="14"/>
    <x v="1"/>
    <n v="-0.5468008614053107"/>
    <n v="4.1257370632288848E-3"/>
  </r>
  <r>
    <n v="1778"/>
    <x v="1"/>
    <x v="19"/>
    <x v="3"/>
    <n v="0.63045465241753684"/>
    <x v="69"/>
    <x v="0"/>
    <n v="-0.42680231673995855"/>
    <n v="5.9825470584123908E-3"/>
  </r>
  <r>
    <n v="1779"/>
    <x v="1"/>
    <x v="1"/>
    <x v="0"/>
    <n v="-8.0670768626772152E-2"/>
    <x v="96"/>
    <x v="0"/>
    <n v="-0.73429581600414784"/>
    <n v="1.3081485386529645E-3"/>
  </r>
  <r>
    <n v="1780"/>
    <x v="0"/>
    <x v="10"/>
    <x v="5"/>
    <n v="-0.40210146353705067"/>
    <x v="44"/>
    <x v="0"/>
    <n v="-0.91427390312795231"/>
    <n v="3.1490134339461351E-3"/>
  </r>
  <r>
    <n v="1781"/>
    <x v="0"/>
    <x v="5"/>
    <x v="3"/>
    <n v="0.2893043445263106"/>
    <x v="8"/>
    <x v="1"/>
    <n v="-0.84822519523343765"/>
    <n v="2.0984013251603262E-2"/>
  </r>
  <r>
    <n v="1782"/>
    <x v="1"/>
    <x v="25"/>
    <x v="1"/>
    <n v="0.60046549597793208"/>
    <x v="248"/>
    <x v="0"/>
    <n v="-0.43732302970773629"/>
    <n v="5.0026745313793697E-3"/>
  </r>
  <r>
    <n v="1783"/>
    <x v="0"/>
    <x v="7"/>
    <x v="5"/>
    <n v="-0.27002484650845249"/>
    <x v="11"/>
    <x v="1"/>
    <n v="-0.5672213789683026"/>
    <n v="5.7557668159280428E-4"/>
  </r>
  <r>
    <n v="1784"/>
    <x v="0"/>
    <x v="6"/>
    <x v="0"/>
    <n v="-7.477667502829155E-2"/>
    <x v="46"/>
    <x v="0"/>
    <n v="-0.7312342991849492"/>
    <n v="6.9731103738460698E-3"/>
  </r>
  <r>
    <n v="1785"/>
    <x v="0"/>
    <x v="4"/>
    <x v="7"/>
    <n v="0.69587510325222868"/>
    <x v="244"/>
    <x v="0"/>
    <n v="-0.40455662713352797"/>
    <n v="2.9015265432719373E-2"/>
  </r>
  <r>
    <n v="1786"/>
    <x v="1"/>
    <x v="7"/>
    <x v="3"/>
    <n v="0.60085705659185051"/>
    <x v="97"/>
    <x v="0"/>
    <n v="-0.43718434190663547"/>
    <n v="5.7982892166952293E-3"/>
  </r>
  <r>
    <n v="1787"/>
    <x v="1"/>
    <x v="1"/>
    <x v="0"/>
    <n v="-8.0670768626772152E-2"/>
    <x v="96"/>
    <x v="0"/>
    <n v="-0.73429581600414784"/>
    <n v="1.3081485386529645E-3"/>
  </r>
  <r>
    <n v="1788"/>
    <x v="0"/>
    <x v="9"/>
    <x v="4"/>
    <n v="-0.72942625204580969"/>
    <x v="24"/>
    <x v="0"/>
    <n v="-1.1229439827693399"/>
    <n v="1.1776913713985815E-2"/>
  </r>
  <r>
    <n v="1789"/>
    <x v="1"/>
    <x v="0"/>
    <x v="0"/>
    <n v="0.18570759380440496"/>
    <x v="7"/>
    <x v="1"/>
    <n v="-0.79030571080776524"/>
    <n v="9.8859532687645135E-4"/>
  </r>
  <r>
    <n v="1790"/>
    <x v="1"/>
    <x v="6"/>
    <x v="0"/>
    <n v="-5.1073172801085823E-2"/>
    <x v="71"/>
    <x v="0"/>
    <n v="-0.71900979015107069"/>
    <n v="1.0531659815416483E-3"/>
  </r>
  <r>
    <n v="1791"/>
    <x v="0"/>
    <x v="7"/>
    <x v="4"/>
    <n v="-0.51810366480005265"/>
    <x v="101"/>
    <x v="1"/>
    <n v="-0.46728056748999891"/>
    <n v="8.5966274346834237E-3"/>
  </r>
  <r>
    <n v="1792"/>
    <x v="1"/>
    <x v="12"/>
    <x v="7"/>
    <n v="0.98601736293969144"/>
    <x v="125"/>
    <x v="1"/>
    <n v="-1.3030588222909052"/>
    <n v="8.399337005623897E-3"/>
  </r>
  <r>
    <n v="1793"/>
    <x v="0"/>
    <x v="7"/>
    <x v="1"/>
    <n v="0.22613279007474785"/>
    <x v="118"/>
    <x v="0"/>
    <n v="-0.58645921737347095"/>
    <n v="1.6422872975788039E-2"/>
  </r>
  <r>
    <n v="1794"/>
    <x v="0"/>
    <x v="19"/>
    <x v="1"/>
    <n v="0.25254811348046752"/>
    <x v="133"/>
    <x v="0"/>
    <n v="-0.5748245948938967"/>
    <n v="1.6889813374746487E-2"/>
  </r>
  <r>
    <n v="1795"/>
    <x v="1"/>
    <x v="19"/>
    <x v="1"/>
    <n v="0.33408713354675501"/>
    <x v="68"/>
    <x v="1"/>
    <n v="-0.87407811865568463"/>
    <n v="3.0601136639029081E-3"/>
  </r>
  <r>
    <n v="1796"/>
    <x v="1"/>
    <x v="19"/>
    <x v="5"/>
    <n v="-0.2586479041948086"/>
    <x v="110"/>
    <x v="1"/>
    <n v="-0.57216236459988612"/>
    <n v="3.6546102981830364E-3"/>
  </r>
  <r>
    <n v="1797"/>
    <x v="0"/>
    <x v="14"/>
    <x v="5"/>
    <n v="-0.42851678694277029"/>
    <x v="63"/>
    <x v="1"/>
    <n v="-0.50166861858873557"/>
    <n v="3.6454111541763812E-3"/>
  </r>
  <r>
    <n v="1798"/>
    <x v="1"/>
    <x v="5"/>
    <x v="7"/>
    <n v="0.69004140468282793"/>
    <x v="191"/>
    <x v="0"/>
    <n v="-0.40650143886385459"/>
    <n v="7.1090777125322191E-3"/>
  </r>
  <r>
    <n v="1799"/>
    <x v="0"/>
    <x v="3"/>
    <x v="0"/>
    <n v="-0.12760732183973089"/>
    <x v="49"/>
    <x v="1"/>
    <n v="-0.63137759368707358"/>
    <n v="5.8814182643489032E-3"/>
  </r>
  <r>
    <n v="1800"/>
    <x v="1"/>
    <x v="2"/>
    <x v="1"/>
    <n v="0.36368472937244134"/>
    <x v="64"/>
    <x v="0"/>
    <n v="-0.52774781721881969"/>
    <n v="3.2934135297213452E-3"/>
  </r>
  <r>
    <n v="1801"/>
    <x v="0"/>
    <x v="10"/>
    <x v="5"/>
    <n v="-0.40210146353705067"/>
    <x v="44"/>
    <x v="1"/>
    <n v="-0.51217243959090175"/>
    <n v="3.1490134339461351E-3"/>
  </r>
  <r>
    <n v="1802"/>
    <x v="0"/>
    <x v="7"/>
    <x v="1"/>
    <n v="0.22613279007474785"/>
    <x v="118"/>
    <x v="0"/>
    <n v="-0.58645921737347095"/>
    <n v="1.6422872975788039E-2"/>
  </r>
  <r>
    <n v="1803"/>
    <x v="1"/>
    <x v="2"/>
    <x v="1"/>
    <n v="0.36368472937244134"/>
    <x v="64"/>
    <x v="1"/>
    <n v="-0.89143254659126092"/>
    <n v="3.2934135297213452E-3"/>
  </r>
  <r>
    <n v="1804"/>
    <x v="0"/>
    <x v="1"/>
    <x v="1"/>
    <n v="0.146886819857589"/>
    <x v="112"/>
    <x v="1"/>
    <n v="-0.76928513665736376"/>
    <n v="1.4966078005499539E-2"/>
  </r>
  <r>
    <n v="1805"/>
    <x v="0"/>
    <x v="1"/>
    <x v="4"/>
    <n v="-0.5973496350172115"/>
    <x v="9"/>
    <x v="1"/>
    <n v="-0.43842789435032226"/>
    <n v="9.8715949567237948E-3"/>
  </r>
  <r>
    <n v="1806"/>
    <x v="1"/>
    <x v="13"/>
    <x v="0"/>
    <n v="-0.25825634358089028"/>
    <x v="111"/>
    <x v="1"/>
    <n v="-0.57233298488539086"/>
    <n v="2.803263275492851E-3"/>
  </r>
  <r>
    <n v="1807"/>
    <x v="0"/>
    <x v="10"/>
    <x v="5"/>
    <n v="-0.40210146353705067"/>
    <x v="44"/>
    <x v="1"/>
    <n v="-0.51217243959090175"/>
    <n v="3.1490134339461351E-3"/>
  </r>
  <r>
    <n v="1808"/>
    <x v="1"/>
    <x v="10"/>
    <x v="5"/>
    <n v="-0.43623347914892674"/>
    <x v="91"/>
    <x v="1"/>
    <n v="-0.49863164152047607"/>
    <n v="5.0197113098892077E-3"/>
  </r>
  <r>
    <n v="1809"/>
    <x v="1"/>
    <x v="15"/>
    <x v="3"/>
    <n v="0.80804022737165482"/>
    <x v="208"/>
    <x v="0"/>
    <n v="-0.36861489735747571"/>
    <n v="6.9597501842957321E-3"/>
  </r>
  <r>
    <n v="1810"/>
    <x v="1"/>
    <x v="15"/>
    <x v="3"/>
    <n v="0.80804022737165482"/>
    <x v="208"/>
    <x v="0"/>
    <n v="-0.36861489735747571"/>
    <n v="6.9597501842957321E-3"/>
  </r>
  <r>
    <n v="1811"/>
    <x v="0"/>
    <x v="1"/>
    <x v="4"/>
    <n v="-0.5973496350172115"/>
    <x v="9"/>
    <x v="1"/>
    <n v="-0.43842789435032226"/>
    <n v="9.8715949567237948E-3"/>
  </r>
  <r>
    <n v="1812"/>
    <x v="1"/>
    <x v="14"/>
    <x v="2"/>
    <n v="1.016006519379296"/>
    <x v="240"/>
    <x v="1"/>
    <n v="-1.3249885154677568"/>
    <n v="9.1785598741822572E-3"/>
  </r>
  <r>
    <n v="1813"/>
    <x v="0"/>
    <x v="9"/>
    <x v="0"/>
    <n v="-0.23326861546260935"/>
    <x v="22"/>
    <x v="0"/>
    <n v="-0.8165679034665041"/>
    <n v="3.6970010223800198E-3"/>
  </r>
  <r>
    <n v="1814"/>
    <x v="0"/>
    <x v="11"/>
    <x v="0"/>
    <n v="0.11013058881174587"/>
    <x v="216"/>
    <x v="0"/>
    <n v="-0.63959721391736968"/>
    <n v="1.0707373680997168E-2"/>
  </r>
  <r>
    <n v="1815"/>
    <x v="1"/>
    <x v="6"/>
    <x v="1"/>
    <n v="0.24529434606969602"/>
    <x v="158"/>
    <x v="1"/>
    <n v="-0.82329673744258314"/>
    <n v="2.3400149410359727E-3"/>
  </r>
  <r>
    <n v="1816"/>
    <x v="0"/>
    <x v="1"/>
    <x v="5"/>
    <n v="-0.34927081672561133"/>
    <x v="132"/>
    <x v="1"/>
    <n v="-0.53368365143780261"/>
    <n v="2.1363829843065729E-3"/>
  </r>
  <r>
    <n v="1817"/>
    <x v="1"/>
    <x v="19"/>
    <x v="2"/>
    <n v="1.2231896901591008"/>
    <x v="217"/>
    <x v="1"/>
    <n v="-1.4811519526511585"/>
    <n v="9.5727526765619908E-3"/>
  </r>
  <r>
    <n v="1818"/>
    <x v="1"/>
    <x v="10"/>
    <x v="1"/>
    <n v="0.15650155859263687"/>
    <x v="62"/>
    <x v="0"/>
    <n v="-0.6179548741371621"/>
    <n v="1.5956049208305512E-3"/>
  </r>
  <r>
    <n v="1819"/>
    <x v="1"/>
    <x v="14"/>
    <x v="0"/>
    <n v="-0.16946355610383124"/>
    <x v="39"/>
    <x v="0"/>
    <n v="-0.78146440851940047"/>
    <n v="2.0650346761873495E-3"/>
  </r>
  <r>
    <n v="1820"/>
    <x v="1"/>
    <x v="4"/>
    <x v="7"/>
    <n v="0.86762697963694613"/>
    <x v="215"/>
    <x v="1"/>
    <n v="-1.2182464634695953"/>
    <n v="7.9638207494150404E-3"/>
  </r>
  <r>
    <n v="1821"/>
    <x v="0"/>
    <x v="1"/>
    <x v="1"/>
    <n v="0.146886819857589"/>
    <x v="112"/>
    <x v="1"/>
    <n v="-0.76928513665736376"/>
    <n v="1.4966078005499539E-2"/>
  </r>
  <r>
    <n v="1822"/>
    <x v="0"/>
    <x v="0"/>
    <x v="0"/>
    <n v="0.13654591221746548"/>
    <x v="0"/>
    <x v="0"/>
    <n v="-0.62720301440368686"/>
    <n v="1.122179563022685E-2"/>
  </r>
  <r>
    <n v="1823"/>
    <x v="1"/>
    <x v="8"/>
    <x v="0"/>
    <n v="0.12651240215303225"/>
    <x v="25"/>
    <x v="1"/>
    <n v="-0.75840272231424255"/>
    <n v="4.8236777987231694E-4"/>
  </r>
  <r>
    <n v="1824"/>
    <x v="0"/>
    <x v="10"/>
    <x v="4"/>
    <n v="-0.65018028182865084"/>
    <x v="85"/>
    <x v="1"/>
    <n v="-0.41999350458372248"/>
    <n v="1.0668044857152559E-2"/>
  </r>
  <r>
    <n v="1825"/>
    <x v="1"/>
    <x v="2"/>
    <x v="3"/>
    <n v="0.66005224824322317"/>
    <x v="21"/>
    <x v="1"/>
    <n v="-1.0766711413919756"/>
    <n v="6.1608930378419524E-3"/>
  </r>
  <r>
    <n v="1826"/>
    <x v="0"/>
    <x v="5"/>
    <x v="3"/>
    <n v="0.2893043445263106"/>
    <x v="8"/>
    <x v="1"/>
    <n v="-0.84822519523343765"/>
    <n v="2.0984013251603262E-2"/>
  </r>
  <r>
    <n v="1827"/>
    <x v="0"/>
    <x v="8"/>
    <x v="5"/>
    <n v="-0.16436355288557397"/>
    <x v="19"/>
    <x v="0"/>
    <n v="-0.77870208482327341"/>
    <n v="1.5605047032950514E-3"/>
  </r>
  <r>
    <n v="1828"/>
    <x v="1"/>
    <x v="5"/>
    <x v="5"/>
    <n v="-0.4954286708002994"/>
    <x v="122"/>
    <x v="1"/>
    <n v="-0.47580530322031594"/>
    <n v="5.438657127549873E-3"/>
  </r>
  <r>
    <n v="1829"/>
    <x v="1"/>
    <x v="4"/>
    <x v="1"/>
    <n v="0.27489194189538235"/>
    <x v="94"/>
    <x v="0"/>
    <n v="-0.56511731564631229"/>
    <n v="2.583137306302774E-3"/>
  </r>
  <r>
    <n v="1830"/>
    <x v="0"/>
    <x v="3"/>
    <x v="0"/>
    <n v="-0.12760732183973089"/>
    <x v="49"/>
    <x v="1"/>
    <n v="-0.63137759368707358"/>
    <n v="5.8814182643489032E-3"/>
  </r>
  <r>
    <n v="1831"/>
    <x v="1"/>
    <x v="8"/>
    <x v="7"/>
    <n v="1.0156149587653778"/>
    <x v="128"/>
    <x v="0"/>
    <n v="-0.30908609021492589"/>
    <n v="8.491304213043116E-3"/>
  </r>
  <r>
    <n v="1832"/>
    <x v="1"/>
    <x v="19"/>
    <x v="5"/>
    <n v="-0.2586479041948086"/>
    <x v="110"/>
    <x v="1"/>
    <n v="-0.57216236459988612"/>
    <n v="3.6546102981830364E-3"/>
  </r>
  <r>
    <n v="1833"/>
    <x v="1"/>
    <x v="19"/>
    <x v="3"/>
    <n v="0.63045465241753684"/>
    <x v="69"/>
    <x v="0"/>
    <n v="-0.42680231673995855"/>
    <n v="5.9825470584123908E-3"/>
  </r>
  <r>
    <n v="1834"/>
    <x v="1"/>
    <x v="6"/>
    <x v="0"/>
    <n v="-5.1073172801085823E-2"/>
    <x v="71"/>
    <x v="1"/>
    <n v="-0.66793661734998488"/>
    <n v="1.0531659815416483E-3"/>
  </r>
  <r>
    <n v="1835"/>
    <x v="0"/>
    <x v="3"/>
    <x v="4"/>
    <n v="-0.62376495842293123"/>
    <x v="17"/>
    <x v="1"/>
    <n v="-0.42913144273050785"/>
    <n v="1.0275372231825008E-2"/>
  </r>
  <r>
    <n v="1836"/>
    <x v="0"/>
    <x v="6"/>
    <x v="0"/>
    <n v="-7.477667502829155E-2"/>
    <x v="46"/>
    <x v="0"/>
    <n v="-0.7312342991849492"/>
    <n v="6.9731103738460698E-3"/>
  </r>
  <r>
    <n v="1837"/>
    <x v="0"/>
    <x v="1"/>
    <x v="5"/>
    <n v="-0.34927081672561133"/>
    <x v="132"/>
    <x v="1"/>
    <n v="-0.53368365143780261"/>
    <n v="2.1363829843065729E-3"/>
  </r>
  <r>
    <n v="1838"/>
    <x v="0"/>
    <x v="10"/>
    <x v="4"/>
    <n v="-0.65018028182865084"/>
    <x v="85"/>
    <x v="1"/>
    <n v="-0.41999350458372248"/>
    <n v="1.0668044857152559E-2"/>
  </r>
  <r>
    <n v="1839"/>
    <x v="1"/>
    <x v="11"/>
    <x v="0"/>
    <n v="0.15610999797871863"/>
    <x v="145"/>
    <x v="1"/>
    <n v="-0.7742453827021214"/>
    <n v="7.3620619969594348E-4"/>
  </r>
  <r>
    <n v="1840"/>
    <x v="0"/>
    <x v="11"/>
    <x v="4"/>
    <n v="-0.38602704777145447"/>
    <x v="146"/>
    <x v="1"/>
    <n v="-0.51864624660873992"/>
    <n v="6.2809308123695784E-3"/>
  </r>
  <r>
    <n v="1841"/>
    <x v="0"/>
    <x v="13"/>
    <x v="0"/>
    <n v="-0.25968393886832897"/>
    <x v="33"/>
    <x v="0"/>
    <n v="-0.83139503913469226"/>
    <n v="3.1542444363010791E-3"/>
  </r>
  <r>
    <n v="1842"/>
    <x v="1"/>
    <x v="7"/>
    <x v="3"/>
    <n v="0.60085705659185051"/>
    <x v="97"/>
    <x v="0"/>
    <n v="-0.43718434190663547"/>
    <n v="5.7982892166952293E-3"/>
  </r>
  <r>
    <n v="1843"/>
    <x v="0"/>
    <x v="13"/>
    <x v="4"/>
    <n v="-0.7558415754515293"/>
    <x v="139"/>
    <x v="1"/>
    <n v="-0.38500061940703234"/>
    <n v="1.2122765381490541E-2"/>
  </r>
  <r>
    <n v="1844"/>
    <x v="1"/>
    <x v="6"/>
    <x v="3"/>
    <n v="0.54166186494047786"/>
    <x v="35"/>
    <x v="1"/>
    <n v="-1.0002130443619091"/>
    <n v="5.4126395647193792E-3"/>
  </r>
  <r>
    <n v="1845"/>
    <x v="0"/>
    <x v="6"/>
    <x v="5"/>
    <n v="-0.32285549331989172"/>
    <x v="13"/>
    <x v="1"/>
    <n v="-0.54469269381879837"/>
    <n v="1.6211648205774476E-3"/>
  </r>
  <r>
    <n v="1846"/>
    <x v="1"/>
    <x v="17"/>
    <x v="5"/>
    <n v="-5.1464733415004182E-2"/>
    <x v="178"/>
    <x v="1"/>
    <n v="-0.66774585466967473"/>
    <n v="1.9170903617905521E-3"/>
  </r>
  <r>
    <n v="1847"/>
    <x v="0"/>
    <x v="4"/>
    <x v="0"/>
    <n v="-4.8361351622571935E-2"/>
    <x v="90"/>
    <x v="1"/>
    <n v="-0.66925882880444321"/>
    <n v="7.5166681376453992E-3"/>
  </r>
  <r>
    <n v="1848"/>
    <x v="0"/>
    <x v="20"/>
    <x v="0"/>
    <n v="-0.3125145856797682"/>
    <x v="77"/>
    <x v="0"/>
    <n v="-0.86156328545908634"/>
    <n v="2.0769285677940674E-3"/>
  </r>
  <r>
    <n v="1849"/>
    <x v="1"/>
    <x v="10"/>
    <x v="0"/>
    <n v="-0.13986596027814491"/>
    <x v="124"/>
    <x v="1"/>
    <n v="-0.62565752069029823"/>
    <n v="1.8144001534711185E-3"/>
  </r>
  <r>
    <n v="1850"/>
    <x v="1"/>
    <x v="6"/>
    <x v="5"/>
    <n v="-0.34744069167186764"/>
    <x v="87"/>
    <x v="1"/>
    <n v="-0.53444092279506761"/>
    <n v="4.3556515354902237E-3"/>
  </r>
  <r>
    <n v="1851"/>
    <x v="1"/>
    <x v="3"/>
    <x v="5"/>
    <n v="-0.40663588332324041"/>
    <x v="171"/>
    <x v="1"/>
    <n v="-0.51035747815286625"/>
    <n v="4.8028829199894263E-3"/>
  </r>
  <r>
    <n v="1852"/>
    <x v="0"/>
    <x v="3"/>
    <x v="1"/>
    <n v="0.12047149645186928"/>
    <x v="3"/>
    <x v="1"/>
    <n v="-0.75519600545419141"/>
    <n v="1.4463528467586473E-2"/>
  </r>
  <r>
    <n v="1853"/>
    <x v="0"/>
    <x v="1"/>
    <x v="5"/>
    <n v="-0.34927081672561133"/>
    <x v="132"/>
    <x v="1"/>
    <n v="-0.53368365143780261"/>
    <n v="2.1363829843065729E-3"/>
  </r>
  <r>
    <n v="1854"/>
    <x v="0"/>
    <x v="6"/>
    <x v="5"/>
    <n v="-0.32285549331989172"/>
    <x v="13"/>
    <x v="1"/>
    <n v="-0.54469269381879837"/>
    <n v="1.6211648205774476E-3"/>
  </r>
  <r>
    <n v="1855"/>
    <x v="0"/>
    <x v="14"/>
    <x v="5"/>
    <n v="-0.42851678694277029"/>
    <x v="63"/>
    <x v="1"/>
    <n v="-0.50166861858873557"/>
    <n v="3.6454111541763812E-3"/>
  </r>
  <r>
    <n v="1856"/>
    <x v="1"/>
    <x v="17"/>
    <x v="1"/>
    <n v="0.54127030432655943"/>
    <x v="185"/>
    <x v="0"/>
    <n v="-0.4586952136619396"/>
    <n v="4.6046595955896441E-3"/>
  </r>
  <r>
    <n v="1857"/>
    <x v="0"/>
    <x v="10"/>
    <x v="5"/>
    <n v="-0.40210146353705067"/>
    <x v="44"/>
    <x v="0"/>
    <n v="-0.91427390312795231"/>
    <n v="3.1490134339461351E-3"/>
  </r>
  <r>
    <n v="1858"/>
    <x v="0"/>
    <x v="7"/>
    <x v="0"/>
    <n v="-2.194602821685232E-2"/>
    <x v="16"/>
    <x v="0"/>
    <n v="-0.70418039697956758"/>
    <n v="8.0578770801748023E-3"/>
  </r>
  <r>
    <n v="1859"/>
    <x v="0"/>
    <x v="6"/>
    <x v="5"/>
    <n v="-0.32285549331989172"/>
    <x v="13"/>
    <x v="1"/>
    <n v="-0.54469269381879837"/>
    <n v="1.6211648205774476E-3"/>
  </r>
  <r>
    <n v="1860"/>
    <x v="1"/>
    <x v="1"/>
    <x v="5"/>
    <n v="-0.37703828749755397"/>
    <x v="155"/>
    <x v="0"/>
    <n v="-0.89933179048646017"/>
    <n v="4.5814500611964237E-3"/>
  </r>
  <r>
    <n v="1861"/>
    <x v="1"/>
    <x v="19"/>
    <x v="7"/>
    <n v="0.92682217128831879"/>
    <x v="140"/>
    <x v="0"/>
    <n v="-0.33347455435210327"/>
    <n v="8.1951314509591811E-3"/>
  </r>
  <r>
    <n v="1862"/>
    <x v="1"/>
    <x v="12"/>
    <x v="5"/>
    <n v="-0.19945271254343591"/>
    <x v="31"/>
    <x v="0"/>
    <n v="-0.79783798920086624"/>
    <n v="3.1702631582260499E-3"/>
  </r>
  <r>
    <n v="1863"/>
    <x v="1"/>
    <x v="2"/>
    <x v="0"/>
    <n v="6.7317210501659577E-2"/>
    <x v="80"/>
    <x v="1"/>
    <n v="-0.72737212974126819"/>
    <n v="2.8386367784460909E-5"/>
  </r>
  <r>
    <n v="1864"/>
    <x v="1"/>
    <x v="2"/>
    <x v="7"/>
    <n v="0.95641976711400511"/>
    <x v="100"/>
    <x v="1"/>
    <n v="-1.2815899386063276"/>
    <n v="8.3006195663504201E-3"/>
  </r>
  <r>
    <n v="1865"/>
    <x v="1"/>
    <x v="12"/>
    <x v="0"/>
    <n v="9.691480632734592E-2"/>
    <x v="72"/>
    <x v="1"/>
    <n v="-0.74277818449953847"/>
    <n v="2.2739684344907918E-4"/>
  </r>
  <r>
    <n v="1866"/>
    <x v="0"/>
    <x v="1"/>
    <x v="5"/>
    <n v="-0.34927081672561133"/>
    <x v="132"/>
    <x v="0"/>
    <n v="-0.88295446816341394"/>
    <n v="2.1363829843065729E-3"/>
  </r>
  <r>
    <n v="1867"/>
    <x v="1"/>
    <x v="2"/>
    <x v="11"/>
    <n v="1.5491548048555686"/>
    <x v="183"/>
    <x v="0"/>
    <n v="-0.19262449924724778"/>
    <n v="1.0111545007610911E-2"/>
  </r>
  <r>
    <n v="1868"/>
    <x v="0"/>
    <x v="7"/>
    <x v="1"/>
    <n v="0.22613279007474785"/>
    <x v="118"/>
    <x v="0"/>
    <n v="-0.58645921737347095"/>
    <n v="1.6422872975788039E-2"/>
  </r>
  <r>
    <n v="1869"/>
    <x v="1"/>
    <x v="1"/>
    <x v="0"/>
    <n v="-8.0670768626772152E-2"/>
    <x v="96"/>
    <x v="0"/>
    <n v="-0.73429581600414784"/>
    <n v="1.3081485386529645E-3"/>
  </r>
  <r>
    <n v="1870"/>
    <x v="0"/>
    <x v="9"/>
    <x v="1"/>
    <n v="1.4810202828990815E-2"/>
    <x v="262"/>
    <x v="1"/>
    <n v="-0.70057969948734578"/>
    <n v="1.2383193000038983E-2"/>
  </r>
  <r>
    <n v="1871"/>
    <x v="1"/>
    <x v="4"/>
    <x v="1"/>
    <n v="0.27489194189538235"/>
    <x v="94"/>
    <x v="0"/>
    <n v="-0.56511731564631229"/>
    <n v="2.583137306302774E-3"/>
  </r>
  <r>
    <n v="1872"/>
    <x v="0"/>
    <x v="14"/>
    <x v="4"/>
    <n v="-0.67659560523437046"/>
    <x v="82"/>
    <x v="1"/>
    <n v="-0.41101279503553634"/>
    <n v="1.1049348853416796E-2"/>
  </r>
  <r>
    <n v="1873"/>
    <x v="1"/>
    <x v="28"/>
    <x v="1"/>
    <n v="0.68925828345499118"/>
    <x v="263"/>
    <x v="1"/>
    <n v="-1.0960213717147183"/>
    <n v="5.5579718605931472E-3"/>
  </r>
  <r>
    <n v="1874"/>
    <x v="0"/>
    <x v="19"/>
    <x v="0"/>
    <n v="4.4692951888673504E-3"/>
    <x v="66"/>
    <x v="1"/>
    <n v="-0.69538432497723657"/>
    <n v="8.5961228783612009E-3"/>
  </r>
  <r>
    <n v="1875"/>
    <x v="1"/>
    <x v="0"/>
    <x v="3"/>
    <n v="0.77844263154596849"/>
    <x v="167"/>
    <x v="0"/>
    <n v="-0.37783383951289784"/>
    <n v="6.8126931389917988E-3"/>
  </r>
  <r>
    <n v="1876"/>
    <x v="0"/>
    <x v="14"/>
    <x v="4"/>
    <n v="-0.67659560523437046"/>
    <x v="82"/>
    <x v="0"/>
    <n v="-1.0876084002699067"/>
    <n v="1.1049348853416796E-2"/>
  </r>
  <r>
    <n v="1877"/>
    <x v="0"/>
    <x v="3"/>
    <x v="4"/>
    <n v="-0.62376495842293123"/>
    <x v="17"/>
    <x v="1"/>
    <n v="-0.42913144273050785"/>
    <n v="1.0275372231825008E-2"/>
  </r>
  <r>
    <n v="1878"/>
    <x v="1"/>
    <x v="5"/>
    <x v="1"/>
    <n v="9.7306366941264225E-2"/>
    <x v="41"/>
    <x v="0"/>
    <n v="-0.64567709657183703"/>
    <n v="1.0898410055508734E-3"/>
  </r>
  <r>
    <n v="1879"/>
    <x v="1"/>
    <x v="11"/>
    <x v="2"/>
    <n v="1.3415800734618462"/>
    <x v="198"/>
    <x v="0"/>
    <n v="-0.23224778958533926"/>
    <n v="9.658438402227576E-3"/>
  </r>
  <r>
    <n v="1880"/>
    <x v="0"/>
    <x v="7"/>
    <x v="1"/>
    <n v="0.22613279007474785"/>
    <x v="118"/>
    <x v="1"/>
    <n v="-0.81259200744821869"/>
    <n v="1.6422872975788039E-2"/>
  </r>
  <r>
    <n v="1881"/>
    <x v="0"/>
    <x v="10"/>
    <x v="7"/>
    <n v="0.59021380962935011"/>
    <x v="81"/>
    <x v="0"/>
    <n v="-0.4409665909863823"/>
    <n v="2.8177728668238755E-2"/>
  </r>
  <r>
    <n v="1882"/>
    <x v="0"/>
    <x v="7"/>
    <x v="5"/>
    <n v="-0.27002484650845249"/>
    <x v="11"/>
    <x v="0"/>
    <n v="-0.83724622547675487"/>
    <n v="5.7557668159280428E-4"/>
  </r>
  <r>
    <n v="1883"/>
    <x v="0"/>
    <x v="3"/>
    <x v="0"/>
    <n v="-0.12760732183973089"/>
    <x v="49"/>
    <x v="1"/>
    <n v="-0.63137759368707358"/>
    <n v="5.8814182643489032E-3"/>
  </r>
  <r>
    <n v="1884"/>
    <x v="1"/>
    <x v="19"/>
    <x v="4"/>
    <n v="-0.55501542306559037"/>
    <x v="108"/>
    <x v="0"/>
    <n v="-1.0086758564365665"/>
    <n v="6.6428017555906216E-3"/>
  </r>
  <r>
    <n v="1885"/>
    <x v="0"/>
    <x v="1"/>
    <x v="0"/>
    <n v="-0.10119199843401117"/>
    <x v="1"/>
    <x v="0"/>
    <n v="-0.74502261160366057"/>
    <n v="6.4278209415614129E-3"/>
  </r>
  <r>
    <n v="1886"/>
    <x v="0"/>
    <x v="4"/>
    <x v="1"/>
    <n v="0.19971746666902823"/>
    <x v="32"/>
    <x v="0"/>
    <n v="-0.59826606616092959"/>
    <n v="1.594627117774039E-2"/>
  </r>
  <r>
    <n v="1887"/>
    <x v="0"/>
    <x v="19"/>
    <x v="0"/>
    <n v="4.4692951888673504E-3"/>
    <x v="66"/>
    <x v="1"/>
    <n v="-0.69538432497723657"/>
    <n v="8.5961228783612009E-3"/>
  </r>
  <r>
    <n v="1888"/>
    <x v="0"/>
    <x v="3"/>
    <x v="4"/>
    <n v="-0.62376495842293123"/>
    <x v="17"/>
    <x v="1"/>
    <n v="-0.42913144273050785"/>
    <n v="1.0275372231825008E-2"/>
  </r>
  <r>
    <n v="1889"/>
    <x v="0"/>
    <x v="3"/>
    <x v="0"/>
    <n v="-0.12760732183973089"/>
    <x v="49"/>
    <x v="0"/>
    <n v="-0.75898491552680436"/>
    <n v="5.8814182643489032E-3"/>
  </r>
  <r>
    <n v="1890"/>
    <x v="0"/>
    <x v="5"/>
    <x v="3"/>
    <n v="0.2893043445263106"/>
    <x v="8"/>
    <x v="0"/>
    <n v="-0.55892085070712705"/>
    <n v="2.0984013251603262E-2"/>
  </r>
  <r>
    <n v="1891"/>
    <x v="1"/>
    <x v="10"/>
    <x v="1"/>
    <n v="0.15650155859263687"/>
    <x v="62"/>
    <x v="1"/>
    <n v="-0.77445643272979925"/>
    <n v="1.5956049208305512E-3"/>
  </r>
  <r>
    <n v="1892"/>
    <x v="1"/>
    <x v="19"/>
    <x v="4"/>
    <n v="-0.55501542306559037"/>
    <x v="108"/>
    <x v="0"/>
    <n v="-1.0086758564365665"/>
    <n v="6.6428017555906216E-3"/>
  </r>
  <r>
    <n v="1893"/>
    <x v="0"/>
    <x v="1"/>
    <x v="5"/>
    <n v="-0.34927081672561133"/>
    <x v="132"/>
    <x v="0"/>
    <n v="-0.88295446816341394"/>
    <n v="2.1363829843065729E-3"/>
  </r>
  <r>
    <n v="1894"/>
    <x v="1"/>
    <x v="7"/>
    <x v="1"/>
    <n v="0.30448953772106868"/>
    <x v="121"/>
    <x v="1"/>
    <n v="-0.8569366889101131"/>
    <n v="2.8232640295787759E-3"/>
  </r>
  <r>
    <n v="1895"/>
    <x v="1"/>
    <x v="6"/>
    <x v="0"/>
    <n v="-5.1073172801085823E-2"/>
    <x v="71"/>
    <x v="1"/>
    <n v="-0.66793661734998488"/>
    <n v="1.0531659815416483E-3"/>
  </r>
  <r>
    <n v="1896"/>
    <x v="0"/>
    <x v="13"/>
    <x v="4"/>
    <n v="-0.7558415754515293"/>
    <x v="139"/>
    <x v="0"/>
    <n v="-1.1408421948585614"/>
    <n v="1.2122765381490541E-2"/>
  </r>
  <r>
    <n v="1897"/>
    <x v="0"/>
    <x v="9"/>
    <x v="4"/>
    <n v="-0.72942625204580969"/>
    <x v="24"/>
    <x v="1"/>
    <n v="-0.39351773072353052"/>
    <n v="1.1776913713985815E-2"/>
  </r>
  <r>
    <n v="1898"/>
    <x v="0"/>
    <x v="3"/>
    <x v="0"/>
    <n v="-0.12760732183973089"/>
    <x v="49"/>
    <x v="0"/>
    <n v="-0.75898491552680436"/>
    <n v="5.8814182643489032E-3"/>
  </r>
  <r>
    <n v="1899"/>
    <x v="1"/>
    <x v="6"/>
    <x v="2"/>
    <n v="1.1343969026820413"/>
    <x v="76"/>
    <x v="1"/>
    <n v="-1.4132521545864027"/>
    <n v="9.4432639840301702E-3"/>
  </r>
  <r>
    <n v="1900"/>
    <x v="0"/>
    <x v="3"/>
    <x v="0"/>
    <n v="-0.12760732183973089"/>
    <x v="49"/>
    <x v="1"/>
    <n v="-0.63137759368707358"/>
    <n v="5.8814182643489032E-3"/>
  </r>
  <r>
    <n v="1901"/>
    <x v="0"/>
    <x v="1"/>
    <x v="1"/>
    <n v="0.146886819857589"/>
    <x v="112"/>
    <x v="1"/>
    <n v="-0.76928513665736376"/>
    <n v="1.4966078005499539E-2"/>
  </r>
  <r>
    <n v="1902"/>
    <x v="1"/>
    <x v="4"/>
    <x v="5"/>
    <n v="-0.31784309584618131"/>
    <x v="14"/>
    <x v="1"/>
    <n v="-0.5468008614053107"/>
    <n v="4.1257370632288848E-3"/>
  </r>
  <r>
    <n v="1903"/>
    <x v="0"/>
    <x v="9"/>
    <x v="0"/>
    <n v="-0.23326861546260935"/>
    <x v="22"/>
    <x v="0"/>
    <n v="-0.8165679034665041"/>
    <n v="3.6970010223800198E-3"/>
  </r>
  <r>
    <n v="1904"/>
    <x v="1"/>
    <x v="20"/>
    <x v="1"/>
    <n v="-2.108401636148112E-2"/>
    <x v="223"/>
    <x v="1"/>
    <n v="-0.68266073831824736"/>
    <n v="6.692184572471005E-5"/>
  </r>
  <r>
    <n v="1905"/>
    <x v="1"/>
    <x v="2"/>
    <x v="5"/>
    <n v="-0.22905030836912227"/>
    <x v="60"/>
    <x v="0"/>
    <n v="-0.81421605434526712"/>
    <n v="3.4139466939007712E-3"/>
  </r>
  <r>
    <n v="1906"/>
    <x v="0"/>
    <x v="14"/>
    <x v="2"/>
    <n v="0.81187730451523055"/>
    <x v="264"/>
    <x v="0"/>
    <n v="-0.36743346386536935"/>
    <n v="3.2506026222103968E-2"/>
  </r>
  <r>
    <n v="1907"/>
    <x v="1"/>
    <x v="7"/>
    <x v="0"/>
    <n v="8.1220188502868634E-3"/>
    <x v="123"/>
    <x v="1"/>
    <n v="-0.69721643586119952"/>
    <n v="5.4109666962431913E-4"/>
  </r>
  <r>
    <n v="1908"/>
    <x v="1"/>
    <x v="4"/>
    <x v="1"/>
    <n v="0.27489194189538235"/>
    <x v="94"/>
    <x v="0"/>
    <n v="-0.56511731564631229"/>
    <n v="2.583137306302774E-3"/>
  </r>
  <r>
    <n v="1909"/>
    <x v="0"/>
    <x v="7"/>
    <x v="1"/>
    <n v="0.22613279007474785"/>
    <x v="118"/>
    <x v="0"/>
    <n v="-0.58645921737347095"/>
    <n v="1.6422872975788039E-2"/>
  </r>
  <r>
    <n v="1910"/>
    <x v="0"/>
    <x v="27"/>
    <x v="0"/>
    <n v="-0.36534523249120743"/>
    <x v="168"/>
    <x v="1"/>
    <n v="-0.52706723168334846"/>
    <n v="1.0143850571879276E-3"/>
  </r>
  <r>
    <n v="1911"/>
    <x v="1"/>
    <x v="3"/>
    <x v="1"/>
    <n v="0.18609915441832325"/>
    <x v="40"/>
    <x v="0"/>
    <n v="-0.60442048257601411"/>
    <n v="1.8459486462082397E-3"/>
  </r>
  <r>
    <n v="1912"/>
    <x v="0"/>
    <x v="20"/>
    <x v="4"/>
    <n v="-0.80867222226296853"/>
    <x v="190"/>
    <x v="0"/>
    <n v="-1.1770923129551001"/>
    <n v="1.2777761711278257E-2"/>
  </r>
  <r>
    <n v="1913"/>
    <x v="1"/>
    <x v="2"/>
    <x v="1"/>
    <n v="0.36368472937244134"/>
    <x v="64"/>
    <x v="1"/>
    <n v="-0.89143254659126092"/>
    <n v="3.2934135297213452E-3"/>
  </r>
  <r>
    <n v="1914"/>
    <x v="1"/>
    <x v="12"/>
    <x v="0"/>
    <n v="9.691480632734592E-2"/>
    <x v="72"/>
    <x v="0"/>
    <n v="-0.64586337817219264"/>
    <n v="2.2739684344907918E-4"/>
  </r>
  <r>
    <n v="1915"/>
    <x v="0"/>
    <x v="4"/>
    <x v="0"/>
    <n v="-4.8361351622571935E-2"/>
    <x v="90"/>
    <x v="1"/>
    <n v="-0.66925882880444321"/>
    <n v="7.5166681376453992E-3"/>
  </r>
  <r>
    <n v="1916"/>
    <x v="1"/>
    <x v="1"/>
    <x v="0"/>
    <n v="-8.0670768626772152E-2"/>
    <x v="96"/>
    <x v="0"/>
    <n v="-0.73429581600414784"/>
    <n v="1.3081485386529645E-3"/>
  </r>
  <r>
    <n v="1917"/>
    <x v="0"/>
    <x v="12"/>
    <x v="0"/>
    <n v="5.7299942000306581E-2"/>
    <x v="57"/>
    <x v="0"/>
    <n v="-0.66490756384566263"/>
    <n v="9.6612911967542958E-3"/>
  </r>
  <r>
    <n v="1918"/>
    <x v="0"/>
    <x v="10"/>
    <x v="5"/>
    <n v="-0.40210146353705067"/>
    <x v="44"/>
    <x v="1"/>
    <n v="-0.51217243959090175"/>
    <n v="3.1490134339461351E-3"/>
  </r>
  <r>
    <n v="1919"/>
    <x v="0"/>
    <x v="19"/>
    <x v="5"/>
    <n v="-0.24360952310273282"/>
    <x v="119"/>
    <x v="0"/>
    <n v="-0.82235187109671826"/>
    <n v="4.6310560282480928E-5"/>
  </r>
  <r>
    <n v="1920"/>
    <x v="0"/>
    <x v="6"/>
    <x v="5"/>
    <n v="-0.32285549331989172"/>
    <x v="13"/>
    <x v="0"/>
    <n v="-0.8675481871386902"/>
    <n v="1.6211648205774476E-3"/>
  </r>
  <r>
    <n v="1921"/>
    <x v="0"/>
    <x v="4"/>
    <x v="4"/>
    <n v="-0.54451898820577227"/>
    <x v="135"/>
    <x v="1"/>
    <n v="-0.45750127523642731"/>
    <n v="9.0319000904001689E-3"/>
  </r>
  <r>
    <n v="1922"/>
    <x v="0"/>
    <x v="10"/>
    <x v="0"/>
    <n v="-0.15402264524545051"/>
    <x v="59"/>
    <x v="0"/>
    <n v="-0.77312094857257374"/>
    <n v="5.3345204778011968E-3"/>
  </r>
  <r>
    <n v="1923"/>
    <x v="1"/>
    <x v="19"/>
    <x v="4"/>
    <n v="-0.55501542306559037"/>
    <x v="108"/>
    <x v="1"/>
    <n v="-0.45366043337097595"/>
    <n v="6.6428017555906216E-3"/>
  </r>
  <r>
    <n v="1924"/>
    <x v="0"/>
    <x v="4"/>
    <x v="5"/>
    <n v="-0.2964401699141721"/>
    <x v="83"/>
    <x v="1"/>
    <n v="-0.55587170600887603"/>
    <n v="1.1007142626220934E-3"/>
  </r>
  <r>
    <n v="1925"/>
    <x v="1"/>
    <x v="10"/>
    <x v="5"/>
    <n v="-0.43623347914892674"/>
    <x v="91"/>
    <x v="0"/>
    <n v="-0.93486512066940308"/>
    <n v="5.0197113098892077E-3"/>
  </r>
  <r>
    <n v="1926"/>
    <x v="0"/>
    <x v="6"/>
    <x v="4"/>
    <n v="-0.57093431161149188"/>
    <x v="23"/>
    <x v="1"/>
    <n v="-0.44788410416513369"/>
    <n v="9.4570005980561533E-3"/>
  </r>
  <r>
    <n v="1927"/>
    <x v="0"/>
    <x v="9"/>
    <x v="4"/>
    <n v="-0.72942625204580969"/>
    <x v="24"/>
    <x v="1"/>
    <n v="-0.39351773072353052"/>
    <n v="1.1776913713985815E-2"/>
  </r>
  <r>
    <n v="1928"/>
    <x v="1"/>
    <x v="3"/>
    <x v="5"/>
    <n v="-0.40663588332324041"/>
    <x v="171"/>
    <x v="1"/>
    <n v="-0.51035747815286625"/>
    <n v="4.8028829199894263E-3"/>
  </r>
  <r>
    <n v="1929"/>
    <x v="0"/>
    <x v="2"/>
    <x v="0"/>
    <n v="3.0884618594586966E-2"/>
    <x v="2"/>
    <x v="0"/>
    <n v="-0.67782409898237672"/>
    <n v="9.1307955909477601E-3"/>
  </r>
  <r>
    <n v="1930"/>
    <x v="0"/>
    <x v="5"/>
    <x v="0"/>
    <n v="-0.20685329205688974"/>
    <x v="52"/>
    <x v="1"/>
    <n v="-0.59505956158779227"/>
    <n v="4.2417013842316331E-3"/>
  </r>
  <r>
    <n v="1931"/>
    <x v="1"/>
    <x v="19"/>
    <x v="0"/>
    <n v="3.7719614675973248E-2"/>
    <x v="61"/>
    <x v="0"/>
    <n v="-0.67446520884628536"/>
    <n v="2.8465903584240504E-4"/>
  </r>
  <r>
    <n v="1932"/>
    <x v="1"/>
    <x v="2"/>
    <x v="1"/>
    <n v="0.36368472937244134"/>
    <x v="64"/>
    <x v="1"/>
    <n v="-0.89143254659126092"/>
    <n v="3.2934135297213452E-3"/>
  </r>
  <r>
    <n v="1933"/>
    <x v="1"/>
    <x v="10"/>
    <x v="1"/>
    <n v="0.15650155859263687"/>
    <x v="62"/>
    <x v="0"/>
    <n v="-0.6179548741371621"/>
    <n v="1.5956049208305512E-3"/>
  </r>
  <r>
    <n v="1934"/>
    <x v="0"/>
    <x v="9"/>
    <x v="4"/>
    <n v="-0.72942625204580969"/>
    <x v="24"/>
    <x v="0"/>
    <n v="-1.1229439827693399"/>
    <n v="1.1776913713985815E-2"/>
  </r>
  <r>
    <n v="1935"/>
    <x v="0"/>
    <x v="19"/>
    <x v="0"/>
    <n v="4.4692951888673504E-3"/>
    <x v="66"/>
    <x v="0"/>
    <n v="-0.69091502978836927"/>
    <n v="8.5961228783612009E-3"/>
  </r>
  <r>
    <n v="1936"/>
    <x v="0"/>
    <x v="10"/>
    <x v="3"/>
    <n v="0.34213499133774983"/>
    <x v="117"/>
    <x v="0"/>
    <n v="-0.53664091537588743"/>
    <n v="2.1818186810304452E-2"/>
  </r>
  <r>
    <n v="1937"/>
    <x v="0"/>
    <x v="3"/>
    <x v="4"/>
    <n v="-0.62376495842293123"/>
    <x v="17"/>
    <x v="1"/>
    <n v="-0.42913144273050785"/>
    <n v="1.0275372231825008E-2"/>
  </r>
  <r>
    <n v="1938"/>
    <x v="1"/>
    <x v="1"/>
    <x v="3"/>
    <n v="0.51206426911479153"/>
    <x v="27"/>
    <x v="1"/>
    <n v="-0.98160358613017862"/>
    <n v="5.2115819597463586E-3"/>
  </r>
  <r>
    <n v="1939"/>
    <x v="1"/>
    <x v="1"/>
    <x v="0"/>
    <n v="-8.0670768626772152E-2"/>
    <x v="96"/>
    <x v="1"/>
    <n v="-0.65362504737737592"/>
    <n v="1.3081485386529645E-3"/>
  </r>
  <r>
    <n v="1940"/>
    <x v="1"/>
    <x v="14"/>
    <x v="3"/>
    <n v="0.42327148163773232"/>
    <x v="229"/>
    <x v="0"/>
    <n v="-0.50374107677927327"/>
    <n v="4.5777562095909996E-3"/>
  </r>
  <r>
    <n v="1941"/>
    <x v="1"/>
    <x v="11"/>
    <x v="0"/>
    <n v="0.15610999797871863"/>
    <x v="145"/>
    <x v="1"/>
    <n v="-0.7742453827021214"/>
    <n v="7.3620619969594348E-4"/>
  </r>
  <r>
    <n v="1942"/>
    <x v="0"/>
    <x v="16"/>
    <x v="4"/>
    <n v="-0.83508754566868815"/>
    <x v="45"/>
    <x v="1"/>
    <n v="-0.36035371842731556"/>
    <n v="1.3086638469248846E-2"/>
  </r>
  <r>
    <n v="1943"/>
    <x v="1"/>
    <x v="7"/>
    <x v="0"/>
    <n v="8.1220188502868634E-3"/>
    <x v="123"/>
    <x v="1"/>
    <n v="-0.69721643586119952"/>
    <n v="5.4109666962431913E-4"/>
  </r>
  <r>
    <n v="1944"/>
    <x v="1"/>
    <x v="3"/>
    <x v="5"/>
    <n v="-0.40663588332324041"/>
    <x v="171"/>
    <x v="1"/>
    <n v="-0.51035747815286625"/>
    <n v="4.8028829199894263E-3"/>
  </r>
  <r>
    <n v="1945"/>
    <x v="1"/>
    <x v="24"/>
    <x v="5"/>
    <n v="3.7328054062054861E-2"/>
    <x v="265"/>
    <x v="0"/>
    <n v="-0.67465731637029192"/>
    <n v="1.1486942457161753E-3"/>
  </r>
  <r>
    <n v="1946"/>
    <x v="0"/>
    <x v="4"/>
    <x v="3"/>
    <n v="0.4477962849606284"/>
    <x v="166"/>
    <x v="1"/>
    <n v="-0.94190384854925968"/>
    <n v="2.3330318383314563E-2"/>
  </r>
  <r>
    <n v="1947"/>
    <x v="0"/>
    <x v="7"/>
    <x v="4"/>
    <n v="-0.51810366480005265"/>
    <x v="101"/>
    <x v="1"/>
    <n v="-0.46728056748999891"/>
    <n v="8.5966274346834237E-3"/>
  </r>
  <r>
    <n v="1948"/>
    <x v="1"/>
    <x v="19"/>
    <x v="3"/>
    <n v="0.63045465241753684"/>
    <x v="69"/>
    <x v="1"/>
    <n v="-1.0572569691574951"/>
    <n v="5.9825470584123908E-3"/>
  </r>
  <r>
    <n v="1949"/>
    <x v="0"/>
    <x v="4"/>
    <x v="4"/>
    <n v="-0.54451898820577227"/>
    <x v="135"/>
    <x v="1"/>
    <n v="-0.45750127523642731"/>
    <n v="9.0319000904001689E-3"/>
  </r>
  <r>
    <n v="1950"/>
    <x v="0"/>
    <x v="1"/>
    <x v="5"/>
    <n v="-0.34927081672561133"/>
    <x v="132"/>
    <x v="0"/>
    <n v="-0.88295446816341394"/>
    <n v="2.1363829843065729E-3"/>
  </r>
  <r>
    <n v="1951"/>
    <x v="0"/>
    <x v="3"/>
    <x v="0"/>
    <n v="-0.12760732183973089"/>
    <x v="49"/>
    <x v="1"/>
    <n v="-0.63137759368707358"/>
    <n v="5.8814182643489032E-3"/>
  </r>
  <r>
    <n v="1952"/>
    <x v="0"/>
    <x v="16"/>
    <x v="3"/>
    <n v="0.15722772749771252"/>
    <x v="266"/>
    <x v="1"/>
    <n v="-0.77484793648742456"/>
    <n v="1.8695698661464033E-2"/>
  </r>
  <r>
    <n v="1953"/>
    <x v="1"/>
    <x v="4"/>
    <x v="5"/>
    <n v="-0.31784309584618131"/>
    <x v="14"/>
    <x v="0"/>
    <n v="-0.86464395725149212"/>
    <n v="4.1257370632288848E-3"/>
  </r>
  <r>
    <n v="1954"/>
    <x v="1"/>
    <x v="7"/>
    <x v="2"/>
    <n v="1.193592094333414"/>
    <x v="195"/>
    <x v="0"/>
    <n v="-0.26476939516278053"/>
    <n v="9.5359868941310433E-3"/>
  </r>
  <r>
    <n v="1955"/>
    <x v="1"/>
    <x v="19"/>
    <x v="0"/>
    <n v="3.7719614675973248E-2"/>
    <x v="61"/>
    <x v="1"/>
    <n v="-0.71218482352225843"/>
    <n v="2.8465903584240504E-4"/>
  </r>
  <r>
    <n v="1956"/>
    <x v="0"/>
    <x v="10"/>
    <x v="4"/>
    <n v="-0.65018028182865084"/>
    <x v="85"/>
    <x v="0"/>
    <n v="-1.0701737864123733"/>
    <n v="1.0668044857152559E-2"/>
  </r>
  <r>
    <n v="1957"/>
    <x v="0"/>
    <x v="15"/>
    <x v="0"/>
    <n v="0.1629612356231851"/>
    <x v="48"/>
    <x v="0"/>
    <n v="-0.61498244165021843"/>
    <n v="1.1729713484965765E-2"/>
  </r>
  <r>
    <n v="1958"/>
    <x v="1"/>
    <x v="7"/>
    <x v="0"/>
    <n v="8.1220188502868634E-3"/>
    <x v="123"/>
    <x v="1"/>
    <n v="-0.69721643586119952"/>
    <n v="5.4109666962431913E-4"/>
  </r>
  <r>
    <n v="1959"/>
    <x v="0"/>
    <x v="19"/>
    <x v="4"/>
    <n v="-0.49168834139433298"/>
    <x v="73"/>
    <x v="1"/>
    <n v="-0.47722309627720794"/>
    <n v="8.1515393118058999E-3"/>
  </r>
  <r>
    <n v="1960"/>
    <x v="1"/>
    <x v="3"/>
    <x v="7"/>
    <n v="0.77883419215988692"/>
    <x v="92"/>
    <x v="0"/>
    <n v="-0.37771064929130382"/>
    <n v="7.5662606700367396E-3"/>
  </r>
  <r>
    <n v="1961"/>
    <x v="0"/>
    <x v="7"/>
    <x v="0"/>
    <n v="-2.194602821685232E-2"/>
    <x v="16"/>
    <x v="1"/>
    <n v="-0.68223436876271526"/>
    <n v="8.0578770801748023E-3"/>
  </r>
  <r>
    <n v="1962"/>
    <x v="1"/>
    <x v="19"/>
    <x v="1"/>
    <n v="0.33408713354675501"/>
    <x v="68"/>
    <x v="1"/>
    <n v="-0.87407811865568463"/>
    <n v="3.0601136639029081E-3"/>
  </r>
  <r>
    <n v="1963"/>
    <x v="0"/>
    <x v="7"/>
    <x v="0"/>
    <n v="-2.194602821685232E-2"/>
    <x v="16"/>
    <x v="0"/>
    <n v="-0.70418039697956758"/>
    <n v="8.0578770801748023E-3"/>
  </r>
  <r>
    <n v="1964"/>
    <x v="1"/>
    <x v="19"/>
    <x v="3"/>
    <n v="0.63045465241753684"/>
    <x v="69"/>
    <x v="1"/>
    <n v="-1.0572569691574951"/>
    <n v="5.9825470584123908E-3"/>
  </r>
  <r>
    <n v="1965"/>
    <x v="0"/>
    <x v="5"/>
    <x v="5"/>
    <n v="-0.4549321103484899"/>
    <x v="51"/>
    <x v="1"/>
    <n v="-0.49133146650745418"/>
    <n v="4.1345494440507835E-3"/>
  </r>
  <r>
    <n v="1966"/>
    <x v="0"/>
    <x v="0"/>
    <x v="0"/>
    <n v="0.13654591221746548"/>
    <x v="0"/>
    <x v="0"/>
    <n v="-0.62720301440368686"/>
    <n v="1.122179563022685E-2"/>
  </r>
  <r>
    <n v="1967"/>
    <x v="1"/>
    <x v="1"/>
    <x v="0"/>
    <n v="-8.0670768626772152E-2"/>
    <x v="96"/>
    <x v="1"/>
    <n v="-0.65362504737737592"/>
    <n v="1.3081485386529645E-3"/>
  </r>
  <r>
    <n v="1968"/>
    <x v="1"/>
    <x v="14"/>
    <x v="3"/>
    <n v="0.42327148163773232"/>
    <x v="229"/>
    <x v="0"/>
    <n v="-0.50374107677927327"/>
    <n v="4.5777562095909996E-3"/>
  </r>
  <r>
    <n v="1969"/>
    <x v="1"/>
    <x v="1"/>
    <x v="5"/>
    <n v="-0.37703828749755397"/>
    <x v="155"/>
    <x v="1"/>
    <n v="-0.5222935029889062"/>
    <n v="4.5814500611964237E-3"/>
  </r>
  <r>
    <n v="1970"/>
    <x v="1"/>
    <x v="3"/>
    <x v="0"/>
    <n v="-0.11026836445245859"/>
    <x v="6"/>
    <x v="1"/>
    <n v="-0.63953211796132015"/>
    <n v="1.5619996475531583E-3"/>
  </r>
  <r>
    <n v="1971"/>
    <x v="0"/>
    <x v="7"/>
    <x v="4"/>
    <n v="-0.51810366480005265"/>
    <x v="101"/>
    <x v="0"/>
    <n v="-0.98538423229005168"/>
    <n v="8.5966274346834237E-3"/>
  </r>
  <r>
    <n v="1972"/>
    <x v="0"/>
    <x v="14"/>
    <x v="4"/>
    <n v="-0.67659560523437046"/>
    <x v="82"/>
    <x v="1"/>
    <n v="-0.41101279503553634"/>
    <n v="1.1049348853416796E-2"/>
  </r>
  <r>
    <n v="1973"/>
    <x v="0"/>
    <x v="3"/>
    <x v="0"/>
    <n v="-0.12760732183973089"/>
    <x v="49"/>
    <x v="0"/>
    <n v="-0.75898491552680436"/>
    <n v="5.8814182643489032E-3"/>
  </r>
  <r>
    <n v="1974"/>
    <x v="1"/>
    <x v="19"/>
    <x v="3"/>
    <n v="0.63045465241753684"/>
    <x v="69"/>
    <x v="1"/>
    <n v="-1.0572569691574951"/>
    <n v="5.9825470584123908E-3"/>
  </r>
  <r>
    <n v="1975"/>
    <x v="0"/>
    <x v="2"/>
    <x v="4"/>
    <n v="-0.46527301798861337"/>
    <x v="15"/>
    <x v="1"/>
    <n v="-0.48732993097630589"/>
    <n v="7.6970146114788141E-3"/>
  </r>
  <r>
    <n v="1976"/>
    <x v="1"/>
    <x v="7"/>
    <x v="1"/>
    <n v="0.30448953772106868"/>
    <x v="121"/>
    <x v="1"/>
    <n v="-0.8569366889101131"/>
    <n v="2.8232640295787759E-3"/>
  </r>
  <r>
    <n v="1977"/>
    <x v="1"/>
    <x v="19"/>
    <x v="0"/>
    <n v="3.7719614675973248E-2"/>
    <x v="61"/>
    <x v="1"/>
    <n v="-0.71218482352225843"/>
    <n v="2.8465903584240504E-4"/>
  </r>
  <r>
    <n v="1978"/>
    <x v="1"/>
    <x v="5"/>
    <x v="0"/>
    <n v="-0.19906115192951757"/>
    <x v="239"/>
    <x v="1"/>
    <n v="-0.59856161595298218"/>
    <n v="2.3135924803107111E-3"/>
  </r>
  <r>
    <n v="1979"/>
    <x v="1"/>
    <x v="4"/>
    <x v="0"/>
    <n v="-2.1475576975399487E-2"/>
    <x v="5"/>
    <x v="1"/>
    <n v="-0.68246704101524025"/>
    <n v="7.9737401703056099E-4"/>
  </r>
  <r>
    <n v="1980"/>
    <x v="0"/>
    <x v="19"/>
    <x v="4"/>
    <n v="-0.49168834139433298"/>
    <x v="73"/>
    <x v="0"/>
    <n v="-0.96891143767154075"/>
    <n v="8.1515393118058999E-3"/>
  </r>
  <r>
    <n v="1981"/>
    <x v="1"/>
    <x v="8"/>
    <x v="2"/>
    <n v="1.3119824776361597"/>
    <x v="102"/>
    <x v="0"/>
    <n v="-0.23845428083815209"/>
    <n v="9.6459803105839459E-3"/>
  </r>
  <r>
    <n v="1982"/>
    <x v="1"/>
    <x v="19"/>
    <x v="2"/>
    <n v="1.2231896901591008"/>
    <x v="217"/>
    <x v="0"/>
    <n v="-0.25796226249205773"/>
    <n v="9.5727526765619908E-3"/>
  </r>
  <r>
    <n v="1983"/>
    <x v="0"/>
    <x v="14"/>
    <x v="1"/>
    <n v="6.7640849640430045E-2"/>
    <x v="131"/>
    <x v="0"/>
    <n v="-0.65989855731325187"/>
    <n v="1.3436248929804773E-2"/>
  </r>
  <r>
    <n v="1984"/>
    <x v="0"/>
    <x v="1"/>
    <x v="4"/>
    <n v="-0.5973496350172115"/>
    <x v="9"/>
    <x v="1"/>
    <n v="-0.43842789435032226"/>
    <n v="9.8715949567237948E-3"/>
  </r>
  <r>
    <n v="1985"/>
    <x v="0"/>
    <x v="19"/>
    <x v="5"/>
    <n v="-0.24360952310273282"/>
    <x v="119"/>
    <x v="1"/>
    <n v="-0.57874234799398538"/>
    <n v="4.6310560282480928E-5"/>
  </r>
  <r>
    <n v="1986"/>
    <x v="1"/>
    <x v="3"/>
    <x v="0"/>
    <n v="-0.11026836445245859"/>
    <x v="6"/>
    <x v="1"/>
    <n v="-0.63953211796132015"/>
    <n v="1.5619996475531583E-3"/>
  </r>
  <r>
    <n v="1987"/>
    <x v="1"/>
    <x v="4"/>
    <x v="7"/>
    <n v="0.86762697963694613"/>
    <x v="215"/>
    <x v="0"/>
    <n v="-0.35061948383264946"/>
    <n v="7.9638207494150404E-3"/>
  </r>
  <r>
    <n v="1988"/>
    <x v="0"/>
    <x v="7"/>
    <x v="4"/>
    <n v="-0.51810366480005265"/>
    <x v="101"/>
    <x v="1"/>
    <n v="-0.46728056748999891"/>
    <n v="8.5966274346834237E-3"/>
  </r>
  <r>
    <n v="1989"/>
    <x v="1"/>
    <x v="19"/>
    <x v="0"/>
    <n v="3.7719614675973248E-2"/>
    <x v="61"/>
    <x v="0"/>
    <n v="-0.67446520884628536"/>
    <n v="2.8465903584240504E-4"/>
  </r>
  <r>
    <n v="1990"/>
    <x v="1"/>
    <x v="1"/>
    <x v="7"/>
    <n v="0.80843178798557347"/>
    <x v="65"/>
    <x v="1"/>
    <n v="-1.1769259803153758"/>
    <n v="7.705483696095361E-3"/>
  </r>
  <r>
    <n v="1991"/>
    <x v="0"/>
    <x v="1"/>
    <x v="4"/>
    <n v="-0.5973496350172115"/>
    <x v="9"/>
    <x v="0"/>
    <n v="-1.0357775293675338"/>
    <n v="9.8715949567237948E-3"/>
  </r>
  <r>
    <n v="1992"/>
    <x v="1"/>
    <x v="14"/>
    <x v="5"/>
    <n v="-0.46583107497461307"/>
    <x v="42"/>
    <x v="1"/>
    <n v="-0.48711470538735213"/>
    <n v="5.2317078658787874E-3"/>
  </r>
  <r>
    <n v="1993"/>
    <x v="0"/>
    <x v="13"/>
    <x v="4"/>
    <n v="-0.7558415754515293"/>
    <x v="139"/>
    <x v="1"/>
    <n v="-0.38500061940703234"/>
    <n v="1.2122765381490541E-2"/>
  </r>
  <r>
    <n v="1994"/>
    <x v="1"/>
    <x v="19"/>
    <x v="7"/>
    <n v="0.92682217128831879"/>
    <x v="140"/>
    <x v="0"/>
    <n v="-0.33347455435210327"/>
    <n v="8.1951314509591811E-3"/>
  </r>
  <r>
    <n v="1995"/>
    <x v="1"/>
    <x v="19"/>
    <x v="0"/>
    <n v="3.7719614675973248E-2"/>
    <x v="61"/>
    <x v="0"/>
    <n v="-0.67446520884628536"/>
    <n v="2.8465903584240504E-4"/>
  </r>
  <r>
    <n v="1996"/>
    <x v="1"/>
    <x v="14"/>
    <x v="0"/>
    <n v="-0.16946355610383124"/>
    <x v="39"/>
    <x v="1"/>
    <n v="-0.61200085241556923"/>
    <n v="2.0650346761873495E-3"/>
  </r>
  <r>
    <n v="1997"/>
    <x v="0"/>
    <x v="3"/>
    <x v="0"/>
    <n v="-0.12760732183973089"/>
    <x v="49"/>
    <x v="0"/>
    <n v="-0.75898491552680436"/>
    <n v="5.8814182643489032E-3"/>
  </r>
  <r>
    <n v="1998"/>
    <x v="1"/>
    <x v="8"/>
    <x v="3"/>
    <n v="0.71924743989459583"/>
    <x v="147"/>
    <x v="0"/>
    <n v="-0.39684049224007112"/>
    <n v="6.4993290872643605E-3"/>
  </r>
  <r>
    <n v="1999"/>
    <x v="1"/>
    <x v="2"/>
    <x v="0"/>
    <n v="6.7317210501659577E-2"/>
    <x v="80"/>
    <x v="1"/>
    <n v="-0.72737212974126819"/>
    <n v="2.8386367784460909E-5"/>
  </r>
  <r>
    <n v="2000"/>
    <x v="0"/>
    <x v="19"/>
    <x v="0"/>
    <n v="4.4692951888673504E-3"/>
    <x v="66"/>
    <x v="1"/>
    <n v="-0.69538432497723657"/>
    <n v="8.5961228783612009E-3"/>
  </r>
  <r>
    <n v="2001"/>
    <x v="0"/>
    <x v="5"/>
    <x v="0"/>
    <n v="-0.20685329205688974"/>
    <x v="52"/>
    <x v="1"/>
    <n v="-0.59505956158779227"/>
    <n v="4.2417013842316331E-3"/>
  </r>
  <r>
    <n v="2002"/>
    <x v="1"/>
    <x v="19"/>
    <x v="0"/>
    <n v="3.7719614675973248E-2"/>
    <x v="61"/>
    <x v="1"/>
    <n v="-0.71218482352225843"/>
    <n v="2.8465903584240504E-4"/>
  </r>
  <r>
    <n v="2003"/>
    <x v="1"/>
    <x v="14"/>
    <x v="0"/>
    <n v="-0.16946355610383124"/>
    <x v="39"/>
    <x v="1"/>
    <n v="-0.61200085241556923"/>
    <n v="2.0650346761873495E-3"/>
  </r>
  <r>
    <n v="2004"/>
    <x v="0"/>
    <x v="20"/>
    <x v="1"/>
    <n v="-6.443576738816803E-2"/>
    <x v="219"/>
    <x v="1"/>
    <n v="-0.66144820311994756"/>
    <n v="1.0765639826854023E-2"/>
  </r>
  <r>
    <n v="2005"/>
    <x v="1"/>
    <x v="7"/>
    <x v="2"/>
    <n v="1.193592094333414"/>
    <x v="195"/>
    <x v="1"/>
    <n v="-1.4583614894961952"/>
    <n v="9.5359868941310433E-3"/>
  </r>
  <r>
    <n v="2006"/>
    <x v="0"/>
    <x v="9"/>
    <x v="3"/>
    <n v="0.26288902112059098"/>
    <x v="243"/>
    <x v="1"/>
    <n v="-0.83320575835644373"/>
    <n v="2.0548676753540995E-2"/>
  </r>
  <r>
    <n v="2007"/>
    <x v="1"/>
    <x v="12"/>
    <x v="4"/>
    <n v="-0.49582023141421772"/>
    <x v="138"/>
    <x v="0"/>
    <n v="-0.97147730173300084"/>
    <n v="6.2563059964997891E-3"/>
  </r>
  <r>
    <n v="2008"/>
    <x v="0"/>
    <x v="4"/>
    <x v="0"/>
    <n v="-4.8361351622571935E-2"/>
    <x v="90"/>
    <x v="0"/>
    <n v="-0.71762018042701503"/>
    <n v="7.5166681376453992E-3"/>
  </r>
  <r>
    <n v="2009"/>
    <x v="1"/>
    <x v="14"/>
    <x v="3"/>
    <n v="0.42327148163773232"/>
    <x v="229"/>
    <x v="0"/>
    <n v="-0.50374107677927327"/>
    <n v="4.5777562095909996E-3"/>
  </r>
  <r>
    <n v="2010"/>
    <x v="1"/>
    <x v="4"/>
    <x v="3"/>
    <n v="0.57125946076616418"/>
    <x v="20"/>
    <x v="0"/>
    <n v="-0.44776673059977201"/>
    <n v="5.6082665595927894E-3"/>
  </r>
  <r>
    <n v="2011"/>
    <x v="0"/>
    <x v="14"/>
    <x v="1"/>
    <n v="6.7640849640430045E-2"/>
    <x v="131"/>
    <x v="1"/>
    <n v="-0.72753940695368136"/>
    <n v="1.3436248929804773E-2"/>
  </r>
  <r>
    <n v="2012"/>
    <x v="0"/>
    <x v="2"/>
    <x v="3"/>
    <n v="0.52704225517778736"/>
    <x v="169"/>
    <x v="1"/>
    <n v="-0.99099542359119885"/>
    <n v="2.4318231007510516E-2"/>
  </r>
  <r>
    <n v="2013"/>
    <x v="0"/>
    <x v="0"/>
    <x v="0"/>
    <n v="0.13654591221746548"/>
    <x v="0"/>
    <x v="1"/>
    <n v="-0.76374892662115257"/>
    <n v="1.122179563022685E-2"/>
  </r>
  <r>
    <n v="2014"/>
    <x v="0"/>
    <x v="10"/>
    <x v="4"/>
    <n v="-0.65018028182865084"/>
    <x v="85"/>
    <x v="1"/>
    <n v="-0.41999350458372248"/>
    <n v="1.0668044857152559E-2"/>
  </r>
  <r>
    <n v="2015"/>
    <x v="0"/>
    <x v="20"/>
    <x v="4"/>
    <n v="-0.80867222226296853"/>
    <x v="190"/>
    <x v="1"/>
    <n v="-0.36842009069213155"/>
    <n v="1.2777761711278257E-2"/>
  </r>
  <r>
    <n v="2016"/>
    <x v="1"/>
    <x v="9"/>
    <x v="5"/>
    <n v="-0.52502626662598573"/>
    <x v="130"/>
    <x v="0"/>
    <n v="-0.989728258499874"/>
    <n v="5.6403559544649373E-3"/>
  </r>
  <r>
    <n v="2017"/>
    <x v="1"/>
    <x v="2"/>
    <x v="5"/>
    <n v="-0.22905030836912227"/>
    <x v="60"/>
    <x v="0"/>
    <n v="-0.81421605434526712"/>
    <n v="3.4139466939007712E-3"/>
  </r>
  <r>
    <n v="2018"/>
    <x v="1"/>
    <x v="2"/>
    <x v="0"/>
    <n v="6.7317210501659577E-2"/>
    <x v="80"/>
    <x v="0"/>
    <n v="-0.66005491923960891"/>
    <n v="2.8386367784460909E-5"/>
  </r>
  <r>
    <n v="2019"/>
    <x v="1"/>
    <x v="4"/>
    <x v="3"/>
    <n v="0.57125946076616418"/>
    <x v="20"/>
    <x v="1"/>
    <n v="-1.0190261913659362"/>
    <n v="5.6082665595927894E-3"/>
  </r>
  <r>
    <n v="2020"/>
    <x v="0"/>
    <x v="6"/>
    <x v="0"/>
    <n v="-7.477667502829155E-2"/>
    <x v="46"/>
    <x v="1"/>
    <n v="-0.65645762415665765"/>
    <n v="6.9731103738460698E-3"/>
  </r>
  <r>
    <n v="2021"/>
    <x v="1"/>
    <x v="7"/>
    <x v="1"/>
    <n v="0.30448953772106868"/>
    <x v="121"/>
    <x v="1"/>
    <n v="-0.8569366889101131"/>
    <n v="2.8232640295787759E-3"/>
  </r>
  <r>
    <n v="2022"/>
    <x v="1"/>
    <x v="4"/>
    <x v="5"/>
    <n v="-0.31784309584618131"/>
    <x v="14"/>
    <x v="1"/>
    <n v="-0.5468008614053107"/>
    <n v="4.1257370632288848E-3"/>
  </r>
  <r>
    <n v="2023"/>
    <x v="0"/>
    <x v="1"/>
    <x v="5"/>
    <n v="-0.34927081672561133"/>
    <x v="132"/>
    <x v="1"/>
    <n v="-0.53368365143780261"/>
    <n v="2.1363829843065729E-3"/>
  </r>
  <r>
    <n v="2024"/>
    <x v="1"/>
    <x v="1"/>
    <x v="11"/>
    <n v="1.4011668257271368"/>
    <x v="267"/>
    <x v="0"/>
    <n v="-0.22018670098832491"/>
    <n v="1.0232698444364474E-2"/>
  </r>
  <r>
    <n v="2025"/>
    <x v="1"/>
    <x v="12"/>
    <x v="3"/>
    <n v="0.6896498440689095"/>
    <x v="89"/>
    <x v="0"/>
    <n v="-0.40663224650644203"/>
    <n v="6.3331936661242816E-3"/>
  </r>
  <r>
    <n v="2026"/>
    <x v="1"/>
    <x v="23"/>
    <x v="3"/>
    <n v="0.86723541902302748"/>
    <x v="186"/>
    <x v="0"/>
    <n v="-0.35073530319326207"/>
    <n v="7.2342862378048656E-3"/>
  </r>
  <r>
    <n v="2027"/>
    <x v="0"/>
    <x v="3"/>
    <x v="5"/>
    <n v="-0.37568614013133106"/>
    <x v="55"/>
    <x v="1"/>
    <n v="-0.52284383317200933"/>
    <n v="2.6458377101921116E-3"/>
  </r>
  <r>
    <n v="2028"/>
    <x v="1"/>
    <x v="7"/>
    <x v="5"/>
    <n v="-0.28824550002049498"/>
    <x v="28"/>
    <x v="1"/>
    <n v="-0.55937435784786393"/>
    <n v="3.8919667153189952E-3"/>
  </r>
  <r>
    <n v="2029"/>
    <x v="0"/>
    <x v="14"/>
    <x v="5"/>
    <n v="-0.42851678694277029"/>
    <x v="63"/>
    <x v="0"/>
    <n v="-0.93018540553150597"/>
    <n v="3.6454111541763812E-3"/>
  </r>
  <r>
    <n v="2030"/>
    <x v="0"/>
    <x v="6"/>
    <x v="5"/>
    <n v="-0.32285549331989172"/>
    <x v="13"/>
    <x v="0"/>
    <n v="-0.8675481871386902"/>
    <n v="1.6211648205774476E-3"/>
  </r>
  <r>
    <n v="2031"/>
    <x v="0"/>
    <x v="9"/>
    <x v="0"/>
    <n v="-0.23326861546260935"/>
    <x v="22"/>
    <x v="0"/>
    <n v="-0.8165679034665041"/>
    <n v="3.6970010223800198E-3"/>
  </r>
  <r>
    <n v="2032"/>
    <x v="0"/>
    <x v="1"/>
    <x v="4"/>
    <n v="-0.5973496350172115"/>
    <x v="9"/>
    <x v="0"/>
    <n v="-1.0357775293675338"/>
    <n v="9.8715949567237948E-3"/>
  </r>
  <r>
    <n v="2033"/>
    <x v="0"/>
    <x v="4"/>
    <x v="0"/>
    <n v="-4.8361351622571935E-2"/>
    <x v="90"/>
    <x v="0"/>
    <n v="-0.71762018042701503"/>
    <n v="7.5166681376453992E-3"/>
  </r>
  <r>
    <n v="2034"/>
    <x v="0"/>
    <x v="2"/>
    <x v="0"/>
    <n v="3.0884618594586966E-2"/>
    <x v="2"/>
    <x v="0"/>
    <n v="-0.67782409898237672"/>
    <n v="9.1307955909477601E-3"/>
  </r>
  <r>
    <n v="2035"/>
    <x v="0"/>
    <x v="13"/>
    <x v="4"/>
    <n v="-0.7558415754515293"/>
    <x v="139"/>
    <x v="0"/>
    <n v="-1.1408421948585614"/>
    <n v="1.2122765381490541E-2"/>
  </r>
  <r>
    <n v="2036"/>
    <x v="0"/>
    <x v="1"/>
    <x v="0"/>
    <n v="-0.10119199843401117"/>
    <x v="1"/>
    <x v="0"/>
    <n v="-0.74502261160366057"/>
    <n v="6.4278209415614129E-3"/>
  </r>
  <r>
    <n v="2037"/>
    <x v="0"/>
    <x v="1"/>
    <x v="0"/>
    <n v="-0.10119199843401117"/>
    <x v="1"/>
    <x v="0"/>
    <n v="-0.74502261160366057"/>
    <n v="6.4278209415614129E-3"/>
  </r>
  <r>
    <n v="2038"/>
    <x v="1"/>
    <x v="12"/>
    <x v="3"/>
    <n v="0.6896498440689095"/>
    <x v="89"/>
    <x v="0"/>
    <n v="-0.40663224650644203"/>
    <n v="6.3331936661242816E-3"/>
  </r>
  <r>
    <n v="2039"/>
    <x v="0"/>
    <x v="6"/>
    <x v="0"/>
    <n v="-7.477667502829155E-2"/>
    <x v="46"/>
    <x v="1"/>
    <n v="-0.65645762415665765"/>
    <n v="6.9731103738460698E-3"/>
  </r>
  <r>
    <n v="2040"/>
    <x v="0"/>
    <x v="8"/>
    <x v="1"/>
    <n v="0.33179408369762636"/>
    <x v="150"/>
    <x v="0"/>
    <n v="-0.54094839145589113"/>
    <n v="1.8228021968385355E-2"/>
  </r>
  <r>
    <n v="2041"/>
    <x v="0"/>
    <x v="10"/>
    <x v="0"/>
    <n v="-0.15402264524545051"/>
    <x v="59"/>
    <x v="0"/>
    <n v="-0.77312094857257374"/>
    <n v="5.3345204778011968E-3"/>
  </r>
  <r>
    <n v="2042"/>
    <x v="1"/>
    <x v="4"/>
    <x v="0"/>
    <n v="-2.1475576975399487E-2"/>
    <x v="5"/>
    <x v="1"/>
    <n v="-0.68246704101524025"/>
    <n v="7.9737401703056099E-4"/>
  </r>
  <r>
    <n v="2043"/>
    <x v="0"/>
    <x v="6"/>
    <x v="1"/>
    <n v="0.17330214326330862"/>
    <x v="74"/>
    <x v="1"/>
    <n v="-0.78354776766807388"/>
    <n v="1.5460502066526272E-2"/>
  </r>
  <r>
    <n v="2044"/>
    <x v="1"/>
    <x v="19"/>
    <x v="3"/>
    <n v="0.63045465241753684"/>
    <x v="69"/>
    <x v="0"/>
    <n v="-0.42680231673995855"/>
    <n v="5.9825470584123908E-3"/>
  </r>
  <r>
    <n v="2045"/>
    <x v="1"/>
    <x v="19"/>
    <x v="7"/>
    <n v="0.92682217128831879"/>
    <x v="140"/>
    <x v="0"/>
    <n v="-0.33347455435210327"/>
    <n v="8.1951314509591811E-3"/>
  </r>
  <r>
    <n v="2046"/>
    <x v="1"/>
    <x v="1"/>
    <x v="3"/>
    <n v="0.51206426911479153"/>
    <x v="27"/>
    <x v="0"/>
    <n v="-0.46953931701538698"/>
    <n v="5.2115819597463586E-3"/>
  </r>
  <r>
    <n v="2047"/>
    <x v="0"/>
    <x v="14"/>
    <x v="4"/>
    <n v="-0.67659560523437046"/>
    <x v="82"/>
    <x v="1"/>
    <n v="-0.41101279503553634"/>
    <n v="1.1049348853416796E-2"/>
  </r>
  <r>
    <n v="2048"/>
    <x v="0"/>
    <x v="19"/>
    <x v="5"/>
    <n v="-0.24360952310273282"/>
    <x v="119"/>
    <x v="1"/>
    <n v="-0.57874234799398538"/>
    <n v="4.6310560282480928E-5"/>
  </r>
  <r>
    <n v="2049"/>
    <x v="0"/>
    <x v="13"/>
    <x v="5"/>
    <n v="-0.50776275715992913"/>
    <x v="136"/>
    <x v="1"/>
    <n v="-0.47115330385698911"/>
    <n v="5.0892154397377265E-3"/>
  </r>
  <r>
    <n v="2050"/>
    <x v="1"/>
    <x v="19"/>
    <x v="0"/>
    <n v="3.7719614675973248E-2"/>
    <x v="61"/>
    <x v="1"/>
    <n v="-0.71218482352225843"/>
    <n v="2.8465903584240504E-4"/>
  </r>
  <r>
    <n v="2051"/>
    <x v="1"/>
    <x v="6"/>
    <x v="11"/>
    <n v="1.4307644215528232"/>
    <x v="172"/>
    <x v="1"/>
    <n v="-1.6451707617579803"/>
    <n v="1.021877186930642E-2"/>
  </r>
  <r>
    <n v="2052"/>
    <x v="0"/>
    <x v="4"/>
    <x v="11"/>
    <n v="1.1920327398354287"/>
    <x v="268"/>
    <x v="0"/>
    <n v="-0.26513234478397257"/>
    <n v="3.4284083833920564E-2"/>
  </r>
  <r>
    <n v="2053"/>
    <x v="0"/>
    <x v="6"/>
    <x v="5"/>
    <n v="-0.32285549331989172"/>
    <x v="13"/>
    <x v="1"/>
    <n v="-0.54469269381879837"/>
    <n v="1.6211648205774476E-3"/>
  </r>
  <r>
    <n v="2054"/>
    <x v="0"/>
    <x v="7"/>
    <x v="4"/>
    <n v="-0.51810366480005265"/>
    <x v="101"/>
    <x v="1"/>
    <n v="-0.46728056748999891"/>
    <n v="8.5966274346834237E-3"/>
  </r>
  <r>
    <n v="2055"/>
    <x v="0"/>
    <x v="1"/>
    <x v="0"/>
    <n v="-0.10119199843401117"/>
    <x v="1"/>
    <x v="1"/>
    <n v="-0.6438306131696494"/>
    <n v="6.4278209415614129E-3"/>
  </r>
  <r>
    <n v="2056"/>
    <x v="1"/>
    <x v="5"/>
    <x v="3"/>
    <n v="0.39367388581204604"/>
    <x v="161"/>
    <x v="1"/>
    <n v="-0.9092326954769937"/>
    <n v="4.3569691020526324E-3"/>
  </r>
  <r>
    <n v="2057"/>
    <x v="0"/>
    <x v="9"/>
    <x v="4"/>
    <n v="-0.72942625204580969"/>
    <x v="24"/>
    <x v="0"/>
    <n v="-1.1229439827693399"/>
    <n v="1.1776913713985815E-2"/>
  </r>
  <r>
    <n v="2058"/>
    <x v="0"/>
    <x v="11"/>
    <x v="5"/>
    <n v="-0.1379482294798543"/>
    <x v="103"/>
    <x v="1"/>
    <n v="-0.62654989636760361"/>
    <n v="2.1004836727632203E-3"/>
  </r>
  <r>
    <n v="2059"/>
    <x v="1"/>
    <x v="9"/>
    <x v="7"/>
    <n v="0.6604438088571416"/>
    <x v="269"/>
    <x v="0"/>
    <n v="-0.4164854947524862"/>
    <n v="6.9437869772803751E-3"/>
  </r>
  <r>
    <n v="2060"/>
    <x v="0"/>
    <x v="5"/>
    <x v="1"/>
    <n v="4.122552623471043E-2"/>
    <x v="194"/>
    <x v="0"/>
    <n v="-0.67274684540195073"/>
    <n v="1.2912652005979908E-2"/>
  </r>
  <r>
    <n v="2061"/>
    <x v="0"/>
    <x v="14"/>
    <x v="0"/>
    <n v="-0.18043796865117012"/>
    <x v="79"/>
    <x v="1"/>
    <n v="-0.60699241984674102"/>
    <n v="4.7877438780188908E-3"/>
  </r>
  <r>
    <n v="2062"/>
    <x v="0"/>
    <x v="3"/>
    <x v="5"/>
    <n v="-0.37568614013133106"/>
    <x v="55"/>
    <x v="0"/>
    <n v="-0.89852997330334061"/>
    <n v="2.6458377101921116E-3"/>
  </r>
  <r>
    <n v="2063"/>
    <x v="0"/>
    <x v="14"/>
    <x v="0"/>
    <n v="-0.18043796865117012"/>
    <x v="79"/>
    <x v="0"/>
    <n v="-0.78743038849791103"/>
    <n v="4.7877438780188908E-3"/>
  </r>
  <r>
    <n v="2064"/>
    <x v="1"/>
    <x v="7"/>
    <x v="0"/>
    <n v="8.1220188502868634E-3"/>
    <x v="123"/>
    <x v="1"/>
    <n v="-0.69721643586119952"/>
    <n v="5.4109666962431913E-4"/>
  </r>
  <r>
    <n v="2065"/>
    <x v="0"/>
    <x v="1"/>
    <x v="0"/>
    <n v="-0.10119199843401117"/>
    <x v="1"/>
    <x v="1"/>
    <n v="-0.6438306131696494"/>
    <n v="6.4278209415614129E-3"/>
  </r>
  <r>
    <n v="2066"/>
    <x v="1"/>
    <x v="2"/>
    <x v="4"/>
    <n v="-0.52541782723990405"/>
    <x v="86"/>
    <x v="1"/>
    <n v="-0.46455647543632289"/>
    <n v="6.452411040651973E-3"/>
  </r>
  <r>
    <n v="2067"/>
    <x v="1"/>
    <x v="19"/>
    <x v="0"/>
    <n v="3.7719614675973248E-2"/>
    <x v="61"/>
    <x v="0"/>
    <n v="-0.67446520884628536"/>
    <n v="2.8465903584240504E-4"/>
  </r>
  <r>
    <n v="2068"/>
    <x v="0"/>
    <x v="7"/>
    <x v="0"/>
    <n v="-2.194602821685232E-2"/>
    <x v="16"/>
    <x v="0"/>
    <n v="-0.70418039697956758"/>
    <n v="8.0578770801748023E-3"/>
  </r>
  <r>
    <n v="2069"/>
    <x v="1"/>
    <x v="8"/>
    <x v="5"/>
    <n v="-0.16985511671774955"/>
    <x v="230"/>
    <x v="0"/>
    <n v="-0.78167675708171735"/>
    <n v="2.9238545794913473E-3"/>
  </r>
  <r>
    <n v="2070"/>
    <x v="1"/>
    <x v="15"/>
    <x v="3"/>
    <n v="0.80804022737165482"/>
    <x v="208"/>
    <x v="0"/>
    <n v="-0.36861489735747571"/>
    <n v="6.9597501842957321E-3"/>
  </r>
  <r>
    <n v="2071"/>
    <x v="1"/>
    <x v="1"/>
    <x v="0"/>
    <n v="-8.0670768626772152E-2"/>
    <x v="96"/>
    <x v="1"/>
    <n v="-0.65362504737737592"/>
    <n v="1.3081485386529645E-3"/>
  </r>
  <r>
    <n v="2072"/>
    <x v="0"/>
    <x v="7"/>
    <x v="4"/>
    <n v="-0.51810366480005265"/>
    <x v="101"/>
    <x v="1"/>
    <n v="-0.46728056748999891"/>
    <n v="8.5966274346834237E-3"/>
  </r>
  <r>
    <n v="2073"/>
    <x v="1"/>
    <x v="2"/>
    <x v="5"/>
    <n v="-0.22905030836912227"/>
    <x v="60"/>
    <x v="1"/>
    <n v="-0.58516574597614501"/>
    <n v="3.4139466939007712E-3"/>
  </r>
  <r>
    <n v="2074"/>
    <x v="1"/>
    <x v="19"/>
    <x v="0"/>
    <n v="3.7719614675973248E-2"/>
    <x v="61"/>
    <x v="1"/>
    <n v="-0.71218482352225843"/>
    <n v="2.8465903584240504E-4"/>
  </r>
  <r>
    <n v="2075"/>
    <x v="0"/>
    <x v="15"/>
    <x v="0"/>
    <n v="0.1629612356231851"/>
    <x v="48"/>
    <x v="1"/>
    <n v="-0.77794367727340386"/>
    <n v="1.1729713484965765E-2"/>
  </r>
  <r>
    <n v="2076"/>
    <x v="0"/>
    <x v="13"/>
    <x v="4"/>
    <n v="-0.7558415754515293"/>
    <x v="139"/>
    <x v="1"/>
    <n v="-0.38500061940703234"/>
    <n v="1.2122765381490541E-2"/>
  </r>
  <r>
    <n v="2077"/>
    <x v="1"/>
    <x v="2"/>
    <x v="1"/>
    <n v="0.36368472937244134"/>
    <x v="64"/>
    <x v="1"/>
    <n v="-0.89143254659126092"/>
    <n v="3.2934135297213452E-3"/>
  </r>
  <r>
    <n v="2078"/>
    <x v="1"/>
    <x v="14"/>
    <x v="7"/>
    <n v="0.71963900050851426"/>
    <x v="93"/>
    <x v="0"/>
    <n v="-0.39671225002992083"/>
    <n v="7.2679820775450876E-3"/>
  </r>
  <r>
    <n v="2079"/>
    <x v="1"/>
    <x v="2"/>
    <x v="3"/>
    <n v="0.66005224824322317"/>
    <x v="21"/>
    <x v="0"/>
    <n v="-0.41661889314875233"/>
    <n v="6.1608930378419524E-3"/>
  </r>
  <r>
    <n v="2080"/>
    <x v="0"/>
    <x v="19"/>
    <x v="5"/>
    <n v="-0.24360952310273282"/>
    <x v="119"/>
    <x v="0"/>
    <n v="-0.82235187109671826"/>
    <n v="4.6310560282480928E-5"/>
  </r>
  <r>
    <n v="2081"/>
    <x v="1"/>
    <x v="21"/>
    <x v="2"/>
    <n v="0.89761613607655066"/>
    <x v="270"/>
    <x v="1"/>
    <n v="-1.2394596519663903"/>
    <n v="8.8048362310143569E-3"/>
  </r>
  <r>
    <n v="2082"/>
    <x v="1"/>
    <x v="7"/>
    <x v="7"/>
    <n v="0.89722457546263246"/>
    <x v="120"/>
    <x v="0"/>
    <n v="-0.34195690436636939"/>
    <n v="8.0828640074115388E-3"/>
  </r>
  <r>
    <n v="2083"/>
    <x v="0"/>
    <x v="6"/>
    <x v="5"/>
    <n v="-0.32285549331989172"/>
    <x v="13"/>
    <x v="0"/>
    <n v="-0.8675481871386902"/>
    <n v="1.6211648205774476E-3"/>
  </r>
  <r>
    <n v="2084"/>
    <x v="0"/>
    <x v="6"/>
    <x v="5"/>
    <n v="-0.32285549331989172"/>
    <x v="13"/>
    <x v="0"/>
    <n v="-0.8675481871386902"/>
    <n v="1.6211648205774476E-3"/>
  </r>
  <r>
    <n v="2085"/>
    <x v="1"/>
    <x v="3"/>
    <x v="3"/>
    <n v="0.48246667328910497"/>
    <x v="56"/>
    <x v="0"/>
    <n v="-0.48073270152981529"/>
    <n v="5.0052804879144874E-3"/>
  </r>
  <r>
    <n v="2086"/>
    <x v="1"/>
    <x v="13"/>
    <x v="1"/>
    <n v="3.8111175289891552E-2"/>
    <x v="160"/>
    <x v="0"/>
    <n v="-0.67427313963857638"/>
    <n v="5.794210881684414E-4"/>
  </r>
  <r>
    <n v="2087"/>
    <x v="0"/>
    <x v="5"/>
    <x v="1"/>
    <n v="4.122552623471043E-2"/>
    <x v="194"/>
    <x v="1"/>
    <n v="-0.71397237163666138"/>
    <n v="1.2912652005979908E-2"/>
  </r>
  <r>
    <n v="2088"/>
    <x v="0"/>
    <x v="14"/>
    <x v="4"/>
    <n v="-0.67659560523437046"/>
    <x v="82"/>
    <x v="1"/>
    <n v="-0.41101279503553634"/>
    <n v="1.1049348853416796E-2"/>
  </r>
  <r>
    <n v="2089"/>
    <x v="1"/>
    <x v="15"/>
    <x v="3"/>
    <n v="0.80804022737165482"/>
    <x v="208"/>
    <x v="1"/>
    <n v="-1.1766551247291304"/>
    <n v="6.9597501842957321E-3"/>
  </r>
  <r>
    <n v="2090"/>
    <x v="0"/>
    <x v="14"/>
    <x v="3"/>
    <n v="0.31571966793203021"/>
    <x v="37"/>
    <x v="0"/>
    <n v="-0.54769580209119717"/>
    <n v="2.1407315133225469E-2"/>
  </r>
  <r>
    <n v="2091"/>
    <x v="1"/>
    <x v="8"/>
    <x v="1"/>
    <n v="0.422879921023814"/>
    <x v="12"/>
    <x v="0"/>
    <n v="-0.50389604902939533"/>
    <n v="3.7483210051679761E-3"/>
  </r>
  <r>
    <n v="2092"/>
    <x v="1"/>
    <x v="4"/>
    <x v="0"/>
    <n v="-2.1475576975399487E-2"/>
    <x v="5"/>
    <x v="0"/>
    <n v="-0.70394261799063962"/>
    <n v="7.9737401703056099E-4"/>
  </r>
  <r>
    <n v="2093"/>
    <x v="1"/>
    <x v="3"/>
    <x v="5"/>
    <n v="-0.40663588332324041"/>
    <x v="171"/>
    <x v="1"/>
    <n v="-0.51035747815286625"/>
    <n v="4.8028829199894263E-3"/>
  </r>
  <r>
    <n v="2094"/>
    <x v="0"/>
    <x v="7"/>
    <x v="5"/>
    <n v="-0.27002484650845249"/>
    <x v="11"/>
    <x v="0"/>
    <n v="-0.83724622547675487"/>
    <n v="5.7557668159280428E-4"/>
  </r>
  <r>
    <n v="2095"/>
    <x v="0"/>
    <x v="6"/>
    <x v="0"/>
    <n v="-7.477667502829155E-2"/>
    <x v="46"/>
    <x v="1"/>
    <n v="-0.65645762415665765"/>
    <n v="6.9731103738460698E-3"/>
  </r>
  <r>
    <n v="2096"/>
    <x v="1"/>
    <x v="6"/>
    <x v="7"/>
    <n v="0.8380293838112598"/>
    <x v="84"/>
    <x v="0"/>
    <n v="-0.35946451803062252"/>
    <n v="7.8380176991105222E-3"/>
  </r>
  <r>
    <n v="2097"/>
    <x v="1"/>
    <x v="4"/>
    <x v="3"/>
    <n v="0.57125946076616418"/>
    <x v="20"/>
    <x v="0"/>
    <n v="-0.44776673059977201"/>
    <n v="5.6082665595927894E-3"/>
  </r>
  <r>
    <n v="2098"/>
    <x v="0"/>
    <x v="8"/>
    <x v="4"/>
    <n v="-0.41244237117717414"/>
    <x v="212"/>
    <x v="1"/>
    <n v="-0.50804055767461542"/>
    <n v="6.7612786616924603E-3"/>
  </r>
  <r>
    <n v="2099"/>
    <x v="1"/>
    <x v="12"/>
    <x v="0"/>
    <n v="9.691480632734592E-2"/>
    <x v="72"/>
    <x v="0"/>
    <n v="-0.64586337817219264"/>
    <n v="2.2739684344907918E-4"/>
  </r>
  <r>
    <n v="2100"/>
    <x v="0"/>
    <x v="13"/>
    <x v="0"/>
    <n v="-0.25968393886832897"/>
    <x v="33"/>
    <x v="1"/>
    <n v="-0.5717111002663634"/>
    <n v="3.1542444363010791E-3"/>
  </r>
  <r>
    <n v="2101"/>
    <x v="0"/>
    <x v="10"/>
    <x v="3"/>
    <n v="0.34213499133774983"/>
    <x v="117"/>
    <x v="1"/>
    <n v="-0.87877590671363726"/>
    <n v="2.1818186810304452E-2"/>
  </r>
  <r>
    <n v="2102"/>
    <x v="1"/>
    <x v="2"/>
    <x v="5"/>
    <n v="-0.22905030836912227"/>
    <x v="60"/>
    <x v="1"/>
    <n v="-0.58516574597614501"/>
    <n v="3.4139466939007712E-3"/>
  </r>
  <r>
    <n v="2103"/>
    <x v="1"/>
    <x v="12"/>
    <x v="3"/>
    <n v="0.6896498440689095"/>
    <x v="89"/>
    <x v="0"/>
    <n v="-0.40663224650644203"/>
    <n v="6.3331936661242816E-3"/>
  </r>
  <r>
    <n v="2104"/>
    <x v="0"/>
    <x v="3"/>
    <x v="5"/>
    <n v="-0.37568614013133106"/>
    <x v="55"/>
    <x v="0"/>
    <n v="-0.89852997330334061"/>
    <n v="2.6458377101921116E-3"/>
  </r>
  <r>
    <n v="2105"/>
    <x v="1"/>
    <x v="14"/>
    <x v="5"/>
    <n v="-0.46583107497461307"/>
    <x v="42"/>
    <x v="0"/>
    <n v="-0.95294578036196498"/>
    <n v="5.2317078658787874E-3"/>
  </r>
  <r>
    <n v="2106"/>
    <x v="1"/>
    <x v="4"/>
    <x v="2"/>
    <n v="1.1639944985077277"/>
    <x v="188"/>
    <x v="1"/>
    <n v="-1.4357274002827882"/>
    <n v="9.4928572910584208E-3"/>
  </r>
  <r>
    <n v="2107"/>
    <x v="1"/>
    <x v="6"/>
    <x v="1"/>
    <n v="0.24529434606969602"/>
    <x v="158"/>
    <x v="0"/>
    <n v="-0.57800239137288711"/>
    <n v="2.3400149410359727E-3"/>
  </r>
  <r>
    <n v="2108"/>
    <x v="0"/>
    <x v="6"/>
    <x v="1"/>
    <n v="0.17330214326330862"/>
    <x v="74"/>
    <x v="1"/>
    <n v="-0.78354776766807388"/>
    <n v="1.5460502066526272E-2"/>
  </r>
  <r>
    <n v="2109"/>
    <x v="1"/>
    <x v="15"/>
    <x v="4"/>
    <n v="-0.37742984811147234"/>
    <x v="271"/>
    <x v="1"/>
    <n v="-0.52213421841028251"/>
    <n v="5.4185765953030929E-3"/>
  </r>
  <r>
    <n v="2110"/>
    <x v="0"/>
    <x v="10"/>
    <x v="5"/>
    <n v="-0.40210146353705067"/>
    <x v="44"/>
    <x v="1"/>
    <n v="-0.51217243959090175"/>
    <n v="3.1490134339461351E-3"/>
  </r>
  <r>
    <n v="2111"/>
    <x v="1"/>
    <x v="7"/>
    <x v="5"/>
    <n v="-0.28824550002049498"/>
    <x v="28"/>
    <x v="0"/>
    <n v="-0.84761985786835914"/>
    <n v="3.8919667153189952E-3"/>
  </r>
  <r>
    <n v="2112"/>
    <x v="1"/>
    <x v="23"/>
    <x v="5"/>
    <n v="-2.1867137589317853E-2"/>
    <x v="249"/>
    <x v="1"/>
    <n v="-0.68227338203774235"/>
    <n v="1.6616909519925338E-3"/>
  </r>
  <r>
    <n v="2113"/>
    <x v="0"/>
    <x v="3"/>
    <x v="5"/>
    <n v="-0.37568614013133106"/>
    <x v="55"/>
    <x v="0"/>
    <n v="-0.89852997330334061"/>
    <n v="2.6458377101921116E-3"/>
  </r>
  <r>
    <n v="2114"/>
    <x v="0"/>
    <x v="14"/>
    <x v="5"/>
    <n v="-0.42851678694277029"/>
    <x v="63"/>
    <x v="1"/>
    <n v="-0.50166861858873557"/>
    <n v="3.6454111541763812E-3"/>
  </r>
  <r>
    <n v="2115"/>
    <x v="1"/>
    <x v="11"/>
    <x v="5"/>
    <n v="-0.14025752089206317"/>
    <x v="137"/>
    <x v="0"/>
    <n v="-0.76573294957068139"/>
    <n v="2.6750227016995032E-3"/>
  </r>
  <r>
    <n v="2116"/>
    <x v="1"/>
    <x v="19"/>
    <x v="0"/>
    <n v="3.7719614675973248E-2"/>
    <x v="61"/>
    <x v="1"/>
    <n v="-0.71218482352225843"/>
    <n v="2.8465903584240504E-4"/>
  </r>
  <r>
    <n v="2117"/>
    <x v="1"/>
    <x v="2"/>
    <x v="3"/>
    <n v="0.66005224824322317"/>
    <x v="21"/>
    <x v="0"/>
    <n v="-0.41661889314875233"/>
    <n v="6.1608930378419524E-3"/>
  </r>
  <r>
    <n v="2118"/>
    <x v="0"/>
    <x v="7"/>
    <x v="1"/>
    <n v="0.22613279007474785"/>
    <x v="118"/>
    <x v="1"/>
    <n v="-0.81259200744821869"/>
    <n v="1.6422872975788039E-2"/>
  </r>
  <r>
    <n v="2119"/>
    <x v="0"/>
    <x v="21"/>
    <x v="1"/>
    <n v="-3.8020443982448415E-2"/>
    <x v="238"/>
    <x v="1"/>
    <n v="-0.67431764195637456"/>
    <n v="1.130907899908884E-2"/>
  </r>
  <r>
    <n v="2120"/>
    <x v="0"/>
    <x v="14"/>
    <x v="7"/>
    <n v="0.56379848622363049"/>
    <x v="272"/>
    <x v="0"/>
    <n v="-0.45046616598732647"/>
    <n v="2.792855515230519E-2"/>
  </r>
  <r>
    <n v="2121"/>
    <x v="0"/>
    <x v="4"/>
    <x v="3"/>
    <n v="0.4477962849606284"/>
    <x v="166"/>
    <x v="1"/>
    <n v="-0.94190384854925968"/>
    <n v="2.3330318383314563E-2"/>
  </r>
  <r>
    <n v="2122"/>
    <x v="1"/>
    <x v="1"/>
    <x v="7"/>
    <n v="0.80843178798557347"/>
    <x v="65"/>
    <x v="0"/>
    <n v="-0.36849419232980235"/>
    <n v="7.705483696095361E-3"/>
  </r>
  <r>
    <n v="2123"/>
    <x v="0"/>
    <x v="4"/>
    <x v="5"/>
    <n v="-0.2964401699141721"/>
    <x v="83"/>
    <x v="1"/>
    <n v="-0.55587170600887603"/>
    <n v="1.1007142626220934E-3"/>
  </r>
  <r>
    <n v="2124"/>
    <x v="1"/>
    <x v="1"/>
    <x v="2"/>
    <n v="1.1047993068563549"/>
    <x v="143"/>
    <x v="0"/>
    <n v="-0.2861389028772085"/>
    <n v="9.387115458559192E-3"/>
  </r>
  <r>
    <n v="2125"/>
    <x v="0"/>
    <x v="1"/>
    <x v="4"/>
    <n v="-0.5973496350172115"/>
    <x v="9"/>
    <x v="1"/>
    <n v="-0.43842789435032226"/>
    <n v="9.8715949567237948E-3"/>
  </r>
  <r>
    <n v="2126"/>
    <x v="0"/>
    <x v="4"/>
    <x v="5"/>
    <n v="-0.2964401699141721"/>
    <x v="83"/>
    <x v="0"/>
    <n v="-0.85231187592304813"/>
    <n v="1.1007142626220934E-3"/>
  </r>
  <r>
    <n v="2127"/>
    <x v="1"/>
    <x v="7"/>
    <x v="5"/>
    <n v="-0.28824550002049498"/>
    <x v="28"/>
    <x v="0"/>
    <n v="-0.84761985786835914"/>
    <n v="3.8919667153189952E-3"/>
  </r>
  <r>
    <n v="2128"/>
    <x v="1"/>
    <x v="10"/>
    <x v="0"/>
    <n v="-0.13986596027814491"/>
    <x v="124"/>
    <x v="1"/>
    <n v="-0.62565752069029823"/>
    <n v="1.8144001534711185E-3"/>
  </r>
  <r>
    <n v="2129"/>
    <x v="0"/>
    <x v="13"/>
    <x v="5"/>
    <n v="-0.50776275715992913"/>
    <x v="136"/>
    <x v="0"/>
    <n v="-0.9789160610169183"/>
    <n v="5.0892154397377265E-3"/>
  </r>
  <r>
    <n v="2130"/>
    <x v="0"/>
    <x v="13"/>
    <x v="5"/>
    <n v="-0.50776275715992913"/>
    <x v="136"/>
    <x v="0"/>
    <n v="-0.9789160610169183"/>
    <n v="5.0892154397377265E-3"/>
  </r>
  <r>
    <n v="2131"/>
    <x v="1"/>
    <x v="3"/>
    <x v="0"/>
    <n v="-0.11026836445245859"/>
    <x v="6"/>
    <x v="0"/>
    <n v="-0.74980048241377872"/>
    <n v="1.5619996475531583E-3"/>
  </r>
  <r>
    <n v="2132"/>
    <x v="0"/>
    <x v="7"/>
    <x v="0"/>
    <n v="-2.194602821685232E-2"/>
    <x v="16"/>
    <x v="0"/>
    <n v="-0.70418039697956758"/>
    <n v="8.0578770801748023E-3"/>
  </r>
  <r>
    <n v="2133"/>
    <x v="1"/>
    <x v="0"/>
    <x v="11"/>
    <n v="1.6675451881583139"/>
    <x v="273"/>
    <x v="0"/>
    <n v="-0.17286847052024693"/>
    <n v="9.929747175339787E-3"/>
  </r>
  <r>
    <n v="2134"/>
    <x v="0"/>
    <x v="14"/>
    <x v="5"/>
    <n v="-0.42851678694277029"/>
    <x v="63"/>
    <x v="0"/>
    <n v="-0.93018540553150597"/>
    <n v="3.6454111541763812E-3"/>
  </r>
  <r>
    <n v="2135"/>
    <x v="0"/>
    <x v="6"/>
    <x v="4"/>
    <n v="-0.57093431161149188"/>
    <x v="23"/>
    <x v="1"/>
    <n v="-0.44788410416513369"/>
    <n v="9.4570005980561533E-3"/>
  </r>
  <r>
    <n v="2136"/>
    <x v="0"/>
    <x v="5"/>
    <x v="1"/>
    <n v="4.122552623471043E-2"/>
    <x v="194"/>
    <x v="1"/>
    <n v="-0.71397237163666138"/>
    <n v="1.2912652005979908E-2"/>
  </r>
  <r>
    <n v="2137"/>
    <x v="1"/>
    <x v="4"/>
    <x v="0"/>
    <n v="-2.1475576975399487E-2"/>
    <x v="5"/>
    <x v="1"/>
    <n v="-0.68246704101524025"/>
    <n v="7.9737401703056099E-4"/>
  </r>
  <r>
    <n v="2138"/>
    <x v="1"/>
    <x v="6"/>
    <x v="5"/>
    <n v="-0.34744069167186764"/>
    <x v="87"/>
    <x v="0"/>
    <n v="-0.88188161446693525"/>
    <n v="4.3556515354902237E-3"/>
  </r>
  <r>
    <n v="2139"/>
    <x v="1"/>
    <x v="11"/>
    <x v="4"/>
    <n v="-0.436625039762845"/>
    <x v="274"/>
    <x v="0"/>
    <n v="-0.93510295766643003"/>
    <n v="5.8476941023968276E-3"/>
  </r>
  <r>
    <n v="2140"/>
    <x v="1"/>
    <x v="14"/>
    <x v="3"/>
    <n v="0.42327148163773232"/>
    <x v="229"/>
    <x v="0"/>
    <n v="-0.50374107677927327"/>
    <n v="4.5777562095909996E-3"/>
  </r>
  <r>
    <n v="2141"/>
    <x v="1"/>
    <x v="19"/>
    <x v="11"/>
    <n v="1.5195572090298823"/>
    <x v="218"/>
    <x v="0"/>
    <n v="-0.19787394897393831"/>
    <n v="1.0145757313650972E-2"/>
  </r>
  <r>
    <n v="2142"/>
    <x v="0"/>
    <x v="1"/>
    <x v="5"/>
    <n v="-0.34927081672561133"/>
    <x v="132"/>
    <x v="1"/>
    <n v="-0.53368365143780261"/>
    <n v="2.1363829843065729E-3"/>
  </r>
  <r>
    <n v="2143"/>
    <x v="1"/>
    <x v="3"/>
    <x v="1"/>
    <n v="0.18609915441832325"/>
    <x v="40"/>
    <x v="0"/>
    <n v="-0.60442048257601411"/>
    <n v="1.8459486462082397E-3"/>
  </r>
  <r>
    <n v="2144"/>
    <x v="1"/>
    <x v="11"/>
    <x v="3"/>
    <n v="0.74884503572028216"/>
    <x v="30"/>
    <x v="0"/>
    <n v="-0.38724168860726516"/>
    <n v="6.6591931015561601E-3"/>
  </r>
  <r>
    <n v="2145"/>
    <x v="1"/>
    <x v="1"/>
    <x v="1"/>
    <n v="0.21569675024400969"/>
    <x v="88"/>
    <x v="0"/>
    <n v="-0.59110320241696923"/>
    <n v="2.0941864440533475E-3"/>
  </r>
  <r>
    <n v="2146"/>
    <x v="1"/>
    <x v="5"/>
    <x v="3"/>
    <n v="0.39367388581204604"/>
    <x v="161"/>
    <x v="1"/>
    <n v="-0.9092326954769937"/>
    <n v="4.3569691020526324E-3"/>
  </r>
  <r>
    <n v="2147"/>
    <x v="0"/>
    <x v="3"/>
    <x v="4"/>
    <n v="-0.62376495842293123"/>
    <x v="17"/>
    <x v="1"/>
    <n v="-0.42913144273050785"/>
    <n v="1.0275372231825008E-2"/>
  </r>
  <r>
    <n v="2148"/>
    <x v="1"/>
    <x v="3"/>
    <x v="1"/>
    <n v="0.18609915441832325"/>
    <x v="40"/>
    <x v="1"/>
    <n v="-0.79051963699433736"/>
    <n v="1.8459486462082397E-3"/>
  </r>
  <r>
    <n v="2149"/>
    <x v="1"/>
    <x v="7"/>
    <x v="3"/>
    <n v="0.60085705659185051"/>
    <x v="97"/>
    <x v="0"/>
    <n v="-0.43718434190663547"/>
    <n v="5.7982892166952293E-3"/>
  </r>
  <r>
    <n v="2150"/>
    <x v="1"/>
    <x v="7"/>
    <x v="1"/>
    <n v="0.30448953772106868"/>
    <x v="121"/>
    <x v="0"/>
    <n v="-0.55244715118904442"/>
    <n v="2.8232640295787759E-3"/>
  </r>
  <r>
    <n v="2151"/>
    <x v="0"/>
    <x v="5"/>
    <x v="7"/>
    <n v="0.53738316281791088"/>
    <x v="220"/>
    <x v="0"/>
    <n v="-0.46012701989980981"/>
    <n v="2.7663594639962374E-2"/>
  </r>
  <r>
    <n v="2152"/>
    <x v="1"/>
    <x v="7"/>
    <x v="7"/>
    <n v="0.89722457546263246"/>
    <x v="120"/>
    <x v="0"/>
    <n v="-0.34195690436636939"/>
    <n v="8.0828640074115388E-3"/>
  </r>
  <r>
    <n v="2153"/>
    <x v="0"/>
    <x v="19"/>
    <x v="5"/>
    <n v="-0.24360952310273282"/>
    <x v="119"/>
    <x v="1"/>
    <n v="-0.57874234799398538"/>
    <n v="4.6310560282480928E-5"/>
  </r>
  <r>
    <n v="2154"/>
    <x v="0"/>
    <x v="10"/>
    <x v="4"/>
    <n v="-0.65018028182865084"/>
    <x v="85"/>
    <x v="0"/>
    <n v="-1.0701737864123733"/>
    <n v="1.0668044857152559E-2"/>
  </r>
  <r>
    <n v="2155"/>
    <x v="0"/>
    <x v="10"/>
    <x v="0"/>
    <n v="-0.15402264524545051"/>
    <x v="59"/>
    <x v="0"/>
    <n v="-0.77312094857257374"/>
    <n v="5.3345204778011968E-3"/>
  </r>
  <r>
    <n v="2156"/>
    <x v="1"/>
    <x v="7"/>
    <x v="7"/>
    <n v="0.89722457546263246"/>
    <x v="120"/>
    <x v="0"/>
    <n v="-0.34195690436636939"/>
    <n v="8.0828640074115388E-3"/>
  </r>
  <r>
    <n v="2157"/>
    <x v="1"/>
    <x v="19"/>
    <x v="1"/>
    <n v="0.33408713354675501"/>
    <x v="68"/>
    <x v="0"/>
    <n v="-0.53999098510892973"/>
    <n v="3.0601136639029081E-3"/>
  </r>
  <r>
    <n v="2158"/>
    <x v="1"/>
    <x v="11"/>
    <x v="4"/>
    <n v="-0.436625039762845"/>
    <x v="274"/>
    <x v="0"/>
    <n v="-0.93510295766643003"/>
    <n v="5.8476941023968276E-3"/>
  </r>
  <r>
    <n v="2159"/>
    <x v="1"/>
    <x v="2"/>
    <x v="0"/>
    <n v="6.7317210501659577E-2"/>
    <x v="80"/>
    <x v="0"/>
    <n v="-0.66005491923960891"/>
    <n v="2.8386367784460909E-5"/>
  </r>
  <r>
    <n v="2160"/>
    <x v="0"/>
    <x v="5"/>
    <x v="4"/>
    <n v="-0.70301092864009007"/>
    <x v="26"/>
    <x v="1"/>
    <n v="-0.40218799059624144"/>
    <n v="1.1419043964621955E-2"/>
  </r>
  <r>
    <n v="2161"/>
    <x v="1"/>
    <x v="3"/>
    <x v="3"/>
    <n v="0.48246667328910497"/>
    <x v="56"/>
    <x v="0"/>
    <n v="-0.48073270152981529"/>
    <n v="5.0052804879144874E-3"/>
  </r>
  <r>
    <n v="2162"/>
    <x v="1"/>
    <x v="7"/>
    <x v="5"/>
    <n v="-0.28824550002049498"/>
    <x v="28"/>
    <x v="1"/>
    <n v="-0.55937435784786393"/>
    <n v="3.8919667153189952E-3"/>
  </r>
  <r>
    <n v="2163"/>
    <x v="0"/>
    <x v="1"/>
    <x v="0"/>
    <n v="-0.10119199843401117"/>
    <x v="1"/>
    <x v="1"/>
    <n v="-0.6438306131696494"/>
    <n v="6.4278209415614129E-3"/>
  </r>
  <r>
    <n v="2164"/>
    <x v="0"/>
    <x v="19"/>
    <x v="5"/>
    <n v="-0.24360952310273282"/>
    <x v="119"/>
    <x v="0"/>
    <n v="-0.82235187109671826"/>
    <n v="4.6310560282480928E-5"/>
  </r>
  <r>
    <n v="2165"/>
    <x v="0"/>
    <x v="6"/>
    <x v="3"/>
    <n v="0.42138096155490878"/>
    <x v="126"/>
    <x v="0"/>
    <n v="-0.50448964757891968"/>
    <n v="2.2972630990221621E-2"/>
  </r>
  <r>
    <n v="2166"/>
    <x v="1"/>
    <x v="11"/>
    <x v="3"/>
    <n v="0.74884503572028216"/>
    <x v="30"/>
    <x v="0"/>
    <n v="-0.38724168860726516"/>
    <n v="6.6591931015561601E-3"/>
  </r>
  <r>
    <n v="2167"/>
    <x v="0"/>
    <x v="10"/>
    <x v="4"/>
    <n v="-0.65018028182865084"/>
    <x v="85"/>
    <x v="0"/>
    <n v="-1.0701737864123733"/>
    <n v="1.0668044857152559E-2"/>
  </r>
  <r>
    <n v="2168"/>
    <x v="1"/>
    <x v="4"/>
    <x v="3"/>
    <n v="0.57125946076616418"/>
    <x v="20"/>
    <x v="1"/>
    <n v="-1.0190261913659362"/>
    <n v="5.6082665595927894E-3"/>
  </r>
  <r>
    <n v="2169"/>
    <x v="1"/>
    <x v="6"/>
    <x v="3"/>
    <n v="0.54166186494047786"/>
    <x v="35"/>
    <x v="0"/>
    <n v="-0.45855117942143125"/>
    <n v="5.4126395647193792E-3"/>
  </r>
  <r>
    <n v="2170"/>
    <x v="0"/>
    <x v="3"/>
    <x v="3"/>
    <n v="0.36855031474346944"/>
    <x v="67"/>
    <x v="0"/>
    <n v="-0.52575545955750924"/>
    <n v="2.2216256860779438E-2"/>
  </r>
  <r>
    <n v="2171"/>
    <x v="0"/>
    <x v="10"/>
    <x v="4"/>
    <n v="-0.65018028182865084"/>
    <x v="85"/>
    <x v="1"/>
    <n v="-0.41999350458372248"/>
    <n v="1.0668044857152559E-2"/>
  </r>
  <r>
    <n v="2172"/>
    <x v="1"/>
    <x v="19"/>
    <x v="3"/>
    <n v="0.63045465241753684"/>
    <x v="69"/>
    <x v="0"/>
    <n v="-0.42680231673995855"/>
    <n v="5.9825470584123908E-3"/>
  </r>
  <r>
    <n v="2173"/>
    <x v="0"/>
    <x v="5"/>
    <x v="5"/>
    <n v="-0.4549321103484899"/>
    <x v="51"/>
    <x v="1"/>
    <n v="-0.49133146650745418"/>
    <n v="4.1345494440507835E-3"/>
  </r>
  <r>
    <n v="2174"/>
    <x v="0"/>
    <x v="21"/>
    <x v="4"/>
    <n v="-0.78225689885724892"/>
    <x v="175"/>
    <x v="1"/>
    <n v="-0.37663522677107986"/>
    <n v="1.2456429905510491E-2"/>
  </r>
  <r>
    <n v="2175"/>
    <x v="1"/>
    <x v="2"/>
    <x v="3"/>
    <n v="0.66005224824322317"/>
    <x v="21"/>
    <x v="1"/>
    <n v="-1.0766711413919756"/>
    <n v="6.1608930378419524E-3"/>
  </r>
  <r>
    <n v="2176"/>
    <x v="1"/>
    <x v="25"/>
    <x v="11"/>
    <n v="1.7859355714610592"/>
    <x v="275"/>
    <x v="0"/>
    <n v="-0.15498474470269247"/>
    <n v="9.6841222388042159E-3"/>
  </r>
  <r>
    <n v="2177"/>
    <x v="0"/>
    <x v="3"/>
    <x v="1"/>
    <n v="0.12047149645186928"/>
    <x v="3"/>
    <x v="1"/>
    <n v="-0.75519600545419141"/>
    <n v="1.4463528467586473E-2"/>
  </r>
  <r>
    <n v="2178"/>
    <x v="1"/>
    <x v="6"/>
    <x v="0"/>
    <n v="-5.1073172801085823E-2"/>
    <x v="71"/>
    <x v="1"/>
    <n v="-0.66793661734998488"/>
    <n v="1.0531659815416483E-3"/>
  </r>
  <r>
    <n v="2179"/>
    <x v="0"/>
    <x v="19"/>
    <x v="5"/>
    <n v="-0.24360952310273282"/>
    <x v="119"/>
    <x v="1"/>
    <n v="-0.57874234799398538"/>
    <n v="4.6310560282480928E-5"/>
  </r>
  <r>
    <n v="2180"/>
    <x v="0"/>
    <x v="3"/>
    <x v="5"/>
    <n v="-0.37568614013133106"/>
    <x v="55"/>
    <x v="1"/>
    <n v="-0.52284383317200933"/>
    <n v="2.6458377101921116E-3"/>
  </r>
  <r>
    <n v="2181"/>
    <x v="1"/>
    <x v="0"/>
    <x v="3"/>
    <n v="0.77844263154596849"/>
    <x v="167"/>
    <x v="0"/>
    <n v="-0.37783383951289784"/>
    <n v="6.8126931389917988E-3"/>
  </r>
  <r>
    <n v="2182"/>
    <x v="0"/>
    <x v="9"/>
    <x v="5"/>
    <n v="-0.48134743375420952"/>
    <x v="18"/>
    <x v="1"/>
    <n v="-0.48116002931802265"/>
    <n v="4.6159653878562468E-3"/>
  </r>
  <r>
    <n v="2183"/>
    <x v="1"/>
    <x v="1"/>
    <x v="0"/>
    <n v="-8.0670768626772152E-2"/>
    <x v="96"/>
    <x v="0"/>
    <n v="-0.73429581600414784"/>
    <n v="1.3081485386529645E-3"/>
  </r>
  <r>
    <n v="2184"/>
    <x v="1"/>
    <x v="6"/>
    <x v="3"/>
    <n v="0.54166186494047786"/>
    <x v="35"/>
    <x v="1"/>
    <n v="-1.0002130443619091"/>
    <n v="5.4126395647193792E-3"/>
  </r>
  <r>
    <n v="2185"/>
    <x v="0"/>
    <x v="3"/>
    <x v="4"/>
    <n v="-0.62376495842293123"/>
    <x v="17"/>
    <x v="0"/>
    <n v="-1.0528964011534392"/>
    <n v="1.0275372231825008E-2"/>
  </r>
  <r>
    <n v="2186"/>
    <x v="0"/>
    <x v="1"/>
    <x v="3"/>
    <n v="0.39496563814918917"/>
    <x v="163"/>
    <x v="1"/>
    <n v="-0.91000428776913078"/>
    <n v="2.2601178671620925E-2"/>
  </r>
  <r>
    <n v="2187"/>
    <x v="0"/>
    <x v="5"/>
    <x v="4"/>
    <n v="-0.70301092864009007"/>
    <x v="26"/>
    <x v="0"/>
    <n v="-1.1051989192363314"/>
    <n v="1.1419043964621955E-2"/>
  </r>
  <r>
    <n v="2188"/>
    <x v="1"/>
    <x v="6"/>
    <x v="4"/>
    <n v="-0.64380821054264947"/>
    <x v="10"/>
    <x v="1"/>
    <n v="-0.42218337721799393"/>
    <n v="7.17806842140295E-3"/>
  </r>
  <r>
    <n v="2189"/>
    <x v="1"/>
    <x v="1"/>
    <x v="0"/>
    <n v="-8.0670768626772152E-2"/>
    <x v="96"/>
    <x v="1"/>
    <n v="-0.65362504737737592"/>
    <n v="1.3081485386529645E-3"/>
  </r>
  <r>
    <n v="2190"/>
    <x v="1"/>
    <x v="7"/>
    <x v="1"/>
    <n v="0.30448953772106868"/>
    <x v="121"/>
    <x v="0"/>
    <n v="-0.55244715118904442"/>
    <n v="2.8232640295787759E-3"/>
  </r>
  <r>
    <n v="2191"/>
    <x v="0"/>
    <x v="12"/>
    <x v="0"/>
    <n v="5.7299942000306581E-2"/>
    <x v="57"/>
    <x v="0"/>
    <n v="-0.66490756384566263"/>
    <n v="9.6612911967542958E-3"/>
  </r>
  <r>
    <n v="2192"/>
    <x v="1"/>
    <x v="6"/>
    <x v="1"/>
    <n v="0.24529434606969602"/>
    <x v="158"/>
    <x v="1"/>
    <n v="-0.82329673744258314"/>
    <n v="2.3400149410359727E-3"/>
  </r>
  <r>
    <n v="2193"/>
    <x v="1"/>
    <x v="6"/>
    <x v="0"/>
    <n v="-5.1073172801085823E-2"/>
    <x v="71"/>
    <x v="1"/>
    <n v="-0.66793661734998488"/>
    <n v="1.0531659815416483E-3"/>
  </r>
  <r>
    <n v="2194"/>
    <x v="0"/>
    <x v="8"/>
    <x v="1"/>
    <n v="0.33179408369762636"/>
    <x v="150"/>
    <x v="0"/>
    <n v="-0.54094839145589113"/>
    <n v="1.8228021968385355E-2"/>
  </r>
  <r>
    <n v="2195"/>
    <x v="0"/>
    <x v="3"/>
    <x v="0"/>
    <n v="-0.12760732183973089"/>
    <x v="49"/>
    <x v="1"/>
    <n v="-0.63137759368707358"/>
    <n v="5.8814182643489032E-3"/>
  </r>
  <r>
    <n v="2196"/>
    <x v="0"/>
    <x v="9"/>
    <x v="0"/>
    <n v="-0.23326861546260935"/>
    <x v="22"/>
    <x v="1"/>
    <n v="-0.58329928800389497"/>
    <n v="3.6970010223800198E-3"/>
  </r>
  <r>
    <n v="2197"/>
    <x v="0"/>
    <x v="3"/>
    <x v="0"/>
    <n v="-0.12760732183973089"/>
    <x v="49"/>
    <x v="1"/>
    <n v="-0.63137759368707358"/>
    <n v="5.8814182643489032E-3"/>
  </r>
  <r>
    <n v="2198"/>
    <x v="0"/>
    <x v="7"/>
    <x v="4"/>
    <n v="-0.51810366480005265"/>
    <x v="101"/>
    <x v="0"/>
    <n v="-0.98538423229005168"/>
    <n v="8.5966274346834237E-3"/>
  </r>
  <r>
    <n v="2199"/>
    <x v="1"/>
    <x v="0"/>
    <x v="7"/>
    <n v="1.0748101504167504"/>
    <x v="113"/>
    <x v="0"/>
    <n v="-0.29368593068772414"/>
    <n v="8.6551262366735271E-3"/>
  </r>
  <r>
    <n v="2200"/>
    <x v="0"/>
    <x v="2"/>
    <x v="3"/>
    <n v="0.52704225517778736"/>
    <x v="169"/>
    <x v="1"/>
    <n v="-0.99099542359119885"/>
    <n v="2.4318231007510516E-2"/>
  </r>
  <r>
    <n v="2201"/>
    <x v="0"/>
    <x v="3"/>
    <x v="3"/>
    <n v="0.36855031474346944"/>
    <x v="67"/>
    <x v="0"/>
    <n v="-0.52575545955750924"/>
    <n v="2.2216256860779438E-2"/>
  </r>
  <r>
    <n v="2202"/>
    <x v="0"/>
    <x v="10"/>
    <x v="5"/>
    <n v="-0.40210146353705067"/>
    <x v="44"/>
    <x v="1"/>
    <n v="-0.51217243959090175"/>
    <n v="3.1490134339461351E-3"/>
  </r>
  <r>
    <n v="2203"/>
    <x v="0"/>
    <x v="6"/>
    <x v="5"/>
    <n v="-0.32285549331989172"/>
    <x v="13"/>
    <x v="1"/>
    <n v="-0.54469269381879837"/>
    <n v="1.6211648205774476E-3"/>
  </r>
  <r>
    <n v="2204"/>
    <x v="1"/>
    <x v="1"/>
    <x v="2"/>
    <n v="1.1047993068563549"/>
    <x v="143"/>
    <x v="1"/>
    <n v="-1.3909382097335632"/>
    <n v="9.387115458559192E-3"/>
  </r>
  <r>
    <n v="2205"/>
    <x v="0"/>
    <x v="9"/>
    <x v="0"/>
    <n v="-0.23326861546260935"/>
    <x v="22"/>
    <x v="1"/>
    <n v="-0.58329928800389497"/>
    <n v="3.6970010223800198E-3"/>
  </r>
  <r>
    <n v="2206"/>
    <x v="0"/>
    <x v="1"/>
    <x v="1"/>
    <n v="0.146886819857589"/>
    <x v="112"/>
    <x v="0"/>
    <n v="-0.62239831679977509"/>
    <n v="1.4966078005499539E-2"/>
  </r>
  <r>
    <n v="2207"/>
    <x v="1"/>
    <x v="2"/>
    <x v="7"/>
    <n v="0.95641976711400511"/>
    <x v="100"/>
    <x v="0"/>
    <n v="-0.32517017149232269"/>
    <n v="8.3006195663504201E-3"/>
  </r>
  <r>
    <n v="2208"/>
    <x v="1"/>
    <x v="2"/>
    <x v="2"/>
    <n v="1.2527872859847871"/>
    <x v="156"/>
    <x v="0"/>
    <n v="-0.25130902444547165"/>
    <n v="9.6032623605929457E-3"/>
  </r>
  <r>
    <n v="2209"/>
    <x v="1"/>
    <x v="7"/>
    <x v="5"/>
    <n v="-0.28824550002049498"/>
    <x v="28"/>
    <x v="0"/>
    <n v="-0.84761985786835914"/>
    <n v="3.8919667153189952E-3"/>
  </r>
  <r>
    <n v="2210"/>
    <x v="1"/>
    <x v="6"/>
    <x v="3"/>
    <n v="0.54166186494047786"/>
    <x v="35"/>
    <x v="0"/>
    <n v="-0.45855117942143125"/>
    <n v="5.4126395647193792E-3"/>
  </r>
  <r>
    <n v="2211"/>
    <x v="0"/>
    <x v="3"/>
    <x v="5"/>
    <n v="-0.37568614013133106"/>
    <x v="55"/>
    <x v="1"/>
    <n v="-0.52284383317200933"/>
    <n v="2.6458377101921116E-3"/>
  </r>
  <r>
    <n v="2212"/>
    <x v="1"/>
    <x v="2"/>
    <x v="0"/>
    <n v="6.7317210501659577E-2"/>
    <x v="80"/>
    <x v="1"/>
    <n v="-0.72737212974126819"/>
    <n v="2.8386367784460909E-5"/>
  </r>
  <r>
    <n v="2213"/>
    <x v="0"/>
    <x v="3"/>
    <x v="5"/>
    <n v="-0.37568614013133106"/>
    <x v="55"/>
    <x v="1"/>
    <n v="-0.52284383317200933"/>
    <n v="2.6458377101921116E-3"/>
  </r>
  <r>
    <n v="2214"/>
    <x v="1"/>
    <x v="12"/>
    <x v="4"/>
    <n v="-0.49582023141421772"/>
    <x v="138"/>
    <x v="1"/>
    <n v="-0.47565707031878324"/>
    <n v="6.2563059964997891E-3"/>
  </r>
  <r>
    <n v="2215"/>
    <x v="1"/>
    <x v="0"/>
    <x v="3"/>
    <n v="0.77844263154596849"/>
    <x v="167"/>
    <x v="0"/>
    <n v="-0.37783383951289784"/>
    <n v="6.8126931389917988E-3"/>
  </r>
  <r>
    <n v="2216"/>
    <x v="1"/>
    <x v="10"/>
    <x v="5"/>
    <n v="-0.43623347914892674"/>
    <x v="91"/>
    <x v="0"/>
    <n v="-0.93486512066940308"/>
    <n v="5.0197113098892077E-3"/>
  </r>
  <r>
    <n v="2217"/>
    <x v="0"/>
    <x v="19"/>
    <x v="5"/>
    <n v="-0.24360952310273282"/>
    <x v="119"/>
    <x v="0"/>
    <n v="-0.82235187109671826"/>
    <n v="4.6310560282480928E-5"/>
  </r>
  <r>
    <n v="2218"/>
    <x v="0"/>
    <x v="1"/>
    <x v="5"/>
    <n v="-0.34927081672561133"/>
    <x v="132"/>
    <x v="1"/>
    <n v="-0.53368365143780261"/>
    <n v="2.1363829843065729E-3"/>
  </r>
  <r>
    <n v="2219"/>
    <x v="1"/>
    <x v="10"/>
    <x v="1"/>
    <n v="0.15650155859263687"/>
    <x v="62"/>
    <x v="1"/>
    <n v="-0.77445643272979925"/>
    <n v="1.5956049208305512E-3"/>
  </r>
  <r>
    <n v="2220"/>
    <x v="0"/>
    <x v="19"/>
    <x v="1"/>
    <n v="0.25254811348046752"/>
    <x v="133"/>
    <x v="0"/>
    <n v="-0.5748245948938967"/>
    <n v="1.6889813374746487E-2"/>
  </r>
  <r>
    <n v="2221"/>
    <x v="0"/>
    <x v="10"/>
    <x v="5"/>
    <n v="-0.40210146353705067"/>
    <x v="44"/>
    <x v="1"/>
    <n v="-0.51217243959090175"/>
    <n v="3.1490134339461351E-3"/>
  </r>
  <r>
    <n v="2222"/>
    <x v="1"/>
    <x v="1"/>
    <x v="1"/>
    <n v="0.21569675024400969"/>
    <x v="88"/>
    <x v="0"/>
    <n v="-0.59110320241696923"/>
    <n v="2.0941864440533475E-3"/>
  </r>
  <r>
    <n v="2223"/>
    <x v="1"/>
    <x v="7"/>
    <x v="0"/>
    <n v="8.1220188502868634E-3"/>
    <x v="123"/>
    <x v="1"/>
    <n v="-0.69721643586119952"/>
    <n v="5.4109666962431913E-4"/>
  </r>
  <r>
    <n v="2224"/>
    <x v="1"/>
    <x v="11"/>
    <x v="7"/>
    <n v="1.0452125545910642"/>
    <x v="109"/>
    <x v="1"/>
    <n v="-1.3465142625173074"/>
    <n v="8.5765530236312504E-3"/>
  </r>
  <r>
    <n v="2225"/>
    <x v="0"/>
    <x v="1"/>
    <x v="5"/>
    <n v="-0.34927081672561133"/>
    <x v="132"/>
    <x v="1"/>
    <n v="-0.53368365143780261"/>
    <n v="2.1363829843065729E-3"/>
  </r>
  <r>
    <n v="2226"/>
    <x v="0"/>
    <x v="5"/>
    <x v="5"/>
    <n v="-0.4549321103484899"/>
    <x v="51"/>
    <x v="0"/>
    <n v="-0.94626357685594398"/>
    <n v="4.1345494440507835E-3"/>
  </r>
  <r>
    <n v="2227"/>
    <x v="0"/>
    <x v="1"/>
    <x v="5"/>
    <n v="-0.34927081672561133"/>
    <x v="132"/>
    <x v="0"/>
    <n v="-0.88295446816341394"/>
    <n v="2.1363829843065729E-3"/>
  </r>
  <r>
    <n v="2228"/>
    <x v="1"/>
    <x v="14"/>
    <x v="0"/>
    <n v="-0.16946355610383124"/>
    <x v="39"/>
    <x v="0"/>
    <n v="-0.78146440851940047"/>
    <n v="2.0650346761873495E-3"/>
  </r>
  <r>
    <n v="2229"/>
    <x v="0"/>
    <x v="2"/>
    <x v="5"/>
    <n v="-0.2171941996970132"/>
    <x v="173"/>
    <x v="0"/>
    <n v="-0.80762939155658786"/>
    <n v="4.8651378230174513E-4"/>
  </r>
  <r>
    <n v="2230"/>
    <x v="0"/>
    <x v="14"/>
    <x v="1"/>
    <n v="6.7640849640430045E-2"/>
    <x v="131"/>
    <x v="0"/>
    <n v="-0.65989855731325187"/>
    <n v="1.3436248929804773E-2"/>
  </r>
  <r>
    <n v="2231"/>
    <x v="1"/>
    <x v="4"/>
    <x v="3"/>
    <n v="0.57125946076616418"/>
    <x v="20"/>
    <x v="1"/>
    <n v="-1.0190261913659362"/>
    <n v="5.6082665595927894E-3"/>
  </r>
  <r>
    <n v="2232"/>
    <x v="1"/>
    <x v="2"/>
    <x v="0"/>
    <n v="6.7317210501659577E-2"/>
    <x v="80"/>
    <x v="0"/>
    <n v="-0.66005491923960891"/>
    <n v="2.8386367784460909E-5"/>
  </r>
  <r>
    <n v="2233"/>
    <x v="1"/>
    <x v="25"/>
    <x v="1"/>
    <n v="0.60046549597793208"/>
    <x v="248"/>
    <x v="1"/>
    <n v="-1.0377885256856685"/>
    <n v="5.0026745313793697E-3"/>
  </r>
  <r>
    <n v="2234"/>
    <x v="0"/>
    <x v="6"/>
    <x v="4"/>
    <n v="-0.57093431161149188"/>
    <x v="23"/>
    <x v="1"/>
    <n v="-0.44788410416513369"/>
    <n v="9.4570005980561533E-3"/>
  </r>
  <r>
    <n v="2235"/>
    <x v="1"/>
    <x v="12"/>
    <x v="5"/>
    <n v="-0.19945271254343591"/>
    <x v="31"/>
    <x v="1"/>
    <n v="-0.59838527665743024"/>
    <n v="3.1702631582260499E-3"/>
  </r>
  <r>
    <n v="2236"/>
    <x v="0"/>
    <x v="5"/>
    <x v="5"/>
    <n v="-0.4549321103484899"/>
    <x v="51"/>
    <x v="0"/>
    <n v="-0.94626357685594398"/>
    <n v="4.1345494440507835E-3"/>
  </r>
  <r>
    <n v="2237"/>
    <x v="0"/>
    <x v="6"/>
    <x v="5"/>
    <n v="-0.32285549331989172"/>
    <x v="13"/>
    <x v="0"/>
    <n v="-0.8675481871386902"/>
    <n v="1.6211648205774476E-3"/>
  </r>
  <r>
    <n v="2238"/>
    <x v="1"/>
    <x v="1"/>
    <x v="3"/>
    <n v="0.51206426911479153"/>
    <x v="27"/>
    <x v="1"/>
    <n v="-0.98160358613017862"/>
    <n v="5.2115819597463586E-3"/>
  </r>
  <r>
    <n v="2239"/>
    <x v="0"/>
    <x v="4"/>
    <x v="4"/>
    <n v="-0.54451898820577227"/>
    <x v="135"/>
    <x v="0"/>
    <n v="-1.0020202634421997"/>
    <n v="9.0319000904001689E-3"/>
  </r>
  <r>
    <n v="2240"/>
    <x v="1"/>
    <x v="2"/>
    <x v="5"/>
    <n v="-0.22905030836912227"/>
    <x v="60"/>
    <x v="1"/>
    <n v="-0.58516574597614501"/>
    <n v="3.4139466939007712E-3"/>
  </r>
  <r>
    <n v="2241"/>
    <x v="0"/>
    <x v="5"/>
    <x v="1"/>
    <n v="4.122552623471043E-2"/>
    <x v="194"/>
    <x v="0"/>
    <n v="-0.67274684540195073"/>
    <n v="1.2912652005979908E-2"/>
  </r>
  <r>
    <n v="2242"/>
    <x v="0"/>
    <x v="4"/>
    <x v="4"/>
    <n v="-0.54451898820577227"/>
    <x v="135"/>
    <x v="0"/>
    <n v="-1.0020202634421997"/>
    <n v="9.0319000904001689E-3"/>
  </r>
  <r>
    <n v="2243"/>
    <x v="1"/>
    <x v="2"/>
    <x v="1"/>
    <n v="0.36368472937244134"/>
    <x v="64"/>
    <x v="1"/>
    <n v="-0.89143254659126092"/>
    <n v="3.2934135297213452E-3"/>
  </r>
  <r>
    <n v="2244"/>
    <x v="1"/>
    <x v="7"/>
    <x v="3"/>
    <n v="0.60085705659185051"/>
    <x v="97"/>
    <x v="0"/>
    <n v="-0.43718434190663547"/>
    <n v="5.7982892166952293E-3"/>
  </r>
  <r>
    <n v="2245"/>
    <x v="1"/>
    <x v="8"/>
    <x v="0"/>
    <n v="0.12651240215303225"/>
    <x v="25"/>
    <x v="1"/>
    <n v="-0.75840272231424255"/>
    <n v="4.8236777987231694E-4"/>
  </r>
  <r>
    <n v="2246"/>
    <x v="1"/>
    <x v="6"/>
    <x v="0"/>
    <n v="-5.1073172801085823E-2"/>
    <x v="71"/>
    <x v="1"/>
    <n v="-0.66793661734998488"/>
    <n v="1.0531659815416483E-3"/>
  </r>
  <r>
    <n v="2247"/>
    <x v="0"/>
    <x v="19"/>
    <x v="0"/>
    <n v="4.4692951888673504E-3"/>
    <x v="66"/>
    <x v="1"/>
    <n v="-0.69538432497723657"/>
    <n v="8.5961228783612009E-3"/>
  </r>
  <r>
    <n v="2248"/>
    <x v="1"/>
    <x v="0"/>
    <x v="3"/>
    <n v="0.77844263154596849"/>
    <x v="167"/>
    <x v="1"/>
    <n v="-1.1562764710588662"/>
    <n v="6.8126931389917988E-3"/>
  </r>
  <r>
    <n v="2249"/>
    <x v="0"/>
    <x v="10"/>
    <x v="0"/>
    <n v="-0.15402264524545051"/>
    <x v="59"/>
    <x v="1"/>
    <n v="-0.61909830332712346"/>
    <n v="5.3345204778011968E-3"/>
  </r>
  <r>
    <n v="2250"/>
    <x v="1"/>
    <x v="0"/>
    <x v="3"/>
    <n v="0.77844263154596849"/>
    <x v="167"/>
    <x v="0"/>
    <n v="-0.37783383951289784"/>
    <n v="6.8126931389917988E-3"/>
  </r>
  <r>
    <n v="2251"/>
    <x v="0"/>
    <x v="10"/>
    <x v="5"/>
    <n v="-0.40210146353705067"/>
    <x v="44"/>
    <x v="0"/>
    <n v="-0.91427390312795231"/>
    <n v="3.1490134339461351E-3"/>
  </r>
  <r>
    <n v="2252"/>
    <x v="0"/>
    <x v="14"/>
    <x v="5"/>
    <n v="-0.42851678694277029"/>
    <x v="63"/>
    <x v="1"/>
    <n v="-0.50166861858873557"/>
    <n v="3.6454111541763812E-3"/>
  </r>
  <r>
    <n v="2253"/>
    <x v="0"/>
    <x v="12"/>
    <x v="4"/>
    <n v="-0.43885769458289375"/>
    <x v="114"/>
    <x v="0"/>
    <n v="-0.93645978822030096"/>
    <n v="7.2334538763165757E-3"/>
  </r>
  <r>
    <n v="2254"/>
    <x v="0"/>
    <x v="12"/>
    <x v="5"/>
    <n v="-0.19077887629129359"/>
    <x v="34"/>
    <x v="1"/>
    <n v="-0.60230043202785677"/>
    <n v="1.0223155209224677E-3"/>
  </r>
  <r>
    <n v="2255"/>
    <x v="1"/>
    <x v="10"/>
    <x v="5"/>
    <n v="-0.43623347914892674"/>
    <x v="91"/>
    <x v="1"/>
    <n v="-0.49863164152047607"/>
    <n v="5.0197113098892077E-3"/>
  </r>
  <r>
    <n v="2256"/>
    <x v="0"/>
    <x v="4"/>
    <x v="0"/>
    <n v="-4.8361351622571935E-2"/>
    <x v="90"/>
    <x v="0"/>
    <n v="-0.71762018042701503"/>
    <n v="7.5166681376453992E-3"/>
  </r>
  <r>
    <n v="2257"/>
    <x v="1"/>
    <x v="10"/>
    <x v="2"/>
    <n v="1.0456041152049822"/>
    <x v="276"/>
    <x v="1"/>
    <n v="-1.3468039751607994"/>
    <n v="9.2548316674132547E-3"/>
  </r>
  <r>
    <n v="2258"/>
    <x v="1"/>
    <x v="4"/>
    <x v="11"/>
    <n v="1.4603620173785097"/>
    <x v="164"/>
    <x v="0"/>
    <n v="-0.20876240973473092"/>
    <n v="1.0199533333150712E-2"/>
  </r>
  <r>
    <n v="2259"/>
    <x v="1"/>
    <x v="6"/>
    <x v="1"/>
    <n v="0.24529434606969602"/>
    <x v="158"/>
    <x v="0"/>
    <n v="-0.57800239137288711"/>
    <n v="2.3400149410359727E-3"/>
  </r>
  <r>
    <n v="2260"/>
    <x v="1"/>
    <x v="25"/>
    <x v="3"/>
    <n v="0.89683301484871381"/>
    <x v="258"/>
    <x v="0"/>
    <n v="-0.3420703243870124"/>
    <n v="7.3616736760002688E-3"/>
  </r>
  <r>
    <n v="2261"/>
    <x v="1"/>
    <x v="2"/>
    <x v="5"/>
    <n v="-0.22905030836912227"/>
    <x v="60"/>
    <x v="0"/>
    <n v="-0.81421605434526712"/>
    <n v="3.4139466939007712E-3"/>
  </r>
  <r>
    <n v="2262"/>
    <x v="0"/>
    <x v="14"/>
    <x v="5"/>
    <n v="-0.42851678694277029"/>
    <x v="63"/>
    <x v="1"/>
    <n v="-0.50166861858873557"/>
    <n v="3.6454111541763812E-3"/>
  </r>
  <r>
    <n v="2263"/>
    <x v="0"/>
    <x v="1"/>
    <x v="5"/>
    <n v="-0.34927081672561133"/>
    <x v="132"/>
    <x v="0"/>
    <n v="-0.88295446816341394"/>
    <n v="2.1363829843065729E-3"/>
  </r>
  <r>
    <n v="2264"/>
    <x v="0"/>
    <x v="9"/>
    <x v="4"/>
    <n v="-0.72942625204580969"/>
    <x v="24"/>
    <x v="1"/>
    <n v="-0.39351773072353052"/>
    <n v="1.1776913713985815E-2"/>
  </r>
  <r>
    <n v="2265"/>
    <x v="1"/>
    <x v="1"/>
    <x v="1"/>
    <n v="0.21569675024400969"/>
    <x v="88"/>
    <x v="0"/>
    <n v="-0.59110320241696923"/>
    <n v="2.0941864440533475E-3"/>
  </r>
  <r>
    <n v="2266"/>
    <x v="1"/>
    <x v="12"/>
    <x v="5"/>
    <n v="-0.19945271254343591"/>
    <x v="31"/>
    <x v="0"/>
    <n v="-0.79783798920086624"/>
    <n v="3.1702631582260499E-3"/>
  </r>
  <r>
    <n v="2267"/>
    <x v="1"/>
    <x v="19"/>
    <x v="0"/>
    <n v="3.7719614675973248E-2"/>
    <x v="61"/>
    <x v="1"/>
    <n v="-0.71218482352225843"/>
    <n v="2.8465903584240504E-4"/>
  </r>
  <r>
    <n v="2268"/>
    <x v="0"/>
    <x v="13"/>
    <x v="4"/>
    <n v="-0.7558415754515293"/>
    <x v="139"/>
    <x v="0"/>
    <n v="-1.1408421948585614"/>
    <n v="1.2122765381490541E-2"/>
  </r>
  <r>
    <n v="2269"/>
    <x v="1"/>
    <x v="1"/>
    <x v="1"/>
    <n v="0.21569675024400969"/>
    <x v="88"/>
    <x v="1"/>
    <n v="-0.80679995266097893"/>
    <n v="2.0941864440533475E-3"/>
  </r>
  <r>
    <n v="2270"/>
    <x v="1"/>
    <x v="6"/>
    <x v="0"/>
    <n v="-5.1073172801085823E-2"/>
    <x v="71"/>
    <x v="1"/>
    <n v="-0.66793661734998488"/>
    <n v="1.0531659815416483E-3"/>
  </r>
  <r>
    <n v="2271"/>
    <x v="1"/>
    <x v="3"/>
    <x v="0"/>
    <n v="-0.11026836445245859"/>
    <x v="6"/>
    <x v="1"/>
    <n v="-0.63953211796132015"/>
    <n v="1.5619996475531583E-3"/>
  </r>
  <r>
    <n v="2272"/>
    <x v="1"/>
    <x v="12"/>
    <x v="3"/>
    <n v="0.6896498440689095"/>
    <x v="89"/>
    <x v="0"/>
    <n v="-0.40663224650644203"/>
    <n v="6.3331936661242816E-3"/>
  </r>
  <r>
    <n v="2273"/>
    <x v="0"/>
    <x v="4"/>
    <x v="5"/>
    <n v="-0.2964401699141721"/>
    <x v="83"/>
    <x v="1"/>
    <n v="-0.55587170600887603"/>
    <n v="1.1007142626220934E-3"/>
  </r>
  <r>
    <n v="2274"/>
    <x v="1"/>
    <x v="19"/>
    <x v="0"/>
    <n v="3.7719614675973248E-2"/>
    <x v="61"/>
    <x v="0"/>
    <n v="-0.67446520884628536"/>
    <n v="2.8465903584240504E-4"/>
  </r>
  <r>
    <n v="2275"/>
    <x v="1"/>
    <x v="8"/>
    <x v="1"/>
    <n v="0.422879921023814"/>
    <x v="12"/>
    <x v="1"/>
    <n v="-0.92677597005320966"/>
    <n v="3.7483210051679761E-3"/>
  </r>
  <r>
    <n v="2276"/>
    <x v="1"/>
    <x v="8"/>
    <x v="4"/>
    <n v="-0.46622263558853139"/>
    <x v="277"/>
    <x v="1"/>
    <n v="-0.48696373642663493"/>
    <n v="6.0546686627667157E-3"/>
  </r>
  <r>
    <n v="2277"/>
    <x v="0"/>
    <x v="10"/>
    <x v="1"/>
    <n v="9.405617304614966E-2"/>
    <x v="181"/>
    <x v="0"/>
    <n v="-0.64722450712515456"/>
    <n v="1.3953398800465089E-2"/>
  </r>
  <r>
    <n v="2278"/>
    <x v="1"/>
    <x v="2"/>
    <x v="7"/>
    <n v="0.95641976711400511"/>
    <x v="100"/>
    <x v="0"/>
    <n v="-0.32517017149232269"/>
    <n v="8.3006195663504201E-3"/>
  </r>
  <r>
    <n v="2279"/>
    <x v="0"/>
    <x v="13"/>
    <x v="5"/>
    <n v="-0.50776275715992913"/>
    <x v="136"/>
    <x v="1"/>
    <n v="-0.47115330385698911"/>
    <n v="5.0892154397377265E-3"/>
  </r>
  <r>
    <n v="2280"/>
    <x v="1"/>
    <x v="14"/>
    <x v="3"/>
    <n v="0.42327148163773232"/>
    <x v="229"/>
    <x v="1"/>
    <n v="-0.92701255841700525"/>
    <n v="4.5777562095909996E-3"/>
  </r>
  <r>
    <n v="2281"/>
    <x v="0"/>
    <x v="3"/>
    <x v="0"/>
    <n v="-0.12760732183973089"/>
    <x v="49"/>
    <x v="1"/>
    <n v="-0.63137759368707358"/>
    <n v="5.8814182643489032E-3"/>
  </r>
  <r>
    <n v="2282"/>
    <x v="0"/>
    <x v="12"/>
    <x v="0"/>
    <n v="5.7299942000306581E-2"/>
    <x v="57"/>
    <x v="0"/>
    <n v="-0.66490756384566263"/>
    <n v="9.6612911967542958E-3"/>
  </r>
  <r>
    <n v="2283"/>
    <x v="0"/>
    <x v="6"/>
    <x v="5"/>
    <n v="-0.32285549331989172"/>
    <x v="13"/>
    <x v="0"/>
    <n v="-0.8675481871386902"/>
    <n v="1.6211648205774476E-3"/>
  </r>
  <r>
    <n v="2284"/>
    <x v="1"/>
    <x v="4"/>
    <x v="11"/>
    <n v="1.4603620173785097"/>
    <x v="164"/>
    <x v="1"/>
    <n v="-1.6691244271132404"/>
    <n v="1.0199533333150712E-2"/>
  </r>
  <r>
    <n v="2285"/>
    <x v="1"/>
    <x v="2"/>
    <x v="1"/>
    <n v="0.36368472937244134"/>
    <x v="64"/>
    <x v="1"/>
    <n v="-0.89143254659126092"/>
    <n v="3.2934135297213452E-3"/>
  </r>
  <r>
    <n v="2286"/>
    <x v="0"/>
    <x v="4"/>
    <x v="0"/>
    <n v="-4.8361351622571935E-2"/>
    <x v="90"/>
    <x v="1"/>
    <n v="-0.66925882880444321"/>
    <n v="7.5166681376453992E-3"/>
  </r>
  <r>
    <n v="2287"/>
    <x v="0"/>
    <x v="29"/>
    <x v="4"/>
    <n v="-0.88791819248012738"/>
    <x v="278"/>
    <x v="1"/>
    <n v="-0.344661151093415"/>
    <n v="1.3666651835940014E-2"/>
  </r>
  <r>
    <n v="2288"/>
    <x v="0"/>
    <x v="6"/>
    <x v="0"/>
    <n v="-7.477667502829155E-2"/>
    <x v="46"/>
    <x v="0"/>
    <n v="-0.7312342991849492"/>
    <n v="6.9731103738460698E-3"/>
  </r>
  <r>
    <n v="2289"/>
    <x v="1"/>
    <x v="11"/>
    <x v="3"/>
    <n v="0.74884503572028216"/>
    <x v="30"/>
    <x v="0"/>
    <n v="-0.38724168860726516"/>
    <n v="6.6591931015561601E-3"/>
  </r>
  <r>
    <n v="2290"/>
    <x v="1"/>
    <x v="2"/>
    <x v="5"/>
    <n v="-0.22905030836912227"/>
    <x v="60"/>
    <x v="1"/>
    <n v="-0.58516574597614501"/>
    <n v="3.4139466939007712E-3"/>
  </r>
  <r>
    <n v="2291"/>
    <x v="1"/>
    <x v="2"/>
    <x v="3"/>
    <n v="0.66005224824322317"/>
    <x v="21"/>
    <x v="0"/>
    <n v="-0.41661889314875233"/>
    <n v="6.1608930378419524E-3"/>
  </r>
  <r>
    <n v="2292"/>
    <x v="0"/>
    <x v="19"/>
    <x v="4"/>
    <n v="-0.49168834139433298"/>
    <x v="73"/>
    <x v="1"/>
    <n v="-0.47722309627720794"/>
    <n v="8.1515393118058999E-3"/>
  </r>
  <r>
    <n v="2293"/>
    <x v="1"/>
    <x v="2"/>
    <x v="4"/>
    <n v="-0.52541782723990405"/>
    <x v="86"/>
    <x v="1"/>
    <n v="-0.46455647543632289"/>
    <n v="6.452411040651973E-3"/>
  </r>
  <r>
    <n v="2294"/>
    <x v="0"/>
    <x v="9"/>
    <x v="3"/>
    <n v="0.26288902112059098"/>
    <x v="243"/>
    <x v="1"/>
    <n v="-0.83320575835644373"/>
    <n v="2.0548676753540995E-2"/>
  </r>
  <r>
    <n v="2295"/>
    <x v="1"/>
    <x v="3"/>
    <x v="3"/>
    <n v="0.48246667328910497"/>
    <x v="56"/>
    <x v="1"/>
    <n v="-0.96319937481892026"/>
    <n v="5.0052804879144874E-3"/>
  </r>
  <r>
    <n v="2296"/>
    <x v="1"/>
    <x v="4"/>
    <x v="0"/>
    <n v="-2.1475576975399487E-2"/>
    <x v="5"/>
    <x v="1"/>
    <n v="-0.68246704101524025"/>
    <n v="7.9737401703056099E-4"/>
  </r>
  <r>
    <n v="2297"/>
    <x v="0"/>
    <x v="1"/>
    <x v="4"/>
    <n v="-0.5973496350172115"/>
    <x v="9"/>
    <x v="0"/>
    <n v="-1.0357775293675338"/>
    <n v="9.8715949567237948E-3"/>
  </r>
  <r>
    <n v="2298"/>
    <x v="1"/>
    <x v="1"/>
    <x v="0"/>
    <n v="-8.0670768626772152E-2"/>
    <x v="96"/>
    <x v="1"/>
    <n v="-0.65362504737737592"/>
    <n v="1.3081485386529645E-3"/>
  </r>
  <r>
    <n v="2299"/>
    <x v="0"/>
    <x v="14"/>
    <x v="1"/>
    <n v="6.7640849640430045E-2"/>
    <x v="131"/>
    <x v="0"/>
    <n v="-0.65989855731325187"/>
    <n v="1.3436248929804773E-2"/>
  </r>
  <r>
    <n v="2300"/>
    <x v="0"/>
    <x v="6"/>
    <x v="4"/>
    <n v="-0.57093431161149188"/>
    <x v="23"/>
    <x v="0"/>
    <n v="-1.0188184157766256"/>
    <n v="9.4570005980561533E-3"/>
  </r>
  <r>
    <n v="2301"/>
    <x v="0"/>
    <x v="1"/>
    <x v="4"/>
    <n v="-0.5973496350172115"/>
    <x v="9"/>
    <x v="0"/>
    <n v="-1.0357775293675338"/>
    <n v="9.8715949567237948E-3"/>
  </r>
  <r>
    <n v="2302"/>
    <x v="1"/>
    <x v="7"/>
    <x v="0"/>
    <n v="8.1220188502868634E-3"/>
    <x v="123"/>
    <x v="0"/>
    <n v="-0.68909441701091245"/>
    <n v="5.4109666962431913E-4"/>
  </r>
  <r>
    <n v="2303"/>
    <x v="1"/>
    <x v="0"/>
    <x v="2"/>
    <n v="1.3711776692875324"/>
    <x v="50"/>
    <x v="0"/>
    <n v="-0.22618522611388125"/>
    <n v="9.6651389792168363E-3"/>
  </r>
  <r>
    <n v="2304"/>
    <x v="1"/>
    <x v="1"/>
    <x v="1"/>
    <n v="0.21569675024400969"/>
    <x v="88"/>
    <x v="1"/>
    <n v="-0.80679995266097893"/>
    <n v="2.0941864440533475E-3"/>
  </r>
  <r>
    <n v="2305"/>
    <x v="0"/>
    <x v="10"/>
    <x v="5"/>
    <n v="-0.40210146353705067"/>
    <x v="44"/>
    <x v="1"/>
    <n v="-0.51217243959090175"/>
    <n v="3.1490134339461351E-3"/>
  </r>
  <r>
    <n v="2306"/>
    <x v="0"/>
    <x v="13"/>
    <x v="4"/>
    <n v="-0.7558415754515293"/>
    <x v="139"/>
    <x v="1"/>
    <n v="-0.38500061940703234"/>
    <n v="1.2122765381490541E-2"/>
  </r>
  <r>
    <n v="2307"/>
    <x v="1"/>
    <x v="8"/>
    <x v="1"/>
    <n v="0.422879921023814"/>
    <x v="12"/>
    <x v="0"/>
    <n v="-0.50389604902939533"/>
    <n v="3.7483210051679761E-3"/>
  </r>
  <r>
    <n v="2308"/>
    <x v="0"/>
    <x v="10"/>
    <x v="1"/>
    <n v="9.405617304614966E-2"/>
    <x v="181"/>
    <x v="0"/>
    <n v="-0.64722450712515456"/>
    <n v="1.3953398800465089E-2"/>
  </r>
  <r>
    <n v="2309"/>
    <x v="1"/>
    <x v="6"/>
    <x v="4"/>
    <n v="-0.64380821054264947"/>
    <x v="10"/>
    <x v="1"/>
    <n v="-0.42218337721799393"/>
    <n v="7.17806842140295E-3"/>
  </r>
  <r>
    <n v="2310"/>
    <x v="0"/>
    <x v="4"/>
    <x v="0"/>
    <n v="-4.8361351622571935E-2"/>
    <x v="90"/>
    <x v="0"/>
    <n v="-0.71762018042701503"/>
    <n v="7.5166681376453992E-3"/>
  </r>
  <r>
    <n v="2311"/>
    <x v="1"/>
    <x v="1"/>
    <x v="5"/>
    <n v="-0.37703828749755397"/>
    <x v="155"/>
    <x v="1"/>
    <n v="-0.5222935029889062"/>
    <n v="4.5814500611964237E-3"/>
  </r>
  <r>
    <n v="2312"/>
    <x v="1"/>
    <x v="9"/>
    <x v="2"/>
    <n v="0.95681132772792332"/>
    <x v="279"/>
    <x v="0"/>
    <n v="-0.32506149136508466"/>
    <n v="9.0054923720791491E-3"/>
  </r>
  <r>
    <n v="2313"/>
    <x v="0"/>
    <x v="6"/>
    <x v="5"/>
    <n v="-0.32285549331989172"/>
    <x v="13"/>
    <x v="1"/>
    <n v="-0.54469269381879837"/>
    <n v="1.6211648205774476E-3"/>
  </r>
  <r>
    <n v="2314"/>
    <x v="1"/>
    <x v="8"/>
    <x v="3"/>
    <n v="0.71924743989459583"/>
    <x v="147"/>
    <x v="0"/>
    <n v="-0.39684049224007112"/>
    <n v="6.4993290872643605E-3"/>
  </r>
  <r>
    <n v="2315"/>
    <x v="1"/>
    <x v="10"/>
    <x v="2"/>
    <n v="1.0456041152049822"/>
    <x v="276"/>
    <x v="0"/>
    <n v="-0.30119985995581705"/>
    <n v="9.2548316674132547E-3"/>
  </r>
  <r>
    <n v="2316"/>
    <x v="1"/>
    <x v="5"/>
    <x v="7"/>
    <n v="0.69004140468282793"/>
    <x v="191"/>
    <x v="0"/>
    <n v="-0.40650143886385459"/>
    <n v="7.1090777125322191E-3"/>
  </r>
  <r>
    <n v="2317"/>
    <x v="0"/>
    <x v="2"/>
    <x v="1"/>
    <n v="0.27896343688618713"/>
    <x v="58"/>
    <x v="0"/>
    <n v="-0.56336165778260738"/>
    <n v="1.734661766243395E-2"/>
  </r>
  <r>
    <n v="2318"/>
    <x v="0"/>
    <x v="6"/>
    <x v="0"/>
    <n v="-7.477667502829155E-2"/>
    <x v="46"/>
    <x v="0"/>
    <n v="-0.7312342991849492"/>
    <n v="6.9731103738460698E-3"/>
  </r>
  <r>
    <n v="2319"/>
    <x v="0"/>
    <x v="3"/>
    <x v="5"/>
    <n v="-0.37568614013133106"/>
    <x v="55"/>
    <x v="1"/>
    <n v="-0.52284383317200933"/>
    <n v="2.6458377101921116E-3"/>
  </r>
  <r>
    <n v="2320"/>
    <x v="0"/>
    <x v="5"/>
    <x v="1"/>
    <n v="4.122552623471043E-2"/>
    <x v="194"/>
    <x v="1"/>
    <n v="-0.71397237163666138"/>
    <n v="1.2912652005979908E-2"/>
  </r>
  <r>
    <n v="2321"/>
    <x v="0"/>
    <x v="5"/>
    <x v="1"/>
    <n v="4.122552623471043E-2"/>
    <x v="194"/>
    <x v="0"/>
    <n v="-0.67274684540195073"/>
    <n v="1.2912652005979908E-2"/>
  </r>
  <r>
    <n v="2322"/>
    <x v="1"/>
    <x v="12"/>
    <x v="6"/>
    <n v="2.4678549572936008"/>
    <x v="280"/>
    <x v="1"/>
    <n v="-2.5492197062593962"/>
    <n v="8.3483980376718447E-3"/>
  </r>
  <r>
    <n v="2323"/>
    <x v="0"/>
    <x v="14"/>
    <x v="4"/>
    <n v="-0.67659560523437046"/>
    <x v="82"/>
    <x v="0"/>
    <n v="-1.0876084002699067"/>
    <n v="1.1049348853416796E-2"/>
  </r>
  <r>
    <n v="2324"/>
    <x v="1"/>
    <x v="4"/>
    <x v="3"/>
    <n v="0.57125946076616418"/>
    <x v="20"/>
    <x v="0"/>
    <n v="-0.44776673059977201"/>
    <n v="5.6082665595927894E-3"/>
  </r>
  <r>
    <n v="2325"/>
    <x v="1"/>
    <x v="7"/>
    <x v="5"/>
    <n v="-0.28824550002049498"/>
    <x v="28"/>
    <x v="0"/>
    <n v="-0.84761985786835914"/>
    <n v="3.8919667153189952E-3"/>
  </r>
  <r>
    <n v="2326"/>
    <x v="1"/>
    <x v="4"/>
    <x v="3"/>
    <n v="0.57125946076616418"/>
    <x v="20"/>
    <x v="1"/>
    <n v="-1.0190261913659362"/>
    <n v="5.6082665595927894E-3"/>
  </r>
  <r>
    <n v="2327"/>
    <x v="1"/>
    <x v="12"/>
    <x v="3"/>
    <n v="0.6896498440689095"/>
    <x v="89"/>
    <x v="1"/>
    <n v="-1.0962820905753516"/>
    <n v="6.3331936661242816E-3"/>
  </r>
  <r>
    <n v="2328"/>
    <x v="1"/>
    <x v="14"/>
    <x v="5"/>
    <n v="-0.46583107497461307"/>
    <x v="42"/>
    <x v="1"/>
    <n v="-0.48711470538735213"/>
    <n v="5.2317078658787874E-3"/>
  </r>
  <r>
    <n v="2329"/>
    <x v="0"/>
    <x v="14"/>
    <x v="5"/>
    <n v="-0.42851678694277029"/>
    <x v="63"/>
    <x v="1"/>
    <n v="-0.50166861858873557"/>
    <n v="3.6454111541763812E-3"/>
  </r>
  <r>
    <n v="2330"/>
    <x v="0"/>
    <x v="3"/>
    <x v="4"/>
    <n v="-0.62376495842293123"/>
    <x v="17"/>
    <x v="1"/>
    <n v="-0.42913144273050785"/>
    <n v="1.0275372231825008E-2"/>
  </r>
  <r>
    <n v="2331"/>
    <x v="1"/>
    <x v="4"/>
    <x v="7"/>
    <n v="0.86762697963694613"/>
    <x v="215"/>
    <x v="0"/>
    <n v="-0.35061948383264946"/>
    <n v="7.9638207494150404E-3"/>
  </r>
  <r>
    <n v="2332"/>
    <x v="0"/>
    <x v="19"/>
    <x v="4"/>
    <n v="-0.49168834139433298"/>
    <x v="73"/>
    <x v="1"/>
    <n v="-0.47722309627720794"/>
    <n v="8.1515393118058999E-3"/>
  </r>
  <r>
    <n v="2333"/>
    <x v="1"/>
    <x v="10"/>
    <x v="4"/>
    <n v="-0.73260099801970857"/>
    <x v="54"/>
    <x v="0"/>
    <n v="-1.1250870240324797"/>
    <n v="7.6566515005453417E-3"/>
  </r>
  <r>
    <n v="2334"/>
    <x v="1"/>
    <x v="8"/>
    <x v="1"/>
    <n v="0.422879921023814"/>
    <x v="12"/>
    <x v="1"/>
    <n v="-0.92677597005320966"/>
    <n v="3.7483210051679761E-3"/>
  </r>
  <r>
    <n v="2335"/>
    <x v="1"/>
    <x v="0"/>
    <x v="0"/>
    <n v="0.18570759380440496"/>
    <x v="7"/>
    <x v="1"/>
    <n v="-0.79030571080776524"/>
    <n v="9.8859532687645135E-4"/>
  </r>
  <r>
    <n v="2336"/>
    <x v="1"/>
    <x v="1"/>
    <x v="0"/>
    <n v="-8.0670768626772152E-2"/>
    <x v="96"/>
    <x v="0"/>
    <n v="-0.73429581600414784"/>
    <n v="1.3081485386529645E-3"/>
  </r>
  <r>
    <n v="2337"/>
    <x v="0"/>
    <x v="19"/>
    <x v="5"/>
    <n v="-0.24360952310273282"/>
    <x v="119"/>
    <x v="1"/>
    <n v="-0.57874234799398538"/>
    <n v="4.6310560282480928E-5"/>
  </r>
  <r>
    <n v="2338"/>
    <x v="1"/>
    <x v="4"/>
    <x v="3"/>
    <n v="0.57125946076616418"/>
    <x v="20"/>
    <x v="1"/>
    <n v="-1.0190261913659362"/>
    <n v="5.6082665595927894E-3"/>
  </r>
  <r>
    <n v="2339"/>
    <x v="0"/>
    <x v="4"/>
    <x v="7"/>
    <n v="0.69587510325222868"/>
    <x v="244"/>
    <x v="0"/>
    <n v="-0.40455662713352797"/>
    <n v="2.9015265432719373E-2"/>
  </r>
  <r>
    <n v="2340"/>
    <x v="0"/>
    <x v="1"/>
    <x v="0"/>
    <n v="-0.10119199843401117"/>
    <x v="1"/>
    <x v="0"/>
    <n v="-0.74502261160366057"/>
    <n v="6.4278209415614129E-3"/>
  </r>
  <r>
    <n v="2341"/>
    <x v="0"/>
    <x v="13"/>
    <x v="5"/>
    <n v="-0.50776275715992913"/>
    <x v="136"/>
    <x v="1"/>
    <n v="-0.47115330385698911"/>
    <n v="5.0892154397377265E-3"/>
  </r>
  <r>
    <n v="2342"/>
    <x v="0"/>
    <x v="1"/>
    <x v="5"/>
    <n v="-0.34927081672561133"/>
    <x v="132"/>
    <x v="0"/>
    <n v="-0.88295446816341394"/>
    <n v="2.1363829843065729E-3"/>
  </r>
  <r>
    <n v="2343"/>
    <x v="1"/>
    <x v="4"/>
    <x v="7"/>
    <n v="0.86762697963694613"/>
    <x v="215"/>
    <x v="0"/>
    <n v="-0.35061948383264946"/>
    <n v="7.9638207494150404E-3"/>
  </r>
  <r>
    <n v="2344"/>
    <x v="1"/>
    <x v="19"/>
    <x v="0"/>
    <n v="3.7719614675973248E-2"/>
    <x v="61"/>
    <x v="0"/>
    <n v="-0.67446520884628536"/>
    <n v="2.8465903584240504E-4"/>
  </r>
  <r>
    <n v="2345"/>
    <x v="0"/>
    <x v="6"/>
    <x v="4"/>
    <n v="-0.57093431161149188"/>
    <x v="23"/>
    <x v="1"/>
    <n v="-0.44788410416513369"/>
    <n v="9.4570005980561533E-3"/>
  </r>
  <r>
    <n v="2346"/>
    <x v="0"/>
    <x v="2"/>
    <x v="1"/>
    <n v="0.27896343688618713"/>
    <x v="58"/>
    <x v="1"/>
    <n v="-0.84232509466879446"/>
    <n v="1.734661766243395E-2"/>
  </r>
  <r>
    <n v="2347"/>
    <x v="0"/>
    <x v="19"/>
    <x v="0"/>
    <n v="4.4692951888673504E-3"/>
    <x v="66"/>
    <x v="1"/>
    <n v="-0.69538432497723657"/>
    <n v="8.5961228783612009E-3"/>
  </r>
  <r>
    <n v="2348"/>
    <x v="0"/>
    <x v="5"/>
    <x v="1"/>
    <n v="4.122552623471043E-2"/>
    <x v="194"/>
    <x v="1"/>
    <n v="-0.71397237163666138"/>
    <n v="1.2912652005979908E-2"/>
  </r>
  <r>
    <n v="2349"/>
    <x v="0"/>
    <x v="19"/>
    <x v="4"/>
    <n v="-0.49168834139433298"/>
    <x v="73"/>
    <x v="1"/>
    <n v="-0.47722309627720794"/>
    <n v="8.1515393118058999E-3"/>
  </r>
  <r>
    <n v="2350"/>
    <x v="1"/>
    <x v="19"/>
    <x v="1"/>
    <n v="0.33408713354675501"/>
    <x v="68"/>
    <x v="0"/>
    <n v="-0.53999098510892973"/>
    <n v="3.0601136639029081E-3"/>
  </r>
  <r>
    <n v="2351"/>
    <x v="1"/>
    <x v="8"/>
    <x v="4"/>
    <n v="-0.46622263558853139"/>
    <x v="277"/>
    <x v="0"/>
    <n v="-0.95318637201516632"/>
    <n v="6.0546686627667157E-3"/>
  </r>
  <r>
    <n v="2352"/>
    <x v="0"/>
    <x v="1"/>
    <x v="0"/>
    <n v="-0.10119199843401117"/>
    <x v="1"/>
    <x v="0"/>
    <n v="-0.74502261160366057"/>
    <n v="6.4278209415614129E-3"/>
  </r>
  <r>
    <n v="2353"/>
    <x v="0"/>
    <x v="13"/>
    <x v="5"/>
    <n v="-0.50776275715992913"/>
    <x v="136"/>
    <x v="1"/>
    <n v="-0.47115330385698911"/>
    <n v="5.0892154397377265E-3"/>
  </r>
  <r>
    <n v="2354"/>
    <x v="0"/>
    <x v="7"/>
    <x v="1"/>
    <n v="0.22613279007474785"/>
    <x v="118"/>
    <x v="0"/>
    <n v="-0.58645921737347095"/>
    <n v="1.6422872975788039E-2"/>
  </r>
  <r>
    <n v="2355"/>
    <x v="1"/>
    <x v="19"/>
    <x v="5"/>
    <n v="-0.2586479041948086"/>
    <x v="110"/>
    <x v="1"/>
    <n v="-0.57216236459988612"/>
    <n v="3.6546102981830364E-3"/>
  </r>
  <r>
    <n v="2356"/>
    <x v="1"/>
    <x v="17"/>
    <x v="5"/>
    <n v="-5.1464733415004182E-2"/>
    <x v="178"/>
    <x v="0"/>
    <n v="-0.71921058808467886"/>
    <n v="1.9170903617905521E-3"/>
  </r>
  <r>
    <n v="2357"/>
    <x v="1"/>
    <x v="12"/>
    <x v="0"/>
    <n v="9.691480632734592E-2"/>
    <x v="72"/>
    <x v="1"/>
    <n v="-0.74277818449953847"/>
    <n v="2.2739684344907918E-4"/>
  </r>
  <r>
    <n v="2358"/>
    <x v="0"/>
    <x v="4"/>
    <x v="5"/>
    <n v="-0.2964401699141721"/>
    <x v="83"/>
    <x v="1"/>
    <n v="-0.55587170600887603"/>
    <n v="1.1007142626220934E-3"/>
  </r>
  <r>
    <n v="2359"/>
    <x v="0"/>
    <x v="13"/>
    <x v="1"/>
    <n v="-1.16051205767288E-2"/>
    <x v="234"/>
    <x v="1"/>
    <n v="-0.68736145503006119"/>
    <n v="1.1848467255032913E-2"/>
  </r>
  <r>
    <n v="2360"/>
    <x v="1"/>
    <x v="3"/>
    <x v="3"/>
    <n v="0.48246667328910497"/>
    <x v="56"/>
    <x v="0"/>
    <n v="-0.48073270152981529"/>
    <n v="5.0052804879144874E-3"/>
  </r>
  <r>
    <n v="2361"/>
    <x v="1"/>
    <x v="3"/>
    <x v="3"/>
    <n v="0.48246667328910497"/>
    <x v="56"/>
    <x v="0"/>
    <n v="-0.48073270152981529"/>
    <n v="5.0052804879144874E-3"/>
  </r>
  <r>
    <n v="2362"/>
    <x v="1"/>
    <x v="6"/>
    <x v="0"/>
    <n v="-5.1073172801085823E-2"/>
    <x v="71"/>
    <x v="0"/>
    <n v="-0.71900979015107069"/>
    <n v="1.0531659815416483E-3"/>
  </r>
  <r>
    <n v="2363"/>
    <x v="0"/>
    <x v="6"/>
    <x v="1"/>
    <n v="0.17330214326330862"/>
    <x v="74"/>
    <x v="0"/>
    <n v="-0.61024562440476549"/>
    <n v="1.5460502066526272E-2"/>
  </r>
  <r>
    <n v="2364"/>
    <x v="1"/>
    <x v="6"/>
    <x v="0"/>
    <n v="-5.1073172801085823E-2"/>
    <x v="71"/>
    <x v="0"/>
    <n v="-0.71900979015107069"/>
    <n v="1.0531659815416483E-3"/>
  </r>
  <r>
    <n v="2365"/>
    <x v="1"/>
    <x v="7"/>
    <x v="5"/>
    <n v="-0.28824550002049498"/>
    <x v="28"/>
    <x v="1"/>
    <n v="-0.55937435784786393"/>
    <n v="3.8919667153189952E-3"/>
  </r>
  <r>
    <n v="2366"/>
    <x v="1"/>
    <x v="11"/>
    <x v="5"/>
    <n v="-0.14025752089206317"/>
    <x v="137"/>
    <x v="1"/>
    <n v="-0.62547542867861827"/>
    <n v="2.6750227016995032E-3"/>
  </r>
  <r>
    <n v="2367"/>
    <x v="1"/>
    <x v="4"/>
    <x v="3"/>
    <n v="0.57125946076616418"/>
    <x v="20"/>
    <x v="0"/>
    <n v="-0.44776673059977201"/>
    <n v="5.6082665595927894E-3"/>
  </r>
  <r>
    <n v="2368"/>
    <x v="1"/>
    <x v="7"/>
    <x v="1"/>
    <n v="0.30448953772106868"/>
    <x v="121"/>
    <x v="0"/>
    <n v="-0.55244715118904442"/>
    <n v="2.8232640295787759E-3"/>
  </r>
  <r>
    <n v="2369"/>
    <x v="0"/>
    <x v="1"/>
    <x v="0"/>
    <n v="-0.10119199843401117"/>
    <x v="1"/>
    <x v="0"/>
    <n v="-0.74502261160366057"/>
    <n v="6.4278209415614129E-3"/>
  </r>
  <r>
    <n v="2370"/>
    <x v="1"/>
    <x v="3"/>
    <x v="5"/>
    <n v="-0.40663588332324041"/>
    <x v="171"/>
    <x v="1"/>
    <n v="-0.51035747815286625"/>
    <n v="4.8028829199894263E-3"/>
  </r>
  <r>
    <n v="2371"/>
    <x v="0"/>
    <x v="5"/>
    <x v="4"/>
    <n v="-0.70301092864009007"/>
    <x v="26"/>
    <x v="0"/>
    <n v="-1.1051989192363314"/>
    <n v="1.1419043964621955E-2"/>
  </r>
  <r>
    <n v="2372"/>
    <x v="0"/>
    <x v="19"/>
    <x v="1"/>
    <n v="0.25254811348046752"/>
    <x v="133"/>
    <x v="1"/>
    <n v="-0.82737270837436416"/>
    <n v="1.6889813374746487E-2"/>
  </r>
  <r>
    <n v="2373"/>
    <x v="0"/>
    <x v="4"/>
    <x v="0"/>
    <n v="-4.8361351622571935E-2"/>
    <x v="90"/>
    <x v="0"/>
    <n v="-0.71762018042701503"/>
    <n v="7.5166681376453992E-3"/>
  </r>
  <r>
    <n v="2374"/>
    <x v="1"/>
    <x v="12"/>
    <x v="4"/>
    <n v="-0.49582023141421772"/>
    <x v="138"/>
    <x v="1"/>
    <n v="-0.47565707031878324"/>
    <n v="6.2563059964997891E-3"/>
  </r>
  <r>
    <n v="2375"/>
    <x v="1"/>
    <x v="12"/>
    <x v="1"/>
    <n v="0.39328232519812767"/>
    <x v="75"/>
    <x v="1"/>
    <n v="-0.90899888692030684"/>
    <n v="3.5229003773554757E-3"/>
  </r>
  <r>
    <n v="2376"/>
    <x v="0"/>
    <x v="3"/>
    <x v="5"/>
    <n v="-0.37568614013133106"/>
    <x v="55"/>
    <x v="0"/>
    <n v="-0.89852997330334061"/>
    <n v="2.6458377101921116E-3"/>
  </r>
  <r>
    <n v="2377"/>
    <x v="0"/>
    <x v="4"/>
    <x v="0"/>
    <n v="-4.8361351622571935E-2"/>
    <x v="90"/>
    <x v="0"/>
    <n v="-0.71762018042701503"/>
    <n v="7.5166681376453992E-3"/>
  </r>
  <r>
    <n v="2378"/>
    <x v="0"/>
    <x v="14"/>
    <x v="5"/>
    <n v="-0.42851678694277029"/>
    <x v="63"/>
    <x v="0"/>
    <n v="-0.93018540553150597"/>
    <n v="3.6454111541763812E-3"/>
  </r>
  <r>
    <n v="2379"/>
    <x v="0"/>
    <x v="10"/>
    <x v="4"/>
    <n v="-0.65018028182865084"/>
    <x v="85"/>
    <x v="0"/>
    <n v="-1.0701737864123733"/>
    <n v="1.0668044857152559E-2"/>
  </r>
  <r>
    <n v="2380"/>
    <x v="0"/>
    <x v="4"/>
    <x v="0"/>
    <n v="-4.8361351622571935E-2"/>
    <x v="90"/>
    <x v="1"/>
    <n v="-0.66925882880444321"/>
    <n v="7.5166681376453992E-3"/>
  </r>
  <r>
    <n v="2381"/>
    <x v="0"/>
    <x v="19"/>
    <x v="4"/>
    <n v="-0.49168834139433298"/>
    <x v="73"/>
    <x v="0"/>
    <n v="-0.96891143767154075"/>
    <n v="8.1515393118058999E-3"/>
  </r>
  <r>
    <n v="2382"/>
    <x v="1"/>
    <x v="2"/>
    <x v="0"/>
    <n v="6.7317210501659577E-2"/>
    <x v="80"/>
    <x v="1"/>
    <n v="-0.72737212974126819"/>
    <n v="2.8386367784460909E-5"/>
  </r>
  <r>
    <n v="2383"/>
    <x v="1"/>
    <x v="8"/>
    <x v="3"/>
    <n v="0.71924743989459583"/>
    <x v="147"/>
    <x v="0"/>
    <n v="-0.39684049224007112"/>
    <n v="6.4993290872643605E-3"/>
  </r>
  <r>
    <n v="2384"/>
    <x v="1"/>
    <x v="2"/>
    <x v="0"/>
    <n v="6.7317210501659577E-2"/>
    <x v="80"/>
    <x v="0"/>
    <n v="-0.66005491923960891"/>
    <n v="2.8386367784460909E-5"/>
  </r>
  <r>
    <n v="2385"/>
    <x v="1"/>
    <x v="17"/>
    <x v="3"/>
    <n v="0.83763782319734115"/>
    <x v="245"/>
    <x v="0"/>
    <n v="-0.35958276590938199"/>
    <n v="7.1002986554518088E-3"/>
  </r>
  <r>
    <n v="2386"/>
    <x v="0"/>
    <x v="5"/>
    <x v="1"/>
    <n v="4.122552623471043E-2"/>
    <x v="194"/>
    <x v="0"/>
    <n v="-0.67274684540195073"/>
    <n v="1.2912652005979908E-2"/>
  </r>
  <r>
    <n v="2387"/>
    <x v="0"/>
    <x v="3"/>
    <x v="5"/>
    <n v="-0.37568614013133106"/>
    <x v="55"/>
    <x v="1"/>
    <n v="-0.52284383317200933"/>
    <n v="2.6458377101921116E-3"/>
  </r>
  <r>
    <n v="2388"/>
    <x v="0"/>
    <x v="10"/>
    <x v="0"/>
    <n v="-0.15402264524545051"/>
    <x v="59"/>
    <x v="0"/>
    <n v="-0.77312094857257374"/>
    <n v="5.3345204778011968E-3"/>
  </r>
  <r>
    <n v="2389"/>
    <x v="0"/>
    <x v="27"/>
    <x v="0"/>
    <n v="-0.36534523249120743"/>
    <x v="168"/>
    <x v="1"/>
    <n v="-0.52706723168334846"/>
    <n v="1.0143850571879276E-3"/>
  </r>
  <r>
    <n v="2390"/>
    <x v="0"/>
    <x v="1"/>
    <x v="11"/>
    <n v="1.1392020930239894"/>
    <x v="281"/>
    <x v="0"/>
    <n v="-0.27768803007379594"/>
    <n v="3.4603170247581527E-2"/>
  </r>
  <r>
    <n v="2391"/>
    <x v="1"/>
    <x v="12"/>
    <x v="1"/>
    <n v="0.39328232519812767"/>
    <x v="75"/>
    <x v="0"/>
    <n v="-0.51571656172217928"/>
    <n v="3.5229003773554757E-3"/>
  </r>
  <r>
    <n v="2392"/>
    <x v="1"/>
    <x v="10"/>
    <x v="7"/>
    <n v="0.74923659633420059"/>
    <x v="189"/>
    <x v="0"/>
    <n v="-0.38711598577078909"/>
    <n v="7.4204038742234912E-3"/>
  </r>
  <r>
    <n v="2393"/>
    <x v="0"/>
    <x v="20"/>
    <x v="4"/>
    <n v="-0.80867222226296853"/>
    <x v="190"/>
    <x v="0"/>
    <n v="-1.1770923129551001"/>
    <n v="1.2777761711278257E-2"/>
  </r>
  <r>
    <n v="2394"/>
    <x v="1"/>
    <x v="10"/>
    <x v="0"/>
    <n v="-0.13986596027814491"/>
    <x v="124"/>
    <x v="0"/>
    <n v="-0.76552348096844325"/>
    <n v="1.8144001534711185E-3"/>
  </r>
  <r>
    <n v="2395"/>
    <x v="0"/>
    <x v="3"/>
    <x v="0"/>
    <n v="-0.12760732183973089"/>
    <x v="49"/>
    <x v="1"/>
    <n v="-0.63137759368707358"/>
    <n v="5.8814182643489032E-3"/>
  </r>
  <r>
    <n v="2396"/>
    <x v="0"/>
    <x v="4"/>
    <x v="1"/>
    <n v="0.19971746666902823"/>
    <x v="32"/>
    <x v="0"/>
    <n v="-0.59826606616092959"/>
    <n v="1.594627117774039E-2"/>
  </r>
  <r>
    <n v="2397"/>
    <x v="0"/>
    <x v="6"/>
    <x v="4"/>
    <n v="-0.57093431161149188"/>
    <x v="23"/>
    <x v="1"/>
    <n v="-0.44788410416513369"/>
    <n v="9.4570005980561533E-3"/>
  </r>
  <r>
    <n v="2398"/>
    <x v="1"/>
    <x v="3"/>
    <x v="11"/>
    <n v="1.3715692299014506"/>
    <x v="282"/>
    <x v="0"/>
    <n v="-0.22610597501455892"/>
    <n v="1.0241157912078469E-2"/>
  </r>
  <r>
    <n v="2399"/>
    <x v="1"/>
    <x v="6"/>
    <x v="5"/>
    <n v="-0.34744069167186764"/>
    <x v="87"/>
    <x v="0"/>
    <n v="-0.88188161446693525"/>
    <n v="4.3556515354902237E-3"/>
  </r>
  <r>
    <n v="2400"/>
    <x v="0"/>
    <x v="3"/>
    <x v="5"/>
    <n v="-0.37568614013133106"/>
    <x v="55"/>
    <x v="1"/>
    <n v="-0.52284383317200933"/>
    <n v="2.6458377101921116E-3"/>
  </r>
  <r>
    <n v="2401"/>
    <x v="0"/>
    <x v="10"/>
    <x v="0"/>
    <n v="-0.15402264524545051"/>
    <x v="59"/>
    <x v="0"/>
    <n v="-0.77312094857257374"/>
    <n v="5.3345204778011968E-3"/>
  </r>
  <r>
    <n v="2402"/>
    <x v="1"/>
    <x v="12"/>
    <x v="7"/>
    <n v="0.98601736293969144"/>
    <x v="125"/>
    <x v="0"/>
    <n v="-0.31704145935121358"/>
    <n v="8.399337005623897E-3"/>
  </r>
  <r>
    <n v="2403"/>
    <x v="0"/>
    <x v="4"/>
    <x v="0"/>
    <n v="-4.8361351622571935E-2"/>
    <x v="90"/>
    <x v="1"/>
    <n v="-0.66925882880444321"/>
    <n v="7.5166681376453992E-3"/>
  </r>
  <r>
    <n v="2404"/>
    <x v="0"/>
    <x v="19"/>
    <x v="5"/>
    <n v="-0.24360952310273282"/>
    <x v="119"/>
    <x v="1"/>
    <n v="-0.57874234799398538"/>
    <n v="4.6310560282480928E-5"/>
  </r>
  <r>
    <n v="2405"/>
    <x v="1"/>
    <x v="8"/>
    <x v="7"/>
    <n v="1.0156149587653778"/>
    <x v="128"/>
    <x v="1"/>
    <n v="-1.3247010489803033"/>
    <n v="8.491304213043116E-3"/>
  </r>
  <r>
    <n v="2406"/>
    <x v="1"/>
    <x v="2"/>
    <x v="1"/>
    <n v="0.36368472937244134"/>
    <x v="64"/>
    <x v="1"/>
    <n v="-0.89143254659126092"/>
    <n v="3.2934135297213452E-3"/>
  </r>
  <r>
    <n v="2407"/>
    <x v="1"/>
    <x v="10"/>
    <x v="5"/>
    <n v="-0.43623347914892674"/>
    <x v="91"/>
    <x v="1"/>
    <n v="-0.49863164152047607"/>
    <n v="5.0197113098892077E-3"/>
  </r>
  <r>
    <n v="2408"/>
    <x v="0"/>
    <x v="12"/>
    <x v="0"/>
    <n v="5.7299942000306581E-2"/>
    <x v="57"/>
    <x v="0"/>
    <n v="-0.66490756384566263"/>
    <n v="9.6612911967542958E-3"/>
  </r>
  <r>
    <n v="2409"/>
    <x v="0"/>
    <x v="5"/>
    <x v="5"/>
    <n v="-0.4549321103484899"/>
    <x v="51"/>
    <x v="1"/>
    <n v="-0.49133146650745418"/>
    <n v="4.1345494440507835E-3"/>
  </r>
  <r>
    <n v="2410"/>
    <x v="1"/>
    <x v="7"/>
    <x v="3"/>
    <n v="0.60085705659185051"/>
    <x v="97"/>
    <x v="0"/>
    <n v="-0.43718434190663547"/>
    <n v="5.7982892166952293E-3"/>
  </r>
  <r>
    <n v="2411"/>
    <x v="0"/>
    <x v="2"/>
    <x v="5"/>
    <n v="-0.2171941996970132"/>
    <x v="173"/>
    <x v="0"/>
    <n v="-0.80762939155658786"/>
    <n v="4.8651378230174513E-4"/>
  </r>
  <r>
    <n v="2412"/>
    <x v="1"/>
    <x v="0"/>
    <x v="7"/>
    <n v="1.0748101504167504"/>
    <x v="113"/>
    <x v="1"/>
    <n v="-1.3684960811044746"/>
    <n v="8.6551262366735271E-3"/>
  </r>
  <r>
    <n v="2413"/>
    <x v="1"/>
    <x v="6"/>
    <x v="9"/>
    <n v="1.7271319404236052"/>
    <x v="95"/>
    <x v="0"/>
    <n v="-0.16364285940900455"/>
    <n v="1.0278632831049683E-2"/>
  </r>
  <r>
    <n v="2414"/>
    <x v="1"/>
    <x v="7"/>
    <x v="1"/>
    <n v="0.30448953772106868"/>
    <x v="121"/>
    <x v="0"/>
    <n v="-0.55244715118904442"/>
    <n v="2.8232640295787759E-3"/>
  </r>
  <r>
    <n v="2415"/>
    <x v="0"/>
    <x v="10"/>
    <x v="0"/>
    <n v="-0.15402264524545051"/>
    <x v="59"/>
    <x v="1"/>
    <n v="-0.61909830332712346"/>
    <n v="5.3345204778011968E-3"/>
  </r>
  <r>
    <n v="2416"/>
    <x v="1"/>
    <x v="9"/>
    <x v="1"/>
    <n v="6.7708771115577882E-2"/>
    <x v="98"/>
    <x v="1"/>
    <n v="-0.7275745163961157"/>
    <n v="8.3505284910811994E-4"/>
  </r>
  <r>
    <n v="2417"/>
    <x v="1"/>
    <x v="6"/>
    <x v="3"/>
    <n v="0.54166186494047786"/>
    <x v="35"/>
    <x v="1"/>
    <n v="-1.0002130443619091"/>
    <n v="5.4126395647193792E-3"/>
  </r>
  <r>
    <n v="2418"/>
    <x v="1"/>
    <x v="4"/>
    <x v="5"/>
    <n v="-0.31784309584618131"/>
    <x v="14"/>
    <x v="1"/>
    <n v="-0.5468008614053107"/>
    <n v="4.1257370632288848E-3"/>
  </r>
  <r>
    <n v="2419"/>
    <x v="0"/>
    <x v="12"/>
    <x v="3"/>
    <n v="0.55345757858350697"/>
    <x v="177"/>
    <x v="0"/>
    <n v="-0.45422886289726877"/>
    <n v="2.4618431626524551E-2"/>
  </r>
  <r>
    <n v="2420"/>
    <x v="0"/>
    <x v="6"/>
    <x v="5"/>
    <n v="-0.32285549331989172"/>
    <x v="13"/>
    <x v="1"/>
    <n v="-0.54469269381879837"/>
    <n v="1.6211648205774476E-3"/>
  </r>
  <r>
    <n v="2421"/>
    <x v="0"/>
    <x v="6"/>
    <x v="5"/>
    <n v="-0.32285549331989172"/>
    <x v="13"/>
    <x v="0"/>
    <n v="-0.8675481871386902"/>
    <n v="1.6211648205774476E-3"/>
  </r>
  <r>
    <n v="2422"/>
    <x v="0"/>
    <x v="6"/>
    <x v="4"/>
    <n v="-0.57093431161149188"/>
    <x v="23"/>
    <x v="0"/>
    <n v="-1.0188184157766256"/>
    <n v="9.4570005980561533E-3"/>
  </r>
  <r>
    <n v="2423"/>
    <x v="1"/>
    <x v="14"/>
    <x v="7"/>
    <n v="0.71963900050851426"/>
    <x v="93"/>
    <x v="0"/>
    <n v="-0.39671225002992083"/>
    <n v="7.2679820775450876E-3"/>
  </r>
  <r>
    <n v="2424"/>
    <x v="0"/>
    <x v="12"/>
    <x v="5"/>
    <n v="-0.19077887629129359"/>
    <x v="34"/>
    <x v="1"/>
    <n v="-0.60230043202785677"/>
    <n v="1.0223155209224677E-3"/>
  </r>
  <r>
    <n v="2425"/>
    <x v="1"/>
    <x v="6"/>
    <x v="1"/>
    <n v="0.24529434606969602"/>
    <x v="158"/>
    <x v="0"/>
    <n v="-0.57800239137288711"/>
    <n v="2.3400149410359727E-3"/>
  </r>
  <r>
    <n v="2426"/>
    <x v="1"/>
    <x v="7"/>
    <x v="7"/>
    <n v="0.89722457546263246"/>
    <x v="120"/>
    <x v="1"/>
    <n v="-1.2391814798290017"/>
    <n v="8.0828640074115388E-3"/>
  </r>
  <r>
    <n v="2427"/>
    <x v="1"/>
    <x v="1"/>
    <x v="7"/>
    <n v="0.80843178798557347"/>
    <x v="65"/>
    <x v="1"/>
    <n v="-1.1769259803153758"/>
    <n v="7.705483696095361E-3"/>
  </r>
  <r>
    <n v="2428"/>
    <x v="0"/>
    <x v="2"/>
    <x v="5"/>
    <n v="-0.2171941996970132"/>
    <x v="173"/>
    <x v="1"/>
    <n v="-0.59043519185957483"/>
    <n v="4.8651378230174513E-4"/>
  </r>
  <r>
    <n v="2429"/>
    <x v="1"/>
    <x v="8"/>
    <x v="3"/>
    <n v="0.71924743989459583"/>
    <x v="147"/>
    <x v="0"/>
    <n v="-0.39684049224007112"/>
    <n v="6.4993290872643605E-3"/>
  </r>
  <r>
    <n v="2430"/>
    <x v="1"/>
    <x v="9"/>
    <x v="7"/>
    <n v="0.6604438088571416"/>
    <x v="269"/>
    <x v="0"/>
    <n v="-0.4164854947524862"/>
    <n v="6.9437869772803751E-3"/>
  </r>
  <r>
    <n v="2431"/>
    <x v="1"/>
    <x v="9"/>
    <x v="0"/>
    <n v="-0.22865874775520392"/>
    <x v="179"/>
    <x v="0"/>
    <n v="-0.81399796870100749"/>
    <n v="2.5597683230641488E-3"/>
  </r>
  <r>
    <n v="2432"/>
    <x v="0"/>
    <x v="5"/>
    <x v="1"/>
    <n v="4.122552623471043E-2"/>
    <x v="194"/>
    <x v="0"/>
    <n v="-0.67274684540195073"/>
    <n v="1.2912652005979908E-2"/>
  </r>
  <r>
    <n v="2433"/>
    <x v="0"/>
    <x v="1"/>
    <x v="4"/>
    <n v="-0.5973496350172115"/>
    <x v="9"/>
    <x v="1"/>
    <n v="-0.43842789435032226"/>
    <n v="9.8715949567237948E-3"/>
  </r>
  <r>
    <n v="2434"/>
    <x v="0"/>
    <x v="7"/>
    <x v="4"/>
    <n v="-0.51810366480005265"/>
    <x v="101"/>
    <x v="1"/>
    <n v="-0.46728056748999891"/>
    <n v="8.5966274346834237E-3"/>
  </r>
  <r>
    <n v="2435"/>
    <x v="1"/>
    <x v="5"/>
    <x v="1"/>
    <n v="9.7306366941264225E-2"/>
    <x v="41"/>
    <x v="1"/>
    <n v="-0.74298346351310152"/>
    <n v="1.0898410055508734E-3"/>
  </r>
  <r>
    <n v="2436"/>
    <x v="1"/>
    <x v="0"/>
    <x v="5"/>
    <n v="-0.11065992506637687"/>
    <x v="154"/>
    <x v="0"/>
    <n v="-0.75000706509051696"/>
    <n v="2.4240753153690342E-3"/>
  </r>
  <r>
    <n v="2437"/>
    <x v="0"/>
    <x v="3"/>
    <x v="4"/>
    <n v="-0.62376495842293123"/>
    <x v="17"/>
    <x v="1"/>
    <n v="-0.42913144273050785"/>
    <n v="1.0275372231825008E-2"/>
  </r>
  <r>
    <n v="2438"/>
    <x v="0"/>
    <x v="5"/>
    <x v="5"/>
    <n v="-0.4549321103484899"/>
    <x v="51"/>
    <x v="0"/>
    <n v="-0.94626357685594398"/>
    <n v="4.1345494440507835E-3"/>
  </r>
  <r>
    <n v="2439"/>
    <x v="0"/>
    <x v="1"/>
    <x v="3"/>
    <n v="0.39496563814918917"/>
    <x v="163"/>
    <x v="0"/>
    <n v="-0.5150386496199415"/>
    <n v="2.2601178671620925E-2"/>
  </r>
  <r>
    <n v="2440"/>
    <x v="0"/>
    <x v="14"/>
    <x v="1"/>
    <n v="6.7640849640430045E-2"/>
    <x v="131"/>
    <x v="0"/>
    <n v="-0.65989855731325187"/>
    <n v="1.3436248929804773E-2"/>
  </r>
  <r>
    <n v="2441"/>
    <x v="0"/>
    <x v="7"/>
    <x v="5"/>
    <n v="-0.27002484650845249"/>
    <x v="11"/>
    <x v="1"/>
    <n v="-0.5672213789683026"/>
    <n v="5.7557668159280428E-4"/>
  </r>
  <r>
    <n v="2442"/>
    <x v="1"/>
    <x v="6"/>
    <x v="5"/>
    <n v="-0.34744069167186764"/>
    <x v="87"/>
    <x v="1"/>
    <n v="-0.53444092279506761"/>
    <n v="4.3556515354902237E-3"/>
  </r>
  <r>
    <n v="2443"/>
    <x v="1"/>
    <x v="14"/>
    <x v="2"/>
    <n v="1.016006519379296"/>
    <x v="240"/>
    <x v="0"/>
    <n v="-0.30898199608846094"/>
    <n v="9.1785598741822572E-3"/>
  </r>
  <r>
    <n v="2444"/>
    <x v="1"/>
    <x v="4"/>
    <x v="5"/>
    <n v="-0.31784309584618131"/>
    <x v="14"/>
    <x v="0"/>
    <n v="-0.86464395725149212"/>
    <n v="4.1257370632288848E-3"/>
  </r>
  <r>
    <n v="2445"/>
    <x v="0"/>
    <x v="19"/>
    <x v="5"/>
    <n v="-0.24360952310273282"/>
    <x v="119"/>
    <x v="1"/>
    <n v="-0.57874234799398538"/>
    <n v="4.6310560282480928E-5"/>
  </r>
  <r>
    <n v="2446"/>
    <x v="1"/>
    <x v="12"/>
    <x v="1"/>
    <n v="0.39328232519812767"/>
    <x v="75"/>
    <x v="1"/>
    <n v="-0.90899888692030684"/>
    <n v="3.5229003773554757E-3"/>
  </r>
  <r>
    <n v="2447"/>
    <x v="1"/>
    <x v="12"/>
    <x v="7"/>
    <n v="0.98601736293969144"/>
    <x v="125"/>
    <x v="0"/>
    <n v="-0.31704145935121358"/>
    <n v="8.399337005623897E-3"/>
  </r>
  <r>
    <n v="2448"/>
    <x v="1"/>
    <x v="1"/>
    <x v="4"/>
    <n v="-0.6734058063683358"/>
    <x v="222"/>
    <x v="1"/>
    <n v="-0.41208896311178073"/>
    <n v="7.3440506179069387E-3"/>
  </r>
  <r>
    <n v="2449"/>
    <x v="1"/>
    <x v="6"/>
    <x v="5"/>
    <n v="-0.34744069167186764"/>
    <x v="87"/>
    <x v="1"/>
    <n v="-0.53444092279506761"/>
    <n v="4.3556515354902237E-3"/>
  </r>
  <r>
    <n v="2450"/>
    <x v="1"/>
    <x v="19"/>
    <x v="7"/>
    <n v="0.92682217128831879"/>
    <x v="140"/>
    <x v="0"/>
    <n v="-0.33347455435210327"/>
    <n v="8.1951314509591811E-3"/>
  </r>
  <r>
    <n v="2451"/>
    <x v="1"/>
    <x v="6"/>
    <x v="1"/>
    <n v="0.24529434606969602"/>
    <x v="158"/>
    <x v="0"/>
    <n v="-0.57800239137288711"/>
    <n v="2.3400149410359727E-3"/>
  </r>
  <r>
    <n v="2452"/>
    <x v="1"/>
    <x v="19"/>
    <x v="0"/>
    <n v="3.7719614675973248E-2"/>
    <x v="61"/>
    <x v="0"/>
    <n v="-0.67446520884628536"/>
    <n v="2.8465903584240504E-4"/>
  </r>
  <r>
    <n v="2453"/>
    <x v="0"/>
    <x v="10"/>
    <x v="0"/>
    <n v="-0.15402264524545051"/>
    <x v="59"/>
    <x v="1"/>
    <n v="-0.61909830332712346"/>
    <n v="5.3345204778011968E-3"/>
  </r>
  <r>
    <n v="2454"/>
    <x v="0"/>
    <x v="16"/>
    <x v="4"/>
    <n v="-0.83508754566868815"/>
    <x v="45"/>
    <x v="0"/>
    <n v="-1.1954412640960037"/>
    <n v="1.3086638469248846E-2"/>
  </r>
  <r>
    <n v="2455"/>
    <x v="0"/>
    <x v="1"/>
    <x v="0"/>
    <n v="-0.10119199843401117"/>
    <x v="1"/>
    <x v="1"/>
    <n v="-0.6438306131696494"/>
    <n v="6.4278209415614129E-3"/>
  </r>
  <r>
    <n v="2456"/>
    <x v="1"/>
    <x v="3"/>
    <x v="1"/>
    <n v="0.18609915441832325"/>
    <x v="40"/>
    <x v="0"/>
    <n v="-0.60442048257601411"/>
    <n v="1.8459486462082397E-3"/>
  </r>
  <r>
    <n v="2457"/>
    <x v="0"/>
    <x v="3"/>
    <x v="0"/>
    <n v="-0.12760732183973089"/>
    <x v="49"/>
    <x v="0"/>
    <n v="-0.75898491552680436"/>
    <n v="5.8814182643489032E-3"/>
  </r>
  <r>
    <n v="2458"/>
    <x v="0"/>
    <x v="15"/>
    <x v="1"/>
    <n v="0.41104005391478526"/>
    <x v="283"/>
    <x v="1"/>
    <n v="-0.91963942757021577"/>
    <n v="1.9463460492606832E-2"/>
  </r>
  <r>
    <n v="2459"/>
    <x v="1"/>
    <x v="4"/>
    <x v="3"/>
    <n v="0.57125946076616418"/>
    <x v="20"/>
    <x v="1"/>
    <n v="-1.0190261913659362"/>
    <n v="5.6082665595927894E-3"/>
  </r>
  <r>
    <n v="2460"/>
    <x v="0"/>
    <x v="14"/>
    <x v="5"/>
    <n v="-0.42851678694277029"/>
    <x v="63"/>
    <x v="1"/>
    <n v="-0.50166861858873557"/>
    <n v="3.6454111541763812E-3"/>
  </r>
  <r>
    <n v="2461"/>
    <x v="1"/>
    <x v="8"/>
    <x v="3"/>
    <n v="0.71924743989459583"/>
    <x v="147"/>
    <x v="1"/>
    <n v="-1.1160879321346668"/>
    <n v="6.4993290872643605E-3"/>
  </r>
  <r>
    <n v="2462"/>
    <x v="0"/>
    <x v="4"/>
    <x v="0"/>
    <n v="-4.8361351622571935E-2"/>
    <x v="90"/>
    <x v="0"/>
    <n v="-0.71762018042701503"/>
    <n v="7.5166681376453992E-3"/>
  </r>
  <r>
    <n v="2463"/>
    <x v="0"/>
    <x v="1"/>
    <x v="0"/>
    <n v="-0.10119199843401117"/>
    <x v="1"/>
    <x v="1"/>
    <n v="-0.6438306131696494"/>
    <n v="6.4278209415614129E-3"/>
  </r>
  <r>
    <n v="2464"/>
    <x v="0"/>
    <x v="14"/>
    <x v="3"/>
    <n v="0.31571966793203021"/>
    <x v="37"/>
    <x v="1"/>
    <n v="-0.86341547002322716"/>
    <n v="2.1407315133225469E-2"/>
  </r>
  <r>
    <n v="2465"/>
    <x v="1"/>
    <x v="7"/>
    <x v="5"/>
    <n v="-0.28824550002049498"/>
    <x v="28"/>
    <x v="1"/>
    <n v="-0.55937435784786393"/>
    <n v="3.8919667153189952E-3"/>
  </r>
  <r>
    <n v="2466"/>
    <x v="1"/>
    <x v="8"/>
    <x v="5"/>
    <n v="-0.16985511671774955"/>
    <x v="230"/>
    <x v="1"/>
    <n v="-0.61182164036396791"/>
    <n v="2.9238545794913473E-3"/>
  </r>
  <r>
    <n v="2467"/>
    <x v="1"/>
    <x v="11"/>
    <x v="1"/>
    <n v="0.45247751684950049"/>
    <x v="129"/>
    <x v="0"/>
    <n v="-0.49228502769844229"/>
    <n v="3.9694328310724281E-3"/>
  </r>
  <r>
    <n v="2468"/>
    <x v="1"/>
    <x v="19"/>
    <x v="3"/>
    <n v="0.63045465241753684"/>
    <x v="69"/>
    <x v="0"/>
    <n v="-0.42680231673995855"/>
    <n v="5.9825470584123908E-3"/>
  </r>
  <r>
    <n v="2469"/>
    <x v="0"/>
    <x v="1"/>
    <x v="4"/>
    <n v="-0.5973496350172115"/>
    <x v="9"/>
    <x v="1"/>
    <n v="-0.43842789435032226"/>
    <n v="9.8715949567237948E-3"/>
  </r>
  <r>
    <n v="2470"/>
    <x v="1"/>
    <x v="1"/>
    <x v="4"/>
    <n v="-0.6734058063683358"/>
    <x v="222"/>
    <x v="1"/>
    <n v="-0.41208896311178073"/>
    <n v="7.3440506179069387E-3"/>
  </r>
  <r>
    <n v="2471"/>
    <x v="1"/>
    <x v="11"/>
    <x v="0"/>
    <n v="0.15610999797871863"/>
    <x v="145"/>
    <x v="1"/>
    <n v="-0.7742453827021214"/>
    <n v="7.3620619969594348E-4"/>
  </r>
  <r>
    <n v="2472"/>
    <x v="1"/>
    <x v="6"/>
    <x v="4"/>
    <n v="-0.64380821054264947"/>
    <x v="10"/>
    <x v="0"/>
    <n v="-1.0659915877606432"/>
    <n v="7.17806842140295E-3"/>
  </r>
  <r>
    <n v="2473"/>
    <x v="0"/>
    <x v="5"/>
    <x v="3"/>
    <n v="0.2893043445263106"/>
    <x v="8"/>
    <x v="1"/>
    <n v="-0.84822519523343765"/>
    <n v="2.0984013251603262E-2"/>
  </r>
  <r>
    <n v="2474"/>
    <x v="1"/>
    <x v="6"/>
    <x v="0"/>
    <n v="-5.1073172801085823E-2"/>
    <x v="71"/>
    <x v="0"/>
    <n v="-0.71900979015107069"/>
    <n v="1.0531659815416483E-3"/>
  </r>
  <r>
    <n v="2475"/>
    <x v="0"/>
    <x v="12"/>
    <x v="0"/>
    <n v="5.7299942000306581E-2"/>
    <x v="57"/>
    <x v="0"/>
    <n v="-0.66490756384566263"/>
    <n v="9.6612911967542958E-3"/>
  </r>
  <r>
    <n v="2476"/>
    <x v="0"/>
    <x v="7"/>
    <x v="0"/>
    <n v="-2.194602821685232E-2"/>
    <x v="16"/>
    <x v="0"/>
    <n v="-0.70418039697956758"/>
    <n v="8.0578770801748023E-3"/>
  </r>
  <r>
    <n v="2477"/>
    <x v="0"/>
    <x v="5"/>
    <x v="5"/>
    <n v="-0.4549321103484899"/>
    <x v="51"/>
    <x v="1"/>
    <n v="-0.49133146650745418"/>
    <n v="4.1345494440507835E-3"/>
  </r>
  <r>
    <n v="2478"/>
    <x v="1"/>
    <x v="4"/>
    <x v="5"/>
    <n v="-0.31784309584618131"/>
    <x v="14"/>
    <x v="1"/>
    <n v="-0.5468008614053107"/>
    <n v="4.1257370632288848E-3"/>
  </r>
  <r>
    <n v="2479"/>
    <x v="0"/>
    <x v="5"/>
    <x v="0"/>
    <n v="-0.20685329205688974"/>
    <x v="52"/>
    <x v="0"/>
    <n v="-0.80191285364468201"/>
    <n v="4.2417013842316331E-3"/>
  </r>
  <r>
    <n v="2480"/>
    <x v="0"/>
    <x v="1"/>
    <x v="1"/>
    <n v="0.146886819857589"/>
    <x v="112"/>
    <x v="1"/>
    <n v="-0.76928513665736376"/>
    <n v="1.4966078005499539E-2"/>
  </r>
  <r>
    <n v="2481"/>
    <x v="0"/>
    <x v="12"/>
    <x v="5"/>
    <n v="-0.19077887629129359"/>
    <x v="34"/>
    <x v="0"/>
    <n v="-0.7930793083191503"/>
    <n v="1.0223155209224677E-3"/>
  </r>
  <r>
    <n v="2482"/>
    <x v="0"/>
    <x v="1"/>
    <x v="1"/>
    <n v="0.146886819857589"/>
    <x v="112"/>
    <x v="0"/>
    <n v="-0.62239831679977509"/>
    <n v="1.4966078005499539E-2"/>
  </r>
  <r>
    <n v="2483"/>
    <x v="0"/>
    <x v="10"/>
    <x v="0"/>
    <n v="-0.15402264524545051"/>
    <x v="59"/>
    <x v="0"/>
    <n v="-0.77312094857257374"/>
    <n v="5.3345204778011968E-3"/>
  </r>
  <r>
    <n v="2484"/>
    <x v="0"/>
    <x v="5"/>
    <x v="5"/>
    <n v="-0.4549321103484899"/>
    <x v="51"/>
    <x v="0"/>
    <n v="-0.94626357685594398"/>
    <n v="4.1345494440507835E-3"/>
  </r>
  <r>
    <n v="2485"/>
    <x v="1"/>
    <x v="3"/>
    <x v="5"/>
    <n v="-0.40663588332324041"/>
    <x v="171"/>
    <x v="1"/>
    <n v="-0.51035747815286625"/>
    <n v="4.8028829199894263E-3"/>
  </r>
  <r>
    <n v="2486"/>
    <x v="1"/>
    <x v="6"/>
    <x v="7"/>
    <n v="0.8380293838112598"/>
    <x v="84"/>
    <x v="0"/>
    <n v="-0.35946451803062252"/>
    <n v="7.8380176991105222E-3"/>
  </r>
  <r>
    <n v="2487"/>
    <x v="0"/>
    <x v="13"/>
    <x v="0"/>
    <n v="-0.25968393886832897"/>
    <x v="33"/>
    <x v="1"/>
    <n v="-0.5717111002663634"/>
    <n v="3.1542444363010791E-3"/>
  </r>
  <r>
    <n v="2488"/>
    <x v="1"/>
    <x v="14"/>
    <x v="5"/>
    <n v="-0.46583107497461307"/>
    <x v="42"/>
    <x v="1"/>
    <n v="-0.48711470538735213"/>
    <n v="5.2317078658787874E-3"/>
  </r>
  <r>
    <n v="2489"/>
    <x v="1"/>
    <x v="9"/>
    <x v="3"/>
    <n v="0.36407628998635966"/>
    <x v="225"/>
    <x v="1"/>
    <n v="-0.89166355931477681"/>
    <n v="4.1318086815533839E-3"/>
  </r>
  <r>
    <n v="2490"/>
    <x v="1"/>
    <x v="12"/>
    <x v="1"/>
    <n v="0.39328232519812767"/>
    <x v="75"/>
    <x v="1"/>
    <n v="-0.90899888692030684"/>
    <n v="3.5229003773554757E-3"/>
  </r>
  <r>
    <n v="2491"/>
    <x v="1"/>
    <x v="8"/>
    <x v="5"/>
    <n v="-0.16985511671774955"/>
    <x v="230"/>
    <x v="1"/>
    <n v="-0.61182164036396791"/>
    <n v="2.9238545794913473E-3"/>
  </r>
  <r>
    <n v="2492"/>
    <x v="0"/>
    <x v="1"/>
    <x v="5"/>
    <n v="-0.34927081672561133"/>
    <x v="132"/>
    <x v="1"/>
    <n v="-0.53368365143780261"/>
    <n v="2.1363829843065729E-3"/>
  </r>
  <r>
    <n v="2493"/>
    <x v="1"/>
    <x v="12"/>
    <x v="1"/>
    <n v="0.39328232519812767"/>
    <x v="75"/>
    <x v="0"/>
    <n v="-0.51571656172217928"/>
    <n v="3.5229003773554757E-3"/>
  </r>
  <r>
    <n v="2494"/>
    <x v="1"/>
    <x v="8"/>
    <x v="3"/>
    <n v="0.71924743989459583"/>
    <x v="147"/>
    <x v="1"/>
    <n v="-1.1160879321346668"/>
    <n v="6.4993290872643605E-3"/>
  </r>
  <r>
    <n v="2495"/>
    <x v="1"/>
    <x v="19"/>
    <x v="5"/>
    <n v="-0.2586479041948086"/>
    <x v="110"/>
    <x v="1"/>
    <n v="-0.57216236459988612"/>
    <n v="3.6546102981830364E-3"/>
  </r>
  <r>
    <n v="2496"/>
    <x v="0"/>
    <x v="8"/>
    <x v="4"/>
    <n v="-0.41244237117717414"/>
    <x v="212"/>
    <x v="1"/>
    <n v="-0.50804055767461542"/>
    <n v="6.7612786616924603E-3"/>
  </r>
  <r>
    <n v="2497"/>
    <x v="0"/>
    <x v="4"/>
    <x v="4"/>
    <n v="-0.54451898820577227"/>
    <x v="135"/>
    <x v="0"/>
    <n v="-1.0020202634421997"/>
    <n v="9.0319000904001689E-3"/>
  </r>
  <r>
    <n v="2498"/>
    <x v="0"/>
    <x v="13"/>
    <x v="0"/>
    <n v="-0.25968393886832897"/>
    <x v="33"/>
    <x v="1"/>
    <n v="-0.5717111002663634"/>
    <n v="3.1542444363010791E-3"/>
  </r>
  <r>
    <n v="2499"/>
    <x v="0"/>
    <x v="10"/>
    <x v="0"/>
    <n v="-0.15402264524545051"/>
    <x v="59"/>
    <x v="1"/>
    <n v="-0.61909830332712346"/>
    <n v="5.3345204778011968E-3"/>
  </r>
  <r>
    <n v="2500"/>
    <x v="1"/>
    <x v="6"/>
    <x v="1"/>
    <n v="0.24529434606969602"/>
    <x v="158"/>
    <x v="1"/>
    <n v="-0.82329673744258314"/>
    <n v="2.3400149410359727E-3"/>
  </r>
  <r>
    <n v="2501"/>
    <x v="1"/>
    <x v="6"/>
    <x v="0"/>
    <n v="-5.1073172801085823E-2"/>
    <x v="71"/>
    <x v="0"/>
    <n v="-0.71900979015107069"/>
    <n v="1.0531659815416483E-3"/>
  </r>
  <r>
    <n v="2502"/>
    <x v="1"/>
    <x v="15"/>
    <x v="1"/>
    <n v="0.5116727085008731"/>
    <x v="38"/>
    <x v="1"/>
    <n v="-0.98135876505327901"/>
    <n v="4.3978159332516142E-3"/>
  </r>
  <r>
    <n v="2503"/>
    <x v="1"/>
    <x v="3"/>
    <x v="4"/>
    <n v="-0.70300340219402224"/>
    <x v="255"/>
    <x v="0"/>
    <n v="-1.1051938851415546"/>
    <n v="7.5036116032313749E-3"/>
  </r>
  <r>
    <n v="2504"/>
    <x v="1"/>
    <x v="17"/>
    <x v="2"/>
    <n v="1.430372860938905"/>
    <x v="284"/>
    <x v="0"/>
    <n v="-0.21448191535817585"/>
    <n v="9.6618278621828368E-3"/>
  </r>
  <r>
    <n v="2505"/>
    <x v="1"/>
    <x v="6"/>
    <x v="0"/>
    <n v="-5.1073172801085823E-2"/>
    <x v="71"/>
    <x v="1"/>
    <n v="-0.66793661734998488"/>
    <n v="1.0531659815416483E-3"/>
  </r>
  <r>
    <n v="2506"/>
    <x v="0"/>
    <x v="5"/>
    <x v="4"/>
    <n v="-0.70301092864009007"/>
    <x v="26"/>
    <x v="0"/>
    <n v="-1.1051989192363314"/>
    <n v="1.1419043964621955E-2"/>
  </r>
  <r>
    <n v="2507"/>
    <x v="1"/>
    <x v="4"/>
    <x v="7"/>
    <n v="0.86762697963694613"/>
    <x v="215"/>
    <x v="0"/>
    <n v="-0.35061948383264946"/>
    <n v="7.9638207494150404E-3"/>
  </r>
  <r>
    <n v="2508"/>
    <x v="1"/>
    <x v="1"/>
    <x v="7"/>
    <n v="0.80843178798557347"/>
    <x v="65"/>
    <x v="0"/>
    <n v="-0.36849419232980235"/>
    <n v="7.705483696095361E-3"/>
  </r>
  <r>
    <n v="2509"/>
    <x v="0"/>
    <x v="7"/>
    <x v="0"/>
    <n v="-2.194602821685232E-2"/>
    <x v="16"/>
    <x v="1"/>
    <n v="-0.68223436876271526"/>
    <n v="8.0578770801748023E-3"/>
  </r>
  <r>
    <n v="2510"/>
    <x v="1"/>
    <x v="10"/>
    <x v="5"/>
    <n v="-0.43623347914892674"/>
    <x v="91"/>
    <x v="1"/>
    <n v="-0.49863164152047607"/>
    <n v="5.0197113098892077E-3"/>
  </r>
  <r>
    <n v="2511"/>
    <x v="0"/>
    <x v="1"/>
    <x v="5"/>
    <n v="-0.34927081672561133"/>
    <x v="132"/>
    <x v="1"/>
    <n v="-0.53368365143780261"/>
    <n v="2.1363829843065729E-3"/>
  </r>
  <r>
    <n v="2512"/>
    <x v="1"/>
    <x v="14"/>
    <x v="3"/>
    <n v="0.42327148163773232"/>
    <x v="229"/>
    <x v="1"/>
    <n v="-0.92701255841700525"/>
    <n v="4.5777562095909996E-3"/>
  </r>
  <r>
    <n v="2513"/>
    <x v="0"/>
    <x v="2"/>
    <x v="5"/>
    <n v="-0.2171941996970132"/>
    <x v="173"/>
    <x v="0"/>
    <n v="-0.80762939155658786"/>
    <n v="4.8651378230174513E-4"/>
  </r>
  <r>
    <n v="2514"/>
    <x v="0"/>
    <x v="5"/>
    <x v="5"/>
    <n v="-0.4549321103484899"/>
    <x v="51"/>
    <x v="0"/>
    <n v="-0.94626357685594398"/>
    <n v="4.1345494440507835E-3"/>
  </r>
  <r>
    <n v="2515"/>
    <x v="0"/>
    <x v="13"/>
    <x v="0"/>
    <n v="-0.25968393886832897"/>
    <x v="33"/>
    <x v="0"/>
    <n v="-0.83139503913469226"/>
    <n v="3.1542444363010791E-3"/>
  </r>
  <r>
    <n v="2516"/>
    <x v="1"/>
    <x v="1"/>
    <x v="1"/>
    <n v="0.21569675024400969"/>
    <x v="88"/>
    <x v="0"/>
    <n v="-0.59110320241696923"/>
    <n v="2.0941864440533475E-3"/>
  </r>
  <r>
    <n v="2517"/>
    <x v="1"/>
    <x v="4"/>
    <x v="3"/>
    <n v="0.57125946076616418"/>
    <x v="20"/>
    <x v="0"/>
    <n v="-0.44776673059977201"/>
    <n v="5.6082665595927894E-3"/>
  </r>
  <r>
    <n v="2518"/>
    <x v="0"/>
    <x v="14"/>
    <x v="5"/>
    <n v="-0.42851678694277029"/>
    <x v="63"/>
    <x v="1"/>
    <n v="-0.50166861858873557"/>
    <n v="3.6454111541763812E-3"/>
  </r>
  <r>
    <n v="2519"/>
    <x v="1"/>
    <x v="6"/>
    <x v="1"/>
    <n v="0.24529434606969602"/>
    <x v="158"/>
    <x v="0"/>
    <n v="-0.57800239137288711"/>
    <n v="2.3400149410359727E-3"/>
  </r>
  <r>
    <n v="2520"/>
    <x v="1"/>
    <x v="6"/>
    <x v="1"/>
    <n v="0.24529434606969602"/>
    <x v="158"/>
    <x v="1"/>
    <n v="-0.82329673744258314"/>
    <n v="2.3400149410359727E-3"/>
  </r>
  <r>
    <n v="2521"/>
    <x v="1"/>
    <x v="3"/>
    <x v="3"/>
    <n v="0.48246667328910497"/>
    <x v="56"/>
    <x v="0"/>
    <n v="-0.48073270152981529"/>
    <n v="5.0052804879144874E-3"/>
  </r>
  <r>
    <n v="2522"/>
    <x v="1"/>
    <x v="2"/>
    <x v="1"/>
    <n v="0.36368472937244134"/>
    <x v="64"/>
    <x v="0"/>
    <n v="-0.52774781721881969"/>
    <n v="3.2934135297213452E-3"/>
  </r>
  <r>
    <n v="2523"/>
    <x v="0"/>
    <x v="8"/>
    <x v="3"/>
    <n v="0.57987290198922659"/>
    <x v="257"/>
    <x v="1"/>
    <n v="-1.024539192967965"/>
    <n v="2.4903787033317859E-2"/>
  </r>
  <r>
    <n v="2524"/>
    <x v="1"/>
    <x v="4"/>
    <x v="1"/>
    <n v="0.27489194189538235"/>
    <x v="94"/>
    <x v="0"/>
    <n v="-0.56511731564631229"/>
    <n v="2.583137306302774E-3"/>
  </r>
  <r>
    <n v="2525"/>
    <x v="1"/>
    <x v="2"/>
    <x v="3"/>
    <n v="0.66005224824322317"/>
    <x v="21"/>
    <x v="0"/>
    <n v="-0.41661889314875233"/>
    <n v="6.1608930378419524E-3"/>
  </r>
  <r>
    <n v="2526"/>
    <x v="0"/>
    <x v="4"/>
    <x v="1"/>
    <n v="0.19971746666902823"/>
    <x v="32"/>
    <x v="0"/>
    <n v="-0.59826606616092959"/>
    <n v="1.594627117774039E-2"/>
  </r>
  <r>
    <n v="2527"/>
    <x v="0"/>
    <x v="19"/>
    <x v="1"/>
    <n v="0.25254811348046752"/>
    <x v="133"/>
    <x v="1"/>
    <n v="-0.82737270837436416"/>
    <n v="1.6889813374746487E-2"/>
  </r>
  <r>
    <n v="2528"/>
    <x v="0"/>
    <x v="9"/>
    <x v="4"/>
    <n v="-0.72942625204580969"/>
    <x v="24"/>
    <x v="1"/>
    <n v="-0.39351773072353052"/>
    <n v="1.1776913713985815E-2"/>
  </r>
  <r>
    <n v="2529"/>
    <x v="0"/>
    <x v="20"/>
    <x v="1"/>
    <n v="-6.443576738816803E-2"/>
    <x v="219"/>
    <x v="0"/>
    <n v="-0.72588397050811559"/>
    <n v="1.0765639826854023E-2"/>
  </r>
  <r>
    <n v="2530"/>
    <x v="0"/>
    <x v="13"/>
    <x v="0"/>
    <n v="-0.25968393886832897"/>
    <x v="33"/>
    <x v="1"/>
    <n v="-0.5717111002663634"/>
    <n v="3.1542444363010791E-3"/>
  </r>
  <r>
    <n v="2531"/>
    <x v="1"/>
    <x v="7"/>
    <x v="5"/>
    <n v="-0.28824550002049498"/>
    <x v="28"/>
    <x v="0"/>
    <n v="-0.84761985786835914"/>
    <n v="3.8919667153189952E-3"/>
  </r>
  <r>
    <n v="2532"/>
    <x v="1"/>
    <x v="8"/>
    <x v="5"/>
    <n v="-0.16985511671774955"/>
    <x v="230"/>
    <x v="0"/>
    <n v="-0.78167675708171735"/>
    <n v="2.9238545794913473E-3"/>
  </r>
  <r>
    <n v="2533"/>
    <x v="1"/>
    <x v="7"/>
    <x v="5"/>
    <n v="-0.28824550002049498"/>
    <x v="28"/>
    <x v="0"/>
    <n v="-0.84761985786835914"/>
    <n v="3.8919667153189952E-3"/>
  </r>
  <r>
    <n v="2534"/>
    <x v="0"/>
    <x v="7"/>
    <x v="0"/>
    <n v="-2.194602821685232E-2"/>
    <x v="16"/>
    <x v="1"/>
    <n v="-0.68223436876271526"/>
    <n v="8.0578770801748023E-3"/>
  </r>
  <r>
    <n v="2535"/>
    <x v="1"/>
    <x v="7"/>
    <x v="3"/>
    <n v="0.60085705659185051"/>
    <x v="97"/>
    <x v="0"/>
    <n v="-0.43718434190663547"/>
    <n v="5.7982892166952293E-3"/>
  </r>
  <r>
    <n v="2536"/>
    <x v="1"/>
    <x v="19"/>
    <x v="3"/>
    <n v="0.63045465241753684"/>
    <x v="69"/>
    <x v="0"/>
    <n v="-0.42680231673995855"/>
    <n v="5.9825470584123908E-3"/>
  </r>
  <r>
    <n v="2537"/>
    <x v="1"/>
    <x v="11"/>
    <x v="1"/>
    <n v="0.45247751684950049"/>
    <x v="129"/>
    <x v="0"/>
    <n v="-0.49228502769844229"/>
    <n v="3.9694328310724281E-3"/>
  </r>
  <r>
    <n v="2538"/>
    <x v="0"/>
    <x v="4"/>
    <x v="0"/>
    <n v="-4.8361351622571935E-2"/>
    <x v="90"/>
    <x v="1"/>
    <n v="-0.66925882880444321"/>
    <n v="7.5166681376453992E-3"/>
  </r>
  <r>
    <n v="2539"/>
    <x v="0"/>
    <x v="4"/>
    <x v="7"/>
    <n v="0.69587510325222868"/>
    <x v="244"/>
    <x v="0"/>
    <n v="-0.40455662713352797"/>
    <n v="2.9015265432719373E-2"/>
  </r>
  <r>
    <n v="2540"/>
    <x v="0"/>
    <x v="7"/>
    <x v="5"/>
    <n v="-0.27002484650845249"/>
    <x v="11"/>
    <x v="0"/>
    <n v="-0.83724622547675487"/>
    <n v="5.7557668159280428E-4"/>
  </r>
  <r>
    <n v="2541"/>
    <x v="0"/>
    <x v="9"/>
    <x v="4"/>
    <n v="-0.72942625204580969"/>
    <x v="24"/>
    <x v="0"/>
    <n v="-1.1229439827693399"/>
    <n v="1.1776913713985815E-2"/>
  </r>
  <r>
    <n v="2542"/>
    <x v="0"/>
    <x v="13"/>
    <x v="1"/>
    <n v="-1.16051205767288E-2"/>
    <x v="234"/>
    <x v="1"/>
    <n v="-0.68736145503006119"/>
    <n v="1.1848467255032913E-2"/>
  </r>
  <r>
    <n v="2543"/>
    <x v="1"/>
    <x v="2"/>
    <x v="1"/>
    <n v="0.36368472937244134"/>
    <x v="64"/>
    <x v="0"/>
    <n v="-0.52774781721881969"/>
    <n v="3.2934135297213452E-3"/>
  </r>
  <r>
    <n v="2544"/>
    <x v="0"/>
    <x v="19"/>
    <x v="5"/>
    <n v="-0.24360952310273282"/>
    <x v="119"/>
    <x v="1"/>
    <n v="-0.57874234799398538"/>
    <n v="4.6310560282480928E-5"/>
  </r>
  <r>
    <n v="2545"/>
    <x v="1"/>
    <x v="5"/>
    <x v="5"/>
    <n v="-0.4954286708002994"/>
    <x v="122"/>
    <x v="1"/>
    <n v="-0.47580530322031594"/>
    <n v="5.438657127549873E-3"/>
  </r>
  <r>
    <n v="2546"/>
    <x v="1"/>
    <x v="1"/>
    <x v="5"/>
    <n v="-0.37703828749755397"/>
    <x v="155"/>
    <x v="1"/>
    <n v="-0.5222935029889062"/>
    <n v="4.5814500611964237E-3"/>
  </r>
  <r>
    <n v="2547"/>
    <x v="0"/>
    <x v="3"/>
    <x v="0"/>
    <n v="-0.12760732183973089"/>
    <x v="49"/>
    <x v="1"/>
    <n v="-0.63137759368707358"/>
    <n v="5.8814182643489032E-3"/>
  </r>
  <r>
    <n v="2548"/>
    <x v="1"/>
    <x v="7"/>
    <x v="5"/>
    <n v="-0.28824550002049498"/>
    <x v="28"/>
    <x v="0"/>
    <n v="-0.84761985786835914"/>
    <n v="3.8919667153189952E-3"/>
  </r>
  <r>
    <n v="2549"/>
    <x v="0"/>
    <x v="12"/>
    <x v="5"/>
    <n v="-0.19077887629129359"/>
    <x v="34"/>
    <x v="1"/>
    <n v="-0.60230043202785677"/>
    <n v="1.0223155209224677E-3"/>
  </r>
  <r>
    <n v="2550"/>
    <x v="1"/>
    <x v="1"/>
    <x v="5"/>
    <n v="-0.37703828749755397"/>
    <x v="155"/>
    <x v="0"/>
    <n v="-0.89933179048646017"/>
    <n v="4.5814500611964237E-3"/>
  </r>
  <r>
    <n v="2551"/>
    <x v="1"/>
    <x v="12"/>
    <x v="0"/>
    <n v="9.691480632734592E-2"/>
    <x v="72"/>
    <x v="1"/>
    <n v="-0.74277818449953847"/>
    <n v="2.2739684344907918E-4"/>
  </r>
  <r>
    <n v="2552"/>
    <x v="1"/>
    <x v="19"/>
    <x v="5"/>
    <n v="-0.2586479041948086"/>
    <x v="110"/>
    <x v="0"/>
    <n v="-0.83081026879469477"/>
    <n v="3.6546102981830364E-3"/>
  </r>
  <r>
    <n v="2553"/>
    <x v="0"/>
    <x v="7"/>
    <x v="5"/>
    <n v="-0.27002484650845249"/>
    <x v="11"/>
    <x v="0"/>
    <n v="-0.83724622547675487"/>
    <n v="5.7557668159280428E-4"/>
  </r>
  <r>
    <n v="2554"/>
    <x v="1"/>
    <x v="4"/>
    <x v="0"/>
    <n v="-2.1475576975399487E-2"/>
    <x v="5"/>
    <x v="0"/>
    <n v="-0.70394261799063962"/>
    <n v="7.9737401703056099E-4"/>
  </r>
  <r>
    <n v="2555"/>
    <x v="0"/>
    <x v="19"/>
    <x v="4"/>
    <n v="-0.49168834139433298"/>
    <x v="73"/>
    <x v="1"/>
    <n v="-0.47722309627720794"/>
    <n v="8.1515393118058999E-3"/>
  </r>
  <r>
    <n v="2556"/>
    <x v="0"/>
    <x v="1"/>
    <x v="1"/>
    <n v="0.146886819857589"/>
    <x v="112"/>
    <x v="0"/>
    <n v="-0.62239831679977509"/>
    <n v="1.4966078005499539E-2"/>
  </r>
  <r>
    <n v="2557"/>
    <x v="0"/>
    <x v="4"/>
    <x v="5"/>
    <n v="-0.2964401699141721"/>
    <x v="83"/>
    <x v="0"/>
    <n v="-0.85231187592304813"/>
    <n v="1.1007142626220934E-3"/>
  </r>
  <r>
    <n v="2558"/>
    <x v="1"/>
    <x v="0"/>
    <x v="0"/>
    <n v="0.18570759380440496"/>
    <x v="7"/>
    <x v="0"/>
    <n v="-0.60459811700336041"/>
    <n v="9.8859532687645135E-4"/>
  </r>
  <r>
    <n v="2559"/>
    <x v="0"/>
    <x v="3"/>
    <x v="5"/>
    <n v="-0.37568614013133106"/>
    <x v="55"/>
    <x v="0"/>
    <n v="-0.89852997330334061"/>
    <n v="2.6458377101921116E-3"/>
  </r>
  <r>
    <n v="2560"/>
    <x v="1"/>
    <x v="2"/>
    <x v="3"/>
    <n v="0.66005224824322317"/>
    <x v="21"/>
    <x v="1"/>
    <n v="-1.0766711413919756"/>
    <n v="6.1608930378419524E-3"/>
  </r>
  <r>
    <n v="2561"/>
    <x v="0"/>
    <x v="14"/>
    <x v="0"/>
    <n v="-0.18043796865117012"/>
    <x v="79"/>
    <x v="1"/>
    <n v="-0.60699241984674102"/>
    <n v="4.7877438780188908E-3"/>
  </r>
  <r>
    <n v="2562"/>
    <x v="0"/>
    <x v="13"/>
    <x v="5"/>
    <n v="-0.50776275715992913"/>
    <x v="136"/>
    <x v="0"/>
    <n v="-0.9789160610169183"/>
    <n v="5.0892154397377265E-3"/>
  </r>
  <r>
    <n v="2563"/>
    <x v="0"/>
    <x v="10"/>
    <x v="5"/>
    <n v="-0.40210146353705067"/>
    <x v="44"/>
    <x v="1"/>
    <n v="-0.51217243959090175"/>
    <n v="3.1490134339461351E-3"/>
  </r>
  <r>
    <n v="2564"/>
    <x v="1"/>
    <x v="1"/>
    <x v="0"/>
    <n v="-8.0670768626772152E-2"/>
    <x v="96"/>
    <x v="0"/>
    <n v="-0.73429581600414784"/>
    <n v="1.3081485386529645E-3"/>
  </r>
  <r>
    <n v="2565"/>
    <x v="1"/>
    <x v="11"/>
    <x v="7"/>
    <n v="1.0452125545910642"/>
    <x v="109"/>
    <x v="0"/>
    <n v="-0.30130170792624317"/>
    <n v="8.5765530236312504E-3"/>
  </r>
  <r>
    <n v="2566"/>
    <x v="1"/>
    <x v="19"/>
    <x v="1"/>
    <n v="0.33408713354675501"/>
    <x v="68"/>
    <x v="0"/>
    <n v="-0.53999098510892973"/>
    <n v="3.0601136639029081E-3"/>
  </r>
  <r>
    <n v="2567"/>
    <x v="1"/>
    <x v="8"/>
    <x v="5"/>
    <n v="-0.16985511671774955"/>
    <x v="230"/>
    <x v="1"/>
    <n v="-0.61182164036396791"/>
    <n v="2.9238545794913473E-3"/>
  </r>
  <r>
    <n v="2568"/>
    <x v="1"/>
    <x v="2"/>
    <x v="0"/>
    <n v="6.7317210501659577E-2"/>
    <x v="80"/>
    <x v="1"/>
    <n v="-0.72737212974126819"/>
    <n v="2.8386367784460909E-5"/>
  </r>
  <r>
    <n v="2569"/>
    <x v="0"/>
    <x v="0"/>
    <x v="5"/>
    <n v="-0.11153290607413469"/>
    <x v="285"/>
    <x v="0"/>
    <n v="-0.75046777695184008"/>
    <n v="2.6416485284467273E-3"/>
  </r>
  <r>
    <n v="2570"/>
    <x v="1"/>
    <x v="1"/>
    <x v="1"/>
    <n v="0.21569675024400969"/>
    <x v="88"/>
    <x v="1"/>
    <n v="-0.80679995266097893"/>
    <n v="2.0941864440533475E-3"/>
  </r>
  <r>
    <n v="2571"/>
    <x v="1"/>
    <x v="17"/>
    <x v="0"/>
    <n v="0.24490278545577765"/>
    <x v="144"/>
    <x v="1"/>
    <n v="-0.82307708379254696"/>
    <n v="1.4877811354992998E-3"/>
  </r>
  <r>
    <n v="2572"/>
    <x v="0"/>
    <x v="12"/>
    <x v="0"/>
    <n v="5.7299942000306581E-2"/>
    <x v="57"/>
    <x v="1"/>
    <n v="-0.72220750584596893"/>
    <n v="9.6612911967542958E-3"/>
  </r>
  <r>
    <n v="2573"/>
    <x v="1"/>
    <x v="10"/>
    <x v="11"/>
    <n v="1.3419716340757641"/>
    <x v="134"/>
    <x v="0"/>
    <n v="-0.23216665111055496"/>
    <n v="1.0243999001468218E-2"/>
  </r>
  <r>
    <n v="2574"/>
    <x v="1"/>
    <x v="12"/>
    <x v="0"/>
    <n v="9.691480632734592E-2"/>
    <x v="72"/>
    <x v="1"/>
    <n v="-0.74277818449953847"/>
    <n v="2.2739684344907918E-4"/>
  </r>
  <r>
    <n v="2575"/>
    <x v="1"/>
    <x v="5"/>
    <x v="4"/>
    <n v="-0.79179618967108123"/>
    <x v="202"/>
    <x v="1"/>
    <n v="-0.37365126229847573"/>
    <n v="7.9428377699419794E-3"/>
  </r>
  <r>
    <n v="2576"/>
    <x v="0"/>
    <x v="1"/>
    <x v="5"/>
    <n v="-0.34927081672561133"/>
    <x v="132"/>
    <x v="1"/>
    <n v="-0.53368365143780261"/>
    <n v="2.1363829843065729E-3"/>
  </r>
  <r>
    <n v="2577"/>
    <x v="1"/>
    <x v="3"/>
    <x v="0"/>
    <n v="-0.11026836445245859"/>
    <x v="6"/>
    <x v="1"/>
    <n v="-0.63953211796132015"/>
    <n v="1.5619996475531583E-3"/>
  </r>
  <r>
    <n v="2578"/>
    <x v="0"/>
    <x v="3"/>
    <x v="4"/>
    <n v="-0.62376495842293123"/>
    <x v="17"/>
    <x v="0"/>
    <n v="-1.0528964011534392"/>
    <n v="1.0275372231825008E-2"/>
  </r>
  <r>
    <n v="2579"/>
    <x v="0"/>
    <x v="2"/>
    <x v="0"/>
    <n v="3.0884618594586966E-2"/>
    <x v="2"/>
    <x v="0"/>
    <n v="-0.67782409898237672"/>
    <n v="9.1307955909477601E-3"/>
  </r>
  <r>
    <n v="2580"/>
    <x v="1"/>
    <x v="1"/>
    <x v="3"/>
    <n v="0.51206426911479153"/>
    <x v="27"/>
    <x v="0"/>
    <n v="-0.46953931701538698"/>
    <n v="5.2115819597463586E-3"/>
  </r>
  <r>
    <n v="2581"/>
    <x v="0"/>
    <x v="7"/>
    <x v="5"/>
    <n v="-0.27002484650845249"/>
    <x v="11"/>
    <x v="1"/>
    <n v="-0.5672213789683026"/>
    <n v="5.7557668159280428E-4"/>
  </r>
  <r>
    <n v="2582"/>
    <x v="1"/>
    <x v="19"/>
    <x v="7"/>
    <n v="0.92682217128831879"/>
    <x v="140"/>
    <x v="0"/>
    <n v="-0.33347455435210327"/>
    <n v="8.1951314509591811E-3"/>
  </r>
  <r>
    <n v="2583"/>
    <x v="0"/>
    <x v="4"/>
    <x v="1"/>
    <n v="0.19971746666902823"/>
    <x v="32"/>
    <x v="0"/>
    <n v="-0.59826606616092959"/>
    <n v="1.594627117774039E-2"/>
  </r>
  <r>
    <n v="2584"/>
    <x v="1"/>
    <x v="19"/>
    <x v="5"/>
    <n v="-0.2586479041948086"/>
    <x v="110"/>
    <x v="0"/>
    <n v="-0.83081026879469477"/>
    <n v="3.6546102981830364E-3"/>
  </r>
  <r>
    <n v="2585"/>
    <x v="0"/>
    <x v="4"/>
    <x v="4"/>
    <n v="-0.54451898820577227"/>
    <x v="135"/>
    <x v="0"/>
    <n v="-1.0020202634421997"/>
    <n v="9.0319000904001689E-3"/>
  </r>
  <r>
    <n v="2586"/>
    <x v="0"/>
    <x v="9"/>
    <x v="0"/>
    <n v="-0.23326861546260935"/>
    <x v="22"/>
    <x v="1"/>
    <n v="-0.58329928800389497"/>
    <n v="3.6970010223800198E-3"/>
  </r>
  <r>
    <n v="2587"/>
    <x v="1"/>
    <x v="3"/>
    <x v="4"/>
    <n v="-0.70300340219402224"/>
    <x v="255"/>
    <x v="1"/>
    <n v="-0.40219048294753218"/>
    <n v="7.5036116032313749E-3"/>
  </r>
  <r>
    <n v="2588"/>
    <x v="1"/>
    <x v="7"/>
    <x v="7"/>
    <n v="0.89722457546263246"/>
    <x v="120"/>
    <x v="0"/>
    <n v="-0.34195690436636939"/>
    <n v="8.0828640074115388E-3"/>
  </r>
  <r>
    <n v="2589"/>
    <x v="1"/>
    <x v="14"/>
    <x v="1"/>
    <n v="0.12690396276695054"/>
    <x v="36"/>
    <x v="0"/>
    <n v="-0.63170692676944995"/>
    <n v="1.3434643737950669E-3"/>
  </r>
  <r>
    <n v="2590"/>
    <x v="0"/>
    <x v="11"/>
    <x v="5"/>
    <n v="-0.1379482294798543"/>
    <x v="103"/>
    <x v="1"/>
    <n v="-0.62654989636760361"/>
    <n v="2.1004836727632203E-3"/>
  </r>
  <r>
    <n v="2591"/>
    <x v="0"/>
    <x v="7"/>
    <x v="0"/>
    <n v="-2.194602821685232E-2"/>
    <x v="16"/>
    <x v="0"/>
    <n v="-0.70418039697956758"/>
    <n v="8.0578770801748023E-3"/>
  </r>
  <r>
    <n v="2592"/>
    <x v="0"/>
    <x v="6"/>
    <x v="5"/>
    <n v="-0.32285549331989172"/>
    <x v="13"/>
    <x v="1"/>
    <n v="-0.54469269381879837"/>
    <n v="1.6211648205774476E-3"/>
  </r>
  <r>
    <n v="2593"/>
    <x v="1"/>
    <x v="19"/>
    <x v="1"/>
    <n v="0.33408713354675501"/>
    <x v="68"/>
    <x v="0"/>
    <n v="-0.53999098510892973"/>
    <n v="3.0601136639029081E-3"/>
  </r>
  <r>
    <n v="2594"/>
    <x v="0"/>
    <x v="13"/>
    <x v="5"/>
    <n v="-0.50776275715992913"/>
    <x v="136"/>
    <x v="1"/>
    <n v="-0.47115330385698911"/>
    <n v="5.0892154397377265E-3"/>
  </r>
  <r>
    <n v="2595"/>
    <x v="1"/>
    <x v="19"/>
    <x v="5"/>
    <n v="-0.2586479041948086"/>
    <x v="110"/>
    <x v="0"/>
    <n v="-0.83081026879469477"/>
    <n v="3.6546102981830364E-3"/>
  </r>
  <r>
    <n v="2596"/>
    <x v="1"/>
    <x v="23"/>
    <x v="1"/>
    <n v="0.57086790015224576"/>
    <x v="236"/>
    <x v="0"/>
    <n v="-0.44790808062289894"/>
    <n v="4.8063400171314274E-3"/>
  </r>
  <r>
    <n v="2597"/>
    <x v="0"/>
    <x v="4"/>
    <x v="0"/>
    <n v="-4.8361351622571935E-2"/>
    <x v="90"/>
    <x v="1"/>
    <n v="-0.66925882880444321"/>
    <n v="7.5166681376453992E-3"/>
  </r>
  <r>
    <n v="2598"/>
    <x v="0"/>
    <x v="6"/>
    <x v="4"/>
    <n v="-0.57093431161149188"/>
    <x v="23"/>
    <x v="0"/>
    <n v="-1.0188184157766256"/>
    <n v="9.4570005980561533E-3"/>
  </r>
  <r>
    <n v="2599"/>
    <x v="1"/>
    <x v="1"/>
    <x v="5"/>
    <n v="-0.37703828749755397"/>
    <x v="155"/>
    <x v="0"/>
    <n v="-0.89933179048646017"/>
    <n v="4.5814500611964237E-3"/>
  </r>
  <r>
    <n v="2600"/>
    <x v="1"/>
    <x v="1"/>
    <x v="0"/>
    <n v="-8.0670768626772152E-2"/>
    <x v="96"/>
    <x v="0"/>
    <n v="-0.73429581600414784"/>
    <n v="1.3081485386529645E-3"/>
  </r>
  <r>
    <n v="2601"/>
    <x v="1"/>
    <x v="12"/>
    <x v="7"/>
    <n v="0.98601736293969144"/>
    <x v="125"/>
    <x v="0"/>
    <n v="-0.31704145935121358"/>
    <n v="8.399337005623897E-3"/>
  </r>
  <r>
    <n v="2602"/>
    <x v="0"/>
    <x v="6"/>
    <x v="1"/>
    <n v="0.17330214326330862"/>
    <x v="74"/>
    <x v="0"/>
    <n v="-0.61024562440476549"/>
    <n v="1.5460502066526272E-2"/>
  </r>
  <r>
    <n v="2603"/>
    <x v="0"/>
    <x v="19"/>
    <x v="0"/>
    <n v="4.4692951888673504E-3"/>
    <x v="66"/>
    <x v="0"/>
    <n v="-0.69091502978836927"/>
    <n v="8.5961228783612009E-3"/>
  </r>
  <r>
    <n v="2604"/>
    <x v="0"/>
    <x v="3"/>
    <x v="5"/>
    <n v="-0.37568614013133106"/>
    <x v="55"/>
    <x v="0"/>
    <n v="-0.89852997330334061"/>
    <n v="2.6458377101921116E-3"/>
  </r>
  <r>
    <n v="2605"/>
    <x v="1"/>
    <x v="6"/>
    <x v="0"/>
    <n v="-5.1073172801085823E-2"/>
    <x v="71"/>
    <x v="1"/>
    <n v="-0.66793661734998488"/>
    <n v="1.0531659815416483E-3"/>
  </r>
  <r>
    <n v="2606"/>
    <x v="1"/>
    <x v="2"/>
    <x v="0"/>
    <n v="6.7317210501659577E-2"/>
    <x v="80"/>
    <x v="1"/>
    <n v="-0.72737212974126819"/>
    <n v="2.8386367784460909E-5"/>
  </r>
  <r>
    <n v="2607"/>
    <x v="0"/>
    <x v="1"/>
    <x v="4"/>
    <n v="-0.5973496350172115"/>
    <x v="9"/>
    <x v="1"/>
    <n v="-0.43842789435032226"/>
    <n v="9.8715949567237948E-3"/>
  </r>
  <r>
    <n v="2608"/>
    <x v="1"/>
    <x v="19"/>
    <x v="5"/>
    <n v="-0.2586479041948086"/>
    <x v="110"/>
    <x v="1"/>
    <n v="-0.57216236459988612"/>
    <n v="3.6546102981830364E-3"/>
  </r>
  <r>
    <n v="2609"/>
    <x v="1"/>
    <x v="8"/>
    <x v="0"/>
    <n v="0.12651240215303225"/>
    <x v="25"/>
    <x v="1"/>
    <n v="-0.75840272231424255"/>
    <n v="4.8236777987231694E-4"/>
  </r>
  <r>
    <n v="2610"/>
    <x v="1"/>
    <x v="14"/>
    <x v="7"/>
    <n v="0.71963900050851426"/>
    <x v="93"/>
    <x v="0"/>
    <n v="-0.39671225002992083"/>
    <n v="7.2679820775450876E-3"/>
  </r>
  <r>
    <n v="2611"/>
    <x v="0"/>
    <x v="29"/>
    <x v="5"/>
    <n v="-0.63983937418852721"/>
    <x v="286"/>
    <x v="0"/>
    <n v="-1.0633913428327944"/>
    <n v="7.3189003112860695E-3"/>
  </r>
  <r>
    <n v="2612"/>
    <x v="1"/>
    <x v="6"/>
    <x v="0"/>
    <n v="-5.1073172801085823E-2"/>
    <x v="71"/>
    <x v="1"/>
    <n v="-0.66793661734998488"/>
    <n v="1.0531659815416483E-3"/>
  </r>
  <r>
    <n v="2613"/>
    <x v="0"/>
    <x v="9"/>
    <x v="0"/>
    <n v="-0.23326861546260935"/>
    <x v="22"/>
    <x v="1"/>
    <n v="-0.58329928800389497"/>
    <n v="3.6970010223800198E-3"/>
  </r>
  <r>
    <n v="2614"/>
    <x v="1"/>
    <x v="2"/>
    <x v="3"/>
    <n v="0.66005224824322317"/>
    <x v="21"/>
    <x v="1"/>
    <n v="-1.0766711413919756"/>
    <n v="6.1608930378419524E-3"/>
  </r>
  <r>
    <n v="2615"/>
    <x v="0"/>
    <x v="4"/>
    <x v="0"/>
    <n v="-4.8361351622571935E-2"/>
    <x v="90"/>
    <x v="0"/>
    <n v="-0.71762018042701503"/>
    <n v="7.5166681376453992E-3"/>
  </r>
  <r>
    <n v="2616"/>
    <x v="1"/>
    <x v="24"/>
    <x v="1"/>
    <n v="0.63006309180361852"/>
    <x v="287"/>
    <x v="1"/>
    <n v="-1.0570014570001776"/>
    <n v="5.1934934519275444E-3"/>
  </r>
  <r>
    <n v="2617"/>
    <x v="0"/>
    <x v="11"/>
    <x v="1"/>
    <n v="0.35820940710334603"/>
    <x v="288"/>
    <x v="0"/>
    <n v="-0.52999669841915054"/>
    <n v="1.8651778216767667E-2"/>
  </r>
  <r>
    <n v="2618"/>
    <x v="1"/>
    <x v="19"/>
    <x v="2"/>
    <n v="1.2231896901591008"/>
    <x v="217"/>
    <x v="0"/>
    <n v="-0.25796226249205773"/>
    <n v="9.5727526765619908E-3"/>
  </r>
  <r>
    <n v="2619"/>
    <x v="0"/>
    <x v="6"/>
    <x v="1"/>
    <n v="0.17330214326330862"/>
    <x v="74"/>
    <x v="0"/>
    <n v="-0.61024562440476549"/>
    <n v="1.5460502066526272E-2"/>
  </r>
  <r>
    <n v="2620"/>
    <x v="1"/>
    <x v="5"/>
    <x v="7"/>
    <n v="0.69004140468282793"/>
    <x v="191"/>
    <x v="0"/>
    <n v="-0.40650143886385459"/>
    <n v="7.1090777125322191E-3"/>
  </r>
  <r>
    <n v="2621"/>
    <x v="1"/>
    <x v="10"/>
    <x v="0"/>
    <n v="-0.13986596027814491"/>
    <x v="124"/>
    <x v="1"/>
    <n v="-0.62565752069029823"/>
    <n v="1.8144001534711185E-3"/>
  </r>
  <r>
    <n v="2622"/>
    <x v="1"/>
    <x v="2"/>
    <x v="1"/>
    <n v="0.36368472937244134"/>
    <x v="64"/>
    <x v="1"/>
    <n v="-0.89143254659126092"/>
    <n v="3.2934135297213452E-3"/>
  </r>
  <r>
    <n v="2623"/>
    <x v="0"/>
    <x v="10"/>
    <x v="4"/>
    <n v="-0.65018028182865084"/>
    <x v="85"/>
    <x v="1"/>
    <n v="-0.41999350458372248"/>
    <n v="1.0668044857152559E-2"/>
  </r>
  <r>
    <n v="2624"/>
    <x v="1"/>
    <x v="14"/>
    <x v="5"/>
    <n v="-0.46583107497461307"/>
    <x v="42"/>
    <x v="1"/>
    <n v="-0.48711470538735213"/>
    <n v="5.2317078658787874E-3"/>
  </r>
  <r>
    <n v="2625"/>
    <x v="0"/>
    <x v="7"/>
    <x v="4"/>
    <n v="-0.51810366480005265"/>
    <x v="101"/>
    <x v="0"/>
    <n v="-0.98538423229005168"/>
    <n v="8.5966274346834237E-3"/>
  </r>
  <r>
    <n v="2626"/>
    <x v="1"/>
    <x v="7"/>
    <x v="7"/>
    <n v="0.89722457546263246"/>
    <x v="120"/>
    <x v="0"/>
    <n v="-0.34195690436636939"/>
    <n v="8.0828640074115388E-3"/>
  </r>
  <r>
    <n v="2627"/>
    <x v="0"/>
    <x v="12"/>
    <x v="4"/>
    <n v="-0.43885769458289375"/>
    <x v="114"/>
    <x v="0"/>
    <n v="-0.93645978822030096"/>
    <n v="7.2334538763165757E-3"/>
  </r>
  <r>
    <n v="2628"/>
    <x v="1"/>
    <x v="1"/>
    <x v="7"/>
    <n v="0.80843178798557347"/>
    <x v="65"/>
    <x v="1"/>
    <n v="-1.1769259803153758"/>
    <n v="7.705483696095361E-3"/>
  </r>
  <r>
    <n v="2629"/>
    <x v="0"/>
    <x v="1"/>
    <x v="5"/>
    <n v="-0.34927081672561133"/>
    <x v="132"/>
    <x v="1"/>
    <n v="-0.53368365143780261"/>
    <n v="2.1363829843065729E-3"/>
  </r>
  <r>
    <n v="2630"/>
    <x v="0"/>
    <x v="19"/>
    <x v="4"/>
    <n v="-0.49168834139433298"/>
    <x v="73"/>
    <x v="1"/>
    <n v="-0.47722309627720794"/>
    <n v="8.1515393118058999E-3"/>
  </r>
  <r>
    <n v="2631"/>
    <x v="1"/>
    <x v="11"/>
    <x v="1"/>
    <n v="0.45247751684950049"/>
    <x v="129"/>
    <x v="1"/>
    <n v="-0.94476254454794284"/>
    <n v="3.9694328310724281E-3"/>
  </r>
  <r>
    <n v="2632"/>
    <x v="0"/>
    <x v="6"/>
    <x v="1"/>
    <n v="0.17330214326330862"/>
    <x v="74"/>
    <x v="0"/>
    <n v="-0.61024562440476549"/>
    <n v="1.5460502066526272E-2"/>
  </r>
  <r>
    <n v="2633"/>
    <x v="0"/>
    <x v="1"/>
    <x v="0"/>
    <n v="-0.10119199843401117"/>
    <x v="1"/>
    <x v="0"/>
    <n v="-0.74502261160366057"/>
    <n v="6.4278209415614129E-3"/>
  </r>
  <r>
    <n v="2634"/>
    <x v="1"/>
    <x v="7"/>
    <x v="1"/>
    <n v="0.30448953772106868"/>
    <x v="121"/>
    <x v="1"/>
    <n v="-0.8569366889101131"/>
    <n v="2.8232640295787759E-3"/>
  </r>
  <r>
    <n v="2635"/>
    <x v="1"/>
    <x v="4"/>
    <x v="1"/>
    <n v="0.27489194189538235"/>
    <x v="94"/>
    <x v="0"/>
    <n v="-0.56511731564631229"/>
    <n v="2.583137306302774E-3"/>
  </r>
  <r>
    <n v="2636"/>
    <x v="1"/>
    <x v="14"/>
    <x v="3"/>
    <n v="0.42327148163773232"/>
    <x v="229"/>
    <x v="0"/>
    <n v="-0.50374107677927327"/>
    <n v="4.5777562095909996E-3"/>
  </r>
  <r>
    <n v="2637"/>
    <x v="1"/>
    <x v="25"/>
    <x v="1"/>
    <n v="0.60046549597793208"/>
    <x v="248"/>
    <x v="0"/>
    <n v="-0.43732302970773629"/>
    <n v="5.0026745313793697E-3"/>
  </r>
  <r>
    <n v="2638"/>
    <x v="0"/>
    <x v="14"/>
    <x v="0"/>
    <n v="-0.18043796865117012"/>
    <x v="79"/>
    <x v="0"/>
    <n v="-0.78743038849791103"/>
    <n v="4.7877438780188908E-3"/>
  </r>
  <r>
    <n v="2639"/>
    <x v="1"/>
    <x v="14"/>
    <x v="3"/>
    <n v="0.42327148163773232"/>
    <x v="229"/>
    <x v="0"/>
    <n v="-0.50374107677927327"/>
    <n v="4.5777562095909996E-3"/>
  </r>
  <r>
    <n v="2640"/>
    <x v="0"/>
    <x v="13"/>
    <x v="4"/>
    <n v="-0.7558415754515293"/>
    <x v="139"/>
    <x v="0"/>
    <n v="-1.1408421948585614"/>
    <n v="1.2122765381490541E-2"/>
  </r>
  <r>
    <n v="2641"/>
    <x v="0"/>
    <x v="10"/>
    <x v="4"/>
    <n v="-0.65018028182865084"/>
    <x v="85"/>
    <x v="0"/>
    <n v="-1.0701737864123733"/>
    <n v="1.0668044857152559E-2"/>
  </r>
  <r>
    <n v="2642"/>
    <x v="0"/>
    <x v="7"/>
    <x v="0"/>
    <n v="-2.194602821685232E-2"/>
    <x v="16"/>
    <x v="0"/>
    <n v="-0.70418039697956758"/>
    <n v="8.0578770801748023E-3"/>
  </r>
  <r>
    <n v="2643"/>
    <x v="0"/>
    <x v="1"/>
    <x v="5"/>
    <n v="-0.34927081672561133"/>
    <x v="132"/>
    <x v="1"/>
    <n v="-0.53368365143780261"/>
    <n v="2.1363829843065729E-3"/>
  </r>
  <r>
    <n v="2644"/>
    <x v="0"/>
    <x v="19"/>
    <x v="7"/>
    <n v="0.74870575006366802"/>
    <x v="289"/>
    <x v="1"/>
    <n v="-1.1359921616510291"/>
    <n v="2.9338373766880088E-2"/>
  </r>
  <r>
    <n v="2645"/>
    <x v="1"/>
    <x v="12"/>
    <x v="11"/>
    <n v="1.578752400681255"/>
    <x v="182"/>
    <x v="1"/>
    <n v="-1.7662540450950759"/>
    <n v="1.0072670151755281E-2"/>
  </r>
  <r>
    <n v="2646"/>
    <x v="1"/>
    <x v="19"/>
    <x v="1"/>
    <n v="0.33408713354675501"/>
    <x v="68"/>
    <x v="0"/>
    <n v="-0.53999098510892973"/>
    <n v="3.0601136639029081E-3"/>
  </r>
  <r>
    <n v="2647"/>
    <x v="1"/>
    <x v="24"/>
    <x v="0"/>
    <n v="0.33369557293283664"/>
    <x v="148"/>
    <x v="0"/>
    <n v="-0.54015438104273938"/>
    <n v="2.2180648333268715E-3"/>
  </r>
  <r>
    <n v="2648"/>
    <x v="1"/>
    <x v="2"/>
    <x v="2"/>
    <n v="1.2527872859847871"/>
    <x v="156"/>
    <x v="0"/>
    <n v="-0.25130902444547165"/>
    <n v="9.6032623605929457E-3"/>
  </r>
  <r>
    <n v="2649"/>
    <x v="0"/>
    <x v="14"/>
    <x v="0"/>
    <n v="-0.18043796865117012"/>
    <x v="79"/>
    <x v="0"/>
    <n v="-0.78743038849791103"/>
    <n v="4.7877438780188908E-3"/>
  </r>
  <r>
    <n v="2650"/>
    <x v="0"/>
    <x v="6"/>
    <x v="4"/>
    <n v="-0.57093431161149188"/>
    <x v="23"/>
    <x v="0"/>
    <n v="-1.0188184157766256"/>
    <n v="9.4570005980561533E-3"/>
  </r>
  <r>
    <n v="2651"/>
    <x v="1"/>
    <x v="7"/>
    <x v="3"/>
    <n v="0.60085705659185051"/>
    <x v="97"/>
    <x v="0"/>
    <n v="-0.43718434190663547"/>
    <n v="5.7982892166952293E-3"/>
  </r>
  <r>
    <n v="2652"/>
    <x v="1"/>
    <x v="19"/>
    <x v="0"/>
    <n v="3.7719614675973248E-2"/>
    <x v="61"/>
    <x v="1"/>
    <n v="-0.71218482352225843"/>
    <n v="2.8465903584240504E-4"/>
  </r>
  <r>
    <n v="2653"/>
    <x v="0"/>
    <x v="14"/>
    <x v="3"/>
    <n v="0.31571966793203021"/>
    <x v="37"/>
    <x v="0"/>
    <n v="-0.54769580209119717"/>
    <n v="2.1407315133225469E-2"/>
  </r>
  <r>
    <n v="2654"/>
    <x v="0"/>
    <x v="7"/>
    <x v="5"/>
    <n v="-0.27002484650845249"/>
    <x v="11"/>
    <x v="1"/>
    <n v="-0.5672213789683026"/>
    <n v="5.7557668159280428E-4"/>
  </r>
  <r>
    <n v="2655"/>
    <x v="0"/>
    <x v="6"/>
    <x v="3"/>
    <n v="0.42138096155490878"/>
    <x v="126"/>
    <x v="0"/>
    <n v="-0.50448964757891968"/>
    <n v="2.2972630990221621E-2"/>
  </r>
  <r>
    <n v="2656"/>
    <x v="0"/>
    <x v="14"/>
    <x v="5"/>
    <n v="-0.42851678694277029"/>
    <x v="63"/>
    <x v="1"/>
    <n v="-0.50166861858873557"/>
    <n v="3.6454111541763812E-3"/>
  </r>
  <r>
    <n v="2657"/>
    <x v="0"/>
    <x v="2"/>
    <x v="4"/>
    <n v="-0.46527301798861337"/>
    <x v="15"/>
    <x v="1"/>
    <n v="-0.48732993097630589"/>
    <n v="7.6970146114788141E-3"/>
  </r>
  <r>
    <n v="2658"/>
    <x v="1"/>
    <x v="10"/>
    <x v="2"/>
    <n v="1.0456041152049822"/>
    <x v="276"/>
    <x v="1"/>
    <n v="-1.3468039751607994"/>
    <n v="9.2548316674132547E-3"/>
  </r>
  <r>
    <n v="2659"/>
    <x v="0"/>
    <x v="13"/>
    <x v="3"/>
    <n v="0.23647369771487137"/>
    <x v="290"/>
    <x v="0"/>
    <n v="-0.58188408178690676"/>
    <n v="2.0101724659999709E-2"/>
  </r>
  <r>
    <n v="2660"/>
    <x v="1"/>
    <x v="3"/>
    <x v="3"/>
    <n v="0.48246667328910497"/>
    <x v="56"/>
    <x v="0"/>
    <n v="-0.48073270152981529"/>
    <n v="5.0052804879144874E-3"/>
  </r>
  <r>
    <n v="2661"/>
    <x v="0"/>
    <x v="8"/>
    <x v="0"/>
    <n v="8.3715265406026196E-2"/>
    <x v="291"/>
    <x v="1"/>
    <n v="-0.73588058828022995"/>
    <n v="1.0187013112159637E-2"/>
  </r>
  <r>
    <n v="2662"/>
    <x v="0"/>
    <x v="12"/>
    <x v="4"/>
    <n v="-0.43885769458289375"/>
    <x v="114"/>
    <x v="0"/>
    <n v="-0.93645978822030096"/>
    <n v="7.2334538763165757E-3"/>
  </r>
  <r>
    <n v="2663"/>
    <x v="1"/>
    <x v="4"/>
    <x v="0"/>
    <n v="-2.1475576975399487E-2"/>
    <x v="5"/>
    <x v="1"/>
    <n v="-0.68246704101524025"/>
    <n v="7.9737401703056099E-4"/>
  </r>
  <r>
    <n v="2664"/>
    <x v="0"/>
    <x v="19"/>
    <x v="4"/>
    <n v="-0.49168834139433298"/>
    <x v="73"/>
    <x v="1"/>
    <n v="-0.47722309627720794"/>
    <n v="8.1515393118058999E-3"/>
  </r>
  <r>
    <n v="2665"/>
    <x v="0"/>
    <x v="6"/>
    <x v="0"/>
    <n v="-7.477667502829155E-2"/>
    <x v="46"/>
    <x v="1"/>
    <n v="-0.65645762415665765"/>
    <n v="6.9731103738460698E-3"/>
  </r>
  <r>
    <n v="2666"/>
    <x v="0"/>
    <x v="3"/>
    <x v="1"/>
    <n v="0.12047149645186928"/>
    <x v="3"/>
    <x v="0"/>
    <n v="-0.63472450900232213"/>
    <n v="1.4463528467586473E-2"/>
  </r>
  <r>
    <n v="2667"/>
    <x v="0"/>
    <x v="13"/>
    <x v="0"/>
    <n v="-0.25968393886832897"/>
    <x v="33"/>
    <x v="0"/>
    <n v="-0.83139503913469226"/>
    <n v="3.1542444363010791E-3"/>
  </r>
  <r>
    <n v="2668"/>
    <x v="1"/>
    <x v="7"/>
    <x v="1"/>
    <n v="0.30448953772106868"/>
    <x v="121"/>
    <x v="1"/>
    <n v="-0.8569366889101131"/>
    <n v="2.8232640295787759E-3"/>
  </r>
  <r>
    <n v="2669"/>
    <x v="0"/>
    <x v="5"/>
    <x v="5"/>
    <n v="-0.4549321103484899"/>
    <x v="51"/>
    <x v="0"/>
    <n v="-0.94626357685594398"/>
    <n v="4.1345494440507835E-3"/>
  </r>
  <r>
    <n v="2670"/>
    <x v="0"/>
    <x v="3"/>
    <x v="0"/>
    <n v="-0.12760732183973089"/>
    <x v="49"/>
    <x v="1"/>
    <n v="-0.63137759368707358"/>
    <n v="5.8814182643489032E-3"/>
  </r>
  <r>
    <n v="2671"/>
    <x v="0"/>
    <x v="1"/>
    <x v="0"/>
    <n v="-0.10119199843401117"/>
    <x v="1"/>
    <x v="0"/>
    <n v="-0.74502261160366057"/>
    <n v="6.4278209415614129E-3"/>
  </r>
  <r>
    <n v="2672"/>
    <x v="1"/>
    <x v="12"/>
    <x v="3"/>
    <n v="0.6896498440689095"/>
    <x v="89"/>
    <x v="0"/>
    <n v="-0.40663224650644203"/>
    <n v="6.3331936661242816E-3"/>
  </r>
  <r>
    <n v="2673"/>
    <x v="0"/>
    <x v="19"/>
    <x v="4"/>
    <n v="-0.49168834139433298"/>
    <x v="73"/>
    <x v="0"/>
    <n v="-0.96891143767154075"/>
    <n v="8.1515393118058999E-3"/>
  </r>
  <r>
    <n v="2674"/>
    <x v="0"/>
    <x v="16"/>
    <x v="5"/>
    <n v="-0.58700872737708798"/>
    <x v="224"/>
    <x v="1"/>
    <n v="-0.44211065658752702"/>
    <n v="6.4558411120164694E-3"/>
  </r>
  <r>
    <n v="2675"/>
    <x v="1"/>
    <x v="4"/>
    <x v="2"/>
    <n v="1.1639944985077277"/>
    <x v="188"/>
    <x v="0"/>
    <n v="-0.27173290177506049"/>
    <n v="9.4928572910584208E-3"/>
  </r>
  <r>
    <n v="2676"/>
    <x v="1"/>
    <x v="12"/>
    <x v="0"/>
    <n v="9.691480632734592E-2"/>
    <x v="72"/>
    <x v="0"/>
    <n v="-0.64586337817219264"/>
    <n v="2.2739684344907918E-4"/>
  </r>
  <r>
    <n v="2677"/>
    <x v="0"/>
    <x v="3"/>
    <x v="5"/>
    <n v="-0.37568614013133106"/>
    <x v="55"/>
    <x v="1"/>
    <n v="-0.52284383317200933"/>
    <n v="2.6458377101921116E-3"/>
  </r>
  <r>
    <n v="2678"/>
    <x v="1"/>
    <x v="1"/>
    <x v="5"/>
    <n v="-0.37703828749755397"/>
    <x v="155"/>
    <x v="1"/>
    <n v="-0.5222935029889062"/>
    <n v="4.5814500611964237E-3"/>
  </r>
  <r>
    <n v="2679"/>
    <x v="0"/>
    <x v="10"/>
    <x v="1"/>
    <n v="9.405617304614966E-2"/>
    <x v="181"/>
    <x v="1"/>
    <n v="-0.74128068017130389"/>
    <n v="1.3953398800465089E-2"/>
  </r>
  <r>
    <n v="2680"/>
    <x v="1"/>
    <x v="10"/>
    <x v="5"/>
    <n v="-0.43623347914892674"/>
    <x v="91"/>
    <x v="0"/>
    <n v="-0.93486512066940308"/>
    <n v="5.0197113098892077E-3"/>
  </r>
  <r>
    <n v="2681"/>
    <x v="1"/>
    <x v="11"/>
    <x v="1"/>
    <n v="0.45247751684950049"/>
    <x v="129"/>
    <x v="0"/>
    <n v="-0.49228502769844229"/>
    <n v="3.9694328310724281E-3"/>
  </r>
  <r>
    <n v="2682"/>
    <x v="1"/>
    <x v="4"/>
    <x v="7"/>
    <n v="0.86762697963694613"/>
    <x v="215"/>
    <x v="0"/>
    <n v="-0.35061948383264946"/>
    <n v="7.9638207494150404E-3"/>
  </r>
  <r>
    <n v="2683"/>
    <x v="0"/>
    <x v="10"/>
    <x v="5"/>
    <n v="-0.40210146353705067"/>
    <x v="44"/>
    <x v="1"/>
    <n v="-0.51217243959090175"/>
    <n v="3.1490134339461351E-3"/>
  </r>
  <r>
    <n v="2684"/>
    <x v="0"/>
    <x v="12"/>
    <x v="0"/>
    <n v="5.7299942000306581E-2"/>
    <x v="57"/>
    <x v="1"/>
    <n v="-0.72220750584596893"/>
    <n v="9.6612911967542958E-3"/>
  </r>
  <r>
    <n v="2685"/>
    <x v="0"/>
    <x v="19"/>
    <x v="4"/>
    <n v="-0.49168834139433298"/>
    <x v="73"/>
    <x v="1"/>
    <n v="-0.47722309627720794"/>
    <n v="8.1515393118058999E-3"/>
  </r>
  <r>
    <n v="2686"/>
    <x v="0"/>
    <x v="9"/>
    <x v="0"/>
    <n v="-0.23326861546260935"/>
    <x v="22"/>
    <x v="1"/>
    <n v="-0.58329928800389497"/>
    <n v="3.6970010223800198E-3"/>
  </r>
  <r>
    <n v="2687"/>
    <x v="1"/>
    <x v="12"/>
    <x v="7"/>
    <n v="0.98601736293969144"/>
    <x v="125"/>
    <x v="0"/>
    <n v="-0.31704145935121358"/>
    <n v="8.399337005623897E-3"/>
  </r>
  <r>
    <n v="2688"/>
    <x v="1"/>
    <x v="0"/>
    <x v="7"/>
    <n v="1.0748101504167504"/>
    <x v="113"/>
    <x v="0"/>
    <n v="-0.29368593068772414"/>
    <n v="8.6551262366735271E-3"/>
  </r>
  <r>
    <n v="2689"/>
    <x v="0"/>
    <x v="8"/>
    <x v="4"/>
    <n v="-0.41244237117717414"/>
    <x v="212"/>
    <x v="1"/>
    <n v="-0.50804055767461542"/>
    <n v="6.7612786616924603E-3"/>
  </r>
  <r>
    <n v="2690"/>
    <x v="0"/>
    <x v="7"/>
    <x v="3"/>
    <n v="0.47421160836634801"/>
    <x v="209"/>
    <x v="0"/>
    <n v="-0.48389145710758258"/>
    <n v="2.3673971603080379E-2"/>
  </r>
  <r>
    <n v="2691"/>
    <x v="0"/>
    <x v="10"/>
    <x v="5"/>
    <n v="-0.40210146353705067"/>
    <x v="44"/>
    <x v="0"/>
    <n v="-0.91427390312795231"/>
    <n v="3.1490134339461351E-3"/>
  </r>
  <r>
    <n v="2692"/>
    <x v="1"/>
    <x v="2"/>
    <x v="1"/>
    <n v="0.36368472937244134"/>
    <x v="64"/>
    <x v="0"/>
    <n v="-0.52774781721881969"/>
    <n v="3.2934135297213452E-3"/>
  </r>
  <r>
    <n v="2693"/>
    <x v="1"/>
    <x v="13"/>
    <x v="7"/>
    <n v="0.63084621303145527"/>
    <x v="292"/>
    <x v="0"/>
    <n v="-0.4266663030433161"/>
    <n v="6.7722198892703478E-3"/>
  </r>
  <r>
    <n v="2694"/>
    <x v="1"/>
    <x v="10"/>
    <x v="1"/>
    <n v="0.15650155859263687"/>
    <x v="62"/>
    <x v="1"/>
    <n v="-0.77445643272979925"/>
    <n v="1.5956049208305512E-3"/>
  </r>
  <r>
    <n v="2695"/>
    <x v="1"/>
    <x v="1"/>
    <x v="1"/>
    <n v="0.21569675024400969"/>
    <x v="88"/>
    <x v="0"/>
    <n v="-0.59110320241696923"/>
    <n v="2.0941864440533475E-3"/>
  </r>
  <r>
    <n v="2696"/>
    <x v="0"/>
    <x v="14"/>
    <x v="5"/>
    <n v="-0.42851678694277029"/>
    <x v="63"/>
    <x v="1"/>
    <n v="-0.50166861858873557"/>
    <n v="3.6454111541763812E-3"/>
  </r>
  <r>
    <n v="2697"/>
    <x v="1"/>
    <x v="0"/>
    <x v="1"/>
    <n v="0.48207511267518682"/>
    <x v="115"/>
    <x v="0"/>
    <n v="-0.48088216649319993"/>
    <n v="4.1860044153725351E-3"/>
  </r>
  <r>
    <n v="2698"/>
    <x v="1"/>
    <x v="8"/>
    <x v="4"/>
    <n v="-0.46622263558853139"/>
    <x v="277"/>
    <x v="1"/>
    <n v="-0.48696373642663493"/>
    <n v="6.0546686627667157E-3"/>
  </r>
  <r>
    <n v="2699"/>
    <x v="0"/>
    <x v="2"/>
    <x v="5"/>
    <n v="-0.2171941996970132"/>
    <x v="173"/>
    <x v="0"/>
    <n v="-0.80762939155658786"/>
    <n v="4.8651378230174513E-4"/>
  </r>
  <r>
    <n v="2700"/>
    <x v="1"/>
    <x v="2"/>
    <x v="0"/>
    <n v="6.7317210501659577E-2"/>
    <x v="80"/>
    <x v="0"/>
    <n v="-0.66005491923960891"/>
    <n v="2.8386367784460909E-5"/>
  </r>
  <r>
    <n v="2701"/>
    <x v="1"/>
    <x v="1"/>
    <x v="3"/>
    <n v="0.51206426911479153"/>
    <x v="27"/>
    <x v="1"/>
    <n v="-0.98160358613017862"/>
    <n v="5.2115819597463586E-3"/>
  </r>
  <r>
    <n v="2702"/>
    <x v="1"/>
    <x v="8"/>
    <x v="0"/>
    <n v="0.12651240215303225"/>
    <x v="25"/>
    <x v="1"/>
    <n v="-0.75840272231424255"/>
    <n v="4.8236777987231694E-4"/>
  </r>
  <r>
    <n v="2703"/>
    <x v="0"/>
    <x v="7"/>
    <x v="5"/>
    <n v="-0.27002484650845249"/>
    <x v="11"/>
    <x v="0"/>
    <n v="-0.83724622547675487"/>
    <n v="5.7557668159280428E-4"/>
  </r>
  <r>
    <n v="2704"/>
    <x v="0"/>
    <x v="4"/>
    <x v="7"/>
    <n v="0.69587510325222868"/>
    <x v="244"/>
    <x v="0"/>
    <n v="-0.40455662713352797"/>
    <n v="2.9015265432719373E-2"/>
  </r>
  <r>
    <n v="2705"/>
    <x v="0"/>
    <x v="8"/>
    <x v="0"/>
    <n v="8.3715265406026196E-2"/>
    <x v="291"/>
    <x v="0"/>
    <n v="-0.65216532287420381"/>
    <n v="1.0187013112159637E-2"/>
  </r>
  <r>
    <n v="2706"/>
    <x v="1"/>
    <x v="0"/>
    <x v="7"/>
    <n v="1.0748101504167504"/>
    <x v="113"/>
    <x v="0"/>
    <n v="-0.29368593068772414"/>
    <n v="8.6551262366735271E-3"/>
  </r>
  <r>
    <n v="2707"/>
    <x v="1"/>
    <x v="5"/>
    <x v="5"/>
    <n v="-0.4954286708002994"/>
    <x v="122"/>
    <x v="1"/>
    <n v="-0.47580530322031594"/>
    <n v="5.438657127549873E-3"/>
  </r>
  <r>
    <n v="2708"/>
    <x v="0"/>
    <x v="6"/>
    <x v="4"/>
    <n v="-0.57093431161149188"/>
    <x v="23"/>
    <x v="1"/>
    <n v="-0.44788410416513369"/>
    <n v="9.4570005980561533E-3"/>
  </r>
  <r>
    <n v="2709"/>
    <x v="1"/>
    <x v="19"/>
    <x v="1"/>
    <n v="0.33408713354675501"/>
    <x v="68"/>
    <x v="0"/>
    <n v="-0.53999098510892973"/>
    <n v="3.0601136639029081E-3"/>
  </r>
  <r>
    <n v="2710"/>
    <x v="0"/>
    <x v="5"/>
    <x v="5"/>
    <n v="-0.4549321103484899"/>
    <x v="51"/>
    <x v="1"/>
    <n v="-0.49133146650745418"/>
    <n v="4.1345494440507835E-3"/>
  </r>
  <r>
    <n v="2711"/>
    <x v="1"/>
    <x v="12"/>
    <x v="7"/>
    <n v="0.98601736293969144"/>
    <x v="125"/>
    <x v="0"/>
    <n v="-0.31704145935121358"/>
    <n v="8.399337005623897E-3"/>
  </r>
  <r>
    <n v="2712"/>
    <x v="1"/>
    <x v="10"/>
    <x v="11"/>
    <n v="1.3419716340757641"/>
    <x v="134"/>
    <x v="0"/>
    <n v="-0.23216665111055496"/>
    <n v="1.0243999001468218E-2"/>
  </r>
  <r>
    <n v="2713"/>
    <x v="1"/>
    <x v="9"/>
    <x v="3"/>
    <n v="0.36407628998635966"/>
    <x v="225"/>
    <x v="0"/>
    <n v="-0.5275872693284176"/>
    <n v="4.1318086815533839E-3"/>
  </r>
  <r>
    <n v="2714"/>
    <x v="1"/>
    <x v="7"/>
    <x v="0"/>
    <n v="8.1220188502868634E-3"/>
    <x v="123"/>
    <x v="0"/>
    <n v="-0.68909441701091245"/>
    <n v="5.4109666962431913E-4"/>
  </r>
  <r>
    <n v="2715"/>
    <x v="1"/>
    <x v="2"/>
    <x v="11"/>
    <n v="1.5491548048555686"/>
    <x v="183"/>
    <x v="0"/>
    <n v="-0.19262449924724778"/>
    <n v="1.0111545007610911E-2"/>
  </r>
  <r>
    <n v="2716"/>
    <x v="0"/>
    <x v="3"/>
    <x v="0"/>
    <n v="-0.12760732183973089"/>
    <x v="49"/>
    <x v="1"/>
    <n v="-0.63137759368707358"/>
    <n v="5.8814182643489032E-3"/>
  </r>
  <r>
    <n v="2717"/>
    <x v="1"/>
    <x v="2"/>
    <x v="5"/>
    <n v="-0.22905030836912227"/>
    <x v="60"/>
    <x v="1"/>
    <n v="-0.58516574597614501"/>
    <n v="3.4139466939007712E-3"/>
  </r>
  <r>
    <n v="2718"/>
    <x v="1"/>
    <x v="7"/>
    <x v="1"/>
    <n v="0.30448953772106868"/>
    <x v="121"/>
    <x v="1"/>
    <n v="-0.8569366889101131"/>
    <n v="2.8232640295787759E-3"/>
  </r>
  <r>
    <n v="2719"/>
    <x v="1"/>
    <x v="15"/>
    <x v="0"/>
    <n v="0.21530518963009132"/>
    <x v="116"/>
    <x v="0"/>
    <n v="-0.59127796856406367"/>
    <n v="1.2392227227497887E-3"/>
  </r>
  <r>
    <n v="2720"/>
    <x v="0"/>
    <x v="3"/>
    <x v="1"/>
    <n v="0.12047149645186928"/>
    <x v="3"/>
    <x v="0"/>
    <n v="-0.63472450900232213"/>
    <n v="1.4463528467586473E-2"/>
  </r>
  <r>
    <n v="2721"/>
    <x v="1"/>
    <x v="6"/>
    <x v="3"/>
    <n v="0.54166186494047786"/>
    <x v="35"/>
    <x v="0"/>
    <n v="-0.45855117942143125"/>
    <n v="5.4126395647193792E-3"/>
  </r>
  <r>
    <n v="2722"/>
    <x v="1"/>
    <x v="7"/>
    <x v="1"/>
    <n v="0.30448953772106868"/>
    <x v="121"/>
    <x v="1"/>
    <n v="-0.8569366889101131"/>
    <n v="2.8232640295787759E-3"/>
  </r>
  <r>
    <n v="2723"/>
    <x v="1"/>
    <x v="2"/>
    <x v="0"/>
    <n v="6.7317210501659577E-2"/>
    <x v="80"/>
    <x v="0"/>
    <n v="-0.66005491923960891"/>
    <n v="2.8386367784460909E-5"/>
  </r>
  <r>
    <n v="2724"/>
    <x v="0"/>
    <x v="7"/>
    <x v="5"/>
    <n v="-0.27002484650845249"/>
    <x v="11"/>
    <x v="1"/>
    <n v="-0.5672213789683026"/>
    <n v="5.7557668159280428E-4"/>
  </r>
  <r>
    <n v="2725"/>
    <x v="1"/>
    <x v="0"/>
    <x v="5"/>
    <n v="-0.11065992506637687"/>
    <x v="154"/>
    <x v="0"/>
    <n v="-0.75000706509051696"/>
    <n v="2.4240753153690342E-3"/>
  </r>
  <r>
    <n v="2726"/>
    <x v="0"/>
    <x v="7"/>
    <x v="0"/>
    <n v="-2.194602821685232E-2"/>
    <x v="16"/>
    <x v="1"/>
    <n v="-0.68223436876271526"/>
    <n v="8.0578770801748023E-3"/>
  </r>
  <r>
    <n v="2727"/>
    <x v="1"/>
    <x v="4"/>
    <x v="7"/>
    <n v="0.86762697963694613"/>
    <x v="215"/>
    <x v="0"/>
    <n v="-0.35061948383264946"/>
    <n v="7.9638207494150404E-3"/>
  </r>
  <r>
    <n v="2728"/>
    <x v="0"/>
    <x v="1"/>
    <x v="4"/>
    <n v="-0.5973496350172115"/>
    <x v="9"/>
    <x v="1"/>
    <n v="-0.43842789435032226"/>
    <n v="9.8715949567237948E-3"/>
  </r>
  <r>
    <n v="2729"/>
    <x v="1"/>
    <x v="6"/>
    <x v="0"/>
    <n v="-5.1073172801085823E-2"/>
    <x v="71"/>
    <x v="0"/>
    <n v="-0.71900979015107069"/>
    <n v="1.0531659815416483E-3"/>
  </r>
  <r>
    <n v="2730"/>
    <x v="0"/>
    <x v="4"/>
    <x v="1"/>
    <n v="0.19971746666902823"/>
    <x v="32"/>
    <x v="0"/>
    <n v="-0.59826606616092959"/>
    <n v="1.594627117774039E-2"/>
  </r>
  <r>
    <n v="2731"/>
    <x v="0"/>
    <x v="1"/>
    <x v="5"/>
    <n v="-0.34927081672561133"/>
    <x v="132"/>
    <x v="0"/>
    <n v="-0.88295446816341394"/>
    <n v="2.1363829843065729E-3"/>
  </r>
  <r>
    <n v="2732"/>
    <x v="1"/>
    <x v="19"/>
    <x v="0"/>
    <n v="3.7719614675973248E-2"/>
    <x v="61"/>
    <x v="1"/>
    <n v="-0.71218482352225843"/>
    <n v="2.8465903584240504E-4"/>
  </r>
  <r>
    <n v="2733"/>
    <x v="1"/>
    <x v="2"/>
    <x v="0"/>
    <n v="6.7317210501659577E-2"/>
    <x v="80"/>
    <x v="0"/>
    <n v="-0.66005491923960891"/>
    <n v="2.8386367784460909E-5"/>
  </r>
  <r>
    <n v="2734"/>
    <x v="0"/>
    <x v="19"/>
    <x v="5"/>
    <n v="-0.24360952310273282"/>
    <x v="119"/>
    <x v="1"/>
    <n v="-0.57874234799398538"/>
    <n v="4.6310560282480928E-5"/>
  </r>
  <r>
    <n v="2735"/>
    <x v="0"/>
    <x v="14"/>
    <x v="0"/>
    <n v="-0.18043796865117012"/>
    <x v="79"/>
    <x v="0"/>
    <n v="-0.78743038849791103"/>
    <n v="4.7877438780188908E-3"/>
  </r>
  <r>
    <n v="2736"/>
    <x v="1"/>
    <x v="2"/>
    <x v="7"/>
    <n v="0.95641976711400511"/>
    <x v="100"/>
    <x v="1"/>
    <n v="-1.2815899386063276"/>
    <n v="8.3006195663504201E-3"/>
  </r>
  <r>
    <n v="2737"/>
    <x v="0"/>
    <x v="19"/>
    <x v="4"/>
    <n v="-0.49168834139433298"/>
    <x v="73"/>
    <x v="0"/>
    <n v="-0.96891143767154075"/>
    <n v="8.1515393118058999E-3"/>
  </r>
  <r>
    <n v="2738"/>
    <x v="1"/>
    <x v="7"/>
    <x v="1"/>
    <n v="0.30448953772106868"/>
    <x v="121"/>
    <x v="0"/>
    <n v="-0.55244715118904442"/>
    <n v="2.8232640295787759E-3"/>
  </r>
  <r>
    <n v="2739"/>
    <x v="1"/>
    <x v="12"/>
    <x v="2"/>
    <n v="1.2823848818104735"/>
    <x v="105"/>
    <x v="0"/>
    <n v="-0.24480719440693949"/>
    <n v="9.6276309732704624E-3"/>
  </r>
  <r>
    <n v="2740"/>
    <x v="1"/>
    <x v="7"/>
    <x v="0"/>
    <n v="8.1220188502868634E-3"/>
    <x v="123"/>
    <x v="0"/>
    <n v="-0.68909441701091245"/>
    <n v="5.4109666962431913E-4"/>
  </r>
  <r>
    <n v="2741"/>
    <x v="1"/>
    <x v="0"/>
    <x v="3"/>
    <n v="0.77844263154596849"/>
    <x v="167"/>
    <x v="0"/>
    <n v="-0.37783383951289784"/>
    <n v="6.8126931389917988E-3"/>
  </r>
  <r>
    <n v="2742"/>
    <x v="1"/>
    <x v="4"/>
    <x v="5"/>
    <n v="-0.31784309584618131"/>
    <x v="14"/>
    <x v="0"/>
    <n v="-0.86464395725149212"/>
    <n v="4.1257370632288848E-3"/>
  </r>
  <r>
    <n v="2743"/>
    <x v="1"/>
    <x v="4"/>
    <x v="5"/>
    <n v="-0.31784309584618131"/>
    <x v="14"/>
    <x v="1"/>
    <n v="-0.5468008614053107"/>
    <n v="4.1257370632288848E-3"/>
  </r>
  <r>
    <n v="2744"/>
    <x v="0"/>
    <x v="20"/>
    <x v="1"/>
    <n v="-6.443576738816803E-2"/>
    <x v="219"/>
    <x v="0"/>
    <n v="-0.72588397050811559"/>
    <n v="1.0765639826854023E-2"/>
  </r>
  <r>
    <n v="2745"/>
    <x v="1"/>
    <x v="12"/>
    <x v="1"/>
    <n v="0.39328232519812767"/>
    <x v="75"/>
    <x v="0"/>
    <n v="-0.51571656172217928"/>
    <n v="3.5229003773554757E-3"/>
  </r>
  <r>
    <n v="2746"/>
    <x v="1"/>
    <x v="24"/>
    <x v="0"/>
    <n v="0.33369557293283664"/>
    <x v="148"/>
    <x v="1"/>
    <n v="-0.87384995397557597"/>
    <n v="2.2180648333268715E-3"/>
  </r>
  <r>
    <n v="2747"/>
    <x v="1"/>
    <x v="3"/>
    <x v="1"/>
    <n v="0.18609915441832325"/>
    <x v="40"/>
    <x v="0"/>
    <n v="-0.60442048257601411"/>
    <n v="1.8459486462082397E-3"/>
  </r>
  <r>
    <n v="2748"/>
    <x v="1"/>
    <x v="7"/>
    <x v="5"/>
    <n v="-0.28824550002049498"/>
    <x v="28"/>
    <x v="1"/>
    <n v="-0.55937435784786393"/>
    <n v="3.8919667153189952E-3"/>
  </r>
  <r>
    <n v="2749"/>
    <x v="0"/>
    <x v="3"/>
    <x v="5"/>
    <n v="-0.37568614013133106"/>
    <x v="55"/>
    <x v="1"/>
    <n v="-0.52284383317200933"/>
    <n v="2.6458377101921116E-3"/>
  </r>
  <r>
    <n v="2750"/>
    <x v="1"/>
    <x v="19"/>
    <x v="4"/>
    <n v="-0.55501542306559037"/>
    <x v="108"/>
    <x v="1"/>
    <n v="-0.45366043337097595"/>
    <n v="6.6428017555906216E-3"/>
  </r>
  <r>
    <n v="2751"/>
    <x v="1"/>
    <x v="6"/>
    <x v="3"/>
    <n v="0.54166186494047786"/>
    <x v="35"/>
    <x v="0"/>
    <n v="-0.45855117942143125"/>
    <n v="5.4126395647193792E-3"/>
  </r>
  <r>
    <n v="2752"/>
    <x v="1"/>
    <x v="6"/>
    <x v="2"/>
    <n v="1.1343969026820413"/>
    <x v="76"/>
    <x v="1"/>
    <n v="-1.4132521545864027"/>
    <n v="9.4432639840301702E-3"/>
  </r>
  <r>
    <n v="2753"/>
    <x v="1"/>
    <x v="1"/>
    <x v="1"/>
    <n v="0.21569675024400969"/>
    <x v="88"/>
    <x v="1"/>
    <n v="-0.80679995266097893"/>
    <n v="2.0941864440533475E-3"/>
  </r>
  <r>
    <n v="2754"/>
    <x v="0"/>
    <x v="4"/>
    <x v="5"/>
    <n v="-0.2964401699141721"/>
    <x v="83"/>
    <x v="1"/>
    <n v="-0.55587170600887603"/>
    <n v="1.1007142626220934E-3"/>
  </r>
  <r>
    <n v="2755"/>
    <x v="1"/>
    <x v="15"/>
    <x v="0"/>
    <n v="0.21530518963009132"/>
    <x v="116"/>
    <x v="0"/>
    <n v="-0.59127796856406367"/>
    <n v="1.2392227227497887E-3"/>
  </r>
  <r>
    <n v="2756"/>
    <x v="0"/>
    <x v="3"/>
    <x v="11"/>
    <n v="1.1127867696182698"/>
    <x v="293"/>
    <x v="1"/>
    <n v="-1.3969440131621238"/>
    <n v="3.4744123728389975E-2"/>
  </r>
  <r>
    <n v="2757"/>
    <x v="0"/>
    <x v="10"/>
    <x v="5"/>
    <n v="-0.40210146353705067"/>
    <x v="44"/>
    <x v="0"/>
    <n v="-0.91427390312795231"/>
    <n v="3.1490134339461351E-3"/>
  </r>
  <r>
    <n v="2758"/>
    <x v="1"/>
    <x v="19"/>
    <x v="3"/>
    <n v="0.63045465241753684"/>
    <x v="69"/>
    <x v="0"/>
    <n v="-0.42680231673995855"/>
    <n v="5.9825470584123908E-3"/>
  </r>
  <r>
    <n v="2759"/>
    <x v="0"/>
    <x v="4"/>
    <x v="5"/>
    <n v="-0.2964401699141721"/>
    <x v="83"/>
    <x v="1"/>
    <n v="-0.55587170600887603"/>
    <n v="1.1007142626220934E-3"/>
  </r>
  <r>
    <n v="2760"/>
    <x v="1"/>
    <x v="19"/>
    <x v="5"/>
    <n v="-0.2586479041948086"/>
    <x v="110"/>
    <x v="0"/>
    <n v="-0.83081026879469477"/>
    <n v="3.6546102981830364E-3"/>
  </r>
  <r>
    <n v="2761"/>
    <x v="1"/>
    <x v="2"/>
    <x v="4"/>
    <n v="-0.52541782723990405"/>
    <x v="86"/>
    <x v="1"/>
    <n v="-0.46455647543632289"/>
    <n v="6.452411040651973E-3"/>
  </r>
  <r>
    <n v="2762"/>
    <x v="1"/>
    <x v="9"/>
    <x v="1"/>
    <n v="6.7708771115577882E-2"/>
    <x v="98"/>
    <x v="1"/>
    <n v="-0.7275745163961157"/>
    <n v="8.3505284910811994E-4"/>
  </r>
  <r>
    <n v="2763"/>
    <x v="1"/>
    <x v="19"/>
    <x v="1"/>
    <n v="0.33408713354675501"/>
    <x v="68"/>
    <x v="1"/>
    <n v="-0.87407811865568463"/>
    <n v="3.0601136639029081E-3"/>
  </r>
  <r>
    <n v="2764"/>
    <x v="1"/>
    <x v="19"/>
    <x v="2"/>
    <n v="1.2231896901591008"/>
    <x v="217"/>
    <x v="0"/>
    <n v="-0.25796226249205773"/>
    <n v="9.5727526765619908E-3"/>
  </r>
  <r>
    <n v="2765"/>
    <x v="1"/>
    <x v="10"/>
    <x v="0"/>
    <n v="-0.13986596027814491"/>
    <x v="124"/>
    <x v="1"/>
    <n v="-0.62565752069029823"/>
    <n v="1.8144001534711185E-3"/>
  </r>
  <r>
    <n v="2766"/>
    <x v="0"/>
    <x v="7"/>
    <x v="4"/>
    <n v="-0.51810366480005265"/>
    <x v="101"/>
    <x v="1"/>
    <n v="-0.46728056748999891"/>
    <n v="8.5966274346834237E-3"/>
  </r>
  <r>
    <n v="2767"/>
    <x v="1"/>
    <x v="10"/>
    <x v="7"/>
    <n v="0.74923659633420059"/>
    <x v="189"/>
    <x v="1"/>
    <n v="-1.1363525821049896"/>
    <n v="7.4204038742234912E-3"/>
  </r>
  <r>
    <n v="2768"/>
    <x v="1"/>
    <x v="6"/>
    <x v="1"/>
    <n v="0.24529434606969602"/>
    <x v="158"/>
    <x v="1"/>
    <n v="-0.82329673744258314"/>
    <n v="2.3400149410359727E-3"/>
  </r>
  <r>
    <n v="2769"/>
    <x v="1"/>
    <x v="4"/>
    <x v="2"/>
    <n v="1.1639944985077277"/>
    <x v="188"/>
    <x v="1"/>
    <n v="-1.4357274002827882"/>
    <n v="9.4928572910584208E-3"/>
  </r>
  <r>
    <n v="2770"/>
    <x v="0"/>
    <x v="3"/>
    <x v="0"/>
    <n v="-0.12760732183973089"/>
    <x v="49"/>
    <x v="1"/>
    <n v="-0.63137759368707358"/>
    <n v="5.8814182643489032E-3"/>
  </r>
  <r>
    <n v="2771"/>
    <x v="0"/>
    <x v="4"/>
    <x v="1"/>
    <n v="0.19971746666902823"/>
    <x v="32"/>
    <x v="1"/>
    <n v="-0.79798353282995782"/>
    <n v="1.594627117774039E-2"/>
  </r>
  <r>
    <n v="2772"/>
    <x v="0"/>
    <x v="15"/>
    <x v="0"/>
    <n v="0.1629612356231851"/>
    <x v="48"/>
    <x v="0"/>
    <n v="-0.61498244165021843"/>
    <n v="1.1729713484965765E-2"/>
  </r>
  <r>
    <n v="2773"/>
    <x v="0"/>
    <x v="1"/>
    <x v="1"/>
    <n v="0.146886819857589"/>
    <x v="112"/>
    <x v="0"/>
    <n v="-0.62239831679977509"/>
    <n v="1.4966078005499539E-2"/>
  </r>
  <r>
    <n v="2774"/>
    <x v="0"/>
    <x v="5"/>
    <x v="4"/>
    <n v="-0.70301092864009007"/>
    <x v="26"/>
    <x v="1"/>
    <n v="-0.40218799059624144"/>
    <n v="1.1419043964621955E-2"/>
  </r>
  <r>
    <n v="2775"/>
    <x v="1"/>
    <x v="7"/>
    <x v="3"/>
    <n v="0.60085705659185051"/>
    <x v="97"/>
    <x v="0"/>
    <n v="-0.43718434190663547"/>
    <n v="5.7982892166952293E-3"/>
  </r>
  <r>
    <n v="2776"/>
    <x v="1"/>
    <x v="28"/>
    <x v="1"/>
    <n v="0.68925828345499118"/>
    <x v="263"/>
    <x v="0"/>
    <n v="-0.40676308825972668"/>
    <n v="5.5579718605931472E-3"/>
  </r>
  <r>
    <n v="2777"/>
    <x v="0"/>
    <x v="19"/>
    <x v="4"/>
    <n v="-0.49168834139433298"/>
    <x v="73"/>
    <x v="0"/>
    <n v="-0.96891143767154075"/>
    <n v="8.1515393118058999E-3"/>
  </r>
  <r>
    <n v="2778"/>
    <x v="0"/>
    <x v="6"/>
    <x v="5"/>
    <n v="-0.32285549331989172"/>
    <x v="13"/>
    <x v="1"/>
    <n v="-0.54469269381879837"/>
    <n v="1.6211648205774476E-3"/>
  </r>
  <r>
    <n v="2779"/>
    <x v="1"/>
    <x v="7"/>
    <x v="0"/>
    <n v="8.1220188502868634E-3"/>
    <x v="123"/>
    <x v="0"/>
    <n v="-0.68909441701091245"/>
    <n v="5.4109666962431913E-4"/>
  </r>
  <r>
    <n v="2780"/>
    <x v="0"/>
    <x v="3"/>
    <x v="4"/>
    <n v="-0.62376495842293123"/>
    <x v="17"/>
    <x v="1"/>
    <n v="-0.42913144273050785"/>
    <n v="1.0275372231825008E-2"/>
  </r>
  <r>
    <n v="2781"/>
    <x v="0"/>
    <x v="4"/>
    <x v="5"/>
    <n v="-0.2964401699141721"/>
    <x v="83"/>
    <x v="0"/>
    <n v="-0.85231187592304813"/>
    <n v="1.1007142626220934E-3"/>
  </r>
  <r>
    <n v="2782"/>
    <x v="1"/>
    <x v="19"/>
    <x v="7"/>
    <n v="0.92682217128831879"/>
    <x v="140"/>
    <x v="0"/>
    <n v="-0.33347455435210327"/>
    <n v="8.1951314509591811E-3"/>
  </r>
  <r>
    <n v="2783"/>
    <x v="0"/>
    <x v="21"/>
    <x v="4"/>
    <n v="-0.78225689885724892"/>
    <x v="175"/>
    <x v="1"/>
    <n v="-0.37663522677107986"/>
    <n v="1.2456429905510491E-2"/>
  </r>
  <r>
    <n v="2784"/>
    <x v="1"/>
    <x v="3"/>
    <x v="0"/>
    <n v="-0.11026836445245859"/>
    <x v="6"/>
    <x v="0"/>
    <n v="-0.74980048241377872"/>
    <n v="1.5619996475531583E-3"/>
  </r>
  <r>
    <n v="2785"/>
    <x v="0"/>
    <x v="8"/>
    <x v="5"/>
    <n v="-0.16436355288557397"/>
    <x v="19"/>
    <x v="0"/>
    <n v="-0.77870208482327341"/>
    <n v="1.5605047032950514E-3"/>
  </r>
  <r>
    <n v="2786"/>
    <x v="1"/>
    <x v="4"/>
    <x v="5"/>
    <n v="-0.31784309584618131"/>
    <x v="14"/>
    <x v="1"/>
    <n v="-0.5468008614053107"/>
    <n v="4.1257370632288848E-3"/>
  </r>
  <r>
    <n v="2787"/>
    <x v="0"/>
    <x v="5"/>
    <x v="0"/>
    <n v="-0.20685329205688974"/>
    <x v="52"/>
    <x v="0"/>
    <n v="-0.80191285364468201"/>
    <n v="4.2417013842316331E-3"/>
  </r>
  <r>
    <n v="2788"/>
    <x v="0"/>
    <x v="7"/>
    <x v="5"/>
    <n v="-0.27002484650845249"/>
    <x v="11"/>
    <x v="0"/>
    <n v="-0.83724622547675487"/>
    <n v="5.7557668159280428E-4"/>
  </r>
  <r>
    <n v="2789"/>
    <x v="0"/>
    <x v="16"/>
    <x v="4"/>
    <n v="-0.83508754566868815"/>
    <x v="45"/>
    <x v="1"/>
    <n v="-0.36035371842731556"/>
    <n v="1.3086638469248846E-2"/>
  </r>
  <r>
    <n v="2790"/>
    <x v="0"/>
    <x v="2"/>
    <x v="1"/>
    <n v="0.27896343688618713"/>
    <x v="58"/>
    <x v="0"/>
    <n v="-0.56336165778260738"/>
    <n v="1.734661766243395E-2"/>
  </r>
  <r>
    <n v="2791"/>
    <x v="1"/>
    <x v="23"/>
    <x v="4"/>
    <n v="-0.31823465646009969"/>
    <x v="294"/>
    <x v="0"/>
    <n v="-0.86487061063933168"/>
    <n v="4.9707603023528835E-3"/>
  </r>
  <r>
    <n v="2792"/>
    <x v="1"/>
    <x v="6"/>
    <x v="3"/>
    <n v="0.54166186494047786"/>
    <x v="35"/>
    <x v="0"/>
    <n v="-0.45855117942143125"/>
    <n v="5.4126395647193792E-3"/>
  </r>
  <r>
    <n v="2793"/>
    <x v="1"/>
    <x v="7"/>
    <x v="7"/>
    <n v="0.89722457546263246"/>
    <x v="120"/>
    <x v="0"/>
    <n v="-0.34195690436636939"/>
    <n v="8.0828640074115388E-3"/>
  </r>
  <r>
    <n v="2794"/>
    <x v="0"/>
    <x v="3"/>
    <x v="1"/>
    <n v="0.12047149645186928"/>
    <x v="3"/>
    <x v="0"/>
    <n v="-0.63472450900232213"/>
    <n v="1.4463528467586473E-2"/>
  </r>
  <r>
    <n v="2795"/>
    <x v="1"/>
    <x v="8"/>
    <x v="1"/>
    <n v="0.422879921023814"/>
    <x v="12"/>
    <x v="0"/>
    <n v="-0.50389604902939533"/>
    <n v="3.7483210051679761E-3"/>
  </r>
  <r>
    <n v="2796"/>
    <x v="1"/>
    <x v="1"/>
    <x v="0"/>
    <n v="-8.0670768626772152E-2"/>
    <x v="96"/>
    <x v="0"/>
    <n v="-0.73429581600414784"/>
    <n v="1.3081485386529645E-3"/>
  </r>
  <r>
    <n v="2797"/>
    <x v="0"/>
    <x v="6"/>
    <x v="5"/>
    <n v="-0.32285549331989172"/>
    <x v="13"/>
    <x v="1"/>
    <n v="-0.54469269381879837"/>
    <n v="1.6211648205774476E-3"/>
  </r>
  <r>
    <n v="2798"/>
    <x v="1"/>
    <x v="1"/>
    <x v="2"/>
    <n v="1.1047993068563549"/>
    <x v="143"/>
    <x v="0"/>
    <n v="-0.2861389028772085"/>
    <n v="9.387115458559192E-3"/>
  </r>
  <r>
    <n v="2799"/>
    <x v="1"/>
    <x v="14"/>
    <x v="4"/>
    <n v="-0.7621985938453949"/>
    <x v="149"/>
    <x v="1"/>
    <n v="-0.38297362569196319"/>
    <n v="7.8030842994941119E-3"/>
  </r>
  <r>
    <n v="2800"/>
    <x v="0"/>
    <x v="21"/>
    <x v="0"/>
    <n v="-0.28609926227404858"/>
    <x v="203"/>
    <x v="0"/>
    <n v="-0.84639370422155757"/>
    <n v="2.6140254329455881E-3"/>
  </r>
  <r>
    <n v="2801"/>
    <x v="0"/>
    <x v="19"/>
    <x v="5"/>
    <n v="-0.24360952310273282"/>
    <x v="119"/>
    <x v="0"/>
    <n v="-0.82235187109671826"/>
    <n v="4.6310560282480928E-5"/>
  </r>
  <r>
    <n v="2802"/>
    <x v="1"/>
    <x v="3"/>
    <x v="3"/>
    <n v="0.48246667328910497"/>
    <x v="56"/>
    <x v="1"/>
    <n v="-0.96319937481892026"/>
    <n v="5.0052804879144874E-3"/>
  </r>
  <r>
    <n v="2803"/>
    <x v="1"/>
    <x v="7"/>
    <x v="0"/>
    <n v="8.1220188502868634E-3"/>
    <x v="123"/>
    <x v="0"/>
    <n v="-0.68909441701091245"/>
    <n v="5.4109666962431913E-4"/>
  </r>
  <r>
    <n v="2804"/>
    <x v="0"/>
    <x v="9"/>
    <x v="0"/>
    <n v="-0.23326861546260935"/>
    <x v="22"/>
    <x v="0"/>
    <n v="-0.8165679034665041"/>
    <n v="3.6970010223800198E-3"/>
  </r>
  <r>
    <n v="2805"/>
    <x v="1"/>
    <x v="7"/>
    <x v="5"/>
    <n v="-0.28824550002049498"/>
    <x v="28"/>
    <x v="0"/>
    <n v="-0.84761985786835914"/>
    <n v="3.8919667153189952E-3"/>
  </r>
  <r>
    <n v="2806"/>
    <x v="1"/>
    <x v="6"/>
    <x v="5"/>
    <n v="-0.34744069167186764"/>
    <x v="87"/>
    <x v="1"/>
    <n v="-0.53444092279506761"/>
    <n v="4.3556515354902237E-3"/>
  </r>
  <r>
    <n v="2807"/>
    <x v="1"/>
    <x v="19"/>
    <x v="3"/>
    <n v="0.63045465241753684"/>
    <x v="69"/>
    <x v="1"/>
    <n v="-1.0572569691574951"/>
    <n v="5.9825470584123908E-3"/>
  </r>
  <r>
    <n v="2808"/>
    <x v="0"/>
    <x v="10"/>
    <x v="5"/>
    <n v="-0.40210146353705067"/>
    <x v="44"/>
    <x v="1"/>
    <n v="-0.51217243959090175"/>
    <n v="3.1490134339461351E-3"/>
  </r>
  <r>
    <n v="2809"/>
    <x v="0"/>
    <x v="4"/>
    <x v="5"/>
    <n v="-0.2964401699141721"/>
    <x v="83"/>
    <x v="0"/>
    <n v="-0.85231187592304813"/>
    <n v="1.1007142626220934E-3"/>
  </r>
  <r>
    <n v="2810"/>
    <x v="1"/>
    <x v="3"/>
    <x v="7"/>
    <n v="0.77883419215988692"/>
    <x v="92"/>
    <x v="0"/>
    <n v="-0.37771064929130382"/>
    <n v="7.5662606700367396E-3"/>
  </r>
  <r>
    <n v="2811"/>
    <x v="1"/>
    <x v="1"/>
    <x v="3"/>
    <n v="0.51206426911479153"/>
    <x v="27"/>
    <x v="1"/>
    <n v="-0.98160358613017862"/>
    <n v="5.2115819597463586E-3"/>
  </r>
  <r>
    <n v="2812"/>
    <x v="1"/>
    <x v="6"/>
    <x v="1"/>
    <n v="0.24529434606969602"/>
    <x v="158"/>
    <x v="1"/>
    <n v="-0.82329673744258314"/>
    <n v="2.3400149410359727E-3"/>
  </r>
  <r>
    <n v="2813"/>
    <x v="0"/>
    <x v="12"/>
    <x v="5"/>
    <n v="-0.19077887629129359"/>
    <x v="34"/>
    <x v="1"/>
    <n v="-0.60230043202785677"/>
    <n v="1.0223155209224677E-3"/>
  </r>
  <r>
    <n v="2814"/>
    <x v="0"/>
    <x v="20"/>
    <x v="0"/>
    <n v="-0.3125145856797682"/>
    <x v="77"/>
    <x v="1"/>
    <n v="-0.54904869977931814"/>
    <n v="2.0769285677940674E-3"/>
  </r>
  <r>
    <n v="2815"/>
    <x v="1"/>
    <x v="7"/>
    <x v="1"/>
    <n v="0.30448953772106868"/>
    <x v="121"/>
    <x v="0"/>
    <n v="-0.55244715118904442"/>
    <n v="2.8232640295787759E-3"/>
  </r>
  <r>
    <n v="2816"/>
    <x v="1"/>
    <x v="17"/>
    <x v="1"/>
    <n v="0.54127030432655943"/>
    <x v="185"/>
    <x v="0"/>
    <n v="-0.4586952136619396"/>
    <n v="4.6046595955896441E-3"/>
  </r>
  <r>
    <n v="2817"/>
    <x v="0"/>
    <x v="3"/>
    <x v="4"/>
    <n v="-0.62376495842293123"/>
    <x v="17"/>
    <x v="0"/>
    <n v="-1.0528964011534392"/>
    <n v="1.0275372231825008E-2"/>
  </r>
  <r>
    <n v="2818"/>
    <x v="1"/>
    <x v="7"/>
    <x v="0"/>
    <n v="8.1220188502868634E-3"/>
    <x v="123"/>
    <x v="0"/>
    <n v="-0.68909441701091245"/>
    <n v="5.4109666962431913E-4"/>
  </r>
  <r>
    <n v="2819"/>
    <x v="1"/>
    <x v="6"/>
    <x v="10"/>
    <n v="2.0234994592943871"/>
    <x v="295"/>
    <x v="0"/>
    <n v="-0.1241556243984145"/>
    <n v="9.8009978959164856E-3"/>
  </r>
  <r>
    <n v="2820"/>
    <x v="1"/>
    <x v="1"/>
    <x v="0"/>
    <n v="-8.0670768626772152E-2"/>
    <x v="96"/>
    <x v="1"/>
    <n v="-0.65362504737737592"/>
    <n v="1.3081485386529645E-3"/>
  </r>
  <r>
    <n v="2821"/>
    <x v="0"/>
    <x v="20"/>
    <x v="5"/>
    <n v="-0.56059340397136836"/>
    <x v="70"/>
    <x v="1"/>
    <n v="-0.451629737573573"/>
    <n v="6.0095451239732256E-3"/>
  </r>
  <r>
    <n v="2822"/>
    <x v="1"/>
    <x v="12"/>
    <x v="3"/>
    <n v="0.6896498440689095"/>
    <x v="89"/>
    <x v="0"/>
    <n v="-0.40663224650644203"/>
    <n v="6.3331936661242816E-3"/>
  </r>
  <r>
    <n v="2823"/>
    <x v="1"/>
    <x v="12"/>
    <x v="3"/>
    <n v="0.6896498440689095"/>
    <x v="89"/>
    <x v="1"/>
    <n v="-1.0962820905753516"/>
    <n v="6.3331936661242816E-3"/>
  </r>
  <r>
    <n v="2824"/>
    <x v="0"/>
    <x v="4"/>
    <x v="5"/>
    <n v="-0.2964401699141721"/>
    <x v="83"/>
    <x v="0"/>
    <n v="-0.85231187592304813"/>
    <n v="1.1007142626220934E-3"/>
  </r>
  <r>
    <n v="2825"/>
    <x v="0"/>
    <x v="1"/>
    <x v="5"/>
    <n v="-0.34927081672561133"/>
    <x v="132"/>
    <x v="0"/>
    <n v="-0.88295446816341394"/>
    <n v="2.1363829843065729E-3"/>
  </r>
  <r>
    <n v="2826"/>
    <x v="1"/>
    <x v="3"/>
    <x v="1"/>
    <n v="0.18609915441832325"/>
    <x v="40"/>
    <x v="1"/>
    <n v="-0.79051963699433736"/>
    <n v="1.8459486462082397E-3"/>
  </r>
  <r>
    <n v="2827"/>
    <x v="1"/>
    <x v="19"/>
    <x v="3"/>
    <n v="0.63045465241753684"/>
    <x v="69"/>
    <x v="0"/>
    <n v="-0.42680231673995855"/>
    <n v="5.9825470584123908E-3"/>
  </r>
  <r>
    <n v="2828"/>
    <x v="1"/>
    <x v="4"/>
    <x v="5"/>
    <n v="-0.31784309584618131"/>
    <x v="14"/>
    <x v="0"/>
    <n v="-0.86464395725149212"/>
    <n v="4.1257370632288848E-3"/>
  </r>
  <r>
    <n v="2829"/>
    <x v="1"/>
    <x v="19"/>
    <x v="0"/>
    <n v="3.7719614675973248E-2"/>
    <x v="61"/>
    <x v="0"/>
    <n v="-0.67446520884628536"/>
    <n v="2.8465903584240504E-4"/>
  </r>
  <r>
    <n v="2830"/>
    <x v="0"/>
    <x v="14"/>
    <x v="5"/>
    <n v="-0.42851678694277029"/>
    <x v="63"/>
    <x v="1"/>
    <n v="-0.50166861858873557"/>
    <n v="3.6454111541763812E-3"/>
  </r>
  <r>
    <n v="2831"/>
    <x v="0"/>
    <x v="2"/>
    <x v="5"/>
    <n v="-0.2171941996970132"/>
    <x v="173"/>
    <x v="0"/>
    <n v="-0.80762939155658786"/>
    <n v="4.8651378230174513E-4"/>
  </r>
  <r>
    <n v="2832"/>
    <x v="0"/>
    <x v="6"/>
    <x v="4"/>
    <n v="-0.57093431161149188"/>
    <x v="23"/>
    <x v="1"/>
    <n v="-0.44788410416513369"/>
    <n v="9.4570005980561533E-3"/>
  </r>
  <r>
    <n v="2833"/>
    <x v="0"/>
    <x v="1"/>
    <x v="5"/>
    <n v="-0.34927081672561133"/>
    <x v="132"/>
    <x v="0"/>
    <n v="-0.88295446816341394"/>
    <n v="2.1363829843065729E-3"/>
  </r>
  <r>
    <n v="2834"/>
    <x v="1"/>
    <x v="7"/>
    <x v="0"/>
    <n v="8.1220188502868634E-3"/>
    <x v="123"/>
    <x v="0"/>
    <n v="-0.68909441701091245"/>
    <n v="5.4109666962431913E-4"/>
  </r>
  <r>
    <n v="2835"/>
    <x v="1"/>
    <x v="1"/>
    <x v="0"/>
    <n v="-8.0670768626772152E-2"/>
    <x v="96"/>
    <x v="0"/>
    <n v="-0.73429581600414784"/>
    <n v="1.3081485386529645E-3"/>
  </r>
  <r>
    <n v="2836"/>
    <x v="0"/>
    <x v="21"/>
    <x v="4"/>
    <n v="-0.78225689885724892"/>
    <x v="175"/>
    <x v="0"/>
    <n v="-1.1588921256283287"/>
    <n v="1.2456429905510491E-2"/>
  </r>
  <r>
    <n v="2837"/>
    <x v="0"/>
    <x v="19"/>
    <x v="4"/>
    <n v="-0.49168834139433298"/>
    <x v="73"/>
    <x v="1"/>
    <n v="-0.47722309627720794"/>
    <n v="8.1515393118058999E-3"/>
  </r>
  <r>
    <n v="2838"/>
    <x v="1"/>
    <x v="1"/>
    <x v="9"/>
    <n v="1.6975343445979187"/>
    <x v="296"/>
    <x v="1"/>
    <n v="-1.8657016293309896"/>
    <n v="1.0347393992942155E-2"/>
  </r>
  <r>
    <n v="2839"/>
    <x v="0"/>
    <x v="21"/>
    <x v="0"/>
    <n v="-0.28609926227404858"/>
    <x v="203"/>
    <x v="1"/>
    <n v="-0.56029444194750899"/>
    <n v="2.6140254329455881E-3"/>
  </r>
  <r>
    <n v="2840"/>
    <x v="1"/>
    <x v="8"/>
    <x v="5"/>
    <n v="-0.16985511671774955"/>
    <x v="230"/>
    <x v="1"/>
    <n v="-0.61182164036396791"/>
    <n v="2.9238545794913473E-3"/>
  </r>
  <r>
    <n v="2841"/>
    <x v="1"/>
    <x v="25"/>
    <x v="1"/>
    <n v="0.60046549597793208"/>
    <x v="248"/>
    <x v="1"/>
    <n v="-1.0377885256856685"/>
    <n v="5.0026745313793697E-3"/>
  </r>
  <r>
    <n v="2842"/>
    <x v="1"/>
    <x v="6"/>
    <x v="0"/>
    <n v="-5.1073172801085823E-2"/>
    <x v="71"/>
    <x v="0"/>
    <n v="-0.71900979015107069"/>
    <n v="1.0531659815416483E-3"/>
  </r>
  <r>
    <n v="2843"/>
    <x v="0"/>
    <x v="4"/>
    <x v="4"/>
    <n v="-0.54451898820577227"/>
    <x v="135"/>
    <x v="1"/>
    <n v="-0.45750127523642731"/>
    <n v="9.0319000904001689E-3"/>
  </r>
  <r>
    <n v="2844"/>
    <x v="0"/>
    <x v="1"/>
    <x v="5"/>
    <n v="-0.34927081672561133"/>
    <x v="132"/>
    <x v="1"/>
    <n v="-0.53368365143780261"/>
    <n v="2.1363829843065729E-3"/>
  </r>
  <r>
    <n v="2845"/>
    <x v="0"/>
    <x v="19"/>
    <x v="4"/>
    <n v="-0.49168834139433298"/>
    <x v="73"/>
    <x v="1"/>
    <n v="-0.47722309627720794"/>
    <n v="8.1515393118058999E-3"/>
  </r>
  <r>
    <n v="2846"/>
    <x v="1"/>
    <x v="11"/>
    <x v="3"/>
    <n v="0.74884503572028216"/>
    <x v="30"/>
    <x v="1"/>
    <n v="-1.1360867243275474"/>
    <n v="6.6591931015561601E-3"/>
  </r>
  <r>
    <n v="2847"/>
    <x v="1"/>
    <x v="7"/>
    <x v="1"/>
    <n v="0.30448953772106868"/>
    <x v="121"/>
    <x v="1"/>
    <n v="-0.8569366889101131"/>
    <n v="2.8232640295787759E-3"/>
  </r>
  <r>
    <n v="2848"/>
    <x v="1"/>
    <x v="8"/>
    <x v="11"/>
    <n v="1.6083499965069412"/>
    <x v="297"/>
    <x v="0"/>
    <n v="-0.18250295832676044"/>
    <n v="1.0029299949341319E-2"/>
  </r>
  <r>
    <n v="2849"/>
    <x v="1"/>
    <x v="25"/>
    <x v="5"/>
    <n v="7.7304582363685384E-3"/>
    <x v="298"/>
    <x v="0"/>
    <n v="-0.68928942142122873"/>
    <n v="1.405450568300104E-3"/>
  </r>
  <r>
    <n v="2850"/>
    <x v="0"/>
    <x v="14"/>
    <x v="4"/>
    <n v="-0.67659560523437046"/>
    <x v="82"/>
    <x v="1"/>
    <n v="-0.41101279503553634"/>
    <n v="1.1049348853416796E-2"/>
  </r>
  <r>
    <n v="2851"/>
    <x v="0"/>
    <x v="7"/>
    <x v="4"/>
    <n v="-0.51810366480005265"/>
    <x v="101"/>
    <x v="1"/>
    <n v="-0.46728056748999891"/>
    <n v="8.5966274346834237E-3"/>
  </r>
  <r>
    <n v="2852"/>
    <x v="0"/>
    <x v="21"/>
    <x v="5"/>
    <n v="-0.53417808056564875"/>
    <x v="99"/>
    <x v="0"/>
    <n v="-0.99548831968060658"/>
    <n v="5.5538762023900068E-3"/>
  </r>
  <r>
    <n v="2853"/>
    <x v="0"/>
    <x v="19"/>
    <x v="5"/>
    <n v="-0.24360952310273282"/>
    <x v="119"/>
    <x v="0"/>
    <n v="-0.82235187109671826"/>
    <n v="4.6310560282480928E-5"/>
  </r>
  <r>
    <n v="2854"/>
    <x v="1"/>
    <x v="0"/>
    <x v="2"/>
    <n v="1.3711776692875324"/>
    <x v="50"/>
    <x v="0"/>
    <n v="-0.22618522611388125"/>
    <n v="9.6651389792168363E-3"/>
  </r>
  <r>
    <n v="2855"/>
    <x v="0"/>
    <x v="10"/>
    <x v="4"/>
    <n v="-0.65018028182865084"/>
    <x v="85"/>
    <x v="1"/>
    <n v="-0.41999350458372248"/>
    <n v="1.0668044857152559E-2"/>
  </r>
  <r>
    <n v="2856"/>
    <x v="0"/>
    <x v="10"/>
    <x v="1"/>
    <n v="9.405617304614966E-2"/>
    <x v="181"/>
    <x v="0"/>
    <n v="-0.64722450712515456"/>
    <n v="1.3953398800465089E-2"/>
  </r>
  <r>
    <n v="2857"/>
    <x v="1"/>
    <x v="12"/>
    <x v="2"/>
    <n v="1.2823848818104735"/>
    <x v="105"/>
    <x v="0"/>
    <n v="-0.24480719440693949"/>
    <n v="9.6276309732704624E-3"/>
  </r>
  <r>
    <n v="2858"/>
    <x v="1"/>
    <x v="11"/>
    <x v="4"/>
    <n v="-0.436625039762845"/>
    <x v="274"/>
    <x v="1"/>
    <n v="-0.49847791790358514"/>
    <n v="5.8476941023968276E-3"/>
  </r>
  <r>
    <n v="2859"/>
    <x v="0"/>
    <x v="1"/>
    <x v="5"/>
    <n v="-0.34927081672561133"/>
    <x v="132"/>
    <x v="1"/>
    <n v="-0.53368365143780261"/>
    <n v="2.1363829843065729E-3"/>
  </r>
  <r>
    <n v="2860"/>
    <x v="0"/>
    <x v="7"/>
    <x v="5"/>
    <n v="-0.27002484650845249"/>
    <x v="11"/>
    <x v="1"/>
    <n v="-0.5672213789683026"/>
    <n v="5.7557668159280428E-4"/>
  </r>
  <r>
    <n v="2861"/>
    <x v="0"/>
    <x v="6"/>
    <x v="5"/>
    <n v="-0.32285549331989172"/>
    <x v="13"/>
    <x v="0"/>
    <n v="-0.8675481871386902"/>
    <n v="1.6211648205774476E-3"/>
  </r>
  <r>
    <n v="2862"/>
    <x v="1"/>
    <x v="2"/>
    <x v="5"/>
    <n v="-0.22905030836912227"/>
    <x v="60"/>
    <x v="1"/>
    <n v="-0.58516574597614501"/>
    <n v="3.4139466939007712E-3"/>
  </r>
  <r>
    <n v="2863"/>
    <x v="0"/>
    <x v="1"/>
    <x v="5"/>
    <n v="-0.34927081672561133"/>
    <x v="132"/>
    <x v="1"/>
    <n v="-0.53368365143780261"/>
    <n v="2.1363829843065729E-3"/>
  </r>
  <r>
    <n v="2864"/>
    <x v="1"/>
    <x v="19"/>
    <x v="3"/>
    <n v="0.63045465241753684"/>
    <x v="69"/>
    <x v="0"/>
    <n v="-0.42680231673995855"/>
    <n v="5.9825470584123908E-3"/>
  </r>
  <r>
    <n v="2865"/>
    <x v="1"/>
    <x v="4"/>
    <x v="0"/>
    <n v="-2.1475576975399487E-2"/>
    <x v="5"/>
    <x v="0"/>
    <n v="-0.70394261799063962"/>
    <n v="7.9737401703056099E-4"/>
  </r>
  <r>
    <n v="2866"/>
    <x v="0"/>
    <x v="4"/>
    <x v="5"/>
    <n v="-0.2964401699141721"/>
    <x v="83"/>
    <x v="1"/>
    <n v="-0.55587170600887603"/>
    <n v="1.1007142626220934E-3"/>
  </r>
  <r>
    <n v="2867"/>
    <x v="1"/>
    <x v="3"/>
    <x v="1"/>
    <n v="0.18609915441832325"/>
    <x v="40"/>
    <x v="0"/>
    <n v="-0.60442048257601411"/>
    <n v="1.8459486462082397E-3"/>
  </r>
  <r>
    <n v="2868"/>
    <x v="1"/>
    <x v="19"/>
    <x v="4"/>
    <n v="-0.55501542306559037"/>
    <x v="108"/>
    <x v="0"/>
    <n v="-1.0086758564365665"/>
    <n v="6.6428017555906216E-3"/>
  </r>
  <r>
    <n v="2869"/>
    <x v="1"/>
    <x v="15"/>
    <x v="7"/>
    <n v="1.1044077462424369"/>
    <x v="241"/>
    <x v="0"/>
    <n v="-0.28623635382768264"/>
    <n v="8.7270771671239533E-3"/>
  </r>
  <r>
    <n v="2870"/>
    <x v="1"/>
    <x v="0"/>
    <x v="0"/>
    <n v="0.18570759380440496"/>
    <x v="7"/>
    <x v="1"/>
    <n v="-0.79030571080776524"/>
    <n v="9.8859532687645135E-4"/>
  </r>
  <r>
    <n v="2871"/>
    <x v="1"/>
    <x v="1"/>
    <x v="0"/>
    <n v="-8.0670768626772152E-2"/>
    <x v="96"/>
    <x v="0"/>
    <n v="-0.73429581600414784"/>
    <n v="1.3081485386529645E-3"/>
  </r>
  <r>
    <n v="2872"/>
    <x v="0"/>
    <x v="14"/>
    <x v="5"/>
    <n v="-0.42851678694277029"/>
    <x v="63"/>
    <x v="1"/>
    <n v="-0.50166861858873557"/>
    <n v="3.6454111541763812E-3"/>
  </r>
  <r>
    <n v="2873"/>
    <x v="1"/>
    <x v="12"/>
    <x v="7"/>
    <n v="0.98601736293969144"/>
    <x v="125"/>
    <x v="0"/>
    <n v="-0.31704145935121358"/>
    <n v="8.399337005623897E-3"/>
  </r>
  <r>
    <n v="2874"/>
    <x v="0"/>
    <x v="1"/>
    <x v="1"/>
    <n v="0.146886819857589"/>
    <x v="112"/>
    <x v="0"/>
    <n v="-0.62239831679977509"/>
    <n v="1.4966078005499539E-2"/>
  </r>
  <r>
    <n v="2875"/>
    <x v="0"/>
    <x v="6"/>
    <x v="1"/>
    <n v="0.17330214326330862"/>
    <x v="74"/>
    <x v="1"/>
    <n v="-0.78354776766807388"/>
    <n v="1.5460502066526272E-2"/>
  </r>
  <r>
    <n v="2876"/>
    <x v="0"/>
    <x v="6"/>
    <x v="5"/>
    <n v="-0.32285549331989172"/>
    <x v="13"/>
    <x v="1"/>
    <n v="-0.54469269381879837"/>
    <n v="1.6211648205774476E-3"/>
  </r>
  <r>
    <n v="2877"/>
    <x v="1"/>
    <x v="15"/>
    <x v="0"/>
    <n v="0.21530518963009132"/>
    <x v="116"/>
    <x v="1"/>
    <n v="-0.80658315819415516"/>
    <n v="1.2392227227497887E-3"/>
  </r>
  <r>
    <n v="2878"/>
    <x v="1"/>
    <x v="5"/>
    <x v="5"/>
    <n v="-0.4954286708002994"/>
    <x v="122"/>
    <x v="0"/>
    <n v="-0.97123397402061529"/>
    <n v="5.438657127549873E-3"/>
  </r>
  <r>
    <n v="2879"/>
    <x v="0"/>
    <x v="1"/>
    <x v="5"/>
    <n v="-0.34927081672561133"/>
    <x v="132"/>
    <x v="1"/>
    <n v="-0.53368365143780261"/>
    <n v="2.1363829843065729E-3"/>
  </r>
  <r>
    <n v="2880"/>
    <x v="1"/>
    <x v="1"/>
    <x v="11"/>
    <n v="1.4011668257271368"/>
    <x v="267"/>
    <x v="0"/>
    <n v="-0.22018670098832491"/>
    <n v="1.0232698444364474E-2"/>
  </r>
  <r>
    <n v="2881"/>
    <x v="1"/>
    <x v="8"/>
    <x v="0"/>
    <n v="0.12651240215303225"/>
    <x v="25"/>
    <x v="0"/>
    <n v="-0.63189032016121027"/>
    <n v="4.8236777987231694E-4"/>
  </r>
  <r>
    <n v="2882"/>
    <x v="0"/>
    <x v="4"/>
    <x v="1"/>
    <n v="0.19971746666902823"/>
    <x v="32"/>
    <x v="1"/>
    <n v="-0.79798353282995782"/>
    <n v="1.594627117774039E-2"/>
  </r>
  <r>
    <n v="2883"/>
    <x v="1"/>
    <x v="8"/>
    <x v="0"/>
    <n v="0.12651240215303225"/>
    <x v="25"/>
    <x v="0"/>
    <n v="-0.63189032016121027"/>
    <n v="4.8236777987231694E-4"/>
  </r>
  <r>
    <n v="2884"/>
    <x v="0"/>
    <x v="6"/>
    <x v="0"/>
    <n v="-7.477667502829155E-2"/>
    <x v="46"/>
    <x v="1"/>
    <n v="-0.65645762415665765"/>
    <n v="6.9731103738460698E-3"/>
  </r>
  <r>
    <n v="2885"/>
    <x v="0"/>
    <x v="21"/>
    <x v="3"/>
    <n v="0.21005837430915175"/>
    <x v="260"/>
    <x v="0"/>
    <n v="-0.59362344772657483"/>
    <n v="1.9643598603364065E-2"/>
  </r>
  <r>
    <n v="2886"/>
    <x v="1"/>
    <x v="7"/>
    <x v="1"/>
    <n v="0.30448953772106868"/>
    <x v="121"/>
    <x v="0"/>
    <n v="-0.55244715118904442"/>
    <n v="2.8232640295787759E-3"/>
  </r>
  <r>
    <n v="2887"/>
    <x v="0"/>
    <x v="14"/>
    <x v="0"/>
    <n v="-0.18043796865117012"/>
    <x v="79"/>
    <x v="1"/>
    <n v="-0.60699241984674102"/>
    <n v="4.7877438780188908E-3"/>
  </r>
  <r>
    <n v="2888"/>
    <x v="1"/>
    <x v="8"/>
    <x v="5"/>
    <n v="-0.16985511671774955"/>
    <x v="230"/>
    <x v="1"/>
    <n v="-0.61182164036396791"/>
    <n v="2.9238545794913473E-3"/>
  </r>
  <r>
    <n v="2889"/>
    <x v="1"/>
    <x v="8"/>
    <x v="0"/>
    <n v="0.12651240215303225"/>
    <x v="25"/>
    <x v="1"/>
    <n v="-0.75840272231424255"/>
    <n v="4.8236777987231694E-4"/>
  </r>
  <r>
    <n v="2890"/>
    <x v="0"/>
    <x v="5"/>
    <x v="0"/>
    <n v="-0.20685329205688974"/>
    <x v="52"/>
    <x v="0"/>
    <n v="-0.80191285364468201"/>
    <n v="4.2417013842316331E-3"/>
  </r>
  <r>
    <n v="2891"/>
    <x v="1"/>
    <x v="4"/>
    <x v="1"/>
    <n v="0.27489194189538235"/>
    <x v="94"/>
    <x v="0"/>
    <n v="-0.56511731564631229"/>
    <n v="2.583137306302774E-3"/>
  </r>
  <r>
    <n v="2892"/>
    <x v="1"/>
    <x v="7"/>
    <x v="5"/>
    <n v="-0.28824550002049498"/>
    <x v="28"/>
    <x v="1"/>
    <n v="-0.55937435784786393"/>
    <n v="3.8919667153189952E-3"/>
  </r>
  <r>
    <n v="2893"/>
    <x v="0"/>
    <x v="4"/>
    <x v="5"/>
    <n v="-0.2964401699141721"/>
    <x v="83"/>
    <x v="0"/>
    <n v="-0.85231187592304813"/>
    <n v="1.1007142626220934E-3"/>
  </r>
  <r>
    <n v="2894"/>
    <x v="1"/>
    <x v="2"/>
    <x v="1"/>
    <n v="0.36368472937244134"/>
    <x v="64"/>
    <x v="1"/>
    <n v="-0.89143254659126092"/>
    <n v="3.2934135297213452E-3"/>
  </r>
  <r>
    <n v="2895"/>
    <x v="1"/>
    <x v="6"/>
    <x v="1"/>
    <n v="0.24529434606969602"/>
    <x v="158"/>
    <x v="0"/>
    <n v="-0.57800239137288711"/>
    <n v="2.3400149410359727E-3"/>
  </r>
  <r>
    <n v="2896"/>
    <x v="0"/>
    <x v="7"/>
    <x v="0"/>
    <n v="-2.194602821685232E-2"/>
    <x v="16"/>
    <x v="1"/>
    <n v="-0.68223436876271526"/>
    <n v="8.0578770801748023E-3"/>
  </r>
  <r>
    <n v="2897"/>
    <x v="0"/>
    <x v="14"/>
    <x v="1"/>
    <n v="6.7640849640430045E-2"/>
    <x v="131"/>
    <x v="1"/>
    <n v="-0.72753940695368136"/>
    <n v="1.3436248929804773E-2"/>
  </r>
  <r>
    <n v="2898"/>
    <x v="1"/>
    <x v="8"/>
    <x v="0"/>
    <n v="0.12651240215303225"/>
    <x v="25"/>
    <x v="1"/>
    <n v="-0.75840272231424255"/>
    <n v="4.8236777987231694E-4"/>
  </r>
  <r>
    <n v="2899"/>
    <x v="1"/>
    <x v="7"/>
    <x v="1"/>
    <n v="0.30448953772106868"/>
    <x v="121"/>
    <x v="0"/>
    <n v="-0.55244715118904442"/>
    <n v="2.8232640295787759E-3"/>
  </r>
  <r>
    <n v="2900"/>
    <x v="0"/>
    <x v="14"/>
    <x v="0"/>
    <n v="-0.18043796865117012"/>
    <x v="79"/>
    <x v="0"/>
    <n v="-0.78743038849791103"/>
    <n v="4.7877438780188908E-3"/>
  </r>
  <r>
    <n v="2901"/>
    <x v="1"/>
    <x v="17"/>
    <x v="5"/>
    <n v="-5.1464733415004182E-2"/>
    <x v="178"/>
    <x v="0"/>
    <n v="-0.71921058808467886"/>
    <n v="1.9170903617905521E-3"/>
  </r>
  <r>
    <n v="2902"/>
    <x v="1"/>
    <x v="6"/>
    <x v="0"/>
    <n v="-5.1073172801085823E-2"/>
    <x v="71"/>
    <x v="0"/>
    <n v="-0.71900979015107069"/>
    <n v="1.0531659815416483E-3"/>
  </r>
  <r>
    <n v="2903"/>
    <x v="0"/>
    <x v="2"/>
    <x v="4"/>
    <n v="-0.46527301798861337"/>
    <x v="15"/>
    <x v="1"/>
    <n v="-0.48732993097630589"/>
    <n v="7.6970146114788141E-3"/>
  </r>
  <r>
    <n v="2904"/>
    <x v="0"/>
    <x v="4"/>
    <x v="4"/>
    <n v="-0.54451898820577227"/>
    <x v="135"/>
    <x v="1"/>
    <n v="-0.45750127523642731"/>
    <n v="9.0319000904001689E-3"/>
  </r>
  <r>
    <n v="2905"/>
    <x v="1"/>
    <x v="5"/>
    <x v="0"/>
    <n v="-0.19906115192951757"/>
    <x v="239"/>
    <x v="0"/>
    <n v="-0.79762276788249953"/>
    <n v="2.3135924803107111E-3"/>
  </r>
  <r>
    <n v="2906"/>
    <x v="0"/>
    <x v="7"/>
    <x v="5"/>
    <n v="-0.27002484650845249"/>
    <x v="11"/>
    <x v="1"/>
    <n v="-0.5672213789683026"/>
    <n v="5.7557668159280428E-4"/>
  </r>
  <r>
    <n v="2907"/>
    <x v="1"/>
    <x v="6"/>
    <x v="0"/>
    <n v="-5.1073172801085823E-2"/>
    <x v="71"/>
    <x v="1"/>
    <n v="-0.66793661734998488"/>
    <n v="1.0531659815416483E-3"/>
  </r>
  <r>
    <n v="2908"/>
    <x v="1"/>
    <x v="3"/>
    <x v="1"/>
    <n v="0.18609915441832325"/>
    <x v="40"/>
    <x v="0"/>
    <n v="-0.60442048257601411"/>
    <n v="1.8459486462082397E-3"/>
  </r>
  <r>
    <n v="2909"/>
    <x v="1"/>
    <x v="7"/>
    <x v="0"/>
    <n v="8.1220188502868634E-3"/>
    <x v="123"/>
    <x v="1"/>
    <n v="-0.69721643586119952"/>
    <n v="5.4109666962431913E-4"/>
  </r>
  <r>
    <n v="2910"/>
    <x v="0"/>
    <x v="7"/>
    <x v="5"/>
    <n v="-0.27002484650845249"/>
    <x v="11"/>
    <x v="0"/>
    <n v="-0.83724622547675487"/>
    <n v="5.7557668159280428E-4"/>
  </r>
  <r>
    <n v="2911"/>
    <x v="1"/>
    <x v="10"/>
    <x v="3"/>
    <n v="0.45286907746341865"/>
    <x v="29"/>
    <x v="0"/>
    <n v="-0.49213281816004667"/>
    <n v="4.793934619529483E-3"/>
  </r>
  <r>
    <n v="2912"/>
    <x v="1"/>
    <x v="0"/>
    <x v="9"/>
    <n v="1.9639127070290958"/>
    <x v="256"/>
    <x v="0"/>
    <n v="-0.13129871706074078"/>
    <n v="9.6140080318756205E-3"/>
  </r>
  <r>
    <n v="2913"/>
    <x v="1"/>
    <x v="2"/>
    <x v="0"/>
    <n v="6.7317210501659577E-2"/>
    <x v="80"/>
    <x v="0"/>
    <n v="-0.66005491923960891"/>
    <n v="2.8386367784460909E-5"/>
  </r>
  <r>
    <n v="2914"/>
    <x v="0"/>
    <x v="10"/>
    <x v="5"/>
    <n v="-0.40210146353705067"/>
    <x v="44"/>
    <x v="1"/>
    <n v="-0.51217243959090175"/>
    <n v="3.1490134339461351E-3"/>
  </r>
  <r>
    <n v="2915"/>
    <x v="0"/>
    <x v="9"/>
    <x v="4"/>
    <n v="-0.72942625204580969"/>
    <x v="24"/>
    <x v="1"/>
    <n v="-0.39351773072353052"/>
    <n v="1.1776913713985815E-2"/>
  </r>
  <r>
    <n v="2916"/>
    <x v="1"/>
    <x v="8"/>
    <x v="10"/>
    <n v="2.2010850342485053"/>
    <x v="299"/>
    <x v="0"/>
    <n v="-0.10497513991732699"/>
    <n v="9.1361264340986681E-3"/>
  </r>
  <r>
    <n v="2917"/>
    <x v="1"/>
    <x v="6"/>
    <x v="0"/>
    <n v="-5.1073172801085823E-2"/>
    <x v="71"/>
    <x v="1"/>
    <n v="-0.66793661734998488"/>
    <n v="1.0531659815416483E-3"/>
  </r>
  <r>
    <n v="2918"/>
    <x v="1"/>
    <x v="19"/>
    <x v="1"/>
    <n v="0.33408713354675501"/>
    <x v="68"/>
    <x v="1"/>
    <n v="-0.87407811865568463"/>
    <n v="3.0601136639029081E-3"/>
  </r>
  <r>
    <n v="2919"/>
    <x v="0"/>
    <x v="19"/>
    <x v="4"/>
    <n v="-0.49168834139433298"/>
    <x v="73"/>
    <x v="1"/>
    <n v="-0.47722309627720794"/>
    <n v="8.1515393118058999E-3"/>
  </r>
  <r>
    <n v="2920"/>
    <x v="0"/>
    <x v="6"/>
    <x v="5"/>
    <n v="-0.32285549331989172"/>
    <x v="13"/>
    <x v="1"/>
    <n v="-0.54469269381879837"/>
    <n v="1.6211648205774476E-3"/>
  </r>
  <r>
    <n v="2921"/>
    <x v="0"/>
    <x v="6"/>
    <x v="0"/>
    <n v="-7.477667502829155E-2"/>
    <x v="46"/>
    <x v="0"/>
    <n v="-0.7312342991849492"/>
    <n v="6.9731103738460698E-3"/>
  </r>
  <r>
    <n v="2922"/>
    <x v="1"/>
    <x v="8"/>
    <x v="4"/>
    <n v="-0.46622263558853139"/>
    <x v="277"/>
    <x v="0"/>
    <n v="-0.95318637201516632"/>
    <n v="6.0546686627667157E-3"/>
  </r>
  <r>
    <n v="2923"/>
    <x v="1"/>
    <x v="5"/>
    <x v="7"/>
    <n v="0.69004140468282793"/>
    <x v="191"/>
    <x v="0"/>
    <n v="-0.40650143886385459"/>
    <n v="7.1090777125322191E-3"/>
  </r>
  <r>
    <n v="2924"/>
    <x v="1"/>
    <x v="2"/>
    <x v="0"/>
    <n v="6.7317210501659577E-2"/>
    <x v="80"/>
    <x v="1"/>
    <n v="-0.72737212974126819"/>
    <n v="2.8386367784460909E-5"/>
  </r>
  <r>
    <n v="2925"/>
    <x v="0"/>
    <x v="21"/>
    <x v="4"/>
    <n v="-0.78225689885724892"/>
    <x v="175"/>
    <x v="1"/>
    <n v="-0.37663522677107986"/>
    <n v="1.2456429905510491E-2"/>
  </r>
  <r>
    <n v="2926"/>
    <x v="0"/>
    <x v="1"/>
    <x v="5"/>
    <n v="-0.34927081672561133"/>
    <x v="132"/>
    <x v="0"/>
    <n v="-0.88295446816341394"/>
    <n v="2.1363829843065729E-3"/>
  </r>
  <r>
    <n v="2927"/>
    <x v="0"/>
    <x v="9"/>
    <x v="0"/>
    <n v="-0.23326861546260935"/>
    <x v="22"/>
    <x v="1"/>
    <n v="-0.58329928800389497"/>
    <n v="3.6970010223800198E-3"/>
  </r>
  <r>
    <n v="2928"/>
    <x v="1"/>
    <x v="24"/>
    <x v="3"/>
    <n v="0.92643061067440025"/>
    <x v="254"/>
    <x v="0"/>
    <n v="-0.33358560472004439"/>
    <n v="7.4824345261899072E-3"/>
  </r>
  <r>
    <n v="2929"/>
    <x v="0"/>
    <x v="1"/>
    <x v="4"/>
    <n v="-0.5973496350172115"/>
    <x v="9"/>
    <x v="1"/>
    <n v="-0.43842789435032226"/>
    <n v="9.8715949567237948E-3"/>
  </r>
  <r>
    <n v="2930"/>
    <x v="0"/>
    <x v="16"/>
    <x v="5"/>
    <n v="-0.58700872737708798"/>
    <x v="224"/>
    <x v="0"/>
    <n v="-1.0291193839646149"/>
    <n v="6.4558411120164694E-3"/>
  </r>
  <r>
    <n v="2931"/>
    <x v="0"/>
    <x v="1"/>
    <x v="0"/>
    <n v="-0.10119199843401117"/>
    <x v="1"/>
    <x v="1"/>
    <n v="-0.6438306131696494"/>
    <n v="6.4278209415614129E-3"/>
  </r>
  <r>
    <n v="2932"/>
    <x v="0"/>
    <x v="12"/>
    <x v="0"/>
    <n v="5.7299942000306581E-2"/>
    <x v="57"/>
    <x v="0"/>
    <n v="-0.66490756384566263"/>
    <n v="9.6612911967542958E-3"/>
  </r>
  <r>
    <n v="2933"/>
    <x v="0"/>
    <x v="6"/>
    <x v="5"/>
    <n v="-0.32285549331989172"/>
    <x v="13"/>
    <x v="1"/>
    <n v="-0.54469269381879837"/>
    <n v="1.6211648205774476E-3"/>
  </r>
  <r>
    <n v="2934"/>
    <x v="1"/>
    <x v="9"/>
    <x v="0"/>
    <n v="-0.22865874775520392"/>
    <x v="179"/>
    <x v="0"/>
    <n v="-0.81399796870100749"/>
    <n v="2.5597683230641488E-3"/>
  </r>
  <r>
    <n v="2935"/>
    <x v="1"/>
    <x v="2"/>
    <x v="0"/>
    <n v="6.7317210501659577E-2"/>
    <x v="80"/>
    <x v="1"/>
    <n v="-0.72737212974126819"/>
    <n v="2.8386367784460909E-5"/>
  </r>
  <r>
    <n v="2936"/>
    <x v="1"/>
    <x v="1"/>
    <x v="1"/>
    <n v="0.21569675024400969"/>
    <x v="88"/>
    <x v="1"/>
    <n v="-0.80679995266097893"/>
    <n v="2.0941864440533475E-3"/>
  </r>
  <r>
    <n v="2937"/>
    <x v="0"/>
    <x v="21"/>
    <x v="1"/>
    <n v="-3.8020443982448415E-2"/>
    <x v="238"/>
    <x v="0"/>
    <n v="-0.71233808593882297"/>
    <n v="1.130907899908884E-2"/>
  </r>
  <r>
    <n v="2938"/>
    <x v="0"/>
    <x v="7"/>
    <x v="0"/>
    <n v="-2.194602821685232E-2"/>
    <x v="16"/>
    <x v="1"/>
    <n v="-0.68223436876271526"/>
    <n v="8.0578770801748023E-3"/>
  </r>
  <r>
    <n v="2939"/>
    <x v="1"/>
    <x v="3"/>
    <x v="1"/>
    <n v="0.18609915441832325"/>
    <x v="40"/>
    <x v="1"/>
    <n v="-0.79051963699433736"/>
    <n v="1.8459486462082397E-3"/>
  </r>
  <r>
    <n v="2940"/>
    <x v="0"/>
    <x v="21"/>
    <x v="0"/>
    <n v="-0.28609926227404858"/>
    <x v="203"/>
    <x v="0"/>
    <n v="-0.84639370422155757"/>
    <n v="2.6140254329455881E-3"/>
  </r>
  <r>
    <n v="2941"/>
    <x v="1"/>
    <x v="1"/>
    <x v="0"/>
    <n v="-8.0670768626772152E-2"/>
    <x v="96"/>
    <x v="1"/>
    <n v="-0.65362504737737592"/>
    <n v="1.3081485386529645E-3"/>
  </r>
  <r>
    <n v="2942"/>
    <x v="1"/>
    <x v="12"/>
    <x v="1"/>
    <n v="0.39328232519812767"/>
    <x v="75"/>
    <x v="1"/>
    <n v="-0.90899888692030684"/>
    <n v="3.5229003773554757E-3"/>
  </r>
  <r>
    <n v="2943"/>
    <x v="0"/>
    <x v="7"/>
    <x v="0"/>
    <n v="-2.194602821685232E-2"/>
    <x v="16"/>
    <x v="1"/>
    <n v="-0.68223436876271526"/>
    <n v="8.0578770801748023E-3"/>
  </r>
  <r>
    <n v="2944"/>
    <x v="0"/>
    <x v="5"/>
    <x v="4"/>
    <n v="-0.70301092864009007"/>
    <x v="26"/>
    <x v="0"/>
    <n v="-1.1051989192363314"/>
    <n v="1.1419043964621955E-2"/>
  </r>
  <r>
    <n v="2945"/>
    <x v="1"/>
    <x v="15"/>
    <x v="7"/>
    <n v="1.1044077462424369"/>
    <x v="241"/>
    <x v="1"/>
    <n v="-1.3906441000701193"/>
    <n v="8.7270771671239533E-3"/>
  </r>
  <r>
    <n v="2946"/>
    <x v="1"/>
    <x v="19"/>
    <x v="0"/>
    <n v="3.7719614675973248E-2"/>
    <x v="61"/>
    <x v="0"/>
    <n v="-0.67446520884628536"/>
    <n v="2.8465903584240504E-4"/>
  </r>
  <r>
    <n v="2947"/>
    <x v="1"/>
    <x v="19"/>
    <x v="3"/>
    <n v="0.63045465241753684"/>
    <x v="69"/>
    <x v="0"/>
    <n v="-0.42680231673995855"/>
    <n v="5.9825470584123908E-3"/>
  </r>
  <r>
    <n v="2948"/>
    <x v="1"/>
    <x v="7"/>
    <x v="3"/>
    <n v="0.60085705659185051"/>
    <x v="97"/>
    <x v="1"/>
    <n v="-1.0380413984984858"/>
    <n v="5.7982892166952293E-3"/>
  </r>
  <r>
    <n v="2949"/>
    <x v="1"/>
    <x v="15"/>
    <x v="3"/>
    <n v="0.80804022737165482"/>
    <x v="208"/>
    <x v="0"/>
    <n v="-0.36861489735747571"/>
    <n v="6.9597501842957321E-3"/>
  </r>
  <r>
    <n v="2950"/>
    <x v="0"/>
    <x v="4"/>
    <x v="0"/>
    <n v="-4.8361351622571935E-2"/>
    <x v="90"/>
    <x v="0"/>
    <n v="-0.71762018042701503"/>
    <n v="7.5166681376453992E-3"/>
  </r>
  <r>
    <n v="2951"/>
    <x v="1"/>
    <x v="21"/>
    <x v="5"/>
    <n v="-0.58422145827735839"/>
    <x v="300"/>
    <x v="0"/>
    <n v="-1.0273289582678073"/>
    <n v="6.0272534607576089E-3"/>
  </r>
  <r>
    <n v="2952"/>
    <x v="0"/>
    <x v="1"/>
    <x v="5"/>
    <n v="-0.34927081672561133"/>
    <x v="132"/>
    <x v="1"/>
    <n v="-0.53368365143780261"/>
    <n v="2.1363829843065729E-3"/>
  </r>
  <r>
    <n v="2953"/>
    <x v="1"/>
    <x v="19"/>
    <x v="1"/>
    <n v="0.33408713354675501"/>
    <x v="68"/>
    <x v="0"/>
    <n v="-0.53999098510892973"/>
    <n v="3.0601136639029081E-3"/>
  </r>
  <r>
    <n v="2954"/>
    <x v="1"/>
    <x v="15"/>
    <x v="1"/>
    <n v="0.5116727085008731"/>
    <x v="38"/>
    <x v="1"/>
    <n v="-0.98135876505327901"/>
    <n v="4.3978159332516142E-3"/>
  </r>
  <r>
    <n v="2955"/>
    <x v="1"/>
    <x v="7"/>
    <x v="0"/>
    <n v="8.1220188502868634E-3"/>
    <x v="123"/>
    <x v="0"/>
    <n v="-0.68909441701091245"/>
    <n v="5.4109666962431913E-4"/>
  </r>
  <r>
    <n v="2956"/>
    <x v="1"/>
    <x v="19"/>
    <x v="0"/>
    <n v="3.7719614675973248E-2"/>
    <x v="61"/>
    <x v="0"/>
    <n v="-0.67446520884628536"/>
    <n v="2.8465903584240504E-4"/>
  </r>
  <r>
    <n v="2957"/>
    <x v="0"/>
    <x v="5"/>
    <x v="0"/>
    <n v="-0.20685329205688974"/>
    <x v="52"/>
    <x v="1"/>
    <n v="-0.59505956158779227"/>
    <n v="4.2417013842316331E-3"/>
  </r>
  <r>
    <n v="2958"/>
    <x v="0"/>
    <x v="3"/>
    <x v="1"/>
    <n v="0.12047149645186928"/>
    <x v="3"/>
    <x v="1"/>
    <n v="-0.75519600545419141"/>
    <n v="1.4463528467586473E-2"/>
  </r>
  <r>
    <n v="2959"/>
    <x v="1"/>
    <x v="3"/>
    <x v="0"/>
    <n v="-0.11026836445245859"/>
    <x v="6"/>
    <x v="0"/>
    <n v="-0.74980048241377872"/>
    <n v="1.5619996475531583E-3"/>
  </r>
  <r>
    <n v="2960"/>
    <x v="1"/>
    <x v="1"/>
    <x v="0"/>
    <n v="-8.0670768626772152E-2"/>
    <x v="96"/>
    <x v="1"/>
    <n v="-0.65362504737737592"/>
    <n v="1.3081485386529645E-3"/>
  </r>
  <r>
    <n v="2961"/>
    <x v="0"/>
    <x v="9"/>
    <x v="4"/>
    <n v="-0.72942625204580969"/>
    <x v="24"/>
    <x v="1"/>
    <n v="-0.39351773072353052"/>
    <n v="1.1776913713985815E-2"/>
  </r>
  <r>
    <n v="2962"/>
    <x v="1"/>
    <x v="10"/>
    <x v="0"/>
    <n v="-0.13986596027814491"/>
    <x v="124"/>
    <x v="0"/>
    <n v="-0.76552348096844325"/>
    <n v="1.8144001534711185E-3"/>
  </r>
  <r>
    <n v="2963"/>
    <x v="1"/>
    <x v="2"/>
    <x v="1"/>
    <n v="0.36368472937244134"/>
    <x v="64"/>
    <x v="0"/>
    <n v="-0.52774781721881969"/>
    <n v="3.2934135297213452E-3"/>
  </r>
  <r>
    <n v="2964"/>
    <x v="1"/>
    <x v="10"/>
    <x v="0"/>
    <n v="-0.13986596027814491"/>
    <x v="124"/>
    <x v="1"/>
    <n v="-0.62565752069029823"/>
    <n v="1.8144001534711185E-3"/>
  </r>
  <r>
    <n v="2965"/>
    <x v="1"/>
    <x v="14"/>
    <x v="0"/>
    <n v="-0.16946355610383124"/>
    <x v="39"/>
    <x v="1"/>
    <n v="-0.61200085241556923"/>
    <n v="2.0650346761873495E-3"/>
  </r>
  <r>
    <n v="2966"/>
    <x v="1"/>
    <x v="4"/>
    <x v="1"/>
    <n v="0.27489194189538235"/>
    <x v="94"/>
    <x v="0"/>
    <n v="-0.56511731564631229"/>
    <n v="2.583137306302774E-3"/>
  </r>
  <r>
    <n v="2967"/>
    <x v="1"/>
    <x v="19"/>
    <x v="5"/>
    <n v="-0.2586479041948086"/>
    <x v="110"/>
    <x v="1"/>
    <n v="-0.57216236459988612"/>
    <n v="3.6546102981830364E-3"/>
  </r>
  <r>
    <n v="2968"/>
    <x v="1"/>
    <x v="10"/>
    <x v="3"/>
    <n v="0.45286907746341865"/>
    <x v="29"/>
    <x v="0"/>
    <n v="-0.49213281816004667"/>
    <n v="4.793934619529483E-3"/>
  </r>
  <r>
    <n v="2969"/>
    <x v="0"/>
    <x v="5"/>
    <x v="4"/>
    <n v="-0.70301092864009007"/>
    <x v="26"/>
    <x v="0"/>
    <n v="-1.1051989192363314"/>
    <n v="1.1419043964621955E-2"/>
  </r>
  <r>
    <n v="2970"/>
    <x v="0"/>
    <x v="1"/>
    <x v="0"/>
    <n v="-0.10119199843401117"/>
    <x v="1"/>
    <x v="0"/>
    <n v="-0.74502261160366057"/>
    <n v="6.4278209415614129E-3"/>
  </r>
  <r>
    <n v="2971"/>
    <x v="0"/>
    <x v="2"/>
    <x v="5"/>
    <n v="-0.2171941996970132"/>
    <x v="173"/>
    <x v="1"/>
    <n v="-0.59043519185957483"/>
    <n v="4.8651378230174513E-4"/>
  </r>
  <r>
    <n v="2972"/>
    <x v="1"/>
    <x v="19"/>
    <x v="5"/>
    <n v="-0.2586479041948086"/>
    <x v="110"/>
    <x v="1"/>
    <n v="-0.57216236459988612"/>
    <n v="3.6546102981830364E-3"/>
  </r>
  <r>
    <n v="2973"/>
    <x v="1"/>
    <x v="4"/>
    <x v="1"/>
    <n v="0.27489194189538235"/>
    <x v="94"/>
    <x v="0"/>
    <n v="-0.56511731564631229"/>
    <n v="2.583137306302774E-3"/>
  </r>
  <r>
    <n v="2974"/>
    <x v="0"/>
    <x v="4"/>
    <x v="5"/>
    <n v="-0.2964401699141721"/>
    <x v="83"/>
    <x v="0"/>
    <n v="-0.85231187592304813"/>
    <n v="1.1007142626220934E-3"/>
  </r>
  <r>
    <n v="2975"/>
    <x v="0"/>
    <x v="4"/>
    <x v="5"/>
    <n v="-0.2964401699141721"/>
    <x v="83"/>
    <x v="0"/>
    <n v="-0.85231187592304813"/>
    <n v="1.1007142626220934E-3"/>
  </r>
  <r>
    <n v="2976"/>
    <x v="1"/>
    <x v="12"/>
    <x v="7"/>
    <n v="0.98601736293969144"/>
    <x v="125"/>
    <x v="0"/>
    <n v="-0.31704145935121358"/>
    <n v="8.399337005623897E-3"/>
  </r>
  <r>
    <n v="2977"/>
    <x v="1"/>
    <x v="24"/>
    <x v="1"/>
    <n v="0.63006309180361852"/>
    <x v="287"/>
    <x v="1"/>
    <n v="-1.0570014570001776"/>
    <n v="5.1934934519275444E-3"/>
  </r>
  <r>
    <n v="2978"/>
    <x v="0"/>
    <x v="6"/>
    <x v="4"/>
    <n v="-0.57093431161149188"/>
    <x v="23"/>
    <x v="1"/>
    <n v="-0.44788410416513369"/>
    <n v="9.4570005980561533E-3"/>
  </r>
  <r>
    <n v="2979"/>
    <x v="0"/>
    <x v="3"/>
    <x v="5"/>
    <n v="-0.37568614013133106"/>
    <x v="55"/>
    <x v="0"/>
    <n v="-0.89852997330334061"/>
    <n v="2.6458377101921116E-3"/>
  </r>
  <r>
    <n v="2980"/>
    <x v="0"/>
    <x v="3"/>
    <x v="0"/>
    <n v="-0.12760732183973089"/>
    <x v="49"/>
    <x v="0"/>
    <n v="-0.75898491552680436"/>
    <n v="5.8814182643489032E-3"/>
  </r>
  <r>
    <n v="2981"/>
    <x v="0"/>
    <x v="19"/>
    <x v="0"/>
    <n v="4.4692951888673504E-3"/>
    <x v="66"/>
    <x v="1"/>
    <n v="-0.69538432497723657"/>
    <n v="8.5961228783612009E-3"/>
  </r>
  <r>
    <n v="2982"/>
    <x v="1"/>
    <x v="12"/>
    <x v="1"/>
    <n v="0.39328232519812767"/>
    <x v="75"/>
    <x v="1"/>
    <n v="-0.90899888692030684"/>
    <n v="3.5229003773554757E-3"/>
  </r>
  <r>
    <n v="2983"/>
    <x v="0"/>
    <x v="10"/>
    <x v="3"/>
    <n v="0.34213499133774983"/>
    <x v="117"/>
    <x v="0"/>
    <n v="-0.53664091537588743"/>
    <n v="2.1818186810304452E-2"/>
  </r>
  <r>
    <n v="2984"/>
    <x v="1"/>
    <x v="11"/>
    <x v="9"/>
    <n v="1.9343151112034096"/>
    <x v="301"/>
    <x v="0"/>
    <n v="-0.13498814615290344"/>
    <n v="9.7066657360806996E-3"/>
  </r>
  <r>
    <n v="2985"/>
    <x v="1"/>
    <x v="8"/>
    <x v="2"/>
    <n v="1.3119824776361597"/>
    <x v="102"/>
    <x v="0"/>
    <n v="-0.23845428083815209"/>
    <n v="9.6459803105839459E-3"/>
  </r>
  <r>
    <n v="2986"/>
    <x v="1"/>
    <x v="12"/>
    <x v="5"/>
    <n v="-0.19945271254343591"/>
    <x v="31"/>
    <x v="0"/>
    <n v="-0.79783798920086624"/>
    <n v="3.1702631582260499E-3"/>
  </r>
  <r>
    <n v="2987"/>
    <x v="1"/>
    <x v="24"/>
    <x v="5"/>
    <n v="3.7328054062054861E-2"/>
    <x v="265"/>
    <x v="1"/>
    <n v="-0.71198537043234711"/>
    <n v="1.1486942457161753E-3"/>
  </r>
  <r>
    <n v="2988"/>
    <x v="1"/>
    <x v="6"/>
    <x v="4"/>
    <n v="-0.64380821054264947"/>
    <x v="10"/>
    <x v="0"/>
    <n v="-1.0659915877606432"/>
    <n v="7.17806842140295E-3"/>
  </r>
  <r>
    <n v="2989"/>
    <x v="0"/>
    <x v="2"/>
    <x v="0"/>
    <n v="3.0884618594586966E-2"/>
    <x v="2"/>
    <x v="0"/>
    <n v="-0.67782409898237672"/>
    <n v="9.1307955909477601E-3"/>
  </r>
  <r>
    <n v="2990"/>
    <x v="0"/>
    <x v="7"/>
    <x v="0"/>
    <n v="-2.194602821685232E-2"/>
    <x v="16"/>
    <x v="1"/>
    <n v="-0.68223436876271526"/>
    <n v="8.0578770801748023E-3"/>
  </r>
  <r>
    <n v="2991"/>
    <x v="1"/>
    <x v="3"/>
    <x v="5"/>
    <n v="-0.40663588332324041"/>
    <x v="171"/>
    <x v="1"/>
    <n v="-0.51035747815286625"/>
    <n v="4.8028829199894263E-3"/>
  </r>
  <r>
    <n v="2992"/>
    <x v="0"/>
    <x v="6"/>
    <x v="1"/>
    <n v="0.17330214326330862"/>
    <x v="74"/>
    <x v="1"/>
    <n v="-0.78354776766807388"/>
    <n v="1.5460502066526272E-2"/>
  </r>
  <r>
    <n v="2993"/>
    <x v="0"/>
    <x v="12"/>
    <x v="1"/>
    <n v="0.30537876029190675"/>
    <x v="227"/>
    <x v="1"/>
    <n v="-0.85744856833932515"/>
    <n v="1.7792831521034724E-2"/>
  </r>
  <r>
    <n v="2994"/>
    <x v="1"/>
    <x v="12"/>
    <x v="1"/>
    <n v="0.39328232519812767"/>
    <x v="75"/>
    <x v="0"/>
    <n v="-0.51571656172217928"/>
    <n v="3.5229003773554757E-3"/>
  </r>
  <r>
    <n v="2995"/>
    <x v="1"/>
    <x v="7"/>
    <x v="9"/>
    <n v="1.7863271320749778"/>
    <x v="302"/>
    <x v="0"/>
    <n v="-0.15492853708230062"/>
    <n v="1.0130550716827114E-2"/>
  </r>
  <r>
    <n v="2996"/>
    <x v="0"/>
    <x v="7"/>
    <x v="0"/>
    <n v="-2.194602821685232E-2"/>
    <x v="16"/>
    <x v="0"/>
    <n v="-0.70418039697956758"/>
    <n v="8.0578770801748023E-3"/>
  </r>
  <r>
    <n v="2997"/>
    <x v="0"/>
    <x v="5"/>
    <x v="4"/>
    <n v="-0.70301092864009007"/>
    <x v="26"/>
    <x v="1"/>
    <n v="-0.40218799059624144"/>
    <n v="1.1419043964621955E-2"/>
  </r>
  <r>
    <n v="2998"/>
    <x v="0"/>
    <x v="1"/>
    <x v="0"/>
    <n v="-0.10119199843401117"/>
    <x v="1"/>
    <x v="1"/>
    <n v="-0.6438306131696494"/>
    <n v="6.4278209415614129E-3"/>
  </r>
  <r>
    <n v="2999"/>
    <x v="0"/>
    <x v="2"/>
    <x v="4"/>
    <n v="-0.46527301798861337"/>
    <x v="15"/>
    <x v="1"/>
    <n v="-0.48732993097630589"/>
    <n v="7.6970146114788141E-3"/>
  </r>
  <r>
    <n v="3000"/>
    <x v="0"/>
    <x v="1"/>
    <x v="1"/>
    <n v="0.146886819857589"/>
    <x v="112"/>
    <x v="0"/>
    <n v="-0.62239831679977509"/>
    <n v="1.4966078005499539E-2"/>
  </r>
  <r>
    <n v="3001"/>
    <x v="0"/>
    <x v="6"/>
    <x v="4"/>
    <n v="-0.57093431161149188"/>
    <x v="23"/>
    <x v="1"/>
    <n v="-0.44788410416513369"/>
    <n v="9.4570005980561533E-3"/>
  </r>
  <r>
    <n v="3002"/>
    <x v="1"/>
    <x v="1"/>
    <x v="5"/>
    <n v="-0.37703828749755397"/>
    <x v="155"/>
    <x v="0"/>
    <n v="-0.89933179048646017"/>
    <n v="4.5814500611964237E-3"/>
  </r>
  <r>
    <n v="3003"/>
    <x v="1"/>
    <x v="6"/>
    <x v="3"/>
    <n v="0.54166186494047786"/>
    <x v="35"/>
    <x v="1"/>
    <n v="-1.0002130443619091"/>
    <n v="5.4126395647193792E-3"/>
  </r>
  <r>
    <n v="3004"/>
    <x v="0"/>
    <x v="10"/>
    <x v="0"/>
    <n v="-0.15402264524545051"/>
    <x v="59"/>
    <x v="1"/>
    <n v="-0.61909830332712346"/>
    <n v="5.3345204778011968E-3"/>
  </r>
  <r>
    <n v="3005"/>
    <x v="1"/>
    <x v="14"/>
    <x v="0"/>
    <n v="-0.16946355610383124"/>
    <x v="39"/>
    <x v="0"/>
    <n v="-0.78146440851940047"/>
    <n v="2.0650346761873495E-3"/>
  </r>
  <r>
    <n v="3006"/>
    <x v="0"/>
    <x v="2"/>
    <x v="4"/>
    <n v="-0.46527301798861337"/>
    <x v="15"/>
    <x v="1"/>
    <n v="-0.48732993097630589"/>
    <n v="7.6970146114788141E-3"/>
  </r>
  <r>
    <n v="3007"/>
    <x v="1"/>
    <x v="8"/>
    <x v="7"/>
    <n v="1.0156149587653778"/>
    <x v="128"/>
    <x v="1"/>
    <n v="-1.3247010489803033"/>
    <n v="8.491304213043116E-3"/>
  </r>
  <r>
    <n v="3008"/>
    <x v="1"/>
    <x v="1"/>
    <x v="3"/>
    <n v="0.51206426911479153"/>
    <x v="27"/>
    <x v="0"/>
    <n v="-0.46953931701538698"/>
    <n v="5.2115819597463586E-3"/>
  </r>
  <r>
    <n v="3009"/>
    <x v="0"/>
    <x v="5"/>
    <x v="4"/>
    <n v="-0.70301092864009007"/>
    <x v="26"/>
    <x v="0"/>
    <n v="-1.1051989192363314"/>
    <n v="1.1419043964621955E-2"/>
  </r>
  <r>
    <n v="3010"/>
    <x v="0"/>
    <x v="12"/>
    <x v="4"/>
    <n v="-0.43885769458289375"/>
    <x v="114"/>
    <x v="0"/>
    <n v="-0.93645978822030096"/>
    <n v="7.2334538763165757E-3"/>
  </r>
  <r>
    <n v="3011"/>
    <x v="1"/>
    <x v="19"/>
    <x v="5"/>
    <n v="-0.2586479041948086"/>
    <x v="110"/>
    <x v="0"/>
    <n v="-0.83081026879469477"/>
    <n v="3.6546102981830364E-3"/>
  </r>
  <r>
    <n v="3012"/>
    <x v="1"/>
    <x v="2"/>
    <x v="4"/>
    <n v="-0.52541782723990405"/>
    <x v="86"/>
    <x v="0"/>
    <n v="-0.9899743026762271"/>
    <n v="6.452411040651973E-3"/>
  </r>
  <r>
    <n v="3013"/>
    <x v="1"/>
    <x v="23"/>
    <x v="5"/>
    <n v="-2.1867137589317853E-2"/>
    <x v="249"/>
    <x v="0"/>
    <n v="-0.70414051962705992"/>
    <n v="1.6616909519925338E-3"/>
  </r>
  <r>
    <n v="3014"/>
    <x v="1"/>
    <x v="3"/>
    <x v="4"/>
    <n v="-0.70300340219402224"/>
    <x v="255"/>
    <x v="0"/>
    <n v="-1.1051938851415546"/>
    <n v="7.5036116032313749E-3"/>
  </r>
  <r>
    <n v="3015"/>
    <x v="1"/>
    <x v="1"/>
    <x v="2"/>
    <n v="1.1047993068563549"/>
    <x v="143"/>
    <x v="0"/>
    <n v="-0.2861389028772085"/>
    <n v="9.387115458559192E-3"/>
  </r>
  <r>
    <n v="3016"/>
    <x v="0"/>
    <x v="21"/>
    <x v="5"/>
    <n v="-0.53417808056564875"/>
    <x v="99"/>
    <x v="0"/>
    <n v="-0.99548831968060658"/>
    <n v="5.5538762023900068E-3"/>
  </r>
  <r>
    <n v="3017"/>
    <x v="1"/>
    <x v="0"/>
    <x v="5"/>
    <n v="-0.11065992506637687"/>
    <x v="154"/>
    <x v="1"/>
    <n v="-0.63934714002414017"/>
    <n v="2.4240753153690342E-3"/>
  </r>
  <r>
    <n v="3018"/>
    <x v="0"/>
    <x v="11"/>
    <x v="5"/>
    <n v="-0.1379482294798543"/>
    <x v="103"/>
    <x v="0"/>
    <n v="-0.76449812584745769"/>
    <n v="2.1004836727632203E-3"/>
  </r>
  <r>
    <n v="3019"/>
    <x v="0"/>
    <x v="4"/>
    <x v="4"/>
    <n v="-0.54451898820577227"/>
    <x v="135"/>
    <x v="1"/>
    <n v="-0.45750127523642731"/>
    <n v="9.0319000904001689E-3"/>
  </r>
  <r>
    <n v="3020"/>
    <x v="0"/>
    <x v="10"/>
    <x v="5"/>
    <n v="-0.40210146353705067"/>
    <x v="44"/>
    <x v="0"/>
    <n v="-0.91427390312795231"/>
    <n v="3.1490134339461351E-3"/>
  </r>
  <r>
    <n v="3021"/>
    <x v="0"/>
    <x v="1"/>
    <x v="4"/>
    <n v="-0.5973496350172115"/>
    <x v="9"/>
    <x v="1"/>
    <n v="-0.43842789435032226"/>
    <n v="9.8715949567237948E-3"/>
  </r>
  <r>
    <n v="3022"/>
    <x v="1"/>
    <x v="0"/>
    <x v="3"/>
    <n v="0.77844263154596849"/>
    <x v="167"/>
    <x v="0"/>
    <n v="-0.37783383951289784"/>
    <n v="6.8126931389917988E-3"/>
  </r>
  <r>
    <n v="3023"/>
    <x v="1"/>
    <x v="10"/>
    <x v="7"/>
    <n v="0.74923659633420059"/>
    <x v="189"/>
    <x v="1"/>
    <n v="-1.1363525821049896"/>
    <n v="7.4204038742234912E-3"/>
  </r>
  <r>
    <n v="3024"/>
    <x v="0"/>
    <x v="14"/>
    <x v="5"/>
    <n v="-0.42851678694277029"/>
    <x v="63"/>
    <x v="0"/>
    <n v="-0.93018540553150597"/>
    <n v="3.6454111541763812E-3"/>
  </r>
  <r>
    <n v="3025"/>
    <x v="0"/>
    <x v="1"/>
    <x v="1"/>
    <n v="0.146886819857589"/>
    <x v="112"/>
    <x v="0"/>
    <n v="-0.62239831679977509"/>
    <n v="1.4966078005499539E-2"/>
  </r>
  <r>
    <n v="3026"/>
    <x v="1"/>
    <x v="4"/>
    <x v="3"/>
    <n v="0.57125946076616418"/>
    <x v="20"/>
    <x v="0"/>
    <n v="-0.44776673059977201"/>
    <n v="5.6082665595927894E-3"/>
  </r>
  <r>
    <n v="3027"/>
    <x v="0"/>
    <x v="10"/>
    <x v="3"/>
    <n v="0.34213499133774983"/>
    <x v="117"/>
    <x v="0"/>
    <n v="-0.53664091537588743"/>
    <n v="2.1818186810304452E-2"/>
  </r>
  <r>
    <n v="3028"/>
    <x v="1"/>
    <x v="2"/>
    <x v="7"/>
    <n v="0.95641976711400511"/>
    <x v="100"/>
    <x v="0"/>
    <n v="-0.32517017149232269"/>
    <n v="8.3006195663504201E-3"/>
  </r>
  <r>
    <n v="3029"/>
    <x v="0"/>
    <x v="21"/>
    <x v="5"/>
    <n v="-0.53417808056564875"/>
    <x v="99"/>
    <x v="1"/>
    <n v="-0.46131023911495811"/>
    <n v="5.5538762023900068E-3"/>
  </r>
  <r>
    <n v="3030"/>
    <x v="0"/>
    <x v="16"/>
    <x v="4"/>
    <n v="-0.83508754566868815"/>
    <x v="45"/>
    <x v="1"/>
    <n v="-0.36035371842731556"/>
    <n v="1.3086638469248846E-2"/>
  </r>
  <r>
    <n v="3031"/>
    <x v="1"/>
    <x v="6"/>
    <x v="3"/>
    <n v="0.54166186494047786"/>
    <x v="35"/>
    <x v="0"/>
    <n v="-0.45855117942143125"/>
    <n v="5.4126395647193792E-3"/>
  </r>
  <r>
    <n v="3032"/>
    <x v="0"/>
    <x v="10"/>
    <x v="5"/>
    <n v="-0.40210146353705067"/>
    <x v="44"/>
    <x v="1"/>
    <n v="-0.51217243959090175"/>
    <n v="3.1490134339461351E-3"/>
  </r>
  <r>
    <n v="3033"/>
    <x v="1"/>
    <x v="12"/>
    <x v="1"/>
    <n v="0.39328232519812767"/>
    <x v="75"/>
    <x v="1"/>
    <n v="-0.90899888692030684"/>
    <n v="3.5229003773554757E-3"/>
  </r>
  <r>
    <n v="3034"/>
    <x v="0"/>
    <x v="12"/>
    <x v="4"/>
    <n v="-0.43885769458289375"/>
    <x v="114"/>
    <x v="1"/>
    <n v="-0.49760209363740737"/>
    <n v="7.2334538763165757E-3"/>
  </r>
  <r>
    <n v="3035"/>
    <x v="1"/>
    <x v="19"/>
    <x v="3"/>
    <n v="0.63045465241753684"/>
    <x v="69"/>
    <x v="1"/>
    <n v="-1.0572569691574951"/>
    <n v="5.9825470584123908E-3"/>
  </r>
  <r>
    <n v="3036"/>
    <x v="0"/>
    <x v="2"/>
    <x v="0"/>
    <n v="3.0884618594586966E-2"/>
    <x v="2"/>
    <x v="1"/>
    <n v="-0.70870871757696374"/>
    <n v="9.1307955909477601E-3"/>
  </r>
  <r>
    <n v="3037"/>
    <x v="1"/>
    <x v="19"/>
    <x v="5"/>
    <n v="-0.2586479041948086"/>
    <x v="110"/>
    <x v="0"/>
    <n v="-0.83081026879469477"/>
    <n v="3.6546102981830364E-3"/>
  </r>
  <r>
    <n v="3038"/>
    <x v="0"/>
    <x v="2"/>
    <x v="0"/>
    <n v="3.0884618594586966E-2"/>
    <x v="2"/>
    <x v="0"/>
    <n v="-0.67782409898237672"/>
    <n v="9.1307955909477601E-3"/>
  </r>
  <r>
    <n v="3039"/>
    <x v="1"/>
    <x v="3"/>
    <x v="5"/>
    <n v="-0.40663588332324041"/>
    <x v="171"/>
    <x v="1"/>
    <n v="-0.51035747815286625"/>
    <n v="4.8028829199894263E-3"/>
  </r>
  <r>
    <n v="3040"/>
    <x v="1"/>
    <x v="7"/>
    <x v="7"/>
    <n v="0.89722457546263246"/>
    <x v="120"/>
    <x v="0"/>
    <n v="-0.34195690436636939"/>
    <n v="8.0828640074115388E-3"/>
  </r>
  <r>
    <n v="3041"/>
    <x v="0"/>
    <x v="14"/>
    <x v="0"/>
    <n v="-0.18043796865117012"/>
    <x v="79"/>
    <x v="0"/>
    <n v="-0.78743038849791103"/>
    <n v="4.7877438780188908E-3"/>
  </r>
  <r>
    <n v="3042"/>
    <x v="0"/>
    <x v="16"/>
    <x v="0"/>
    <n v="-0.33892990908548781"/>
    <x v="153"/>
    <x v="1"/>
    <n v="-0.53797320448533104"/>
    <n v="1.5435277763423683E-3"/>
  </r>
  <r>
    <n v="3043"/>
    <x v="1"/>
    <x v="4"/>
    <x v="4"/>
    <n v="-0.61421061471696314"/>
    <x v="107"/>
    <x v="1"/>
    <n v="-0.43247557727972219"/>
    <n v="7.0057787942477967E-3"/>
  </r>
  <r>
    <n v="3044"/>
    <x v="0"/>
    <x v="1"/>
    <x v="0"/>
    <n v="-0.10119199843401117"/>
    <x v="1"/>
    <x v="0"/>
    <n v="-0.74502261160366057"/>
    <n v="6.4278209415614129E-3"/>
  </r>
  <r>
    <n v="3045"/>
    <x v="0"/>
    <x v="19"/>
    <x v="4"/>
    <n v="-0.49168834139433298"/>
    <x v="73"/>
    <x v="0"/>
    <n v="-0.96891143767154075"/>
    <n v="8.1515393118058999E-3"/>
  </r>
  <r>
    <n v="3046"/>
    <x v="0"/>
    <x v="12"/>
    <x v="0"/>
    <n v="5.7299942000306581E-2"/>
    <x v="57"/>
    <x v="0"/>
    <n v="-0.66490756384566263"/>
    <n v="9.6612911967542958E-3"/>
  </r>
  <r>
    <n v="3047"/>
    <x v="0"/>
    <x v="9"/>
    <x v="5"/>
    <n v="-0.48134743375420952"/>
    <x v="18"/>
    <x v="1"/>
    <n v="-0.48116002931802265"/>
    <n v="4.6159653878562468E-3"/>
  </r>
  <r>
    <n v="3048"/>
    <x v="0"/>
    <x v="4"/>
    <x v="4"/>
    <n v="-0.54451898820577227"/>
    <x v="135"/>
    <x v="1"/>
    <n v="-0.45750127523642731"/>
    <n v="9.0319000904001689E-3"/>
  </r>
  <r>
    <n v="3049"/>
    <x v="1"/>
    <x v="4"/>
    <x v="3"/>
    <n v="0.57125946076616418"/>
    <x v="20"/>
    <x v="1"/>
    <n v="-1.0190261913659362"/>
    <n v="5.6082665595927894E-3"/>
  </r>
  <r>
    <n v="3050"/>
    <x v="0"/>
    <x v="3"/>
    <x v="0"/>
    <n v="-0.12760732183973089"/>
    <x v="49"/>
    <x v="1"/>
    <n v="-0.63137759368707358"/>
    <n v="5.8814182643489032E-3"/>
  </r>
  <r>
    <n v="3051"/>
    <x v="1"/>
    <x v="7"/>
    <x v="0"/>
    <n v="8.1220188502868634E-3"/>
    <x v="123"/>
    <x v="1"/>
    <n v="-0.69721643586119952"/>
    <n v="5.4109666962431913E-4"/>
  </r>
  <r>
    <n v="3052"/>
    <x v="1"/>
    <x v="6"/>
    <x v="3"/>
    <n v="0.54166186494047786"/>
    <x v="35"/>
    <x v="1"/>
    <n v="-1.0002130443619091"/>
    <n v="5.4126395647193792E-3"/>
  </r>
  <r>
    <n v="3053"/>
    <x v="1"/>
    <x v="6"/>
    <x v="1"/>
    <n v="0.24529434606969602"/>
    <x v="158"/>
    <x v="0"/>
    <n v="-0.57800239137288711"/>
    <n v="2.3400149410359727E-3"/>
  </r>
  <r>
    <n v="3054"/>
    <x v="1"/>
    <x v="1"/>
    <x v="1"/>
    <n v="0.21569675024400969"/>
    <x v="88"/>
    <x v="0"/>
    <n v="-0.59110320241696923"/>
    <n v="2.0941864440533475E-3"/>
  </r>
  <r>
    <n v="3055"/>
    <x v="0"/>
    <x v="3"/>
    <x v="4"/>
    <n v="-0.62376495842293123"/>
    <x v="17"/>
    <x v="1"/>
    <n v="-0.42913144273050785"/>
    <n v="1.0275372231825008E-2"/>
  </r>
  <r>
    <n v="3056"/>
    <x v="0"/>
    <x v="9"/>
    <x v="4"/>
    <n v="-0.72942625204580969"/>
    <x v="24"/>
    <x v="0"/>
    <n v="-1.1229439827693399"/>
    <n v="1.1776913713985815E-2"/>
  </r>
  <r>
    <n v="3057"/>
    <x v="1"/>
    <x v="2"/>
    <x v="7"/>
    <n v="0.95641976711400511"/>
    <x v="100"/>
    <x v="0"/>
    <n v="-0.32517017149232269"/>
    <n v="8.3006195663504201E-3"/>
  </r>
  <r>
    <n v="3058"/>
    <x v="0"/>
    <x v="4"/>
    <x v="4"/>
    <n v="-0.54451898820577227"/>
    <x v="135"/>
    <x v="0"/>
    <n v="-1.0020202634421997"/>
    <n v="9.0319000904001689E-3"/>
  </r>
  <r>
    <n v="3059"/>
    <x v="0"/>
    <x v="10"/>
    <x v="5"/>
    <n v="-0.40210146353705067"/>
    <x v="44"/>
    <x v="1"/>
    <n v="-0.51217243959090175"/>
    <n v="3.1490134339461351E-3"/>
  </r>
  <r>
    <n v="3060"/>
    <x v="1"/>
    <x v="12"/>
    <x v="1"/>
    <n v="0.39328232519812767"/>
    <x v="75"/>
    <x v="0"/>
    <n v="-0.51571656172217928"/>
    <n v="3.5229003773554757E-3"/>
  </r>
  <r>
    <n v="3061"/>
    <x v="1"/>
    <x v="4"/>
    <x v="5"/>
    <n v="-0.31784309584618131"/>
    <x v="14"/>
    <x v="1"/>
    <n v="-0.5468008614053107"/>
    <n v="4.1257370632288848E-3"/>
  </r>
  <r>
    <n v="3062"/>
    <x v="0"/>
    <x v="9"/>
    <x v="4"/>
    <n v="-0.72942625204580969"/>
    <x v="24"/>
    <x v="1"/>
    <n v="-0.39351773072353052"/>
    <n v="1.1776913713985815E-2"/>
  </r>
  <r>
    <n v="3063"/>
    <x v="0"/>
    <x v="3"/>
    <x v="0"/>
    <n v="-0.12760732183973089"/>
    <x v="49"/>
    <x v="1"/>
    <n v="-0.63137759368707358"/>
    <n v="5.8814182643489032E-3"/>
  </r>
  <r>
    <n v="3064"/>
    <x v="0"/>
    <x v="10"/>
    <x v="1"/>
    <n v="9.405617304614966E-2"/>
    <x v="181"/>
    <x v="1"/>
    <n v="-0.74128068017130389"/>
    <n v="1.3953398800465089E-2"/>
  </r>
  <r>
    <n v="3065"/>
    <x v="0"/>
    <x v="14"/>
    <x v="5"/>
    <n v="-0.42851678694277029"/>
    <x v="63"/>
    <x v="1"/>
    <n v="-0.50166861858873557"/>
    <n v="3.6454111541763812E-3"/>
  </r>
  <r>
    <n v="3066"/>
    <x v="0"/>
    <x v="3"/>
    <x v="0"/>
    <n v="-0.12760732183973089"/>
    <x v="49"/>
    <x v="0"/>
    <n v="-0.75898491552680436"/>
    <n v="5.8814182643489032E-3"/>
  </r>
  <r>
    <n v="3067"/>
    <x v="0"/>
    <x v="3"/>
    <x v="1"/>
    <n v="0.12047149645186928"/>
    <x v="3"/>
    <x v="1"/>
    <n v="-0.75519600545419141"/>
    <n v="1.4463528467586473E-2"/>
  </r>
  <r>
    <n v="3068"/>
    <x v="0"/>
    <x v="7"/>
    <x v="5"/>
    <n v="-0.27002484650845249"/>
    <x v="11"/>
    <x v="0"/>
    <n v="-0.83724622547675487"/>
    <n v="5.7557668159280428E-4"/>
  </r>
  <r>
    <n v="3069"/>
    <x v="0"/>
    <x v="10"/>
    <x v="0"/>
    <n v="-0.15402264524545051"/>
    <x v="59"/>
    <x v="0"/>
    <n v="-0.77312094857257374"/>
    <n v="5.3345204778011968E-3"/>
  </r>
  <r>
    <n v="3070"/>
    <x v="1"/>
    <x v="12"/>
    <x v="1"/>
    <n v="0.39328232519812767"/>
    <x v="75"/>
    <x v="1"/>
    <n v="-0.90899888692030684"/>
    <n v="3.5229003773554757E-3"/>
  </r>
  <r>
    <n v="3071"/>
    <x v="0"/>
    <x v="12"/>
    <x v="1"/>
    <n v="0.30537876029190675"/>
    <x v="227"/>
    <x v="0"/>
    <n v="-0.55206980804741845"/>
    <n v="1.7792831521034724E-2"/>
  </r>
  <r>
    <n v="3072"/>
    <x v="0"/>
    <x v="13"/>
    <x v="4"/>
    <n v="-0.7558415754515293"/>
    <x v="139"/>
    <x v="1"/>
    <n v="-0.38500061940703234"/>
    <n v="1.2122765381490541E-2"/>
  </r>
  <r>
    <n v="3073"/>
    <x v="0"/>
    <x v="7"/>
    <x v="4"/>
    <n v="-0.51810366480005265"/>
    <x v="101"/>
    <x v="1"/>
    <n v="-0.46728056748999891"/>
    <n v="8.5966274346834237E-3"/>
  </r>
  <r>
    <n v="3074"/>
    <x v="0"/>
    <x v="1"/>
    <x v="0"/>
    <n v="-0.10119199843401117"/>
    <x v="1"/>
    <x v="1"/>
    <n v="-0.6438306131696494"/>
    <n v="6.4278209415614129E-3"/>
  </r>
  <r>
    <n v="3075"/>
    <x v="1"/>
    <x v="0"/>
    <x v="1"/>
    <n v="0.48207511267518682"/>
    <x v="115"/>
    <x v="0"/>
    <n v="-0.48088216649319993"/>
    <n v="4.1860044153725351E-3"/>
  </r>
  <r>
    <n v="3076"/>
    <x v="0"/>
    <x v="6"/>
    <x v="1"/>
    <n v="0.17330214326330862"/>
    <x v="74"/>
    <x v="1"/>
    <n v="-0.78354776766807388"/>
    <n v="1.5460502066526272E-2"/>
  </r>
  <r>
    <n v="3077"/>
    <x v="1"/>
    <x v="17"/>
    <x v="4"/>
    <n v="-0.34783225228578601"/>
    <x v="303"/>
    <x v="1"/>
    <n v="-0.5342788340518051"/>
    <n v="5.1968855904123146E-3"/>
  </r>
  <r>
    <n v="3078"/>
    <x v="1"/>
    <x v="4"/>
    <x v="4"/>
    <n v="-0.61421061471696314"/>
    <x v="107"/>
    <x v="1"/>
    <n v="-0.43247557727972219"/>
    <n v="7.0057787942477967E-3"/>
  </r>
  <r>
    <n v="3079"/>
    <x v="1"/>
    <x v="3"/>
    <x v="5"/>
    <n v="-0.40663588332324041"/>
    <x v="171"/>
    <x v="0"/>
    <n v="-0.91699336147610655"/>
    <n v="4.8028829199894263E-3"/>
  </r>
  <r>
    <n v="3080"/>
    <x v="0"/>
    <x v="7"/>
    <x v="4"/>
    <n v="-0.51810366480005265"/>
    <x v="101"/>
    <x v="1"/>
    <n v="-0.46728056748999891"/>
    <n v="8.5966274346834237E-3"/>
  </r>
  <r>
    <n v="3081"/>
    <x v="0"/>
    <x v="2"/>
    <x v="4"/>
    <n v="-0.46527301798861337"/>
    <x v="15"/>
    <x v="0"/>
    <n v="-0.95260294896491937"/>
    <n v="7.6970146114788141E-3"/>
  </r>
  <r>
    <n v="3082"/>
    <x v="1"/>
    <x v="6"/>
    <x v="5"/>
    <n v="-0.34744069167186764"/>
    <x v="87"/>
    <x v="1"/>
    <n v="-0.53444092279506761"/>
    <n v="4.3556515354902237E-3"/>
  </r>
  <r>
    <n v="3083"/>
    <x v="1"/>
    <x v="12"/>
    <x v="1"/>
    <n v="0.39328232519812767"/>
    <x v="75"/>
    <x v="1"/>
    <n v="-0.90899888692030684"/>
    <n v="3.5229003773554757E-3"/>
  </r>
  <r>
    <n v="3084"/>
    <x v="0"/>
    <x v="4"/>
    <x v="0"/>
    <n v="-4.8361351622571935E-2"/>
    <x v="90"/>
    <x v="0"/>
    <n v="-0.71762018042701503"/>
    <n v="7.5166681376453992E-3"/>
  </r>
  <r>
    <n v="3085"/>
    <x v="1"/>
    <x v="4"/>
    <x v="0"/>
    <n v="-2.1475576975399487E-2"/>
    <x v="5"/>
    <x v="0"/>
    <n v="-0.70394261799063962"/>
    <n v="7.9737401703056099E-4"/>
  </r>
  <r>
    <n v="3086"/>
    <x v="1"/>
    <x v="4"/>
    <x v="3"/>
    <n v="0.57125946076616418"/>
    <x v="20"/>
    <x v="1"/>
    <n v="-1.0190261913659362"/>
    <n v="5.6082665595927894E-3"/>
  </r>
  <r>
    <n v="3087"/>
    <x v="1"/>
    <x v="7"/>
    <x v="4"/>
    <n v="-0.58461301889127681"/>
    <x v="228"/>
    <x v="1"/>
    <n v="-0.44296735385983604"/>
    <n v="6.8273094071855112E-3"/>
  </r>
  <r>
    <n v="3088"/>
    <x v="1"/>
    <x v="4"/>
    <x v="0"/>
    <n v="-2.1475576975399487E-2"/>
    <x v="5"/>
    <x v="1"/>
    <n v="-0.68246704101524025"/>
    <n v="7.9737401703056099E-4"/>
  </r>
  <r>
    <n v="3089"/>
    <x v="0"/>
    <x v="1"/>
    <x v="5"/>
    <n v="-0.34927081672561133"/>
    <x v="132"/>
    <x v="0"/>
    <n v="-0.88295446816341394"/>
    <n v="2.1363829843065729E-3"/>
  </r>
  <r>
    <n v="3090"/>
    <x v="0"/>
    <x v="5"/>
    <x v="1"/>
    <n v="4.122552623471043E-2"/>
    <x v="194"/>
    <x v="0"/>
    <n v="-0.67274684540195073"/>
    <n v="1.2912652005979908E-2"/>
  </r>
  <r>
    <n v="3091"/>
    <x v="1"/>
    <x v="8"/>
    <x v="0"/>
    <n v="0.12651240215303225"/>
    <x v="25"/>
    <x v="0"/>
    <n v="-0.63189032016121027"/>
    <n v="4.8236777987231694E-4"/>
  </r>
  <r>
    <n v="3092"/>
    <x v="0"/>
    <x v="14"/>
    <x v="1"/>
    <n v="6.7640849640430045E-2"/>
    <x v="131"/>
    <x v="0"/>
    <n v="-0.65989855731325187"/>
    <n v="1.3436248929804773E-2"/>
  </r>
  <r>
    <n v="3093"/>
    <x v="1"/>
    <x v="14"/>
    <x v="3"/>
    <n v="0.42327148163773232"/>
    <x v="229"/>
    <x v="0"/>
    <n v="-0.50374107677927327"/>
    <n v="4.5777562095909996E-3"/>
  </r>
  <r>
    <n v="3094"/>
    <x v="1"/>
    <x v="19"/>
    <x v="2"/>
    <n v="1.2231896901591008"/>
    <x v="217"/>
    <x v="0"/>
    <n v="-0.25796226249205773"/>
    <n v="9.5727526765619908E-3"/>
  </r>
  <r>
    <n v="3095"/>
    <x v="1"/>
    <x v="4"/>
    <x v="0"/>
    <n v="-2.1475576975399487E-2"/>
    <x v="5"/>
    <x v="0"/>
    <n v="-0.70394261799063962"/>
    <n v="7.9737401703056099E-4"/>
  </r>
  <r>
    <n v="3096"/>
    <x v="1"/>
    <x v="1"/>
    <x v="1"/>
    <n v="0.21569675024400969"/>
    <x v="88"/>
    <x v="0"/>
    <n v="-0.59110320241696923"/>
    <n v="2.0941864440533475E-3"/>
  </r>
  <r>
    <n v="3097"/>
    <x v="1"/>
    <x v="12"/>
    <x v="0"/>
    <n v="9.691480632734592E-2"/>
    <x v="72"/>
    <x v="1"/>
    <n v="-0.74277818449953847"/>
    <n v="2.2739684344907918E-4"/>
  </r>
  <r>
    <n v="3098"/>
    <x v="0"/>
    <x v="1"/>
    <x v="4"/>
    <n v="-0.5973496350172115"/>
    <x v="9"/>
    <x v="1"/>
    <n v="-0.43842789435032226"/>
    <n v="9.8715949567237948E-3"/>
  </r>
  <r>
    <n v="3099"/>
    <x v="0"/>
    <x v="13"/>
    <x v="1"/>
    <n v="-1.16051205767288E-2"/>
    <x v="234"/>
    <x v="1"/>
    <n v="-0.68736145503006119"/>
    <n v="1.1848467255032913E-2"/>
  </r>
  <r>
    <n v="3100"/>
    <x v="0"/>
    <x v="10"/>
    <x v="4"/>
    <n v="-0.65018028182865084"/>
    <x v="85"/>
    <x v="0"/>
    <n v="-1.0701737864123733"/>
    <n v="1.0668044857152559E-2"/>
  </r>
  <r>
    <n v="3101"/>
    <x v="0"/>
    <x v="0"/>
    <x v="0"/>
    <n v="0.13654591221746548"/>
    <x v="0"/>
    <x v="1"/>
    <n v="-0.76374892662115257"/>
    <n v="1.122179563022685E-2"/>
  </r>
  <r>
    <n v="3102"/>
    <x v="0"/>
    <x v="1"/>
    <x v="5"/>
    <n v="-0.34927081672561133"/>
    <x v="132"/>
    <x v="1"/>
    <n v="-0.53368365143780261"/>
    <n v="2.1363829843065729E-3"/>
  </r>
  <r>
    <n v="3103"/>
    <x v="0"/>
    <x v="19"/>
    <x v="5"/>
    <n v="-0.24360952310273282"/>
    <x v="119"/>
    <x v="1"/>
    <n v="-0.57874234799398538"/>
    <n v="4.6310560282480928E-5"/>
  </r>
  <r>
    <n v="3104"/>
    <x v="1"/>
    <x v="6"/>
    <x v="0"/>
    <n v="-5.1073172801085823E-2"/>
    <x v="71"/>
    <x v="1"/>
    <n v="-0.66793661734998488"/>
    <n v="1.0531659815416483E-3"/>
  </r>
  <r>
    <n v="3105"/>
    <x v="0"/>
    <x v="6"/>
    <x v="0"/>
    <n v="-7.477667502829155E-2"/>
    <x v="46"/>
    <x v="0"/>
    <n v="-0.7312342991849492"/>
    <n v="6.9731103738460698E-3"/>
  </r>
  <r>
    <n v="3106"/>
    <x v="0"/>
    <x v="19"/>
    <x v="0"/>
    <n v="4.4692951888673504E-3"/>
    <x v="66"/>
    <x v="0"/>
    <n v="-0.69091502978836927"/>
    <n v="8.5961228783612009E-3"/>
  </r>
  <r>
    <n v="3107"/>
    <x v="0"/>
    <x v="1"/>
    <x v="1"/>
    <n v="0.146886819857589"/>
    <x v="112"/>
    <x v="0"/>
    <n v="-0.62239831679977509"/>
    <n v="1.4966078005499539E-2"/>
  </r>
  <r>
    <n v="3108"/>
    <x v="0"/>
    <x v="21"/>
    <x v="4"/>
    <n v="-0.78225689885724892"/>
    <x v="175"/>
    <x v="1"/>
    <n v="-0.37663522677107986"/>
    <n v="1.2456429905510491E-2"/>
  </r>
  <r>
    <n v="3109"/>
    <x v="0"/>
    <x v="19"/>
    <x v="4"/>
    <n v="-0.49168834139433298"/>
    <x v="73"/>
    <x v="1"/>
    <n v="-0.47722309627720794"/>
    <n v="8.1515393118058999E-3"/>
  </r>
  <r>
    <n v="3110"/>
    <x v="0"/>
    <x v="3"/>
    <x v="4"/>
    <n v="-0.62376495842293123"/>
    <x v="17"/>
    <x v="1"/>
    <n v="-0.42913144273050785"/>
    <n v="1.0275372231825008E-2"/>
  </r>
  <r>
    <n v="3111"/>
    <x v="0"/>
    <x v="1"/>
    <x v="5"/>
    <n v="-0.34927081672561133"/>
    <x v="132"/>
    <x v="1"/>
    <n v="-0.53368365143780261"/>
    <n v="2.1363829843065729E-3"/>
  </r>
  <r>
    <n v="3112"/>
    <x v="1"/>
    <x v="5"/>
    <x v="0"/>
    <n v="-0.19906115192951757"/>
    <x v="239"/>
    <x v="1"/>
    <n v="-0.59856161595298218"/>
    <n v="2.3135924803107111E-3"/>
  </r>
  <r>
    <n v="3113"/>
    <x v="0"/>
    <x v="4"/>
    <x v="3"/>
    <n v="0.4477962849606284"/>
    <x v="166"/>
    <x v="1"/>
    <n v="-0.94190384854925968"/>
    <n v="2.3330318383314563E-2"/>
  </r>
  <r>
    <n v="3114"/>
    <x v="0"/>
    <x v="9"/>
    <x v="3"/>
    <n v="0.26288902112059098"/>
    <x v="243"/>
    <x v="0"/>
    <n v="-0.57031673723585274"/>
    <n v="2.0548676753540995E-2"/>
  </r>
  <r>
    <n v="3115"/>
    <x v="0"/>
    <x v="14"/>
    <x v="5"/>
    <n v="-0.42851678694277029"/>
    <x v="63"/>
    <x v="0"/>
    <n v="-0.93018540553150597"/>
    <n v="3.6454111541763812E-3"/>
  </r>
  <r>
    <n v="3116"/>
    <x v="0"/>
    <x v="13"/>
    <x v="0"/>
    <n v="-0.25968393886832897"/>
    <x v="33"/>
    <x v="0"/>
    <n v="-0.83139503913469226"/>
    <n v="3.1542444363010791E-3"/>
  </r>
  <r>
    <n v="3117"/>
    <x v="0"/>
    <x v="8"/>
    <x v="0"/>
    <n v="8.3715265406026196E-2"/>
    <x v="291"/>
    <x v="0"/>
    <n v="-0.65216532287420381"/>
    <n v="1.0187013112159637E-2"/>
  </r>
  <r>
    <n v="3118"/>
    <x v="0"/>
    <x v="8"/>
    <x v="0"/>
    <n v="8.3715265406026196E-2"/>
    <x v="291"/>
    <x v="1"/>
    <n v="-0.73588058828022995"/>
    <n v="1.0187013112159637E-2"/>
  </r>
  <r>
    <n v="3119"/>
    <x v="1"/>
    <x v="17"/>
    <x v="7"/>
    <n v="1.1340053420681231"/>
    <x v="47"/>
    <x v="0"/>
    <n v="-0.27895055252372059"/>
    <n v="8.7924691778272779E-3"/>
  </r>
  <r>
    <n v="3120"/>
    <x v="0"/>
    <x v="10"/>
    <x v="5"/>
    <n v="-0.40210146353705067"/>
    <x v="44"/>
    <x v="1"/>
    <n v="-0.51217243959090175"/>
    <n v="3.1490134339461351E-3"/>
  </r>
  <r>
    <n v="3121"/>
    <x v="0"/>
    <x v="7"/>
    <x v="4"/>
    <n v="-0.51810366480005265"/>
    <x v="101"/>
    <x v="0"/>
    <n v="-0.98538423229005168"/>
    <n v="8.5966274346834237E-3"/>
  </r>
  <r>
    <n v="3122"/>
    <x v="1"/>
    <x v="12"/>
    <x v="1"/>
    <n v="0.39328232519812767"/>
    <x v="75"/>
    <x v="0"/>
    <n v="-0.51571656172217928"/>
    <n v="3.5229003773554757E-3"/>
  </r>
  <r>
    <n v="3123"/>
    <x v="1"/>
    <x v="19"/>
    <x v="4"/>
    <n v="-0.55501542306559037"/>
    <x v="108"/>
    <x v="0"/>
    <n v="-1.0086758564365665"/>
    <n v="6.6428017555906216E-3"/>
  </r>
  <r>
    <n v="3124"/>
    <x v="1"/>
    <x v="12"/>
    <x v="1"/>
    <n v="0.39328232519812767"/>
    <x v="75"/>
    <x v="0"/>
    <n v="-0.51571656172217928"/>
    <n v="3.5229003773554757E-3"/>
  </r>
  <r>
    <n v="3125"/>
    <x v="1"/>
    <x v="12"/>
    <x v="11"/>
    <n v="1.578752400681255"/>
    <x v="182"/>
    <x v="1"/>
    <n v="-1.7662540450950759"/>
    <n v="1.0072670151755281E-2"/>
  </r>
  <r>
    <n v="3126"/>
    <x v="0"/>
    <x v="5"/>
    <x v="4"/>
    <n v="-0.70301092864009007"/>
    <x v="26"/>
    <x v="1"/>
    <n v="-0.40218799059624144"/>
    <n v="1.1419043964621955E-2"/>
  </r>
  <r>
    <n v="3127"/>
    <x v="1"/>
    <x v="12"/>
    <x v="3"/>
    <n v="0.6896498440689095"/>
    <x v="89"/>
    <x v="0"/>
    <n v="-0.40663224650644203"/>
    <n v="6.3331936661242816E-3"/>
  </r>
  <r>
    <n v="3128"/>
    <x v="0"/>
    <x v="14"/>
    <x v="3"/>
    <n v="0.31571966793203021"/>
    <x v="37"/>
    <x v="1"/>
    <n v="-0.86341547002322716"/>
    <n v="2.1407315133225469E-2"/>
  </r>
  <r>
    <n v="3129"/>
    <x v="1"/>
    <x v="4"/>
    <x v="0"/>
    <n v="-2.1475576975399487E-2"/>
    <x v="5"/>
    <x v="1"/>
    <n v="-0.68246704101524025"/>
    <n v="7.9737401703056099E-4"/>
  </r>
  <r>
    <n v="3130"/>
    <x v="1"/>
    <x v="15"/>
    <x v="3"/>
    <n v="0.80804022737165482"/>
    <x v="208"/>
    <x v="1"/>
    <n v="-1.1766551247291304"/>
    <n v="6.9597501842957321E-3"/>
  </r>
  <r>
    <n v="3131"/>
    <x v="1"/>
    <x v="19"/>
    <x v="0"/>
    <n v="3.7719614675973248E-2"/>
    <x v="61"/>
    <x v="0"/>
    <n v="-0.67446520884628536"/>
    <n v="2.8465903584240504E-4"/>
  </r>
  <r>
    <n v="3132"/>
    <x v="0"/>
    <x v="6"/>
    <x v="5"/>
    <n v="-0.32285549331989172"/>
    <x v="13"/>
    <x v="1"/>
    <n v="-0.54469269381879837"/>
    <n v="1.6211648205774476E-3"/>
  </r>
  <r>
    <n v="3133"/>
    <x v="1"/>
    <x v="8"/>
    <x v="3"/>
    <n v="0.71924743989459583"/>
    <x v="147"/>
    <x v="0"/>
    <n v="-0.39684049224007112"/>
    <n v="6.4993290872643605E-3"/>
  </r>
  <r>
    <n v="3134"/>
    <x v="1"/>
    <x v="4"/>
    <x v="3"/>
    <n v="0.57125946076616418"/>
    <x v="20"/>
    <x v="0"/>
    <n v="-0.44776673059977201"/>
    <n v="5.6082665595927894E-3"/>
  </r>
  <r>
    <n v="3135"/>
    <x v="0"/>
    <x v="3"/>
    <x v="3"/>
    <n v="0.36855031474346944"/>
    <x v="67"/>
    <x v="1"/>
    <n v="-0.8943057743009788"/>
    <n v="2.2216256860779438E-2"/>
  </r>
  <r>
    <n v="3136"/>
    <x v="0"/>
    <x v="12"/>
    <x v="4"/>
    <n v="-0.43885769458289375"/>
    <x v="114"/>
    <x v="1"/>
    <n v="-0.49760209363740737"/>
    <n v="7.2334538763165757E-3"/>
  </r>
  <r>
    <n v="3137"/>
    <x v="1"/>
    <x v="1"/>
    <x v="5"/>
    <n v="-0.37703828749755397"/>
    <x v="155"/>
    <x v="1"/>
    <n v="-0.5222935029889062"/>
    <n v="4.5814500611964237E-3"/>
  </r>
  <r>
    <n v="3138"/>
    <x v="1"/>
    <x v="11"/>
    <x v="1"/>
    <n v="0.45247751684950049"/>
    <x v="129"/>
    <x v="0"/>
    <n v="-0.49228502769844229"/>
    <n v="3.9694328310724281E-3"/>
  </r>
  <r>
    <n v="3139"/>
    <x v="0"/>
    <x v="3"/>
    <x v="4"/>
    <n v="-0.62376495842293123"/>
    <x v="17"/>
    <x v="0"/>
    <n v="-1.0528964011534392"/>
    <n v="1.0275372231825008E-2"/>
  </r>
  <r>
    <n v="3140"/>
    <x v="1"/>
    <x v="10"/>
    <x v="5"/>
    <n v="-0.43623347914892674"/>
    <x v="91"/>
    <x v="0"/>
    <n v="-0.93486512066940308"/>
    <n v="5.0197113098892077E-3"/>
  </r>
  <r>
    <n v="3141"/>
    <x v="1"/>
    <x v="6"/>
    <x v="7"/>
    <n v="0.8380293838112598"/>
    <x v="84"/>
    <x v="0"/>
    <n v="-0.35946451803062252"/>
    <n v="7.8380176991105222E-3"/>
  </r>
  <r>
    <n v="3142"/>
    <x v="0"/>
    <x v="10"/>
    <x v="5"/>
    <n v="-0.40210146353705067"/>
    <x v="44"/>
    <x v="0"/>
    <n v="-0.91427390312795231"/>
    <n v="3.1490134339461351E-3"/>
  </r>
  <r>
    <n v="3143"/>
    <x v="1"/>
    <x v="6"/>
    <x v="1"/>
    <n v="0.24529434606969602"/>
    <x v="158"/>
    <x v="1"/>
    <n v="-0.82329673744258314"/>
    <n v="2.3400149410359727E-3"/>
  </r>
  <r>
    <n v="3144"/>
    <x v="1"/>
    <x v="4"/>
    <x v="3"/>
    <n v="0.57125946076616418"/>
    <x v="20"/>
    <x v="1"/>
    <n v="-1.0190261913659362"/>
    <n v="5.6082665595927894E-3"/>
  </r>
  <r>
    <n v="3145"/>
    <x v="1"/>
    <x v="12"/>
    <x v="1"/>
    <n v="0.39328232519812767"/>
    <x v="75"/>
    <x v="1"/>
    <n v="-0.90899888692030684"/>
    <n v="3.5229003773554757E-3"/>
  </r>
  <r>
    <n v="3146"/>
    <x v="1"/>
    <x v="1"/>
    <x v="0"/>
    <n v="-8.0670768626772152E-2"/>
    <x v="96"/>
    <x v="0"/>
    <n v="-0.73429581600414784"/>
    <n v="1.3081485386529645E-3"/>
  </r>
  <r>
    <n v="3147"/>
    <x v="1"/>
    <x v="3"/>
    <x v="3"/>
    <n v="0.48246667328910497"/>
    <x v="56"/>
    <x v="0"/>
    <n v="-0.48073270152981529"/>
    <n v="5.0052804879144874E-3"/>
  </r>
  <r>
    <n v="3148"/>
    <x v="0"/>
    <x v="2"/>
    <x v="5"/>
    <n v="-0.2171941996970132"/>
    <x v="173"/>
    <x v="0"/>
    <n v="-0.80762939155658786"/>
    <n v="4.8651378230174513E-4"/>
  </r>
  <r>
    <n v="3149"/>
    <x v="1"/>
    <x v="3"/>
    <x v="3"/>
    <n v="0.48246667328910497"/>
    <x v="56"/>
    <x v="0"/>
    <n v="-0.48073270152981529"/>
    <n v="5.0052804879144874E-3"/>
  </r>
  <r>
    <n v="3150"/>
    <x v="1"/>
    <x v="4"/>
    <x v="5"/>
    <n v="-0.31784309584618131"/>
    <x v="14"/>
    <x v="0"/>
    <n v="-0.86464395725149212"/>
    <n v="4.1257370632288848E-3"/>
  </r>
  <r>
    <n v="3151"/>
    <x v="0"/>
    <x v="6"/>
    <x v="1"/>
    <n v="0.17330214326330862"/>
    <x v="74"/>
    <x v="1"/>
    <n v="-0.78354776766807388"/>
    <n v="1.5460502066526272E-2"/>
  </r>
  <r>
    <n v="3152"/>
    <x v="1"/>
    <x v="3"/>
    <x v="0"/>
    <n v="-0.11026836445245859"/>
    <x v="6"/>
    <x v="0"/>
    <n v="-0.74980048241377872"/>
    <n v="1.5619996475531583E-3"/>
  </r>
  <r>
    <n v="3153"/>
    <x v="0"/>
    <x v="14"/>
    <x v="5"/>
    <n v="-0.42851678694277029"/>
    <x v="63"/>
    <x v="1"/>
    <n v="-0.50166861858873557"/>
    <n v="3.6454111541763812E-3"/>
  </r>
  <r>
    <n v="3154"/>
    <x v="0"/>
    <x v="1"/>
    <x v="5"/>
    <n v="-0.34927081672561133"/>
    <x v="132"/>
    <x v="1"/>
    <n v="-0.53368365143780261"/>
    <n v="2.1363829843065729E-3"/>
  </r>
  <r>
    <n v="3155"/>
    <x v="0"/>
    <x v="3"/>
    <x v="7"/>
    <n v="0.61662913303506972"/>
    <x v="304"/>
    <x v="1"/>
    <n v="-1.0482562363792476"/>
    <n v="2.8411030781493651E-2"/>
  </r>
  <r>
    <n v="3156"/>
    <x v="1"/>
    <x v="0"/>
    <x v="0"/>
    <n v="0.18570759380440496"/>
    <x v="7"/>
    <x v="0"/>
    <n v="-0.60459811700336041"/>
    <n v="9.8859532687645135E-4"/>
  </r>
  <r>
    <n v="3157"/>
    <x v="1"/>
    <x v="4"/>
    <x v="5"/>
    <n v="-0.31784309584618131"/>
    <x v="14"/>
    <x v="1"/>
    <n v="-0.5468008614053107"/>
    <n v="4.1257370632288848E-3"/>
  </r>
  <r>
    <n v="3158"/>
    <x v="1"/>
    <x v="6"/>
    <x v="1"/>
    <n v="0.24529434606969602"/>
    <x v="158"/>
    <x v="0"/>
    <n v="-0.57800239137288711"/>
    <n v="2.3400149410359727E-3"/>
  </r>
  <r>
    <n v="3159"/>
    <x v="1"/>
    <x v="6"/>
    <x v="7"/>
    <n v="0.8380293838112598"/>
    <x v="84"/>
    <x v="0"/>
    <n v="-0.35946451803062252"/>
    <n v="7.8380176991105222E-3"/>
  </r>
  <r>
    <n v="3160"/>
    <x v="0"/>
    <x v="10"/>
    <x v="4"/>
    <n v="-0.65018028182865084"/>
    <x v="85"/>
    <x v="1"/>
    <n v="-0.41999350458372248"/>
    <n v="1.0668044857152559E-2"/>
  </r>
  <r>
    <n v="3161"/>
    <x v="0"/>
    <x v="3"/>
    <x v="0"/>
    <n v="-0.12760732183973089"/>
    <x v="49"/>
    <x v="0"/>
    <n v="-0.75898491552680436"/>
    <n v="5.8814182643489032E-3"/>
  </r>
  <r>
    <n v="3162"/>
    <x v="1"/>
    <x v="15"/>
    <x v="5"/>
    <n v="-8.1062329240690525E-2"/>
    <x v="242"/>
    <x v="0"/>
    <n v="-0.73449950803894293"/>
    <n v="2.1713254199438037E-3"/>
  </r>
  <r>
    <n v="3163"/>
    <x v="0"/>
    <x v="3"/>
    <x v="5"/>
    <n v="-0.37568614013133106"/>
    <x v="55"/>
    <x v="1"/>
    <n v="-0.52284383317200933"/>
    <n v="2.6458377101921116E-3"/>
  </r>
  <r>
    <n v="3164"/>
    <x v="0"/>
    <x v="9"/>
    <x v="0"/>
    <n v="-0.23326861546260935"/>
    <x v="22"/>
    <x v="0"/>
    <n v="-0.8165679034665041"/>
    <n v="3.6970010223800198E-3"/>
  </r>
  <r>
    <n v="3165"/>
    <x v="0"/>
    <x v="7"/>
    <x v="0"/>
    <n v="-2.194602821685232E-2"/>
    <x v="16"/>
    <x v="1"/>
    <n v="-0.68223436876271526"/>
    <n v="8.0578770801748023E-3"/>
  </r>
  <r>
    <n v="3166"/>
    <x v="0"/>
    <x v="1"/>
    <x v="0"/>
    <n v="-0.10119199843401117"/>
    <x v="1"/>
    <x v="0"/>
    <n v="-0.74502261160366057"/>
    <n v="6.4278209415614129E-3"/>
  </r>
  <r>
    <n v="3167"/>
    <x v="1"/>
    <x v="3"/>
    <x v="0"/>
    <n v="-0.11026836445245859"/>
    <x v="6"/>
    <x v="0"/>
    <n v="-0.74980048241377872"/>
    <n v="1.5619996475531583E-3"/>
  </r>
  <r>
    <n v="3168"/>
    <x v="0"/>
    <x v="7"/>
    <x v="1"/>
    <n v="0.22613279007474785"/>
    <x v="118"/>
    <x v="0"/>
    <n v="-0.58645921737347095"/>
    <n v="1.6422872975788039E-2"/>
  </r>
  <r>
    <n v="3169"/>
    <x v="1"/>
    <x v="20"/>
    <x v="3"/>
    <n v="0.27528350250930073"/>
    <x v="305"/>
    <x v="1"/>
    <n v="-0.84023179769000667"/>
    <n v="3.4326036608726129E-3"/>
  </r>
  <r>
    <n v="3170"/>
    <x v="0"/>
    <x v="16"/>
    <x v="5"/>
    <n v="-0.58700872737708798"/>
    <x v="224"/>
    <x v="1"/>
    <n v="-0.44211065658752702"/>
    <n v="6.4558411120164694E-3"/>
  </r>
  <r>
    <n v="3171"/>
    <x v="1"/>
    <x v="6"/>
    <x v="0"/>
    <n v="-5.1073172801085823E-2"/>
    <x v="71"/>
    <x v="1"/>
    <n v="-0.66793661734998488"/>
    <n v="1.0531659815416483E-3"/>
  </r>
  <r>
    <n v="3172"/>
    <x v="0"/>
    <x v="1"/>
    <x v="5"/>
    <n v="-0.34927081672561133"/>
    <x v="132"/>
    <x v="1"/>
    <n v="-0.53368365143780261"/>
    <n v="2.1363829843065729E-3"/>
  </r>
  <r>
    <n v="3173"/>
    <x v="0"/>
    <x v="13"/>
    <x v="4"/>
    <n v="-0.7558415754515293"/>
    <x v="139"/>
    <x v="0"/>
    <n v="-1.1408421948585614"/>
    <n v="1.2122765381490541E-2"/>
  </r>
  <r>
    <n v="3174"/>
    <x v="0"/>
    <x v="10"/>
    <x v="4"/>
    <n v="-0.65018028182865084"/>
    <x v="85"/>
    <x v="1"/>
    <n v="-0.41999350458372248"/>
    <n v="1.0668044857152559E-2"/>
  </r>
  <r>
    <n v="3175"/>
    <x v="0"/>
    <x v="5"/>
    <x v="1"/>
    <n v="4.122552623471043E-2"/>
    <x v="194"/>
    <x v="1"/>
    <n v="-0.71397237163666138"/>
    <n v="1.2912652005979908E-2"/>
  </r>
  <r>
    <n v="3176"/>
    <x v="1"/>
    <x v="6"/>
    <x v="5"/>
    <n v="-0.34744069167186764"/>
    <x v="87"/>
    <x v="0"/>
    <n v="-0.88188161446693525"/>
    <n v="4.3556515354902237E-3"/>
  </r>
  <r>
    <n v="3177"/>
    <x v="0"/>
    <x v="5"/>
    <x v="0"/>
    <n v="-0.20685329205688974"/>
    <x v="52"/>
    <x v="1"/>
    <n v="-0.59505956158779227"/>
    <n v="4.2417013842316331E-3"/>
  </r>
  <r>
    <n v="3178"/>
    <x v="0"/>
    <x v="1"/>
    <x v="5"/>
    <n v="-0.34927081672561133"/>
    <x v="132"/>
    <x v="0"/>
    <n v="-0.88295446816341394"/>
    <n v="2.1363829843065729E-3"/>
  </r>
  <r>
    <n v="3179"/>
    <x v="1"/>
    <x v="7"/>
    <x v="3"/>
    <n v="0.60085705659185051"/>
    <x v="97"/>
    <x v="0"/>
    <n v="-0.43718434190663547"/>
    <n v="5.7982892166952293E-3"/>
  </r>
  <r>
    <n v="3180"/>
    <x v="1"/>
    <x v="19"/>
    <x v="0"/>
    <n v="3.7719614675973248E-2"/>
    <x v="61"/>
    <x v="1"/>
    <n v="-0.71218482352225843"/>
    <n v="2.8465903584240504E-4"/>
  </r>
  <r>
    <n v="3181"/>
    <x v="0"/>
    <x v="19"/>
    <x v="1"/>
    <n v="0.25254811348046752"/>
    <x v="133"/>
    <x v="0"/>
    <n v="-0.5748245948938967"/>
    <n v="1.6889813374746487E-2"/>
  </r>
  <r>
    <n v="3182"/>
    <x v="1"/>
    <x v="4"/>
    <x v="1"/>
    <n v="0.27489194189538235"/>
    <x v="94"/>
    <x v="1"/>
    <n v="-0.84000925754169453"/>
    <n v="2.583137306302774E-3"/>
  </r>
  <r>
    <n v="3183"/>
    <x v="1"/>
    <x v="7"/>
    <x v="1"/>
    <n v="0.30448953772106868"/>
    <x v="121"/>
    <x v="0"/>
    <n v="-0.55244715118904442"/>
    <n v="2.8232640295787759E-3"/>
  </r>
  <r>
    <n v="3184"/>
    <x v="1"/>
    <x v="5"/>
    <x v="1"/>
    <n v="9.7306366941264225E-2"/>
    <x v="41"/>
    <x v="0"/>
    <n v="-0.64567709657183703"/>
    <n v="1.0898410055508734E-3"/>
  </r>
  <r>
    <n v="3185"/>
    <x v="1"/>
    <x v="14"/>
    <x v="11"/>
    <n v="1.3123740382500779"/>
    <x v="306"/>
    <x v="1"/>
    <n v="-1.5507452602438518"/>
    <n v="1.0241074834550723E-2"/>
  </r>
  <r>
    <n v="3186"/>
    <x v="1"/>
    <x v="19"/>
    <x v="9"/>
    <n v="1.8159247279006643"/>
    <x v="307"/>
    <x v="0"/>
    <n v="-0.15073404741004653"/>
    <n v="1.0051572638783757E-2"/>
  </r>
  <r>
    <n v="3187"/>
    <x v="1"/>
    <x v="4"/>
    <x v="3"/>
    <n v="0.57125946076616418"/>
    <x v="20"/>
    <x v="0"/>
    <n v="-0.44776673059977201"/>
    <n v="5.6082665595927894E-3"/>
  </r>
  <r>
    <n v="3188"/>
    <x v="0"/>
    <x v="10"/>
    <x v="1"/>
    <n v="9.405617304614966E-2"/>
    <x v="181"/>
    <x v="0"/>
    <n v="-0.64722450712515456"/>
    <n v="1.3953398800465089E-2"/>
  </r>
  <r>
    <n v="3189"/>
    <x v="1"/>
    <x v="4"/>
    <x v="5"/>
    <n v="-0.31784309584618131"/>
    <x v="14"/>
    <x v="1"/>
    <n v="-0.5468008614053107"/>
    <n v="4.1257370632288848E-3"/>
  </r>
  <r>
    <n v="3190"/>
    <x v="1"/>
    <x v="13"/>
    <x v="3"/>
    <n v="0.33447869416067344"/>
    <x v="106"/>
    <x v="1"/>
    <n v="-0.87430632061576663"/>
    <n v="3.9025213738218545E-3"/>
  </r>
  <r>
    <n v="3191"/>
    <x v="1"/>
    <x v="1"/>
    <x v="4"/>
    <n v="-0.6734058063683358"/>
    <x v="222"/>
    <x v="1"/>
    <n v="-0.41208896311178073"/>
    <n v="7.3440506179069387E-3"/>
  </r>
  <r>
    <n v="3192"/>
    <x v="0"/>
    <x v="5"/>
    <x v="4"/>
    <n v="-0.70301092864009007"/>
    <x v="26"/>
    <x v="1"/>
    <n v="-0.40218799059624144"/>
    <n v="1.1419043964621955E-2"/>
  </r>
  <r>
    <n v="3193"/>
    <x v="1"/>
    <x v="8"/>
    <x v="2"/>
    <n v="1.3119824776361597"/>
    <x v="102"/>
    <x v="0"/>
    <n v="-0.23845428083815209"/>
    <n v="9.6459803105839459E-3"/>
  </r>
  <r>
    <n v="3194"/>
    <x v="1"/>
    <x v="23"/>
    <x v="1"/>
    <n v="0.57086790015224576"/>
    <x v="236"/>
    <x v="0"/>
    <n v="-0.44790808062289894"/>
    <n v="4.8063400171314274E-3"/>
  </r>
  <r>
    <n v="3195"/>
    <x v="1"/>
    <x v="4"/>
    <x v="5"/>
    <n v="-0.31784309584618131"/>
    <x v="14"/>
    <x v="0"/>
    <n v="-0.86464395725149212"/>
    <n v="4.1257370632288848E-3"/>
  </r>
  <r>
    <n v="3196"/>
    <x v="0"/>
    <x v="0"/>
    <x v="1"/>
    <n v="0.38462473050906565"/>
    <x v="184"/>
    <x v="0"/>
    <n v="-0.51921396494468164"/>
    <n v="1.9063712446556802E-2"/>
  </r>
  <r>
    <n v="3197"/>
    <x v="1"/>
    <x v="6"/>
    <x v="11"/>
    <n v="1.4307644215528232"/>
    <x v="172"/>
    <x v="0"/>
    <n v="-0.21440634020515692"/>
    <n v="1.021877186930642E-2"/>
  </r>
  <r>
    <n v="3198"/>
    <x v="1"/>
    <x v="9"/>
    <x v="5"/>
    <n v="-0.52502626662598573"/>
    <x v="130"/>
    <x v="0"/>
    <n v="-0.989728258499874"/>
    <n v="5.6403559544649373E-3"/>
  </r>
  <r>
    <n v="3199"/>
    <x v="0"/>
    <x v="14"/>
    <x v="5"/>
    <n v="-0.42851678694277029"/>
    <x v="63"/>
    <x v="1"/>
    <n v="-0.50166861858873557"/>
    <n v="3.6454111541763812E-3"/>
  </r>
  <r>
    <n v="3200"/>
    <x v="0"/>
    <x v="5"/>
    <x v="0"/>
    <n v="-0.20685329205688974"/>
    <x v="52"/>
    <x v="1"/>
    <n v="-0.59505956158779227"/>
    <n v="4.2417013842316331E-3"/>
  </r>
  <r>
    <n v="3201"/>
    <x v="1"/>
    <x v="12"/>
    <x v="1"/>
    <n v="0.39328232519812767"/>
    <x v="75"/>
    <x v="1"/>
    <n v="-0.90899888692030684"/>
    <n v="3.5229003773554757E-3"/>
  </r>
  <r>
    <n v="3202"/>
    <x v="1"/>
    <x v="7"/>
    <x v="0"/>
    <n v="8.1220188502868634E-3"/>
    <x v="123"/>
    <x v="1"/>
    <n v="-0.69721643586119952"/>
    <n v="5.4109666962431913E-4"/>
  </r>
  <r>
    <n v="3203"/>
    <x v="0"/>
    <x v="4"/>
    <x v="5"/>
    <n v="-0.2964401699141721"/>
    <x v="83"/>
    <x v="1"/>
    <n v="-0.55587170600887603"/>
    <n v="1.1007142626220934E-3"/>
  </r>
  <r>
    <n v="3204"/>
    <x v="1"/>
    <x v="8"/>
    <x v="4"/>
    <n v="-0.46622263558853139"/>
    <x v="277"/>
    <x v="1"/>
    <n v="-0.48696373642663493"/>
    <n v="6.0546686627667157E-3"/>
  </r>
  <r>
    <n v="3205"/>
    <x v="1"/>
    <x v="2"/>
    <x v="0"/>
    <n v="6.7317210501659577E-2"/>
    <x v="80"/>
    <x v="0"/>
    <n v="-0.66005491923960891"/>
    <n v="2.8386367784460909E-5"/>
  </r>
  <r>
    <n v="3206"/>
    <x v="0"/>
    <x v="3"/>
    <x v="4"/>
    <n v="-0.62376495842293123"/>
    <x v="17"/>
    <x v="1"/>
    <n v="-0.42913144273050785"/>
    <n v="1.0275372231825008E-2"/>
  </r>
  <r>
    <n v="3207"/>
    <x v="1"/>
    <x v="3"/>
    <x v="4"/>
    <n v="-0.70300340219402224"/>
    <x v="255"/>
    <x v="1"/>
    <n v="-0.40219048294753218"/>
    <n v="7.5036116032313749E-3"/>
  </r>
  <r>
    <n v="3208"/>
    <x v="0"/>
    <x v="11"/>
    <x v="1"/>
    <n v="0.35820940710334603"/>
    <x v="288"/>
    <x v="0"/>
    <n v="-0.52999669841915054"/>
    <n v="1.8651778216767667E-2"/>
  </r>
  <r>
    <n v="3209"/>
    <x v="0"/>
    <x v="10"/>
    <x v="1"/>
    <n v="9.405617304614966E-2"/>
    <x v="181"/>
    <x v="1"/>
    <n v="-0.74128068017130389"/>
    <n v="1.3953398800465089E-2"/>
  </r>
  <r>
    <n v="3210"/>
    <x v="1"/>
    <x v="4"/>
    <x v="1"/>
    <n v="0.27489194189538235"/>
    <x v="94"/>
    <x v="0"/>
    <n v="-0.56511731564631229"/>
    <n v="2.583137306302774E-3"/>
  </r>
  <r>
    <n v="3211"/>
    <x v="0"/>
    <x v="12"/>
    <x v="1"/>
    <n v="0.30537876029190675"/>
    <x v="227"/>
    <x v="0"/>
    <n v="-0.55206980804741845"/>
    <n v="1.7792831521034724E-2"/>
  </r>
  <r>
    <n v="3212"/>
    <x v="1"/>
    <x v="1"/>
    <x v="1"/>
    <n v="0.21569675024400969"/>
    <x v="88"/>
    <x v="1"/>
    <n v="-0.80679995266097893"/>
    <n v="2.0941864440533475E-3"/>
  </r>
  <r>
    <n v="3213"/>
    <x v="0"/>
    <x v="1"/>
    <x v="1"/>
    <n v="0.146886819857589"/>
    <x v="112"/>
    <x v="0"/>
    <n v="-0.62239831679977509"/>
    <n v="1.4966078005499539E-2"/>
  </r>
  <r>
    <n v="3214"/>
    <x v="0"/>
    <x v="3"/>
    <x v="0"/>
    <n v="-0.12760732183973089"/>
    <x v="49"/>
    <x v="1"/>
    <n v="-0.63137759368707358"/>
    <n v="5.8814182643489032E-3"/>
  </r>
  <r>
    <n v="3215"/>
    <x v="1"/>
    <x v="12"/>
    <x v="5"/>
    <n v="-0.19945271254343591"/>
    <x v="31"/>
    <x v="0"/>
    <n v="-0.79783798920086624"/>
    <n v="3.1702631582260499E-3"/>
  </r>
  <r>
    <n v="3216"/>
    <x v="1"/>
    <x v="10"/>
    <x v="7"/>
    <n v="0.74923659633420059"/>
    <x v="189"/>
    <x v="1"/>
    <n v="-1.1363525821049896"/>
    <n v="7.4204038742234912E-3"/>
  </r>
  <r>
    <n v="3217"/>
    <x v="0"/>
    <x v="5"/>
    <x v="5"/>
    <n v="-0.4549321103484899"/>
    <x v="51"/>
    <x v="1"/>
    <n v="-0.49133146650745418"/>
    <n v="4.1345494440507835E-3"/>
  </r>
  <r>
    <n v="3218"/>
    <x v="0"/>
    <x v="1"/>
    <x v="0"/>
    <n v="-0.10119199843401117"/>
    <x v="1"/>
    <x v="0"/>
    <n v="-0.74502261160366057"/>
    <n v="6.4278209415614129E-3"/>
  </r>
  <r>
    <n v="3219"/>
    <x v="0"/>
    <x v="5"/>
    <x v="0"/>
    <n v="-0.20685329205688974"/>
    <x v="52"/>
    <x v="0"/>
    <n v="-0.80191285364468201"/>
    <n v="4.2417013842316331E-3"/>
  </r>
  <r>
    <n v="3220"/>
    <x v="1"/>
    <x v="1"/>
    <x v="0"/>
    <n v="-8.0670768626772152E-2"/>
    <x v="96"/>
    <x v="0"/>
    <n v="-0.73429581600414784"/>
    <n v="1.3081485386529645E-3"/>
  </r>
  <r>
    <n v="3221"/>
    <x v="0"/>
    <x v="3"/>
    <x v="4"/>
    <n v="-0.62376495842293123"/>
    <x v="17"/>
    <x v="1"/>
    <n v="-0.42913144273050785"/>
    <n v="1.0275372231825008E-2"/>
  </r>
  <r>
    <n v="3222"/>
    <x v="1"/>
    <x v="2"/>
    <x v="0"/>
    <n v="6.7317210501659577E-2"/>
    <x v="80"/>
    <x v="0"/>
    <n v="-0.66005491923960891"/>
    <n v="2.8386367784460909E-5"/>
  </r>
  <r>
    <n v="3223"/>
    <x v="0"/>
    <x v="3"/>
    <x v="5"/>
    <n v="-0.37568614013133106"/>
    <x v="55"/>
    <x v="0"/>
    <n v="-0.89852997330334061"/>
    <n v="2.6458377101921116E-3"/>
  </r>
  <r>
    <n v="3224"/>
    <x v="1"/>
    <x v="3"/>
    <x v="0"/>
    <n v="-0.11026836445245859"/>
    <x v="6"/>
    <x v="1"/>
    <n v="-0.63953211796132015"/>
    <n v="1.5619996475531583E-3"/>
  </r>
  <r>
    <n v="3225"/>
    <x v="0"/>
    <x v="10"/>
    <x v="3"/>
    <n v="0.34213499133774983"/>
    <x v="117"/>
    <x v="1"/>
    <n v="-0.87877590671363726"/>
    <n v="2.1818186810304452E-2"/>
  </r>
  <r>
    <n v="3226"/>
    <x v="0"/>
    <x v="1"/>
    <x v="5"/>
    <n v="-0.34927081672561133"/>
    <x v="132"/>
    <x v="1"/>
    <n v="-0.53368365143780261"/>
    <n v="2.1363829843065729E-3"/>
  </r>
  <r>
    <n v="3227"/>
    <x v="1"/>
    <x v="3"/>
    <x v="1"/>
    <n v="0.18609915441832325"/>
    <x v="40"/>
    <x v="0"/>
    <n v="-0.60442048257601411"/>
    <n v="1.8459486462082397E-3"/>
  </r>
  <r>
    <n v="3228"/>
    <x v="1"/>
    <x v="3"/>
    <x v="2"/>
    <n v="1.0752017110306686"/>
    <x v="4"/>
    <x v="0"/>
    <n v="-0.29358629720404861"/>
    <n v="9.3243290920627109E-3"/>
  </r>
  <r>
    <n v="3229"/>
    <x v="1"/>
    <x v="1"/>
    <x v="3"/>
    <n v="0.51206426911479153"/>
    <x v="27"/>
    <x v="0"/>
    <n v="-0.46953931701538698"/>
    <n v="5.2115819597463586E-3"/>
  </r>
  <r>
    <n v="3230"/>
    <x v="1"/>
    <x v="7"/>
    <x v="0"/>
    <n v="8.1220188502868634E-3"/>
    <x v="123"/>
    <x v="0"/>
    <n v="-0.68909441701091245"/>
    <n v="5.4109666962431913E-4"/>
  </r>
  <r>
    <n v="3231"/>
    <x v="1"/>
    <x v="8"/>
    <x v="1"/>
    <n v="0.422879921023814"/>
    <x v="12"/>
    <x v="1"/>
    <n v="-0.92677597005320966"/>
    <n v="3.7483210051679761E-3"/>
  </r>
  <r>
    <n v="3232"/>
    <x v="0"/>
    <x v="10"/>
    <x v="0"/>
    <n v="-0.15402264524545051"/>
    <x v="59"/>
    <x v="1"/>
    <n v="-0.61909830332712346"/>
    <n v="5.3345204778011968E-3"/>
  </r>
  <r>
    <n v="3233"/>
    <x v="0"/>
    <x v="1"/>
    <x v="4"/>
    <n v="-0.5973496350172115"/>
    <x v="9"/>
    <x v="1"/>
    <n v="-0.43842789435032226"/>
    <n v="9.8715949567237948E-3"/>
  </r>
  <r>
    <n v="3234"/>
    <x v="1"/>
    <x v="19"/>
    <x v="3"/>
    <n v="0.63045465241753684"/>
    <x v="69"/>
    <x v="0"/>
    <n v="-0.42680231673995855"/>
    <n v="5.9825470584123908E-3"/>
  </r>
  <r>
    <n v="3235"/>
    <x v="0"/>
    <x v="14"/>
    <x v="5"/>
    <n v="-0.42851678694277029"/>
    <x v="63"/>
    <x v="1"/>
    <n v="-0.50166861858873557"/>
    <n v="3.6454111541763812E-3"/>
  </r>
  <r>
    <n v="3236"/>
    <x v="0"/>
    <x v="7"/>
    <x v="5"/>
    <n v="-0.27002484650845249"/>
    <x v="11"/>
    <x v="0"/>
    <n v="-0.83724622547675487"/>
    <n v="5.7557668159280428E-4"/>
  </r>
  <r>
    <n v="3237"/>
    <x v="1"/>
    <x v="6"/>
    <x v="1"/>
    <n v="0.24529434606969602"/>
    <x v="158"/>
    <x v="0"/>
    <n v="-0.57800239137288711"/>
    <n v="2.3400149410359727E-3"/>
  </r>
  <r>
    <n v="3238"/>
    <x v="0"/>
    <x v="9"/>
    <x v="5"/>
    <n v="-0.48134743375420952"/>
    <x v="18"/>
    <x v="0"/>
    <n v="-0.96250746307223201"/>
    <n v="4.6159653878562468E-3"/>
  </r>
  <r>
    <n v="3239"/>
    <x v="0"/>
    <x v="1"/>
    <x v="5"/>
    <n v="-0.34927081672561133"/>
    <x v="132"/>
    <x v="1"/>
    <n v="-0.53368365143780261"/>
    <n v="2.1363829843065729E-3"/>
  </r>
  <r>
    <n v="3240"/>
    <x v="0"/>
    <x v="19"/>
    <x v="0"/>
    <n v="4.4692951888673504E-3"/>
    <x v="66"/>
    <x v="0"/>
    <n v="-0.69091502978836927"/>
    <n v="8.5961228783612009E-3"/>
  </r>
  <r>
    <n v="3241"/>
    <x v="0"/>
    <x v="1"/>
    <x v="5"/>
    <n v="-0.34927081672561133"/>
    <x v="132"/>
    <x v="0"/>
    <n v="-0.88295446816341394"/>
    <n v="2.1363829843065729E-3"/>
  </r>
  <r>
    <n v="3242"/>
    <x v="1"/>
    <x v="2"/>
    <x v="3"/>
    <n v="0.66005224824322317"/>
    <x v="21"/>
    <x v="0"/>
    <n v="-0.41661889314875233"/>
    <n v="6.1608930378419524E-3"/>
  </r>
  <r>
    <n v="3243"/>
    <x v="0"/>
    <x v="13"/>
    <x v="5"/>
    <n v="-0.50776275715992913"/>
    <x v="136"/>
    <x v="1"/>
    <n v="-0.47115330385698911"/>
    <n v="5.0892154397377265E-3"/>
  </r>
  <r>
    <n v="3244"/>
    <x v="1"/>
    <x v="2"/>
    <x v="1"/>
    <n v="0.36368472937244134"/>
    <x v="64"/>
    <x v="0"/>
    <n v="-0.52774781721881969"/>
    <n v="3.2934135297213452E-3"/>
  </r>
  <r>
    <n v="3245"/>
    <x v="0"/>
    <x v="9"/>
    <x v="5"/>
    <n v="-0.48134743375420952"/>
    <x v="18"/>
    <x v="1"/>
    <n v="-0.48116002931802265"/>
    <n v="4.6159653878562468E-3"/>
  </r>
  <r>
    <n v="3246"/>
    <x v="0"/>
    <x v="5"/>
    <x v="3"/>
    <n v="0.2893043445263106"/>
    <x v="8"/>
    <x v="1"/>
    <n v="-0.84822519523343765"/>
    <n v="2.0984013251603262E-2"/>
  </r>
  <r>
    <n v="3247"/>
    <x v="0"/>
    <x v="4"/>
    <x v="5"/>
    <n v="-0.2964401699141721"/>
    <x v="83"/>
    <x v="1"/>
    <n v="-0.55587170600887603"/>
    <n v="1.1007142626220934E-3"/>
  </r>
  <r>
    <n v="3248"/>
    <x v="1"/>
    <x v="0"/>
    <x v="0"/>
    <n v="0.18570759380440496"/>
    <x v="7"/>
    <x v="1"/>
    <n v="-0.79030571080776524"/>
    <n v="9.8859532687645135E-4"/>
  </r>
  <r>
    <n v="3249"/>
    <x v="0"/>
    <x v="10"/>
    <x v="0"/>
    <n v="-0.15402264524545051"/>
    <x v="59"/>
    <x v="1"/>
    <n v="-0.61909830332712346"/>
    <n v="5.3345204778011968E-3"/>
  </r>
  <r>
    <n v="3250"/>
    <x v="0"/>
    <x v="7"/>
    <x v="4"/>
    <n v="-0.51810366480005265"/>
    <x v="101"/>
    <x v="1"/>
    <n v="-0.46728056748999891"/>
    <n v="8.5966274346834237E-3"/>
  </r>
  <r>
    <n v="3251"/>
    <x v="1"/>
    <x v="12"/>
    <x v="4"/>
    <n v="-0.49582023141421772"/>
    <x v="138"/>
    <x v="0"/>
    <n v="-0.97147730173300084"/>
    <n v="6.2563059964997891E-3"/>
  </r>
  <r>
    <n v="3252"/>
    <x v="0"/>
    <x v="2"/>
    <x v="0"/>
    <n v="3.0884618594586966E-2"/>
    <x v="2"/>
    <x v="1"/>
    <n v="-0.70870871757696374"/>
    <n v="9.1307955909477601E-3"/>
  </r>
  <r>
    <n v="3253"/>
    <x v="0"/>
    <x v="6"/>
    <x v="0"/>
    <n v="-7.477667502829155E-2"/>
    <x v="46"/>
    <x v="0"/>
    <n v="-0.7312342991849492"/>
    <n v="6.9731103738460698E-3"/>
  </r>
  <r>
    <n v="3254"/>
    <x v="0"/>
    <x v="19"/>
    <x v="0"/>
    <n v="4.4692951888673504E-3"/>
    <x v="66"/>
    <x v="0"/>
    <n v="-0.69091502978836927"/>
    <n v="8.5961228783612009E-3"/>
  </r>
  <r>
    <n v="3255"/>
    <x v="1"/>
    <x v="3"/>
    <x v="5"/>
    <n v="-0.40663588332324041"/>
    <x v="171"/>
    <x v="1"/>
    <n v="-0.51035747815286625"/>
    <n v="4.8028829199894263E-3"/>
  </r>
  <r>
    <n v="3256"/>
    <x v="1"/>
    <x v="1"/>
    <x v="4"/>
    <n v="-0.6734058063683358"/>
    <x v="222"/>
    <x v="0"/>
    <n v="-1.0854947694801167"/>
    <n v="7.3440506179069387E-3"/>
  </r>
  <r>
    <n v="3257"/>
    <x v="1"/>
    <x v="4"/>
    <x v="1"/>
    <n v="0.27489194189538235"/>
    <x v="94"/>
    <x v="0"/>
    <n v="-0.56511731564631229"/>
    <n v="2.583137306302774E-3"/>
  </r>
  <r>
    <n v="3258"/>
    <x v="0"/>
    <x v="3"/>
    <x v="5"/>
    <n v="-0.37568614013133106"/>
    <x v="55"/>
    <x v="0"/>
    <n v="-0.89852997330334061"/>
    <n v="2.6458377101921116E-3"/>
  </r>
  <r>
    <n v="3259"/>
    <x v="1"/>
    <x v="7"/>
    <x v="3"/>
    <n v="0.60085705659185051"/>
    <x v="97"/>
    <x v="0"/>
    <n v="-0.43718434190663547"/>
    <n v="5.7982892166952293E-3"/>
  </r>
  <r>
    <n v="3260"/>
    <x v="1"/>
    <x v="9"/>
    <x v="5"/>
    <n v="-0.52502626662598573"/>
    <x v="130"/>
    <x v="1"/>
    <n v="-0.46470199187388828"/>
    <n v="5.6403559544649373E-3"/>
  </r>
  <r>
    <n v="3261"/>
    <x v="0"/>
    <x v="1"/>
    <x v="1"/>
    <n v="0.146886819857589"/>
    <x v="112"/>
    <x v="0"/>
    <n v="-0.62239831679977509"/>
    <n v="1.4966078005499539E-2"/>
  </r>
  <r>
    <n v="3262"/>
    <x v="1"/>
    <x v="19"/>
    <x v="3"/>
    <n v="0.63045465241753684"/>
    <x v="69"/>
    <x v="0"/>
    <n v="-0.42680231673995855"/>
    <n v="5.9825470584123908E-3"/>
  </r>
  <r>
    <n v="3263"/>
    <x v="1"/>
    <x v="19"/>
    <x v="1"/>
    <n v="0.33408713354675501"/>
    <x v="68"/>
    <x v="0"/>
    <n v="-0.53999098510892973"/>
    <n v="3.0601136639029081E-3"/>
  </r>
  <r>
    <n v="3264"/>
    <x v="0"/>
    <x v="7"/>
    <x v="4"/>
    <n v="-0.51810366480005265"/>
    <x v="101"/>
    <x v="1"/>
    <n v="-0.46728056748999891"/>
    <n v="8.5966274346834237E-3"/>
  </r>
  <r>
    <n v="3265"/>
    <x v="0"/>
    <x v="6"/>
    <x v="0"/>
    <n v="-7.477667502829155E-2"/>
    <x v="46"/>
    <x v="1"/>
    <n v="-0.65645762415665765"/>
    <n v="6.9731103738460698E-3"/>
  </r>
  <r>
    <n v="3266"/>
    <x v="1"/>
    <x v="8"/>
    <x v="0"/>
    <n v="0.12651240215303225"/>
    <x v="25"/>
    <x v="1"/>
    <n v="-0.75840272231424255"/>
    <n v="4.8236777987231694E-4"/>
  </r>
  <r>
    <n v="3267"/>
    <x v="0"/>
    <x v="7"/>
    <x v="5"/>
    <n v="-0.27002484650845249"/>
    <x v="11"/>
    <x v="1"/>
    <n v="-0.5672213789683026"/>
    <n v="5.7557668159280428E-4"/>
  </r>
  <r>
    <n v="3268"/>
    <x v="1"/>
    <x v="10"/>
    <x v="5"/>
    <n v="-0.43623347914892674"/>
    <x v="91"/>
    <x v="0"/>
    <n v="-0.93486512066940308"/>
    <n v="5.0197113098892077E-3"/>
  </r>
  <r>
    <n v="3269"/>
    <x v="0"/>
    <x v="9"/>
    <x v="4"/>
    <n v="-0.72942625204580969"/>
    <x v="24"/>
    <x v="1"/>
    <n v="-0.39351773072353052"/>
    <n v="1.1776913713985815E-2"/>
  </r>
  <r>
    <n v="3270"/>
    <x v="0"/>
    <x v="10"/>
    <x v="0"/>
    <n v="-0.15402264524545051"/>
    <x v="59"/>
    <x v="1"/>
    <n v="-0.61909830332712346"/>
    <n v="5.3345204778011968E-3"/>
  </r>
  <r>
    <n v="3271"/>
    <x v="0"/>
    <x v="4"/>
    <x v="0"/>
    <n v="-4.8361351622571935E-2"/>
    <x v="90"/>
    <x v="1"/>
    <n v="-0.66925882880444321"/>
    <n v="7.5166681376453992E-3"/>
  </r>
  <r>
    <n v="3272"/>
    <x v="0"/>
    <x v="4"/>
    <x v="0"/>
    <n v="-4.8361351622571935E-2"/>
    <x v="90"/>
    <x v="1"/>
    <n v="-0.66925882880444321"/>
    <n v="7.5166681376453992E-3"/>
  </r>
  <r>
    <n v="3273"/>
    <x v="1"/>
    <x v="19"/>
    <x v="2"/>
    <n v="1.2231896901591008"/>
    <x v="217"/>
    <x v="0"/>
    <n v="-0.25796226249205773"/>
    <n v="9.5727526765619908E-3"/>
  </r>
  <r>
    <n v="3274"/>
    <x v="1"/>
    <x v="6"/>
    <x v="0"/>
    <n v="-5.1073172801085823E-2"/>
    <x v="71"/>
    <x v="1"/>
    <n v="-0.66793661734998488"/>
    <n v="1.0531659815416483E-3"/>
  </r>
  <r>
    <n v="3275"/>
    <x v="1"/>
    <x v="7"/>
    <x v="5"/>
    <n v="-0.28824550002049498"/>
    <x v="28"/>
    <x v="1"/>
    <n v="-0.55937435784786393"/>
    <n v="3.8919667153189952E-3"/>
  </r>
  <r>
    <n v="3276"/>
    <x v="1"/>
    <x v="8"/>
    <x v="2"/>
    <n v="1.3119824776361597"/>
    <x v="102"/>
    <x v="1"/>
    <n v="-1.5504367584743124"/>
    <n v="9.6459803105839459E-3"/>
  </r>
  <r>
    <n v="3277"/>
    <x v="1"/>
    <x v="7"/>
    <x v="3"/>
    <n v="0.60085705659185051"/>
    <x v="97"/>
    <x v="0"/>
    <n v="-0.43718434190663547"/>
    <n v="5.7982892166952293E-3"/>
  </r>
  <r>
    <n v="3278"/>
    <x v="0"/>
    <x v="1"/>
    <x v="0"/>
    <n v="-0.10119199843401117"/>
    <x v="1"/>
    <x v="0"/>
    <n v="-0.74502261160366057"/>
    <n v="6.4278209415614129E-3"/>
  </r>
  <r>
    <n v="3279"/>
    <x v="1"/>
    <x v="3"/>
    <x v="0"/>
    <n v="-0.11026836445245859"/>
    <x v="6"/>
    <x v="0"/>
    <n v="-0.74980048241377872"/>
    <n v="1.5619996475531583E-3"/>
  </r>
  <r>
    <n v="3280"/>
    <x v="0"/>
    <x v="14"/>
    <x v="4"/>
    <n v="-0.67659560523437046"/>
    <x v="82"/>
    <x v="1"/>
    <n v="-0.41101279503553634"/>
    <n v="1.1049348853416796E-2"/>
  </r>
  <r>
    <n v="3281"/>
    <x v="1"/>
    <x v="7"/>
    <x v="5"/>
    <n v="-0.28824550002049498"/>
    <x v="28"/>
    <x v="1"/>
    <n v="-0.55937435784786393"/>
    <n v="3.8919667153189952E-3"/>
  </r>
  <r>
    <n v="3282"/>
    <x v="0"/>
    <x v="6"/>
    <x v="5"/>
    <n v="-0.32285549331989172"/>
    <x v="13"/>
    <x v="0"/>
    <n v="-0.8675481871386902"/>
    <n v="1.6211648205774476E-3"/>
  </r>
  <r>
    <n v="3283"/>
    <x v="1"/>
    <x v="7"/>
    <x v="5"/>
    <n v="-0.28824550002049498"/>
    <x v="28"/>
    <x v="0"/>
    <n v="-0.84761985786835914"/>
    <n v="3.8919667153189952E-3"/>
  </r>
  <r>
    <n v="3284"/>
    <x v="1"/>
    <x v="8"/>
    <x v="7"/>
    <n v="1.0156149587653778"/>
    <x v="128"/>
    <x v="0"/>
    <n v="-0.30908609021492589"/>
    <n v="8.491304213043116E-3"/>
  </r>
  <r>
    <n v="3285"/>
    <x v="0"/>
    <x v="1"/>
    <x v="5"/>
    <n v="-0.34927081672561133"/>
    <x v="132"/>
    <x v="1"/>
    <n v="-0.53368365143780261"/>
    <n v="2.1363829843065729E-3"/>
  </r>
  <r>
    <n v="3286"/>
    <x v="1"/>
    <x v="2"/>
    <x v="2"/>
    <n v="1.2527872859847871"/>
    <x v="156"/>
    <x v="0"/>
    <n v="-0.25130902444547165"/>
    <n v="9.6032623605929457E-3"/>
  </r>
  <r>
    <n v="3287"/>
    <x v="0"/>
    <x v="3"/>
    <x v="0"/>
    <n v="-0.12760732183973089"/>
    <x v="49"/>
    <x v="1"/>
    <n v="-0.63137759368707358"/>
    <n v="5.8814182643489032E-3"/>
  </r>
  <r>
    <n v="3288"/>
    <x v="0"/>
    <x v="1"/>
    <x v="5"/>
    <n v="-0.34927081672561133"/>
    <x v="132"/>
    <x v="1"/>
    <n v="-0.53368365143780261"/>
    <n v="2.1363829843065729E-3"/>
  </r>
  <r>
    <n v="3289"/>
    <x v="1"/>
    <x v="19"/>
    <x v="0"/>
    <n v="3.7719614675973248E-2"/>
    <x v="61"/>
    <x v="0"/>
    <n v="-0.67446520884628536"/>
    <n v="2.8465903584240504E-4"/>
  </r>
  <r>
    <n v="3290"/>
    <x v="1"/>
    <x v="19"/>
    <x v="0"/>
    <n v="3.7719614675973248E-2"/>
    <x v="61"/>
    <x v="0"/>
    <n v="-0.67446520884628536"/>
    <n v="2.8465903584240504E-4"/>
  </r>
  <r>
    <n v="3291"/>
    <x v="1"/>
    <x v="6"/>
    <x v="5"/>
    <n v="-0.34744069167186764"/>
    <x v="87"/>
    <x v="1"/>
    <n v="-0.53444092279506761"/>
    <n v="4.3556515354902237E-3"/>
  </r>
  <r>
    <n v="3292"/>
    <x v="0"/>
    <x v="3"/>
    <x v="4"/>
    <n v="-0.62376495842293123"/>
    <x v="17"/>
    <x v="1"/>
    <n v="-0.42913144273050785"/>
    <n v="1.0275372231825008E-2"/>
  </r>
  <r>
    <n v="3293"/>
    <x v="1"/>
    <x v="19"/>
    <x v="2"/>
    <n v="1.2231896901591008"/>
    <x v="217"/>
    <x v="0"/>
    <n v="-0.25796226249205773"/>
    <n v="9.5727526765619908E-3"/>
  </r>
  <r>
    <n v="3294"/>
    <x v="1"/>
    <x v="7"/>
    <x v="1"/>
    <n v="0.30448953772106868"/>
    <x v="121"/>
    <x v="0"/>
    <n v="-0.55244715118904442"/>
    <n v="2.8232640295787759E-3"/>
  </r>
  <r>
    <n v="3295"/>
    <x v="0"/>
    <x v="1"/>
    <x v="4"/>
    <n v="-0.5973496350172115"/>
    <x v="9"/>
    <x v="0"/>
    <n v="-1.0357775293675338"/>
    <n v="9.8715949567237948E-3"/>
  </r>
  <r>
    <n v="3296"/>
    <x v="0"/>
    <x v="21"/>
    <x v="0"/>
    <n v="-0.28609926227404858"/>
    <x v="203"/>
    <x v="0"/>
    <n v="-0.84639370422155757"/>
    <n v="2.6140254329455881E-3"/>
  </r>
  <r>
    <n v="3297"/>
    <x v="1"/>
    <x v="2"/>
    <x v="2"/>
    <n v="1.2527872859847871"/>
    <x v="156"/>
    <x v="0"/>
    <n v="-0.25130902444547165"/>
    <n v="9.6032623605929457E-3"/>
  </r>
  <r>
    <n v="3298"/>
    <x v="0"/>
    <x v="3"/>
    <x v="5"/>
    <n v="-0.37568614013133106"/>
    <x v="55"/>
    <x v="0"/>
    <n v="-0.89852997330334061"/>
    <n v="2.6458377101921116E-3"/>
  </r>
  <r>
    <n v="3299"/>
    <x v="1"/>
    <x v="12"/>
    <x v="1"/>
    <n v="0.39328232519812767"/>
    <x v="75"/>
    <x v="0"/>
    <n v="-0.51571656172217928"/>
    <n v="3.5229003773554757E-3"/>
  </r>
  <r>
    <n v="3300"/>
    <x v="0"/>
    <x v="10"/>
    <x v="4"/>
    <n v="-0.65018028182865084"/>
    <x v="85"/>
    <x v="1"/>
    <n v="-0.41999350458372248"/>
    <n v="1.0668044857152559E-2"/>
  </r>
  <r>
    <n v="3301"/>
    <x v="0"/>
    <x v="14"/>
    <x v="5"/>
    <n v="-0.42851678694277029"/>
    <x v="63"/>
    <x v="1"/>
    <n v="-0.50166861858873557"/>
    <n v="3.6454111541763812E-3"/>
  </r>
  <r>
    <n v="3302"/>
    <x v="1"/>
    <x v="12"/>
    <x v="0"/>
    <n v="9.691480632734592E-2"/>
    <x v="72"/>
    <x v="0"/>
    <n v="-0.64586337817219264"/>
    <n v="2.2739684344907918E-4"/>
  </r>
  <r>
    <n v="3303"/>
    <x v="1"/>
    <x v="1"/>
    <x v="1"/>
    <n v="0.21569675024400969"/>
    <x v="88"/>
    <x v="1"/>
    <n v="-0.80679995266097893"/>
    <n v="2.0941864440533475E-3"/>
  </r>
  <r>
    <n v="3304"/>
    <x v="0"/>
    <x v="10"/>
    <x v="5"/>
    <n v="-0.40210146353705067"/>
    <x v="44"/>
    <x v="1"/>
    <n v="-0.51217243959090175"/>
    <n v="3.1490134339461351E-3"/>
  </r>
  <r>
    <n v="3305"/>
    <x v="0"/>
    <x v="19"/>
    <x v="5"/>
    <n v="-0.24360952310273282"/>
    <x v="119"/>
    <x v="1"/>
    <n v="-0.57874234799398538"/>
    <n v="4.6310560282480928E-5"/>
  </r>
  <r>
    <n v="3306"/>
    <x v="0"/>
    <x v="2"/>
    <x v="1"/>
    <n v="0.27896343688618713"/>
    <x v="58"/>
    <x v="0"/>
    <n v="-0.56336165778260738"/>
    <n v="1.734661766243395E-2"/>
  </r>
  <r>
    <n v="3307"/>
    <x v="0"/>
    <x v="7"/>
    <x v="1"/>
    <n v="0.22613279007474785"/>
    <x v="118"/>
    <x v="1"/>
    <n v="-0.81259200744821869"/>
    <n v="1.6422872975788039E-2"/>
  </r>
  <r>
    <n v="3308"/>
    <x v="1"/>
    <x v="7"/>
    <x v="1"/>
    <n v="0.30448953772106868"/>
    <x v="121"/>
    <x v="0"/>
    <n v="-0.55244715118904442"/>
    <n v="2.8232640295787759E-3"/>
  </r>
  <r>
    <n v="3309"/>
    <x v="1"/>
    <x v="3"/>
    <x v="0"/>
    <n v="-0.11026836445245859"/>
    <x v="6"/>
    <x v="0"/>
    <n v="-0.74980048241377872"/>
    <n v="1.5619996475531583E-3"/>
  </r>
  <r>
    <n v="3310"/>
    <x v="1"/>
    <x v="1"/>
    <x v="7"/>
    <n v="0.80843178798557347"/>
    <x v="65"/>
    <x v="1"/>
    <n v="-1.1769259803153758"/>
    <n v="7.705483696095361E-3"/>
  </r>
  <r>
    <n v="3311"/>
    <x v="1"/>
    <x v="3"/>
    <x v="0"/>
    <n v="-0.11026836445245859"/>
    <x v="6"/>
    <x v="1"/>
    <n v="-0.63953211796132015"/>
    <n v="1.5619996475531583E-3"/>
  </r>
  <r>
    <n v="3312"/>
    <x v="0"/>
    <x v="1"/>
    <x v="5"/>
    <n v="-0.34927081672561133"/>
    <x v="132"/>
    <x v="1"/>
    <n v="-0.53368365143780261"/>
    <n v="2.1363829843065729E-3"/>
  </r>
  <r>
    <n v="3313"/>
    <x v="1"/>
    <x v="12"/>
    <x v="0"/>
    <n v="9.691480632734592E-2"/>
    <x v="72"/>
    <x v="0"/>
    <n v="-0.64586337817219264"/>
    <n v="2.2739684344907918E-4"/>
  </r>
  <r>
    <n v="3314"/>
    <x v="0"/>
    <x v="10"/>
    <x v="5"/>
    <n v="-0.40210146353705067"/>
    <x v="44"/>
    <x v="0"/>
    <n v="-0.91427390312795231"/>
    <n v="3.1490134339461351E-3"/>
  </r>
  <r>
    <n v="3315"/>
    <x v="0"/>
    <x v="1"/>
    <x v="4"/>
    <n v="-0.5973496350172115"/>
    <x v="9"/>
    <x v="1"/>
    <n v="-0.43842789435032226"/>
    <n v="9.8715949567237948E-3"/>
  </r>
  <r>
    <n v="3316"/>
    <x v="1"/>
    <x v="0"/>
    <x v="1"/>
    <n v="0.48207511267518682"/>
    <x v="115"/>
    <x v="0"/>
    <n v="-0.48088216649319993"/>
    <n v="4.1860044153725351E-3"/>
  </r>
  <r>
    <n v="3317"/>
    <x v="0"/>
    <x v="5"/>
    <x v="5"/>
    <n v="-0.4549321103484899"/>
    <x v="51"/>
    <x v="0"/>
    <n v="-0.94626357685594398"/>
    <n v="4.1345494440507835E-3"/>
  </r>
  <r>
    <n v="3318"/>
    <x v="0"/>
    <x v="1"/>
    <x v="0"/>
    <n v="-0.10119199843401117"/>
    <x v="1"/>
    <x v="0"/>
    <n v="-0.74502261160366057"/>
    <n v="6.4278209415614129E-3"/>
  </r>
  <r>
    <n v="3319"/>
    <x v="1"/>
    <x v="19"/>
    <x v="1"/>
    <n v="0.33408713354675501"/>
    <x v="68"/>
    <x v="0"/>
    <n v="-0.53999098510892973"/>
    <n v="3.0601136639029081E-3"/>
  </r>
  <r>
    <n v="3320"/>
    <x v="1"/>
    <x v="2"/>
    <x v="7"/>
    <n v="0.95641976711400511"/>
    <x v="100"/>
    <x v="1"/>
    <n v="-1.2815899386063276"/>
    <n v="8.3006195663504201E-3"/>
  </r>
  <r>
    <n v="3321"/>
    <x v="1"/>
    <x v="7"/>
    <x v="1"/>
    <n v="0.30448953772106868"/>
    <x v="121"/>
    <x v="0"/>
    <n v="-0.55244715118904442"/>
    <n v="2.8232640295787759E-3"/>
  </r>
  <r>
    <n v="3322"/>
    <x v="1"/>
    <x v="3"/>
    <x v="1"/>
    <n v="0.18609915441832325"/>
    <x v="40"/>
    <x v="0"/>
    <n v="-0.60442048257601411"/>
    <n v="1.8459486462082397E-3"/>
  </r>
  <r>
    <n v="3323"/>
    <x v="0"/>
    <x v="10"/>
    <x v="5"/>
    <n v="-0.40210146353705067"/>
    <x v="44"/>
    <x v="1"/>
    <n v="-0.51217243959090175"/>
    <n v="3.1490134339461351E-3"/>
  </r>
  <r>
    <n v="3324"/>
    <x v="0"/>
    <x v="1"/>
    <x v="4"/>
    <n v="-0.5973496350172115"/>
    <x v="9"/>
    <x v="0"/>
    <n v="-1.0357775293675338"/>
    <n v="9.8715949567237948E-3"/>
  </r>
  <r>
    <n v="3325"/>
    <x v="1"/>
    <x v="6"/>
    <x v="7"/>
    <n v="0.8380293838112598"/>
    <x v="84"/>
    <x v="0"/>
    <n v="-0.35946451803062252"/>
    <n v="7.8380176991105222E-3"/>
  </r>
  <r>
    <n v="3326"/>
    <x v="0"/>
    <x v="9"/>
    <x v="0"/>
    <n v="-0.23326861546260935"/>
    <x v="22"/>
    <x v="1"/>
    <n v="-0.58329928800389497"/>
    <n v="3.6970010223800198E-3"/>
  </r>
  <r>
    <n v="3327"/>
    <x v="0"/>
    <x v="10"/>
    <x v="5"/>
    <n v="-0.40210146353705067"/>
    <x v="44"/>
    <x v="1"/>
    <n v="-0.51217243959090175"/>
    <n v="3.1490134339461351E-3"/>
  </r>
  <r>
    <n v="3328"/>
    <x v="0"/>
    <x v="14"/>
    <x v="4"/>
    <n v="-0.67659560523437046"/>
    <x v="82"/>
    <x v="1"/>
    <n v="-0.41101279503553634"/>
    <n v="1.1049348853416796E-2"/>
  </r>
  <r>
    <n v="3329"/>
    <x v="0"/>
    <x v="21"/>
    <x v="5"/>
    <n v="-0.53417808056564875"/>
    <x v="99"/>
    <x v="1"/>
    <n v="-0.46131023911495811"/>
    <n v="5.5538762023900068E-3"/>
  </r>
  <r>
    <n v="3330"/>
    <x v="0"/>
    <x v="5"/>
    <x v="4"/>
    <n v="-0.70301092864009007"/>
    <x v="26"/>
    <x v="1"/>
    <n v="-0.40218799059624144"/>
    <n v="1.1419043964621955E-2"/>
  </r>
  <r>
    <n v="3331"/>
    <x v="1"/>
    <x v="4"/>
    <x v="1"/>
    <n v="0.27489194189538235"/>
    <x v="94"/>
    <x v="1"/>
    <n v="-0.84000925754169453"/>
    <n v="2.583137306302774E-3"/>
  </r>
  <r>
    <n v="3332"/>
    <x v="1"/>
    <x v="8"/>
    <x v="1"/>
    <n v="0.422879921023814"/>
    <x v="12"/>
    <x v="0"/>
    <n v="-0.50389604902939533"/>
    <n v="3.7483210051679761E-3"/>
  </r>
  <r>
    <n v="3333"/>
    <x v="1"/>
    <x v="11"/>
    <x v="1"/>
    <n v="0.45247751684950049"/>
    <x v="129"/>
    <x v="1"/>
    <n v="-0.94476254454794284"/>
    <n v="3.9694328310724281E-3"/>
  </r>
  <r>
    <n v="3334"/>
    <x v="1"/>
    <x v="6"/>
    <x v="0"/>
    <n v="-5.1073172801085823E-2"/>
    <x v="71"/>
    <x v="1"/>
    <n v="-0.66793661734998488"/>
    <n v="1.0531659815416483E-3"/>
  </r>
  <r>
    <n v="3335"/>
    <x v="0"/>
    <x v="14"/>
    <x v="0"/>
    <n v="-0.18043796865117012"/>
    <x v="79"/>
    <x v="0"/>
    <n v="-0.78743038849791103"/>
    <n v="4.7877438780188908E-3"/>
  </r>
  <r>
    <n v="3336"/>
    <x v="0"/>
    <x v="10"/>
    <x v="1"/>
    <n v="9.405617304614966E-2"/>
    <x v="181"/>
    <x v="1"/>
    <n v="-0.74128068017130389"/>
    <n v="1.3953398800465089E-2"/>
  </r>
  <r>
    <n v="3337"/>
    <x v="1"/>
    <x v="12"/>
    <x v="7"/>
    <n v="0.98601736293969144"/>
    <x v="125"/>
    <x v="0"/>
    <n v="-0.31704145935121358"/>
    <n v="8.399337005623897E-3"/>
  </r>
  <r>
    <n v="3338"/>
    <x v="0"/>
    <x v="21"/>
    <x v="1"/>
    <n v="-3.8020443982448415E-2"/>
    <x v="238"/>
    <x v="1"/>
    <n v="-0.67431764195637456"/>
    <n v="1.130907899908884E-2"/>
  </r>
  <r>
    <n v="3339"/>
    <x v="0"/>
    <x v="14"/>
    <x v="1"/>
    <n v="6.7640849640430045E-2"/>
    <x v="131"/>
    <x v="1"/>
    <n v="-0.72753940695368136"/>
    <n v="1.3436248929804773E-2"/>
  </r>
  <r>
    <n v="3340"/>
    <x v="0"/>
    <x v="8"/>
    <x v="4"/>
    <n v="-0.41244237117717414"/>
    <x v="212"/>
    <x v="1"/>
    <n v="-0.50804055767461542"/>
    <n v="6.7612786616924603E-3"/>
  </r>
  <r>
    <n v="3341"/>
    <x v="1"/>
    <x v="14"/>
    <x v="1"/>
    <n v="0.12690396276695054"/>
    <x v="36"/>
    <x v="0"/>
    <n v="-0.63170692676944995"/>
    <n v="1.3434643737950669E-3"/>
  </r>
  <r>
    <n v="3342"/>
    <x v="0"/>
    <x v="14"/>
    <x v="4"/>
    <n v="-0.67659560523437046"/>
    <x v="82"/>
    <x v="1"/>
    <n v="-0.41101279503553634"/>
    <n v="1.1049348853416796E-2"/>
  </r>
  <r>
    <n v="3343"/>
    <x v="0"/>
    <x v="14"/>
    <x v="4"/>
    <n v="-0.67659560523437046"/>
    <x v="82"/>
    <x v="1"/>
    <n v="-0.41101279503553634"/>
    <n v="1.1049348853416796E-2"/>
  </r>
  <r>
    <n v="3344"/>
    <x v="1"/>
    <x v="1"/>
    <x v="3"/>
    <n v="0.51206426911479153"/>
    <x v="27"/>
    <x v="1"/>
    <n v="-0.98160358613017862"/>
    <n v="5.2115819597463586E-3"/>
  </r>
  <r>
    <n v="3345"/>
    <x v="1"/>
    <x v="2"/>
    <x v="3"/>
    <n v="0.66005224824322317"/>
    <x v="21"/>
    <x v="0"/>
    <n v="-0.41661889314875233"/>
    <n v="6.1608930378419524E-3"/>
  </r>
  <r>
    <n v="3346"/>
    <x v="0"/>
    <x v="4"/>
    <x v="5"/>
    <n v="-0.2964401699141721"/>
    <x v="83"/>
    <x v="0"/>
    <n v="-0.85231187592304813"/>
    <n v="1.1007142626220934E-3"/>
  </r>
  <r>
    <n v="3347"/>
    <x v="1"/>
    <x v="1"/>
    <x v="7"/>
    <n v="0.80843178798557347"/>
    <x v="65"/>
    <x v="0"/>
    <n v="-0.36849419232980235"/>
    <n v="7.705483696095361E-3"/>
  </r>
  <r>
    <n v="3348"/>
    <x v="0"/>
    <x v="0"/>
    <x v="0"/>
    <n v="0.13654591221746548"/>
    <x v="0"/>
    <x v="1"/>
    <n v="-0.76374892662115257"/>
    <n v="1.122179563022685E-2"/>
  </r>
  <r>
    <n v="3349"/>
    <x v="0"/>
    <x v="9"/>
    <x v="0"/>
    <n v="-0.23326861546260935"/>
    <x v="22"/>
    <x v="0"/>
    <n v="-0.8165679034665041"/>
    <n v="3.6970010223800198E-3"/>
  </r>
  <r>
    <n v="3350"/>
    <x v="1"/>
    <x v="2"/>
    <x v="5"/>
    <n v="-0.22905030836912227"/>
    <x v="60"/>
    <x v="1"/>
    <n v="-0.58516574597614501"/>
    <n v="3.4139466939007712E-3"/>
  </r>
  <r>
    <n v="3351"/>
    <x v="1"/>
    <x v="2"/>
    <x v="1"/>
    <n v="0.36368472937244134"/>
    <x v="64"/>
    <x v="0"/>
    <n v="-0.52774781721881969"/>
    <n v="3.2934135297213452E-3"/>
  </r>
  <r>
    <n v="3352"/>
    <x v="0"/>
    <x v="8"/>
    <x v="5"/>
    <n v="-0.16436355288557397"/>
    <x v="19"/>
    <x v="1"/>
    <n v="-0.61433853193769949"/>
    <n v="1.5605047032950514E-3"/>
  </r>
  <r>
    <n v="3353"/>
    <x v="1"/>
    <x v="17"/>
    <x v="5"/>
    <n v="-5.1464733415004182E-2"/>
    <x v="178"/>
    <x v="0"/>
    <n v="-0.71921058808467886"/>
    <n v="1.9170903617905521E-3"/>
  </r>
  <r>
    <n v="3354"/>
    <x v="0"/>
    <x v="16"/>
    <x v="5"/>
    <n v="-0.58700872737708798"/>
    <x v="224"/>
    <x v="1"/>
    <n v="-0.44211065658752702"/>
    <n v="6.4558411120164694E-3"/>
  </r>
  <r>
    <n v="3355"/>
    <x v="1"/>
    <x v="3"/>
    <x v="0"/>
    <n v="-0.11026836445245859"/>
    <x v="6"/>
    <x v="1"/>
    <n v="-0.63953211796132015"/>
    <n v="1.5619996475531583E-3"/>
  </r>
  <r>
    <n v="3356"/>
    <x v="1"/>
    <x v="12"/>
    <x v="2"/>
    <n v="1.2823848818104735"/>
    <x v="105"/>
    <x v="0"/>
    <n v="-0.24480719440693949"/>
    <n v="9.6276309732704624E-3"/>
  </r>
  <r>
    <n v="3357"/>
    <x v="1"/>
    <x v="19"/>
    <x v="5"/>
    <n v="-0.2586479041948086"/>
    <x v="110"/>
    <x v="0"/>
    <n v="-0.83081026879469477"/>
    <n v="3.6546102981830364E-3"/>
  </r>
  <r>
    <n v="3358"/>
    <x v="0"/>
    <x v="9"/>
    <x v="4"/>
    <n v="-0.72942625204580969"/>
    <x v="24"/>
    <x v="1"/>
    <n v="-0.39351773072353052"/>
    <n v="1.1776913713985815E-2"/>
  </r>
  <r>
    <n v="3359"/>
    <x v="1"/>
    <x v="6"/>
    <x v="5"/>
    <n v="-0.34744069167186764"/>
    <x v="87"/>
    <x v="0"/>
    <n v="-0.88188161446693525"/>
    <n v="4.3556515354902237E-3"/>
  </r>
  <r>
    <n v="3360"/>
    <x v="0"/>
    <x v="7"/>
    <x v="5"/>
    <n v="-0.27002484650845249"/>
    <x v="11"/>
    <x v="0"/>
    <n v="-0.83724622547675487"/>
    <n v="5.7557668159280428E-4"/>
  </r>
  <r>
    <n v="3361"/>
    <x v="0"/>
    <x v="3"/>
    <x v="1"/>
    <n v="0.12047149645186928"/>
    <x v="3"/>
    <x v="1"/>
    <n v="-0.75519600545419141"/>
    <n v="1.4463528467586473E-2"/>
  </r>
  <r>
    <n v="3362"/>
    <x v="0"/>
    <x v="5"/>
    <x v="0"/>
    <n v="-0.20685329205688974"/>
    <x v="52"/>
    <x v="1"/>
    <n v="-0.59505956158779227"/>
    <n v="4.2417013842316331E-3"/>
  </r>
  <r>
    <n v="3363"/>
    <x v="1"/>
    <x v="8"/>
    <x v="5"/>
    <n v="-0.16985511671774955"/>
    <x v="230"/>
    <x v="1"/>
    <n v="-0.61182164036396791"/>
    <n v="2.9238545794913473E-3"/>
  </r>
  <r>
    <n v="3364"/>
    <x v="1"/>
    <x v="7"/>
    <x v="3"/>
    <n v="0.60085705659185051"/>
    <x v="97"/>
    <x v="0"/>
    <n v="-0.43718434190663547"/>
    <n v="5.7982892166952293E-3"/>
  </r>
  <r>
    <n v="3365"/>
    <x v="0"/>
    <x v="10"/>
    <x v="5"/>
    <n v="-0.40210146353705067"/>
    <x v="44"/>
    <x v="0"/>
    <n v="-0.91427390312795231"/>
    <n v="3.1490134339461351E-3"/>
  </r>
  <r>
    <n v="3366"/>
    <x v="0"/>
    <x v="5"/>
    <x v="0"/>
    <n v="-0.20685329205688974"/>
    <x v="52"/>
    <x v="1"/>
    <n v="-0.59505956158779227"/>
    <n v="4.2417013842316331E-3"/>
  </r>
  <r>
    <n v="3367"/>
    <x v="1"/>
    <x v="19"/>
    <x v="0"/>
    <n v="3.7719614675973248E-2"/>
    <x v="61"/>
    <x v="0"/>
    <n v="-0.67446520884628536"/>
    <n v="2.8465903584240504E-4"/>
  </r>
  <r>
    <n v="3368"/>
    <x v="0"/>
    <x v="9"/>
    <x v="4"/>
    <n v="-0.72942625204580969"/>
    <x v="24"/>
    <x v="1"/>
    <n v="-0.39351773072353052"/>
    <n v="1.1776913713985815E-2"/>
  </r>
  <r>
    <n v="3369"/>
    <x v="1"/>
    <x v="11"/>
    <x v="2"/>
    <n v="1.3415800734618462"/>
    <x v="198"/>
    <x v="0"/>
    <n v="-0.23224778958533926"/>
    <n v="9.658438402227576E-3"/>
  </r>
  <r>
    <n v="3370"/>
    <x v="1"/>
    <x v="6"/>
    <x v="2"/>
    <n v="1.1343969026820413"/>
    <x v="76"/>
    <x v="0"/>
    <n v="-0.27885525190436078"/>
    <n v="9.4432639840301702E-3"/>
  </r>
  <r>
    <n v="3371"/>
    <x v="1"/>
    <x v="4"/>
    <x v="0"/>
    <n v="-2.1475576975399487E-2"/>
    <x v="5"/>
    <x v="0"/>
    <n v="-0.70394261799063962"/>
    <n v="7.9737401703056099E-4"/>
  </r>
  <r>
    <n v="3372"/>
    <x v="1"/>
    <x v="14"/>
    <x v="0"/>
    <n v="-0.16946355610383124"/>
    <x v="39"/>
    <x v="0"/>
    <n v="-0.78146440851940047"/>
    <n v="2.0650346761873495E-3"/>
  </r>
  <r>
    <n v="3373"/>
    <x v="1"/>
    <x v="7"/>
    <x v="11"/>
    <n v="1.4899596132041959"/>
    <x v="174"/>
    <x v="0"/>
    <n v="-0.20325243446991778"/>
    <n v="1.0175141351065675E-2"/>
  </r>
  <r>
    <n v="3374"/>
    <x v="1"/>
    <x v="6"/>
    <x v="0"/>
    <n v="-5.1073172801085823E-2"/>
    <x v="71"/>
    <x v="0"/>
    <n v="-0.71900979015107069"/>
    <n v="1.0531659815416483E-3"/>
  </r>
  <r>
    <n v="3375"/>
    <x v="0"/>
    <x v="4"/>
    <x v="4"/>
    <n v="-0.54451898820577227"/>
    <x v="135"/>
    <x v="1"/>
    <n v="-0.45750127523642731"/>
    <n v="9.0319000904001689E-3"/>
  </r>
  <r>
    <n v="3376"/>
    <x v="0"/>
    <x v="19"/>
    <x v="4"/>
    <n v="-0.49168834139433298"/>
    <x v="73"/>
    <x v="0"/>
    <n v="-0.96891143767154075"/>
    <n v="8.1515393118058999E-3"/>
  </r>
  <r>
    <n v="3377"/>
    <x v="0"/>
    <x v="10"/>
    <x v="5"/>
    <n v="-0.40210146353705067"/>
    <x v="44"/>
    <x v="0"/>
    <n v="-0.91427390312795231"/>
    <n v="3.1490134339461351E-3"/>
  </r>
  <r>
    <n v="3378"/>
    <x v="0"/>
    <x v="3"/>
    <x v="0"/>
    <n v="-0.12760732183973089"/>
    <x v="49"/>
    <x v="1"/>
    <n v="-0.63137759368707358"/>
    <n v="5.8814182643489032E-3"/>
  </r>
  <r>
    <n v="3379"/>
    <x v="0"/>
    <x v="8"/>
    <x v="4"/>
    <n v="-0.41244237117717414"/>
    <x v="212"/>
    <x v="0"/>
    <n v="-0.92048292885178951"/>
    <n v="6.7612786616924603E-3"/>
  </r>
  <r>
    <n v="3380"/>
    <x v="1"/>
    <x v="6"/>
    <x v="4"/>
    <n v="-0.64380821054264947"/>
    <x v="10"/>
    <x v="0"/>
    <n v="-1.0659915877606432"/>
    <n v="7.17806842140295E-3"/>
  </r>
  <r>
    <n v="3381"/>
    <x v="0"/>
    <x v="5"/>
    <x v="4"/>
    <n v="-0.70301092864009007"/>
    <x v="26"/>
    <x v="0"/>
    <n v="-1.1051989192363314"/>
    <n v="1.1419043964621955E-2"/>
  </r>
  <r>
    <n v="3382"/>
    <x v="0"/>
    <x v="9"/>
    <x v="5"/>
    <n v="-0.48134743375420952"/>
    <x v="18"/>
    <x v="1"/>
    <n v="-0.48116002931802265"/>
    <n v="4.6159653878562468E-3"/>
  </r>
  <r>
    <n v="3383"/>
    <x v="0"/>
    <x v="1"/>
    <x v="0"/>
    <n v="-0.10119199843401117"/>
    <x v="1"/>
    <x v="1"/>
    <n v="-0.6438306131696494"/>
    <n v="6.4278209415614129E-3"/>
  </r>
  <r>
    <n v="3384"/>
    <x v="0"/>
    <x v="4"/>
    <x v="5"/>
    <n v="-0.2964401699141721"/>
    <x v="83"/>
    <x v="1"/>
    <n v="-0.55587170600887603"/>
    <n v="1.1007142626220934E-3"/>
  </r>
  <r>
    <n v="3385"/>
    <x v="1"/>
    <x v="12"/>
    <x v="0"/>
    <n v="9.691480632734592E-2"/>
    <x v="72"/>
    <x v="0"/>
    <n v="-0.64586337817219264"/>
    <n v="2.2739684344907918E-4"/>
  </r>
  <r>
    <n v="3386"/>
    <x v="1"/>
    <x v="6"/>
    <x v="3"/>
    <n v="0.54166186494047786"/>
    <x v="35"/>
    <x v="1"/>
    <n v="-1.0002130443619091"/>
    <n v="5.4126395647193792E-3"/>
  </r>
  <r>
    <n v="3387"/>
    <x v="1"/>
    <x v="1"/>
    <x v="7"/>
    <n v="0.80843178798557347"/>
    <x v="65"/>
    <x v="0"/>
    <n v="-0.36849419232980235"/>
    <n v="7.705483696095361E-3"/>
  </r>
  <r>
    <n v="3388"/>
    <x v="1"/>
    <x v="19"/>
    <x v="1"/>
    <n v="0.33408713354675501"/>
    <x v="68"/>
    <x v="0"/>
    <n v="-0.53999098510892973"/>
    <n v="3.0601136639029081E-3"/>
  </r>
  <r>
    <n v="3389"/>
    <x v="1"/>
    <x v="12"/>
    <x v="7"/>
    <n v="0.98601736293969144"/>
    <x v="125"/>
    <x v="0"/>
    <n v="-0.31704145935121358"/>
    <n v="8.399337005623897E-3"/>
  </r>
  <r>
    <n v="3390"/>
    <x v="0"/>
    <x v="1"/>
    <x v="5"/>
    <n v="-0.34927081672561133"/>
    <x v="132"/>
    <x v="1"/>
    <n v="-0.53368365143780261"/>
    <n v="2.1363829843065729E-3"/>
  </r>
  <r>
    <n v="3391"/>
    <x v="0"/>
    <x v="4"/>
    <x v="5"/>
    <n v="-0.2964401699141721"/>
    <x v="83"/>
    <x v="1"/>
    <n v="-0.55587170600887603"/>
    <n v="1.1007142626220934E-3"/>
  </r>
  <r>
    <n v="3392"/>
    <x v="1"/>
    <x v="3"/>
    <x v="5"/>
    <n v="-0.40663588332324041"/>
    <x v="171"/>
    <x v="0"/>
    <n v="-0.91699336147610655"/>
    <n v="4.8028829199894263E-3"/>
  </r>
  <r>
    <n v="3393"/>
    <x v="0"/>
    <x v="3"/>
    <x v="0"/>
    <n v="-0.12760732183973089"/>
    <x v="49"/>
    <x v="1"/>
    <n v="-0.63137759368707358"/>
    <n v="5.8814182643489032E-3"/>
  </r>
  <r>
    <n v="3394"/>
    <x v="0"/>
    <x v="6"/>
    <x v="3"/>
    <n v="0.42138096155490878"/>
    <x v="126"/>
    <x v="0"/>
    <n v="-0.50448964757891968"/>
    <n v="2.2972630990221621E-2"/>
  </r>
  <r>
    <n v="3395"/>
    <x v="1"/>
    <x v="7"/>
    <x v="1"/>
    <n v="0.30448953772106868"/>
    <x v="121"/>
    <x v="0"/>
    <n v="-0.55244715118904442"/>
    <n v="2.8232640295787759E-3"/>
  </r>
  <r>
    <n v="3396"/>
    <x v="0"/>
    <x v="1"/>
    <x v="5"/>
    <n v="-0.34927081672561133"/>
    <x v="132"/>
    <x v="0"/>
    <n v="-0.88295446816341394"/>
    <n v="2.1363829843065729E-3"/>
  </r>
  <r>
    <n v="3397"/>
    <x v="0"/>
    <x v="13"/>
    <x v="5"/>
    <n v="-0.50776275715992913"/>
    <x v="136"/>
    <x v="0"/>
    <n v="-0.9789160610169183"/>
    <n v="5.0892154397377265E-3"/>
  </r>
  <r>
    <n v="3398"/>
    <x v="0"/>
    <x v="9"/>
    <x v="5"/>
    <n v="-0.48134743375420952"/>
    <x v="18"/>
    <x v="0"/>
    <n v="-0.96250746307223201"/>
    <n v="4.6159653878562468E-3"/>
  </r>
  <r>
    <n v="3399"/>
    <x v="1"/>
    <x v="19"/>
    <x v="1"/>
    <n v="0.33408713354675501"/>
    <x v="68"/>
    <x v="0"/>
    <n v="-0.53999098510892973"/>
    <n v="3.0601136639029081E-3"/>
  </r>
  <r>
    <n v="3400"/>
    <x v="1"/>
    <x v="1"/>
    <x v="0"/>
    <n v="-8.0670768626772152E-2"/>
    <x v="96"/>
    <x v="1"/>
    <n v="-0.65362504737737592"/>
    <n v="1.3081485386529645E-3"/>
  </r>
  <r>
    <n v="3401"/>
    <x v="0"/>
    <x v="9"/>
    <x v="1"/>
    <n v="1.4810202828990815E-2"/>
    <x v="262"/>
    <x v="1"/>
    <n v="-0.70057969948734578"/>
    <n v="1.2383193000038983E-2"/>
  </r>
  <r>
    <n v="3402"/>
    <x v="1"/>
    <x v="1"/>
    <x v="4"/>
    <n v="-0.6734058063683358"/>
    <x v="222"/>
    <x v="1"/>
    <n v="-0.41208896311178073"/>
    <n v="7.3440506179069387E-3"/>
  </r>
  <r>
    <n v="3403"/>
    <x v="1"/>
    <x v="7"/>
    <x v="0"/>
    <n v="8.1220188502868634E-3"/>
    <x v="123"/>
    <x v="1"/>
    <n v="-0.69721643586119952"/>
    <n v="5.4109666962431913E-4"/>
  </r>
  <r>
    <n v="3404"/>
    <x v="0"/>
    <x v="4"/>
    <x v="4"/>
    <n v="-0.54451898820577227"/>
    <x v="135"/>
    <x v="0"/>
    <n v="-1.0020202634421997"/>
    <n v="9.0319000904001689E-3"/>
  </r>
  <r>
    <n v="3405"/>
    <x v="1"/>
    <x v="7"/>
    <x v="3"/>
    <n v="0.60085705659185051"/>
    <x v="97"/>
    <x v="0"/>
    <n v="-0.43718434190663547"/>
    <n v="5.7982892166952293E-3"/>
  </r>
  <r>
    <n v="3406"/>
    <x v="1"/>
    <x v="1"/>
    <x v="5"/>
    <n v="-0.37703828749755397"/>
    <x v="155"/>
    <x v="1"/>
    <n v="-0.5222935029889062"/>
    <n v="4.5814500611964237E-3"/>
  </r>
  <r>
    <n v="3407"/>
    <x v="1"/>
    <x v="16"/>
    <x v="3"/>
    <n v="0.2456859066836144"/>
    <x v="308"/>
    <x v="0"/>
    <n v="-0.57783052216809472"/>
    <n v="3.1925161309784844E-3"/>
  </r>
  <r>
    <n v="3408"/>
    <x v="1"/>
    <x v="2"/>
    <x v="0"/>
    <n v="6.7317210501659577E-2"/>
    <x v="80"/>
    <x v="0"/>
    <n v="-0.66005491923960891"/>
    <n v="2.8386367784460909E-5"/>
  </r>
  <r>
    <n v="3409"/>
    <x v="0"/>
    <x v="3"/>
    <x v="0"/>
    <n v="-0.12760732183973089"/>
    <x v="49"/>
    <x v="1"/>
    <n v="-0.63137759368707358"/>
    <n v="5.8814182643489032E-3"/>
  </r>
  <r>
    <n v="3410"/>
    <x v="1"/>
    <x v="7"/>
    <x v="0"/>
    <n v="8.1220188502868634E-3"/>
    <x v="123"/>
    <x v="0"/>
    <n v="-0.68909441701091245"/>
    <n v="5.4109666962431913E-4"/>
  </r>
  <r>
    <n v="3411"/>
    <x v="1"/>
    <x v="4"/>
    <x v="7"/>
    <n v="0.86762697963694613"/>
    <x v="215"/>
    <x v="1"/>
    <n v="-1.2182464634695953"/>
    <n v="7.9638207494150404E-3"/>
  </r>
  <r>
    <n v="3412"/>
    <x v="0"/>
    <x v="3"/>
    <x v="5"/>
    <n v="-0.37568614013133106"/>
    <x v="55"/>
    <x v="0"/>
    <n v="-0.89852997330334061"/>
    <n v="2.6458377101921116E-3"/>
  </r>
  <r>
    <n v="3413"/>
    <x v="1"/>
    <x v="1"/>
    <x v="5"/>
    <n v="-0.37703828749755397"/>
    <x v="155"/>
    <x v="0"/>
    <n v="-0.89933179048646017"/>
    <n v="4.5814500611964237E-3"/>
  </r>
  <r>
    <n v="3414"/>
    <x v="1"/>
    <x v="10"/>
    <x v="5"/>
    <n v="-0.43623347914892674"/>
    <x v="91"/>
    <x v="1"/>
    <n v="-0.49863164152047607"/>
    <n v="5.0197113098892077E-3"/>
  </r>
  <r>
    <n v="3415"/>
    <x v="0"/>
    <x v="10"/>
    <x v="0"/>
    <n v="-0.15402264524545051"/>
    <x v="59"/>
    <x v="1"/>
    <n v="-0.61909830332712346"/>
    <n v="5.3345204778011968E-3"/>
  </r>
  <r>
    <n v="3416"/>
    <x v="0"/>
    <x v="1"/>
    <x v="5"/>
    <n v="-0.34927081672561133"/>
    <x v="132"/>
    <x v="1"/>
    <n v="-0.53368365143780261"/>
    <n v="2.1363829843065729E-3"/>
  </r>
  <r>
    <n v="3417"/>
    <x v="0"/>
    <x v="2"/>
    <x v="5"/>
    <n v="-0.2171941996970132"/>
    <x v="173"/>
    <x v="1"/>
    <n v="-0.59043519185957483"/>
    <n v="4.8651378230174513E-4"/>
  </r>
  <r>
    <n v="3418"/>
    <x v="0"/>
    <x v="3"/>
    <x v="5"/>
    <n v="-0.37568614013133106"/>
    <x v="55"/>
    <x v="0"/>
    <n v="-0.89852997330334061"/>
    <n v="2.6458377101921116E-3"/>
  </r>
  <r>
    <n v="3419"/>
    <x v="1"/>
    <x v="0"/>
    <x v="0"/>
    <n v="0.18570759380440496"/>
    <x v="7"/>
    <x v="0"/>
    <n v="-0.60459811700336041"/>
    <n v="9.8859532687645135E-4"/>
  </r>
  <r>
    <n v="3420"/>
    <x v="1"/>
    <x v="19"/>
    <x v="4"/>
    <n v="-0.55501542306559037"/>
    <x v="108"/>
    <x v="0"/>
    <n v="-1.0086758564365665"/>
    <n v="6.6428017555906216E-3"/>
  </r>
  <r>
    <n v="3421"/>
    <x v="0"/>
    <x v="8"/>
    <x v="0"/>
    <n v="8.3715265406026196E-2"/>
    <x v="291"/>
    <x v="1"/>
    <n v="-0.73588058828022995"/>
    <n v="1.0187013112159637E-2"/>
  </r>
  <r>
    <n v="3422"/>
    <x v="0"/>
    <x v="3"/>
    <x v="4"/>
    <n v="-0.62376495842293123"/>
    <x v="17"/>
    <x v="1"/>
    <n v="-0.42913144273050785"/>
    <n v="1.0275372231825008E-2"/>
  </r>
  <r>
    <n v="3423"/>
    <x v="1"/>
    <x v="6"/>
    <x v="5"/>
    <n v="-0.34744069167186764"/>
    <x v="87"/>
    <x v="1"/>
    <n v="-0.53444092279506761"/>
    <n v="4.3556515354902237E-3"/>
  </r>
  <r>
    <n v="3424"/>
    <x v="0"/>
    <x v="1"/>
    <x v="5"/>
    <n v="-0.34927081672561133"/>
    <x v="132"/>
    <x v="1"/>
    <n v="-0.53368365143780261"/>
    <n v="2.1363829843065729E-3"/>
  </r>
  <r>
    <n v="3425"/>
    <x v="1"/>
    <x v="1"/>
    <x v="3"/>
    <n v="0.51206426911479153"/>
    <x v="27"/>
    <x v="0"/>
    <n v="-0.46953931701538698"/>
    <n v="5.2115819597463586E-3"/>
  </r>
  <r>
    <n v="3426"/>
    <x v="1"/>
    <x v="15"/>
    <x v="1"/>
    <n v="0.5116727085008731"/>
    <x v="38"/>
    <x v="0"/>
    <n v="-0.46968605655240608"/>
    <n v="4.3978159332516142E-3"/>
  </r>
  <r>
    <n v="3427"/>
    <x v="1"/>
    <x v="2"/>
    <x v="1"/>
    <n v="0.36368472937244134"/>
    <x v="64"/>
    <x v="1"/>
    <n v="-0.89143254659126092"/>
    <n v="3.2934135297213452E-3"/>
  </r>
  <r>
    <n v="3428"/>
    <x v="1"/>
    <x v="3"/>
    <x v="0"/>
    <n v="-0.11026836445245859"/>
    <x v="6"/>
    <x v="0"/>
    <n v="-0.74980048241377872"/>
    <n v="1.5619996475531583E-3"/>
  </r>
  <r>
    <n v="3429"/>
    <x v="1"/>
    <x v="5"/>
    <x v="5"/>
    <n v="-0.4954286708002994"/>
    <x v="122"/>
    <x v="0"/>
    <n v="-0.97123397402061529"/>
    <n v="5.438657127549873E-3"/>
  </r>
  <r>
    <n v="3430"/>
    <x v="0"/>
    <x v="17"/>
    <x v="5"/>
    <n v="-5.8702259262695455E-2"/>
    <x v="309"/>
    <x v="1"/>
    <n v="-0.66422673350120598"/>
    <n v="3.725098046426234E-3"/>
  </r>
  <r>
    <n v="3431"/>
    <x v="1"/>
    <x v="10"/>
    <x v="3"/>
    <n v="0.45286907746341865"/>
    <x v="29"/>
    <x v="1"/>
    <n v="-0.94500189562346493"/>
    <n v="4.793934619529483E-3"/>
  </r>
  <r>
    <n v="3432"/>
    <x v="1"/>
    <x v="11"/>
    <x v="3"/>
    <n v="0.74884503572028216"/>
    <x v="30"/>
    <x v="1"/>
    <n v="-1.1360867243275474"/>
    <n v="6.6591931015561601E-3"/>
  </r>
  <r>
    <n v="3433"/>
    <x v="0"/>
    <x v="3"/>
    <x v="4"/>
    <n v="-0.62376495842293123"/>
    <x v="17"/>
    <x v="1"/>
    <n v="-0.42913144273050785"/>
    <n v="1.0275372231825008E-2"/>
  </r>
  <r>
    <n v="3434"/>
    <x v="0"/>
    <x v="13"/>
    <x v="0"/>
    <n v="-0.25968393886832897"/>
    <x v="33"/>
    <x v="1"/>
    <n v="-0.5717111002663634"/>
    <n v="3.1542444363010791E-3"/>
  </r>
  <r>
    <n v="3435"/>
    <x v="1"/>
    <x v="7"/>
    <x v="5"/>
    <n v="-0.28824550002049498"/>
    <x v="28"/>
    <x v="1"/>
    <n v="-0.55937435784786393"/>
    <n v="3.8919667153189952E-3"/>
  </r>
  <r>
    <n v="3436"/>
    <x v="1"/>
    <x v="12"/>
    <x v="1"/>
    <n v="0.39328232519812767"/>
    <x v="75"/>
    <x v="1"/>
    <n v="-0.90899888692030684"/>
    <n v="3.5229003773554757E-3"/>
  </r>
  <r>
    <n v="3437"/>
    <x v="0"/>
    <x v="14"/>
    <x v="4"/>
    <n v="-0.67659560523437046"/>
    <x v="82"/>
    <x v="0"/>
    <n v="-1.0876084002699067"/>
    <n v="1.1049348853416796E-2"/>
  </r>
  <r>
    <n v="3438"/>
    <x v="1"/>
    <x v="1"/>
    <x v="3"/>
    <n v="0.51206426911479153"/>
    <x v="27"/>
    <x v="0"/>
    <n v="-0.46953931701538698"/>
    <n v="5.2115819597463586E-3"/>
  </r>
  <r>
    <n v="3439"/>
    <x v="1"/>
    <x v="7"/>
    <x v="11"/>
    <n v="1.4899596132041959"/>
    <x v="174"/>
    <x v="0"/>
    <n v="-0.20325243446991778"/>
    <n v="1.0175141351065675E-2"/>
  </r>
  <r>
    <n v="3440"/>
    <x v="1"/>
    <x v="10"/>
    <x v="1"/>
    <n v="0.15650155859263687"/>
    <x v="62"/>
    <x v="1"/>
    <n v="-0.77445643272979925"/>
    <n v="1.5956049208305512E-3"/>
  </r>
  <r>
    <n v="3441"/>
    <x v="1"/>
    <x v="6"/>
    <x v="0"/>
    <n v="-5.1073172801085823E-2"/>
    <x v="71"/>
    <x v="1"/>
    <n v="-0.66793661734998488"/>
    <n v="1.0531659815416483E-3"/>
  </r>
  <r>
    <n v="3442"/>
    <x v="1"/>
    <x v="2"/>
    <x v="0"/>
    <n v="6.7317210501659577E-2"/>
    <x v="80"/>
    <x v="0"/>
    <n v="-0.66005491923960891"/>
    <n v="2.8386367784460909E-5"/>
  </r>
  <r>
    <n v="3443"/>
    <x v="0"/>
    <x v="13"/>
    <x v="0"/>
    <n v="-0.25968393886832897"/>
    <x v="33"/>
    <x v="0"/>
    <n v="-0.83139503913469226"/>
    <n v="3.1542444363010791E-3"/>
  </r>
  <r>
    <n v="3444"/>
    <x v="0"/>
    <x v="12"/>
    <x v="5"/>
    <n v="-0.19077887629129359"/>
    <x v="34"/>
    <x v="0"/>
    <n v="-0.7930793083191503"/>
    <n v="1.0223155209224677E-3"/>
  </r>
  <r>
    <n v="3445"/>
    <x v="1"/>
    <x v="11"/>
    <x v="7"/>
    <n v="1.0452125545910642"/>
    <x v="109"/>
    <x v="1"/>
    <n v="-1.3465142625173074"/>
    <n v="8.5765530236312504E-3"/>
  </r>
  <r>
    <n v="3446"/>
    <x v="1"/>
    <x v="2"/>
    <x v="1"/>
    <n v="0.36368472937244134"/>
    <x v="64"/>
    <x v="0"/>
    <n v="-0.52774781721881969"/>
    <n v="3.2934135297213452E-3"/>
  </r>
  <r>
    <n v="3447"/>
    <x v="1"/>
    <x v="7"/>
    <x v="3"/>
    <n v="0.60085705659185051"/>
    <x v="97"/>
    <x v="1"/>
    <n v="-1.0380413984984858"/>
    <n v="5.7982892166952293E-3"/>
  </r>
  <r>
    <n v="3448"/>
    <x v="0"/>
    <x v="20"/>
    <x v="5"/>
    <n v="-0.56059340397136836"/>
    <x v="70"/>
    <x v="1"/>
    <n v="-0.451629737573573"/>
    <n v="6.0095451239732256E-3"/>
  </r>
  <r>
    <n v="3449"/>
    <x v="1"/>
    <x v="6"/>
    <x v="5"/>
    <n v="-0.34744069167186764"/>
    <x v="87"/>
    <x v="1"/>
    <n v="-0.53444092279506761"/>
    <n v="4.3556515354902237E-3"/>
  </r>
  <r>
    <n v="3450"/>
    <x v="1"/>
    <x v="7"/>
    <x v="4"/>
    <n v="-0.58461301889127681"/>
    <x v="228"/>
    <x v="1"/>
    <n v="-0.44296735385983604"/>
    <n v="6.8273094071855112E-3"/>
  </r>
  <r>
    <n v="3451"/>
    <x v="1"/>
    <x v="6"/>
    <x v="3"/>
    <n v="0.54166186494047786"/>
    <x v="35"/>
    <x v="1"/>
    <n v="-1.0002130443619091"/>
    <n v="5.4126395647193792E-3"/>
  </r>
  <r>
    <n v="3452"/>
    <x v="0"/>
    <x v="3"/>
    <x v="1"/>
    <n v="0.12047149645186928"/>
    <x v="3"/>
    <x v="0"/>
    <n v="-0.63472450900232213"/>
    <n v="1.4463528467586473E-2"/>
  </r>
  <r>
    <n v="3453"/>
    <x v="0"/>
    <x v="2"/>
    <x v="0"/>
    <n v="3.0884618594586966E-2"/>
    <x v="2"/>
    <x v="1"/>
    <n v="-0.70870871757696374"/>
    <n v="9.1307955909477601E-3"/>
  </r>
  <r>
    <n v="3454"/>
    <x v="1"/>
    <x v="4"/>
    <x v="0"/>
    <n v="-2.1475576975399487E-2"/>
    <x v="5"/>
    <x v="1"/>
    <n v="-0.68246704101524025"/>
    <n v="7.9737401703056099E-4"/>
  </r>
  <r>
    <n v="3455"/>
    <x v="1"/>
    <x v="4"/>
    <x v="5"/>
    <n v="-0.31784309584618131"/>
    <x v="14"/>
    <x v="1"/>
    <n v="-0.5468008614053107"/>
    <n v="4.1257370632288848E-3"/>
  </r>
  <r>
    <n v="3456"/>
    <x v="1"/>
    <x v="25"/>
    <x v="7"/>
    <n v="1.1932005337194957"/>
    <x v="310"/>
    <x v="0"/>
    <n v="-0.26486049254571253"/>
    <n v="8.9038772129538257E-3"/>
  </r>
  <r>
    <n v="3457"/>
    <x v="0"/>
    <x v="9"/>
    <x v="0"/>
    <n v="-0.23326861546260935"/>
    <x v="22"/>
    <x v="1"/>
    <n v="-0.58329928800389497"/>
    <n v="3.6970010223800198E-3"/>
  </r>
  <r>
    <n v="3458"/>
    <x v="0"/>
    <x v="2"/>
    <x v="1"/>
    <n v="0.27896343688618713"/>
    <x v="58"/>
    <x v="0"/>
    <n v="-0.56336165778260738"/>
    <n v="1.734661766243395E-2"/>
  </r>
  <r>
    <n v="3459"/>
    <x v="1"/>
    <x v="17"/>
    <x v="0"/>
    <n v="0.24490278545577765"/>
    <x v="144"/>
    <x v="0"/>
    <n v="-0.5781742983367697"/>
    <n v="1.4877811354992998E-3"/>
  </r>
  <r>
    <n v="3460"/>
    <x v="0"/>
    <x v="7"/>
    <x v="5"/>
    <n v="-0.27002484650845249"/>
    <x v="11"/>
    <x v="0"/>
    <n v="-0.83724622547675487"/>
    <n v="5.7557668159280428E-4"/>
  </r>
  <r>
    <n v="3461"/>
    <x v="0"/>
    <x v="9"/>
    <x v="3"/>
    <n v="0.26288902112059098"/>
    <x v="243"/>
    <x v="0"/>
    <n v="-0.57031673723585274"/>
    <n v="2.0548676753540995E-2"/>
  </r>
  <r>
    <n v="3462"/>
    <x v="1"/>
    <x v="8"/>
    <x v="0"/>
    <n v="0.12651240215303225"/>
    <x v="25"/>
    <x v="1"/>
    <n v="-0.75840272231424255"/>
    <n v="4.8236777987231694E-4"/>
  </r>
  <r>
    <n v="3463"/>
    <x v="0"/>
    <x v="19"/>
    <x v="0"/>
    <n v="4.4692951888673504E-3"/>
    <x v="66"/>
    <x v="1"/>
    <n v="-0.69538432497723657"/>
    <n v="8.5961228783612009E-3"/>
  </r>
  <r>
    <n v="3464"/>
    <x v="0"/>
    <x v="7"/>
    <x v="3"/>
    <n v="0.47421160836634801"/>
    <x v="209"/>
    <x v="1"/>
    <n v="-0.95810306547393076"/>
    <n v="2.3673971603080379E-2"/>
  </r>
  <r>
    <n v="3465"/>
    <x v="1"/>
    <x v="12"/>
    <x v="0"/>
    <n v="9.691480632734592E-2"/>
    <x v="72"/>
    <x v="1"/>
    <n v="-0.74277818449953847"/>
    <n v="2.2739684344907918E-4"/>
  </r>
  <r>
    <n v="3466"/>
    <x v="0"/>
    <x v="10"/>
    <x v="5"/>
    <n v="-0.40210146353705067"/>
    <x v="44"/>
    <x v="0"/>
    <n v="-0.91427390312795231"/>
    <n v="3.1490134339461351E-3"/>
  </r>
  <r>
    <n v="3467"/>
    <x v="0"/>
    <x v="4"/>
    <x v="5"/>
    <n v="-0.2964401699141721"/>
    <x v="83"/>
    <x v="1"/>
    <n v="-0.55587170600887603"/>
    <n v="1.1007142626220934E-3"/>
  </r>
  <r>
    <n v="3468"/>
    <x v="0"/>
    <x v="3"/>
    <x v="5"/>
    <n v="-0.37568614013133106"/>
    <x v="55"/>
    <x v="0"/>
    <n v="-0.89852997330334061"/>
    <n v="2.6458377101921116E-3"/>
  </r>
  <r>
    <n v="3469"/>
    <x v="1"/>
    <x v="5"/>
    <x v="3"/>
    <n v="0.39367388581204604"/>
    <x v="161"/>
    <x v="1"/>
    <n v="-0.9092326954769937"/>
    <n v="4.3569691020526324E-3"/>
  </r>
  <r>
    <n v="3470"/>
    <x v="1"/>
    <x v="10"/>
    <x v="1"/>
    <n v="0.15650155859263687"/>
    <x v="62"/>
    <x v="1"/>
    <n v="-0.77445643272979925"/>
    <n v="1.5956049208305512E-3"/>
  </r>
  <r>
    <n v="3471"/>
    <x v="1"/>
    <x v="4"/>
    <x v="5"/>
    <n v="-0.31784309584618131"/>
    <x v="14"/>
    <x v="0"/>
    <n v="-0.86464395725149212"/>
    <n v="4.1257370632288848E-3"/>
  </r>
  <r>
    <n v="3472"/>
    <x v="0"/>
    <x v="1"/>
    <x v="4"/>
    <n v="-0.5973496350172115"/>
    <x v="9"/>
    <x v="1"/>
    <n v="-0.43842789435032226"/>
    <n v="9.8715949567237948E-3"/>
  </r>
  <r>
    <n v="3473"/>
    <x v="0"/>
    <x v="1"/>
    <x v="4"/>
    <n v="-0.5973496350172115"/>
    <x v="9"/>
    <x v="0"/>
    <n v="-1.0357775293675338"/>
    <n v="9.8715949567237948E-3"/>
  </r>
  <r>
    <n v="3474"/>
    <x v="0"/>
    <x v="19"/>
    <x v="0"/>
    <n v="4.4692951888673504E-3"/>
    <x v="66"/>
    <x v="1"/>
    <n v="-0.69538432497723657"/>
    <n v="8.5961228783612009E-3"/>
  </r>
  <r>
    <n v="3475"/>
    <x v="1"/>
    <x v="6"/>
    <x v="5"/>
    <n v="-0.34744069167186764"/>
    <x v="87"/>
    <x v="0"/>
    <n v="-0.88188161446693525"/>
    <n v="4.3556515354902237E-3"/>
  </r>
  <r>
    <n v="3476"/>
    <x v="0"/>
    <x v="4"/>
    <x v="4"/>
    <n v="-0.54451898820577227"/>
    <x v="135"/>
    <x v="0"/>
    <n v="-1.0020202634421997"/>
    <n v="9.0319000904001689E-3"/>
  </r>
  <r>
    <n v="3477"/>
    <x v="1"/>
    <x v="6"/>
    <x v="5"/>
    <n v="-0.34744069167186764"/>
    <x v="87"/>
    <x v="1"/>
    <n v="-0.53444092279506761"/>
    <n v="4.3556515354902237E-3"/>
  </r>
  <r>
    <n v="3478"/>
    <x v="1"/>
    <x v="12"/>
    <x v="7"/>
    <n v="0.98601736293969144"/>
    <x v="125"/>
    <x v="1"/>
    <n v="-1.3030588222909052"/>
    <n v="8.399337005623897E-3"/>
  </r>
  <r>
    <n v="3479"/>
    <x v="0"/>
    <x v="9"/>
    <x v="7"/>
    <n v="0.51096783941219126"/>
    <x v="311"/>
    <x v="1"/>
    <n v="-0.98091814016072454"/>
    <n v="2.7382958730415075E-2"/>
  </r>
  <r>
    <n v="3480"/>
    <x v="0"/>
    <x v="3"/>
    <x v="0"/>
    <n v="-0.12760732183973089"/>
    <x v="49"/>
    <x v="1"/>
    <n v="-0.63137759368707358"/>
    <n v="5.8814182643489032E-3"/>
  </r>
  <r>
    <n v="3481"/>
    <x v="0"/>
    <x v="6"/>
    <x v="5"/>
    <n v="-0.32285549331989172"/>
    <x v="13"/>
    <x v="1"/>
    <n v="-0.54469269381879837"/>
    <n v="1.6211648205774476E-3"/>
  </r>
  <r>
    <n v="3482"/>
    <x v="1"/>
    <x v="8"/>
    <x v="0"/>
    <n v="0.12651240215303225"/>
    <x v="25"/>
    <x v="1"/>
    <n v="-0.75840272231424255"/>
    <n v="4.8236777987231694E-4"/>
  </r>
  <r>
    <n v="3483"/>
    <x v="1"/>
    <x v="12"/>
    <x v="3"/>
    <n v="0.6896498440689095"/>
    <x v="89"/>
    <x v="0"/>
    <n v="-0.40663224650644203"/>
    <n v="6.3331936661242816E-3"/>
  </r>
  <r>
    <n v="3484"/>
    <x v="1"/>
    <x v="19"/>
    <x v="0"/>
    <n v="3.7719614675973248E-2"/>
    <x v="61"/>
    <x v="0"/>
    <n v="-0.67446520884628536"/>
    <n v="2.8465903584240504E-4"/>
  </r>
  <r>
    <n v="3485"/>
    <x v="0"/>
    <x v="13"/>
    <x v="1"/>
    <n v="-1.16051205767288E-2"/>
    <x v="234"/>
    <x v="1"/>
    <n v="-0.68736145503006119"/>
    <n v="1.1848467255032913E-2"/>
  </r>
  <r>
    <n v="3486"/>
    <x v="1"/>
    <x v="9"/>
    <x v="2"/>
    <n v="0.95681132772792332"/>
    <x v="279"/>
    <x v="0"/>
    <n v="-0.32506149136508466"/>
    <n v="9.0054923720791491E-3"/>
  </r>
  <r>
    <n v="3487"/>
    <x v="1"/>
    <x v="3"/>
    <x v="5"/>
    <n v="-0.40663588332324041"/>
    <x v="171"/>
    <x v="0"/>
    <n v="-0.91699336147610655"/>
    <n v="4.8028829199894263E-3"/>
  </r>
  <r>
    <n v="3488"/>
    <x v="0"/>
    <x v="8"/>
    <x v="0"/>
    <n v="8.3715265406026196E-2"/>
    <x v="291"/>
    <x v="0"/>
    <n v="-0.65216532287420381"/>
    <n v="1.0187013112159637E-2"/>
  </r>
  <r>
    <n v="3489"/>
    <x v="1"/>
    <x v="7"/>
    <x v="0"/>
    <n v="8.1220188502868634E-3"/>
    <x v="123"/>
    <x v="1"/>
    <n v="-0.69721643586119952"/>
    <n v="5.4109666962431913E-4"/>
  </r>
  <r>
    <n v="3490"/>
    <x v="1"/>
    <x v="3"/>
    <x v="1"/>
    <n v="0.18609915441832325"/>
    <x v="40"/>
    <x v="0"/>
    <n v="-0.60442048257601411"/>
    <n v="1.8459486462082397E-3"/>
  </r>
  <r>
    <n v="3491"/>
    <x v="0"/>
    <x v="16"/>
    <x v="4"/>
    <n v="-0.83508754566868815"/>
    <x v="45"/>
    <x v="1"/>
    <n v="-0.36035371842731556"/>
    <n v="1.3086638469248846E-2"/>
  </r>
  <r>
    <n v="3492"/>
    <x v="0"/>
    <x v="4"/>
    <x v="4"/>
    <n v="-0.54451898820577227"/>
    <x v="135"/>
    <x v="1"/>
    <n v="-0.45750127523642731"/>
    <n v="9.0319000904001689E-3"/>
  </r>
  <r>
    <n v="3493"/>
    <x v="0"/>
    <x v="9"/>
    <x v="1"/>
    <n v="1.4810202828990815E-2"/>
    <x v="262"/>
    <x v="0"/>
    <n v="-0.68576949665835529"/>
    <n v="1.2383193000038983E-2"/>
  </r>
  <r>
    <n v="3494"/>
    <x v="1"/>
    <x v="6"/>
    <x v="5"/>
    <n v="-0.34744069167186764"/>
    <x v="87"/>
    <x v="0"/>
    <n v="-0.88188161446693525"/>
    <n v="4.3556515354902237E-3"/>
  </r>
  <r>
    <n v="3495"/>
    <x v="1"/>
    <x v="12"/>
    <x v="0"/>
    <n v="9.691480632734592E-2"/>
    <x v="72"/>
    <x v="1"/>
    <n v="-0.74277818449953847"/>
    <n v="2.2739684344907918E-4"/>
  </r>
  <r>
    <n v="3496"/>
    <x v="1"/>
    <x v="16"/>
    <x v="5"/>
    <n v="-0.64341664992873104"/>
    <x v="312"/>
    <x v="1"/>
    <n v="-0.42231824259772732"/>
    <n v="6.3910340703308144E-3"/>
  </r>
  <r>
    <n v="3497"/>
    <x v="0"/>
    <x v="3"/>
    <x v="5"/>
    <n v="-0.37568614013133106"/>
    <x v="55"/>
    <x v="0"/>
    <n v="-0.89852997330334061"/>
    <n v="2.6458377101921116E-3"/>
  </r>
  <r>
    <n v="3498"/>
    <x v="0"/>
    <x v="14"/>
    <x v="5"/>
    <n v="-0.42851678694277029"/>
    <x v="63"/>
    <x v="0"/>
    <n v="-0.93018540553150597"/>
    <n v="3.6454111541763812E-3"/>
  </r>
  <r>
    <n v="3499"/>
    <x v="1"/>
    <x v="12"/>
    <x v="3"/>
    <n v="0.6896498440689095"/>
    <x v="89"/>
    <x v="0"/>
    <n v="-0.40663224650644203"/>
    <n v="6.3331936661242816E-3"/>
  </r>
  <r>
    <n v="3500"/>
    <x v="1"/>
    <x v="6"/>
    <x v="1"/>
    <n v="0.24529434606969602"/>
    <x v="158"/>
    <x v="1"/>
    <n v="-0.82329673744258314"/>
    <n v="2.3400149410359727E-3"/>
  </r>
  <r>
    <n v="3501"/>
    <x v="1"/>
    <x v="4"/>
    <x v="4"/>
    <n v="-0.61421061471696314"/>
    <x v="107"/>
    <x v="0"/>
    <n v="-1.0466861919966854"/>
    <n v="7.0057787942477967E-3"/>
  </r>
  <r>
    <n v="3502"/>
    <x v="1"/>
    <x v="3"/>
    <x v="0"/>
    <n v="-0.11026836445245859"/>
    <x v="6"/>
    <x v="0"/>
    <n v="-0.74980048241377872"/>
    <n v="1.5619996475531583E-3"/>
  </r>
  <r>
    <n v="3503"/>
    <x v="1"/>
    <x v="10"/>
    <x v="0"/>
    <n v="-0.13986596027814491"/>
    <x v="124"/>
    <x v="1"/>
    <n v="-0.62565752069029823"/>
    <n v="1.8144001534711185E-3"/>
  </r>
  <r>
    <n v="3504"/>
    <x v="0"/>
    <x v="9"/>
    <x v="4"/>
    <n v="-0.72942625204580969"/>
    <x v="24"/>
    <x v="1"/>
    <n v="-0.39351773072353052"/>
    <n v="1.1776913713985815E-2"/>
  </r>
  <r>
    <n v="3505"/>
    <x v="0"/>
    <x v="12"/>
    <x v="4"/>
    <n v="-0.43885769458289375"/>
    <x v="114"/>
    <x v="1"/>
    <n v="-0.49760209363740737"/>
    <n v="7.2334538763165757E-3"/>
  </r>
  <r>
    <n v="3506"/>
    <x v="0"/>
    <x v="4"/>
    <x v="3"/>
    <n v="0.4477962849606284"/>
    <x v="166"/>
    <x v="1"/>
    <n v="-0.94190384854925968"/>
    <n v="2.3330318383314563E-2"/>
  </r>
  <r>
    <n v="3507"/>
    <x v="1"/>
    <x v="3"/>
    <x v="0"/>
    <n v="-0.11026836445245859"/>
    <x v="6"/>
    <x v="1"/>
    <n v="-0.63953211796132015"/>
    <n v="1.5619996475531583E-3"/>
  </r>
  <r>
    <n v="3508"/>
    <x v="0"/>
    <x v="5"/>
    <x v="0"/>
    <n v="-0.20685329205688974"/>
    <x v="52"/>
    <x v="0"/>
    <n v="-0.80191285364468201"/>
    <n v="4.2417013842316331E-3"/>
  </r>
  <r>
    <n v="3509"/>
    <x v="0"/>
    <x v="1"/>
    <x v="5"/>
    <n v="-0.34927081672561133"/>
    <x v="132"/>
    <x v="1"/>
    <n v="-0.53368365143780261"/>
    <n v="2.1363829843065729E-3"/>
  </r>
  <r>
    <n v="3510"/>
    <x v="1"/>
    <x v="8"/>
    <x v="1"/>
    <n v="0.422879921023814"/>
    <x v="12"/>
    <x v="0"/>
    <n v="-0.50389604902939533"/>
    <n v="3.7483210051679761E-3"/>
  </r>
  <r>
    <n v="3511"/>
    <x v="0"/>
    <x v="1"/>
    <x v="5"/>
    <n v="-0.34927081672561133"/>
    <x v="132"/>
    <x v="1"/>
    <n v="-0.53368365143780261"/>
    <n v="2.1363829843065729E-3"/>
  </r>
  <r>
    <n v="3512"/>
    <x v="0"/>
    <x v="9"/>
    <x v="1"/>
    <n v="1.4810202828990815E-2"/>
    <x v="262"/>
    <x v="0"/>
    <n v="-0.68576949665835529"/>
    <n v="1.2383193000038983E-2"/>
  </r>
  <r>
    <n v="3513"/>
    <x v="1"/>
    <x v="8"/>
    <x v="5"/>
    <n v="-0.16985511671774955"/>
    <x v="230"/>
    <x v="0"/>
    <n v="-0.78167675708171735"/>
    <n v="2.9238545794913473E-3"/>
  </r>
  <r>
    <n v="3514"/>
    <x v="0"/>
    <x v="4"/>
    <x v="4"/>
    <n v="-0.54451898820577227"/>
    <x v="135"/>
    <x v="0"/>
    <n v="-1.0020202634421997"/>
    <n v="9.0319000904001689E-3"/>
  </r>
  <r>
    <n v="3515"/>
    <x v="1"/>
    <x v="4"/>
    <x v="4"/>
    <n v="-0.61421061471696314"/>
    <x v="107"/>
    <x v="1"/>
    <n v="-0.43247557727972219"/>
    <n v="7.0057787942477967E-3"/>
  </r>
  <r>
    <n v="3516"/>
    <x v="1"/>
    <x v="4"/>
    <x v="1"/>
    <n v="0.27489194189538235"/>
    <x v="94"/>
    <x v="0"/>
    <n v="-0.56511731564631229"/>
    <n v="2.583137306302774E-3"/>
  </r>
  <r>
    <n v="3517"/>
    <x v="1"/>
    <x v="19"/>
    <x v="7"/>
    <n v="0.92682217128831879"/>
    <x v="140"/>
    <x v="0"/>
    <n v="-0.33347455435210327"/>
    <n v="8.1951314509591811E-3"/>
  </r>
  <r>
    <n v="3518"/>
    <x v="0"/>
    <x v="10"/>
    <x v="5"/>
    <n v="-0.40210146353705067"/>
    <x v="44"/>
    <x v="1"/>
    <n v="-0.51217243959090175"/>
    <n v="3.1490134339461351E-3"/>
  </r>
  <r>
    <n v="3519"/>
    <x v="0"/>
    <x v="10"/>
    <x v="5"/>
    <n v="-0.40210146353705067"/>
    <x v="44"/>
    <x v="1"/>
    <n v="-0.51217243959090175"/>
    <n v="3.1490134339461351E-3"/>
  </r>
  <r>
    <n v="3520"/>
    <x v="0"/>
    <x v="3"/>
    <x v="0"/>
    <n v="-0.12760732183973089"/>
    <x v="49"/>
    <x v="1"/>
    <n v="-0.63137759368707358"/>
    <n v="5.8814182643489032E-3"/>
  </r>
  <r>
    <n v="3521"/>
    <x v="1"/>
    <x v="1"/>
    <x v="3"/>
    <n v="0.51206426911479153"/>
    <x v="27"/>
    <x v="0"/>
    <n v="-0.46953931701538698"/>
    <n v="5.2115819597463586E-3"/>
  </r>
  <r>
    <n v="3522"/>
    <x v="0"/>
    <x v="5"/>
    <x v="4"/>
    <n v="-0.70301092864009007"/>
    <x v="26"/>
    <x v="1"/>
    <n v="-0.40218799059624144"/>
    <n v="1.1419043964621955E-2"/>
  </r>
  <r>
    <n v="3523"/>
    <x v="1"/>
    <x v="0"/>
    <x v="0"/>
    <n v="0.18570759380440496"/>
    <x v="7"/>
    <x v="1"/>
    <n v="-0.79030571080776524"/>
    <n v="9.8859532687645135E-4"/>
  </r>
  <r>
    <n v="3524"/>
    <x v="0"/>
    <x v="20"/>
    <x v="3"/>
    <n v="0.18364305090343214"/>
    <x v="313"/>
    <x v="1"/>
    <n v="-0.78917839181364946"/>
    <n v="1.917476192023726E-2"/>
  </r>
  <r>
    <n v="3525"/>
    <x v="0"/>
    <x v="4"/>
    <x v="5"/>
    <n v="-0.2964401699141721"/>
    <x v="83"/>
    <x v="1"/>
    <n v="-0.55587170600887603"/>
    <n v="1.1007142626220934E-3"/>
  </r>
  <r>
    <n v="3526"/>
    <x v="1"/>
    <x v="1"/>
    <x v="0"/>
    <n v="-8.0670768626772152E-2"/>
    <x v="96"/>
    <x v="1"/>
    <n v="-0.65362504737737592"/>
    <n v="1.3081485386529645E-3"/>
  </r>
  <r>
    <n v="3527"/>
    <x v="0"/>
    <x v="14"/>
    <x v="0"/>
    <n v="-0.18043796865117012"/>
    <x v="79"/>
    <x v="1"/>
    <n v="-0.60699241984674102"/>
    <n v="4.7877438780188908E-3"/>
  </r>
  <r>
    <n v="3528"/>
    <x v="1"/>
    <x v="10"/>
    <x v="1"/>
    <n v="0.15650155859263687"/>
    <x v="62"/>
    <x v="1"/>
    <n v="-0.77445643272979925"/>
    <n v="1.5956049208305512E-3"/>
  </r>
  <r>
    <n v="3529"/>
    <x v="1"/>
    <x v="15"/>
    <x v="4"/>
    <n v="-0.37742984811147234"/>
    <x v="271"/>
    <x v="0"/>
    <n v="-0.89956406652175491"/>
    <n v="5.4185765953030929E-3"/>
  </r>
  <r>
    <n v="3530"/>
    <x v="1"/>
    <x v="6"/>
    <x v="5"/>
    <n v="-0.34744069167186764"/>
    <x v="87"/>
    <x v="1"/>
    <n v="-0.53444092279506761"/>
    <n v="4.3556515354902237E-3"/>
  </r>
  <r>
    <n v="3531"/>
    <x v="0"/>
    <x v="19"/>
    <x v="3"/>
    <n v="0.50062693177206774"/>
    <x v="314"/>
    <x v="1"/>
    <n v="-0.97446726989262733"/>
    <n v="2.4003347860624635E-2"/>
  </r>
  <r>
    <n v="3532"/>
    <x v="1"/>
    <x v="11"/>
    <x v="0"/>
    <n v="0.15610999797871863"/>
    <x v="145"/>
    <x v="1"/>
    <n v="-0.7742453827021214"/>
    <n v="7.3620619969594348E-4"/>
  </r>
  <r>
    <n v="3533"/>
    <x v="0"/>
    <x v="13"/>
    <x v="0"/>
    <n v="-0.25968393886832897"/>
    <x v="33"/>
    <x v="0"/>
    <n v="-0.83139503913469226"/>
    <n v="3.1542444363010791E-3"/>
  </r>
  <r>
    <n v="3534"/>
    <x v="0"/>
    <x v="10"/>
    <x v="4"/>
    <n v="-0.65018028182865084"/>
    <x v="85"/>
    <x v="1"/>
    <n v="-0.41999350458372248"/>
    <n v="1.0668044857152559E-2"/>
  </r>
  <r>
    <n v="3535"/>
    <x v="1"/>
    <x v="8"/>
    <x v="3"/>
    <n v="0.71924743989459583"/>
    <x v="147"/>
    <x v="0"/>
    <n v="-0.39684049224007112"/>
    <n v="6.4993290872643605E-3"/>
  </r>
  <r>
    <n v="3536"/>
    <x v="0"/>
    <x v="19"/>
    <x v="5"/>
    <n v="-0.24360952310273282"/>
    <x v="119"/>
    <x v="1"/>
    <n v="-0.57874234799398538"/>
    <n v="4.6310560282480928E-5"/>
  </r>
  <r>
    <n v="3537"/>
    <x v="0"/>
    <x v="3"/>
    <x v="5"/>
    <n v="-0.37568614013133106"/>
    <x v="55"/>
    <x v="1"/>
    <n v="-0.52284383317200933"/>
    <n v="2.6458377101921116E-3"/>
  </r>
  <r>
    <n v="3538"/>
    <x v="1"/>
    <x v="3"/>
    <x v="9"/>
    <n v="1.6679367487722325"/>
    <x v="233"/>
    <x v="0"/>
    <n v="-0.17280631982709024"/>
    <n v="1.0412404615149473E-2"/>
  </r>
  <r>
    <n v="3539"/>
    <x v="0"/>
    <x v="9"/>
    <x v="4"/>
    <n v="-0.72942625204580969"/>
    <x v="24"/>
    <x v="1"/>
    <n v="-0.39351773072353052"/>
    <n v="1.1776913713985815E-2"/>
  </r>
  <r>
    <n v="3540"/>
    <x v="1"/>
    <x v="3"/>
    <x v="1"/>
    <n v="0.18609915441832325"/>
    <x v="40"/>
    <x v="0"/>
    <n v="-0.60442048257601411"/>
    <n v="1.8459486462082397E-3"/>
  </r>
  <r>
    <n v="3541"/>
    <x v="1"/>
    <x v="15"/>
    <x v="5"/>
    <n v="-8.1062329240690525E-2"/>
    <x v="242"/>
    <x v="1"/>
    <n v="-0.65343717879825258"/>
    <n v="2.1713254199438037E-3"/>
  </r>
  <r>
    <n v="3542"/>
    <x v="1"/>
    <x v="19"/>
    <x v="0"/>
    <n v="3.7719614675973248E-2"/>
    <x v="61"/>
    <x v="1"/>
    <n v="-0.71218482352225843"/>
    <n v="2.8465903584240504E-4"/>
  </r>
  <r>
    <n v="3543"/>
    <x v="1"/>
    <x v="10"/>
    <x v="1"/>
    <n v="0.15650155859263687"/>
    <x v="62"/>
    <x v="1"/>
    <n v="-0.77445643272979925"/>
    <n v="1.5956049208305512E-3"/>
  </r>
  <r>
    <n v="3544"/>
    <x v="0"/>
    <x v="10"/>
    <x v="0"/>
    <n v="-0.15402264524545051"/>
    <x v="59"/>
    <x v="1"/>
    <n v="-0.61909830332712346"/>
    <n v="5.3345204778011968E-3"/>
  </r>
  <r>
    <n v="3545"/>
    <x v="0"/>
    <x v="1"/>
    <x v="4"/>
    <n v="-0.5973496350172115"/>
    <x v="9"/>
    <x v="1"/>
    <n v="-0.43842789435032226"/>
    <n v="9.8715949567237948E-3"/>
  </r>
  <r>
    <n v="3546"/>
    <x v="1"/>
    <x v="15"/>
    <x v="0"/>
    <n v="0.21530518963009132"/>
    <x v="116"/>
    <x v="0"/>
    <n v="-0.59127796856406367"/>
    <n v="1.2392227227497887E-3"/>
  </r>
  <r>
    <n v="3547"/>
    <x v="0"/>
    <x v="7"/>
    <x v="1"/>
    <n v="0.22613279007474785"/>
    <x v="118"/>
    <x v="1"/>
    <n v="-0.81259200744821869"/>
    <n v="1.6422872975788039E-2"/>
  </r>
  <r>
    <n v="3548"/>
    <x v="0"/>
    <x v="2"/>
    <x v="0"/>
    <n v="3.0884618594586966E-2"/>
    <x v="2"/>
    <x v="0"/>
    <n v="-0.67782409898237672"/>
    <n v="9.1307955909477601E-3"/>
  </r>
  <r>
    <n v="3549"/>
    <x v="0"/>
    <x v="6"/>
    <x v="4"/>
    <n v="-0.57093431161149188"/>
    <x v="23"/>
    <x v="1"/>
    <n v="-0.44788410416513369"/>
    <n v="9.4570005980561533E-3"/>
  </r>
  <r>
    <n v="3550"/>
    <x v="1"/>
    <x v="12"/>
    <x v="5"/>
    <n v="-0.19945271254343591"/>
    <x v="31"/>
    <x v="0"/>
    <n v="-0.79783798920086624"/>
    <n v="3.1702631582260499E-3"/>
  </r>
  <r>
    <n v="3551"/>
    <x v="0"/>
    <x v="10"/>
    <x v="5"/>
    <n v="-0.40210146353705067"/>
    <x v="44"/>
    <x v="0"/>
    <n v="-0.91427390312795231"/>
    <n v="3.1490134339461351E-3"/>
  </r>
  <r>
    <n v="3552"/>
    <x v="1"/>
    <x v="7"/>
    <x v="5"/>
    <n v="-0.28824550002049498"/>
    <x v="28"/>
    <x v="1"/>
    <n v="-0.55937435784786393"/>
    <n v="3.8919667153189952E-3"/>
  </r>
  <r>
    <n v="3553"/>
    <x v="1"/>
    <x v="3"/>
    <x v="1"/>
    <n v="0.18609915441832325"/>
    <x v="40"/>
    <x v="1"/>
    <n v="-0.79051963699433736"/>
    <n v="1.8459486462082397E-3"/>
  </r>
  <r>
    <n v="3554"/>
    <x v="1"/>
    <x v="12"/>
    <x v="1"/>
    <n v="0.39328232519812767"/>
    <x v="75"/>
    <x v="0"/>
    <n v="-0.51571656172217928"/>
    <n v="3.5229003773554757E-3"/>
  </r>
  <r>
    <n v="3555"/>
    <x v="0"/>
    <x v="7"/>
    <x v="5"/>
    <n v="-0.27002484650845249"/>
    <x v="11"/>
    <x v="1"/>
    <n v="-0.5672213789683026"/>
    <n v="5.7557668159280428E-4"/>
  </r>
  <r>
    <n v="3556"/>
    <x v="1"/>
    <x v="5"/>
    <x v="2"/>
    <n v="0.98640892355360965"/>
    <x v="315"/>
    <x v="0"/>
    <n v="-0.31693508772000217"/>
    <n v="9.0954607947090205E-3"/>
  </r>
  <r>
    <n v="3557"/>
    <x v="1"/>
    <x v="3"/>
    <x v="0"/>
    <n v="-0.11026836445245859"/>
    <x v="6"/>
    <x v="1"/>
    <n v="-0.63953211796132015"/>
    <n v="1.5619996475531583E-3"/>
  </r>
  <r>
    <n v="3558"/>
    <x v="0"/>
    <x v="3"/>
    <x v="5"/>
    <n v="-0.37568614013133106"/>
    <x v="55"/>
    <x v="1"/>
    <n v="-0.52284383317200933"/>
    <n v="2.6458377101921116E-3"/>
  </r>
  <r>
    <n v="3559"/>
    <x v="1"/>
    <x v="13"/>
    <x v="1"/>
    <n v="3.8111175289891552E-2"/>
    <x v="160"/>
    <x v="1"/>
    <n v="-0.71238431492846799"/>
    <n v="5.794210881684414E-4"/>
  </r>
  <r>
    <n v="3560"/>
    <x v="1"/>
    <x v="1"/>
    <x v="5"/>
    <n v="-0.37703828749755397"/>
    <x v="155"/>
    <x v="0"/>
    <n v="-0.89933179048646017"/>
    <n v="4.5814500611964237E-3"/>
  </r>
  <r>
    <n v="3561"/>
    <x v="1"/>
    <x v="6"/>
    <x v="4"/>
    <n v="-0.64380821054264947"/>
    <x v="10"/>
    <x v="0"/>
    <n v="-1.0659915877606432"/>
    <n v="7.17806842140295E-3"/>
  </r>
  <r>
    <n v="3562"/>
    <x v="1"/>
    <x v="19"/>
    <x v="2"/>
    <n v="1.2231896901591008"/>
    <x v="217"/>
    <x v="0"/>
    <n v="-0.25796226249205773"/>
    <n v="9.5727526765619908E-3"/>
  </r>
  <r>
    <n v="3563"/>
    <x v="0"/>
    <x v="3"/>
    <x v="0"/>
    <n v="-0.12760732183973089"/>
    <x v="49"/>
    <x v="1"/>
    <n v="-0.63137759368707358"/>
    <n v="5.8814182643489032E-3"/>
  </r>
  <r>
    <n v="3564"/>
    <x v="0"/>
    <x v="3"/>
    <x v="1"/>
    <n v="0.12047149645186928"/>
    <x v="3"/>
    <x v="0"/>
    <n v="-0.63472450900232213"/>
    <n v="1.4463528467586473E-2"/>
  </r>
  <r>
    <n v="3565"/>
    <x v="0"/>
    <x v="21"/>
    <x v="0"/>
    <n v="-0.28609926227404858"/>
    <x v="203"/>
    <x v="1"/>
    <n v="-0.56029444194750899"/>
    <n v="2.6140254329455881E-3"/>
  </r>
  <r>
    <n v="3566"/>
    <x v="1"/>
    <x v="5"/>
    <x v="0"/>
    <n v="-0.19906115192951757"/>
    <x v="239"/>
    <x v="1"/>
    <n v="-0.59856161595298218"/>
    <n v="2.3135924803107111E-3"/>
  </r>
  <r>
    <n v="3567"/>
    <x v="1"/>
    <x v="6"/>
    <x v="2"/>
    <n v="1.1343969026820413"/>
    <x v="76"/>
    <x v="0"/>
    <n v="-0.27885525190436078"/>
    <n v="9.4432639840301702E-3"/>
  </r>
  <r>
    <n v="3568"/>
    <x v="1"/>
    <x v="19"/>
    <x v="3"/>
    <n v="0.63045465241753684"/>
    <x v="69"/>
    <x v="1"/>
    <n v="-1.0572569691574951"/>
    <n v="5.9825470584123908E-3"/>
  </r>
  <r>
    <n v="3569"/>
    <x v="0"/>
    <x v="3"/>
    <x v="1"/>
    <n v="0.12047149645186928"/>
    <x v="3"/>
    <x v="1"/>
    <n v="-0.75519600545419141"/>
    <n v="1.4463528467586473E-2"/>
  </r>
  <r>
    <n v="3570"/>
    <x v="1"/>
    <x v="6"/>
    <x v="0"/>
    <n v="-5.1073172801085823E-2"/>
    <x v="71"/>
    <x v="0"/>
    <n v="-0.71900979015107069"/>
    <n v="1.0531659815416483E-3"/>
  </r>
  <r>
    <n v="3571"/>
    <x v="1"/>
    <x v="19"/>
    <x v="5"/>
    <n v="-0.2586479041948086"/>
    <x v="110"/>
    <x v="1"/>
    <n v="-0.57216236459988612"/>
    <n v="3.6546102981830364E-3"/>
  </r>
  <r>
    <n v="3572"/>
    <x v="1"/>
    <x v="17"/>
    <x v="0"/>
    <n v="0.24490278545577765"/>
    <x v="144"/>
    <x v="0"/>
    <n v="-0.5781742983367697"/>
    <n v="1.4877811354992998E-3"/>
  </r>
  <r>
    <n v="3573"/>
    <x v="0"/>
    <x v="14"/>
    <x v="0"/>
    <n v="-0.18043796865117012"/>
    <x v="79"/>
    <x v="1"/>
    <n v="-0.60699241984674102"/>
    <n v="4.7877438780188908E-3"/>
  </r>
  <r>
    <n v="3574"/>
    <x v="0"/>
    <x v="1"/>
    <x v="5"/>
    <n v="-0.34927081672561133"/>
    <x v="132"/>
    <x v="0"/>
    <n v="-0.88295446816341394"/>
    <n v="2.1363829843065729E-3"/>
  </r>
  <r>
    <n v="3575"/>
    <x v="0"/>
    <x v="16"/>
    <x v="4"/>
    <n v="-0.83508754566868815"/>
    <x v="45"/>
    <x v="0"/>
    <n v="-1.1954412640960037"/>
    <n v="1.3086638469248846E-2"/>
  </r>
  <r>
    <n v="3576"/>
    <x v="0"/>
    <x v="4"/>
    <x v="0"/>
    <n v="-4.8361351622571935E-2"/>
    <x v="90"/>
    <x v="0"/>
    <n v="-0.71762018042701503"/>
    <n v="7.5166681376453992E-3"/>
  </r>
  <r>
    <n v="3577"/>
    <x v="1"/>
    <x v="12"/>
    <x v="0"/>
    <n v="9.691480632734592E-2"/>
    <x v="72"/>
    <x v="1"/>
    <n v="-0.74277818449953847"/>
    <n v="2.2739684344907918E-4"/>
  </r>
  <r>
    <n v="3578"/>
    <x v="0"/>
    <x v="7"/>
    <x v="5"/>
    <n v="-0.27002484650845249"/>
    <x v="11"/>
    <x v="0"/>
    <n v="-0.83724622547675487"/>
    <n v="5.7557668159280428E-4"/>
  </r>
  <r>
    <n v="3579"/>
    <x v="0"/>
    <x v="5"/>
    <x v="5"/>
    <n v="-0.4549321103484899"/>
    <x v="51"/>
    <x v="1"/>
    <n v="-0.49133146650745418"/>
    <n v="4.1345494440507835E-3"/>
  </r>
  <r>
    <n v="3580"/>
    <x v="1"/>
    <x v="1"/>
    <x v="5"/>
    <n v="-0.37703828749755397"/>
    <x v="155"/>
    <x v="0"/>
    <n v="-0.89933179048646017"/>
    <n v="4.5814500611964237E-3"/>
  </r>
  <r>
    <n v="3581"/>
    <x v="0"/>
    <x v="1"/>
    <x v="0"/>
    <n v="-0.10119199843401117"/>
    <x v="1"/>
    <x v="1"/>
    <n v="-0.6438306131696494"/>
    <n v="6.4278209415614129E-3"/>
  </r>
  <r>
    <n v="3582"/>
    <x v="1"/>
    <x v="19"/>
    <x v="5"/>
    <n v="-0.2586479041948086"/>
    <x v="110"/>
    <x v="1"/>
    <n v="-0.57216236459988612"/>
    <n v="3.6546102981830364E-3"/>
  </r>
  <r>
    <n v="3583"/>
    <x v="1"/>
    <x v="12"/>
    <x v="3"/>
    <n v="0.6896498440689095"/>
    <x v="89"/>
    <x v="0"/>
    <n v="-0.40663224650644203"/>
    <n v="6.3331936661242816E-3"/>
  </r>
  <r>
    <n v="3584"/>
    <x v="1"/>
    <x v="3"/>
    <x v="0"/>
    <n v="-0.11026836445245859"/>
    <x v="6"/>
    <x v="1"/>
    <n v="-0.63953211796132015"/>
    <n v="1.5619996475531583E-3"/>
  </r>
  <r>
    <n v="3585"/>
    <x v="1"/>
    <x v="12"/>
    <x v="4"/>
    <n v="-0.49582023141421772"/>
    <x v="138"/>
    <x v="1"/>
    <n v="-0.47565707031878324"/>
    <n v="6.2563059964997891E-3"/>
  </r>
  <r>
    <n v="3586"/>
    <x v="0"/>
    <x v="3"/>
    <x v="0"/>
    <n v="-0.12760732183973089"/>
    <x v="49"/>
    <x v="1"/>
    <n v="-0.63137759368707358"/>
    <n v="5.8814182643489032E-3"/>
  </r>
  <r>
    <n v="3587"/>
    <x v="0"/>
    <x v="1"/>
    <x v="0"/>
    <n v="-0.10119199843401117"/>
    <x v="1"/>
    <x v="1"/>
    <n v="-0.6438306131696494"/>
    <n v="6.4278209415614129E-3"/>
  </r>
  <r>
    <n v="3588"/>
    <x v="0"/>
    <x v="1"/>
    <x v="0"/>
    <n v="-0.10119199843401117"/>
    <x v="1"/>
    <x v="0"/>
    <n v="-0.74502261160366057"/>
    <n v="6.4278209415614129E-3"/>
  </r>
  <r>
    <n v="3589"/>
    <x v="0"/>
    <x v="7"/>
    <x v="1"/>
    <n v="0.22613279007474785"/>
    <x v="118"/>
    <x v="1"/>
    <n v="-0.81259200744821869"/>
    <n v="1.6422872975788039E-2"/>
  </r>
  <r>
    <n v="3590"/>
    <x v="0"/>
    <x v="9"/>
    <x v="4"/>
    <n v="-0.72942625204580969"/>
    <x v="24"/>
    <x v="1"/>
    <n v="-0.39351773072353052"/>
    <n v="1.1776913713985815E-2"/>
  </r>
  <r>
    <n v="3591"/>
    <x v="0"/>
    <x v="7"/>
    <x v="0"/>
    <n v="-2.194602821685232E-2"/>
    <x v="16"/>
    <x v="1"/>
    <n v="-0.68223436876271526"/>
    <n v="8.0578770801748023E-3"/>
  </r>
  <r>
    <n v="3592"/>
    <x v="1"/>
    <x v="9"/>
    <x v="3"/>
    <n v="0.36407628998635966"/>
    <x v="225"/>
    <x v="0"/>
    <n v="-0.5275872693284176"/>
    <n v="4.1318086815533839E-3"/>
  </r>
  <r>
    <n v="3593"/>
    <x v="1"/>
    <x v="7"/>
    <x v="5"/>
    <n v="-0.28824550002049498"/>
    <x v="28"/>
    <x v="1"/>
    <n v="-0.55937435784786393"/>
    <n v="3.8919667153189952E-3"/>
  </r>
  <r>
    <n v="3594"/>
    <x v="0"/>
    <x v="7"/>
    <x v="0"/>
    <n v="-2.194602821685232E-2"/>
    <x v="16"/>
    <x v="0"/>
    <n v="-0.70418039697956758"/>
    <n v="8.0578770801748023E-3"/>
  </r>
  <r>
    <n v="3595"/>
    <x v="1"/>
    <x v="2"/>
    <x v="0"/>
    <n v="6.7317210501659577E-2"/>
    <x v="80"/>
    <x v="0"/>
    <n v="-0.66005491923960891"/>
    <n v="2.8386367784460909E-5"/>
  </r>
  <r>
    <n v="3596"/>
    <x v="1"/>
    <x v="6"/>
    <x v="0"/>
    <n v="-5.1073172801085823E-2"/>
    <x v="71"/>
    <x v="1"/>
    <n v="-0.66793661734998488"/>
    <n v="1.0531659815416483E-3"/>
  </r>
  <r>
    <n v="3597"/>
    <x v="1"/>
    <x v="5"/>
    <x v="0"/>
    <n v="-0.19906115192951757"/>
    <x v="239"/>
    <x v="1"/>
    <n v="-0.59856161595298218"/>
    <n v="2.3135924803107111E-3"/>
  </r>
  <r>
    <n v="3598"/>
    <x v="1"/>
    <x v="4"/>
    <x v="7"/>
    <n v="0.86762697963694613"/>
    <x v="215"/>
    <x v="0"/>
    <n v="-0.35061948383264946"/>
    <n v="7.9638207494150404E-3"/>
  </r>
  <r>
    <n v="3599"/>
    <x v="0"/>
    <x v="6"/>
    <x v="1"/>
    <n v="0.17330214326330862"/>
    <x v="74"/>
    <x v="0"/>
    <n v="-0.61024562440476549"/>
    <n v="1.5460502066526272E-2"/>
  </r>
  <r>
    <n v="3600"/>
    <x v="0"/>
    <x v="3"/>
    <x v="0"/>
    <n v="-0.12760732183973089"/>
    <x v="49"/>
    <x v="0"/>
    <n v="-0.75898491552680436"/>
    <n v="5.8814182643489032E-3"/>
  </r>
  <r>
    <n v="3601"/>
    <x v="1"/>
    <x v="2"/>
    <x v="0"/>
    <n v="6.7317210501659577E-2"/>
    <x v="80"/>
    <x v="1"/>
    <n v="-0.72737212974126819"/>
    <n v="2.8386367784460909E-5"/>
  </r>
  <r>
    <n v="3602"/>
    <x v="0"/>
    <x v="14"/>
    <x v="4"/>
    <n v="-0.67659560523437046"/>
    <x v="82"/>
    <x v="1"/>
    <n v="-0.41101279503553634"/>
    <n v="1.1049348853416796E-2"/>
  </r>
  <r>
    <n v="3603"/>
    <x v="1"/>
    <x v="7"/>
    <x v="1"/>
    <n v="0.30448953772106868"/>
    <x v="121"/>
    <x v="0"/>
    <n v="-0.55244715118904442"/>
    <n v="2.8232640295787759E-3"/>
  </r>
  <r>
    <n v="3604"/>
    <x v="1"/>
    <x v="6"/>
    <x v="3"/>
    <n v="0.54166186494047786"/>
    <x v="35"/>
    <x v="1"/>
    <n v="-1.0002130443619091"/>
    <n v="5.4126395647193792E-3"/>
  </r>
  <r>
    <n v="3605"/>
    <x v="1"/>
    <x v="12"/>
    <x v="0"/>
    <n v="9.691480632734592E-2"/>
    <x v="72"/>
    <x v="0"/>
    <n v="-0.64586337817219264"/>
    <n v="2.2739684344907918E-4"/>
  </r>
  <r>
    <n v="3606"/>
    <x v="0"/>
    <x v="10"/>
    <x v="0"/>
    <n v="-0.15402264524545051"/>
    <x v="59"/>
    <x v="1"/>
    <n v="-0.61909830332712346"/>
    <n v="5.3345204778011968E-3"/>
  </r>
  <r>
    <n v="3607"/>
    <x v="1"/>
    <x v="4"/>
    <x v="3"/>
    <n v="0.57125946076616418"/>
    <x v="20"/>
    <x v="0"/>
    <n v="-0.44776673059977201"/>
    <n v="5.6082665595927894E-3"/>
  </r>
  <r>
    <n v="3608"/>
    <x v="0"/>
    <x v="2"/>
    <x v="4"/>
    <n v="-0.46527301798861337"/>
    <x v="15"/>
    <x v="0"/>
    <n v="-0.95260294896491937"/>
    <n v="7.6970146114788141E-3"/>
  </r>
  <r>
    <n v="3609"/>
    <x v="0"/>
    <x v="1"/>
    <x v="4"/>
    <n v="-0.5973496350172115"/>
    <x v="9"/>
    <x v="1"/>
    <n v="-0.43842789435032226"/>
    <n v="9.8715949567237948E-3"/>
  </r>
  <r>
    <n v="3610"/>
    <x v="1"/>
    <x v="4"/>
    <x v="3"/>
    <n v="0.57125946076616418"/>
    <x v="20"/>
    <x v="0"/>
    <n v="-0.44776673059977201"/>
    <n v="5.6082665595927894E-3"/>
  </r>
  <r>
    <n v="3611"/>
    <x v="0"/>
    <x v="1"/>
    <x v="3"/>
    <n v="0.39496563814918917"/>
    <x v="163"/>
    <x v="0"/>
    <n v="-0.5150386496199415"/>
    <n v="2.2601178671620925E-2"/>
  </r>
  <r>
    <n v="3612"/>
    <x v="1"/>
    <x v="14"/>
    <x v="2"/>
    <n v="1.016006519379296"/>
    <x v="240"/>
    <x v="0"/>
    <n v="-0.30898199608846094"/>
    <n v="9.1785598741822572E-3"/>
  </r>
  <r>
    <n v="3613"/>
    <x v="1"/>
    <x v="2"/>
    <x v="3"/>
    <n v="0.66005224824322317"/>
    <x v="21"/>
    <x v="0"/>
    <n v="-0.41661889314875233"/>
    <n v="6.1608930378419524E-3"/>
  </r>
  <r>
    <n v="3614"/>
    <x v="0"/>
    <x v="9"/>
    <x v="1"/>
    <n v="1.4810202828990815E-2"/>
    <x v="262"/>
    <x v="0"/>
    <n v="-0.68576949665835529"/>
    <n v="1.2383193000038983E-2"/>
  </r>
  <r>
    <n v="3615"/>
    <x v="0"/>
    <x v="10"/>
    <x v="4"/>
    <n v="-0.65018028182865084"/>
    <x v="85"/>
    <x v="1"/>
    <n v="-0.41999350458372248"/>
    <n v="1.0668044857152559E-2"/>
  </r>
  <r>
    <n v="3616"/>
    <x v="1"/>
    <x v="4"/>
    <x v="1"/>
    <n v="0.27489194189538235"/>
    <x v="94"/>
    <x v="1"/>
    <n v="-0.84000925754169453"/>
    <n v="2.583137306302774E-3"/>
  </r>
  <r>
    <n v="3617"/>
    <x v="1"/>
    <x v="4"/>
    <x v="4"/>
    <n v="-0.61421061471696314"/>
    <x v="107"/>
    <x v="0"/>
    <n v="-1.0466861919966854"/>
    <n v="7.0057787942477967E-3"/>
  </r>
  <r>
    <n v="3618"/>
    <x v="0"/>
    <x v="3"/>
    <x v="5"/>
    <n v="-0.37568614013133106"/>
    <x v="55"/>
    <x v="1"/>
    <n v="-0.52284383317200933"/>
    <n v="2.6458377101921116E-3"/>
  </r>
  <r>
    <n v="3619"/>
    <x v="0"/>
    <x v="3"/>
    <x v="0"/>
    <n v="-0.12760732183973089"/>
    <x v="49"/>
    <x v="1"/>
    <n v="-0.63137759368707358"/>
    <n v="5.8814182643489032E-3"/>
  </r>
  <r>
    <n v="3620"/>
    <x v="1"/>
    <x v="19"/>
    <x v="9"/>
    <n v="1.8159247279006643"/>
    <x v="307"/>
    <x v="0"/>
    <n v="-0.15073404741004653"/>
    <n v="1.0051572638783757E-2"/>
  </r>
  <r>
    <n v="3621"/>
    <x v="0"/>
    <x v="5"/>
    <x v="5"/>
    <n v="-0.4549321103484899"/>
    <x v="51"/>
    <x v="1"/>
    <n v="-0.49133146650745418"/>
    <n v="4.1345494440507835E-3"/>
  </r>
  <r>
    <n v="3622"/>
    <x v="1"/>
    <x v="12"/>
    <x v="7"/>
    <n v="0.98601736293969144"/>
    <x v="125"/>
    <x v="0"/>
    <n v="-0.31704145935121358"/>
    <n v="8.399337005623897E-3"/>
  </r>
  <r>
    <n v="3623"/>
    <x v="0"/>
    <x v="12"/>
    <x v="1"/>
    <n v="0.30537876029190675"/>
    <x v="227"/>
    <x v="1"/>
    <n v="-0.85744856833932515"/>
    <n v="1.7792831521034724E-2"/>
  </r>
  <r>
    <n v="3624"/>
    <x v="1"/>
    <x v="12"/>
    <x v="2"/>
    <n v="1.2823848818104735"/>
    <x v="105"/>
    <x v="1"/>
    <n v="-1.5271920762174127"/>
    <n v="9.6276309732704624E-3"/>
  </r>
  <r>
    <n v="3625"/>
    <x v="1"/>
    <x v="17"/>
    <x v="3"/>
    <n v="0.83763782319734115"/>
    <x v="245"/>
    <x v="1"/>
    <n v="-1.1972205891067234"/>
    <n v="7.1002986554518088E-3"/>
  </r>
  <r>
    <n v="3626"/>
    <x v="1"/>
    <x v="4"/>
    <x v="1"/>
    <n v="0.27489194189538235"/>
    <x v="94"/>
    <x v="0"/>
    <n v="-0.56511731564631229"/>
    <n v="2.583137306302774E-3"/>
  </r>
  <r>
    <n v="3627"/>
    <x v="1"/>
    <x v="4"/>
    <x v="5"/>
    <n v="-0.31784309584618131"/>
    <x v="14"/>
    <x v="0"/>
    <n v="-0.86464395725149212"/>
    <n v="4.1257370632288848E-3"/>
  </r>
  <r>
    <n v="3628"/>
    <x v="0"/>
    <x v="2"/>
    <x v="5"/>
    <n v="-0.2171941996970132"/>
    <x v="173"/>
    <x v="1"/>
    <n v="-0.59043519185957483"/>
    <n v="4.8651378230174513E-4"/>
  </r>
  <r>
    <n v="3629"/>
    <x v="0"/>
    <x v="5"/>
    <x v="5"/>
    <n v="-0.4549321103484899"/>
    <x v="51"/>
    <x v="0"/>
    <n v="-0.94626357685594398"/>
    <n v="4.1345494440507835E-3"/>
  </r>
  <r>
    <n v="3630"/>
    <x v="1"/>
    <x v="1"/>
    <x v="0"/>
    <n v="-8.0670768626772152E-2"/>
    <x v="96"/>
    <x v="1"/>
    <n v="-0.65362504737737592"/>
    <n v="1.3081485386529645E-3"/>
  </r>
  <r>
    <n v="3631"/>
    <x v="0"/>
    <x v="8"/>
    <x v="4"/>
    <n v="-0.41244237117717414"/>
    <x v="212"/>
    <x v="1"/>
    <n v="-0.50804055767461542"/>
    <n v="6.7612786616924603E-3"/>
  </r>
  <r>
    <n v="3632"/>
    <x v="1"/>
    <x v="6"/>
    <x v="3"/>
    <n v="0.54166186494047786"/>
    <x v="35"/>
    <x v="1"/>
    <n v="-1.0002130443619091"/>
    <n v="5.4126395647193792E-3"/>
  </r>
  <r>
    <n v="3633"/>
    <x v="0"/>
    <x v="7"/>
    <x v="4"/>
    <n v="-0.51810366480005265"/>
    <x v="101"/>
    <x v="1"/>
    <n v="-0.46728056748999891"/>
    <n v="8.5966274346834237E-3"/>
  </r>
  <r>
    <n v="3634"/>
    <x v="1"/>
    <x v="7"/>
    <x v="5"/>
    <n v="-0.28824550002049498"/>
    <x v="28"/>
    <x v="0"/>
    <n v="-0.84761985786835914"/>
    <n v="3.8919667153189952E-3"/>
  </r>
  <r>
    <n v="3635"/>
    <x v="1"/>
    <x v="11"/>
    <x v="0"/>
    <n v="0.15610999797871863"/>
    <x v="145"/>
    <x v="0"/>
    <n v="-0.61813538472340257"/>
    <n v="7.3620619969594348E-4"/>
  </r>
  <r>
    <n v="3636"/>
    <x v="0"/>
    <x v="3"/>
    <x v="5"/>
    <n v="-0.37568614013133106"/>
    <x v="55"/>
    <x v="0"/>
    <n v="-0.89852997330334061"/>
    <n v="2.6458377101921116E-3"/>
  </r>
  <r>
    <n v="3637"/>
    <x v="1"/>
    <x v="1"/>
    <x v="4"/>
    <n v="-0.6734058063683358"/>
    <x v="222"/>
    <x v="0"/>
    <n v="-1.0854947694801167"/>
    <n v="7.3440506179069387E-3"/>
  </r>
  <r>
    <n v="3638"/>
    <x v="1"/>
    <x v="8"/>
    <x v="7"/>
    <n v="1.0156149587653778"/>
    <x v="128"/>
    <x v="0"/>
    <n v="-0.30908609021492589"/>
    <n v="8.491304213043116E-3"/>
  </r>
  <r>
    <n v="3639"/>
    <x v="0"/>
    <x v="1"/>
    <x v="0"/>
    <n v="-0.10119199843401117"/>
    <x v="1"/>
    <x v="0"/>
    <n v="-0.74502261160366057"/>
    <n v="6.4278209415614129E-3"/>
  </r>
  <r>
    <n v="3640"/>
    <x v="0"/>
    <x v="8"/>
    <x v="1"/>
    <n v="0.33179408369762636"/>
    <x v="150"/>
    <x v="0"/>
    <n v="-0.54094839145589113"/>
    <n v="1.8228021968385355E-2"/>
  </r>
  <r>
    <n v="3641"/>
    <x v="0"/>
    <x v="2"/>
    <x v="4"/>
    <n v="-0.46527301798861337"/>
    <x v="15"/>
    <x v="1"/>
    <n v="-0.48732993097630589"/>
    <n v="7.6970146114788141E-3"/>
  </r>
  <r>
    <n v="3642"/>
    <x v="1"/>
    <x v="19"/>
    <x v="3"/>
    <n v="0.63045465241753684"/>
    <x v="69"/>
    <x v="1"/>
    <n v="-1.0572569691574951"/>
    <n v="5.9825470584123908E-3"/>
  </r>
  <r>
    <n v="3643"/>
    <x v="1"/>
    <x v="2"/>
    <x v="0"/>
    <n v="6.7317210501659577E-2"/>
    <x v="80"/>
    <x v="0"/>
    <n v="-0.66005491923960891"/>
    <n v="2.8386367784460909E-5"/>
  </r>
  <r>
    <n v="3644"/>
    <x v="0"/>
    <x v="12"/>
    <x v="4"/>
    <n v="-0.43885769458289375"/>
    <x v="114"/>
    <x v="1"/>
    <n v="-0.49760209363740737"/>
    <n v="7.2334538763165757E-3"/>
  </r>
  <r>
    <n v="3645"/>
    <x v="0"/>
    <x v="1"/>
    <x v="0"/>
    <n v="-0.10119199843401117"/>
    <x v="1"/>
    <x v="1"/>
    <n v="-0.6438306131696494"/>
    <n v="6.4278209415614129E-3"/>
  </r>
  <r>
    <n v="3646"/>
    <x v="1"/>
    <x v="3"/>
    <x v="7"/>
    <n v="0.77883419215988692"/>
    <x v="92"/>
    <x v="0"/>
    <n v="-0.37771064929130382"/>
    <n v="7.5662606700367396E-3"/>
  </r>
  <r>
    <n v="3647"/>
    <x v="0"/>
    <x v="9"/>
    <x v="0"/>
    <n v="-0.23326861546260935"/>
    <x v="22"/>
    <x v="0"/>
    <n v="-0.8165679034665041"/>
    <n v="3.6970010223800198E-3"/>
  </r>
  <r>
    <n v="3648"/>
    <x v="1"/>
    <x v="4"/>
    <x v="5"/>
    <n v="-0.31784309584618131"/>
    <x v="14"/>
    <x v="1"/>
    <n v="-0.5468008614053107"/>
    <n v="4.1257370632288848E-3"/>
  </r>
  <r>
    <n v="3649"/>
    <x v="0"/>
    <x v="10"/>
    <x v="5"/>
    <n v="-0.40210146353705067"/>
    <x v="44"/>
    <x v="0"/>
    <n v="-0.91427390312795231"/>
    <n v="3.1490134339461351E-3"/>
  </r>
  <r>
    <n v="3650"/>
    <x v="1"/>
    <x v="2"/>
    <x v="3"/>
    <n v="0.66005224824322317"/>
    <x v="21"/>
    <x v="0"/>
    <n v="-0.41661889314875233"/>
    <n v="6.1608930378419524E-3"/>
  </r>
  <r>
    <n v="3651"/>
    <x v="0"/>
    <x v="10"/>
    <x v="4"/>
    <n v="-0.65018028182865084"/>
    <x v="85"/>
    <x v="0"/>
    <n v="-1.0701737864123733"/>
    <n v="1.0668044857152559E-2"/>
  </r>
  <r>
    <n v="3652"/>
    <x v="0"/>
    <x v="13"/>
    <x v="5"/>
    <n v="-0.50776275715992913"/>
    <x v="136"/>
    <x v="0"/>
    <n v="-0.9789160610169183"/>
    <n v="5.0892154397377265E-3"/>
  </r>
  <r>
    <n v="3653"/>
    <x v="0"/>
    <x v="7"/>
    <x v="3"/>
    <n v="0.47421160836634801"/>
    <x v="209"/>
    <x v="0"/>
    <n v="-0.48389145710758258"/>
    <n v="2.3673971603080379E-2"/>
  </r>
  <r>
    <n v="3654"/>
    <x v="1"/>
    <x v="19"/>
    <x v="7"/>
    <n v="0.92682217128831879"/>
    <x v="140"/>
    <x v="0"/>
    <n v="-0.33347455435210327"/>
    <n v="8.1951314509591811E-3"/>
  </r>
  <r>
    <n v="3655"/>
    <x v="0"/>
    <x v="1"/>
    <x v="0"/>
    <n v="-0.10119199843401117"/>
    <x v="1"/>
    <x v="0"/>
    <n v="-0.74502261160366057"/>
    <n v="6.4278209415614129E-3"/>
  </r>
  <r>
    <n v="3656"/>
    <x v="1"/>
    <x v="3"/>
    <x v="2"/>
    <n v="1.0752017110306686"/>
    <x v="4"/>
    <x v="0"/>
    <n v="-0.29358629720404861"/>
    <n v="9.3243290920627109E-3"/>
  </r>
  <r>
    <n v="3657"/>
    <x v="0"/>
    <x v="2"/>
    <x v="4"/>
    <n v="-0.46527301798861337"/>
    <x v="15"/>
    <x v="0"/>
    <n v="-0.95260294896491937"/>
    <n v="7.6970146114788141E-3"/>
  </r>
  <r>
    <n v="3658"/>
    <x v="0"/>
    <x v="19"/>
    <x v="4"/>
    <n v="-0.49168834139433298"/>
    <x v="73"/>
    <x v="0"/>
    <n v="-0.96891143767154075"/>
    <n v="8.1515393118058999E-3"/>
  </r>
  <r>
    <n v="3659"/>
    <x v="1"/>
    <x v="4"/>
    <x v="1"/>
    <n v="0.27489194189538235"/>
    <x v="94"/>
    <x v="0"/>
    <n v="-0.56511731564631229"/>
    <n v="2.583137306302774E-3"/>
  </r>
  <r>
    <n v="3660"/>
    <x v="0"/>
    <x v="1"/>
    <x v="0"/>
    <n v="-0.10119199843401117"/>
    <x v="1"/>
    <x v="1"/>
    <n v="-0.6438306131696494"/>
    <n v="6.4278209415614129E-3"/>
  </r>
  <r>
    <n v="3661"/>
    <x v="0"/>
    <x v="4"/>
    <x v="5"/>
    <n v="-0.2964401699141721"/>
    <x v="83"/>
    <x v="0"/>
    <n v="-0.85231187592304813"/>
    <n v="1.1007142626220934E-3"/>
  </r>
  <r>
    <n v="3662"/>
    <x v="0"/>
    <x v="12"/>
    <x v="5"/>
    <n v="-0.19077887629129359"/>
    <x v="34"/>
    <x v="0"/>
    <n v="-0.7930793083191503"/>
    <n v="1.0223155209224677E-3"/>
  </r>
  <r>
    <n v="3663"/>
    <x v="0"/>
    <x v="3"/>
    <x v="4"/>
    <n v="-0.62376495842293123"/>
    <x v="17"/>
    <x v="0"/>
    <n v="-1.0528964011534392"/>
    <n v="1.0275372231825008E-2"/>
  </r>
  <r>
    <n v="3664"/>
    <x v="0"/>
    <x v="4"/>
    <x v="4"/>
    <n v="-0.54451898820577227"/>
    <x v="135"/>
    <x v="1"/>
    <n v="-0.45750127523642731"/>
    <n v="9.0319000904001689E-3"/>
  </r>
  <r>
    <n v="3665"/>
    <x v="0"/>
    <x v="12"/>
    <x v="5"/>
    <n v="-0.19077887629129359"/>
    <x v="34"/>
    <x v="0"/>
    <n v="-0.7930793083191503"/>
    <n v="1.0223155209224677E-3"/>
  </r>
  <r>
    <n v="3666"/>
    <x v="1"/>
    <x v="1"/>
    <x v="3"/>
    <n v="0.51206426911479153"/>
    <x v="27"/>
    <x v="0"/>
    <n v="-0.46953931701538698"/>
    <n v="5.2115819597463586E-3"/>
  </r>
  <r>
    <n v="3667"/>
    <x v="1"/>
    <x v="19"/>
    <x v="0"/>
    <n v="3.7719614675973248E-2"/>
    <x v="61"/>
    <x v="1"/>
    <n v="-0.71218482352225843"/>
    <n v="2.8465903584240504E-4"/>
  </r>
  <r>
    <n v="3668"/>
    <x v="1"/>
    <x v="19"/>
    <x v="1"/>
    <n v="0.33408713354675501"/>
    <x v="68"/>
    <x v="1"/>
    <n v="-0.87407811865568463"/>
    <n v="3.0601136639029081E-3"/>
  </r>
  <r>
    <n v="3669"/>
    <x v="1"/>
    <x v="7"/>
    <x v="1"/>
    <n v="0.30448953772106868"/>
    <x v="121"/>
    <x v="1"/>
    <n v="-0.8569366889101131"/>
    <n v="2.8232640295787759E-3"/>
  </r>
  <r>
    <n v="3670"/>
    <x v="1"/>
    <x v="6"/>
    <x v="1"/>
    <n v="0.24529434606969602"/>
    <x v="158"/>
    <x v="0"/>
    <n v="-0.57800239137288711"/>
    <n v="2.3400149410359727E-3"/>
  </r>
  <r>
    <n v="3671"/>
    <x v="1"/>
    <x v="19"/>
    <x v="7"/>
    <n v="0.92682217128831879"/>
    <x v="140"/>
    <x v="0"/>
    <n v="-0.33347455435210327"/>
    <n v="8.1951314509591811E-3"/>
  </r>
  <r>
    <n v="3672"/>
    <x v="0"/>
    <x v="6"/>
    <x v="0"/>
    <n v="-7.477667502829155E-2"/>
    <x v="46"/>
    <x v="0"/>
    <n v="-0.7312342991849492"/>
    <n v="6.9731103738460698E-3"/>
  </r>
  <r>
    <n v="3673"/>
    <x v="0"/>
    <x v="15"/>
    <x v="0"/>
    <n v="0.1629612356231851"/>
    <x v="48"/>
    <x v="0"/>
    <n v="-0.61498244165021843"/>
    <n v="1.1729713484965765E-2"/>
  </r>
  <r>
    <n v="3674"/>
    <x v="0"/>
    <x v="1"/>
    <x v="4"/>
    <n v="-0.5973496350172115"/>
    <x v="9"/>
    <x v="1"/>
    <n v="-0.43842789435032226"/>
    <n v="9.8715949567237948E-3"/>
  </r>
  <r>
    <n v="3675"/>
    <x v="1"/>
    <x v="9"/>
    <x v="0"/>
    <n v="-0.22865874775520392"/>
    <x v="179"/>
    <x v="0"/>
    <n v="-0.81399796870100749"/>
    <n v="2.5597683230641488E-3"/>
  </r>
  <r>
    <n v="3676"/>
    <x v="1"/>
    <x v="11"/>
    <x v="0"/>
    <n v="0.15610999797871863"/>
    <x v="145"/>
    <x v="0"/>
    <n v="-0.61813538472340257"/>
    <n v="7.3620619969594348E-4"/>
  </r>
  <r>
    <n v="3677"/>
    <x v="0"/>
    <x v="14"/>
    <x v="0"/>
    <n v="-0.18043796865117012"/>
    <x v="79"/>
    <x v="1"/>
    <n v="-0.60699241984674102"/>
    <n v="4.7877438780188908E-3"/>
  </r>
  <r>
    <n v="3678"/>
    <x v="1"/>
    <x v="19"/>
    <x v="4"/>
    <n v="-0.55501542306559037"/>
    <x v="108"/>
    <x v="1"/>
    <n v="-0.45366043337097595"/>
    <n v="6.6428017555906216E-3"/>
  </r>
  <r>
    <n v="3679"/>
    <x v="1"/>
    <x v="19"/>
    <x v="4"/>
    <n v="-0.55501542306559037"/>
    <x v="108"/>
    <x v="0"/>
    <n v="-1.0086758564365665"/>
    <n v="6.6428017555906216E-3"/>
  </r>
  <r>
    <n v="3680"/>
    <x v="0"/>
    <x v="7"/>
    <x v="1"/>
    <n v="0.22613279007474785"/>
    <x v="118"/>
    <x v="0"/>
    <n v="-0.58645921737347095"/>
    <n v="1.6422872975788039E-2"/>
  </r>
  <r>
    <n v="3681"/>
    <x v="1"/>
    <x v="12"/>
    <x v="1"/>
    <n v="0.39328232519812767"/>
    <x v="75"/>
    <x v="0"/>
    <n v="-0.51571656172217928"/>
    <n v="3.5229003773554757E-3"/>
  </r>
  <r>
    <n v="3682"/>
    <x v="0"/>
    <x v="4"/>
    <x v="0"/>
    <n v="-4.8361351622571935E-2"/>
    <x v="90"/>
    <x v="1"/>
    <n v="-0.66925882880444321"/>
    <n v="7.5166681376453992E-3"/>
  </r>
  <r>
    <n v="3683"/>
    <x v="1"/>
    <x v="1"/>
    <x v="3"/>
    <n v="0.51206426911479153"/>
    <x v="27"/>
    <x v="0"/>
    <n v="-0.46953931701538698"/>
    <n v="5.2115819597463586E-3"/>
  </r>
  <r>
    <n v="3684"/>
    <x v="0"/>
    <x v="13"/>
    <x v="5"/>
    <n v="-0.50776275715992913"/>
    <x v="136"/>
    <x v="1"/>
    <n v="-0.47115330385698911"/>
    <n v="5.0892154397377265E-3"/>
  </r>
  <r>
    <n v="3685"/>
    <x v="1"/>
    <x v="9"/>
    <x v="3"/>
    <n v="0.36407628998635966"/>
    <x v="225"/>
    <x v="1"/>
    <n v="-0.89166355931477681"/>
    <n v="4.1318086815533839E-3"/>
  </r>
  <r>
    <n v="3686"/>
    <x v="0"/>
    <x v="1"/>
    <x v="1"/>
    <n v="0.146886819857589"/>
    <x v="112"/>
    <x v="0"/>
    <n v="-0.62239831679977509"/>
    <n v="1.4966078005499539E-2"/>
  </r>
  <r>
    <n v="3687"/>
    <x v="1"/>
    <x v="1"/>
    <x v="3"/>
    <n v="0.51206426911479153"/>
    <x v="27"/>
    <x v="1"/>
    <n v="-0.98160358613017862"/>
    <n v="5.2115819597463586E-3"/>
  </r>
  <r>
    <n v="3688"/>
    <x v="1"/>
    <x v="2"/>
    <x v="7"/>
    <n v="0.95641976711400511"/>
    <x v="100"/>
    <x v="0"/>
    <n v="-0.32517017149232269"/>
    <n v="8.3006195663504201E-3"/>
  </r>
  <r>
    <n v="3689"/>
    <x v="1"/>
    <x v="1"/>
    <x v="0"/>
    <n v="-8.0670768626772152E-2"/>
    <x v="96"/>
    <x v="0"/>
    <n v="-0.73429581600414784"/>
    <n v="1.3081485386529645E-3"/>
  </r>
  <r>
    <n v="3690"/>
    <x v="0"/>
    <x v="14"/>
    <x v="5"/>
    <n v="-0.42851678694277029"/>
    <x v="63"/>
    <x v="1"/>
    <n v="-0.50166861858873557"/>
    <n v="3.6454111541763812E-3"/>
  </r>
  <r>
    <n v="3691"/>
    <x v="1"/>
    <x v="1"/>
    <x v="2"/>
    <n v="1.1047993068563549"/>
    <x v="143"/>
    <x v="0"/>
    <n v="-0.2861389028772085"/>
    <n v="9.387115458559192E-3"/>
  </r>
  <r>
    <n v="3692"/>
    <x v="1"/>
    <x v="6"/>
    <x v="0"/>
    <n v="-5.1073172801085823E-2"/>
    <x v="71"/>
    <x v="1"/>
    <n v="-0.66793661734998488"/>
    <n v="1.0531659815416483E-3"/>
  </r>
  <r>
    <n v="3693"/>
    <x v="1"/>
    <x v="7"/>
    <x v="5"/>
    <n v="-0.28824550002049498"/>
    <x v="28"/>
    <x v="1"/>
    <n v="-0.55937435784786393"/>
    <n v="3.8919667153189952E-3"/>
  </r>
  <r>
    <n v="3694"/>
    <x v="0"/>
    <x v="13"/>
    <x v="11"/>
    <n v="0.98071015258967176"/>
    <x v="316"/>
    <x v="0"/>
    <n v="-0.31848621445861552"/>
    <n v="3.524774646104456E-2"/>
  </r>
  <r>
    <n v="3695"/>
    <x v="1"/>
    <x v="7"/>
    <x v="5"/>
    <n v="-0.28824550002049498"/>
    <x v="28"/>
    <x v="0"/>
    <n v="-0.84761985786835914"/>
    <n v="3.8919667153189952E-3"/>
  </r>
  <r>
    <n v="3696"/>
    <x v="1"/>
    <x v="19"/>
    <x v="5"/>
    <n v="-0.2586479041948086"/>
    <x v="110"/>
    <x v="0"/>
    <n v="-0.83081026879469477"/>
    <n v="3.6546102981830364E-3"/>
  </r>
  <r>
    <n v="3697"/>
    <x v="0"/>
    <x v="21"/>
    <x v="0"/>
    <n v="-0.28609926227404858"/>
    <x v="203"/>
    <x v="0"/>
    <n v="-0.84639370422155757"/>
    <n v="2.6140254329455881E-3"/>
  </r>
  <r>
    <n v="3698"/>
    <x v="1"/>
    <x v="7"/>
    <x v="3"/>
    <n v="0.60085705659185051"/>
    <x v="97"/>
    <x v="1"/>
    <n v="-1.0380413984984858"/>
    <n v="5.7982892166952293E-3"/>
  </r>
  <r>
    <n v="3699"/>
    <x v="1"/>
    <x v="8"/>
    <x v="0"/>
    <n v="0.12651240215303225"/>
    <x v="25"/>
    <x v="0"/>
    <n v="-0.63189032016121027"/>
    <n v="4.8236777987231694E-4"/>
  </r>
  <r>
    <n v="3700"/>
    <x v="1"/>
    <x v="19"/>
    <x v="5"/>
    <n v="-0.2586479041948086"/>
    <x v="110"/>
    <x v="1"/>
    <n v="-0.57216236459988612"/>
    <n v="3.6546102981830364E-3"/>
  </r>
  <r>
    <n v="3701"/>
    <x v="0"/>
    <x v="14"/>
    <x v="5"/>
    <n v="-0.42851678694277029"/>
    <x v="63"/>
    <x v="0"/>
    <n v="-0.93018540553150597"/>
    <n v="3.6454111541763812E-3"/>
  </r>
  <r>
    <n v="3702"/>
    <x v="0"/>
    <x v="4"/>
    <x v="0"/>
    <n v="-4.8361351622571935E-2"/>
    <x v="90"/>
    <x v="0"/>
    <n v="-0.71762018042701503"/>
    <n v="7.5166681376453992E-3"/>
  </r>
  <r>
    <n v="3703"/>
    <x v="0"/>
    <x v="9"/>
    <x v="7"/>
    <n v="0.51096783941219126"/>
    <x v="311"/>
    <x v="1"/>
    <n v="-0.98091814016072454"/>
    <n v="2.7382958730415075E-2"/>
  </r>
  <r>
    <n v="3704"/>
    <x v="1"/>
    <x v="14"/>
    <x v="0"/>
    <n v="-0.16946355610383124"/>
    <x v="39"/>
    <x v="1"/>
    <n v="-0.61200085241556923"/>
    <n v="2.0650346761873495E-3"/>
  </r>
  <r>
    <n v="3705"/>
    <x v="0"/>
    <x v="3"/>
    <x v="4"/>
    <n v="-0.62376495842293123"/>
    <x v="17"/>
    <x v="0"/>
    <n v="-1.0528964011534392"/>
    <n v="1.0275372231825008E-2"/>
  </r>
  <r>
    <n v="3706"/>
    <x v="0"/>
    <x v="10"/>
    <x v="4"/>
    <n v="-0.65018028182865084"/>
    <x v="85"/>
    <x v="1"/>
    <n v="-0.41999350458372248"/>
    <n v="1.0668044857152559E-2"/>
  </r>
  <r>
    <n v="3707"/>
    <x v="1"/>
    <x v="2"/>
    <x v="1"/>
    <n v="0.36368472937244134"/>
    <x v="64"/>
    <x v="0"/>
    <n v="-0.52774781721881969"/>
    <n v="3.2934135297213452E-3"/>
  </r>
  <r>
    <n v="3708"/>
    <x v="0"/>
    <x v="6"/>
    <x v="4"/>
    <n v="-0.57093431161149188"/>
    <x v="23"/>
    <x v="0"/>
    <n v="-1.0188184157766256"/>
    <n v="9.4570005980561533E-3"/>
  </r>
  <r>
    <n v="3709"/>
    <x v="0"/>
    <x v="1"/>
    <x v="5"/>
    <n v="-0.34927081672561133"/>
    <x v="132"/>
    <x v="1"/>
    <n v="-0.53368365143780261"/>
    <n v="2.1363829843065729E-3"/>
  </r>
  <r>
    <n v="3710"/>
    <x v="1"/>
    <x v="4"/>
    <x v="7"/>
    <n v="0.86762697963694613"/>
    <x v="215"/>
    <x v="0"/>
    <n v="-0.35061948383264946"/>
    <n v="7.9638207494150404E-3"/>
  </r>
  <r>
    <n v="3711"/>
    <x v="1"/>
    <x v="10"/>
    <x v="5"/>
    <n v="-0.43623347914892674"/>
    <x v="91"/>
    <x v="1"/>
    <n v="-0.49863164152047607"/>
    <n v="5.0197113098892077E-3"/>
  </r>
  <r>
    <n v="3712"/>
    <x v="0"/>
    <x v="10"/>
    <x v="5"/>
    <n v="-0.40210146353705067"/>
    <x v="44"/>
    <x v="1"/>
    <n v="-0.51217243959090175"/>
    <n v="3.1490134339461351E-3"/>
  </r>
  <r>
    <n v="3713"/>
    <x v="0"/>
    <x v="1"/>
    <x v="5"/>
    <n v="-0.34927081672561133"/>
    <x v="132"/>
    <x v="1"/>
    <n v="-0.53368365143780261"/>
    <n v="2.1363829843065729E-3"/>
  </r>
  <r>
    <n v="3714"/>
    <x v="1"/>
    <x v="2"/>
    <x v="4"/>
    <n v="-0.52541782723990405"/>
    <x v="86"/>
    <x v="1"/>
    <n v="-0.46455647543632289"/>
    <n v="6.452411040651973E-3"/>
  </r>
  <r>
    <n v="3715"/>
    <x v="0"/>
    <x v="4"/>
    <x v="5"/>
    <n v="-0.2964401699141721"/>
    <x v="83"/>
    <x v="0"/>
    <n v="-0.85231187592304813"/>
    <n v="1.1007142626220934E-3"/>
  </r>
  <r>
    <n v="3716"/>
    <x v="1"/>
    <x v="8"/>
    <x v="0"/>
    <n v="0.12651240215303225"/>
    <x v="25"/>
    <x v="1"/>
    <n v="-0.75840272231424255"/>
    <n v="4.8236777987231694E-4"/>
  </r>
  <r>
    <n v="3717"/>
    <x v="0"/>
    <x v="9"/>
    <x v="5"/>
    <n v="-0.48134743375420952"/>
    <x v="18"/>
    <x v="1"/>
    <n v="-0.48116002931802265"/>
    <n v="4.6159653878562468E-3"/>
  </r>
  <r>
    <n v="3718"/>
    <x v="0"/>
    <x v="12"/>
    <x v="0"/>
    <n v="5.7299942000306581E-2"/>
    <x v="57"/>
    <x v="0"/>
    <n v="-0.66490756384566263"/>
    <n v="9.6612911967542958E-3"/>
  </r>
  <r>
    <n v="3719"/>
    <x v="1"/>
    <x v="3"/>
    <x v="0"/>
    <n v="-0.11026836445245859"/>
    <x v="6"/>
    <x v="0"/>
    <n v="-0.74980048241377872"/>
    <n v="1.5619996475531583E-3"/>
  </r>
  <r>
    <n v="3720"/>
    <x v="0"/>
    <x v="3"/>
    <x v="0"/>
    <n v="-0.12760732183973089"/>
    <x v="49"/>
    <x v="1"/>
    <n v="-0.63137759368707358"/>
    <n v="5.8814182643489032E-3"/>
  </r>
  <r>
    <n v="3721"/>
    <x v="1"/>
    <x v="1"/>
    <x v="2"/>
    <n v="1.1047993068563549"/>
    <x v="143"/>
    <x v="0"/>
    <n v="-0.2861389028772085"/>
    <n v="9.387115458559192E-3"/>
  </r>
  <r>
    <n v="3722"/>
    <x v="1"/>
    <x v="5"/>
    <x v="5"/>
    <n v="-0.4954286708002994"/>
    <x v="122"/>
    <x v="1"/>
    <n v="-0.47580530322031594"/>
    <n v="5.438657127549873E-3"/>
  </r>
  <r>
    <n v="3723"/>
    <x v="0"/>
    <x v="13"/>
    <x v="4"/>
    <n v="-0.7558415754515293"/>
    <x v="139"/>
    <x v="0"/>
    <n v="-1.1408421948585614"/>
    <n v="1.2122765381490541E-2"/>
  </r>
  <r>
    <n v="3724"/>
    <x v="1"/>
    <x v="3"/>
    <x v="9"/>
    <n v="1.6679367487722325"/>
    <x v="233"/>
    <x v="0"/>
    <n v="-0.17280631982709024"/>
    <n v="1.0412404615149473E-2"/>
  </r>
  <r>
    <n v="3725"/>
    <x v="0"/>
    <x v="10"/>
    <x v="0"/>
    <n v="-0.15402264524545051"/>
    <x v="59"/>
    <x v="0"/>
    <n v="-0.77312094857257374"/>
    <n v="5.3345204778011968E-3"/>
  </r>
  <r>
    <n v="3726"/>
    <x v="1"/>
    <x v="6"/>
    <x v="3"/>
    <n v="0.54166186494047786"/>
    <x v="35"/>
    <x v="1"/>
    <n v="-1.0002130443619091"/>
    <n v="5.4126395647193792E-3"/>
  </r>
  <r>
    <n v="3727"/>
    <x v="0"/>
    <x v="10"/>
    <x v="0"/>
    <n v="-0.15402264524545051"/>
    <x v="59"/>
    <x v="0"/>
    <n v="-0.77312094857257374"/>
    <n v="5.3345204778011968E-3"/>
  </r>
  <r>
    <n v="3728"/>
    <x v="0"/>
    <x v="6"/>
    <x v="0"/>
    <n v="-7.477667502829155E-2"/>
    <x v="46"/>
    <x v="1"/>
    <n v="-0.65645762415665765"/>
    <n v="6.9731103738460698E-3"/>
  </r>
  <r>
    <n v="3729"/>
    <x v="1"/>
    <x v="10"/>
    <x v="2"/>
    <n v="1.0456041152049822"/>
    <x v="276"/>
    <x v="0"/>
    <n v="-0.30119985995581705"/>
    <n v="9.2548316674132547E-3"/>
  </r>
  <r>
    <n v="3730"/>
    <x v="1"/>
    <x v="19"/>
    <x v="0"/>
    <n v="3.7719614675973248E-2"/>
    <x v="61"/>
    <x v="0"/>
    <n v="-0.67446520884628536"/>
    <n v="2.8465903584240504E-4"/>
  </r>
  <r>
    <n v="3731"/>
    <x v="1"/>
    <x v="8"/>
    <x v="5"/>
    <n v="-0.16985511671774955"/>
    <x v="230"/>
    <x v="1"/>
    <n v="-0.61182164036396791"/>
    <n v="2.9238545794913473E-3"/>
  </r>
  <r>
    <n v="3732"/>
    <x v="1"/>
    <x v="7"/>
    <x v="3"/>
    <n v="0.60085705659185051"/>
    <x v="97"/>
    <x v="0"/>
    <n v="-0.43718434190663547"/>
    <n v="5.7982892166952293E-3"/>
  </r>
  <r>
    <n v="3733"/>
    <x v="1"/>
    <x v="6"/>
    <x v="1"/>
    <n v="0.24529434606969602"/>
    <x v="158"/>
    <x v="0"/>
    <n v="-0.57800239137288711"/>
    <n v="2.3400149410359727E-3"/>
  </r>
  <r>
    <n v="3734"/>
    <x v="1"/>
    <x v="3"/>
    <x v="7"/>
    <n v="0.77883419215988692"/>
    <x v="92"/>
    <x v="0"/>
    <n v="-0.37771064929130382"/>
    <n v="7.5662606700367396E-3"/>
  </r>
  <r>
    <n v="3735"/>
    <x v="0"/>
    <x v="10"/>
    <x v="4"/>
    <n v="-0.65018028182865084"/>
    <x v="85"/>
    <x v="0"/>
    <n v="-1.0701737864123733"/>
    <n v="1.0668044857152559E-2"/>
  </r>
  <r>
    <n v="3736"/>
    <x v="1"/>
    <x v="3"/>
    <x v="4"/>
    <n v="-0.70300340219402224"/>
    <x v="255"/>
    <x v="1"/>
    <n v="-0.40219048294753218"/>
    <n v="7.5036116032313749E-3"/>
  </r>
  <r>
    <n v="3737"/>
    <x v="0"/>
    <x v="10"/>
    <x v="4"/>
    <n v="-0.65018028182865084"/>
    <x v="85"/>
    <x v="1"/>
    <n v="-0.41999350458372248"/>
    <n v="1.0668044857152559E-2"/>
  </r>
  <r>
    <n v="3738"/>
    <x v="1"/>
    <x v="11"/>
    <x v="0"/>
    <n v="0.15610999797871863"/>
    <x v="145"/>
    <x v="1"/>
    <n v="-0.7742453827021214"/>
    <n v="7.3620619969594348E-4"/>
  </r>
  <r>
    <n v="3739"/>
    <x v="1"/>
    <x v="19"/>
    <x v="7"/>
    <n v="0.92682217128831879"/>
    <x v="140"/>
    <x v="0"/>
    <n v="-0.33347455435210327"/>
    <n v="8.1951314509591811E-3"/>
  </r>
  <r>
    <n v="3740"/>
    <x v="1"/>
    <x v="10"/>
    <x v="1"/>
    <n v="0.15650155859263687"/>
    <x v="62"/>
    <x v="0"/>
    <n v="-0.6179548741371621"/>
    <n v="1.5956049208305512E-3"/>
  </r>
  <r>
    <n v="3741"/>
    <x v="1"/>
    <x v="5"/>
    <x v="0"/>
    <n v="-0.19906115192951757"/>
    <x v="239"/>
    <x v="0"/>
    <n v="-0.79762276788249953"/>
    <n v="2.3135924803107111E-3"/>
  </r>
  <r>
    <n v="3742"/>
    <x v="0"/>
    <x v="14"/>
    <x v="5"/>
    <n v="-0.42851678694277029"/>
    <x v="63"/>
    <x v="0"/>
    <n v="-0.93018540553150597"/>
    <n v="3.6454111541763812E-3"/>
  </r>
  <r>
    <n v="3743"/>
    <x v="1"/>
    <x v="4"/>
    <x v="0"/>
    <n v="-2.1475576975399487E-2"/>
    <x v="5"/>
    <x v="1"/>
    <n v="-0.68246704101524025"/>
    <n v="7.9737401703056099E-4"/>
  </r>
  <r>
    <n v="3744"/>
    <x v="1"/>
    <x v="12"/>
    <x v="1"/>
    <n v="0.39328232519812767"/>
    <x v="75"/>
    <x v="0"/>
    <n v="-0.51571656172217928"/>
    <n v="3.5229003773554757E-3"/>
  </r>
  <r>
    <n v="3745"/>
    <x v="0"/>
    <x v="4"/>
    <x v="5"/>
    <n v="-0.2964401699141721"/>
    <x v="83"/>
    <x v="1"/>
    <n v="-0.55587170600887603"/>
    <n v="1.1007142626220934E-3"/>
  </r>
  <r>
    <n v="3746"/>
    <x v="1"/>
    <x v="7"/>
    <x v="3"/>
    <n v="0.60085705659185051"/>
    <x v="97"/>
    <x v="0"/>
    <n v="-0.43718434190663547"/>
    <n v="5.7982892166952293E-3"/>
  </r>
  <r>
    <n v="3747"/>
    <x v="1"/>
    <x v="11"/>
    <x v="0"/>
    <n v="0.15610999797871863"/>
    <x v="145"/>
    <x v="0"/>
    <n v="-0.61813538472340257"/>
    <n v="7.3620619969594348E-4"/>
  </r>
  <r>
    <n v="3748"/>
    <x v="0"/>
    <x v="4"/>
    <x v="5"/>
    <n v="-0.2964401699141721"/>
    <x v="83"/>
    <x v="1"/>
    <n v="-0.55587170600887603"/>
    <n v="1.1007142626220934E-3"/>
  </r>
  <r>
    <n v="3749"/>
    <x v="1"/>
    <x v="6"/>
    <x v="3"/>
    <n v="0.54166186494047786"/>
    <x v="35"/>
    <x v="0"/>
    <n v="-0.45855117942143125"/>
    <n v="5.4126395647193792E-3"/>
  </r>
  <r>
    <n v="3750"/>
    <x v="1"/>
    <x v="2"/>
    <x v="2"/>
    <n v="1.2527872859847871"/>
    <x v="156"/>
    <x v="0"/>
    <n v="-0.25130902444547165"/>
    <n v="9.6032623605929457E-3"/>
  </r>
  <r>
    <n v="3751"/>
    <x v="0"/>
    <x v="4"/>
    <x v="0"/>
    <n v="-4.8361351622571935E-2"/>
    <x v="90"/>
    <x v="1"/>
    <n v="-0.66925882880444321"/>
    <n v="7.5166681376453992E-3"/>
  </r>
  <r>
    <n v="3752"/>
    <x v="1"/>
    <x v="7"/>
    <x v="4"/>
    <n v="-0.58461301889127681"/>
    <x v="228"/>
    <x v="1"/>
    <n v="-0.44296735385983604"/>
    <n v="6.8273094071855112E-3"/>
  </r>
  <r>
    <n v="3753"/>
    <x v="1"/>
    <x v="3"/>
    <x v="5"/>
    <n v="-0.40663588332324041"/>
    <x v="171"/>
    <x v="1"/>
    <n v="-0.51035747815286625"/>
    <n v="4.8028829199894263E-3"/>
  </r>
  <r>
    <n v="3754"/>
    <x v="0"/>
    <x v="2"/>
    <x v="0"/>
    <n v="3.0884618594586966E-2"/>
    <x v="2"/>
    <x v="1"/>
    <n v="-0.70870871757696374"/>
    <n v="9.1307955909477601E-3"/>
  </r>
  <r>
    <n v="3755"/>
    <x v="0"/>
    <x v="19"/>
    <x v="5"/>
    <n v="-0.24360952310273282"/>
    <x v="119"/>
    <x v="1"/>
    <n v="-0.57874234799398538"/>
    <n v="4.6310560282480928E-5"/>
  </r>
  <r>
    <n v="3756"/>
    <x v="0"/>
    <x v="10"/>
    <x v="4"/>
    <n v="-0.65018028182865084"/>
    <x v="85"/>
    <x v="1"/>
    <n v="-0.41999350458372248"/>
    <n v="1.0668044857152559E-2"/>
  </r>
  <r>
    <n v="3757"/>
    <x v="1"/>
    <x v="12"/>
    <x v="5"/>
    <n v="-0.19945271254343591"/>
    <x v="31"/>
    <x v="0"/>
    <n v="-0.79783798920086624"/>
    <n v="3.1702631582260499E-3"/>
  </r>
  <r>
    <n v="3758"/>
    <x v="1"/>
    <x v="1"/>
    <x v="5"/>
    <n v="-0.37703828749755397"/>
    <x v="155"/>
    <x v="0"/>
    <n v="-0.89933179048646017"/>
    <n v="4.5814500611964237E-3"/>
  </r>
  <r>
    <n v="3759"/>
    <x v="0"/>
    <x v="7"/>
    <x v="4"/>
    <n v="-0.51810366480005265"/>
    <x v="101"/>
    <x v="1"/>
    <n v="-0.46728056748999891"/>
    <n v="8.5966274346834237E-3"/>
  </r>
  <r>
    <n v="3760"/>
    <x v="1"/>
    <x v="25"/>
    <x v="4"/>
    <n v="-0.2886370606344133"/>
    <x v="317"/>
    <x v="0"/>
    <n v="-0.84784367958882079"/>
    <n v="4.7404547922053619E-3"/>
  </r>
  <r>
    <n v="3761"/>
    <x v="0"/>
    <x v="3"/>
    <x v="5"/>
    <n v="-0.37568614013133106"/>
    <x v="55"/>
    <x v="0"/>
    <n v="-0.89852997330334061"/>
    <n v="2.6458377101921116E-3"/>
  </r>
  <r>
    <n v="3762"/>
    <x v="1"/>
    <x v="6"/>
    <x v="5"/>
    <n v="-0.34744069167186764"/>
    <x v="87"/>
    <x v="1"/>
    <n v="-0.53444092279506761"/>
    <n v="4.3556515354902237E-3"/>
  </r>
  <r>
    <n v="3763"/>
    <x v="1"/>
    <x v="12"/>
    <x v="2"/>
    <n v="1.2823848818104735"/>
    <x v="105"/>
    <x v="0"/>
    <n v="-0.24480719440693949"/>
    <n v="9.6276309732704624E-3"/>
  </r>
  <r>
    <n v="3764"/>
    <x v="1"/>
    <x v="9"/>
    <x v="5"/>
    <n v="-0.52502626662598573"/>
    <x v="130"/>
    <x v="1"/>
    <n v="-0.46470199187388828"/>
    <n v="5.6403559544649373E-3"/>
  </r>
  <r>
    <n v="3765"/>
    <x v="1"/>
    <x v="4"/>
    <x v="4"/>
    <n v="-0.61421061471696314"/>
    <x v="107"/>
    <x v="0"/>
    <n v="-1.0466861919966854"/>
    <n v="7.0057787942477967E-3"/>
  </r>
  <r>
    <n v="3766"/>
    <x v="0"/>
    <x v="14"/>
    <x v="0"/>
    <n v="-0.18043796865117012"/>
    <x v="79"/>
    <x v="0"/>
    <n v="-0.78743038849791103"/>
    <n v="4.7877438780188908E-3"/>
  </r>
  <r>
    <n v="3767"/>
    <x v="1"/>
    <x v="23"/>
    <x v="4"/>
    <n v="-0.31823465646009969"/>
    <x v="294"/>
    <x v="0"/>
    <n v="-0.86487061063933168"/>
    <n v="4.9707603023528835E-3"/>
  </r>
  <r>
    <n v="3768"/>
    <x v="0"/>
    <x v="2"/>
    <x v="1"/>
    <n v="0.27896343688618713"/>
    <x v="58"/>
    <x v="1"/>
    <n v="-0.84232509466879446"/>
    <n v="1.734661766243395E-2"/>
  </r>
  <r>
    <n v="3769"/>
    <x v="0"/>
    <x v="11"/>
    <x v="0"/>
    <n v="0.11013058881174587"/>
    <x v="216"/>
    <x v="1"/>
    <n v="-0.74972780272911554"/>
    <n v="1.0707373680997168E-2"/>
  </r>
  <r>
    <n v="3770"/>
    <x v="1"/>
    <x v="0"/>
    <x v="3"/>
    <n v="0.77844263154596849"/>
    <x v="167"/>
    <x v="0"/>
    <n v="-0.37783383951289784"/>
    <n v="6.8126931389917988E-3"/>
  </r>
  <r>
    <n v="3771"/>
    <x v="1"/>
    <x v="19"/>
    <x v="0"/>
    <n v="3.7719614675973248E-2"/>
    <x v="61"/>
    <x v="0"/>
    <n v="-0.67446520884628536"/>
    <n v="2.8465903584240504E-4"/>
  </r>
  <r>
    <n v="3772"/>
    <x v="1"/>
    <x v="3"/>
    <x v="1"/>
    <n v="0.18609915441832325"/>
    <x v="40"/>
    <x v="1"/>
    <n v="-0.79051963699433736"/>
    <n v="1.8459486462082397E-3"/>
  </r>
  <r>
    <n v="3773"/>
    <x v="0"/>
    <x v="7"/>
    <x v="0"/>
    <n v="-2.194602821685232E-2"/>
    <x v="16"/>
    <x v="0"/>
    <n v="-0.70418039697956758"/>
    <n v="8.0578770801748023E-3"/>
  </r>
  <r>
    <n v="3774"/>
    <x v="0"/>
    <x v="4"/>
    <x v="1"/>
    <n v="0.19971746666902823"/>
    <x v="32"/>
    <x v="0"/>
    <n v="-0.59826606616092959"/>
    <n v="1.594627117774039E-2"/>
  </r>
  <r>
    <n v="3775"/>
    <x v="1"/>
    <x v="6"/>
    <x v="0"/>
    <n v="-5.1073172801085823E-2"/>
    <x v="71"/>
    <x v="1"/>
    <n v="-0.66793661734998488"/>
    <n v="1.0531659815416483E-3"/>
  </r>
  <r>
    <n v="3776"/>
    <x v="0"/>
    <x v="3"/>
    <x v="5"/>
    <n v="-0.37568614013133106"/>
    <x v="55"/>
    <x v="0"/>
    <n v="-0.89852997330334061"/>
    <n v="2.6458377101921116E-3"/>
  </r>
  <r>
    <n v="3777"/>
    <x v="0"/>
    <x v="10"/>
    <x v="4"/>
    <n v="-0.65018028182865084"/>
    <x v="85"/>
    <x v="0"/>
    <n v="-1.0701737864123733"/>
    <n v="1.0668044857152559E-2"/>
  </r>
  <r>
    <n v="3778"/>
    <x v="1"/>
    <x v="15"/>
    <x v="5"/>
    <n v="-8.1062329240690525E-2"/>
    <x v="242"/>
    <x v="1"/>
    <n v="-0.65343717879825258"/>
    <n v="2.1713254199438037E-3"/>
  </r>
  <r>
    <n v="3779"/>
    <x v="0"/>
    <x v="3"/>
    <x v="5"/>
    <n v="-0.37568614013133106"/>
    <x v="55"/>
    <x v="1"/>
    <n v="-0.52284383317200933"/>
    <n v="2.6458377101921116E-3"/>
  </r>
  <r>
    <n v="3780"/>
    <x v="0"/>
    <x v="7"/>
    <x v="3"/>
    <n v="0.47421160836634801"/>
    <x v="209"/>
    <x v="0"/>
    <n v="-0.48389145710758258"/>
    <n v="2.3673971603080379E-2"/>
  </r>
  <r>
    <n v="3781"/>
    <x v="1"/>
    <x v="0"/>
    <x v="1"/>
    <n v="0.48207511267518682"/>
    <x v="115"/>
    <x v="1"/>
    <n v="-0.9629572791683868"/>
    <n v="4.1860044153725351E-3"/>
  </r>
  <r>
    <n v="3782"/>
    <x v="1"/>
    <x v="4"/>
    <x v="5"/>
    <n v="-0.31784309584618131"/>
    <x v="14"/>
    <x v="0"/>
    <n v="-0.86464395725149212"/>
    <n v="4.1257370632288848E-3"/>
  </r>
  <r>
    <n v="3783"/>
    <x v="1"/>
    <x v="19"/>
    <x v="0"/>
    <n v="3.7719614675973248E-2"/>
    <x v="61"/>
    <x v="1"/>
    <n v="-0.71218482352225843"/>
    <n v="2.8465903584240504E-4"/>
  </r>
  <r>
    <n v="3784"/>
    <x v="1"/>
    <x v="12"/>
    <x v="3"/>
    <n v="0.6896498440689095"/>
    <x v="89"/>
    <x v="0"/>
    <n v="-0.40663224650644203"/>
    <n v="6.3331936661242816E-3"/>
  </r>
  <r>
    <n v="3785"/>
    <x v="1"/>
    <x v="13"/>
    <x v="1"/>
    <n v="3.8111175289891552E-2"/>
    <x v="160"/>
    <x v="1"/>
    <n v="-0.71238431492846799"/>
    <n v="5.794210881684414E-4"/>
  </r>
  <r>
    <n v="3786"/>
    <x v="1"/>
    <x v="6"/>
    <x v="0"/>
    <n v="-5.1073172801085823E-2"/>
    <x v="71"/>
    <x v="1"/>
    <n v="-0.66793661734998488"/>
    <n v="1.0531659815416483E-3"/>
  </r>
  <r>
    <n v="3787"/>
    <x v="1"/>
    <x v="6"/>
    <x v="11"/>
    <n v="1.4307644215528232"/>
    <x v="172"/>
    <x v="1"/>
    <n v="-1.6451707617579803"/>
    <n v="1.021877186930642E-2"/>
  </r>
  <r>
    <n v="3788"/>
    <x v="0"/>
    <x v="8"/>
    <x v="0"/>
    <n v="8.3715265406026196E-2"/>
    <x v="291"/>
    <x v="1"/>
    <n v="-0.73588058828022995"/>
    <n v="1.0187013112159637E-2"/>
  </r>
  <r>
    <n v="3789"/>
    <x v="1"/>
    <x v="7"/>
    <x v="5"/>
    <n v="-0.28824550002049498"/>
    <x v="28"/>
    <x v="1"/>
    <n v="-0.55937435784786393"/>
    <n v="3.8919667153189952E-3"/>
  </r>
  <r>
    <n v="3790"/>
    <x v="0"/>
    <x v="8"/>
    <x v="5"/>
    <n v="-0.16436355288557397"/>
    <x v="19"/>
    <x v="1"/>
    <n v="-0.61433853193769949"/>
    <n v="1.5605047032950514E-3"/>
  </r>
  <r>
    <n v="3791"/>
    <x v="0"/>
    <x v="14"/>
    <x v="0"/>
    <n v="-0.18043796865117012"/>
    <x v="79"/>
    <x v="0"/>
    <n v="-0.78743038849791103"/>
    <n v="4.7877438780188908E-3"/>
  </r>
  <r>
    <n v="3792"/>
    <x v="1"/>
    <x v="4"/>
    <x v="1"/>
    <n v="0.27489194189538235"/>
    <x v="94"/>
    <x v="0"/>
    <n v="-0.56511731564631229"/>
    <n v="2.583137306302774E-3"/>
  </r>
  <r>
    <n v="3793"/>
    <x v="1"/>
    <x v="4"/>
    <x v="7"/>
    <n v="0.86762697963694613"/>
    <x v="215"/>
    <x v="0"/>
    <n v="-0.35061948383264946"/>
    <n v="7.9638207494150404E-3"/>
  </r>
  <r>
    <n v="3794"/>
    <x v="0"/>
    <x v="10"/>
    <x v="0"/>
    <n v="-0.15402264524545051"/>
    <x v="59"/>
    <x v="0"/>
    <n v="-0.77312094857257374"/>
    <n v="5.3345204778011968E-3"/>
  </r>
  <r>
    <n v="3795"/>
    <x v="0"/>
    <x v="3"/>
    <x v="5"/>
    <n v="-0.37568614013133106"/>
    <x v="55"/>
    <x v="0"/>
    <n v="-0.89852997330334061"/>
    <n v="2.6458377101921116E-3"/>
  </r>
  <r>
    <n v="3796"/>
    <x v="0"/>
    <x v="14"/>
    <x v="0"/>
    <n v="-0.18043796865117012"/>
    <x v="79"/>
    <x v="0"/>
    <n v="-0.78743038849791103"/>
    <n v="4.7877438780188908E-3"/>
  </r>
  <r>
    <n v="3797"/>
    <x v="1"/>
    <x v="2"/>
    <x v="0"/>
    <n v="6.7317210501659577E-2"/>
    <x v="80"/>
    <x v="0"/>
    <n v="-0.66005491923960891"/>
    <n v="2.8386367784460909E-5"/>
  </r>
  <r>
    <n v="3798"/>
    <x v="0"/>
    <x v="10"/>
    <x v="3"/>
    <n v="0.34213499133774983"/>
    <x v="117"/>
    <x v="1"/>
    <n v="-0.87877590671363726"/>
    <n v="2.1818186810304452E-2"/>
  </r>
  <r>
    <n v="3799"/>
    <x v="0"/>
    <x v="6"/>
    <x v="3"/>
    <n v="0.42138096155490878"/>
    <x v="126"/>
    <x v="1"/>
    <n v="-0.92587060913382835"/>
    <n v="2.2972630990221621E-2"/>
  </r>
  <r>
    <n v="3800"/>
    <x v="0"/>
    <x v="6"/>
    <x v="0"/>
    <n v="-7.477667502829155E-2"/>
    <x v="46"/>
    <x v="0"/>
    <n v="-0.7312342991849492"/>
    <n v="6.9731103738460698E-3"/>
  </r>
  <r>
    <n v="3801"/>
    <x v="0"/>
    <x v="14"/>
    <x v="5"/>
    <n v="-0.42851678694277029"/>
    <x v="63"/>
    <x v="1"/>
    <n v="-0.50166861858873557"/>
    <n v="3.6454111541763812E-3"/>
  </r>
  <r>
    <n v="3802"/>
    <x v="1"/>
    <x v="12"/>
    <x v="0"/>
    <n v="9.691480632734592E-2"/>
    <x v="72"/>
    <x v="1"/>
    <n v="-0.74277818449953847"/>
    <n v="2.2739684344907918E-4"/>
  </r>
  <r>
    <n v="3803"/>
    <x v="0"/>
    <x v="14"/>
    <x v="3"/>
    <n v="0.31571966793203021"/>
    <x v="37"/>
    <x v="1"/>
    <n v="-0.86341547002322716"/>
    <n v="2.1407315133225469E-2"/>
  </r>
  <r>
    <n v="3804"/>
    <x v="1"/>
    <x v="1"/>
    <x v="1"/>
    <n v="0.21569675024400969"/>
    <x v="88"/>
    <x v="0"/>
    <n v="-0.59110320241696923"/>
    <n v="2.0941864440533475E-3"/>
  </r>
  <r>
    <n v="3805"/>
    <x v="1"/>
    <x v="19"/>
    <x v="3"/>
    <n v="0.63045465241753684"/>
    <x v="69"/>
    <x v="0"/>
    <n v="-0.42680231673995855"/>
    <n v="5.9825470584123908E-3"/>
  </r>
  <r>
    <n v="3806"/>
    <x v="0"/>
    <x v="10"/>
    <x v="3"/>
    <n v="0.34213499133774983"/>
    <x v="117"/>
    <x v="0"/>
    <n v="-0.53664091537588743"/>
    <n v="2.1818186810304452E-2"/>
  </r>
  <r>
    <n v="3807"/>
    <x v="1"/>
    <x v="6"/>
    <x v="1"/>
    <n v="0.24529434606969602"/>
    <x v="158"/>
    <x v="1"/>
    <n v="-0.82329673744258314"/>
    <n v="2.3400149410359727E-3"/>
  </r>
  <r>
    <n v="3808"/>
    <x v="0"/>
    <x v="2"/>
    <x v="4"/>
    <n v="-0.46527301798861337"/>
    <x v="15"/>
    <x v="1"/>
    <n v="-0.48732993097630589"/>
    <n v="7.6970146114788141E-3"/>
  </r>
  <r>
    <n v="3809"/>
    <x v="0"/>
    <x v="10"/>
    <x v="0"/>
    <n v="-0.15402264524545051"/>
    <x v="59"/>
    <x v="1"/>
    <n v="-0.61909830332712346"/>
    <n v="5.3345204778011968E-3"/>
  </r>
  <r>
    <n v="3810"/>
    <x v="1"/>
    <x v="2"/>
    <x v="1"/>
    <n v="0.36368472937244134"/>
    <x v="64"/>
    <x v="1"/>
    <n v="-0.89143254659126092"/>
    <n v="3.2934135297213452E-3"/>
  </r>
  <r>
    <n v="3811"/>
    <x v="1"/>
    <x v="8"/>
    <x v="5"/>
    <n v="-0.16985511671774955"/>
    <x v="230"/>
    <x v="1"/>
    <n v="-0.61182164036396791"/>
    <n v="2.9238545794913473E-3"/>
  </r>
  <r>
    <n v="3812"/>
    <x v="0"/>
    <x v="2"/>
    <x v="5"/>
    <n v="-0.2171941996970132"/>
    <x v="173"/>
    <x v="0"/>
    <n v="-0.80762939155658786"/>
    <n v="4.8651378230174513E-4"/>
  </r>
  <r>
    <n v="3813"/>
    <x v="1"/>
    <x v="1"/>
    <x v="11"/>
    <n v="1.4011668257271368"/>
    <x v="267"/>
    <x v="0"/>
    <n v="-0.22018670098832491"/>
    <n v="1.0232698444364474E-2"/>
  </r>
  <r>
    <n v="3814"/>
    <x v="0"/>
    <x v="7"/>
    <x v="5"/>
    <n v="-0.27002484650845249"/>
    <x v="11"/>
    <x v="1"/>
    <n v="-0.5672213789683026"/>
    <n v="5.7557668159280428E-4"/>
  </r>
  <r>
    <n v="3815"/>
    <x v="0"/>
    <x v="5"/>
    <x v="1"/>
    <n v="4.122552623471043E-2"/>
    <x v="194"/>
    <x v="0"/>
    <n v="-0.67274684540195073"/>
    <n v="1.2912652005979908E-2"/>
  </r>
  <r>
    <n v="3816"/>
    <x v="1"/>
    <x v="6"/>
    <x v="5"/>
    <n v="-0.34744069167186764"/>
    <x v="87"/>
    <x v="0"/>
    <n v="-0.88188161446693525"/>
    <n v="4.3556515354902237E-3"/>
  </r>
  <r>
    <n v="3817"/>
    <x v="1"/>
    <x v="2"/>
    <x v="1"/>
    <n v="0.36368472937244134"/>
    <x v="64"/>
    <x v="1"/>
    <n v="-0.89143254659126092"/>
    <n v="3.2934135297213452E-3"/>
  </r>
  <r>
    <n v="3818"/>
    <x v="0"/>
    <x v="10"/>
    <x v="5"/>
    <n v="-0.40210146353705067"/>
    <x v="44"/>
    <x v="1"/>
    <n v="-0.51217243959090175"/>
    <n v="3.1490134339461351E-3"/>
  </r>
  <r>
    <n v="3819"/>
    <x v="1"/>
    <x v="3"/>
    <x v="7"/>
    <n v="0.77883419215988692"/>
    <x v="92"/>
    <x v="0"/>
    <n v="-0.37771064929130382"/>
    <n v="7.5662606700367396E-3"/>
  </r>
  <r>
    <n v="3820"/>
    <x v="0"/>
    <x v="6"/>
    <x v="0"/>
    <n v="-7.477667502829155E-2"/>
    <x v="46"/>
    <x v="1"/>
    <n v="-0.65645762415665765"/>
    <n v="6.9731103738460698E-3"/>
  </r>
  <r>
    <n v="3821"/>
    <x v="1"/>
    <x v="5"/>
    <x v="2"/>
    <n v="0.98640892355360965"/>
    <x v="315"/>
    <x v="0"/>
    <n v="-0.31693508772000217"/>
    <n v="9.0954607947090205E-3"/>
  </r>
  <r>
    <n v="3822"/>
    <x v="1"/>
    <x v="7"/>
    <x v="0"/>
    <n v="8.1220188502868634E-3"/>
    <x v="123"/>
    <x v="1"/>
    <n v="-0.69721643586119952"/>
    <n v="5.4109666962431913E-4"/>
  </r>
  <r>
    <n v="3823"/>
    <x v="1"/>
    <x v="2"/>
    <x v="3"/>
    <n v="0.66005224824322317"/>
    <x v="21"/>
    <x v="1"/>
    <n v="-1.0766711413919756"/>
    <n v="6.1608930378419524E-3"/>
  </r>
  <r>
    <n v="3824"/>
    <x v="1"/>
    <x v="12"/>
    <x v="7"/>
    <n v="0.98601736293969144"/>
    <x v="125"/>
    <x v="0"/>
    <n v="-0.31704145935121358"/>
    <n v="8.399337005623897E-3"/>
  </r>
  <r>
    <n v="3825"/>
    <x v="1"/>
    <x v="2"/>
    <x v="5"/>
    <n v="-0.22905030836912227"/>
    <x v="60"/>
    <x v="1"/>
    <n v="-0.58516574597614501"/>
    <n v="3.4139466939007712E-3"/>
  </r>
  <r>
    <n v="3826"/>
    <x v="0"/>
    <x v="12"/>
    <x v="5"/>
    <n v="-0.19077887629129359"/>
    <x v="34"/>
    <x v="0"/>
    <n v="-0.7930793083191503"/>
    <n v="1.0223155209224677E-3"/>
  </r>
  <r>
    <n v="3827"/>
    <x v="0"/>
    <x v="1"/>
    <x v="1"/>
    <n v="0.146886819857589"/>
    <x v="112"/>
    <x v="0"/>
    <n v="-0.62239831679977509"/>
    <n v="1.4966078005499539E-2"/>
  </r>
  <r>
    <n v="3828"/>
    <x v="1"/>
    <x v="19"/>
    <x v="2"/>
    <n v="1.2231896901591008"/>
    <x v="217"/>
    <x v="0"/>
    <n v="-0.25796226249205773"/>
    <n v="9.5727526765619908E-3"/>
  </r>
  <r>
    <n v="3829"/>
    <x v="0"/>
    <x v="1"/>
    <x v="4"/>
    <n v="-0.5973496350172115"/>
    <x v="9"/>
    <x v="1"/>
    <n v="-0.43842789435032226"/>
    <n v="9.8715949567237948E-3"/>
  </r>
  <r>
    <n v="3830"/>
    <x v="1"/>
    <x v="4"/>
    <x v="5"/>
    <n v="-0.31784309584618131"/>
    <x v="14"/>
    <x v="0"/>
    <n v="-0.86464395725149212"/>
    <n v="4.1257370632288848E-3"/>
  </r>
  <r>
    <n v="3831"/>
    <x v="0"/>
    <x v="5"/>
    <x v="5"/>
    <n v="-0.4549321103484899"/>
    <x v="51"/>
    <x v="1"/>
    <n v="-0.49133146650745418"/>
    <n v="4.1345494440507835E-3"/>
  </r>
  <r>
    <n v="3832"/>
    <x v="1"/>
    <x v="1"/>
    <x v="9"/>
    <n v="1.6975343445979187"/>
    <x v="296"/>
    <x v="0"/>
    <n v="-0.16816728473307052"/>
    <n v="1.0347393992942155E-2"/>
  </r>
  <r>
    <n v="3833"/>
    <x v="0"/>
    <x v="10"/>
    <x v="0"/>
    <n v="-0.15402264524545051"/>
    <x v="59"/>
    <x v="0"/>
    <n v="-0.77312094857257374"/>
    <n v="5.3345204778011968E-3"/>
  </r>
  <r>
    <n v="3834"/>
    <x v="1"/>
    <x v="9"/>
    <x v="7"/>
    <n v="0.6604438088571416"/>
    <x v="269"/>
    <x v="0"/>
    <n v="-0.4164854947524862"/>
    <n v="6.9437869772803751E-3"/>
  </r>
  <r>
    <n v="3835"/>
    <x v="0"/>
    <x v="3"/>
    <x v="0"/>
    <n v="-0.12760732183973089"/>
    <x v="49"/>
    <x v="0"/>
    <n v="-0.75898491552680436"/>
    <n v="5.8814182643489032E-3"/>
  </r>
  <r>
    <n v="3836"/>
    <x v="0"/>
    <x v="19"/>
    <x v="0"/>
    <n v="4.4692951888673504E-3"/>
    <x v="66"/>
    <x v="0"/>
    <n v="-0.69091502978836927"/>
    <n v="8.5961228783612009E-3"/>
  </r>
  <r>
    <n v="3837"/>
    <x v="1"/>
    <x v="0"/>
    <x v="3"/>
    <n v="0.77844263154596849"/>
    <x v="167"/>
    <x v="0"/>
    <n v="-0.37783383951289784"/>
    <n v="6.8126931389917988E-3"/>
  </r>
  <r>
    <n v="3838"/>
    <x v="1"/>
    <x v="4"/>
    <x v="1"/>
    <n v="0.27489194189538235"/>
    <x v="94"/>
    <x v="1"/>
    <n v="-0.84000925754169453"/>
    <n v="2.583137306302774E-3"/>
  </r>
  <r>
    <n v="3839"/>
    <x v="1"/>
    <x v="4"/>
    <x v="1"/>
    <n v="0.27489194189538235"/>
    <x v="94"/>
    <x v="1"/>
    <n v="-0.84000925754169453"/>
    <n v="2.583137306302774E-3"/>
  </r>
  <r>
    <n v="3840"/>
    <x v="0"/>
    <x v="19"/>
    <x v="4"/>
    <n v="-0.49168834139433298"/>
    <x v="73"/>
    <x v="0"/>
    <n v="-0.96891143767154075"/>
    <n v="8.1515393118058999E-3"/>
  </r>
  <r>
    <n v="3841"/>
    <x v="0"/>
    <x v="5"/>
    <x v="5"/>
    <n v="-0.4549321103484899"/>
    <x v="51"/>
    <x v="1"/>
    <n v="-0.49133146650745418"/>
    <n v="4.1345494440507835E-3"/>
  </r>
  <r>
    <n v="3842"/>
    <x v="1"/>
    <x v="7"/>
    <x v="1"/>
    <n v="0.30448953772106868"/>
    <x v="121"/>
    <x v="1"/>
    <n v="-0.8569366889101131"/>
    <n v="2.8232640295787759E-3"/>
  </r>
  <r>
    <n v="3843"/>
    <x v="1"/>
    <x v="4"/>
    <x v="1"/>
    <n v="0.27489194189538235"/>
    <x v="94"/>
    <x v="1"/>
    <n v="-0.84000925754169453"/>
    <n v="2.583137306302774E-3"/>
  </r>
  <r>
    <n v="3844"/>
    <x v="0"/>
    <x v="7"/>
    <x v="5"/>
    <n v="-0.27002484650845249"/>
    <x v="11"/>
    <x v="0"/>
    <n v="-0.83724622547675487"/>
    <n v="5.7557668159280428E-4"/>
  </r>
  <r>
    <n v="3845"/>
    <x v="1"/>
    <x v="7"/>
    <x v="2"/>
    <n v="1.193592094333414"/>
    <x v="195"/>
    <x v="1"/>
    <n v="-1.4583614894961952"/>
    <n v="9.5359868941310433E-3"/>
  </r>
  <r>
    <n v="3846"/>
    <x v="0"/>
    <x v="4"/>
    <x v="0"/>
    <n v="-4.8361351622571935E-2"/>
    <x v="90"/>
    <x v="1"/>
    <n v="-0.66925882880444321"/>
    <n v="7.5166681376453992E-3"/>
  </r>
  <r>
    <n v="3847"/>
    <x v="1"/>
    <x v="19"/>
    <x v="0"/>
    <n v="3.7719614675973248E-2"/>
    <x v="61"/>
    <x v="1"/>
    <n v="-0.71218482352225843"/>
    <n v="2.8465903584240504E-4"/>
  </r>
  <r>
    <n v="3848"/>
    <x v="0"/>
    <x v="1"/>
    <x v="0"/>
    <n v="-0.10119199843401117"/>
    <x v="1"/>
    <x v="0"/>
    <n v="-0.74502261160366057"/>
    <n v="6.4278209415614129E-3"/>
  </r>
  <r>
    <n v="3849"/>
    <x v="0"/>
    <x v="19"/>
    <x v="0"/>
    <n v="4.4692951888673504E-3"/>
    <x v="66"/>
    <x v="1"/>
    <n v="-0.69538432497723657"/>
    <n v="8.5961228783612009E-3"/>
  </r>
  <r>
    <n v="3850"/>
    <x v="1"/>
    <x v="6"/>
    <x v="1"/>
    <n v="0.24529434606969602"/>
    <x v="158"/>
    <x v="0"/>
    <n v="-0.57800239137288711"/>
    <n v="2.3400149410359727E-3"/>
  </r>
  <r>
    <n v="3851"/>
    <x v="0"/>
    <x v="6"/>
    <x v="0"/>
    <n v="-7.477667502829155E-2"/>
    <x v="46"/>
    <x v="0"/>
    <n v="-0.7312342991849492"/>
    <n v="6.9731103738460698E-3"/>
  </r>
  <r>
    <n v="3852"/>
    <x v="1"/>
    <x v="23"/>
    <x v="11"/>
    <n v="1.756337975635373"/>
    <x v="318"/>
    <x v="0"/>
    <n v="-0.15928836044023864"/>
    <n v="9.750922054446165E-3"/>
  </r>
  <r>
    <n v="3853"/>
    <x v="1"/>
    <x v="10"/>
    <x v="4"/>
    <n v="-0.73260099801970857"/>
    <x v="54"/>
    <x v="0"/>
    <n v="-1.1250870240324797"/>
    <n v="7.6566515005453417E-3"/>
  </r>
  <r>
    <n v="3854"/>
    <x v="1"/>
    <x v="7"/>
    <x v="5"/>
    <n v="-0.28824550002049498"/>
    <x v="28"/>
    <x v="0"/>
    <n v="-0.84761985786835914"/>
    <n v="3.8919667153189952E-3"/>
  </r>
  <r>
    <n v="3855"/>
    <x v="0"/>
    <x v="13"/>
    <x v="0"/>
    <n v="-0.25968393886832897"/>
    <x v="33"/>
    <x v="1"/>
    <n v="-0.5717111002663634"/>
    <n v="3.1542444363010791E-3"/>
  </r>
  <r>
    <n v="3856"/>
    <x v="0"/>
    <x v="19"/>
    <x v="4"/>
    <n v="-0.49168834139433298"/>
    <x v="73"/>
    <x v="1"/>
    <n v="-0.47722309627720794"/>
    <n v="8.1515393118058999E-3"/>
  </r>
  <r>
    <n v="3857"/>
    <x v="1"/>
    <x v="3"/>
    <x v="3"/>
    <n v="0.48246667328910497"/>
    <x v="56"/>
    <x v="0"/>
    <n v="-0.48073270152981529"/>
    <n v="5.0052804879144874E-3"/>
  </r>
  <r>
    <n v="3858"/>
    <x v="1"/>
    <x v="2"/>
    <x v="3"/>
    <n v="0.66005224824322317"/>
    <x v="21"/>
    <x v="0"/>
    <n v="-0.41661889314875233"/>
    <n v="6.1608930378419524E-3"/>
  </r>
  <r>
    <n v="3859"/>
    <x v="0"/>
    <x v="5"/>
    <x v="4"/>
    <n v="-0.70301092864009007"/>
    <x v="26"/>
    <x v="1"/>
    <n v="-0.40218799059624144"/>
    <n v="1.1419043964621955E-2"/>
  </r>
  <r>
    <n v="3860"/>
    <x v="0"/>
    <x v="23"/>
    <x v="5"/>
    <n v="-3.228693585697584E-2"/>
    <x v="319"/>
    <x v="1"/>
    <n v="-0.67713401275036456"/>
    <n v="4.2661572243299362E-3"/>
  </r>
  <r>
    <n v="3861"/>
    <x v="0"/>
    <x v="1"/>
    <x v="0"/>
    <n v="-0.10119199843401117"/>
    <x v="1"/>
    <x v="0"/>
    <n v="-0.74502261160366057"/>
    <n v="6.4278209415614129E-3"/>
  </r>
  <r>
    <n v="3862"/>
    <x v="0"/>
    <x v="19"/>
    <x v="5"/>
    <n v="-0.24360952310273282"/>
    <x v="119"/>
    <x v="1"/>
    <n v="-0.57874234799398538"/>
    <n v="4.6310560282480928E-5"/>
  </r>
  <r>
    <n v="3863"/>
    <x v="0"/>
    <x v="2"/>
    <x v="1"/>
    <n v="0.27896343688618713"/>
    <x v="58"/>
    <x v="0"/>
    <n v="-0.56336165778260738"/>
    <n v="1.734661766243395E-2"/>
  </r>
  <r>
    <n v="3864"/>
    <x v="0"/>
    <x v="4"/>
    <x v="5"/>
    <n v="-0.2964401699141721"/>
    <x v="83"/>
    <x v="0"/>
    <n v="-0.85231187592304813"/>
    <n v="1.1007142626220934E-3"/>
  </r>
  <r>
    <n v="3865"/>
    <x v="1"/>
    <x v="1"/>
    <x v="0"/>
    <n v="-8.0670768626772152E-2"/>
    <x v="96"/>
    <x v="1"/>
    <n v="-0.65362504737737592"/>
    <n v="1.3081485386529645E-3"/>
  </r>
  <r>
    <n v="3866"/>
    <x v="0"/>
    <x v="3"/>
    <x v="0"/>
    <n v="-0.12760732183973089"/>
    <x v="49"/>
    <x v="1"/>
    <n v="-0.63137759368707358"/>
    <n v="5.8814182643489032E-3"/>
  </r>
  <r>
    <n v="3867"/>
    <x v="1"/>
    <x v="14"/>
    <x v="4"/>
    <n v="-0.7621985938453949"/>
    <x v="149"/>
    <x v="1"/>
    <n v="-0.38297362569196319"/>
    <n v="7.8030842994941119E-3"/>
  </r>
  <r>
    <n v="3868"/>
    <x v="0"/>
    <x v="14"/>
    <x v="4"/>
    <n v="-0.67659560523437046"/>
    <x v="82"/>
    <x v="1"/>
    <n v="-0.41101279503553634"/>
    <n v="1.1049348853416796E-2"/>
  </r>
  <r>
    <n v="3869"/>
    <x v="0"/>
    <x v="16"/>
    <x v="1"/>
    <n v="-9.0851090793887646E-2"/>
    <x v="165"/>
    <x v="0"/>
    <n v="-0.73960411141011795"/>
    <n v="1.0218767156131237E-2"/>
  </r>
  <r>
    <n v="3870"/>
    <x v="0"/>
    <x v="1"/>
    <x v="1"/>
    <n v="0.146886819857589"/>
    <x v="112"/>
    <x v="0"/>
    <n v="-0.62239831679977509"/>
    <n v="1.4966078005499539E-2"/>
  </r>
  <r>
    <n v="3871"/>
    <x v="0"/>
    <x v="4"/>
    <x v="5"/>
    <n v="-0.2964401699141721"/>
    <x v="83"/>
    <x v="1"/>
    <n v="-0.55587170600887603"/>
    <n v="1.1007142626220934E-3"/>
  </r>
  <r>
    <n v="3872"/>
    <x v="1"/>
    <x v="7"/>
    <x v="3"/>
    <n v="0.60085705659185051"/>
    <x v="97"/>
    <x v="0"/>
    <n v="-0.43718434190663547"/>
    <n v="5.7982892166952293E-3"/>
  </r>
  <r>
    <n v="3873"/>
    <x v="0"/>
    <x v="9"/>
    <x v="1"/>
    <n v="1.4810202828990815E-2"/>
    <x v="262"/>
    <x v="1"/>
    <n v="-0.70057969948734578"/>
    <n v="1.2383193000038983E-2"/>
  </r>
  <r>
    <n v="3874"/>
    <x v="1"/>
    <x v="7"/>
    <x v="3"/>
    <n v="0.60085705659185051"/>
    <x v="97"/>
    <x v="0"/>
    <n v="-0.43718434190663547"/>
    <n v="5.7982892166952293E-3"/>
  </r>
  <r>
    <n v="3875"/>
    <x v="0"/>
    <x v="8"/>
    <x v="4"/>
    <n v="-0.41244237117717414"/>
    <x v="212"/>
    <x v="1"/>
    <n v="-0.50804055767461542"/>
    <n v="6.7612786616924603E-3"/>
  </r>
  <r>
    <n v="3876"/>
    <x v="1"/>
    <x v="14"/>
    <x v="5"/>
    <n v="-0.46583107497461307"/>
    <x v="42"/>
    <x v="1"/>
    <n v="-0.48711470538735213"/>
    <n v="5.2317078658787874E-3"/>
  </r>
  <r>
    <n v="3877"/>
    <x v="1"/>
    <x v="2"/>
    <x v="1"/>
    <n v="0.36368472937244134"/>
    <x v="64"/>
    <x v="1"/>
    <n v="-0.89143254659126092"/>
    <n v="3.2934135297213452E-3"/>
  </r>
  <r>
    <n v="3878"/>
    <x v="0"/>
    <x v="14"/>
    <x v="4"/>
    <n v="-0.67659560523437046"/>
    <x v="82"/>
    <x v="0"/>
    <n v="-1.0876084002699067"/>
    <n v="1.1049348853416796E-2"/>
  </r>
  <r>
    <n v="3879"/>
    <x v="0"/>
    <x v="6"/>
    <x v="0"/>
    <n v="-7.477667502829155E-2"/>
    <x v="46"/>
    <x v="1"/>
    <n v="-0.65645762415665765"/>
    <n v="6.9731103738460698E-3"/>
  </r>
  <r>
    <n v="3880"/>
    <x v="1"/>
    <x v="12"/>
    <x v="3"/>
    <n v="0.6896498440689095"/>
    <x v="89"/>
    <x v="0"/>
    <n v="-0.40663224650644203"/>
    <n v="6.3331936661242816E-3"/>
  </r>
  <r>
    <n v="3881"/>
    <x v="1"/>
    <x v="19"/>
    <x v="3"/>
    <n v="0.63045465241753684"/>
    <x v="69"/>
    <x v="1"/>
    <n v="-1.0572569691574951"/>
    <n v="5.9825470584123908E-3"/>
  </r>
  <r>
    <n v="3882"/>
    <x v="0"/>
    <x v="4"/>
    <x v="0"/>
    <n v="-4.8361351622571935E-2"/>
    <x v="90"/>
    <x v="1"/>
    <n v="-0.66925882880444321"/>
    <n v="7.5166681376453992E-3"/>
  </r>
  <r>
    <n v="3883"/>
    <x v="0"/>
    <x v="20"/>
    <x v="5"/>
    <n v="-0.56059340397136836"/>
    <x v="70"/>
    <x v="1"/>
    <n v="-0.451629737573573"/>
    <n v="6.0095451239732256E-3"/>
  </r>
  <r>
    <n v="3884"/>
    <x v="0"/>
    <x v="16"/>
    <x v="4"/>
    <n v="-0.83508754566868815"/>
    <x v="45"/>
    <x v="0"/>
    <n v="-1.1954412640960037"/>
    <n v="1.3086638469248846E-2"/>
  </r>
  <r>
    <n v="3885"/>
    <x v="0"/>
    <x v="3"/>
    <x v="0"/>
    <n v="-0.12760732183973089"/>
    <x v="49"/>
    <x v="0"/>
    <n v="-0.75898491552680436"/>
    <n v="5.8814182643489032E-3"/>
  </r>
  <r>
    <n v="3886"/>
    <x v="1"/>
    <x v="2"/>
    <x v="2"/>
    <n v="1.2527872859847871"/>
    <x v="156"/>
    <x v="1"/>
    <n v="-1.5040963104302592"/>
    <n v="9.6032623605929457E-3"/>
  </r>
  <r>
    <n v="3887"/>
    <x v="0"/>
    <x v="3"/>
    <x v="7"/>
    <n v="0.61662913303506972"/>
    <x v="304"/>
    <x v="0"/>
    <n v="-0.4316271033441777"/>
    <n v="2.8411030781493651E-2"/>
  </r>
  <r>
    <n v="3888"/>
    <x v="1"/>
    <x v="10"/>
    <x v="0"/>
    <n v="-0.13986596027814491"/>
    <x v="124"/>
    <x v="0"/>
    <n v="-0.76552348096844325"/>
    <n v="1.8144001534711185E-3"/>
  </r>
  <r>
    <n v="3889"/>
    <x v="1"/>
    <x v="2"/>
    <x v="3"/>
    <n v="0.66005224824322317"/>
    <x v="21"/>
    <x v="0"/>
    <n v="-0.41661889314875233"/>
    <n v="6.1608930378419524E-3"/>
  </r>
  <r>
    <n v="3890"/>
    <x v="1"/>
    <x v="1"/>
    <x v="1"/>
    <n v="0.21569675024400969"/>
    <x v="88"/>
    <x v="0"/>
    <n v="-0.59110320241696923"/>
    <n v="2.0941864440533475E-3"/>
  </r>
  <r>
    <n v="3891"/>
    <x v="0"/>
    <x v="6"/>
    <x v="1"/>
    <n v="0.17330214326330862"/>
    <x v="74"/>
    <x v="1"/>
    <n v="-0.78354776766807388"/>
    <n v="1.5460502066526272E-2"/>
  </r>
  <r>
    <n v="3892"/>
    <x v="0"/>
    <x v="3"/>
    <x v="0"/>
    <n v="-0.12760732183973089"/>
    <x v="49"/>
    <x v="0"/>
    <n v="-0.75898491552680436"/>
    <n v="5.8814182643489032E-3"/>
  </r>
  <r>
    <n v="3893"/>
    <x v="0"/>
    <x v="4"/>
    <x v="1"/>
    <n v="0.19971746666902823"/>
    <x v="32"/>
    <x v="1"/>
    <n v="-0.79798353282995782"/>
    <n v="1.594627117774039E-2"/>
  </r>
  <r>
    <n v="3894"/>
    <x v="0"/>
    <x v="19"/>
    <x v="0"/>
    <n v="4.4692951888673504E-3"/>
    <x v="66"/>
    <x v="0"/>
    <n v="-0.69091502978836927"/>
    <n v="8.5961228783612009E-3"/>
  </r>
  <r>
    <n v="3895"/>
    <x v="1"/>
    <x v="8"/>
    <x v="0"/>
    <n v="0.12651240215303225"/>
    <x v="25"/>
    <x v="0"/>
    <n v="-0.63189032016121027"/>
    <n v="4.8236777987231694E-4"/>
  </r>
  <r>
    <n v="3896"/>
    <x v="0"/>
    <x v="5"/>
    <x v="4"/>
    <n v="-0.70301092864009007"/>
    <x v="26"/>
    <x v="0"/>
    <n v="-1.1051989192363314"/>
    <n v="1.1419043964621955E-2"/>
  </r>
  <r>
    <n v="3897"/>
    <x v="1"/>
    <x v="19"/>
    <x v="0"/>
    <n v="3.7719614675973248E-2"/>
    <x v="61"/>
    <x v="0"/>
    <n v="-0.67446520884628536"/>
    <n v="2.8465903584240504E-4"/>
  </r>
  <r>
    <n v="3898"/>
    <x v="1"/>
    <x v="14"/>
    <x v="1"/>
    <n v="0.12690396276695054"/>
    <x v="36"/>
    <x v="0"/>
    <n v="-0.63170692676944995"/>
    <n v="1.3434643737950669E-3"/>
  </r>
  <r>
    <n v="3899"/>
    <x v="0"/>
    <x v="19"/>
    <x v="3"/>
    <n v="0.50062693177206774"/>
    <x v="314"/>
    <x v="0"/>
    <n v="-0.47384033812055953"/>
    <n v="2.4003347860624635E-2"/>
  </r>
  <r>
    <n v="3900"/>
    <x v="0"/>
    <x v="5"/>
    <x v="1"/>
    <n v="4.122552623471043E-2"/>
    <x v="194"/>
    <x v="0"/>
    <n v="-0.67274684540195073"/>
    <n v="1.2912652005979908E-2"/>
  </r>
  <r>
    <n v="3901"/>
    <x v="1"/>
    <x v="15"/>
    <x v="2"/>
    <n v="1.4007752651132188"/>
    <x v="157"/>
    <x v="0"/>
    <n v="-0.22026409766863758"/>
    <n v="9.6662209464530857E-3"/>
  </r>
  <r>
    <n v="3902"/>
    <x v="1"/>
    <x v="4"/>
    <x v="5"/>
    <n v="-0.31784309584618131"/>
    <x v="14"/>
    <x v="1"/>
    <n v="-0.5468008614053107"/>
    <n v="4.1257370632288848E-3"/>
  </r>
  <r>
    <n v="3903"/>
    <x v="0"/>
    <x v="4"/>
    <x v="4"/>
    <n v="-0.54451898820577227"/>
    <x v="135"/>
    <x v="1"/>
    <n v="-0.45750127523642731"/>
    <n v="9.0319000904001689E-3"/>
  </r>
  <r>
    <n v="3904"/>
    <x v="0"/>
    <x v="6"/>
    <x v="4"/>
    <n v="-0.57093431161149188"/>
    <x v="23"/>
    <x v="1"/>
    <n v="-0.44788410416513369"/>
    <n v="9.4570005980561533E-3"/>
  </r>
  <r>
    <n v="3905"/>
    <x v="0"/>
    <x v="4"/>
    <x v="5"/>
    <n v="-0.2964401699141721"/>
    <x v="83"/>
    <x v="1"/>
    <n v="-0.55587170600887603"/>
    <n v="1.1007142626220934E-3"/>
  </r>
  <r>
    <n v="3906"/>
    <x v="1"/>
    <x v="1"/>
    <x v="7"/>
    <n v="0.80843178798557347"/>
    <x v="65"/>
    <x v="1"/>
    <n v="-1.1769259803153758"/>
    <n v="7.705483696095361E-3"/>
  </r>
  <r>
    <n v="3907"/>
    <x v="0"/>
    <x v="3"/>
    <x v="5"/>
    <n v="-0.37568614013133106"/>
    <x v="55"/>
    <x v="1"/>
    <n v="-0.52284383317200933"/>
    <n v="2.6458377101921116E-3"/>
  </r>
  <r>
    <n v="3908"/>
    <x v="0"/>
    <x v="8"/>
    <x v="5"/>
    <n v="-0.16436355288557397"/>
    <x v="19"/>
    <x v="0"/>
    <n v="-0.77870208482327341"/>
    <n v="1.5605047032950514E-3"/>
  </r>
  <r>
    <n v="3909"/>
    <x v="0"/>
    <x v="3"/>
    <x v="0"/>
    <n v="-0.12760732183973089"/>
    <x v="49"/>
    <x v="0"/>
    <n v="-0.75898491552680436"/>
    <n v="5.8814182643489032E-3"/>
  </r>
  <r>
    <n v="3910"/>
    <x v="0"/>
    <x v="2"/>
    <x v="0"/>
    <n v="3.0884618594586966E-2"/>
    <x v="2"/>
    <x v="0"/>
    <n v="-0.67782409898237672"/>
    <n v="9.1307955909477601E-3"/>
  </r>
  <r>
    <n v="3911"/>
    <x v="1"/>
    <x v="1"/>
    <x v="2"/>
    <n v="1.1047993068563549"/>
    <x v="143"/>
    <x v="0"/>
    <n v="-0.2861389028772085"/>
    <n v="9.387115458559192E-3"/>
  </r>
  <r>
    <n v="3912"/>
    <x v="0"/>
    <x v="1"/>
    <x v="5"/>
    <n v="-0.34927081672561133"/>
    <x v="132"/>
    <x v="1"/>
    <n v="-0.53368365143780261"/>
    <n v="2.1363829843065729E-3"/>
  </r>
  <r>
    <n v="3913"/>
    <x v="0"/>
    <x v="13"/>
    <x v="5"/>
    <n v="-0.50776275715992913"/>
    <x v="136"/>
    <x v="1"/>
    <n v="-0.47115330385698911"/>
    <n v="5.0892154397377265E-3"/>
  </r>
  <r>
    <n v="3914"/>
    <x v="1"/>
    <x v="5"/>
    <x v="3"/>
    <n v="0.39367388581204604"/>
    <x v="161"/>
    <x v="1"/>
    <n v="-0.9092326954769937"/>
    <n v="4.3569691020526324E-3"/>
  </r>
  <r>
    <n v="3915"/>
    <x v="0"/>
    <x v="6"/>
    <x v="1"/>
    <n v="0.17330214326330862"/>
    <x v="74"/>
    <x v="0"/>
    <n v="-0.61024562440476549"/>
    <n v="1.5460502066526272E-2"/>
  </r>
  <r>
    <n v="3916"/>
    <x v="1"/>
    <x v="1"/>
    <x v="1"/>
    <n v="0.21569675024400969"/>
    <x v="88"/>
    <x v="0"/>
    <n v="-0.59110320241696923"/>
    <n v="2.0941864440533475E-3"/>
  </r>
  <r>
    <n v="3917"/>
    <x v="1"/>
    <x v="6"/>
    <x v="5"/>
    <n v="-0.34744069167186764"/>
    <x v="87"/>
    <x v="1"/>
    <n v="-0.53444092279506761"/>
    <n v="4.3556515354902237E-3"/>
  </r>
  <r>
    <n v="3918"/>
    <x v="1"/>
    <x v="3"/>
    <x v="11"/>
    <n v="1.3715692299014506"/>
    <x v="282"/>
    <x v="0"/>
    <n v="-0.22610597501455892"/>
    <n v="1.0241157912078469E-2"/>
  </r>
  <r>
    <n v="3919"/>
    <x v="0"/>
    <x v="6"/>
    <x v="5"/>
    <n v="-0.32285549331989172"/>
    <x v="13"/>
    <x v="1"/>
    <n v="-0.54469269381879837"/>
    <n v="1.6211648205774476E-3"/>
  </r>
  <r>
    <n v="3920"/>
    <x v="1"/>
    <x v="7"/>
    <x v="3"/>
    <n v="0.60085705659185051"/>
    <x v="97"/>
    <x v="0"/>
    <n v="-0.43718434190663547"/>
    <n v="5.7982892166952293E-3"/>
  </r>
  <r>
    <n v="3921"/>
    <x v="0"/>
    <x v="7"/>
    <x v="5"/>
    <n v="-0.27002484650845249"/>
    <x v="11"/>
    <x v="0"/>
    <n v="-0.83724622547675487"/>
    <n v="5.7557668159280428E-4"/>
  </r>
  <r>
    <n v="3922"/>
    <x v="0"/>
    <x v="1"/>
    <x v="3"/>
    <n v="0.39496563814918917"/>
    <x v="163"/>
    <x v="0"/>
    <n v="-0.5150386496199415"/>
    <n v="2.2601178671620925E-2"/>
  </r>
  <r>
    <n v="3923"/>
    <x v="0"/>
    <x v="1"/>
    <x v="0"/>
    <n v="-0.10119199843401117"/>
    <x v="1"/>
    <x v="0"/>
    <n v="-0.74502261160366057"/>
    <n v="6.4278209415614129E-3"/>
  </r>
  <r>
    <n v="3924"/>
    <x v="0"/>
    <x v="12"/>
    <x v="4"/>
    <n v="-0.43885769458289375"/>
    <x v="114"/>
    <x v="1"/>
    <n v="-0.49760209363740737"/>
    <n v="7.2334538763165757E-3"/>
  </r>
  <r>
    <n v="3925"/>
    <x v="1"/>
    <x v="0"/>
    <x v="1"/>
    <n v="0.48207511267518682"/>
    <x v="115"/>
    <x v="0"/>
    <n v="-0.48088216649319993"/>
    <n v="4.1860044153725351E-3"/>
  </r>
  <r>
    <n v="3926"/>
    <x v="0"/>
    <x v="7"/>
    <x v="0"/>
    <n v="-2.194602821685232E-2"/>
    <x v="16"/>
    <x v="0"/>
    <n v="-0.70418039697956758"/>
    <n v="8.0578770801748023E-3"/>
  </r>
  <r>
    <n v="3927"/>
    <x v="0"/>
    <x v="3"/>
    <x v="4"/>
    <n v="-0.62376495842293123"/>
    <x v="17"/>
    <x v="1"/>
    <n v="-0.42913144273050785"/>
    <n v="1.0275372231825008E-2"/>
  </r>
  <r>
    <n v="3928"/>
    <x v="0"/>
    <x v="10"/>
    <x v="4"/>
    <n v="-0.65018028182865084"/>
    <x v="85"/>
    <x v="1"/>
    <n v="-0.41999350458372248"/>
    <n v="1.0668044857152559E-2"/>
  </r>
  <r>
    <n v="3929"/>
    <x v="1"/>
    <x v="2"/>
    <x v="5"/>
    <n v="-0.22905030836912227"/>
    <x v="60"/>
    <x v="0"/>
    <n v="-0.81421605434526712"/>
    <n v="3.4139466939007712E-3"/>
  </r>
  <r>
    <n v="3930"/>
    <x v="0"/>
    <x v="7"/>
    <x v="5"/>
    <n v="-0.27002484650845249"/>
    <x v="11"/>
    <x v="0"/>
    <n v="-0.83724622547675487"/>
    <n v="5.7557668159280428E-4"/>
  </r>
  <r>
    <n v="3931"/>
    <x v="0"/>
    <x v="10"/>
    <x v="5"/>
    <n v="-0.40210146353705067"/>
    <x v="44"/>
    <x v="0"/>
    <n v="-0.91427390312795231"/>
    <n v="3.1490134339461351E-3"/>
  </r>
  <r>
    <n v="3932"/>
    <x v="1"/>
    <x v="3"/>
    <x v="1"/>
    <n v="0.18609915441832325"/>
    <x v="40"/>
    <x v="0"/>
    <n v="-0.60442048257601411"/>
    <n v="1.8459486462082397E-3"/>
  </r>
  <r>
    <n v="3933"/>
    <x v="0"/>
    <x v="4"/>
    <x v="0"/>
    <n v="-4.8361351622571935E-2"/>
    <x v="90"/>
    <x v="0"/>
    <n v="-0.71762018042701503"/>
    <n v="7.5166681376453992E-3"/>
  </r>
  <r>
    <n v="3934"/>
    <x v="1"/>
    <x v="6"/>
    <x v="0"/>
    <n v="-5.1073172801085823E-2"/>
    <x v="71"/>
    <x v="0"/>
    <n v="-0.71900979015107069"/>
    <n v="1.0531659815416483E-3"/>
  </r>
  <r>
    <n v="3935"/>
    <x v="1"/>
    <x v="3"/>
    <x v="1"/>
    <n v="0.18609915441832325"/>
    <x v="40"/>
    <x v="1"/>
    <n v="-0.79051963699433736"/>
    <n v="1.8459486462082397E-3"/>
  </r>
  <r>
    <n v="3936"/>
    <x v="0"/>
    <x v="10"/>
    <x v="5"/>
    <n v="-0.40210146353705067"/>
    <x v="44"/>
    <x v="1"/>
    <n v="-0.51217243959090175"/>
    <n v="3.1490134339461351E-3"/>
  </r>
  <r>
    <n v="3937"/>
    <x v="1"/>
    <x v="10"/>
    <x v="4"/>
    <n v="-0.73260099801970857"/>
    <x v="54"/>
    <x v="1"/>
    <n v="-0.39248602601277111"/>
    <n v="7.6566515005453417E-3"/>
  </r>
  <r>
    <n v="3938"/>
    <x v="0"/>
    <x v="14"/>
    <x v="4"/>
    <n v="-0.67659560523437046"/>
    <x v="82"/>
    <x v="1"/>
    <n v="-0.41101279503553634"/>
    <n v="1.1049348853416796E-2"/>
  </r>
  <r>
    <n v="3939"/>
    <x v="1"/>
    <x v="4"/>
    <x v="0"/>
    <n v="-2.1475576975399487E-2"/>
    <x v="5"/>
    <x v="1"/>
    <n v="-0.68246704101524025"/>
    <n v="7.9737401703056099E-4"/>
  </r>
  <r>
    <n v="3940"/>
    <x v="1"/>
    <x v="7"/>
    <x v="7"/>
    <n v="0.89722457546263246"/>
    <x v="120"/>
    <x v="0"/>
    <n v="-0.34195690436636939"/>
    <n v="8.0828640074115388E-3"/>
  </r>
  <r>
    <n v="3941"/>
    <x v="0"/>
    <x v="4"/>
    <x v="1"/>
    <n v="0.19971746666902823"/>
    <x v="32"/>
    <x v="0"/>
    <n v="-0.59826606616092959"/>
    <n v="1.594627117774039E-2"/>
  </r>
  <r>
    <n v="3942"/>
    <x v="1"/>
    <x v="2"/>
    <x v="7"/>
    <n v="0.95641976711400511"/>
    <x v="100"/>
    <x v="0"/>
    <n v="-0.32517017149232269"/>
    <n v="8.3006195663504201E-3"/>
  </r>
  <r>
    <n v="3943"/>
    <x v="1"/>
    <x v="2"/>
    <x v="5"/>
    <n v="-0.22905030836912227"/>
    <x v="60"/>
    <x v="0"/>
    <n v="-0.81421605434526712"/>
    <n v="3.4139466939007712E-3"/>
  </r>
  <r>
    <n v="3944"/>
    <x v="0"/>
    <x v="8"/>
    <x v="4"/>
    <n v="-0.41244237117717414"/>
    <x v="212"/>
    <x v="1"/>
    <n v="-0.50804055767461542"/>
    <n v="6.7612786616924603E-3"/>
  </r>
  <r>
    <n v="3945"/>
    <x v="1"/>
    <x v="7"/>
    <x v="1"/>
    <n v="0.30448953772106868"/>
    <x v="121"/>
    <x v="0"/>
    <n v="-0.55244715118904442"/>
    <n v="2.8232640295787759E-3"/>
  </r>
  <r>
    <n v="3946"/>
    <x v="0"/>
    <x v="20"/>
    <x v="5"/>
    <n v="-0.56059340397136836"/>
    <x v="70"/>
    <x v="1"/>
    <n v="-0.451629737573573"/>
    <n v="6.0095451239732256E-3"/>
  </r>
  <r>
    <n v="3947"/>
    <x v="0"/>
    <x v="3"/>
    <x v="5"/>
    <n v="-0.37568614013133106"/>
    <x v="55"/>
    <x v="1"/>
    <n v="-0.52284383317200933"/>
    <n v="2.6458377101921116E-3"/>
  </r>
  <r>
    <n v="3948"/>
    <x v="0"/>
    <x v="4"/>
    <x v="1"/>
    <n v="0.19971746666902823"/>
    <x v="32"/>
    <x v="1"/>
    <n v="-0.79798353282995782"/>
    <n v="1.594627117774039E-2"/>
  </r>
  <r>
    <n v="3949"/>
    <x v="0"/>
    <x v="7"/>
    <x v="4"/>
    <n v="-0.51810366480005265"/>
    <x v="101"/>
    <x v="1"/>
    <n v="-0.46728056748999891"/>
    <n v="8.5966274346834237E-3"/>
  </r>
  <r>
    <n v="3950"/>
    <x v="1"/>
    <x v="7"/>
    <x v="1"/>
    <n v="0.30448953772106868"/>
    <x v="121"/>
    <x v="0"/>
    <n v="-0.55244715118904442"/>
    <n v="2.8232640295787759E-3"/>
  </r>
  <r>
    <n v="3951"/>
    <x v="1"/>
    <x v="14"/>
    <x v="2"/>
    <n v="1.016006519379296"/>
    <x v="240"/>
    <x v="1"/>
    <n v="-1.3249885154677568"/>
    <n v="9.1785598741822572E-3"/>
  </r>
  <r>
    <n v="3952"/>
    <x v="1"/>
    <x v="12"/>
    <x v="7"/>
    <n v="0.98601736293969144"/>
    <x v="125"/>
    <x v="1"/>
    <n v="-1.3030588222909052"/>
    <n v="8.399337005623897E-3"/>
  </r>
  <r>
    <n v="3953"/>
    <x v="1"/>
    <x v="4"/>
    <x v="3"/>
    <n v="0.57125946076616418"/>
    <x v="20"/>
    <x v="0"/>
    <n v="-0.44776673059977201"/>
    <n v="5.6082665595927894E-3"/>
  </r>
  <r>
    <n v="3954"/>
    <x v="0"/>
    <x v="21"/>
    <x v="5"/>
    <n v="-0.53417808056564875"/>
    <x v="99"/>
    <x v="0"/>
    <n v="-0.99548831968060658"/>
    <n v="5.5538762023900068E-3"/>
  </r>
  <r>
    <n v="3955"/>
    <x v="1"/>
    <x v="8"/>
    <x v="3"/>
    <n v="0.71924743989459583"/>
    <x v="147"/>
    <x v="0"/>
    <n v="-0.39684049224007112"/>
    <n v="6.4993290872643605E-3"/>
  </r>
  <r>
    <n v="3956"/>
    <x v="1"/>
    <x v="19"/>
    <x v="1"/>
    <n v="0.33408713354675501"/>
    <x v="68"/>
    <x v="0"/>
    <n v="-0.53999098510892973"/>
    <n v="3.0601136639029081E-3"/>
  </r>
  <r>
    <n v="3957"/>
    <x v="1"/>
    <x v="6"/>
    <x v="7"/>
    <n v="0.8380293838112598"/>
    <x v="84"/>
    <x v="0"/>
    <n v="-0.35946451803062252"/>
    <n v="7.8380176991105222E-3"/>
  </r>
  <r>
    <n v="3958"/>
    <x v="1"/>
    <x v="4"/>
    <x v="1"/>
    <n v="0.27489194189538235"/>
    <x v="94"/>
    <x v="1"/>
    <n v="-0.84000925754169453"/>
    <n v="2.583137306302774E-3"/>
  </r>
  <r>
    <n v="3959"/>
    <x v="1"/>
    <x v="12"/>
    <x v="7"/>
    <n v="0.98601736293969144"/>
    <x v="125"/>
    <x v="0"/>
    <n v="-0.31704145935121358"/>
    <n v="8.399337005623897E-3"/>
  </r>
  <r>
    <n v="3960"/>
    <x v="0"/>
    <x v="1"/>
    <x v="5"/>
    <n v="-0.34927081672561133"/>
    <x v="132"/>
    <x v="1"/>
    <n v="-0.53368365143780261"/>
    <n v="2.1363829843065729E-3"/>
  </r>
  <r>
    <n v="3961"/>
    <x v="1"/>
    <x v="4"/>
    <x v="4"/>
    <n v="-0.61421061471696314"/>
    <x v="107"/>
    <x v="1"/>
    <n v="-0.43247557727972219"/>
    <n v="7.0057787942477967E-3"/>
  </r>
  <r>
    <n v="3962"/>
    <x v="1"/>
    <x v="19"/>
    <x v="3"/>
    <n v="0.63045465241753684"/>
    <x v="69"/>
    <x v="0"/>
    <n v="-0.42680231673995855"/>
    <n v="5.9825470584123908E-3"/>
  </r>
  <r>
    <n v="3963"/>
    <x v="0"/>
    <x v="21"/>
    <x v="1"/>
    <n v="-3.8020443982448415E-2"/>
    <x v="238"/>
    <x v="1"/>
    <n v="-0.67431764195637456"/>
    <n v="1.130907899908884E-2"/>
  </r>
  <r>
    <n v="3964"/>
    <x v="1"/>
    <x v="4"/>
    <x v="5"/>
    <n v="-0.31784309584618131"/>
    <x v="14"/>
    <x v="1"/>
    <n v="-0.5468008614053107"/>
    <n v="4.1257370632288848E-3"/>
  </r>
  <r>
    <n v="3965"/>
    <x v="1"/>
    <x v="19"/>
    <x v="2"/>
    <n v="1.2231896901591008"/>
    <x v="217"/>
    <x v="0"/>
    <n v="-0.25796226249205773"/>
    <n v="9.5727526765619908E-3"/>
  </r>
  <r>
    <n v="3966"/>
    <x v="0"/>
    <x v="2"/>
    <x v="0"/>
    <n v="3.0884618594586966E-2"/>
    <x v="2"/>
    <x v="1"/>
    <n v="-0.70870871757696374"/>
    <n v="9.1307955909477601E-3"/>
  </r>
  <r>
    <n v="3967"/>
    <x v="1"/>
    <x v="4"/>
    <x v="1"/>
    <n v="0.27489194189538235"/>
    <x v="94"/>
    <x v="1"/>
    <n v="-0.84000925754169453"/>
    <n v="2.583137306302774E-3"/>
  </r>
  <r>
    <n v="3968"/>
    <x v="1"/>
    <x v="15"/>
    <x v="5"/>
    <n v="-8.1062329240690525E-2"/>
    <x v="242"/>
    <x v="1"/>
    <n v="-0.65343717879825258"/>
    <n v="2.1713254199438037E-3"/>
  </r>
  <r>
    <n v="3969"/>
    <x v="1"/>
    <x v="10"/>
    <x v="5"/>
    <n v="-0.43623347914892674"/>
    <x v="91"/>
    <x v="1"/>
    <n v="-0.49863164152047607"/>
    <n v="5.0197113098892077E-3"/>
  </r>
  <r>
    <n v="3970"/>
    <x v="0"/>
    <x v="9"/>
    <x v="0"/>
    <n v="-0.23326861546260935"/>
    <x v="22"/>
    <x v="0"/>
    <n v="-0.8165679034665041"/>
    <n v="3.6970010223800198E-3"/>
  </r>
  <r>
    <n v="3971"/>
    <x v="0"/>
    <x v="9"/>
    <x v="7"/>
    <n v="0.51096783941219126"/>
    <x v="311"/>
    <x v="0"/>
    <n v="-0.4699503007485335"/>
    <n v="2.7382958730415075E-2"/>
  </r>
  <r>
    <n v="3972"/>
    <x v="1"/>
    <x v="5"/>
    <x v="5"/>
    <n v="-0.4954286708002994"/>
    <x v="122"/>
    <x v="1"/>
    <n v="-0.47580530322031594"/>
    <n v="5.438657127549873E-3"/>
  </r>
  <r>
    <n v="3973"/>
    <x v="0"/>
    <x v="2"/>
    <x v="4"/>
    <n v="-0.46527301798861337"/>
    <x v="15"/>
    <x v="1"/>
    <n v="-0.48732993097630589"/>
    <n v="7.6970146114788141E-3"/>
  </r>
  <r>
    <n v="3974"/>
    <x v="0"/>
    <x v="2"/>
    <x v="4"/>
    <n v="-0.46527301798861337"/>
    <x v="15"/>
    <x v="1"/>
    <n v="-0.48732993097630589"/>
    <n v="7.6970146114788141E-3"/>
  </r>
  <r>
    <n v="3975"/>
    <x v="0"/>
    <x v="9"/>
    <x v="0"/>
    <n v="-0.23326861546260935"/>
    <x v="22"/>
    <x v="1"/>
    <n v="-0.58329928800389497"/>
    <n v="3.6970010223800198E-3"/>
  </r>
  <r>
    <n v="3976"/>
    <x v="0"/>
    <x v="19"/>
    <x v="4"/>
    <n v="-0.49168834139433298"/>
    <x v="73"/>
    <x v="0"/>
    <n v="-0.96891143767154075"/>
    <n v="8.1515393118058999E-3"/>
  </r>
  <r>
    <n v="3977"/>
    <x v="1"/>
    <x v="4"/>
    <x v="7"/>
    <n v="0.86762697963694613"/>
    <x v="215"/>
    <x v="0"/>
    <n v="-0.35061948383264946"/>
    <n v="7.9638207494150404E-3"/>
  </r>
  <r>
    <n v="3978"/>
    <x v="1"/>
    <x v="4"/>
    <x v="1"/>
    <n v="0.27489194189538235"/>
    <x v="94"/>
    <x v="1"/>
    <n v="-0.84000925754169453"/>
    <n v="2.583137306302774E-3"/>
  </r>
  <r>
    <n v="3979"/>
    <x v="1"/>
    <x v="0"/>
    <x v="1"/>
    <n v="0.48207511267518682"/>
    <x v="115"/>
    <x v="0"/>
    <n v="-0.48088216649319993"/>
    <n v="4.1860044153725351E-3"/>
  </r>
  <r>
    <n v="3980"/>
    <x v="0"/>
    <x v="7"/>
    <x v="4"/>
    <n v="-0.51810366480005265"/>
    <x v="101"/>
    <x v="0"/>
    <n v="-0.98538423229005168"/>
    <n v="8.5966274346834237E-3"/>
  </r>
  <r>
    <n v="3981"/>
    <x v="0"/>
    <x v="3"/>
    <x v="4"/>
    <n v="-0.62376495842293123"/>
    <x v="17"/>
    <x v="1"/>
    <n v="-0.42913144273050785"/>
    <n v="1.0275372231825008E-2"/>
  </r>
  <r>
    <n v="3982"/>
    <x v="0"/>
    <x v="14"/>
    <x v="0"/>
    <n v="-0.18043796865117012"/>
    <x v="79"/>
    <x v="1"/>
    <n v="-0.60699241984674102"/>
    <n v="4.7877438780188908E-3"/>
  </r>
  <r>
    <n v="3983"/>
    <x v="1"/>
    <x v="3"/>
    <x v="0"/>
    <n v="-0.11026836445245859"/>
    <x v="6"/>
    <x v="0"/>
    <n v="-0.74980048241377872"/>
    <n v="1.5619996475531583E-3"/>
  </r>
  <r>
    <n v="3984"/>
    <x v="1"/>
    <x v="7"/>
    <x v="1"/>
    <n v="0.30448953772106868"/>
    <x v="121"/>
    <x v="0"/>
    <n v="-0.55244715118904442"/>
    <n v="2.8232640295787759E-3"/>
  </r>
  <r>
    <n v="3985"/>
    <x v="1"/>
    <x v="10"/>
    <x v="0"/>
    <n v="-0.13986596027814491"/>
    <x v="124"/>
    <x v="1"/>
    <n v="-0.62565752069029823"/>
    <n v="1.8144001534711185E-3"/>
  </r>
  <r>
    <n v="3986"/>
    <x v="1"/>
    <x v="7"/>
    <x v="5"/>
    <n v="-0.28824550002049498"/>
    <x v="28"/>
    <x v="0"/>
    <n v="-0.84761985786835914"/>
    <n v="3.8919667153189952E-3"/>
  </r>
  <r>
    <n v="3987"/>
    <x v="0"/>
    <x v="1"/>
    <x v="0"/>
    <n v="-0.10119199843401117"/>
    <x v="1"/>
    <x v="1"/>
    <n v="-0.6438306131696494"/>
    <n v="6.4278209415614129E-3"/>
  </r>
  <r>
    <n v="3988"/>
    <x v="1"/>
    <x v="2"/>
    <x v="1"/>
    <n v="0.36368472937244134"/>
    <x v="64"/>
    <x v="1"/>
    <n v="-0.89143254659126092"/>
    <n v="3.2934135297213452E-3"/>
  </r>
  <r>
    <n v="3989"/>
    <x v="1"/>
    <x v="7"/>
    <x v="7"/>
    <n v="0.89722457546263246"/>
    <x v="120"/>
    <x v="0"/>
    <n v="-0.34195690436636939"/>
    <n v="8.0828640074115388E-3"/>
  </r>
  <r>
    <n v="3990"/>
    <x v="0"/>
    <x v="0"/>
    <x v="4"/>
    <n v="-0.35961172436573485"/>
    <x v="176"/>
    <x v="1"/>
    <n v="-0.52942003286395445"/>
    <n v="5.7928716574026651E-3"/>
  </r>
  <r>
    <n v="3991"/>
    <x v="1"/>
    <x v="1"/>
    <x v="7"/>
    <n v="0.80843178798557347"/>
    <x v="65"/>
    <x v="0"/>
    <n v="-0.36849419232980235"/>
    <n v="7.705483696095361E-3"/>
  </r>
  <r>
    <n v="3992"/>
    <x v="0"/>
    <x v="14"/>
    <x v="0"/>
    <n v="-0.18043796865117012"/>
    <x v="79"/>
    <x v="1"/>
    <n v="-0.60699241984674102"/>
    <n v="4.7877438780188908E-3"/>
  </r>
  <r>
    <n v="3993"/>
    <x v="1"/>
    <x v="12"/>
    <x v="3"/>
    <n v="0.6896498440689095"/>
    <x v="89"/>
    <x v="1"/>
    <n v="-1.0962820905753516"/>
    <n v="6.3331936661242816E-3"/>
  </r>
  <r>
    <n v="3994"/>
    <x v="0"/>
    <x v="7"/>
    <x v="0"/>
    <n v="-2.194602821685232E-2"/>
    <x v="16"/>
    <x v="1"/>
    <n v="-0.68223436876271526"/>
    <n v="8.0578770801748023E-3"/>
  </r>
  <r>
    <n v="3995"/>
    <x v="1"/>
    <x v="11"/>
    <x v="5"/>
    <n v="-0.14025752089206317"/>
    <x v="137"/>
    <x v="0"/>
    <n v="-0.76573294957068139"/>
    <n v="2.6750227016995032E-3"/>
  </r>
  <r>
    <n v="3996"/>
    <x v="1"/>
    <x v="6"/>
    <x v="0"/>
    <n v="-5.1073172801085823E-2"/>
    <x v="71"/>
    <x v="0"/>
    <n v="-0.71900979015107069"/>
    <n v="1.0531659815416483E-3"/>
  </r>
  <r>
    <n v="3997"/>
    <x v="1"/>
    <x v="7"/>
    <x v="1"/>
    <n v="0.30448953772106868"/>
    <x v="121"/>
    <x v="0"/>
    <n v="-0.55244715118904442"/>
    <n v="2.8232640295787759E-3"/>
  </r>
  <r>
    <n v="3998"/>
    <x v="0"/>
    <x v="14"/>
    <x v="4"/>
    <n v="-0.67659560523437046"/>
    <x v="82"/>
    <x v="0"/>
    <n v="-1.0876084002699067"/>
    <n v="1.1049348853416796E-2"/>
  </r>
  <r>
    <n v="3999"/>
    <x v="0"/>
    <x v="19"/>
    <x v="5"/>
    <n v="-0.24360952310273282"/>
    <x v="119"/>
    <x v="0"/>
    <n v="-0.82235187109671826"/>
    <n v="4.6310560282480928E-5"/>
  </r>
  <r>
    <n v="4000"/>
    <x v="1"/>
    <x v="7"/>
    <x v="7"/>
    <n v="0.89722457546263246"/>
    <x v="120"/>
    <x v="1"/>
    <n v="-1.2391814798290017"/>
    <n v="8.0828640074115388E-3"/>
  </r>
  <r>
    <n v="4001"/>
    <x v="1"/>
    <x v="0"/>
    <x v="7"/>
    <n v="1.0748101504167504"/>
    <x v="113"/>
    <x v="0"/>
    <n v="-0.29368593068772414"/>
    <n v="8.6551262366735271E-3"/>
  </r>
  <r>
    <n v="4002"/>
    <x v="1"/>
    <x v="2"/>
    <x v="3"/>
    <n v="0.66005224824322317"/>
    <x v="21"/>
    <x v="1"/>
    <n v="-1.0766711413919756"/>
    <n v="6.1608930378419524E-3"/>
  </r>
  <r>
    <n v="4003"/>
    <x v="1"/>
    <x v="1"/>
    <x v="3"/>
    <n v="0.51206426911479153"/>
    <x v="27"/>
    <x v="1"/>
    <n v="-0.98160358613017862"/>
    <n v="5.2115819597463586E-3"/>
  </r>
  <r>
    <n v="4004"/>
    <x v="0"/>
    <x v="12"/>
    <x v="0"/>
    <n v="5.7299942000306581E-2"/>
    <x v="57"/>
    <x v="1"/>
    <n v="-0.72220750584596893"/>
    <n v="9.6612911967542958E-3"/>
  </r>
  <r>
    <n v="4005"/>
    <x v="0"/>
    <x v="12"/>
    <x v="5"/>
    <n v="-0.19077887629129359"/>
    <x v="34"/>
    <x v="0"/>
    <n v="-0.7930793083191503"/>
    <n v="1.0223155209224677E-3"/>
  </r>
  <r>
    <n v="4006"/>
    <x v="1"/>
    <x v="1"/>
    <x v="0"/>
    <n v="-8.0670768626772152E-2"/>
    <x v="96"/>
    <x v="0"/>
    <n v="-0.73429581600414784"/>
    <n v="1.3081485386529645E-3"/>
  </r>
  <r>
    <n v="4007"/>
    <x v="0"/>
    <x v="4"/>
    <x v="4"/>
    <n v="-0.54451898820577227"/>
    <x v="135"/>
    <x v="0"/>
    <n v="-1.0020202634421997"/>
    <n v="9.0319000904001689E-3"/>
  </r>
  <r>
    <n v="4008"/>
    <x v="0"/>
    <x v="7"/>
    <x v="1"/>
    <n v="0.22613279007474785"/>
    <x v="118"/>
    <x v="1"/>
    <n v="-0.81259200744821869"/>
    <n v="1.6422872975788039E-2"/>
  </r>
  <r>
    <n v="4009"/>
    <x v="1"/>
    <x v="19"/>
    <x v="0"/>
    <n v="3.7719614675973248E-2"/>
    <x v="61"/>
    <x v="0"/>
    <n v="-0.67446520884628536"/>
    <n v="2.8465903584240504E-4"/>
  </r>
  <r>
    <n v="4010"/>
    <x v="1"/>
    <x v="5"/>
    <x v="0"/>
    <n v="-0.19906115192951757"/>
    <x v="239"/>
    <x v="0"/>
    <n v="-0.79762276788249953"/>
    <n v="2.3135924803107111E-3"/>
  </r>
  <r>
    <n v="4011"/>
    <x v="0"/>
    <x v="6"/>
    <x v="4"/>
    <n v="-0.57093431161149188"/>
    <x v="23"/>
    <x v="0"/>
    <n v="-1.0188184157766256"/>
    <n v="9.4570005980561533E-3"/>
  </r>
  <r>
    <n v="4012"/>
    <x v="0"/>
    <x v="10"/>
    <x v="0"/>
    <n v="-0.15402264524545051"/>
    <x v="59"/>
    <x v="1"/>
    <n v="-0.61909830332712346"/>
    <n v="5.3345204778011968E-3"/>
  </r>
  <r>
    <n v="4013"/>
    <x v="0"/>
    <x v="6"/>
    <x v="0"/>
    <n v="-7.477667502829155E-2"/>
    <x v="46"/>
    <x v="1"/>
    <n v="-0.65645762415665765"/>
    <n v="6.9731103738460698E-3"/>
  </r>
  <r>
    <n v="4014"/>
    <x v="1"/>
    <x v="7"/>
    <x v="0"/>
    <n v="8.1220188502868634E-3"/>
    <x v="123"/>
    <x v="1"/>
    <n v="-0.69721643586119952"/>
    <n v="5.4109666962431913E-4"/>
  </r>
  <r>
    <n v="4015"/>
    <x v="0"/>
    <x v="13"/>
    <x v="5"/>
    <n v="-0.50776275715992913"/>
    <x v="136"/>
    <x v="0"/>
    <n v="-0.9789160610169183"/>
    <n v="5.0892154397377265E-3"/>
  </r>
  <r>
    <n v="4016"/>
    <x v="0"/>
    <x v="19"/>
    <x v="5"/>
    <n v="-0.24360952310273282"/>
    <x v="119"/>
    <x v="1"/>
    <n v="-0.57874234799398538"/>
    <n v="4.6310560282480928E-5"/>
  </r>
  <r>
    <n v="4017"/>
    <x v="0"/>
    <x v="7"/>
    <x v="5"/>
    <n v="-0.27002484650845249"/>
    <x v="11"/>
    <x v="0"/>
    <n v="-0.83724622547675487"/>
    <n v="5.7557668159280428E-4"/>
  </r>
  <r>
    <n v="4018"/>
    <x v="1"/>
    <x v="19"/>
    <x v="1"/>
    <n v="0.33408713354675501"/>
    <x v="68"/>
    <x v="1"/>
    <n v="-0.87407811865568463"/>
    <n v="3.0601136639029081E-3"/>
  </r>
  <r>
    <n v="4019"/>
    <x v="0"/>
    <x v="19"/>
    <x v="4"/>
    <n v="-0.49168834139433298"/>
    <x v="73"/>
    <x v="0"/>
    <n v="-0.96891143767154075"/>
    <n v="8.1515393118058999E-3"/>
  </r>
  <r>
    <n v="4020"/>
    <x v="0"/>
    <x v="10"/>
    <x v="0"/>
    <n v="-0.15402264524545051"/>
    <x v="59"/>
    <x v="0"/>
    <n v="-0.77312094857257374"/>
    <n v="5.3345204778011968E-3"/>
  </r>
  <r>
    <n v="4021"/>
    <x v="0"/>
    <x v="16"/>
    <x v="5"/>
    <n v="-0.58700872737708798"/>
    <x v="224"/>
    <x v="0"/>
    <n v="-1.0291193839646149"/>
    <n v="6.4558411120164694E-3"/>
  </r>
  <r>
    <n v="4022"/>
    <x v="1"/>
    <x v="4"/>
    <x v="1"/>
    <n v="0.27489194189538235"/>
    <x v="94"/>
    <x v="0"/>
    <n v="-0.56511731564631229"/>
    <n v="2.583137306302774E-3"/>
  </r>
  <r>
    <n v="4023"/>
    <x v="0"/>
    <x v="5"/>
    <x v="5"/>
    <n v="-0.4549321103484899"/>
    <x v="51"/>
    <x v="1"/>
    <n v="-0.49133146650745418"/>
    <n v="4.1345494440507835E-3"/>
  </r>
  <r>
    <n v="4024"/>
    <x v="1"/>
    <x v="14"/>
    <x v="7"/>
    <n v="0.71963900050851426"/>
    <x v="93"/>
    <x v="1"/>
    <n v="-1.116351250538435"/>
    <n v="7.2679820775450876E-3"/>
  </r>
  <r>
    <n v="4025"/>
    <x v="1"/>
    <x v="2"/>
    <x v="3"/>
    <n v="0.66005224824322317"/>
    <x v="21"/>
    <x v="0"/>
    <n v="-0.41661889314875233"/>
    <n v="6.1608930378419524E-3"/>
  </r>
  <r>
    <n v="4026"/>
    <x v="1"/>
    <x v="8"/>
    <x v="3"/>
    <n v="0.71924743989459583"/>
    <x v="147"/>
    <x v="1"/>
    <n v="-1.1160879321346668"/>
    <n v="6.4993290872643605E-3"/>
  </r>
  <r>
    <n v="4027"/>
    <x v="1"/>
    <x v="11"/>
    <x v="1"/>
    <n v="0.45247751684950049"/>
    <x v="129"/>
    <x v="0"/>
    <n v="-0.49228502769844229"/>
    <n v="3.9694328310724281E-3"/>
  </r>
  <r>
    <n v="4028"/>
    <x v="0"/>
    <x v="7"/>
    <x v="1"/>
    <n v="0.22613279007474785"/>
    <x v="118"/>
    <x v="0"/>
    <n v="-0.58645921737347095"/>
    <n v="1.6422872975788039E-2"/>
  </r>
  <r>
    <n v="4029"/>
    <x v="0"/>
    <x v="7"/>
    <x v="4"/>
    <n v="-0.51810366480005265"/>
    <x v="101"/>
    <x v="1"/>
    <n v="-0.46728056748999891"/>
    <n v="8.5966274346834237E-3"/>
  </r>
  <r>
    <n v="4030"/>
    <x v="1"/>
    <x v="2"/>
    <x v="1"/>
    <n v="0.36368472937244134"/>
    <x v="64"/>
    <x v="0"/>
    <n v="-0.52774781721881969"/>
    <n v="3.2934135297213452E-3"/>
  </r>
  <r>
    <n v="4031"/>
    <x v="0"/>
    <x v="5"/>
    <x v="4"/>
    <n v="-0.70301092864009007"/>
    <x v="26"/>
    <x v="1"/>
    <n v="-0.40218799059624144"/>
    <n v="1.1419043964621955E-2"/>
  </r>
  <r>
    <n v="4032"/>
    <x v="0"/>
    <x v="2"/>
    <x v="1"/>
    <n v="0.27896343688618713"/>
    <x v="58"/>
    <x v="1"/>
    <n v="-0.84232509466879446"/>
    <n v="1.734661766243395E-2"/>
  </r>
  <r>
    <n v="4033"/>
    <x v="1"/>
    <x v="19"/>
    <x v="4"/>
    <n v="-0.55501542306559037"/>
    <x v="108"/>
    <x v="1"/>
    <n v="-0.45366043337097595"/>
    <n v="6.6428017555906216E-3"/>
  </r>
  <r>
    <n v="4034"/>
    <x v="1"/>
    <x v="12"/>
    <x v="3"/>
    <n v="0.6896498440689095"/>
    <x v="89"/>
    <x v="0"/>
    <n v="-0.40663224650644203"/>
    <n v="6.3331936661242816E-3"/>
  </r>
  <r>
    <n v="4035"/>
    <x v="1"/>
    <x v="5"/>
    <x v="0"/>
    <n v="-0.19906115192951757"/>
    <x v="239"/>
    <x v="1"/>
    <n v="-0.59856161595298218"/>
    <n v="2.3135924803107111E-3"/>
  </r>
  <r>
    <n v="4036"/>
    <x v="1"/>
    <x v="25"/>
    <x v="0"/>
    <n v="0.30409797710715036"/>
    <x v="151"/>
    <x v="0"/>
    <n v="-0.55261337187095316"/>
    <n v="1.9774928479511233E-3"/>
  </r>
  <r>
    <n v="4037"/>
    <x v="0"/>
    <x v="19"/>
    <x v="5"/>
    <n v="-0.24360952310273282"/>
    <x v="119"/>
    <x v="0"/>
    <n v="-0.82235187109671826"/>
    <n v="4.6310560282480928E-5"/>
  </r>
  <r>
    <n v="4038"/>
    <x v="1"/>
    <x v="17"/>
    <x v="0"/>
    <n v="0.24490278545577765"/>
    <x v="144"/>
    <x v="0"/>
    <n v="-0.5781742983367697"/>
    <n v="1.4877811354992998E-3"/>
  </r>
  <r>
    <n v="4039"/>
    <x v="0"/>
    <x v="4"/>
    <x v="4"/>
    <n v="-0.54451898820577227"/>
    <x v="135"/>
    <x v="0"/>
    <n v="-1.0020202634421997"/>
    <n v="9.0319000904001689E-3"/>
  </r>
  <r>
    <n v="4040"/>
    <x v="1"/>
    <x v="0"/>
    <x v="1"/>
    <n v="0.48207511267518682"/>
    <x v="115"/>
    <x v="0"/>
    <n v="-0.48088216649319993"/>
    <n v="4.1860044153725351E-3"/>
  </r>
  <r>
    <n v="4041"/>
    <x v="0"/>
    <x v="1"/>
    <x v="1"/>
    <n v="0.146886819857589"/>
    <x v="112"/>
    <x v="0"/>
    <n v="-0.62239831679977509"/>
    <n v="1.4966078005499539E-2"/>
  </r>
  <r>
    <n v="4042"/>
    <x v="0"/>
    <x v="6"/>
    <x v="0"/>
    <n v="-7.477667502829155E-2"/>
    <x v="46"/>
    <x v="1"/>
    <n v="-0.65645762415665765"/>
    <n v="6.9731103738460698E-3"/>
  </r>
  <r>
    <n v="4043"/>
    <x v="0"/>
    <x v="6"/>
    <x v="4"/>
    <n v="-0.57093431161149188"/>
    <x v="23"/>
    <x v="0"/>
    <n v="-1.0188184157766256"/>
    <n v="9.4570005980561533E-3"/>
  </r>
  <r>
    <n v="4044"/>
    <x v="1"/>
    <x v="0"/>
    <x v="4"/>
    <n v="-0.40702744393715867"/>
    <x v="237"/>
    <x v="0"/>
    <n v="-0.91722842624820655"/>
    <n v="5.6355900648643598E-3"/>
  </r>
  <r>
    <n v="4045"/>
    <x v="1"/>
    <x v="7"/>
    <x v="3"/>
    <n v="0.60085705659185051"/>
    <x v="97"/>
    <x v="1"/>
    <n v="-1.0380413984984858"/>
    <n v="5.7982892166952293E-3"/>
  </r>
  <r>
    <n v="4046"/>
    <x v="1"/>
    <x v="15"/>
    <x v="7"/>
    <n v="1.1044077462424369"/>
    <x v="241"/>
    <x v="1"/>
    <n v="-1.3906441000701193"/>
    <n v="8.7270771671239533E-3"/>
  </r>
  <r>
    <n v="4047"/>
    <x v="0"/>
    <x v="7"/>
    <x v="5"/>
    <n v="-0.27002484650845249"/>
    <x v="11"/>
    <x v="0"/>
    <n v="-0.83724622547675487"/>
    <n v="5.7557668159280428E-4"/>
  </r>
  <r>
    <n v="4048"/>
    <x v="0"/>
    <x v="3"/>
    <x v="0"/>
    <n v="-0.12760732183973089"/>
    <x v="49"/>
    <x v="1"/>
    <n v="-0.63137759368707358"/>
    <n v="5.8814182643489032E-3"/>
  </r>
  <r>
    <n v="4049"/>
    <x v="0"/>
    <x v="21"/>
    <x v="0"/>
    <n v="-0.28609926227404858"/>
    <x v="203"/>
    <x v="1"/>
    <n v="-0.56029444194750899"/>
    <n v="2.6140254329455881E-3"/>
  </r>
  <r>
    <n v="4050"/>
    <x v="1"/>
    <x v="3"/>
    <x v="9"/>
    <n v="1.6679367487722325"/>
    <x v="233"/>
    <x v="0"/>
    <n v="-0.17280631982709024"/>
    <n v="1.0412404615149473E-2"/>
  </r>
  <r>
    <n v="4051"/>
    <x v="0"/>
    <x v="12"/>
    <x v="1"/>
    <n v="0.30537876029190675"/>
    <x v="227"/>
    <x v="1"/>
    <n v="-0.85744856833932515"/>
    <n v="1.7792831521034724E-2"/>
  </r>
  <r>
    <n v="4052"/>
    <x v="0"/>
    <x v="4"/>
    <x v="4"/>
    <n v="-0.54451898820577227"/>
    <x v="135"/>
    <x v="1"/>
    <n v="-0.45750127523642731"/>
    <n v="9.0319000904001689E-3"/>
  </r>
  <r>
    <n v="4053"/>
    <x v="0"/>
    <x v="13"/>
    <x v="4"/>
    <n v="-0.7558415754515293"/>
    <x v="139"/>
    <x v="1"/>
    <n v="-0.38500061940703234"/>
    <n v="1.2122765381490541E-2"/>
  </r>
  <r>
    <n v="4054"/>
    <x v="0"/>
    <x v="4"/>
    <x v="4"/>
    <n v="-0.54451898820577227"/>
    <x v="135"/>
    <x v="1"/>
    <n v="-0.45750127523642731"/>
    <n v="9.0319000904001689E-3"/>
  </r>
  <r>
    <n v="4055"/>
    <x v="0"/>
    <x v="7"/>
    <x v="4"/>
    <n v="-0.51810366480005265"/>
    <x v="101"/>
    <x v="0"/>
    <n v="-0.98538423229005168"/>
    <n v="8.5966274346834237E-3"/>
  </r>
  <r>
    <n v="4056"/>
    <x v="1"/>
    <x v="5"/>
    <x v="11"/>
    <n v="1.2827764424243915"/>
    <x v="261"/>
    <x v="1"/>
    <n v="-1.5274986246136195"/>
    <n v="1.0232243453836221E-2"/>
  </r>
  <r>
    <n v="4057"/>
    <x v="1"/>
    <x v="19"/>
    <x v="1"/>
    <n v="0.33408713354675501"/>
    <x v="68"/>
    <x v="0"/>
    <n v="-0.53999098510892973"/>
    <n v="3.0601136639029081E-3"/>
  </r>
  <r>
    <n v="4058"/>
    <x v="1"/>
    <x v="6"/>
    <x v="1"/>
    <n v="0.24529434606969602"/>
    <x v="158"/>
    <x v="1"/>
    <n v="-0.82329673744258314"/>
    <n v="2.3400149410359727E-3"/>
  </r>
  <r>
    <n v="4059"/>
    <x v="0"/>
    <x v="10"/>
    <x v="1"/>
    <n v="9.405617304614966E-2"/>
    <x v="181"/>
    <x v="0"/>
    <n v="-0.64722450712515456"/>
    <n v="1.3953398800465089E-2"/>
  </r>
  <r>
    <n v="4060"/>
    <x v="0"/>
    <x v="13"/>
    <x v="5"/>
    <n v="-0.50776275715992913"/>
    <x v="136"/>
    <x v="1"/>
    <n v="-0.47115330385698911"/>
    <n v="5.0892154397377265E-3"/>
  </r>
  <r>
    <n v="4061"/>
    <x v="0"/>
    <x v="14"/>
    <x v="4"/>
    <n v="-0.67659560523437046"/>
    <x v="82"/>
    <x v="0"/>
    <n v="-1.0876084002699067"/>
    <n v="1.1049348853416796E-2"/>
  </r>
  <r>
    <n v="4062"/>
    <x v="0"/>
    <x v="12"/>
    <x v="4"/>
    <n v="-0.43885769458289375"/>
    <x v="114"/>
    <x v="1"/>
    <n v="-0.49760209363740737"/>
    <n v="7.2334538763165757E-3"/>
  </r>
  <r>
    <n v="4063"/>
    <x v="0"/>
    <x v="4"/>
    <x v="5"/>
    <n v="-0.2964401699141721"/>
    <x v="83"/>
    <x v="1"/>
    <n v="-0.55587170600887603"/>
    <n v="1.1007142626220934E-3"/>
  </r>
  <r>
    <n v="4064"/>
    <x v="1"/>
    <x v="6"/>
    <x v="3"/>
    <n v="0.54166186494047786"/>
    <x v="35"/>
    <x v="0"/>
    <n v="-0.45855117942143125"/>
    <n v="5.4126395647193792E-3"/>
  </r>
  <r>
    <n v="4065"/>
    <x v="0"/>
    <x v="3"/>
    <x v="7"/>
    <n v="0.61662913303506972"/>
    <x v="304"/>
    <x v="1"/>
    <n v="-1.0482562363792476"/>
    <n v="2.8411030781493651E-2"/>
  </r>
  <r>
    <n v="4066"/>
    <x v="1"/>
    <x v="3"/>
    <x v="7"/>
    <n v="0.77883419215988692"/>
    <x v="92"/>
    <x v="0"/>
    <n v="-0.37771064929130382"/>
    <n v="7.5662606700367396E-3"/>
  </r>
  <r>
    <n v="4067"/>
    <x v="0"/>
    <x v="10"/>
    <x v="0"/>
    <n v="-0.15402264524545051"/>
    <x v="59"/>
    <x v="1"/>
    <n v="-0.61909830332712346"/>
    <n v="5.3345204778011968E-3"/>
  </r>
  <r>
    <n v="4068"/>
    <x v="0"/>
    <x v="3"/>
    <x v="4"/>
    <n v="-0.62376495842293123"/>
    <x v="17"/>
    <x v="0"/>
    <n v="-1.0528964011534392"/>
    <n v="1.0275372231825008E-2"/>
  </r>
  <r>
    <n v="4069"/>
    <x v="1"/>
    <x v="17"/>
    <x v="1"/>
    <n v="0.54127030432655943"/>
    <x v="185"/>
    <x v="1"/>
    <n v="-0.99996551798849931"/>
    <n v="4.6046595955896441E-3"/>
  </r>
  <r>
    <n v="4070"/>
    <x v="1"/>
    <x v="8"/>
    <x v="1"/>
    <n v="0.422879921023814"/>
    <x v="12"/>
    <x v="1"/>
    <n v="-0.92677597005320966"/>
    <n v="3.7483210051679761E-3"/>
  </r>
  <r>
    <n v="4071"/>
    <x v="1"/>
    <x v="19"/>
    <x v="7"/>
    <n v="0.92682217128831879"/>
    <x v="140"/>
    <x v="0"/>
    <n v="-0.33347455435210327"/>
    <n v="8.1951314509591811E-3"/>
  </r>
  <r>
    <n v="4072"/>
    <x v="1"/>
    <x v="6"/>
    <x v="1"/>
    <n v="0.24529434606969602"/>
    <x v="158"/>
    <x v="0"/>
    <n v="-0.57800239137288711"/>
    <n v="2.3400149410359727E-3"/>
  </r>
  <r>
    <n v="4073"/>
    <x v="1"/>
    <x v="1"/>
    <x v="3"/>
    <n v="0.51206426911479153"/>
    <x v="27"/>
    <x v="0"/>
    <n v="-0.46953931701538698"/>
    <n v="5.2115819597463586E-3"/>
  </r>
  <r>
    <n v="4074"/>
    <x v="0"/>
    <x v="6"/>
    <x v="1"/>
    <n v="0.17330214326330862"/>
    <x v="74"/>
    <x v="0"/>
    <n v="-0.61024562440476549"/>
    <n v="1.5460502066526272E-2"/>
  </r>
  <r>
    <n v="4075"/>
    <x v="0"/>
    <x v="4"/>
    <x v="4"/>
    <n v="-0.54451898820577227"/>
    <x v="135"/>
    <x v="0"/>
    <n v="-1.0020202634421997"/>
    <n v="9.0319000904001689E-3"/>
  </r>
  <r>
    <n v="4076"/>
    <x v="0"/>
    <x v="3"/>
    <x v="1"/>
    <n v="0.12047149645186928"/>
    <x v="3"/>
    <x v="0"/>
    <n v="-0.63472450900232213"/>
    <n v="1.4463528467586473E-2"/>
  </r>
  <r>
    <n v="4077"/>
    <x v="0"/>
    <x v="19"/>
    <x v="4"/>
    <n v="-0.49168834139433298"/>
    <x v="73"/>
    <x v="0"/>
    <n v="-0.96891143767154075"/>
    <n v="8.1515393118058999E-3"/>
  </r>
  <r>
    <n v="4078"/>
    <x v="0"/>
    <x v="3"/>
    <x v="5"/>
    <n v="-0.37568614013133106"/>
    <x v="55"/>
    <x v="1"/>
    <n v="-0.52284383317200933"/>
    <n v="2.6458377101921116E-3"/>
  </r>
  <r>
    <n v="4079"/>
    <x v="0"/>
    <x v="16"/>
    <x v="4"/>
    <n v="-0.83508754566868815"/>
    <x v="45"/>
    <x v="1"/>
    <n v="-0.36035371842731556"/>
    <n v="1.3086638469248846E-2"/>
  </r>
  <r>
    <n v="4080"/>
    <x v="1"/>
    <x v="6"/>
    <x v="7"/>
    <n v="0.8380293838112598"/>
    <x v="84"/>
    <x v="0"/>
    <n v="-0.35946451803062252"/>
    <n v="7.8380176991105222E-3"/>
  </r>
  <r>
    <n v="4081"/>
    <x v="0"/>
    <x v="17"/>
    <x v="3"/>
    <n v="0.68553419561210505"/>
    <x v="320"/>
    <x v="1"/>
    <n v="-1.0935434105330841"/>
    <n v="2.5894431375908855E-2"/>
  </r>
  <r>
    <n v="4082"/>
    <x v="1"/>
    <x v="12"/>
    <x v="11"/>
    <n v="1.578752400681255"/>
    <x v="182"/>
    <x v="0"/>
    <n v="-0.18750164441382103"/>
    <n v="1.0072670151755281E-2"/>
  </r>
  <r>
    <n v="4083"/>
    <x v="0"/>
    <x v="4"/>
    <x v="0"/>
    <n v="-4.8361351622571935E-2"/>
    <x v="90"/>
    <x v="0"/>
    <n v="-0.71762018042701503"/>
    <n v="7.5166681376453992E-3"/>
  </r>
  <r>
    <n v="4084"/>
    <x v="0"/>
    <x v="6"/>
    <x v="5"/>
    <n v="-0.32285549331989172"/>
    <x v="13"/>
    <x v="1"/>
    <n v="-0.54469269381879837"/>
    <n v="1.6211648205774476E-3"/>
  </r>
  <r>
    <n v="4085"/>
    <x v="0"/>
    <x v="4"/>
    <x v="4"/>
    <n v="-0.54451898820577227"/>
    <x v="135"/>
    <x v="1"/>
    <n v="-0.45750127523642731"/>
    <n v="9.0319000904001689E-3"/>
  </r>
  <r>
    <n v="4086"/>
    <x v="1"/>
    <x v="13"/>
    <x v="9"/>
    <n v="1.5199487696438008"/>
    <x v="321"/>
    <x v="0"/>
    <n v="-0.19780366466740101"/>
    <n v="1.0675103850854128E-2"/>
  </r>
  <r>
    <n v="4087"/>
    <x v="1"/>
    <x v="1"/>
    <x v="3"/>
    <n v="0.51206426911479153"/>
    <x v="27"/>
    <x v="1"/>
    <n v="-0.98160358613017862"/>
    <n v="5.2115819597463586E-3"/>
  </r>
  <r>
    <n v="4088"/>
    <x v="1"/>
    <x v="4"/>
    <x v="3"/>
    <n v="0.57125946076616418"/>
    <x v="20"/>
    <x v="0"/>
    <n v="-0.44776673059977201"/>
    <n v="5.6082665595927894E-3"/>
  </r>
  <r>
    <n v="4089"/>
    <x v="1"/>
    <x v="4"/>
    <x v="1"/>
    <n v="0.27489194189538235"/>
    <x v="94"/>
    <x v="0"/>
    <n v="-0.56511731564631229"/>
    <n v="2.583137306302774E-3"/>
  </r>
  <r>
    <n v="4090"/>
    <x v="0"/>
    <x v="12"/>
    <x v="5"/>
    <n v="-0.19077887629129359"/>
    <x v="34"/>
    <x v="1"/>
    <n v="-0.60230043202785677"/>
    <n v="1.0223155209224677E-3"/>
  </r>
  <r>
    <n v="4091"/>
    <x v="1"/>
    <x v="6"/>
    <x v="0"/>
    <n v="-5.1073172801085823E-2"/>
    <x v="71"/>
    <x v="1"/>
    <n v="-0.66793661734998488"/>
    <n v="1.0531659815416483E-3"/>
  </r>
  <r>
    <n v="4092"/>
    <x v="1"/>
    <x v="1"/>
    <x v="1"/>
    <n v="0.21569675024400969"/>
    <x v="88"/>
    <x v="1"/>
    <n v="-0.80679995266097893"/>
    <n v="2.0941864440533475E-3"/>
  </r>
  <r>
    <n v="4093"/>
    <x v="1"/>
    <x v="0"/>
    <x v="5"/>
    <n v="-0.11065992506637687"/>
    <x v="154"/>
    <x v="0"/>
    <n v="-0.75000706509051696"/>
    <n v="2.4240753153690342E-3"/>
  </r>
  <r>
    <n v="4094"/>
    <x v="1"/>
    <x v="1"/>
    <x v="1"/>
    <n v="0.21569675024400969"/>
    <x v="88"/>
    <x v="0"/>
    <n v="-0.59110320241696923"/>
    <n v="2.0941864440533475E-3"/>
  </r>
  <r>
    <n v="4095"/>
    <x v="1"/>
    <x v="25"/>
    <x v="2"/>
    <n v="1.4895680525902777"/>
    <x v="322"/>
    <x v="0"/>
    <n v="-0.20332446485549405"/>
    <n v="9.6372109781339699E-3"/>
  </r>
  <r>
    <n v="4096"/>
    <x v="0"/>
    <x v="19"/>
    <x v="0"/>
    <n v="4.4692951888673504E-3"/>
    <x v="66"/>
    <x v="1"/>
    <n v="-0.69538432497723657"/>
    <n v="8.5961228783612009E-3"/>
  </r>
  <r>
    <n v="4097"/>
    <x v="1"/>
    <x v="9"/>
    <x v="0"/>
    <n v="-0.22865874775520392"/>
    <x v="179"/>
    <x v="0"/>
    <n v="-0.81399796870100749"/>
    <n v="2.5597683230641488E-3"/>
  </r>
  <r>
    <n v="4098"/>
    <x v="0"/>
    <x v="3"/>
    <x v="1"/>
    <n v="0.12047149645186928"/>
    <x v="3"/>
    <x v="1"/>
    <n v="-0.75519600545419141"/>
    <n v="1.4463528467586473E-2"/>
  </r>
  <r>
    <n v="4099"/>
    <x v="0"/>
    <x v="10"/>
    <x v="0"/>
    <n v="-0.15402264524545051"/>
    <x v="59"/>
    <x v="0"/>
    <n v="-0.77312094857257374"/>
    <n v="5.3345204778011968E-3"/>
  </r>
  <r>
    <n v="4100"/>
    <x v="1"/>
    <x v="10"/>
    <x v="2"/>
    <n v="1.0456041152049822"/>
    <x v="276"/>
    <x v="1"/>
    <n v="-1.3468039751607994"/>
    <n v="9.2548316674132547E-3"/>
  </r>
  <r>
    <n v="4101"/>
    <x v="1"/>
    <x v="4"/>
    <x v="1"/>
    <n v="0.27489194189538235"/>
    <x v="94"/>
    <x v="0"/>
    <n v="-0.56511731564631229"/>
    <n v="2.583137306302774E-3"/>
  </r>
  <r>
    <n v="4102"/>
    <x v="1"/>
    <x v="12"/>
    <x v="5"/>
    <n v="-0.19945271254343591"/>
    <x v="31"/>
    <x v="0"/>
    <n v="-0.79783798920086624"/>
    <n v="3.1702631582260499E-3"/>
  </r>
  <r>
    <n v="4103"/>
    <x v="1"/>
    <x v="19"/>
    <x v="5"/>
    <n v="-0.2586479041948086"/>
    <x v="110"/>
    <x v="1"/>
    <n v="-0.57216236459988612"/>
    <n v="3.6546102981830364E-3"/>
  </r>
  <r>
    <n v="4104"/>
    <x v="0"/>
    <x v="3"/>
    <x v="5"/>
    <n v="-0.37568614013133106"/>
    <x v="55"/>
    <x v="0"/>
    <n v="-0.89852997330334061"/>
    <n v="2.6458377101921116E-3"/>
  </r>
  <r>
    <n v="4105"/>
    <x v="1"/>
    <x v="3"/>
    <x v="10"/>
    <n v="1.9643042676430145"/>
    <x v="323"/>
    <x v="0"/>
    <n v="-0.13125054605903408"/>
    <n v="1.000942082376155E-2"/>
  </r>
  <r>
    <n v="4106"/>
    <x v="1"/>
    <x v="12"/>
    <x v="7"/>
    <n v="0.98601736293969144"/>
    <x v="125"/>
    <x v="0"/>
    <n v="-0.31704145935121358"/>
    <n v="8.399337005623897E-3"/>
  </r>
  <r>
    <n v="4107"/>
    <x v="0"/>
    <x v="0"/>
    <x v="0"/>
    <n v="0.13654591221746548"/>
    <x v="0"/>
    <x v="1"/>
    <n v="-0.76374892662115257"/>
    <n v="1.122179563022685E-2"/>
  </r>
  <r>
    <n v="4108"/>
    <x v="1"/>
    <x v="11"/>
    <x v="1"/>
    <n v="0.45247751684950049"/>
    <x v="129"/>
    <x v="0"/>
    <n v="-0.49228502769844229"/>
    <n v="3.9694328310724281E-3"/>
  </r>
  <r>
    <n v="4109"/>
    <x v="0"/>
    <x v="1"/>
    <x v="0"/>
    <n v="-0.10119199843401117"/>
    <x v="1"/>
    <x v="1"/>
    <n v="-0.6438306131696494"/>
    <n v="6.4278209415614129E-3"/>
  </r>
  <r>
    <n v="4110"/>
    <x v="0"/>
    <x v="12"/>
    <x v="5"/>
    <n v="-0.19077887629129359"/>
    <x v="34"/>
    <x v="1"/>
    <n v="-0.60230043202785677"/>
    <n v="1.0223155209224677E-3"/>
  </r>
  <r>
    <n v="4111"/>
    <x v="0"/>
    <x v="3"/>
    <x v="1"/>
    <n v="0.12047149645186928"/>
    <x v="3"/>
    <x v="1"/>
    <n v="-0.75519600545419141"/>
    <n v="1.4463528467586473E-2"/>
  </r>
  <r>
    <n v="4112"/>
    <x v="0"/>
    <x v="9"/>
    <x v="0"/>
    <n v="-0.23326861546260935"/>
    <x v="22"/>
    <x v="0"/>
    <n v="-0.8165679034665041"/>
    <n v="3.6970010223800198E-3"/>
  </r>
  <r>
    <n v="4113"/>
    <x v="0"/>
    <x v="9"/>
    <x v="0"/>
    <n v="-0.23326861546260935"/>
    <x v="22"/>
    <x v="1"/>
    <n v="-0.58329928800389497"/>
    <n v="3.6970010223800198E-3"/>
  </r>
  <r>
    <n v="4114"/>
    <x v="1"/>
    <x v="1"/>
    <x v="1"/>
    <n v="0.21569675024400969"/>
    <x v="88"/>
    <x v="1"/>
    <n v="-0.80679995266097893"/>
    <n v="2.0941864440533475E-3"/>
  </r>
  <r>
    <n v="4115"/>
    <x v="0"/>
    <x v="4"/>
    <x v="5"/>
    <n v="-0.2964401699141721"/>
    <x v="83"/>
    <x v="0"/>
    <n v="-0.85231187592304813"/>
    <n v="1.1007142626220934E-3"/>
  </r>
  <r>
    <n v="4116"/>
    <x v="0"/>
    <x v="10"/>
    <x v="0"/>
    <n v="-0.15402264524545051"/>
    <x v="59"/>
    <x v="1"/>
    <n v="-0.61909830332712346"/>
    <n v="5.3345204778011968E-3"/>
  </r>
  <r>
    <n v="4117"/>
    <x v="1"/>
    <x v="4"/>
    <x v="0"/>
    <n v="-2.1475576975399487E-2"/>
    <x v="5"/>
    <x v="1"/>
    <n v="-0.68246704101524025"/>
    <n v="7.9737401703056099E-4"/>
  </r>
  <r>
    <n v="4118"/>
    <x v="1"/>
    <x v="10"/>
    <x v="5"/>
    <n v="-0.43623347914892674"/>
    <x v="91"/>
    <x v="1"/>
    <n v="-0.49863164152047607"/>
    <n v="5.0197113098892077E-3"/>
  </r>
  <r>
    <n v="4119"/>
    <x v="1"/>
    <x v="1"/>
    <x v="0"/>
    <n v="-8.0670768626772152E-2"/>
    <x v="96"/>
    <x v="1"/>
    <n v="-0.65362504737737592"/>
    <n v="1.3081485386529645E-3"/>
  </r>
  <r>
    <n v="4120"/>
    <x v="0"/>
    <x v="1"/>
    <x v="3"/>
    <n v="0.39496563814918917"/>
    <x v="163"/>
    <x v="0"/>
    <n v="-0.5150386496199415"/>
    <n v="2.2601178671620925E-2"/>
  </r>
  <r>
    <n v="4121"/>
    <x v="1"/>
    <x v="3"/>
    <x v="4"/>
    <n v="-0.70300340219402224"/>
    <x v="255"/>
    <x v="0"/>
    <n v="-1.1051938851415546"/>
    <n v="7.5036116032313749E-3"/>
  </r>
  <r>
    <n v="4122"/>
    <x v="1"/>
    <x v="2"/>
    <x v="3"/>
    <n v="0.66005224824322317"/>
    <x v="21"/>
    <x v="0"/>
    <n v="-0.41661889314875233"/>
    <n v="6.1608930378419524E-3"/>
  </r>
  <r>
    <n v="4123"/>
    <x v="1"/>
    <x v="3"/>
    <x v="3"/>
    <n v="0.48246667328910497"/>
    <x v="56"/>
    <x v="1"/>
    <n v="-0.96319937481892026"/>
    <n v="5.0052804879144874E-3"/>
  </r>
  <r>
    <n v="4124"/>
    <x v="0"/>
    <x v="4"/>
    <x v="4"/>
    <n v="-0.54451898820577227"/>
    <x v="135"/>
    <x v="1"/>
    <n v="-0.45750127523642731"/>
    <n v="9.0319000904001689E-3"/>
  </r>
  <r>
    <n v="4125"/>
    <x v="0"/>
    <x v="2"/>
    <x v="0"/>
    <n v="3.0884618594586966E-2"/>
    <x v="2"/>
    <x v="0"/>
    <n v="-0.67782409898237672"/>
    <n v="9.1307955909477601E-3"/>
  </r>
  <r>
    <n v="4126"/>
    <x v="0"/>
    <x v="6"/>
    <x v="4"/>
    <n v="-0.57093431161149188"/>
    <x v="23"/>
    <x v="1"/>
    <n v="-0.44788410416513369"/>
    <n v="9.4570005980561533E-3"/>
  </r>
  <r>
    <n v="4127"/>
    <x v="0"/>
    <x v="3"/>
    <x v="0"/>
    <n v="-0.12760732183973089"/>
    <x v="49"/>
    <x v="1"/>
    <n v="-0.63137759368707358"/>
    <n v="5.8814182643489032E-3"/>
  </r>
  <r>
    <n v="4128"/>
    <x v="0"/>
    <x v="3"/>
    <x v="0"/>
    <n v="-0.12760732183973089"/>
    <x v="49"/>
    <x v="1"/>
    <n v="-0.63137759368707358"/>
    <n v="5.8814182643489032E-3"/>
  </r>
  <r>
    <n v="4129"/>
    <x v="1"/>
    <x v="3"/>
    <x v="0"/>
    <n v="-0.11026836445245859"/>
    <x v="6"/>
    <x v="0"/>
    <n v="-0.74980048241377872"/>
    <n v="1.5619996475531583E-3"/>
  </r>
  <r>
    <n v="4130"/>
    <x v="0"/>
    <x v="4"/>
    <x v="4"/>
    <n v="-0.54451898820577227"/>
    <x v="135"/>
    <x v="1"/>
    <n v="-0.45750127523642731"/>
    <n v="9.0319000904001689E-3"/>
  </r>
  <r>
    <n v="4131"/>
    <x v="0"/>
    <x v="20"/>
    <x v="5"/>
    <n v="-0.56059340397136836"/>
    <x v="70"/>
    <x v="0"/>
    <n v="-1.0122231415449414"/>
    <n v="6.0095451239732256E-3"/>
  </r>
  <r>
    <n v="4132"/>
    <x v="0"/>
    <x v="20"/>
    <x v="4"/>
    <n v="-0.80867222226296853"/>
    <x v="190"/>
    <x v="0"/>
    <n v="-1.1770923129551001"/>
    <n v="1.2777761711278257E-2"/>
  </r>
  <r>
    <n v="4133"/>
    <x v="0"/>
    <x v="22"/>
    <x v="5"/>
    <n v="-0.66625469759424694"/>
    <x v="127"/>
    <x v="1"/>
    <n v="-0.41450986375882548"/>
    <n v="7.7350129857945982E-3"/>
  </r>
  <r>
    <n v="4134"/>
    <x v="1"/>
    <x v="7"/>
    <x v="4"/>
    <n v="-0.58461301889127681"/>
    <x v="228"/>
    <x v="0"/>
    <n v="-1.027580372751113"/>
    <n v="6.8273094071855112E-3"/>
  </r>
  <r>
    <n v="4135"/>
    <x v="0"/>
    <x v="19"/>
    <x v="0"/>
    <n v="4.4692951888673504E-3"/>
    <x v="66"/>
    <x v="0"/>
    <n v="-0.69091502978836927"/>
    <n v="8.5961228783612009E-3"/>
  </r>
  <r>
    <n v="4136"/>
    <x v="0"/>
    <x v="9"/>
    <x v="4"/>
    <n v="-0.72942625204580969"/>
    <x v="24"/>
    <x v="1"/>
    <n v="-0.39351773072353052"/>
    <n v="1.1776913713985815E-2"/>
  </r>
  <r>
    <n v="4137"/>
    <x v="0"/>
    <x v="10"/>
    <x v="1"/>
    <n v="9.405617304614966E-2"/>
    <x v="181"/>
    <x v="1"/>
    <n v="-0.74128068017130389"/>
    <n v="1.3953398800465089E-2"/>
  </r>
  <r>
    <n v="4138"/>
    <x v="1"/>
    <x v="8"/>
    <x v="5"/>
    <n v="-0.16985511671774955"/>
    <x v="230"/>
    <x v="0"/>
    <n v="-0.78167675708171735"/>
    <n v="2.9238545794913473E-3"/>
  </r>
  <r>
    <n v="4139"/>
    <x v="0"/>
    <x v="6"/>
    <x v="0"/>
    <n v="-7.477667502829155E-2"/>
    <x v="46"/>
    <x v="1"/>
    <n v="-0.65645762415665765"/>
    <n v="6.9731103738460698E-3"/>
  </r>
  <r>
    <n v="4140"/>
    <x v="1"/>
    <x v="6"/>
    <x v="3"/>
    <n v="0.54166186494047786"/>
    <x v="35"/>
    <x v="0"/>
    <n v="-0.45855117942143125"/>
    <n v="5.4126395647193792E-3"/>
  </r>
  <r>
    <n v="4141"/>
    <x v="1"/>
    <x v="4"/>
    <x v="1"/>
    <n v="0.27489194189538235"/>
    <x v="94"/>
    <x v="0"/>
    <n v="-0.56511731564631229"/>
    <n v="2.583137306302774E-3"/>
  </r>
  <r>
    <n v="4142"/>
    <x v="1"/>
    <x v="6"/>
    <x v="0"/>
    <n v="-5.1073172801085823E-2"/>
    <x v="71"/>
    <x v="0"/>
    <n v="-0.71900979015107069"/>
    <n v="1.0531659815416483E-3"/>
  </r>
  <r>
    <n v="4143"/>
    <x v="1"/>
    <x v="19"/>
    <x v="5"/>
    <n v="-0.2586479041948086"/>
    <x v="110"/>
    <x v="1"/>
    <n v="-0.57216236459988612"/>
    <n v="3.6546102981830364E-3"/>
  </r>
  <r>
    <n v="4144"/>
    <x v="1"/>
    <x v="12"/>
    <x v="1"/>
    <n v="0.39328232519812767"/>
    <x v="75"/>
    <x v="0"/>
    <n v="-0.51571656172217928"/>
    <n v="3.5229003773554757E-3"/>
  </r>
  <r>
    <n v="4145"/>
    <x v="1"/>
    <x v="5"/>
    <x v="3"/>
    <n v="0.39367388581204604"/>
    <x v="161"/>
    <x v="0"/>
    <n v="-0.51555880966494783"/>
    <n v="4.3569691020526324E-3"/>
  </r>
  <r>
    <n v="4146"/>
    <x v="0"/>
    <x v="4"/>
    <x v="5"/>
    <n v="-0.2964401699141721"/>
    <x v="83"/>
    <x v="1"/>
    <n v="-0.55587170600887603"/>
    <n v="1.1007142626220934E-3"/>
  </r>
  <r>
    <n v="4147"/>
    <x v="1"/>
    <x v="0"/>
    <x v="1"/>
    <n v="0.48207511267518682"/>
    <x v="115"/>
    <x v="1"/>
    <n v="-0.9629572791683868"/>
    <n v="4.1860044153725351E-3"/>
  </r>
  <r>
    <n v="4148"/>
    <x v="1"/>
    <x v="3"/>
    <x v="11"/>
    <n v="1.3715692299014506"/>
    <x v="282"/>
    <x v="0"/>
    <n v="-0.22610597501455892"/>
    <n v="1.0241157912078469E-2"/>
  </r>
  <r>
    <n v="4149"/>
    <x v="0"/>
    <x v="6"/>
    <x v="1"/>
    <n v="0.17330214326330862"/>
    <x v="74"/>
    <x v="1"/>
    <n v="-0.78354776766807388"/>
    <n v="1.5460502066526272E-2"/>
  </r>
  <r>
    <n v="4150"/>
    <x v="0"/>
    <x v="10"/>
    <x v="5"/>
    <n v="-0.40210146353705067"/>
    <x v="44"/>
    <x v="0"/>
    <n v="-0.91427390312795231"/>
    <n v="3.1490134339461351E-3"/>
  </r>
  <r>
    <n v="4151"/>
    <x v="0"/>
    <x v="7"/>
    <x v="4"/>
    <n v="-0.51810366480005265"/>
    <x v="101"/>
    <x v="1"/>
    <n v="-0.46728056748999891"/>
    <n v="8.5966274346834237E-3"/>
  </r>
  <r>
    <n v="4152"/>
    <x v="1"/>
    <x v="1"/>
    <x v="2"/>
    <n v="1.1047993068563549"/>
    <x v="143"/>
    <x v="1"/>
    <n v="-1.3909382097335632"/>
    <n v="9.387115458559192E-3"/>
  </r>
  <r>
    <n v="4153"/>
    <x v="1"/>
    <x v="3"/>
    <x v="3"/>
    <n v="0.48246667328910497"/>
    <x v="56"/>
    <x v="0"/>
    <n v="-0.48073270152981529"/>
    <n v="5.0052804879144874E-3"/>
  </r>
  <r>
    <n v="4154"/>
    <x v="0"/>
    <x v="2"/>
    <x v="5"/>
    <n v="-0.2171941996970132"/>
    <x v="173"/>
    <x v="0"/>
    <n v="-0.80762939155658786"/>
    <n v="4.8651378230174513E-4"/>
  </r>
  <r>
    <n v="4155"/>
    <x v="1"/>
    <x v="6"/>
    <x v="0"/>
    <n v="-5.1073172801085823E-2"/>
    <x v="71"/>
    <x v="0"/>
    <n v="-0.71900979015107069"/>
    <n v="1.0531659815416483E-3"/>
  </r>
  <r>
    <n v="4156"/>
    <x v="1"/>
    <x v="6"/>
    <x v="5"/>
    <n v="-0.34744069167186764"/>
    <x v="87"/>
    <x v="1"/>
    <n v="-0.53444092279506761"/>
    <n v="4.3556515354902237E-3"/>
  </r>
  <r>
    <n v="4157"/>
    <x v="1"/>
    <x v="6"/>
    <x v="0"/>
    <n v="-5.1073172801085823E-2"/>
    <x v="71"/>
    <x v="1"/>
    <n v="-0.66793661734998488"/>
    <n v="1.0531659815416483E-3"/>
  </r>
  <r>
    <n v="4158"/>
    <x v="1"/>
    <x v="4"/>
    <x v="2"/>
    <n v="1.1639944985077277"/>
    <x v="188"/>
    <x v="0"/>
    <n v="-0.27173290177506049"/>
    <n v="9.4928572910584208E-3"/>
  </r>
  <r>
    <n v="4159"/>
    <x v="0"/>
    <x v="7"/>
    <x v="0"/>
    <n v="-2.194602821685232E-2"/>
    <x v="16"/>
    <x v="1"/>
    <n v="-0.68223436876271526"/>
    <n v="8.0578770801748023E-3"/>
  </r>
  <r>
    <n v="4160"/>
    <x v="1"/>
    <x v="4"/>
    <x v="7"/>
    <n v="0.86762697963694613"/>
    <x v="215"/>
    <x v="0"/>
    <n v="-0.35061948383264946"/>
    <n v="7.9638207494150404E-3"/>
  </r>
  <r>
    <n v="4161"/>
    <x v="0"/>
    <x v="7"/>
    <x v="1"/>
    <n v="0.22613279007474785"/>
    <x v="118"/>
    <x v="0"/>
    <n v="-0.58645921737347095"/>
    <n v="1.6422872975788039E-2"/>
  </r>
  <r>
    <n v="4162"/>
    <x v="1"/>
    <x v="3"/>
    <x v="5"/>
    <n v="-0.40663588332324041"/>
    <x v="171"/>
    <x v="1"/>
    <n v="-0.51035747815286625"/>
    <n v="4.8028829199894263E-3"/>
  </r>
  <r>
    <n v="4163"/>
    <x v="0"/>
    <x v="14"/>
    <x v="5"/>
    <n v="-0.42851678694277029"/>
    <x v="63"/>
    <x v="0"/>
    <n v="-0.93018540553150597"/>
    <n v="3.6454111541763812E-3"/>
  </r>
  <r>
    <n v="4164"/>
    <x v="0"/>
    <x v="8"/>
    <x v="5"/>
    <n v="-0.16436355288557397"/>
    <x v="19"/>
    <x v="0"/>
    <n v="-0.77870208482327341"/>
    <n v="1.5605047032950514E-3"/>
  </r>
  <r>
    <n v="4165"/>
    <x v="0"/>
    <x v="10"/>
    <x v="0"/>
    <n v="-0.15402264524545051"/>
    <x v="59"/>
    <x v="1"/>
    <n v="-0.61909830332712346"/>
    <n v="5.3345204778011968E-3"/>
  </r>
  <r>
    <n v="4166"/>
    <x v="1"/>
    <x v="19"/>
    <x v="5"/>
    <n v="-0.2586479041948086"/>
    <x v="110"/>
    <x v="0"/>
    <n v="-0.83081026879469477"/>
    <n v="3.6546102981830364E-3"/>
  </r>
  <r>
    <n v="4167"/>
    <x v="0"/>
    <x v="6"/>
    <x v="5"/>
    <n v="-0.32285549331989172"/>
    <x v="13"/>
    <x v="0"/>
    <n v="-0.8675481871386902"/>
    <n v="1.6211648205774476E-3"/>
  </r>
  <r>
    <n v="4168"/>
    <x v="1"/>
    <x v="4"/>
    <x v="7"/>
    <n v="0.86762697963694613"/>
    <x v="215"/>
    <x v="0"/>
    <n v="-0.35061948383264946"/>
    <n v="7.9638207494150404E-3"/>
  </r>
  <r>
    <n v="4169"/>
    <x v="0"/>
    <x v="10"/>
    <x v="0"/>
    <n v="-0.15402264524545051"/>
    <x v="59"/>
    <x v="0"/>
    <n v="-0.77312094857257374"/>
    <n v="5.3345204778011968E-3"/>
  </r>
  <r>
    <n v="4170"/>
    <x v="0"/>
    <x v="19"/>
    <x v="0"/>
    <n v="4.4692951888673504E-3"/>
    <x v="66"/>
    <x v="0"/>
    <n v="-0.69091502978836927"/>
    <n v="8.5961228783612009E-3"/>
  </r>
  <r>
    <n v="4171"/>
    <x v="0"/>
    <x v="5"/>
    <x v="1"/>
    <n v="4.122552623471043E-2"/>
    <x v="194"/>
    <x v="0"/>
    <n v="-0.67274684540195073"/>
    <n v="1.2912652005979908E-2"/>
  </r>
  <r>
    <n v="4172"/>
    <x v="0"/>
    <x v="7"/>
    <x v="1"/>
    <n v="0.22613279007474785"/>
    <x v="118"/>
    <x v="0"/>
    <n v="-0.58645921737347095"/>
    <n v="1.6422872975788039E-2"/>
  </r>
  <r>
    <n v="4173"/>
    <x v="0"/>
    <x v="6"/>
    <x v="5"/>
    <n v="-0.32285549331989172"/>
    <x v="13"/>
    <x v="1"/>
    <n v="-0.54469269381879837"/>
    <n v="1.6211648205774476E-3"/>
  </r>
  <r>
    <n v="4174"/>
    <x v="1"/>
    <x v="11"/>
    <x v="0"/>
    <n v="0.15610999797871863"/>
    <x v="145"/>
    <x v="1"/>
    <n v="-0.7742453827021214"/>
    <n v="7.3620619969594348E-4"/>
  </r>
  <r>
    <n v="4175"/>
    <x v="1"/>
    <x v="4"/>
    <x v="1"/>
    <n v="0.27489194189538235"/>
    <x v="94"/>
    <x v="0"/>
    <n v="-0.56511731564631229"/>
    <n v="2.583137306302774E-3"/>
  </r>
  <r>
    <n v="4176"/>
    <x v="1"/>
    <x v="6"/>
    <x v="0"/>
    <n v="-5.1073172801085823E-2"/>
    <x v="71"/>
    <x v="0"/>
    <n v="-0.71900979015107069"/>
    <n v="1.0531659815416483E-3"/>
  </r>
  <r>
    <n v="4177"/>
    <x v="1"/>
    <x v="19"/>
    <x v="5"/>
    <n v="-0.2586479041948086"/>
    <x v="110"/>
    <x v="0"/>
    <n v="-0.83081026879469477"/>
    <n v="3.6546102981830364E-3"/>
  </r>
  <r>
    <n v="4178"/>
    <x v="0"/>
    <x v="3"/>
    <x v="4"/>
    <n v="-0.62376495842293123"/>
    <x v="17"/>
    <x v="0"/>
    <n v="-1.0528964011534392"/>
    <n v="1.0275372231825008E-2"/>
  </r>
  <r>
    <n v="4179"/>
    <x v="0"/>
    <x v="4"/>
    <x v="5"/>
    <n v="-0.2964401699141721"/>
    <x v="83"/>
    <x v="1"/>
    <n v="-0.55587170600887603"/>
    <n v="1.1007142626220934E-3"/>
  </r>
  <r>
    <n v="4180"/>
    <x v="0"/>
    <x v="2"/>
    <x v="0"/>
    <n v="3.0884618594586966E-2"/>
    <x v="2"/>
    <x v="1"/>
    <n v="-0.70870871757696374"/>
    <n v="9.1307955909477601E-3"/>
  </r>
  <r>
    <n v="4181"/>
    <x v="0"/>
    <x v="3"/>
    <x v="1"/>
    <n v="0.12047149645186928"/>
    <x v="3"/>
    <x v="1"/>
    <n v="-0.75519600545419141"/>
    <n v="1.4463528467586473E-2"/>
  </r>
  <r>
    <n v="4182"/>
    <x v="0"/>
    <x v="4"/>
    <x v="4"/>
    <n v="-0.54451898820577227"/>
    <x v="135"/>
    <x v="0"/>
    <n v="-1.0020202634421997"/>
    <n v="9.0319000904001689E-3"/>
  </r>
  <r>
    <n v="4183"/>
    <x v="1"/>
    <x v="4"/>
    <x v="7"/>
    <n v="0.86762697963694613"/>
    <x v="215"/>
    <x v="0"/>
    <n v="-0.35061948383264946"/>
    <n v="7.9638207494150404E-3"/>
  </r>
  <r>
    <n v="4184"/>
    <x v="1"/>
    <x v="19"/>
    <x v="0"/>
    <n v="3.7719614675973248E-2"/>
    <x v="61"/>
    <x v="1"/>
    <n v="-0.71218482352225843"/>
    <n v="2.8465903584240504E-4"/>
  </r>
  <r>
    <n v="4185"/>
    <x v="0"/>
    <x v="5"/>
    <x v="4"/>
    <n v="-0.70301092864009007"/>
    <x v="26"/>
    <x v="1"/>
    <n v="-0.40218799059624144"/>
    <n v="1.1419043964621955E-2"/>
  </r>
  <r>
    <n v="4186"/>
    <x v="0"/>
    <x v="6"/>
    <x v="5"/>
    <n v="-0.32285549331989172"/>
    <x v="13"/>
    <x v="1"/>
    <n v="-0.54469269381879837"/>
    <n v="1.6211648205774476E-3"/>
  </r>
  <r>
    <n v="4187"/>
    <x v="0"/>
    <x v="9"/>
    <x v="5"/>
    <n v="-0.48134743375420952"/>
    <x v="18"/>
    <x v="0"/>
    <n v="-0.96250746307223201"/>
    <n v="4.6159653878562468E-3"/>
  </r>
  <r>
    <n v="4188"/>
    <x v="0"/>
    <x v="4"/>
    <x v="1"/>
    <n v="0.19971746666902823"/>
    <x v="32"/>
    <x v="0"/>
    <n v="-0.59826606616092959"/>
    <n v="1.594627117774039E-2"/>
  </r>
  <r>
    <n v="4189"/>
    <x v="1"/>
    <x v="12"/>
    <x v="2"/>
    <n v="1.2823848818104735"/>
    <x v="105"/>
    <x v="0"/>
    <n v="-0.24480719440693949"/>
    <n v="9.6276309732704624E-3"/>
  </r>
  <r>
    <n v="4190"/>
    <x v="1"/>
    <x v="10"/>
    <x v="3"/>
    <n v="0.45286907746341865"/>
    <x v="29"/>
    <x v="0"/>
    <n v="-0.49213281816004667"/>
    <n v="4.793934619529483E-3"/>
  </r>
  <r>
    <n v="4191"/>
    <x v="1"/>
    <x v="2"/>
    <x v="0"/>
    <n v="6.7317210501659577E-2"/>
    <x v="80"/>
    <x v="1"/>
    <n v="-0.72737212974126819"/>
    <n v="2.8386367784460909E-5"/>
  </r>
  <r>
    <n v="4192"/>
    <x v="1"/>
    <x v="2"/>
    <x v="1"/>
    <n v="0.36368472937244134"/>
    <x v="64"/>
    <x v="1"/>
    <n v="-0.89143254659126092"/>
    <n v="3.2934135297213452E-3"/>
  </r>
  <r>
    <n v="4193"/>
    <x v="1"/>
    <x v="5"/>
    <x v="3"/>
    <n v="0.39367388581204604"/>
    <x v="161"/>
    <x v="0"/>
    <n v="-0.51555880966494783"/>
    <n v="4.3569691020526324E-3"/>
  </r>
  <r>
    <n v="4194"/>
    <x v="0"/>
    <x v="2"/>
    <x v="1"/>
    <n v="0.27896343688618713"/>
    <x v="58"/>
    <x v="0"/>
    <n v="-0.56336165778260738"/>
    <n v="1.734661766243395E-2"/>
  </r>
  <r>
    <n v="4195"/>
    <x v="0"/>
    <x v="3"/>
    <x v="1"/>
    <n v="0.12047149645186928"/>
    <x v="3"/>
    <x v="0"/>
    <n v="-0.63472450900232213"/>
    <n v="1.4463528467586473E-2"/>
  </r>
  <r>
    <n v="4196"/>
    <x v="0"/>
    <x v="1"/>
    <x v="0"/>
    <n v="-0.10119199843401117"/>
    <x v="1"/>
    <x v="1"/>
    <n v="-0.6438306131696494"/>
    <n v="6.4278209415614129E-3"/>
  </r>
  <r>
    <n v="4197"/>
    <x v="1"/>
    <x v="12"/>
    <x v="0"/>
    <n v="9.691480632734592E-2"/>
    <x v="72"/>
    <x v="0"/>
    <n v="-0.64586337817219264"/>
    <n v="2.2739684344907918E-4"/>
  </r>
  <r>
    <n v="4198"/>
    <x v="1"/>
    <x v="2"/>
    <x v="7"/>
    <n v="0.95641976711400511"/>
    <x v="100"/>
    <x v="0"/>
    <n v="-0.32517017149232269"/>
    <n v="8.3006195663504201E-3"/>
  </r>
  <r>
    <n v="4199"/>
    <x v="0"/>
    <x v="7"/>
    <x v="0"/>
    <n v="-2.194602821685232E-2"/>
    <x v="16"/>
    <x v="0"/>
    <n v="-0.70418039697956758"/>
    <n v="8.0578770801748023E-3"/>
  </r>
  <r>
    <n v="4200"/>
    <x v="0"/>
    <x v="6"/>
    <x v="4"/>
    <n v="-0.57093431161149188"/>
    <x v="23"/>
    <x v="0"/>
    <n v="-1.0188184157766256"/>
    <n v="9.4570005980561533E-3"/>
  </r>
  <r>
    <n v="4201"/>
    <x v="0"/>
    <x v="19"/>
    <x v="5"/>
    <n v="-0.24360952310273282"/>
    <x v="119"/>
    <x v="0"/>
    <n v="-0.82235187109671826"/>
    <n v="4.6310560282480928E-5"/>
  </r>
  <r>
    <n v="4202"/>
    <x v="1"/>
    <x v="19"/>
    <x v="3"/>
    <n v="0.63045465241753684"/>
    <x v="69"/>
    <x v="0"/>
    <n v="-0.42680231673995855"/>
    <n v="5.9825470584123908E-3"/>
  </r>
  <r>
    <n v="4203"/>
    <x v="1"/>
    <x v="4"/>
    <x v="1"/>
    <n v="0.27489194189538235"/>
    <x v="94"/>
    <x v="0"/>
    <n v="-0.56511731564631229"/>
    <n v="2.583137306302774E-3"/>
  </r>
  <r>
    <n v="4204"/>
    <x v="1"/>
    <x v="19"/>
    <x v="0"/>
    <n v="3.7719614675973248E-2"/>
    <x v="61"/>
    <x v="1"/>
    <n v="-0.71218482352225843"/>
    <n v="2.8465903584240504E-4"/>
  </r>
  <r>
    <n v="4205"/>
    <x v="0"/>
    <x v="9"/>
    <x v="5"/>
    <n v="-0.48134743375420952"/>
    <x v="18"/>
    <x v="1"/>
    <n v="-0.48116002931802265"/>
    <n v="4.6159653878562468E-3"/>
  </r>
  <r>
    <n v="4206"/>
    <x v="0"/>
    <x v="13"/>
    <x v="5"/>
    <n v="-0.50776275715992913"/>
    <x v="136"/>
    <x v="1"/>
    <n v="-0.47115330385698911"/>
    <n v="5.0892154397377265E-3"/>
  </r>
  <r>
    <n v="4207"/>
    <x v="1"/>
    <x v="10"/>
    <x v="2"/>
    <n v="1.0456041152049822"/>
    <x v="276"/>
    <x v="0"/>
    <n v="-0.30119985995581705"/>
    <n v="9.2548316674132547E-3"/>
  </r>
  <r>
    <n v="4208"/>
    <x v="0"/>
    <x v="3"/>
    <x v="4"/>
    <n v="-0.62376495842293123"/>
    <x v="17"/>
    <x v="1"/>
    <n v="-0.42913144273050785"/>
    <n v="1.0275372231825008E-2"/>
  </r>
  <r>
    <n v="4209"/>
    <x v="1"/>
    <x v="6"/>
    <x v="1"/>
    <n v="0.24529434606969602"/>
    <x v="158"/>
    <x v="1"/>
    <n v="-0.82329673744258314"/>
    <n v="2.3400149410359727E-3"/>
  </r>
  <r>
    <n v="4210"/>
    <x v="0"/>
    <x v="12"/>
    <x v="4"/>
    <n v="-0.43885769458289375"/>
    <x v="114"/>
    <x v="1"/>
    <n v="-0.49760209363740737"/>
    <n v="7.2334538763165757E-3"/>
  </r>
  <r>
    <n v="4211"/>
    <x v="0"/>
    <x v="19"/>
    <x v="1"/>
    <n v="0.25254811348046752"/>
    <x v="133"/>
    <x v="0"/>
    <n v="-0.5748245948938967"/>
    <n v="1.6889813374746487E-2"/>
  </r>
  <r>
    <n v="4212"/>
    <x v="0"/>
    <x v="9"/>
    <x v="0"/>
    <n v="-0.23326861546260935"/>
    <x v="22"/>
    <x v="1"/>
    <n v="-0.58329928800389497"/>
    <n v="3.6970010223800198E-3"/>
  </r>
  <r>
    <n v="4213"/>
    <x v="1"/>
    <x v="1"/>
    <x v="5"/>
    <n v="-0.37703828749755397"/>
    <x v="155"/>
    <x v="1"/>
    <n v="-0.5222935029889062"/>
    <n v="4.5814500611964237E-3"/>
  </r>
  <r>
    <n v="4214"/>
    <x v="1"/>
    <x v="7"/>
    <x v="5"/>
    <n v="-0.28824550002049498"/>
    <x v="28"/>
    <x v="0"/>
    <n v="-0.84761985786835914"/>
    <n v="3.8919667153189952E-3"/>
  </r>
  <r>
    <n v="4215"/>
    <x v="1"/>
    <x v="5"/>
    <x v="0"/>
    <n v="-0.19906115192951757"/>
    <x v="239"/>
    <x v="1"/>
    <n v="-0.59856161595298218"/>
    <n v="2.3135924803107111E-3"/>
  </r>
  <r>
    <n v="4216"/>
    <x v="0"/>
    <x v="10"/>
    <x v="5"/>
    <n v="-0.40210146353705067"/>
    <x v="44"/>
    <x v="0"/>
    <n v="-0.91427390312795231"/>
    <n v="3.1490134339461351E-3"/>
  </r>
  <r>
    <n v="4217"/>
    <x v="0"/>
    <x v="1"/>
    <x v="5"/>
    <n v="-0.34927081672561133"/>
    <x v="132"/>
    <x v="0"/>
    <n v="-0.88295446816341394"/>
    <n v="2.1363829843065729E-3"/>
  </r>
  <r>
    <n v="4218"/>
    <x v="1"/>
    <x v="11"/>
    <x v="3"/>
    <n v="0.74884503572028216"/>
    <x v="30"/>
    <x v="1"/>
    <n v="-1.1360867243275474"/>
    <n v="6.6591931015561601E-3"/>
  </r>
  <r>
    <n v="4219"/>
    <x v="0"/>
    <x v="7"/>
    <x v="0"/>
    <n v="-2.194602821685232E-2"/>
    <x v="16"/>
    <x v="0"/>
    <n v="-0.70418039697956758"/>
    <n v="8.0578770801748023E-3"/>
  </r>
  <r>
    <n v="4220"/>
    <x v="1"/>
    <x v="19"/>
    <x v="3"/>
    <n v="0.63045465241753684"/>
    <x v="69"/>
    <x v="1"/>
    <n v="-1.0572569691574951"/>
    <n v="5.9825470584123908E-3"/>
  </r>
  <r>
    <n v="4221"/>
    <x v="1"/>
    <x v="3"/>
    <x v="0"/>
    <n v="-0.11026836445245859"/>
    <x v="6"/>
    <x v="1"/>
    <n v="-0.63953211796132015"/>
    <n v="1.5619996475531583E-3"/>
  </r>
  <r>
    <n v="4222"/>
    <x v="1"/>
    <x v="0"/>
    <x v="5"/>
    <n v="-0.11065992506637687"/>
    <x v="154"/>
    <x v="1"/>
    <n v="-0.63934714002414017"/>
    <n v="2.4240753153690342E-3"/>
  </r>
  <r>
    <n v="4223"/>
    <x v="1"/>
    <x v="1"/>
    <x v="3"/>
    <n v="0.51206426911479153"/>
    <x v="27"/>
    <x v="0"/>
    <n v="-0.46953931701538698"/>
    <n v="5.2115819597463586E-3"/>
  </r>
  <r>
    <n v="4224"/>
    <x v="0"/>
    <x v="27"/>
    <x v="5"/>
    <n v="-0.6134240507828076"/>
    <x v="159"/>
    <x v="1"/>
    <n v="-0.43275180980804839"/>
    <n v="6.8924050635620349E-3"/>
  </r>
  <r>
    <n v="4225"/>
    <x v="1"/>
    <x v="28"/>
    <x v="0"/>
    <n v="0.3928907645842093"/>
    <x v="324"/>
    <x v="1"/>
    <n v="-0.90876511524880277"/>
    <n v="2.6892487903339424E-3"/>
  </r>
  <r>
    <n v="4226"/>
    <x v="1"/>
    <x v="15"/>
    <x v="0"/>
    <n v="0.21530518963009132"/>
    <x v="116"/>
    <x v="1"/>
    <n v="-0.80658315819415516"/>
    <n v="1.2392227227497887E-3"/>
  </r>
  <r>
    <n v="4227"/>
    <x v="1"/>
    <x v="11"/>
    <x v="7"/>
    <n v="1.0452125545910642"/>
    <x v="109"/>
    <x v="1"/>
    <n v="-1.3465142625173074"/>
    <n v="8.5765530236312504E-3"/>
  </r>
  <r>
    <n v="4228"/>
    <x v="0"/>
    <x v="14"/>
    <x v="4"/>
    <n v="-0.67659560523437046"/>
    <x v="82"/>
    <x v="1"/>
    <n v="-0.41101279503553634"/>
    <n v="1.1049348853416796E-2"/>
  </r>
  <r>
    <n v="4229"/>
    <x v="1"/>
    <x v="19"/>
    <x v="3"/>
    <n v="0.63045465241753684"/>
    <x v="69"/>
    <x v="0"/>
    <n v="-0.42680231673995855"/>
    <n v="5.9825470584123908E-3"/>
  </r>
  <r>
    <n v="4230"/>
    <x v="0"/>
    <x v="10"/>
    <x v="5"/>
    <n v="-0.40210146353705067"/>
    <x v="44"/>
    <x v="0"/>
    <n v="-0.91427390312795231"/>
    <n v="3.1490134339461351E-3"/>
  </r>
  <r>
    <n v="4231"/>
    <x v="1"/>
    <x v="3"/>
    <x v="11"/>
    <n v="1.3715692299014506"/>
    <x v="282"/>
    <x v="0"/>
    <n v="-0.22610597501455892"/>
    <n v="1.0241157912078469E-2"/>
  </r>
  <r>
    <n v="4232"/>
    <x v="1"/>
    <x v="10"/>
    <x v="0"/>
    <n v="-0.13986596027814491"/>
    <x v="124"/>
    <x v="1"/>
    <n v="-0.62565752069029823"/>
    <n v="1.8144001534711185E-3"/>
  </r>
  <r>
    <n v="4233"/>
    <x v="0"/>
    <x v="10"/>
    <x v="5"/>
    <n v="-0.40210146353705067"/>
    <x v="44"/>
    <x v="1"/>
    <n v="-0.51217243959090175"/>
    <n v="3.1490134339461351E-3"/>
  </r>
  <r>
    <n v="4234"/>
    <x v="1"/>
    <x v="5"/>
    <x v="2"/>
    <n v="0.98640892355360965"/>
    <x v="315"/>
    <x v="0"/>
    <n v="-0.31693508772000217"/>
    <n v="9.0954607947090205E-3"/>
  </r>
  <r>
    <n v="4235"/>
    <x v="0"/>
    <x v="21"/>
    <x v="5"/>
    <n v="-0.53417808056564875"/>
    <x v="99"/>
    <x v="1"/>
    <n v="-0.46131023911495811"/>
    <n v="5.5538762023900068E-3"/>
  </r>
  <r>
    <n v="4236"/>
    <x v="1"/>
    <x v="15"/>
    <x v="0"/>
    <n v="0.21530518963009132"/>
    <x v="116"/>
    <x v="0"/>
    <n v="-0.59127796856406367"/>
    <n v="1.2392227227497887E-3"/>
  </r>
  <r>
    <n v="4237"/>
    <x v="0"/>
    <x v="7"/>
    <x v="0"/>
    <n v="-2.194602821685232E-2"/>
    <x v="16"/>
    <x v="1"/>
    <n v="-0.68223436876271526"/>
    <n v="8.0578770801748023E-3"/>
  </r>
  <r>
    <n v="4238"/>
    <x v="0"/>
    <x v="2"/>
    <x v="4"/>
    <n v="-0.46527301798861337"/>
    <x v="15"/>
    <x v="1"/>
    <n v="-0.48732993097630589"/>
    <n v="7.6970146114788141E-3"/>
  </r>
  <r>
    <n v="4239"/>
    <x v="1"/>
    <x v="12"/>
    <x v="7"/>
    <n v="0.98601736293969144"/>
    <x v="125"/>
    <x v="0"/>
    <n v="-0.31704145935121358"/>
    <n v="8.399337005623897E-3"/>
  </r>
  <r>
    <n v="4240"/>
    <x v="0"/>
    <x v="9"/>
    <x v="4"/>
    <n v="-0.72942625204580969"/>
    <x v="24"/>
    <x v="1"/>
    <n v="-0.39351773072353052"/>
    <n v="1.1776913713985815E-2"/>
  </r>
  <r>
    <n v="4241"/>
    <x v="0"/>
    <x v="10"/>
    <x v="1"/>
    <n v="9.405617304614966E-2"/>
    <x v="181"/>
    <x v="1"/>
    <n v="-0.74128068017130389"/>
    <n v="1.3953398800465089E-2"/>
  </r>
  <r>
    <n v="4242"/>
    <x v="0"/>
    <x v="3"/>
    <x v="5"/>
    <n v="-0.37568614013133106"/>
    <x v="55"/>
    <x v="1"/>
    <n v="-0.52284383317200933"/>
    <n v="2.6458377101921116E-3"/>
  </r>
  <r>
    <n v="4243"/>
    <x v="0"/>
    <x v="0"/>
    <x v="4"/>
    <n v="-0.35961172436573485"/>
    <x v="176"/>
    <x v="1"/>
    <n v="-0.52942003286395445"/>
    <n v="5.7928716574026651E-3"/>
  </r>
  <r>
    <n v="4244"/>
    <x v="1"/>
    <x v="2"/>
    <x v="1"/>
    <n v="0.36368472937244134"/>
    <x v="64"/>
    <x v="0"/>
    <n v="-0.52774781721881969"/>
    <n v="3.2934135297213452E-3"/>
  </r>
  <r>
    <n v="4245"/>
    <x v="0"/>
    <x v="5"/>
    <x v="0"/>
    <n v="-0.20685329205688974"/>
    <x v="52"/>
    <x v="0"/>
    <n v="-0.80191285364468201"/>
    <n v="4.2417013842316331E-3"/>
  </r>
  <r>
    <n v="4246"/>
    <x v="1"/>
    <x v="7"/>
    <x v="0"/>
    <n v="8.1220188502868634E-3"/>
    <x v="123"/>
    <x v="0"/>
    <n v="-0.68909441701091245"/>
    <n v="5.4109666962431913E-4"/>
  </r>
  <r>
    <n v="4247"/>
    <x v="0"/>
    <x v="9"/>
    <x v="7"/>
    <n v="0.51096783941219126"/>
    <x v="311"/>
    <x v="0"/>
    <n v="-0.4699503007485335"/>
    <n v="2.7382958730415075E-2"/>
  </r>
  <r>
    <n v="4248"/>
    <x v="1"/>
    <x v="6"/>
    <x v="4"/>
    <n v="-0.64380821054264947"/>
    <x v="10"/>
    <x v="1"/>
    <n v="-0.42218337721799393"/>
    <n v="7.17806842140295E-3"/>
  </r>
  <r>
    <n v="4249"/>
    <x v="1"/>
    <x v="1"/>
    <x v="1"/>
    <n v="0.21569675024400969"/>
    <x v="88"/>
    <x v="0"/>
    <n v="-0.59110320241696923"/>
    <n v="2.0941864440533475E-3"/>
  </r>
  <r>
    <n v="4250"/>
    <x v="1"/>
    <x v="13"/>
    <x v="0"/>
    <n v="-0.25825634358089028"/>
    <x v="111"/>
    <x v="0"/>
    <n v="-0.83058932846628097"/>
    <n v="2.803263275492851E-3"/>
  </r>
  <r>
    <n v="4251"/>
    <x v="0"/>
    <x v="9"/>
    <x v="3"/>
    <n v="0.26288902112059098"/>
    <x v="243"/>
    <x v="0"/>
    <n v="-0.57031673723585274"/>
    <n v="2.0548676753540995E-2"/>
  </r>
  <r>
    <n v="4252"/>
    <x v="1"/>
    <x v="4"/>
    <x v="3"/>
    <n v="0.57125946076616418"/>
    <x v="20"/>
    <x v="0"/>
    <n v="-0.44776673059977201"/>
    <n v="5.6082665595927894E-3"/>
  </r>
  <r>
    <n v="4253"/>
    <x v="0"/>
    <x v="29"/>
    <x v="5"/>
    <n v="-0.63983937418852721"/>
    <x v="286"/>
    <x v="1"/>
    <n v="-0.42355196864426703"/>
    <n v="7.3189003112860695E-3"/>
  </r>
  <r>
    <n v="4254"/>
    <x v="0"/>
    <x v="5"/>
    <x v="5"/>
    <n v="-0.4549321103484899"/>
    <x v="51"/>
    <x v="1"/>
    <n v="-0.49133146650745418"/>
    <n v="4.1345494440507835E-3"/>
  </r>
  <r>
    <n v="4255"/>
    <x v="1"/>
    <x v="4"/>
    <x v="1"/>
    <n v="0.27489194189538235"/>
    <x v="94"/>
    <x v="1"/>
    <n v="-0.84000925754169453"/>
    <n v="2.583137306302774E-3"/>
  </r>
  <r>
    <n v="4256"/>
    <x v="0"/>
    <x v="14"/>
    <x v="5"/>
    <n v="-0.42851678694277029"/>
    <x v="63"/>
    <x v="0"/>
    <n v="-0.93018540553150597"/>
    <n v="3.6454111541763812E-3"/>
  </r>
  <r>
    <n v="4257"/>
    <x v="1"/>
    <x v="1"/>
    <x v="7"/>
    <n v="0.80843178798557347"/>
    <x v="65"/>
    <x v="0"/>
    <n v="-0.36849419232980235"/>
    <n v="7.705483696095361E-3"/>
  </r>
  <r>
    <n v="4258"/>
    <x v="0"/>
    <x v="11"/>
    <x v="0"/>
    <n v="0.11013058881174587"/>
    <x v="216"/>
    <x v="0"/>
    <n v="-0.63959721391736968"/>
    <n v="1.0707373680997168E-2"/>
  </r>
  <r>
    <n v="4259"/>
    <x v="0"/>
    <x v="4"/>
    <x v="3"/>
    <n v="0.4477962849606284"/>
    <x v="166"/>
    <x v="1"/>
    <n v="-0.94190384854925968"/>
    <n v="2.3330318383314563E-2"/>
  </r>
  <r>
    <n v="4260"/>
    <x v="0"/>
    <x v="9"/>
    <x v="4"/>
    <n v="-0.72942625204580969"/>
    <x v="24"/>
    <x v="0"/>
    <n v="-1.1229439827693399"/>
    <n v="1.1776913713985815E-2"/>
  </r>
  <r>
    <n v="4261"/>
    <x v="0"/>
    <x v="4"/>
    <x v="1"/>
    <n v="0.19971746666902823"/>
    <x v="32"/>
    <x v="0"/>
    <n v="-0.59826606616092959"/>
    <n v="1.594627117774039E-2"/>
  </r>
  <r>
    <n v="4262"/>
    <x v="1"/>
    <x v="10"/>
    <x v="0"/>
    <n v="-0.13986596027814491"/>
    <x v="124"/>
    <x v="0"/>
    <n v="-0.76552348096844325"/>
    <n v="1.8144001534711185E-3"/>
  </r>
  <r>
    <n v="4263"/>
    <x v="1"/>
    <x v="4"/>
    <x v="0"/>
    <n v="-2.1475576975399487E-2"/>
    <x v="5"/>
    <x v="1"/>
    <n v="-0.68246704101524025"/>
    <n v="7.9737401703056099E-4"/>
  </r>
  <r>
    <n v="4264"/>
    <x v="0"/>
    <x v="3"/>
    <x v="5"/>
    <n v="-0.37568614013133106"/>
    <x v="55"/>
    <x v="1"/>
    <n v="-0.52284383317200933"/>
    <n v="2.6458377101921116E-3"/>
  </r>
  <r>
    <n v="4265"/>
    <x v="0"/>
    <x v="1"/>
    <x v="5"/>
    <n v="-0.34927081672561133"/>
    <x v="132"/>
    <x v="0"/>
    <n v="-0.88295446816341394"/>
    <n v="2.1363829843065729E-3"/>
  </r>
  <r>
    <n v="4266"/>
    <x v="0"/>
    <x v="3"/>
    <x v="5"/>
    <n v="-0.37568614013133106"/>
    <x v="55"/>
    <x v="1"/>
    <n v="-0.52284383317200933"/>
    <n v="2.6458377101921116E-3"/>
  </r>
  <r>
    <n v="4267"/>
    <x v="1"/>
    <x v="3"/>
    <x v="0"/>
    <n v="-0.11026836445245859"/>
    <x v="6"/>
    <x v="0"/>
    <n v="-0.74980048241377872"/>
    <n v="1.5619996475531583E-3"/>
  </r>
  <r>
    <n v="4268"/>
    <x v="1"/>
    <x v="7"/>
    <x v="0"/>
    <n v="8.1220188502868634E-3"/>
    <x v="123"/>
    <x v="1"/>
    <n v="-0.69721643586119952"/>
    <n v="5.4109666962431913E-4"/>
  </r>
  <r>
    <n v="4269"/>
    <x v="0"/>
    <x v="6"/>
    <x v="0"/>
    <n v="-7.477667502829155E-2"/>
    <x v="46"/>
    <x v="1"/>
    <n v="-0.65645762415665765"/>
    <n v="6.9731103738460698E-3"/>
  </r>
  <r>
    <n v="4270"/>
    <x v="1"/>
    <x v="2"/>
    <x v="5"/>
    <n v="-0.22905030836912227"/>
    <x v="60"/>
    <x v="0"/>
    <n v="-0.81421605434526712"/>
    <n v="3.4139466939007712E-3"/>
  </r>
  <r>
    <n v="4271"/>
    <x v="0"/>
    <x v="14"/>
    <x v="0"/>
    <n v="-0.18043796865117012"/>
    <x v="79"/>
    <x v="1"/>
    <n v="-0.60699241984674102"/>
    <n v="4.7877438780188908E-3"/>
  </r>
  <r>
    <n v="4272"/>
    <x v="0"/>
    <x v="10"/>
    <x v="5"/>
    <n v="-0.40210146353705067"/>
    <x v="44"/>
    <x v="0"/>
    <n v="-0.91427390312795231"/>
    <n v="3.1490134339461351E-3"/>
  </r>
  <r>
    <n v="4273"/>
    <x v="0"/>
    <x v="10"/>
    <x v="1"/>
    <n v="9.405617304614966E-2"/>
    <x v="181"/>
    <x v="0"/>
    <n v="-0.64722450712515456"/>
    <n v="1.3953398800465089E-2"/>
  </r>
  <r>
    <n v="4274"/>
    <x v="1"/>
    <x v="14"/>
    <x v="3"/>
    <n v="0.42327148163773232"/>
    <x v="229"/>
    <x v="0"/>
    <n v="-0.50374107677927327"/>
    <n v="4.5777562095909996E-3"/>
  </r>
  <r>
    <n v="4275"/>
    <x v="1"/>
    <x v="11"/>
    <x v="0"/>
    <n v="0.15610999797871863"/>
    <x v="145"/>
    <x v="0"/>
    <n v="-0.61813538472340257"/>
    <n v="7.3620619969594348E-4"/>
  </r>
  <r>
    <n v="4276"/>
    <x v="0"/>
    <x v="5"/>
    <x v="5"/>
    <n v="-0.4549321103484899"/>
    <x v="51"/>
    <x v="1"/>
    <n v="-0.49133146650745418"/>
    <n v="4.1345494440507835E-3"/>
  </r>
  <r>
    <n v="4277"/>
    <x v="0"/>
    <x v="7"/>
    <x v="5"/>
    <n v="-0.27002484650845249"/>
    <x v="11"/>
    <x v="1"/>
    <n v="-0.5672213789683026"/>
    <n v="5.7557668159280428E-4"/>
  </r>
  <r>
    <n v="4278"/>
    <x v="0"/>
    <x v="10"/>
    <x v="4"/>
    <n v="-0.65018028182865084"/>
    <x v="85"/>
    <x v="0"/>
    <n v="-1.0701737864123733"/>
    <n v="1.0668044857152559E-2"/>
  </r>
  <r>
    <n v="4279"/>
    <x v="1"/>
    <x v="6"/>
    <x v="3"/>
    <n v="0.54166186494047786"/>
    <x v="35"/>
    <x v="1"/>
    <n v="-1.0002130443619091"/>
    <n v="5.4126395647193792E-3"/>
  </r>
  <r>
    <n v="4280"/>
    <x v="0"/>
    <x v="11"/>
    <x v="5"/>
    <n v="-0.1379482294798543"/>
    <x v="103"/>
    <x v="0"/>
    <n v="-0.76449812584745769"/>
    <n v="2.1004836727632203E-3"/>
  </r>
  <r>
    <n v="4281"/>
    <x v="0"/>
    <x v="27"/>
    <x v="1"/>
    <n v="-0.11726641419960726"/>
    <x v="250"/>
    <x v="0"/>
    <n v="-0.75349833014637568"/>
    <n v="9.6690826666607776E-3"/>
  </r>
  <r>
    <n v="4282"/>
    <x v="1"/>
    <x v="0"/>
    <x v="0"/>
    <n v="0.18570759380440496"/>
    <x v="7"/>
    <x v="0"/>
    <n v="-0.60459811700336041"/>
    <n v="9.8859532687645135E-4"/>
  </r>
  <r>
    <n v="4283"/>
    <x v="0"/>
    <x v="10"/>
    <x v="4"/>
    <n v="-0.65018028182865084"/>
    <x v="85"/>
    <x v="1"/>
    <n v="-0.41999350458372248"/>
    <n v="1.0668044857152559E-2"/>
  </r>
  <r>
    <n v="4284"/>
    <x v="1"/>
    <x v="11"/>
    <x v="11"/>
    <n v="1.6379475923326277"/>
    <x v="141"/>
    <x v="1"/>
    <n v="-1.8155736234260205"/>
    <n v="9.9816026576233785E-3"/>
  </r>
  <r>
    <n v="4285"/>
    <x v="0"/>
    <x v="5"/>
    <x v="5"/>
    <n v="-0.4549321103484899"/>
    <x v="51"/>
    <x v="0"/>
    <n v="-0.94626357685594398"/>
    <n v="4.1345494440507835E-3"/>
  </r>
  <r>
    <n v="4286"/>
    <x v="1"/>
    <x v="19"/>
    <x v="1"/>
    <n v="0.33408713354675501"/>
    <x v="68"/>
    <x v="1"/>
    <n v="-0.87407811865568463"/>
    <n v="3.0601136639029081E-3"/>
  </r>
  <r>
    <n v="4287"/>
    <x v="1"/>
    <x v="3"/>
    <x v="3"/>
    <n v="0.48246667328910497"/>
    <x v="56"/>
    <x v="0"/>
    <n v="-0.48073270152981529"/>
    <n v="5.0052804879144874E-3"/>
  </r>
  <r>
    <n v="4288"/>
    <x v="0"/>
    <x v="7"/>
    <x v="0"/>
    <n v="-2.194602821685232E-2"/>
    <x v="16"/>
    <x v="0"/>
    <n v="-0.70418039697956758"/>
    <n v="8.0578770801748023E-3"/>
  </r>
  <r>
    <n v="4289"/>
    <x v="1"/>
    <x v="8"/>
    <x v="5"/>
    <n v="-0.16985511671774955"/>
    <x v="230"/>
    <x v="0"/>
    <n v="-0.78167675708171735"/>
    <n v="2.9238545794913473E-3"/>
  </r>
  <r>
    <n v="4290"/>
    <x v="0"/>
    <x v="4"/>
    <x v="5"/>
    <n v="-0.2964401699141721"/>
    <x v="83"/>
    <x v="0"/>
    <n v="-0.85231187592304813"/>
    <n v="1.1007142626220934E-3"/>
  </r>
  <r>
    <n v="4291"/>
    <x v="1"/>
    <x v="12"/>
    <x v="3"/>
    <n v="0.6896498440689095"/>
    <x v="89"/>
    <x v="0"/>
    <n v="-0.40663224650644203"/>
    <n v="6.3331936661242816E-3"/>
  </r>
  <r>
    <n v="4292"/>
    <x v="0"/>
    <x v="3"/>
    <x v="5"/>
    <n v="-0.37568614013133106"/>
    <x v="55"/>
    <x v="1"/>
    <n v="-0.52284383317200933"/>
    <n v="2.6458377101921116E-3"/>
  </r>
  <r>
    <n v="4293"/>
    <x v="1"/>
    <x v="19"/>
    <x v="0"/>
    <n v="3.7719614675973248E-2"/>
    <x v="61"/>
    <x v="0"/>
    <n v="-0.67446520884628536"/>
    <n v="2.8465903584240504E-4"/>
  </r>
  <r>
    <n v="4294"/>
    <x v="0"/>
    <x v="10"/>
    <x v="4"/>
    <n v="-0.65018028182865084"/>
    <x v="85"/>
    <x v="1"/>
    <n v="-0.41999350458372248"/>
    <n v="1.0668044857152559E-2"/>
  </r>
  <r>
    <n v="4295"/>
    <x v="1"/>
    <x v="24"/>
    <x v="0"/>
    <n v="0.33369557293283664"/>
    <x v="148"/>
    <x v="0"/>
    <n v="-0.54015438104273938"/>
    <n v="2.2180648333268715E-3"/>
  </r>
  <r>
    <n v="4296"/>
    <x v="0"/>
    <x v="12"/>
    <x v="4"/>
    <n v="-0.43885769458289375"/>
    <x v="114"/>
    <x v="1"/>
    <n v="-0.49760209363740737"/>
    <n v="7.2334538763165757E-3"/>
  </r>
  <r>
    <n v="4297"/>
    <x v="1"/>
    <x v="19"/>
    <x v="0"/>
    <n v="3.7719614675973248E-2"/>
    <x v="61"/>
    <x v="1"/>
    <n v="-0.71218482352225843"/>
    <n v="2.8465903584240504E-4"/>
  </r>
  <r>
    <n v="4298"/>
    <x v="1"/>
    <x v="19"/>
    <x v="3"/>
    <n v="0.63045465241753684"/>
    <x v="69"/>
    <x v="0"/>
    <n v="-0.42680231673995855"/>
    <n v="5.9825470584123908E-3"/>
  </r>
  <r>
    <n v="4299"/>
    <x v="0"/>
    <x v="0"/>
    <x v="4"/>
    <n v="-0.35961172436573485"/>
    <x v="176"/>
    <x v="0"/>
    <n v="-0.88903175722968919"/>
    <n v="5.7928716574026651E-3"/>
  </r>
  <r>
    <n v="4300"/>
    <x v="0"/>
    <x v="3"/>
    <x v="0"/>
    <n v="-0.12760732183973089"/>
    <x v="49"/>
    <x v="0"/>
    <n v="-0.75898491552680436"/>
    <n v="5.8814182643489032E-3"/>
  </r>
  <r>
    <n v="4301"/>
    <x v="1"/>
    <x v="12"/>
    <x v="0"/>
    <n v="9.691480632734592E-2"/>
    <x v="72"/>
    <x v="1"/>
    <n v="-0.74277818449953847"/>
    <n v="2.2739684344907918E-4"/>
  </r>
  <r>
    <n v="4302"/>
    <x v="0"/>
    <x v="2"/>
    <x v="4"/>
    <n v="-0.46527301798861337"/>
    <x v="15"/>
    <x v="1"/>
    <n v="-0.48732993097630589"/>
    <n v="7.6970146114788141E-3"/>
  </r>
  <r>
    <n v="4303"/>
    <x v="0"/>
    <x v="3"/>
    <x v="5"/>
    <n v="-0.37568614013133106"/>
    <x v="55"/>
    <x v="1"/>
    <n v="-0.52284383317200933"/>
    <n v="2.6458377101921116E-3"/>
  </r>
  <r>
    <n v="4304"/>
    <x v="0"/>
    <x v="13"/>
    <x v="1"/>
    <n v="-1.16051205767288E-2"/>
    <x v="234"/>
    <x v="1"/>
    <n v="-0.68736145503006119"/>
    <n v="1.1848467255032913E-2"/>
  </r>
  <r>
    <n v="4305"/>
    <x v="0"/>
    <x v="2"/>
    <x v="5"/>
    <n v="-0.2171941996970132"/>
    <x v="173"/>
    <x v="0"/>
    <n v="-0.80762939155658786"/>
    <n v="4.8651378230174513E-4"/>
  </r>
  <r>
    <n v="4306"/>
    <x v="1"/>
    <x v="15"/>
    <x v="0"/>
    <n v="0.21530518963009132"/>
    <x v="116"/>
    <x v="1"/>
    <n v="-0.80658315819415516"/>
    <n v="1.2392227227497887E-3"/>
  </r>
  <r>
    <n v="4307"/>
    <x v="0"/>
    <x v="14"/>
    <x v="4"/>
    <n v="-0.67659560523437046"/>
    <x v="82"/>
    <x v="1"/>
    <n v="-0.41101279503553634"/>
    <n v="1.1049348853416796E-2"/>
  </r>
  <r>
    <n v="4308"/>
    <x v="0"/>
    <x v="7"/>
    <x v="4"/>
    <n v="-0.51810366480005265"/>
    <x v="101"/>
    <x v="1"/>
    <n v="-0.46728056748999891"/>
    <n v="8.5966274346834237E-3"/>
  </r>
  <r>
    <n v="4309"/>
    <x v="0"/>
    <x v="19"/>
    <x v="1"/>
    <n v="0.25254811348046752"/>
    <x v="133"/>
    <x v="1"/>
    <n v="-0.82737270837436416"/>
    <n v="1.6889813374746487E-2"/>
  </r>
  <r>
    <n v="4310"/>
    <x v="0"/>
    <x v="4"/>
    <x v="4"/>
    <n v="-0.54451898820577227"/>
    <x v="135"/>
    <x v="1"/>
    <n v="-0.45750127523642731"/>
    <n v="9.0319000904001689E-3"/>
  </r>
  <r>
    <n v="4311"/>
    <x v="1"/>
    <x v="8"/>
    <x v="4"/>
    <n v="-0.46622263558853139"/>
    <x v="277"/>
    <x v="1"/>
    <n v="-0.48696373642663493"/>
    <n v="6.0546686627667157E-3"/>
  </r>
  <r>
    <n v="4312"/>
    <x v="0"/>
    <x v="6"/>
    <x v="1"/>
    <n v="0.17330214326330862"/>
    <x v="74"/>
    <x v="1"/>
    <n v="-0.78354776766807388"/>
    <n v="1.5460502066526272E-2"/>
  </r>
  <r>
    <n v="4313"/>
    <x v="0"/>
    <x v="13"/>
    <x v="1"/>
    <n v="-1.16051205767288E-2"/>
    <x v="234"/>
    <x v="1"/>
    <n v="-0.68736145503006119"/>
    <n v="1.1848467255032913E-2"/>
  </r>
  <r>
    <n v="4314"/>
    <x v="1"/>
    <x v="8"/>
    <x v="3"/>
    <n v="0.71924743989459583"/>
    <x v="147"/>
    <x v="0"/>
    <n v="-0.39684049224007112"/>
    <n v="6.4993290872643605E-3"/>
  </r>
  <r>
    <n v="4315"/>
    <x v="1"/>
    <x v="19"/>
    <x v="5"/>
    <n v="-0.2586479041948086"/>
    <x v="110"/>
    <x v="1"/>
    <n v="-0.57216236459988612"/>
    <n v="3.6546102981830364E-3"/>
  </r>
  <r>
    <n v="4316"/>
    <x v="1"/>
    <x v="14"/>
    <x v="2"/>
    <n v="1.016006519379296"/>
    <x v="240"/>
    <x v="0"/>
    <n v="-0.30898199608846094"/>
    <n v="9.1785598741822572E-3"/>
  </r>
  <r>
    <n v="4317"/>
    <x v="1"/>
    <x v="20"/>
    <x v="1"/>
    <n v="-2.108401636148112E-2"/>
    <x v="223"/>
    <x v="0"/>
    <n v="-0.70374475467972841"/>
    <n v="6.692184572471005E-5"/>
  </r>
  <r>
    <n v="4318"/>
    <x v="1"/>
    <x v="7"/>
    <x v="9"/>
    <n v="1.7863271320749778"/>
    <x v="302"/>
    <x v="0"/>
    <n v="-0.15492853708230062"/>
    <n v="1.0130550716827114E-2"/>
  </r>
  <r>
    <n v="4319"/>
    <x v="1"/>
    <x v="2"/>
    <x v="1"/>
    <n v="0.36368472937244134"/>
    <x v="64"/>
    <x v="0"/>
    <n v="-0.52774781721881969"/>
    <n v="3.2934135297213452E-3"/>
  </r>
  <r>
    <n v="4320"/>
    <x v="0"/>
    <x v="7"/>
    <x v="1"/>
    <n v="0.22613279007474785"/>
    <x v="118"/>
    <x v="1"/>
    <n v="-0.81259200744821869"/>
    <n v="1.6422872975788039E-2"/>
  </r>
  <r>
    <n v="4321"/>
    <x v="0"/>
    <x v="19"/>
    <x v="5"/>
    <n v="-0.24360952310273282"/>
    <x v="119"/>
    <x v="0"/>
    <n v="-0.82235187109671826"/>
    <n v="4.6310560282480928E-5"/>
  </r>
  <r>
    <n v="4322"/>
    <x v="0"/>
    <x v="7"/>
    <x v="5"/>
    <n v="-0.27002484650845249"/>
    <x v="11"/>
    <x v="1"/>
    <n v="-0.5672213789683026"/>
    <n v="5.7557668159280428E-4"/>
  </r>
  <r>
    <n v="4323"/>
    <x v="1"/>
    <x v="6"/>
    <x v="0"/>
    <n v="-5.1073172801085823E-2"/>
    <x v="71"/>
    <x v="0"/>
    <n v="-0.71900979015107069"/>
    <n v="1.0531659815416483E-3"/>
  </r>
  <r>
    <n v="4324"/>
    <x v="0"/>
    <x v="6"/>
    <x v="5"/>
    <n v="-0.32285549331989172"/>
    <x v="13"/>
    <x v="1"/>
    <n v="-0.54469269381879837"/>
    <n v="1.6211648205774476E-3"/>
  </r>
  <r>
    <n v="4325"/>
    <x v="0"/>
    <x v="5"/>
    <x v="5"/>
    <n v="-0.4549321103484899"/>
    <x v="51"/>
    <x v="1"/>
    <n v="-0.49133146650745418"/>
    <n v="4.1345494440507835E-3"/>
  </r>
  <r>
    <n v="4326"/>
    <x v="1"/>
    <x v="19"/>
    <x v="1"/>
    <n v="0.33408713354675501"/>
    <x v="68"/>
    <x v="0"/>
    <n v="-0.53999098510892973"/>
    <n v="3.0601136639029081E-3"/>
  </r>
  <r>
    <n v="4327"/>
    <x v="1"/>
    <x v="7"/>
    <x v="3"/>
    <n v="0.60085705659185051"/>
    <x v="97"/>
    <x v="1"/>
    <n v="-1.0380413984984858"/>
    <n v="5.7982892166952293E-3"/>
  </r>
  <r>
    <n v="4328"/>
    <x v="1"/>
    <x v="0"/>
    <x v="3"/>
    <n v="0.77844263154596849"/>
    <x v="167"/>
    <x v="1"/>
    <n v="-1.1562764710588662"/>
    <n v="6.8126931389917988E-3"/>
  </r>
  <r>
    <n v="4329"/>
    <x v="1"/>
    <x v="9"/>
    <x v="5"/>
    <n v="-0.52502626662598573"/>
    <x v="130"/>
    <x v="1"/>
    <n v="-0.46470199187388828"/>
    <n v="5.6403559544649373E-3"/>
  </r>
  <r>
    <n v="4330"/>
    <x v="0"/>
    <x v="7"/>
    <x v="5"/>
    <n v="-0.27002484650845249"/>
    <x v="11"/>
    <x v="1"/>
    <n v="-0.5672213789683026"/>
    <n v="5.7557668159280428E-4"/>
  </r>
  <r>
    <n v="4331"/>
    <x v="0"/>
    <x v="6"/>
    <x v="0"/>
    <n v="-7.477667502829155E-2"/>
    <x v="46"/>
    <x v="0"/>
    <n v="-0.7312342991849492"/>
    <n v="6.9731103738460698E-3"/>
  </r>
  <r>
    <n v="4332"/>
    <x v="0"/>
    <x v="3"/>
    <x v="0"/>
    <n v="-0.12760732183973089"/>
    <x v="49"/>
    <x v="0"/>
    <n v="-0.75898491552680436"/>
    <n v="5.8814182643489032E-3"/>
  </r>
  <r>
    <n v="4333"/>
    <x v="1"/>
    <x v="2"/>
    <x v="4"/>
    <n v="-0.52541782723990405"/>
    <x v="86"/>
    <x v="1"/>
    <n v="-0.46455647543632289"/>
    <n v="6.452411040651973E-3"/>
  </r>
  <r>
    <n v="4334"/>
    <x v="0"/>
    <x v="13"/>
    <x v="1"/>
    <n v="-1.16051205767288E-2"/>
    <x v="234"/>
    <x v="1"/>
    <n v="-0.68736145503006119"/>
    <n v="1.1848467255032913E-2"/>
  </r>
  <r>
    <n v="4335"/>
    <x v="0"/>
    <x v="5"/>
    <x v="0"/>
    <n v="-0.20685329205688974"/>
    <x v="52"/>
    <x v="0"/>
    <n v="-0.80191285364468201"/>
    <n v="4.2417013842316331E-3"/>
  </r>
  <r>
    <n v="4336"/>
    <x v="1"/>
    <x v="11"/>
    <x v="1"/>
    <n v="0.45247751684950049"/>
    <x v="129"/>
    <x v="0"/>
    <n v="-0.49228502769844229"/>
    <n v="3.9694328310724281E-3"/>
  </r>
  <r>
    <n v="4337"/>
    <x v="0"/>
    <x v="19"/>
    <x v="5"/>
    <n v="-0.24360952310273282"/>
    <x v="119"/>
    <x v="1"/>
    <n v="-0.57874234799398538"/>
    <n v="4.6310560282480928E-5"/>
  </r>
  <r>
    <n v="4338"/>
    <x v="0"/>
    <x v="13"/>
    <x v="1"/>
    <n v="-1.16051205767288E-2"/>
    <x v="234"/>
    <x v="1"/>
    <n v="-0.68736145503006119"/>
    <n v="1.1848467255032913E-2"/>
  </r>
  <r>
    <n v="4339"/>
    <x v="1"/>
    <x v="7"/>
    <x v="9"/>
    <n v="1.7863271320749778"/>
    <x v="302"/>
    <x v="0"/>
    <n v="-0.15492853708230062"/>
    <n v="1.0130550716827114E-2"/>
  </r>
  <r>
    <n v="4340"/>
    <x v="0"/>
    <x v="14"/>
    <x v="3"/>
    <n v="0.31571966793203021"/>
    <x v="37"/>
    <x v="1"/>
    <n v="-0.86341547002322716"/>
    <n v="2.1407315133225469E-2"/>
  </r>
  <r>
    <n v="4341"/>
    <x v="0"/>
    <x v="6"/>
    <x v="5"/>
    <n v="-0.32285549331989172"/>
    <x v="13"/>
    <x v="1"/>
    <n v="-0.54469269381879837"/>
    <n v="1.6211648205774476E-3"/>
  </r>
  <r>
    <n v="4342"/>
    <x v="1"/>
    <x v="3"/>
    <x v="5"/>
    <n v="-0.40663588332324041"/>
    <x v="171"/>
    <x v="1"/>
    <n v="-0.51035747815286625"/>
    <n v="4.8028829199894263E-3"/>
  </r>
  <r>
    <n v="4343"/>
    <x v="1"/>
    <x v="19"/>
    <x v="3"/>
    <n v="0.63045465241753684"/>
    <x v="69"/>
    <x v="0"/>
    <n v="-0.42680231673995855"/>
    <n v="5.9825470584123908E-3"/>
  </r>
  <r>
    <n v="4344"/>
    <x v="1"/>
    <x v="21"/>
    <x v="7"/>
    <n v="0.60124861720576894"/>
    <x v="325"/>
    <x v="0"/>
    <n v="-0.43704568917390613"/>
    <n v="6.5945002893414983E-3"/>
  </r>
  <r>
    <n v="4345"/>
    <x v="0"/>
    <x v="1"/>
    <x v="0"/>
    <n v="-0.10119199843401117"/>
    <x v="1"/>
    <x v="1"/>
    <n v="-0.6438306131696494"/>
    <n v="6.4278209415614129E-3"/>
  </r>
  <r>
    <n v="4346"/>
    <x v="0"/>
    <x v="1"/>
    <x v="5"/>
    <n v="-0.34927081672561133"/>
    <x v="132"/>
    <x v="1"/>
    <n v="-0.53368365143780261"/>
    <n v="2.1363829843065729E-3"/>
  </r>
  <r>
    <n v="4347"/>
    <x v="0"/>
    <x v="1"/>
    <x v="4"/>
    <n v="-0.5973496350172115"/>
    <x v="9"/>
    <x v="1"/>
    <n v="-0.43842789435032226"/>
    <n v="9.8715949567237948E-3"/>
  </r>
  <r>
    <n v="4348"/>
    <x v="1"/>
    <x v="2"/>
    <x v="2"/>
    <n v="1.2527872859847871"/>
    <x v="156"/>
    <x v="0"/>
    <n v="-0.25130902444547165"/>
    <n v="9.6032623605929457E-3"/>
  </r>
  <r>
    <n v="4349"/>
    <x v="1"/>
    <x v="12"/>
    <x v="3"/>
    <n v="0.6896498440689095"/>
    <x v="89"/>
    <x v="1"/>
    <n v="-1.0962820905753516"/>
    <n v="6.3331936661242816E-3"/>
  </r>
  <r>
    <n v="4350"/>
    <x v="1"/>
    <x v="11"/>
    <x v="3"/>
    <n v="0.74884503572028216"/>
    <x v="30"/>
    <x v="0"/>
    <n v="-0.38724168860726516"/>
    <n v="6.6591931015561601E-3"/>
  </r>
  <r>
    <n v="4351"/>
    <x v="1"/>
    <x v="3"/>
    <x v="0"/>
    <n v="-0.11026836445245859"/>
    <x v="6"/>
    <x v="0"/>
    <n v="-0.74980048241377872"/>
    <n v="1.5619996475531583E-3"/>
  </r>
  <r>
    <n v="4352"/>
    <x v="0"/>
    <x v="12"/>
    <x v="5"/>
    <n v="-0.19077887629129359"/>
    <x v="34"/>
    <x v="0"/>
    <n v="-0.7930793083191503"/>
    <n v="1.0223155209224677E-3"/>
  </r>
  <r>
    <n v="4353"/>
    <x v="1"/>
    <x v="6"/>
    <x v="0"/>
    <n v="-5.1073172801085823E-2"/>
    <x v="71"/>
    <x v="1"/>
    <n v="-0.66793661734998488"/>
    <n v="1.0531659815416483E-3"/>
  </r>
  <r>
    <n v="4354"/>
    <x v="1"/>
    <x v="14"/>
    <x v="11"/>
    <n v="1.3123740382500779"/>
    <x v="306"/>
    <x v="0"/>
    <n v="-0.23837122199377378"/>
    <n v="1.0241074834550723E-2"/>
  </r>
  <r>
    <n v="4355"/>
    <x v="1"/>
    <x v="19"/>
    <x v="2"/>
    <n v="1.2231896901591008"/>
    <x v="217"/>
    <x v="0"/>
    <n v="-0.25796226249205773"/>
    <n v="9.5727526765619908E-3"/>
  </r>
  <r>
    <n v="4356"/>
    <x v="1"/>
    <x v="8"/>
    <x v="1"/>
    <n v="0.422879921023814"/>
    <x v="12"/>
    <x v="0"/>
    <n v="-0.50389604902939533"/>
    <n v="3.7483210051679761E-3"/>
  </r>
  <r>
    <n v="4357"/>
    <x v="1"/>
    <x v="3"/>
    <x v="7"/>
    <n v="0.77883419215988692"/>
    <x v="92"/>
    <x v="1"/>
    <n v="-1.1565448414511905"/>
    <n v="7.5662606700367396E-3"/>
  </r>
  <r>
    <n v="4358"/>
    <x v="0"/>
    <x v="10"/>
    <x v="3"/>
    <n v="0.34213499133774983"/>
    <x v="117"/>
    <x v="1"/>
    <n v="-0.87877590671363726"/>
    <n v="2.1818186810304452E-2"/>
  </r>
  <r>
    <n v="4359"/>
    <x v="1"/>
    <x v="8"/>
    <x v="1"/>
    <n v="0.422879921023814"/>
    <x v="12"/>
    <x v="1"/>
    <n v="-0.92677597005320966"/>
    <n v="3.7483210051679761E-3"/>
  </r>
  <r>
    <n v="4360"/>
    <x v="0"/>
    <x v="9"/>
    <x v="4"/>
    <n v="-0.72942625204580969"/>
    <x v="24"/>
    <x v="1"/>
    <n v="-0.39351773072353052"/>
    <n v="1.1776913713985815E-2"/>
  </r>
  <r>
    <n v="4361"/>
    <x v="1"/>
    <x v="4"/>
    <x v="7"/>
    <n v="0.86762697963694613"/>
    <x v="215"/>
    <x v="0"/>
    <n v="-0.35061948383264946"/>
    <n v="7.9638207494150404E-3"/>
  </r>
  <r>
    <n v="4362"/>
    <x v="0"/>
    <x v="1"/>
    <x v="5"/>
    <n v="-0.34927081672561133"/>
    <x v="132"/>
    <x v="0"/>
    <n v="-0.88295446816341394"/>
    <n v="2.1363829843065729E-3"/>
  </r>
  <r>
    <n v="4363"/>
    <x v="1"/>
    <x v="11"/>
    <x v="0"/>
    <n v="0.15610999797871863"/>
    <x v="145"/>
    <x v="0"/>
    <n v="-0.61813538472340257"/>
    <n v="7.3620619969594348E-4"/>
  </r>
  <r>
    <n v="4364"/>
    <x v="1"/>
    <x v="19"/>
    <x v="3"/>
    <n v="0.63045465241753684"/>
    <x v="69"/>
    <x v="0"/>
    <n v="-0.42680231673995855"/>
    <n v="5.9825470584123908E-3"/>
  </r>
  <r>
    <n v="4365"/>
    <x v="1"/>
    <x v="14"/>
    <x v="5"/>
    <n v="-0.46583107497461307"/>
    <x v="42"/>
    <x v="0"/>
    <n v="-0.95294578036196498"/>
    <n v="5.2317078658787874E-3"/>
  </r>
  <r>
    <n v="4366"/>
    <x v="0"/>
    <x v="4"/>
    <x v="5"/>
    <n v="-0.2964401699141721"/>
    <x v="83"/>
    <x v="1"/>
    <n v="-0.55587170600887603"/>
    <n v="1.1007142626220934E-3"/>
  </r>
  <r>
    <n v="4367"/>
    <x v="0"/>
    <x v="20"/>
    <x v="5"/>
    <n v="-0.56059340397136836"/>
    <x v="70"/>
    <x v="1"/>
    <n v="-0.451629737573573"/>
    <n v="6.0095451239732256E-3"/>
  </r>
  <r>
    <n v="4368"/>
    <x v="1"/>
    <x v="19"/>
    <x v="2"/>
    <n v="1.2231896901591008"/>
    <x v="217"/>
    <x v="0"/>
    <n v="-0.25796226249205773"/>
    <n v="9.5727526765619908E-3"/>
  </r>
  <r>
    <n v="4369"/>
    <x v="0"/>
    <x v="19"/>
    <x v="5"/>
    <n v="-0.24360952310273282"/>
    <x v="119"/>
    <x v="0"/>
    <n v="-0.82235187109671826"/>
    <n v="4.6310560282480928E-5"/>
  </r>
  <r>
    <n v="4370"/>
    <x v="1"/>
    <x v="12"/>
    <x v="1"/>
    <n v="0.39328232519812767"/>
    <x v="75"/>
    <x v="1"/>
    <n v="-0.90899888692030684"/>
    <n v="3.5229003773554757E-3"/>
  </r>
  <r>
    <n v="4371"/>
    <x v="0"/>
    <x v="21"/>
    <x v="5"/>
    <n v="-0.53417808056564875"/>
    <x v="99"/>
    <x v="1"/>
    <n v="-0.46131023911495811"/>
    <n v="5.5538762023900068E-3"/>
  </r>
  <r>
    <n v="4372"/>
    <x v="1"/>
    <x v="6"/>
    <x v="3"/>
    <n v="0.54166186494047786"/>
    <x v="35"/>
    <x v="0"/>
    <n v="-0.45855117942143125"/>
    <n v="5.4126395647193792E-3"/>
  </r>
  <r>
    <n v="4373"/>
    <x v="1"/>
    <x v="12"/>
    <x v="3"/>
    <n v="0.6896498440689095"/>
    <x v="89"/>
    <x v="1"/>
    <n v="-1.0962820905753516"/>
    <n v="6.3331936661242816E-3"/>
  </r>
  <r>
    <n v="4374"/>
    <x v="0"/>
    <x v="6"/>
    <x v="5"/>
    <n v="-0.32285549331989172"/>
    <x v="13"/>
    <x v="0"/>
    <n v="-0.8675481871386902"/>
    <n v="1.6211648205774476E-3"/>
  </r>
  <r>
    <n v="4375"/>
    <x v="1"/>
    <x v="0"/>
    <x v="3"/>
    <n v="0.77844263154596849"/>
    <x v="167"/>
    <x v="0"/>
    <n v="-0.37783383951289784"/>
    <n v="6.8126931389917988E-3"/>
  </r>
  <r>
    <n v="4376"/>
    <x v="1"/>
    <x v="7"/>
    <x v="4"/>
    <n v="-0.58461301889127681"/>
    <x v="228"/>
    <x v="1"/>
    <n v="-0.44296735385983604"/>
    <n v="6.8273094071855112E-3"/>
  </r>
  <r>
    <n v="4377"/>
    <x v="0"/>
    <x v="3"/>
    <x v="1"/>
    <n v="0.12047149645186928"/>
    <x v="3"/>
    <x v="0"/>
    <n v="-0.63472450900232213"/>
    <n v="1.4463528467586473E-2"/>
  </r>
  <r>
    <n v="4378"/>
    <x v="0"/>
    <x v="4"/>
    <x v="1"/>
    <n v="0.19971746666902823"/>
    <x v="32"/>
    <x v="1"/>
    <n v="-0.79798353282995782"/>
    <n v="1.594627117774039E-2"/>
  </r>
  <r>
    <n v="4379"/>
    <x v="0"/>
    <x v="2"/>
    <x v="5"/>
    <n v="-0.2171941996970132"/>
    <x v="173"/>
    <x v="1"/>
    <n v="-0.59043519185957483"/>
    <n v="4.8651378230174513E-4"/>
  </r>
  <r>
    <n v="4380"/>
    <x v="1"/>
    <x v="7"/>
    <x v="2"/>
    <n v="1.193592094333414"/>
    <x v="195"/>
    <x v="1"/>
    <n v="-1.4583614894961952"/>
    <n v="9.5359868941310433E-3"/>
  </r>
  <r>
    <n v="4381"/>
    <x v="0"/>
    <x v="13"/>
    <x v="1"/>
    <n v="-1.16051205767288E-2"/>
    <x v="234"/>
    <x v="0"/>
    <n v="-0.69896657560678976"/>
    <n v="1.1848467255032913E-2"/>
  </r>
  <r>
    <n v="4382"/>
    <x v="0"/>
    <x v="14"/>
    <x v="1"/>
    <n v="6.7640849640430045E-2"/>
    <x v="131"/>
    <x v="1"/>
    <n v="-0.72753940695368136"/>
    <n v="1.3436248929804773E-2"/>
  </r>
  <r>
    <n v="4383"/>
    <x v="0"/>
    <x v="9"/>
    <x v="5"/>
    <n v="-0.48134743375420952"/>
    <x v="18"/>
    <x v="0"/>
    <n v="-0.96250746307223201"/>
    <n v="4.6159653878562468E-3"/>
  </r>
  <r>
    <n v="4384"/>
    <x v="1"/>
    <x v="2"/>
    <x v="4"/>
    <n v="-0.52541782723990405"/>
    <x v="86"/>
    <x v="1"/>
    <n v="-0.46455647543632289"/>
    <n v="6.452411040651973E-3"/>
  </r>
  <r>
    <n v="4385"/>
    <x v="1"/>
    <x v="2"/>
    <x v="2"/>
    <n v="1.2527872859847871"/>
    <x v="156"/>
    <x v="0"/>
    <n v="-0.25130902444547165"/>
    <n v="9.6032623605929457E-3"/>
  </r>
  <r>
    <n v="4386"/>
    <x v="0"/>
    <x v="10"/>
    <x v="4"/>
    <n v="-0.65018028182865084"/>
    <x v="85"/>
    <x v="0"/>
    <n v="-1.0701737864123733"/>
    <n v="1.0668044857152559E-2"/>
  </r>
  <r>
    <n v="4387"/>
    <x v="0"/>
    <x v="2"/>
    <x v="5"/>
    <n v="-0.2171941996970132"/>
    <x v="173"/>
    <x v="1"/>
    <n v="-0.59043519185957483"/>
    <n v="4.8651378230174513E-4"/>
  </r>
  <r>
    <n v="4388"/>
    <x v="1"/>
    <x v="2"/>
    <x v="1"/>
    <n v="0.36368472937244134"/>
    <x v="64"/>
    <x v="1"/>
    <n v="-0.89143254659126092"/>
    <n v="3.2934135297213452E-3"/>
  </r>
  <r>
    <n v="4389"/>
    <x v="1"/>
    <x v="2"/>
    <x v="5"/>
    <n v="-0.22905030836912227"/>
    <x v="60"/>
    <x v="1"/>
    <n v="-0.58516574597614501"/>
    <n v="3.4139466939007712E-3"/>
  </r>
  <r>
    <n v="4390"/>
    <x v="1"/>
    <x v="8"/>
    <x v="7"/>
    <n v="1.0156149587653778"/>
    <x v="128"/>
    <x v="0"/>
    <n v="-0.30908609021492589"/>
    <n v="8.491304213043116E-3"/>
  </r>
  <r>
    <n v="4391"/>
    <x v="0"/>
    <x v="6"/>
    <x v="0"/>
    <n v="-7.477667502829155E-2"/>
    <x v="46"/>
    <x v="1"/>
    <n v="-0.65645762415665765"/>
    <n v="6.9731103738460698E-3"/>
  </r>
  <r>
    <n v="4392"/>
    <x v="1"/>
    <x v="13"/>
    <x v="5"/>
    <n v="-0.55462386245167206"/>
    <x v="326"/>
    <x v="0"/>
    <n v="-1.0084271163584084"/>
    <n v="5.8366138882467444E-3"/>
  </r>
  <r>
    <n v="4393"/>
    <x v="1"/>
    <x v="10"/>
    <x v="7"/>
    <n v="0.74923659633420059"/>
    <x v="189"/>
    <x v="1"/>
    <n v="-1.1363525821049896"/>
    <n v="7.4204038742234912E-3"/>
  </r>
  <r>
    <n v="4394"/>
    <x v="1"/>
    <x v="13"/>
    <x v="5"/>
    <n v="-0.55462386245167206"/>
    <x v="326"/>
    <x v="1"/>
    <n v="-0.45380325390673626"/>
    <n v="5.8366138882467444E-3"/>
  </r>
  <r>
    <n v="4395"/>
    <x v="1"/>
    <x v="7"/>
    <x v="0"/>
    <n v="8.1220188502868634E-3"/>
    <x v="123"/>
    <x v="1"/>
    <n v="-0.69721643586119952"/>
    <n v="5.4109666962431913E-4"/>
  </r>
  <r>
    <n v="4396"/>
    <x v="0"/>
    <x v="14"/>
    <x v="0"/>
    <n v="-0.18043796865117012"/>
    <x v="79"/>
    <x v="0"/>
    <n v="-0.78743038849791103"/>
    <n v="4.7877438780188908E-3"/>
  </r>
  <r>
    <n v="4397"/>
    <x v="1"/>
    <x v="6"/>
    <x v="1"/>
    <n v="0.24529434606969602"/>
    <x v="158"/>
    <x v="1"/>
    <n v="-0.82329673744258314"/>
    <n v="2.3400149410359727E-3"/>
  </r>
  <r>
    <n v="4398"/>
    <x v="0"/>
    <x v="19"/>
    <x v="1"/>
    <n v="0.25254811348046752"/>
    <x v="133"/>
    <x v="1"/>
    <n v="-0.82737270837436416"/>
    <n v="1.6889813374746487E-2"/>
  </r>
  <r>
    <n v="4399"/>
    <x v="1"/>
    <x v="4"/>
    <x v="2"/>
    <n v="1.1639944985077277"/>
    <x v="188"/>
    <x v="0"/>
    <n v="-0.27173290177506049"/>
    <n v="9.4928572910584208E-3"/>
  </r>
  <r>
    <n v="4400"/>
    <x v="1"/>
    <x v="19"/>
    <x v="5"/>
    <n v="-0.2586479041948086"/>
    <x v="110"/>
    <x v="1"/>
    <n v="-0.57216236459988612"/>
    <n v="3.6546102981830364E-3"/>
  </r>
  <r>
    <n v="4401"/>
    <x v="0"/>
    <x v="7"/>
    <x v="0"/>
    <n v="-2.194602821685232E-2"/>
    <x v="16"/>
    <x v="1"/>
    <n v="-0.68223436876271526"/>
    <n v="8.0578770801748023E-3"/>
  </r>
  <r>
    <n v="4402"/>
    <x v="0"/>
    <x v="1"/>
    <x v="0"/>
    <n v="-0.10119199843401117"/>
    <x v="1"/>
    <x v="0"/>
    <n v="-0.74502261160366057"/>
    <n v="6.4278209415614129E-3"/>
  </r>
  <r>
    <n v="4403"/>
    <x v="0"/>
    <x v="9"/>
    <x v="5"/>
    <n v="-0.48134743375420952"/>
    <x v="18"/>
    <x v="1"/>
    <n v="-0.48116002931802265"/>
    <n v="4.6159653878562468E-3"/>
  </r>
  <r>
    <n v="4404"/>
    <x v="1"/>
    <x v="6"/>
    <x v="7"/>
    <n v="0.8380293838112598"/>
    <x v="84"/>
    <x v="0"/>
    <n v="-0.35946451803062252"/>
    <n v="7.8380176991105222E-3"/>
  </r>
  <r>
    <n v="4405"/>
    <x v="0"/>
    <x v="14"/>
    <x v="1"/>
    <n v="6.7640849640430045E-2"/>
    <x v="131"/>
    <x v="1"/>
    <n v="-0.72753940695368136"/>
    <n v="1.3436248929804773E-2"/>
  </r>
  <r>
    <n v="4406"/>
    <x v="1"/>
    <x v="7"/>
    <x v="7"/>
    <n v="0.89722457546263246"/>
    <x v="120"/>
    <x v="0"/>
    <n v="-0.34195690436636939"/>
    <n v="8.0828640074115388E-3"/>
  </r>
  <r>
    <n v="4407"/>
    <x v="0"/>
    <x v="6"/>
    <x v="5"/>
    <n v="-0.32285549331989172"/>
    <x v="13"/>
    <x v="0"/>
    <n v="-0.8675481871386902"/>
    <n v="1.6211648205774476E-3"/>
  </r>
  <r>
    <n v="4408"/>
    <x v="0"/>
    <x v="4"/>
    <x v="1"/>
    <n v="0.19971746666902823"/>
    <x v="32"/>
    <x v="0"/>
    <n v="-0.59826606616092959"/>
    <n v="1.594627117774039E-2"/>
  </r>
  <r>
    <n v="4409"/>
    <x v="0"/>
    <x v="7"/>
    <x v="5"/>
    <n v="-0.27002484650845249"/>
    <x v="11"/>
    <x v="0"/>
    <n v="-0.83724622547675487"/>
    <n v="5.7557668159280428E-4"/>
  </r>
  <r>
    <n v="4410"/>
    <x v="0"/>
    <x v="6"/>
    <x v="5"/>
    <n v="-0.32285549331989172"/>
    <x v="13"/>
    <x v="0"/>
    <n v="-0.8675481871386902"/>
    <n v="1.6211648205774476E-3"/>
  </r>
  <r>
    <n v="4411"/>
    <x v="1"/>
    <x v="15"/>
    <x v="0"/>
    <n v="0.21530518963009132"/>
    <x v="116"/>
    <x v="1"/>
    <n v="-0.80658315819415516"/>
    <n v="1.2392227227497887E-3"/>
  </r>
  <r>
    <n v="4412"/>
    <x v="0"/>
    <x v="10"/>
    <x v="0"/>
    <n v="-0.15402264524545051"/>
    <x v="59"/>
    <x v="0"/>
    <n v="-0.77312094857257374"/>
    <n v="5.3345204778011968E-3"/>
  </r>
  <r>
    <n v="4413"/>
    <x v="1"/>
    <x v="8"/>
    <x v="3"/>
    <n v="0.71924743989459583"/>
    <x v="147"/>
    <x v="0"/>
    <n v="-0.39684049224007112"/>
    <n v="6.4993290872643605E-3"/>
  </r>
  <r>
    <n v="4414"/>
    <x v="1"/>
    <x v="3"/>
    <x v="1"/>
    <n v="0.18609915441832325"/>
    <x v="40"/>
    <x v="1"/>
    <n v="-0.79051963699433736"/>
    <n v="1.8459486462082397E-3"/>
  </r>
  <r>
    <n v="4415"/>
    <x v="1"/>
    <x v="19"/>
    <x v="0"/>
    <n v="3.7719614675973248E-2"/>
    <x v="61"/>
    <x v="1"/>
    <n v="-0.71218482352225843"/>
    <n v="2.8465903584240504E-4"/>
  </r>
  <r>
    <n v="4416"/>
    <x v="1"/>
    <x v="12"/>
    <x v="5"/>
    <n v="-0.19945271254343591"/>
    <x v="31"/>
    <x v="1"/>
    <n v="-0.59838527665743024"/>
    <n v="3.1702631582260499E-3"/>
  </r>
  <r>
    <n v="4417"/>
    <x v="1"/>
    <x v="6"/>
    <x v="2"/>
    <n v="1.1343969026820413"/>
    <x v="76"/>
    <x v="1"/>
    <n v="-1.4132521545864027"/>
    <n v="9.4432639840301702E-3"/>
  </r>
  <r>
    <n v="4418"/>
    <x v="1"/>
    <x v="2"/>
    <x v="3"/>
    <n v="0.66005224824322317"/>
    <x v="21"/>
    <x v="0"/>
    <n v="-0.41661889314875233"/>
    <n v="6.1608930378419524E-3"/>
  </r>
  <r>
    <n v="4419"/>
    <x v="1"/>
    <x v="8"/>
    <x v="1"/>
    <n v="0.422879921023814"/>
    <x v="12"/>
    <x v="0"/>
    <n v="-0.50389604902939533"/>
    <n v="3.7483210051679761E-3"/>
  </r>
  <r>
    <n v="4420"/>
    <x v="0"/>
    <x v="19"/>
    <x v="4"/>
    <n v="-0.49168834139433298"/>
    <x v="73"/>
    <x v="0"/>
    <n v="-0.96891143767154075"/>
    <n v="8.1515393118058999E-3"/>
  </r>
  <r>
    <n v="4421"/>
    <x v="0"/>
    <x v="14"/>
    <x v="5"/>
    <n v="-0.42851678694277029"/>
    <x v="63"/>
    <x v="0"/>
    <n v="-0.93018540553150597"/>
    <n v="3.6454111541763812E-3"/>
  </r>
  <r>
    <n v="4422"/>
    <x v="0"/>
    <x v="3"/>
    <x v="5"/>
    <n v="-0.37568614013133106"/>
    <x v="55"/>
    <x v="1"/>
    <n v="-0.52284383317200933"/>
    <n v="2.6458377101921116E-3"/>
  </r>
  <r>
    <n v="4423"/>
    <x v="1"/>
    <x v="3"/>
    <x v="4"/>
    <n v="-0.70300340219402224"/>
    <x v="255"/>
    <x v="1"/>
    <n v="-0.40219048294753218"/>
    <n v="7.5036116032313749E-3"/>
  </r>
  <r>
    <n v="4424"/>
    <x v="1"/>
    <x v="4"/>
    <x v="1"/>
    <n v="0.27489194189538235"/>
    <x v="94"/>
    <x v="0"/>
    <n v="-0.56511731564631229"/>
    <n v="2.583137306302774E-3"/>
  </r>
  <r>
    <n v="4425"/>
    <x v="1"/>
    <x v="19"/>
    <x v="1"/>
    <n v="0.33408713354675501"/>
    <x v="68"/>
    <x v="0"/>
    <n v="-0.53999098510892973"/>
    <n v="3.0601136639029081E-3"/>
  </r>
  <r>
    <n v="4426"/>
    <x v="0"/>
    <x v="5"/>
    <x v="0"/>
    <n v="-0.20685329205688974"/>
    <x v="52"/>
    <x v="0"/>
    <n v="-0.80191285364468201"/>
    <n v="4.2417013842316331E-3"/>
  </r>
  <r>
    <n v="4427"/>
    <x v="0"/>
    <x v="6"/>
    <x v="5"/>
    <n v="-0.32285549331989172"/>
    <x v="13"/>
    <x v="0"/>
    <n v="-0.8675481871386902"/>
    <n v="1.6211648205774476E-3"/>
  </r>
  <r>
    <n v="4428"/>
    <x v="1"/>
    <x v="19"/>
    <x v="1"/>
    <n v="0.33408713354675501"/>
    <x v="68"/>
    <x v="1"/>
    <n v="-0.87407811865568463"/>
    <n v="3.0601136639029081E-3"/>
  </r>
  <r>
    <n v="4429"/>
    <x v="0"/>
    <x v="5"/>
    <x v="5"/>
    <n v="-0.4549321103484899"/>
    <x v="51"/>
    <x v="0"/>
    <n v="-0.94626357685594398"/>
    <n v="4.1345494440507835E-3"/>
  </r>
  <r>
    <n v="4430"/>
    <x v="1"/>
    <x v="8"/>
    <x v="5"/>
    <n v="-0.16985511671774955"/>
    <x v="230"/>
    <x v="1"/>
    <n v="-0.61182164036396791"/>
    <n v="2.9238545794913473E-3"/>
  </r>
  <r>
    <n v="4431"/>
    <x v="1"/>
    <x v="12"/>
    <x v="1"/>
    <n v="0.39328232519812767"/>
    <x v="75"/>
    <x v="1"/>
    <n v="-0.90899888692030684"/>
    <n v="3.5229003773554757E-3"/>
  </r>
  <r>
    <n v="4432"/>
    <x v="0"/>
    <x v="3"/>
    <x v="0"/>
    <n v="-0.12760732183973089"/>
    <x v="49"/>
    <x v="0"/>
    <n v="-0.75898491552680436"/>
    <n v="5.8814182643489032E-3"/>
  </r>
  <r>
    <n v="4433"/>
    <x v="0"/>
    <x v="1"/>
    <x v="0"/>
    <n v="-0.10119199843401117"/>
    <x v="1"/>
    <x v="1"/>
    <n v="-0.6438306131696494"/>
    <n v="6.4278209415614129E-3"/>
  </r>
  <r>
    <n v="4434"/>
    <x v="1"/>
    <x v="1"/>
    <x v="5"/>
    <n v="-0.37703828749755397"/>
    <x v="155"/>
    <x v="1"/>
    <n v="-0.5222935029889062"/>
    <n v="4.5814500611964237E-3"/>
  </r>
  <r>
    <n v="4435"/>
    <x v="0"/>
    <x v="14"/>
    <x v="0"/>
    <n v="-0.18043796865117012"/>
    <x v="79"/>
    <x v="1"/>
    <n v="-0.60699241984674102"/>
    <n v="4.7877438780188908E-3"/>
  </r>
  <r>
    <n v="4436"/>
    <x v="0"/>
    <x v="13"/>
    <x v="4"/>
    <n v="-0.7558415754515293"/>
    <x v="139"/>
    <x v="1"/>
    <n v="-0.38500061940703234"/>
    <n v="1.2122765381490541E-2"/>
  </r>
  <r>
    <n v="4437"/>
    <x v="0"/>
    <x v="6"/>
    <x v="0"/>
    <n v="-7.477667502829155E-2"/>
    <x v="46"/>
    <x v="1"/>
    <n v="-0.65645762415665765"/>
    <n v="6.9731103738460698E-3"/>
  </r>
  <r>
    <n v="4438"/>
    <x v="0"/>
    <x v="1"/>
    <x v="4"/>
    <n v="-0.5973496350172115"/>
    <x v="9"/>
    <x v="0"/>
    <n v="-1.0357775293675338"/>
    <n v="9.8715949567237948E-3"/>
  </r>
  <r>
    <n v="4439"/>
    <x v="1"/>
    <x v="10"/>
    <x v="5"/>
    <n v="-0.43623347914892674"/>
    <x v="91"/>
    <x v="1"/>
    <n v="-0.49863164152047607"/>
    <n v="5.0197113098892077E-3"/>
  </r>
  <r>
    <n v="4440"/>
    <x v="1"/>
    <x v="3"/>
    <x v="1"/>
    <n v="0.18609915441832325"/>
    <x v="40"/>
    <x v="0"/>
    <n v="-0.60442048257601411"/>
    <n v="1.8459486462082397E-3"/>
  </r>
  <r>
    <n v="4441"/>
    <x v="0"/>
    <x v="3"/>
    <x v="0"/>
    <n v="-0.12760732183973089"/>
    <x v="49"/>
    <x v="1"/>
    <n v="-0.63137759368707358"/>
    <n v="5.8814182643489032E-3"/>
  </r>
  <r>
    <n v="4442"/>
    <x v="0"/>
    <x v="5"/>
    <x v="0"/>
    <n v="-0.20685329205688974"/>
    <x v="52"/>
    <x v="0"/>
    <n v="-0.80191285364468201"/>
    <n v="4.2417013842316331E-3"/>
  </r>
  <r>
    <n v="4443"/>
    <x v="1"/>
    <x v="19"/>
    <x v="5"/>
    <n v="-0.2586479041948086"/>
    <x v="110"/>
    <x v="1"/>
    <n v="-0.57216236459988612"/>
    <n v="3.6546102981830364E-3"/>
  </r>
  <r>
    <n v="4444"/>
    <x v="0"/>
    <x v="7"/>
    <x v="5"/>
    <n v="-0.27002484650845249"/>
    <x v="11"/>
    <x v="0"/>
    <n v="-0.83724622547675487"/>
    <n v="5.7557668159280428E-4"/>
  </r>
  <r>
    <n v="4445"/>
    <x v="0"/>
    <x v="16"/>
    <x v="1"/>
    <n v="-9.0851090793887646E-2"/>
    <x v="165"/>
    <x v="1"/>
    <n v="-0.6487530206162303"/>
    <n v="1.0218767156131237E-2"/>
  </r>
  <r>
    <n v="4446"/>
    <x v="1"/>
    <x v="1"/>
    <x v="1"/>
    <n v="0.21569675024400969"/>
    <x v="88"/>
    <x v="0"/>
    <n v="-0.59110320241696923"/>
    <n v="2.0941864440533475E-3"/>
  </r>
  <r>
    <n v="4447"/>
    <x v="0"/>
    <x v="2"/>
    <x v="5"/>
    <n v="-0.2171941996970132"/>
    <x v="173"/>
    <x v="0"/>
    <n v="-0.80762939155658786"/>
    <n v="4.8651378230174513E-4"/>
  </r>
  <r>
    <n v="4448"/>
    <x v="0"/>
    <x v="2"/>
    <x v="5"/>
    <n v="-0.2171941996970132"/>
    <x v="173"/>
    <x v="1"/>
    <n v="-0.59043519185957483"/>
    <n v="4.8651378230174513E-4"/>
  </r>
  <r>
    <n v="4449"/>
    <x v="0"/>
    <x v="10"/>
    <x v="3"/>
    <n v="0.34213499133774983"/>
    <x v="117"/>
    <x v="0"/>
    <n v="-0.53664091537588743"/>
    <n v="2.1818186810304452E-2"/>
  </r>
  <r>
    <n v="4450"/>
    <x v="1"/>
    <x v="6"/>
    <x v="3"/>
    <n v="0.54166186494047786"/>
    <x v="35"/>
    <x v="0"/>
    <n v="-0.45855117942143125"/>
    <n v="5.4126395647193792E-3"/>
  </r>
  <r>
    <n v="4451"/>
    <x v="1"/>
    <x v="7"/>
    <x v="11"/>
    <n v="1.4899596132041959"/>
    <x v="174"/>
    <x v="0"/>
    <n v="-0.20325243446991778"/>
    <n v="1.0175141351065675E-2"/>
  </r>
  <r>
    <n v="4452"/>
    <x v="1"/>
    <x v="12"/>
    <x v="7"/>
    <n v="0.98601736293969144"/>
    <x v="125"/>
    <x v="1"/>
    <n v="-1.3030588222909052"/>
    <n v="8.399337005623897E-3"/>
  </r>
  <r>
    <n v="4453"/>
    <x v="0"/>
    <x v="21"/>
    <x v="5"/>
    <n v="-0.53417808056564875"/>
    <x v="99"/>
    <x v="1"/>
    <n v="-0.46131023911495811"/>
    <n v="5.5538762023900068E-3"/>
  </r>
  <r>
    <n v="4454"/>
    <x v="1"/>
    <x v="11"/>
    <x v="2"/>
    <n v="1.3415800734618462"/>
    <x v="198"/>
    <x v="0"/>
    <n v="-0.23224778958533926"/>
    <n v="9.658438402227576E-3"/>
  </r>
  <r>
    <n v="4455"/>
    <x v="0"/>
    <x v="14"/>
    <x v="5"/>
    <n v="-0.42851678694277029"/>
    <x v="63"/>
    <x v="0"/>
    <n v="-0.93018540553150597"/>
    <n v="3.6454111541763812E-3"/>
  </r>
  <r>
    <n v="4456"/>
    <x v="1"/>
    <x v="0"/>
    <x v="0"/>
    <n v="0.18570759380440496"/>
    <x v="7"/>
    <x v="0"/>
    <n v="-0.60459811700336041"/>
    <n v="9.8859532687645135E-4"/>
  </r>
  <r>
    <n v="4457"/>
    <x v="0"/>
    <x v="1"/>
    <x v="3"/>
    <n v="0.39496563814918917"/>
    <x v="163"/>
    <x v="1"/>
    <n v="-0.91000428776913078"/>
    <n v="2.2601178671620925E-2"/>
  </r>
  <r>
    <n v="4458"/>
    <x v="0"/>
    <x v="1"/>
    <x v="0"/>
    <n v="-0.10119199843401117"/>
    <x v="1"/>
    <x v="1"/>
    <n v="-0.6438306131696494"/>
    <n v="6.4278209415614129E-3"/>
  </r>
  <r>
    <n v="4459"/>
    <x v="0"/>
    <x v="6"/>
    <x v="4"/>
    <n v="-0.57093431161149188"/>
    <x v="23"/>
    <x v="1"/>
    <n v="-0.44788410416513369"/>
    <n v="9.4570005980561533E-3"/>
  </r>
  <r>
    <n v="4460"/>
    <x v="1"/>
    <x v="5"/>
    <x v="7"/>
    <n v="0.69004140468282793"/>
    <x v="191"/>
    <x v="0"/>
    <n v="-0.40650143886385459"/>
    <n v="7.1090777125322191E-3"/>
  </r>
  <r>
    <n v="4461"/>
    <x v="0"/>
    <x v="6"/>
    <x v="5"/>
    <n v="-0.32285549331989172"/>
    <x v="13"/>
    <x v="0"/>
    <n v="-0.8675481871386902"/>
    <n v="1.6211648205774476E-3"/>
  </r>
  <r>
    <n v="4462"/>
    <x v="1"/>
    <x v="3"/>
    <x v="5"/>
    <n v="-0.40663588332324041"/>
    <x v="171"/>
    <x v="1"/>
    <n v="-0.51035747815286625"/>
    <n v="4.8028829199894263E-3"/>
  </r>
  <r>
    <n v="4463"/>
    <x v="1"/>
    <x v="2"/>
    <x v="5"/>
    <n v="-0.22905030836912227"/>
    <x v="60"/>
    <x v="1"/>
    <n v="-0.58516574597614501"/>
    <n v="3.4139466939007712E-3"/>
  </r>
  <r>
    <n v="4464"/>
    <x v="1"/>
    <x v="3"/>
    <x v="3"/>
    <n v="0.48246667328910497"/>
    <x v="56"/>
    <x v="0"/>
    <n v="-0.48073270152981529"/>
    <n v="5.0052804879144874E-3"/>
  </r>
  <r>
    <n v="4465"/>
    <x v="1"/>
    <x v="10"/>
    <x v="0"/>
    <n v="-0.13986596027814491"/>
    <x v="124"/>
    <x v="1"/>
    <n v="-0.62565752069029823"/>
    <n v="1.8144001534711185E-3"/>
  </r>
  <r>
    <n v="4466"/>
    <x v="0"/>
    <x v="7"/>
    <x v="5"/>
    <n v="-0.27002484650845249"/>
    <x v="11"/>
    <x v="0"/>
    <n v="-0.83724622547675487"/>
    <n v="5.7557668159280428E-4"/>
  </r>
  <r>
    <n v="4467"/>
    <x v="1"/>
    <x v="19"/>
    <x v="0"/>
    <n v="3.7719614675973248E-2"/>
    <x v="61"/>
    <x v="1"/>
    <n v="-0.71218482352225843"/>
    <n v="2.8465903584240504E-4"/>
  </r>
  <r>
    <n v="4468"/>
    <x v="0"/>
    <x v="19"/>
    <x v="5"/>
    <n v="-0.24360952310273282"/>
    <x v="119"/>
    <x v="1"/>
    <n v="-0.57874234799398538"/>
    <n v="4.6310560282480928E-5"/>
  </r>
  <r>
    <n v="4469"/>
    <x v="0"/>
    <x v="13"/>
    <x v="0"/>
    <n v="-0.25968393886832897"/>
    <x v="33"/>
    <x v="1"/>
    <n v="-0.5717111002663634"/>
    <n v="3.1542444363010791E-3"/>
  </r>
  <r>
    <n v="4470"/>
    <x v="1"/>
    <x v="3"/>
    <x v="0"/>
    <n v="-0.11026836445245859"/>
    <x v="6"/>
    <x v="1"/>
    <n v="-0.63953211796132015"/>
    <n v="1.5619996475531583E-3"/>
  </r>
  <r>
    <n v="4471"/>
    <x v="1"/>
    <x v="1"/>
    <x v="3"/>
    <n v="0.51206426911479153"/>
    <x v="27"/>
    <x v="0"/>
    <n v="-0.46953931701538698"/>
    <n v="5.2115819597463586E-3"/>
  </r>
  <r>
    <n v="4472"/>
    <x v="0"/>
    <x v="9"/>
    <x v="4"/>
    <n v="-0.72942625204580969"/>
    <x v="24"/>
    <x v="1"/>
    <n v="-0.39351773072353052"/>
    <n v="1.1776913713985815E-2"/>
  </r>
  <r>
    <n v="4473"/>
    <x v="0"/>
    <x v="8"/>
    <x v="3"/>
    <n v="0.57987290198922659"/>
    <x v="257"/>
    <x v="1"/>
    <n v="-1.024539192967965"/>
    <n v="2.4903787033317859E-2"/>
  </r>
  <r>
    <n v="4474"/>
    <x v="1"/>
    <x v="4"/>
    <x v="1"/>
    <n v="0.27489194189538235"/>
    <x v="94"/>
    <x v="0"/>
    <n v="-0.56511731564631229"/>
    <n v="2.583137306302774E-3"/>
  </r>
  <r>
    <n v="4475"/>
    <x v="1"/>
    <x v="6"/>
    <x v="1"/>
    <n v="0.24529434606969602"/>
    <x v="158"/>
    <x v="0"/>
    <n v="-0.57800239137288711"/>
    <n v="2.3400149410359727E-3"/>
  </r>
  <r>
    <n v="4476"/>
    <x v="1"/>
    <x v="5"/>
    <x v="1"/>
    <n v="9.7306366941264225E-2"/>
    <x v="41"/>
    <x v="0"/>
    <n v="-0.64567709657183703"/>
    <n v="1.0898410055508734E-3"/>
  </r>
  <r>
    <n v="4477"/>
    <x v="1"/>
    <x v="2"/>
    <x v="5"/>
    <n v="-0.22905030836912227"/>
    <x v="60"/>
    <x v="1"/>
    <n v="-0.58516574597614501"/>
    <n v="3.4139466939007712E-3"/>
  </r>
  <r>
    <n v="4478"/>
    <x v="0"/>
    <x v="13"/>
    <x v="0"/>
    <n v="-0.25968393886832897"/>
    <x v="33"/>
    <x v="1"/>
    <n v="-0.5717111002663634"/>
    <n v="3.1542444363010791E-3"/>
  </r>
  <r>
    <n v="4479"/>
    <x v="0"/>
    <x v="7"/>
    <x v="0"/>
    <n v="-2.194602821685232E-2"/>
    <x v="16"/>
    <x v="0"/>
    <n v="-0.70418039697956758"/>
    <n v="8.0578770801748023E-3"/>
  </r>
  <r>
    <n v="4480"/>
    <x v="1"/>
    <x v="4"/>
    <x v="3"/>
    <n v="0.57125946076616418"/>
    <x v="20"/>
    <x v="0"/>
    <n v="-0.44776673059977201"/>
    <n v="5.6082665595927894E-3"/>
  </r>
  <r>
    <n v="4481"/>
    <x v="0"/>
    <x v="1"/>
    <x v="3"/>
    <n v="0.39496563814918917"/>
    <x v="163"/>
    <x v="1"/>
    <n v="-0.91000428776913078"/>
    <n v="2.2601178671620925E-2"/>
  </r>
  <r>
    <n v="4482"/>
    <x v="1"/>
    <x v="6"/>
    <x v="3"/>
    <n v="0.54166186494047786"/>
    <x v="35"/>
    <x v="1"/>
    <n v="-1.0002130443619091"/>
    <n v="5.4126395647193792E-3"/>
  </r>
  <r>
    <n v="4483"/>
    <x v="1"/>
    <x v="10"/>
    <x v="7"/>
    <n v="0.74923659633420059"/>
    <x v="189"/>
    <x v="0"/>
    <n v="-0.38711598577078909"/>
    <n v="7.4204038742234912E-3"/>
  </r>
  <r>
    <n v="4484"/>
    <x v="0"/>
    <x v="13"/>
    <x v="4"/>
    <n v="-0.7558415754515293"/>
    <x v="139"/>
    <x v="0"/>
    <n v="-1.1408421948585614"/>
    <n v="1.2122765381490541E-2"/>
  </r>
  <r>
    <n v="4485"/>
    <x v="1"/>
    <x v="1"/>
    <x v="0"/>
    <n v="-8.0670768626772152E-2"/>
    <x v="96"/>
    <x v="0"/>
    <n v="-0.73429581600414784"/>
    <n v="1.3081485386529645E-3"/>
  </r>
  <r>
    <n v="4486"/>
    <x v="1"/>
    <x v="6"/>
    <x v="5"/>
    <n v="-0.34744069167186764"/>
    <x v="87"/>
    <x v="1"/>
    <n v="-0.53444092279506761"/>
    <n v="4.3556515354902237E-3"/>
  </r>
  <r>
    <n v="4487"/>
    <x v="1"/>
    <x v="19"/>
    <x v="5"/>
    <n v="-0.2586479041948086"/>
    <x v="110"/>
    <x v="1"/>
    <n v="-0.57216236459988612"/>
    <n v="3.6546102981830364E-3"/>
  </r>
  <r>
    <n v="4488"/>
    <x v="1"/>
    <x v="6"/>
    <x v="7"/>
    <n v="0.8380293838112598"/>
    <x v="84"/>
    <x v="1"/>
    <n v="-1.1974939018418824"/>
    <n v="7.8380176991105222E-3"/>
  </r>
  <r>
    <n v="4489"/>
    <x v="0"/>
    <x v="10"/>
    <x v="0"/>
    <n v="-0.15402264524545051"/>
    <x v="59"/>
    <x v="0"/>
    <n v="-0.77312094857257374"/>
    <n v="5.3345204778011968E-3"/>
  </r>
  <r>
    <n v="4490"/>
    <x v="1"/>
    <x v="11"/>
    <x v="3"/>
    <n v="0.74884503572028216"/>
    <x v="30"/>
    <x v="0"/>
    <n v="-0.38724168860726516"/>
    <n v="6.6591931015561601E-3"/>
  </r>
  <r>
    <n v="4491"/>
    <x v="1"/>
    <x v="15"/>
    <x v="0"/>
    <n v="0.21530518963009132"/>
    <x v="116"/>
    <x v="1"/>
    <n v="-0.80658315819415516"/>
    <n v="1.2392227227497887E-3"/>
  </r>
  <r>
    <n v="4492"/>
    <x v="1"/>
    <x v="3"/>
    <x v="3"/>
    <n v="0.48246667328910497"/>
    <x v="56"/>
    <x v="0"/>
    <n v="-0.48073270152981529"/>
    <n v="5.0052804879144874E-3"/>
  </r>
  <r>
    <n v="4493"/>
    <x v="0"/>
    <x v="13"/>
    <x v="5"/>
    <n v="-0.50776275715992913"/>
    <x v="136"/>
    <x v="1"/>
    <n v="-0.47115330385698911"/>
    <n v="5.0892154397377265E-3"/>
  </r>
  <r>
    <n v="4494"/>
    <x v="0"/>
    <x v="3"/>
    <x v="4"/>
    <n v="-0.62376495842293123"/>
    <x v="17"/>
    <x v="0"/>
    <n v="-1.0528964011534392"/>
    <n v="1.0275372231825008E-2"/>
  </r>
  <r>
    <n v="4495"/>
    <x v="0"/>
    <x v="4"/>
    <x v="5"/>
    <n v="-0.2964401699141721"/>
    <x v="83"/>
    <x v="1"/>
    <n v="-0.55587170600887603"/>
    <n v="1.1007142626220934E-3"/>
  </r>
  <r>
    <n v="4496"/>
    <x v="0"/>
    <x v="6"/>
    <x v="1"/>
    <n v="0.17330214326330862"/>
    <x v="74"/>
    <x v="1"/>
    <n v="-0.78354776766807388"/>
    <n v="1.5460502066526272E-2"/>
  </r>
  <r>
    <n v="4497"/>
    <x v="1"/>
    <x v="4"/>
    <x v="0"/>
    <n v="-2.1475576975399487E-2"/>
    <x v="5"/>
    <x v="0"/>
    <n v="-0.70394261799063962"/>
    <n v="7.9737401703056099E-4"/>
  </r>
  <r>
    <n v="4498"/>
    <x v="1"/>
    <x v="10"/>
    <x v="5"/>
    <n v="-0.43623347914892674"/>
    <x v="91"/>
    <x v="0"/>
    <n v="-0.93486512066940308"/>
    <n v="5.0197113098892077E-3"/>
  </r>
  <r>
    <n v="4499"/>
    <x v="1"/>
    <x v="15"/>
    <x v="11"/>
    <n v="1.6971427839840003"/>
    <x v="252"/>
    <x v="0"/>
    <n v="-0.16822790347852112"/>
    <n v="9.8739026487323356E-3"/>
  </r>
  <r>
    <n v="4500"/>
    <x v="1"/>
    <x v="1"/>
    <x v="3"/>
    <n v="0.51206426911479153"/>
    <x v="27"/>
    <x v="1"/>
    <n v="-0.98160358613017862"/>
    <n v="5.2115819597463586E-3"/>
  </r>
  <r>
    <n v="4501"/>
    <x v="1"/>
    <x v="6"/>
    <x v="11"/>
    <n v="1.4307644215528232"/>
    <x v="172"/>
    <x v="0"/>
    <n v="-0.21440634020515692"/>
    <n v="1.021877186930642E-2"/>
  </r>
  <r>
    <n v="4502"/>
    <x v="0"/>
    <x v="10"/>
    <x v="1"/>
    <n v="9.405617304614966E-2"/>
    <x v="181"/>
    <x v="0"/>
    <n v="-0.64722450712515456"/>
    <n v="1.3953398800465089E-2"/>
  </r>
  <r>
    <n v="4503"/>
    <x v="0"/>
    <x v="6"/>
    <x v="0"/>
    <n v="-7.477667502829155E-2"/>
    <x v="46"/>
    <x v="1"/>
    <n v="-0.65645762415665765"/>
    <n v="6.9731103738460698E-3"/>
  </r>
  <r>
    <n v="4504"/>
    <x v="1"/>
    <x v="8"/>
    <x v="5"/>
    <n v="-0.16985511671774955"/>
    <x v="230"/>
    <x v="1"/>
    <n v="-0.61182164036396791"/>
    <n v="2.9238545794913473E-3"/>
  </r>
  <r>
    <n v="4505"/>
    <x v="0"/>
    <x v="13"/>
    <x v="5"/>
    <n v="-0.50776275715992913"/>
    <x v="136"/>
    <x v="0"/>
    <n v="-0.9789160610169183"/>
    <n v="5.0892154397377265E-3"/>
  </r>
  <r>
    <n v="4506"/>
    <x v="1"/>
    <x v="4"/>
    <x v="5"/>
    <n v="-0.31784309584618131"/>
    <x v="14"/>
    <x v="0"/>
    <n v="-0.86464395725149212"/>
    <n v="4.1257370632288848E-3"/>
  </r>
  <r>
    <n v="4507"/>
    <x v="0"/>
    <x v="12"/>
    <x v="5"/>
    <n v="-0.19077887629129359"/>
    <x v="34"/>
    <x v="0"/>
    <n v="-0.7930793083191503"/>
    <n v="1.0223155209224677E-3"/>
  </r>
  <r>
    <n v="4508"/>
    <x v="1"/>
    <x v="6"/>
    <x v="5"/>
    <n v="-0.34744069167186764"/>
    <x v="87"/>
    <x v="1"/>
    <n v="-0.53444092279506761"/>
    <n v="4.3556515354902237E-3"/>
  </r>
  <r>
    <n v="4509"/>
    <x v="1"/>
    <x v="11"/>
    <x v="1"/>
    <n v="0.45247751684950049"/>
    <x v="129"/>
    <x v="0"/>
    <n v="-0.49228502769844229"/>
    <n v="3.9694328310724281E-3"/>
  </r>
  <r>
    <n v="4510"/>
    <x v="1"/>
    <x v="19"/>
    <x v="0"/>
    <n v="3.7719614675973248E-2"/>
    <x v="61"/>
    <x v="0"/>
    <n v="-0.67446520884628536"/>
    <n v="2.8465903584240504E-4"/>
  </r>
  <r>
    <n v="4511"/>
    <x v="1"/>
    <x v="5"/>
    <x v="3"/>
    <n v="0.39367388581204604"/>
    <x v="161"/>
    <x v="0"/>
    <n v="-0.51555880966494783"/>
    <n v="4.3569691020526324E-3"/>
  </r>
  <r>
    <n v="4512"/>
    <x v="0"/>
    <x v="4"/>
    <x v="5"/>
    <n v="-0.2964401699141721"/>
    <x v="83"/>
    <x v="1"/>
    <n v="-0.55587170600887603"/>
    <n v="1.1007142626220934E-3"/>
  </r>
  <r>
    <n v="4513"/>
    <x v="1"/>
    <x v="4"/>
    <x v="5"/>
    <n v="-0.31784309584618131"/>
    <x v="14"/>
    <x v="1"/>
    <n v="-0.5468008614053107"/>
    <n v="4.1257370632288848E-3"/>
  </r>
  <r>
    <n v="4514"/>
    <x v="0"/>
    <x v="6"/>
    <x v="5"/>
    <n v="-0.32285549331989172"/>
    <x v="13"/>
    <x v="0"/>
    <n v="-0.8675481871386902"/>
    <n v="1.6211648205774476E-3"/>
  </r>
  <r>
    <n v="4515"/>
    <x v="1"/>
    <x v="19"/>
    <x v="3"/>
    <n v="0.63045465241753684"/>
    <x v="69"/>
    <x v="0"/>
    <n v="-0.42680231673995855"/>
    <n v="5.9825470584123908E-3"/>
  </r>
  <r>
    <n v="4516"/>
    <x v="1"/>
    <x v="8"/>
    <x v="3"/>
    <n v="0.71924743989459583"/>
    <x v="147"/>
    <x v="0"/>
    <n v="-0.39684049224007112"/>
    <n v="6.4993290872643605E-3"/>
  </r>
  <r>
    <n v="4517"/>
    <x v="0"/>
    <x v="4"/>
    <x v="1"/>
    <n v="0.19971746666902823"/>
    <x v="32"/>
    <x v="0"/>
    <n v="-0.59826606616092959"/>
    <n v="1.594627117774039E-2"/>
  </r>
  <r>
    <n v="4518"/>
    <x v="0"/>
    <x v="21"/>
    <x v="1"/>
    <n v="-3.8020443982448415E-2"/>
    <x v="238"/>
    <x v="0"/>
    <n v="-0.71233808593882297"/>
    <n v="1.130907899908884E-2"/>
  </r>
  <r>
    <n v="4519"/>
    <x v="0"/>
    <x v="19"/>
    <x v="5"/>
    <n v="-0.24360952310273282"/>
    <x v="119"/>
    <x v="0"/>
    <n v="-0.82235187109671826"/>
    <n v="4.6310560282480928E-5"/>
  </r>
  <r>
    <n v="4520"/>
    <x v="1"/>
    <x v="10"/>
    <x v="0"/>
    <n v="-0.13986596027814491"/>
    <x v="124"/>
    <x v="1"/>
    <n v="-0.62565752069029823"/>
    <n v="1.8144001534711185E-3"/>
  </r>
  <r>
    <n v="4521"/>
    <x v="0"/>
    <x v="3"/>
    <x v="5"/>
    <n v="-0.37568614013133106"/>
    <x v="55"/>
    <x v="1"/>
    <n v="-0.52284383317200933"/>
    <n v="2.6458377101921116E-3"/>
  </r>
  <r>
    <n v="4522"/>
    <x v="0"/>
    <x v="8"/>
    <x v="1"/>
    <n v="0.33179408369762636"/>
    <x v="150"/>
    <x v="0"/>
    <n v="-0.54094839145589113"/>
    <n v="1.8228021968385355E-2"/>
  </r>
  <r>
    <n v="4523"/>
    <x v="1"/>
    <x v="2"/>
    <x v="3"/>
    <n v="0.66005224824322317"/>
    <x v="21"/>
    <x v="0"/>
    <n v="-0.41661889314875233"/>
    <n v="6.1608930378419524E-3"/>
  </r>
  <r>
    <n v="4524"/>
    <x v="0"/>
    <x v="9"/>
    <x v="5"/>
    <n v="-0.48134743375420952"/>
    <x v="18"/>
    <x v="1"/>
    <n v="-0.48116002931802265"/>
    <n v="4.6159653878562468E-3"/>
  </r>
  <r>
    <n v="4525"/>
    <x v="1"/>
    <x v="9"/>
    <x v="0"/>
    <n v="-0.22865874775520392"/>
    <x v="179"/>
    <x v="0"/>
    <n v="-0.81399796870100749"/>
    <n v="2.5597683230641488E-3"/>
  </r>
  <r>
    <n v="4526"/>
    <x v="0"/>
    <x v="7"/>
    <x v="0"/>
    <n v="-2.194602821685232E-2"/>
    <x v="16"/>
    <x v="1"/>
    <n v="-0.68223436876271526"/>
    <n v="8.0578770801748023E-3"/>
  </r>
  <r>
    <n v="4527"/>
    <x v="1"/>
    <x v="0"/>
    <x v="0"/>
    <n v="0.18570759380440496"/>
    <x v="7"/>
    <x v="0"/>
    <n v="-0.60459811700336041"/>
    <n v="9.8859532687645135E-4"/>
  </r>
  <r>
    <n v="4528"/>
    <x v="1"/>
    <x v="15"/>
    <x v="3"/>
    <n v="0.80804022737165482"/>
    <x v="208"/>
    <x v="0"/>
    <n v="-0.36861489735747571"/>
    <n v="6.9597501842957321E-3"/>
  </r>
  <r>
    <n v="4529"/>
    <x v="0"/>
    <x v="14"/>
    <x v="0"/>
    <n v="-0.18043796865117012"/>
    <x v="79"/>
    <x v="1"/>
    <n v="-0.60699241984674102"/>
    <n v="4.7877438780188908E-3"/>
  </r>
  <r>
    <n v="4530"/>
    <x v="0"/>
    <x v="7"/>
    <x v="4"/>
    <n v="-0.51810366480005265"/>
    <x v="101"/>
    <x v="1"/>
    <n v="-0.46728056748999891"/>
    <n v="8.5966274346834237E-3"/>
  </r>
  <r>
    <n v="4531"/>
    <x v="0"/>
    <x v="6"/>
    <x v="1"/>
    <n v="0.17330214326330862"/>
    <x v="74"/>
    <x v="0"/>
    <n v="-0.61024562440476549"/>
    <n v="1.5460502066526272E-2"/>
  </r>
  <r>
    <n v="4532"/>
    <x v="1"/>
    <x v="7"/>
    <x v="5"/>
    <n v="-0.28824550002049498"/>
    <x v="28"/>
    <x v="1"/>
    <n v="-0.55937435784786393"/>
    <n v="3.8919667153189952E-3"/>
  </r>
  <r>
    <n v="4533"/>
    <x v="0"/>
    <x v="14"/>
    <x v="1"/>
    <n v="6.7640849640430045E-2"/>
    <x v="131"/>
    <x v="0"/>
    <n v="-0.65989855731325187"/>
    <n v="1.3436248929804773E-2"/>
  </r>
  <r>
    <n v="4534"/>
    <x v="1"/>
    <x v="23"/>
    <x v="3"/>
    <n v="0.86723541902302748"/>
    <x v="186"/>
    <x v="0"/>
    <n v="-0.35073530319326207"/>
    <n v="7.2342862378048656E-3"/>
  </r>
  <r>
    <n v="4535"/>
    <x v="0"/>
    <x v="7"/>
    <x v="4"/>
    <n v="-0.51810366480005265"/>
    <x v="101"/>
    <x v="0"/>
    <n v="-0.98538423229005168"/>
    <n v="8.5966274346834237E-3"/>
  </r>
  <r>
    <n v="4536"/>
    <x v="0"/>
    <x v="1"/>
    <x v="5"/>
    <n v="-0.34927081672561133"/>
    <x v="132"/>
    <x v="1"/>
    <n v="-0.53368365143780261"/>
    <n v="2.1363829843065729E-3"/>
  </r>
  <r>
    <n v="4537"/>
    <x v="1"/>
    <x v="10"/>
    <x v="4"/>
    <n v="-0.73260099801970857"/>
    <x v="54"/>
    <x v="0"/>
    <n v="-1.1250870240324797"/>
    <n v="7.6566515005453417E-3"/>
  </r>
  <r>
    <n v="4538"/>
    <x v="0"/>
    <x v="6"/>
    <x v="5"/>
    <n v="-0.32285549331989172"/>
    <x v="13"/>
    <x v="1"/>
    <n v="-0.54469269381879837"/>
    <n v="1.6211648205774476E-3"/>
  </r>
  <r>
    <n v="4539"/>
    <x v="1"/>
    <x v="9"/>
    <x v="3"/>
    <n v="0.36407628998635966"/>
    <x v="225"/>
    <x v="0"/>
    <n v="-0.5275872693284176"/>
    <n v="4.1318086815533839E-3"/>
  </r>
  <r>
    <n v="4540"/>
    <x v="0"/>
    <x v="11"/>
    <x v="1"/>
    <n v="0.35820940710334603"/>
    <x v="288"/>
    <x v="1"/>
    <n v="-0.88820610552249624"/>
    <n v="1.8651778216767667E-2"/>
  </r>
  <r>
    <n v="4541"/>
    <x v="1"/>
    <x v="5"/>
    <x v="3"/>
    <n v="0.39367388581204604"/>
    <x v="161"/>
    <x v="1"/>
    <n v="-0.9092326954769937"/>
    <n v="4.3569691020526324E-3"/>
  </r>
  <r>
    <n v="4542"/>
    <x v="0"/>
    <x v="11"/>
    <x v="5"/>
    <n v="-0.1379482294798543"/>
    <x v="103"/>
    <x v="1"/>
    <n v="-0.62654989636760361"/>
    <n v="2.1004836727632203E-3"/>
  </r>
  <r>
    <n v="4543"/>
    <x v="1"/>
    <x v="11"/>
    <x v="7"/>
    <n v="1.0452125545910642"/>
    <x v="109"/>
    <x v="1"/>
    <n v="-1.3465142625173074"/>
    <n v="8.5765530236312504E-3"/>
  </r>
  <r>
    <n v="4544"/>
    <x v="1"/>
    <x v="14"/>
    <x v="4"/>
    <n v="-0.7621985938453949"/>
    <x v="149"/>
    <x v="1"/>
    <n v="-0.38297362569196319"/>
    <n v="7.8030842994941119E-3"/>
  </r>
  <r>
    <n v="4545"/>
    <x v="0"/>
    <x v="5"/>
    <x v="5"/>
    <n v="-0.4549321103484899"/>
    <x v="51"/>
    <x v="1"/>
    <n v="-0.49133146650745418"/>
    <n v="4.1345494440507835E-3"/>
  </r>
  <r>
    <n v="4546"/>
    <x v="1"/>
    <x v="3"/>
    <x v="1"/>
    <n v="0.18609915441832325"/>
    <x v="40"/>
    <x v="1"/>
    <n v="-0.79051963699433736"/>
    <n v="1.8459486462082397E-3"/>
  </r>
  <r>
    <n v="4547"/>
    <x v="0"/>
    <x v="14"/>
    <x v="4"/>
    <n v="-0.67659560523437046"/>
    <x v="82"/>
    <x v="0"/>
    <n v="-1.0876084002699067"/>
    <n v="1.1049348853416796E-2"/>
  </r>
  <r>
    <n v="4548"/>
    <x v="1"/>
    <x v="8"/>
    <x v="1"/>
    <n v="0.422879921023814"/>
    <x v="12"/>
    <x v="1"/>
    <n v="-0.92677597005320966"/>
    <n v="3.7483210051679761E-3"/>
  </r>
  <r>
    <n v="4549"/>
    <x v="0"/>
    <x v="3"/>
    <x v="5"/>
    <n v="-0.37568614013133106"/>
    <x v="55"/>
    <x v="0"/>
    <n v="-0.89852997330334061"/>
    <n v="2.6458377101921116E-3"/>
  </r>
  <r>
    <n v="4550"/>
    <x v="1"/>
    <x v="14"/>
    <x v="0"/>
    <n v="-0.16946355610383124"/>
    <x v="39"/>
    <x v="0"/>
    <n v="-0.78146440851940047"/>
    <n v="2.0650346761873495E-3"/>
  </r>
  <r>
    <n v="4551"/>
    <x v="0"/>
    <x v="6"/>
    <x v="0"/>
    <n v="-7.477667502829155E-2"/>
    <x v="46"/>
    <x v="1"/>
    <n v="-0.65645762415665765"/>
    <n v="6.9731103738460698E-3"/>
  </r>
  <r>
    <n v="4552"/>
    <x v="1"/>
    <x v="12"/>
    <x v="1"/>
    <n v="0.39328232519812767"/>
    <x v="75"/>
    <x v="0"/>
    <n v="-0.51571656172217928"/>
    <n v="3.5229003773554757E-3"/>
  </r>
  <r>
    <n v="4553"/>
    <x v="1"/>
    <x v="11"/>
    <x v="1"/>
    <n v="0.45247751684950049"/>
    <x v="129"/>
    <x v="0"/>
    <n v="-0.49228502769844229"/>
    <n v="3.9694328310724281E-3"/>
  </r>
  <r>
    <n v="4554"/>
    <x v="0"/>
    <x v="3"/>
    <x v="4"/>
    <n v="-0.62376495842293123"/>
    <x v="17"/>
    <x v="1"/>
    <n v="-0.42913144273050785"/>
    <n v="1.0275372231825008E-2"/>
  </r>
  <r>
    <n v="4555"/>
    <x v="1"/>
    <x v="12"/>
    <x v="3"/>
    <n v="0.6896498440689095"/>
    <x v="89"/>
    <x v="1"/>
    <n v="-1.0962820905753516"/>
    <n v="6.3331936661242816E-3"/>
  </r>
  <r>
    <n v="4556"/>
    <x v="0"/>
    <x v="19"/>
    <x v="0"/>
    <n v="4.4692951888673504E-3"/>
    <x v="66"/>
    <x v="1"/>
    <n v="-0.69538432497723657"/>
    <n v="8.5961228783612009E-3"/>
  </r>
  <r>
    <n v="4557"/>
    <x v="0"/>
    <x v="3"/>
    <x v="4"/>
    <n v="-0.62376495842293123"/>
    <x v="17"/>
    <x v="0"/>
    <n v="-1.0528964011534392"/>
    <n v="1.0275372231825008E-2"/>
  </r>
  <r>
    <n v="4558"/>
    <x v="0"/>
    <x v="6"/>
    <x v="5"/>
    <n v="-0.32285549331989172"/>
    <x v="13"/>
    <x v="0"/>
    <n v="-0.8675481871386902"/>
    <n v="1.6211648205774476E-3"/>
  </r>
  <r>
    <n v="4559"/>
    <x v="0"/>
    <x v="14"/>
    <x v="5"/>
    <n v="-0.42851678694277029"/>
    <x v="63"/>
    <x v="1"/>
    <n v="-0.50166861858873557"/>
    <n v="3.6454111541763812E-3"/>
  </r>
  <r>
    <n v="4560"/>
    <x v="1"/>
    <x v="19"/>
    <x v="3"/>
    <n v="0.63045465241753684"/>
    <x v="69"/>
    <x v="0"/>
    <n v="-0.42680231673995855"/>
    <n v="5.9825470584123908E-3"/>
  </r>
  <r>
    <n v="4561"/>
    <x v="1"/>
    <x v="6"/>
    <x v="9"/>
    <n v="1.7271319404236052"/>
    <x v="95"/>
    <x v="1"/>
    <n v="-1.8907747998326097"/>
    <n v="1.0278632831049683E-2"/>
  </r>
  <r>
    <n v="4562"/>
    <x v="1"/>
    <x v="9"/>
    <x v="1"/>
    <n v="6.7708771115577882E-2"/>
    <x v="98"/>
    <x v="1"/>
    <n v="-0.7275745163961157"/>
    <n v="8.3505284910811994E-4"/>
  </r>
  <r>
    <n v="4563"/>
    <x v="0"/>
    <x v="4"/>
    <x v="4"/>
    <n v="-0.54451898820577227"/>
    <x v="135"/>
    <x v="1"/>
    <n v="-0.45750127523642731"/>
    <n v="9.0319000904001689E-3"/>
  </r>
  <r>
    <n v="4564"/>
    <x v="1"/>
    <x v="6"/>
    <x v="0"/>
    <n v="-5.1073172801085823E-2"/>
    <x v="71"/>
    <x v="1"/>
    <n v="-0.66793661734998488"/>
    <n v="1.0531659815416483E-3"/>
  </r>
  <r>
    <n v="4565"/>
    <x v="0"/>
    <x v="7"/>
    <x v="4"/>
    <n v="-0.51810366480005265"/>
    <x v="101"/>
    <x v="0"/>
    <n v="-0.98538423229005168"/>
    <n v="8.5966274346834237E-3"/>
  </r>
  <r>
    <n v="4566"/>
    <x v="1"/>
    <x v="4"/>
    <x v="1"/>
    <n v="0.27489194189538235"/>
    <x v="94"/>
    <x v="1"/>
    <n v="-0.84000925754169453"/>
    <n v="2.583137306302774E-3"/>
  </r>
  <r>
    <n v="4567"/>
    <x v="0"/>
    <x v="10"/>
    <x v="0"/>
    <n v="-0.15402264524545051"/>
    <x v="59"/>
    <x v="1"/>
    <n v="-0.61909830332712346"/>
    <n v="5.3345204778011968E-3"/>
  </r>
  <r>
    <n v="4568"/>
    <x v="0"/>
    <x v="7"/>
    <x v="0"/>
    <n v="-2.194602821685232E-2"/>
    <x v="16"/>
    <x v="1"/>
    <n v="-0.68223436876271526"/>
    <n v="8.0578770801748023E-3"/>
  </r>
  <r>
    <n v="4569"/>
    <x v="1"/>
    <x v="4"/>
    <x v="3"/>
    <n v="0.57125946076616418"/>
    <x v="20"/>
    <x v="1"/>
    <n v="-1.0190261913659362"/>
    <n v="5.6082665595927894E-3"/>
  </r>
  <r>
    <n v="4570"/>
    <x v="1"/>
    <x v="11"/>
    <x v="1"/>
    <n v="0.45247751684950049"/>
    <x v="129"/>
    <x v="0"/>
    <n v="-0.49228502769844229"/>
    <n v="3.9694328310724281E-3"/>
  </r>
  <r>
    <n v="4571"/>
    <x v="1"/>
    <x v="17"/>
    <x v="5"/>
    <n v="-5.1464733415004182E-2"/>
    <x v="178"/>
    <x v="1"/>
    <n v="-0.66774585466967473"/>
    <n v="1.9170903617905521E-3"/>
  </r>
  <r>
    <n v="4572"/>
    <x v="1"/>
    <x v="2"/>
    <x v="0"/>
    <n v="6.7317210501659577E-2"/>
    <x v="80"/>
    <x v="0"/>
    <n v="-0.66005491923960891"/>
    <n v="2.8386367784460909E-5"/>
  </r>
  <r>
    <n v="4573"/>
    <x v="1"/>
    <x v="8"/>
    <x v="1"/>
    <n v="0.422879921023814"/>
    <x v="12"/>
    <x v="1"/>
    <n v="-0.92677597005320966"/>
    <n v="3.7483210051679761E-3"/>
  </r>
  <r>
    <n v="4574"/>
    <x v="1"/>
    <x v="17"/>
    <x v="5"/>
    <n v="-5.1464733415004182E-2"/>
    <x v="178"/>
    <x v="1"/>
    <n v="-0.66774585466967473"/>
    <n v="1.9170903617905521E-3"/>
  </r>
  <r>
    <n v="4575"/>
    <x v="1"/>
    <x v="7"/>
    <x v="3"/>
    <n v="0.60085705659185051"/>
    <x v="97"/>
    <x v="0"/>
    <n v="-0.43718434190663547"/>
    <n v="5.7982892166952293E-3"/>
  </r>
  <r>
    <n v="4576"/>
    <x v="0"/>
    <x v="16"/>
    <x v="0"/>
    <n v="-0.33892990908548781"/>
    <x v="153"/>
    <x v="1"/>
    <n v="-0.53797320448533104"/>
    <n v="1.5435277763423683E-3"/>
  </r>
  <r>
    <n v="4577"/>
    <x v="0"/>
    <x v="5"/>
    <x v="5"/>
    <n v="-0.4549321103484899"/>
    <x v="51"/>
    <x v="1"/>
    <n v="-0.49133146650745418"/>
    <n v="4.1345494440507835E-3"/>
  </r>
  <r>
    <n v="4578"/>
    <x v="0"/>
    <x v="14"/>
    <x v="0"/>
    <n v="-0.18043796865117012"/>
    <x v="79"/>
    <x v="0"/>
    <n v="-0.78743038849791103"/>
    <n v="4.7877438780188908E-3"/>
  </r>
  <r>
    <n v="4579"/>
    <x v="0"/>
    <x v="10"/>
    <x v="1"/>
    <n v="9.405617304614966E-2"/>
    <x v="181"/>
    <x v="0"/>
    <n v="-0.64722450712515456"/>
    <n v="1.3953398800465089E-2"/>
  </r>
  <r>
    <n v="4580"/>
    <x v="1"/>
    <x v="14"/>
    <x v="3"/>
    <n v="0.42327148163773232"/>
    <x v="229"/>
    <x v="0"/>
    <n v="-0.50374107677927327"/>
    <n v="4.5777562095909996E-3"/>
  </r>
  <r>
    <n v="4581"/>
    <x v="0"/>
    <x v="4"/>
    <x v="1"/>
    <n v="0.19971746666902823"/>
    <x v="32"/>
    <x v="0"/>
    <n v="-0.59826606616092959"/>
    <n v="1.594627117774039E-2"/>
  </r>
  <r>
    <n v="4582"/>
    <x v="0"/>
    <x v="21"/>
    <x v="4"/>
    <n v="-0.78225689885724892"/>
    <x v="175"/>
    <x v="1"/>
    <n v="-0.37663522677107986"/>
    <n v="1.2456429905510491E-2"/>
  </r>
  <r>
    <n v="4583"/>
    <x v="1"/>
    <x v="3"/>
    <x v="0"/>
    <n v="-0.11026836445245859"/>
    <x v="6"/>
    <x v="0"/>
    <n v="-0.74980048241377872"/>
    <n v="1.5619996475531583E-3"/>
  </r>
  <r>
    <n v="4584"/>
    <x v="1"/>
    <x v="2"/>
    <x v="3"/>
    <n v="0.66005224824322317"/>
    <x v="21"/>
    <x v="0"/>
    <n v="-0.41661889314875233"/>
    <n v="6.1608930378419524E-3"/>
  </r>
  <r>
    <n v="4585"/>
    <x v="1"/>
    <x v="12"/>
    <x v="1"/>
    <n v="0.39328232519812767"/>
    <x v="75"/>
    <x v="0"/>
    <n v="-0.51571656172217928"/>
    <n v="3.5229003773554757E-3"/>
  </r>
  <r>
    <n v="4586"/>
    <x v="1"/>
    <x v="6"/>
    <x v="3"/>
    <n v="0.54166186494047786"/>
    <x v="35"/>
    <x v="1"/>
    <n v="-1.0002130443619091"/>
    <n v="5.4126395647193792E-3"/>
  </r>
  <r>
    <n v="4587"/>
    <x v="0"/>
    <x v="11"/>
    <x v="5"/>
    <n v="-0.1379482294798543"/>
    <x v="103"/>
    <x v="0"/>
    <n v="-0.76449812584745769"/>
    <n v="2.1004836727632203E-3"/>
  </r>
  <r>
    <n v="4588"/>
    <x v="0"/>
    <x v="20"/>
    <x v="4"/>
    <n v="-0.80867222226296853"/>
    <x v="190"/>
    <x v="1"/>
    <n v="-0.36842009069213155"/>
    <n v="1.2777761711278257E-2"/>
  </r>
  <r>
    <n v="4589"/>
    <x v="0"/>
    <x v="10"/>
    <x v="5"/>
    <n v="-0.40210146353705067"/>
    <x v="44"/>
    <x v="1"/>
    <n v="-0.51217243959090175"/>
    <n v="3.1490134339461351E-3"/>
  </r>
  <r>
    <n v="4590"/>
    <x v="0"/>
    <x v="2"/>
    <x v="1"/>
    <n v="0.27896343688618713"/>
    <x v="58"/>
    <x v="1"/>
    <n v="-0.84232509466879446"/>
    <n v="1.734661766243395E-2"/>
  </r>
  <r>
    <n v="4591"/>
    <x v="0"/>
    <x v="1"/>
    <x v="0"/>
    <n v="-0.10119199843401117"/>
    <x v="1"/>
    <x v="0"/>
    <n v="-0.74502261160366057"/>
    <n v="6.4278209415614129E-3"/>
  </r>
  <r>
    <n v="4592"/>
    <x v="1"/>
    <x v="19"/>
    <x v="1"/>
    <n v="0.33408713354675501"/>
    <x v="68"/>
    <x v="0"/>
    <n v="-0.53999098510892973"/>
    <n v="3.0601136639029081E-3"/>
  </r>
  <r>
    <n v="4593"/>
    <x v="0"/>
    <x v="13"/>
    <x v="5"/>
    <n v="-0.50776275715992913"/>
    <x v="136"/>
    <x v="0"/>
    <n v="-0.9789160610169183"/>
    <n v="5.0892154397377265E-3"/>
  </r>
  <r>
    <n v="4594"/>
    <x v="1"/>
    <x v="1"/>
    <x v="0"/>
    <n v="-8.0670768626772152E-2"/>
    <x v="96"/>
    <x v="0"/>
    <n v="-0.73429581600414784"/>
    <n v="1.3081485386529645E-3"/>
  </r>
  <r>
    <n v="4595"/>
    <x v="0"/>
    <x v="6"/>
    <x v="5"/>
    <n v="-0.32285549331989172"/>
    <x v="13"/>
    <x v="1"/>
    <n v="-0.54469269381879837"/>
    <n v="1.6211648205774476E-3"/>
  </r>
  <r>
    <n v="4596"/>
    <x v="1"/>
    <x v="19"/>
    <x v="1"/>
    <n v="0.33408713354675501"/>
    <x v="68"/>
    <x v="0"/>
    <n v="-0.53999098510892973"/>
    <n v="3.0601136639029081E-3"/>
  </r>
  <r>
    <n v="4597"/>
    <x v="1"/>
    <x v="2"/>
    <x v="0"/>
    <n v="6.7317210501659577E-2"/>
    <x v="80"/>
    <x v="1"/>
    <n v="-0.72737212974126819"/>
    <n v="2.8386367784460909E-5"/>
  </r>
  <r>
    <n v="4598"/>
    <x v="0"/>
    <x v="6"/>
    <x v="5"/>
    <n v="-0.32285549331989172"/>
    <x v="13"/>
    <x v="1"/>
    <n v="-0.54469269381879837"/>
    <n v="1.6211648205774476E-3"/>
  </r>
  <r>
    <n v="4599"/>
    <x v="0"/>
    <x v="3"/>
    <x v="4"/>
    <n v="-0.62376495842293123"/>
    <x v="17"/>
    <x v="0"/>
    <n v="-1.0528964011534392"/>
    <n v="1.0275372231825008E-2"/>
  </r>
  <r>
    <n v="4600"/>
    <x v="1"/>
    <x v="8"/>
    <x v="0"/>
    <n v="0.12651240215303225"/>
    <x v="25"/>
    <x v="0"/>
    <n v="-0.63189032016121027"/>
    <n v="4.8236777987231694E-4"/>
  </r>
  <r>
    <n v="4601"/>
    <x v="1"/>
    <x v="3"/>
    <x v="1"/>
    <n v="0.18609915441832325"/>
    <x v="40"/>
    <x v="1"/>
    <n v="-0.79051963699433736"/>
    <n v="1.8459486462082397E-3"/>
  </r>
  <r>
    <n v="4602"/>
    <x v="1"/>
    <x v="15"/>
    <x v="0"/>
    <n v="0.21530518963009132"/>
    <x v="116"/>
    <x v="1"/>
    <n v="-0.80658315819415516"/>
    <n v="1.2392227227497887E-3"/>
  </r>
  <r>
    <n v="4603"/>
    <x v="1"/>
    <x v="19"/>
    <x v="5"/>
    <n v="-0.2586479041948086"/>
    <x v="110"/>
    <x v="0"/>
    <n v="-0.83081026879469477"/>
    <n v="3.6546102981830364E-3"/>
  </r>
  <r>
    <n v="4604"/>
    <x v="0"/>
    <x v="10"/>
    <x v="0"/>
    <n v="-0.15402264524545051"/>
    <x v="59"/>
    <x v="0"/>
    <n v="-0.77312094857257374"/>
    <n v="5.3345204778011968E-3"/>
  </r>
  <r>
    <n v="4605"/>
    <x v="0"/>
    <x v="16"/>
    <x v="4"/>
    <n v="-0.83508754566868815"/>
    <x v="45"/>
    <x v="1"/>
    <n v="-0.36035371842731556"/>
    <n v="1.3086638469248846E-2"/>
  </r>
  <r>
    <n v="4606"/>
    <x v="1"/>
    <x v="3"/>
    <x v="5"/>
    <n v="-0.40663588332324041"/>
    <x v="171"/>
    <x v="0"/>
    <n v="-0.91699336147610655"/>
    <n v="4.8028829199894263E-3"/>
  </r>
  <r>
    <n v="4607"/>
    <x v="0"/>
    <x v="10"/>
    <x v="0"/>
    <n v="-0.15402264524545051"/>
    <x v="59"/>
    <x v="1"/>
    <n v="-0.61909830332712346"/>
    <n v="5.3345204778011968E-3"/>
  </r>
  <r>
    <n v="4608"/>
    <x v="1"/>
    <x v="15"/>
    <x v="11"/>
    <n v="1.6971427839840003"/>
    <x v="252"/>
    <x v="0"/>
    <n v="-0.16822790347852112"/>
    <n v="9.8739026487323356E-3"/>
  </r>
  <r>
    <n v="4609"/>
    <x v="1"/>
    <x v="4"/>
    <x v="7"/>
    <n v="0.86762697963694613"/>
    <x v="215"/>
    <x v="1"/>
    <n v="-1.2182464634695953"/>
    <n v="7.9638207494150404E-3"/>
  </r>
  <r>
    <n v="4610"/>
    <x v="0"/>
    <x v="13"/>
    <x v="5"/>
    <n v="-0.50776275715992913"/>
    <x v="136"/>
    <x v="0"/>
    <n v="-0.9789160610169183"/>
    <n v="5.0892154397377265E-3"/>
  </r>
  <r>
    <n v="4611"/>
    <x v="0"/>
    <x v="14"/>
    <x v="0"/>
    <n v="-0.18043796865117012"/>
    <x v="79"/>
    <x v="0"/>
    <n v="-0.78743038849791103"/>
    <n v="4.7877438780188908E-3"/>
  </r>
  <r>
    <n v="4612"/>
    <x v="1"/>
    <x v="21"/>
    <x v="5"/>
    <n v="-0.58422145827735839"/>
    <x v="300"/>
    <x v="0"/>
    <n v="-1.0273289582678073"/>
    <n v="6.0272534607576089E-3"/>
  </r>
  <r>
    <n v="4613"/>
    <x v="1"/>
    <x v="7"/>
    <x v="5"/>
    <n v="-0.28824550002049498"/>
    <x v="28"/>
    <x v="0"/>
    <n v="-0.84761985786835914"/>
    <n v="3.8919667153189952E-3"/>
  </r>
  <r>
    <n v="4614"/>
    <x v="1"/>
    <x v="2"/>
    <x v="5"/>
    <n v="-0.22905030836912227"/>
    <x v="60"/>
    <x v="1"/>
    <n v="-0.58516574597614501"/>
    <n v="3.4139466939007712E-3"/>
  </r>
  <r>
    <n v="4615"/>
    <x v="1"/>
    <x v="7"/>
    <x v="7"/>
    <n v="0.89722457546263246"/>
    <x v="120"/>
    <x v="0"/>
    <n v="-0.34195690436636939"/>
    <n v="8.0828640074115388E-3"/>
  </r>
  <r>
    <n v="4616"/>
    <x v="0"/>
    <x v="6"/>
    <x v="1"/>
    <n v="0.17330214326330862"/>
    <x v="74"/>
    <x v="1"/>
    <n v="-0.78354776766807388"/>
    <n v="1.5460502066526272E-2"/>
  </r>
  <r>
    <n v="4617"/>
    <x v="0"/>
    <x v="6"/>
    <x v="4"/>
    <n v="-0.57093431161149188"/>
    <x v="23"/>
    <x v="1"/>
    <n v="-0.44788410416513369"/>
    <n v="9.4570005980561533E-3"/>
  </r>
  <r>
    <n v="4618"/>
    <x v="0"/>
    <x v="3"/>
    <x v="1"/>
    <n v="0.12047149645186928"/>
    <x v="3"/>
    <x v="1"/>
    <n v="-0.75519600545419141"/>
    <n v="1.4463528467586473E-2"/>
  </r>
  <r>
    <n v="4619"/>
    <x v="0"/>
    <x v="7"/>
    <x v="5"/>
    <n v="-0.27002484650845249"/>
    <x v="11"/>
    <x v="0"/>
    <n v="-0.83724622547675487"/>
    <n v="5.7557668159280428E-4"/>
  </r>
  <r>
    <n v="4620"/>
    <x v="1"/>
    <x v="8"/>
    <x v="1"/>
    <n v="0.422879921023814"/>
    <x v="12"/>
    <x v="0"/>
    <n v="-0.50389604902939533"/>
    <n v="3.7483210051679761E-3"/>
  </r>
  <r>
    <n v="4621"/>
    <x v="1"/>
    <x v="6"/>
    <x v="5"/>
    <n v="-0.34744069167186764"/>
    <x v="87"/>
    <x v="1"/>
    <n v="-0.53444092279506761"/>
    <n v="4.3556515354902237E-3"/>
  </r>
  <r>
    <n v="4622"/>
    <x v="1"/>
    <x v="3"/>
    <x v="0"/>
    <n v="-0.11026836445245859"/>
    <x v="6"/>
    <x v="1"/>
    <n v="-0.63953211796132015"/>
    <n v="1.5619996475531583E-3"/>
  </r>
  <r>
    <n v="4623"/>
    <x v="1"/>
    <x v="2"/>
    <x v="0"/>
    <n v="6.7317210501659577E-2"/>
    <x v="80"/>
    <x v="0"/>
    <n v="-0.66005491923960891"/>
    <n v="2.8386367784460909E-5"/>
  </r>
  <r>
    <n v="4624"/>
    <x v="1"/>
    <x v="6"/>
    <x v="7"/>
    <n v="0.8380293838112598"/>
    <x v="84"/>
    <x v="0"/>
    <n v="-0.35946451803062252"/>
    <n v="7.8380176991105222E-3"/>
  </r>
  <r>
    <n v="4625"/>
    <x v="0"/>
    <x v="10"/>
    <x v="0"/>
    <n v="-0.15402264524545051"/>
    <x v="59"/>
    <x v="1"/>
    <n v="-0.61909830332712346"/>
    <n v="5.3345204778011968E-3"/>
  </r>
  <r>
    <n v="4626"/>
    <x v="0"/>
    <x v="19"/>
    <x v="5"/>
    <n v="-0.24360952310273282"/>
    <x v="119"/>
    <x v="0"/>
    <n v="-0.82235187109671826"/>
    <n v="4.6310560282480928E-5"/>
  </r>
  <r>
    <n v="4627"/>
    <x v="1"/>
    <x v="9"/>
    <x v="7"/>
    <n v="0.6604438088571416"/>
    <x v="269"/>
    <x v="0"/>
    <n v="-0.4164854947524862"/>
    <n v="6.9437869772803751E-3"/>
  </r>
  <r>
    <n v="4628"/>
    <x v="0"/>
    <x v="10"/>
    <x v="1"/>
    <n v="9.405617304614966E-2"/>
    <x v="181"/>
    <x v="1"/>
    <n v="-0.74128068017130389"/>
    <n v="1.3953398800465089E-2"/>
  </r>
  <r>
    <n v="4629"/>
    <x v="0"/>
    <x v="20"/>
    <x v="4"/>
    <n v="-0.80867222226296853"/>
    <x v="190"/>
    <x v="1"/>
    <n v="-0.36842009069213155"/>
    <n v="1.2777761711278257E-2"/>
  </r>
  <r>
    <n v="4630"/>
    <x v="1"/>
    <x v="7"/>
    <x v="0"/>
    <n v="8.1220188502868634E-3"/>
    <x v="123"/>
    <x v="0"/>
    <n v="-0.68909441701091245"/>
    <n v="5.4109666962431913E-4"/>
  </r>
  <r>
    <n v="4631"/>
    <x v="1"/>
    <x v="19"/>
    <x v="1"/>
    <n v="0.33408713354675501"/>
    <x v="68"/>
    <x v="1"/>
    <n v="-0.87407811865568463"/>
    <n v="3.0601136639029081E-3"/>
  </r>
  <r>
    <n v="4632"/>
    <x v="0"/>
    <x v="7"/>
    <x v="0"/>
    <n v="-2.194602821685232E-2"/>
    <x v="16"/>
    <x v="1"/>
    <n v="-0.68223436876271526"/>
    <n v="8.0578770801748023E-3"/>
  </r>
  <r>
    <n v="4633"/>
    <x v="1"/>
    <x v="1"/>
    <x v="0"/>
    <n v="-8.0670768626772152E-2"/>
    <x v="96"/>
    <x v="0"/>
    <n v="-0.73429581600414784"/>
    <n v="1.3081485386529645E-3"/>
  </r>
  <r>
    <n v="4634"/>
    <x v="0"/>
    <x v="9"/>
    <x v="0"/>
    <n v="-0.23326861546260935"/>
    <x v="22"/>
    <x v="1"/>
    <n v="-0.58329928800389497"/>
    <n v="3.6970010223800198E-3"/>
  </r>
  <r>
    <n v="4635"/>
    <x v="0"/>
    <x v="14"/>
    <x v="5"/>
    <n v="-0.42851678694277029"/>
    <x v="63"/>
    <x v="1"/>
    <n v="-0.50166861858873557"/>
    <n v="3.6454111541763812E-3"/>
  </r>
  <r>
    <n v="4636"/>
    <x v="0"/>
    <x v="5"/>
    <x v="5"/>
    <n v="-0.4549321103484899"/>
    <x v="51"/>
    <x v="1"/>
    <n v="-0.49133146650745418"/>
    <n v="4.1345494440507835E-3"/>
  </r>
  <r>
    <n v="4637"/>
    <x v="0"/>
    <x v="1"/>
    <x v="4"/>
    <n v="-0.5973496350172115"/>
    <x v="9"/>
    <x v="1"/>
    <n v="-0.43842789435032226"/>
    <n v="9.8715949567237948E-3"/>
  </r>
  <r>
    <n v="4638"/>
    <x v="1"/>
    <x v="12"/>
    <x v="7"/>
    <n v="0.98601736293969144"/>
    <x v="125"/>
    <x v="0"/>
    <n v="-0.31704145935121358"/>
    <n v="8.399337005623897E-3"/>
  </r>
  <r>
    <n v="4639"/>
    <x v="1"/>
    <x v="4"/>
    <x v="0"/>
    <n v="-2.1475576975399487E-2"/>
    <x v="5"/>
    <x v="1"/>
    <n v="-0.68246704101524025"/>
    <n v="7.9737401703056099E-4"/>
  </r>
  <r>
    <n v="4640"/>
    <x v="1"/>
    <x v="2"/>
    <x v="1"/>
    <n v="0.36368472937244134"/>
    <x v="64"/>
    <x v="0"/>
    <n v="-0.52774781721881969"/>
    <n v="3.2934135297213452E-3"/>
  </r>
  <r>
    <n v="4641"/>
    <x v="1"/>
    <x v="10"/>
    <x v="3"/>
    <n v="0.45286907746341865"/>
    <x v="29"/>
    <x v="1"/>
    <n v="-0.94500189562346493"/>
    <n v="4.793934619529483E-3"/>
  </r>
  <r>
    <n v="4642"/>
    <x v="1"/>
    <x v="13"/>
    <x v="0"/>
    <n v="-0.25825634358089028"/>
    <x v="111"/>
    <x v="0"/>
    <n v="-0.83058932846628097"/>
    <n v="2.803263275492851E-3"/>
  </r>
  <r>
    <n v="4643"/>
    <x v="1"/>
    <x v="2"/>
    <x v="5"/>
    <n v="-0.22905030836912227"/>
    <x v="60"/>
    <x v="0"/>
    <n v="-0.81421605434526712"/>
    <n v="3.4139466939007712E-3"/>
  </r>
  <r>
    <n v="4644"/>
    <x v="0"/>
    <x v="9"/>
    <x v="4"/>
    <n v="-0.72942625204580969"/>
    <x v="24"/>
    <x v="1"/>
    <n v="-0.39351773072353052"/>
    <n v="1.1776913713985815E-2"/>
  </r>
  <r>
    <n v="4645"/>
    <x v="0"/>
    <x v="10"/>
    <x v="5"/>
    <n v="-0.40210146353705067"/>
    <x v="44"/>
    <x v="1"/>
    <n v="-0.51217243959090175"/>
    <n v="3.1490134339461351E-3"/>
  </r>
  <r>
    <n v="4646"/>
    <x v="0"/>
    <x v="19"/>
    <x v="0"/>
    <n v="4.4692951888673504E-3"/>
    <x v="66"/>
    <x v="1"/>
    <n v="-0.69538432497723657"/>
    <n v="8.5961228783612009E-3"/>
  </r>
  <r>
    <n v="4647"/>
    <x v="1"/>
    <x v="10"/>
    <x v="11"/>
    <n v="1.3419716340757641"/>
    <x v="134"/>
    <x v="0"/>
    <n v="-0.23216665111055496"/>
    <n v="1.0243999001468218E-2"/>
  </r>
  <r>
    <n v="4648"/>
    <x v="1"/>
    <x v="8"/>
    <x v="5"/>
    <n v="-0.16985511671774955"/>
    <x v="230"/>
    <x v="0"/>
    <n v="-0.78167675708171735"/>
    <n v="2.9238545794913473E-3"/>
  </r>
  <r>
    <n v="4649"/>
    <x v="0"/>
    <x v="1"/>
    <x v="5"/>
    <n v="-0.34927081672561133"/>
    <x v="132"/>
    <x v="1"/>
    <n v="-0.53368365143780261"/>
    <n v="2.1363829843065729E-3"/>
  </r>
  <r>
    <n v="4650"/>
    <x v="1"/>
    <x v="19"/>
    <x v="2"/>
    <n v="1.2231896901591008"/>
    <x v="217"/>
    <x v="0"/>
    <n v="-0.25796226249205773"/>
    <n v="9.5727526765619908E-3"/>
  </r>
  <r>
    <n v="4651"/>
    <x v="0"/>
    <x v="6"/>
    <x v="7"/>
    <n v="0.66945977984650906"/>
    <x v="327"/>
    <x v="0"/>
    <n v="-0.41342341511239661"/>
    <n v="2.8829817187880913E-2"/>
  </r>
  <r>
    <n v="4652"/>
    <x v="1"/>
    <x v="1"/>
    <x v="4"/>
    <n v="-0.6734058063683358"/>
    <x v="222"/>
    <x v="0"/>
    <n v="-1.0854947694801167"/>
    <n v="7.3440506179069387E-3"/>
  </r>
  <r>
    <n v="4653"/>
    <x v="0"/>
    <x v="6"/>
    <x v="0"/>
    <n v="-7.477667502829155E-2"/>
    <x v="46"/>
    <x v="0"/>
    <n v="-0.7312342991849492"/>
    <n v="6.9731103738460698E-3"/>
  </r>
  <r>
    <n v="4654"/>
    <x v="1"/>
    <x v="6"/>
    <x v="3"/>
    <n v="0.54166186494047786"/>
    <x v="35"/>
    <x v="0"/>
    <n v="-0.45855117942143125"/>
    <n v="5.4126395647193792E-3"/>
  </r>
  <r>
    <n v="4655"/>
    <x v="1"/>
    <x v="1"/>
    <x v="5"/>
    <n v="-0.37703828749755397"/>
    <x v="155"/>
    <x v="1"/>
    <n v="-0.5222935029889062"/>
    <n v="4.5814500611964237E-3"/>
  </r>
  <r>
    <n v="4656"/>
    <x v="0"/>
    <x v="7"/>
    <x v="4"/>
    <n v="-0.51810366480005265"/>
    <x v="101"/>
    <x v="1"/>
    <n v="-0.46728056748999891"/>
    <n v="8.5966274346834237E-3"/>
  </r>
  <r>
    <n v="4657"/>
    <x v="1"/>
    <x v="15"/>
    <x v="5"/>
    <n v="-8.1062329240690525E-2"/>
    <x v="242"/>
    <x v="1"/>
    <n v="-0.65343717879825258"/>
    <n v="2.1713254199438037E-3"/>
  </r>
  <r>
    <n v="4658"/>
    <x v="0"/>
    <x v="3"/>
    <x v="4"/>
    <n v="-0.62376495842293123"/>
    <x v="17"/>
    <x v="0"/>
    <n v="-1.0528964011534392"/>
    <n v="1.0275372231825008E-2"/>
  </r>
  <r>
    <n v="4659"/>
    <x v="0"/>
    <x v="7"/>
    <x v="0"/>
    <n v="-2.194602821685232E-2"/>
    <x v="16"/>
    <x v="1"/>
    <n v="-0.68223436876271526"/>
    <n v="8.0578770801748023E-3"/>
  </r>
  <r>
    <n v="4660"/>
    <x v="1"/>
    <x v="7"/>
    <x v="1"/>
    <n v="0.30448953772106868"/>
    <x v="121"/>
    <x v="0"/>
    <n v="-0.55244715118904442"/>
    <n v="2.8232640295787759E-3"/>
  </r>
  <r>
    <n v="4661"/>
    <x v="1"/>
    <x v="17"/>
    <x v="1"/>
    <n v="0.54127030432655943"/>
    <x v="185"/>
    <x v="1"/>
    <n v="-0.99996551798849931"/>
    <n v="4.6046595955896441E-3"/>
  </r>
  <r>
    <n v="4662"/>
    <x v="0"/>
    <x v="10"/>
    <x v="5"/>
    <n v="-0.40210146353705067"/>
    <x v="44"/>
    <x v="0"/>
    <n v="-0.91427390312795231"/>
    <n v="3.1490134339461351E-3"/>
  </r>
  <r>
    <n v="4663"/>
    <x v="0"/>
    <x v="13"/>
    <x v="0"/>
    <n v="-0.25968393886832897"/>
    <x v="33"/>
    <x v="1"/>
    <n v="-0.5717111002663634"/>
    <n v="3.1542444363010791E-3"/>
  </r>
  <r>
    <n v="4664"/>
    <x v="1"/>
    <x v="4"/>
    <x v="1"/>
    <n v="0.27489194189538235"/>
    <x v="94"/>
    <x v="0"/>
    <n v="-0.56511731564631229"/>
    <n v="2.583137306302774E-3"/>
  </r>
  <r>
    <n v="4665"/>
    <x v="0"/>
    <x v="10"/>
    <x v="7"/>
    <n v="0.59021380962935011"/>
    <x v="81"/>
    <x v="0"/>
    <n v="-0.4409665909863823"/>
    <n v="2.8177728668238755E-2"/>
  </r>
  <r>
    <n v="4666"/>
    <x v="1"/>
    <x v="11"/>
    <x v="3"/>
    <n v="0.74884503572028216"/>
    <x v="30"/>
    <x v="0"/>
    <n v="-0.38724168860726516"/>
    <n v="6.6591931015561601E-3"/>
  </r>
  <r>
    <n v="4667"/>
    <x v="0"/>
    <x v="3"/>
    <x v="5"/>
    <n v="-0.37568614013133106"/>
    <x v="55"/>
    <x v="0"/>
    <n v="-0.89852997330334061"/>
    <n v="2.6458377101921116E-3"/>
  </r>
  <r>
    <n v="4668"/>
    <x v="1"/>
    <x v="7"/>
    <x v="1"/>
    <n v="0.30448953772106868"/>
    <x v="121"/>
    <x v="0"/>
    <n v="-0.55244715118904442"/>
    <n v="2.8232640295787759E-3"/>
  </r>
  <r>
    <n v="4669"/>
    <x v="0"/>
    <x v="5"/>
    <x v="5"/>
    <n v="-0.4549321103484899"/>
    <x v="51"/>
    <x v="0"/>
    <n v="-0.94626357685594398"/>
    <n v="4.1345494440507835E-3"/>
  </r>
  <r>
    <n v="4670"/>
    <x v="0"/>
    <x v="9"/>
    <x v="1"/>
    <n v="1.4810202828990815E-2"/>
    <x v="262"/>
    <x v="1"/>
    <n v="-0.70057969948734578"/>
    <n v="1.2383193000038983E-2"/>
  </r>
  <r>
    <n v="4671"/>
    <x v="1"/>
    <x v="5"/>
    <x v="1"/>
    <n v="9.7306366941264225E-2"/>
    <x v="41"/>
    <x v="0"/>
    <n v="-0.64567709657183703"/>
    <n v="1.0898410055508734E-3"/>
  </r>
  <r>
    <n v="4672"/>
    <x v="1"/>
    <x v="4"/>
    <x v="2"/>
    <n v="1.1639944985077277"/>
    <x v="188"/>
    <x v="0"/>
    <n v="-0.27173290177506049"/>
    <n v="9.4928572910584208E-3"/>
  </r>
  <r>
    <n v="4673"/>
    <x v="0"/>
    <x v="4"/>
    <x v="1"/>
    <n v="0.19971746666902823"/>
    <x v="32"/>
    <x v="1"/>
    <n v="-0.79798353282995782"/>
    <n v="1.594627117774039E-2"/>
  </r>
  <r>
    <n v="4674"/>
    <x v="0"/>
    <x v="2"/>
    <x v="4"/>
    <n v="-0.46527301798861337"/>
    <x v="15"/>
    <x v="0"/>
    <n v="-0.95260294896491937"/>
    <n v="7.6970146114788141E-3"/>
  </r>
  <r>
    <n v="4675"/>
    <x v="0"/>
    <x v="7"/>
    <x v="5"/>
    <n v="-0.27002484650845249"/>
    <x v="11"/>
    <x v="1"/>
    <n v="-0.5672213789683026"/>
    <n v="5.7557668159280428E-4"/>
  </r>
  <r>
    <n v="4676"/>
    <x v="1"/>
    <x v="9"/>
    <x v="1"/>
    <n v="6.7708771115577882E-2"/>
    <x v="98"/>
    <x v="1"/>
    <n v="-0.7275745163961157"/>
    <n v="8.3505284910811994E-4"/>
  </r>
  <r>
    <n v="4677"/>
    <x v="1"/>
    <x v="1"/>
    <x v="7"/>
    <n v="0.80843178798557347"/>
    <x v="65"/>
    <x v="0"/>
    <n v="-0.36849419232980235"/>
    <n v="7.705483696095361E-3"/>
  </r>
  <r>
    <n v="4678"/>
    <x v="0"/>
    <x v="7"/>
    <x v="5"/>
    <n v="-0.27002484650845249"/>
    <x v="11"/>
    <x v="0"/>
    <n v="-0.83724622547675487"/>
    <n v="5.7557668159280428E-4"/>
  </r>
  <r>
    <n v="4679"/>
    <x v="0"/>
    <x v="7"/>
    <x v="0"/>
    <n v="-2.194602821685232E-2"/>
    <x v="16"/>
    <x v="1"/>
    <n v="-0.68223436876271526"/>
    <n v="8.0578770801748023E-3"/>
  </r>
  <r>
    <n v="4680"/>
    <x v="0"/>
    <x v="14"/>
    <x v="5"/>
    <n v="-0.42851678694277029"/>
    <x v="63"/>
    <x v="1"/>
    <n v="-0.50166861858873557"/>
    <n v="3.6454111541763812E-3"/>
  </r>
  <r>
    <n v="4681"/>
    <x v="1"/>
    <x v="14"/>
    <x v="5"/>
    <n v="-0.46583107497461307"/>
    <x v="42"/>
    <x v="1"/>
    <n v="-0.48711470538735213"/>
    <n v="5.2317078658787874E-3"/>
  </r>
  <r>
    <n v="4682"/>
    <x v="1"/>
    <x v="15"/>
    <x v="5"/>
    <n v="-8.1062329240690525E-2"/>
    <x v="242"/>
    <x v="0"/>
    <n v="-0.73449950803894293"/>
    <n v="2.1713254199438037E-3"/>
  </r>
  <r>
    <n v="4683"/>
    <x v="1"/>
    <x v="3"/>
    <x v="4"/>
    <n v="-0.70300340219402224"/>
    <x v="255"/>
    <x v="1"/>
    <n v="-0.40219048294753218"/>
    <n v="7.5036116032313749E-3"/>
  </r>
  <r>
    <n v="4684"/>
    <x v="1"/>
    <x v="6"/>
    <x v="3"/>
    <n v="0.54166186494047786"/>
    <x v="35"/>
    <x v="1"/>
    <n v="-1.0002130443619091"/>
    <n v="5.4126395647193792E-3"/>
  </r>
  <r>
    <n v="4685"/>
    <x v="0"/>
    <x v="2"/>
    <x v="5"/>
    <n v="-0.2171941996970132"/>
    <x v="173"/>
    <x v="1"/>
    <n v="-0.59043519185957483"/>
    <n v="4.8651378230174513E-4"/>
  </r>
  <r>
    <n v="4686"/>
    <x v="0"/>
    <x v="13"/>
    <x v="1"/>
    <n v="-1.16051205767288E-2"/>
    <x v="234"/>
    <x v="0"/>
    <n v="-0.69896657560678976"/>
    <n v="1.1848467255032913E-2"/>
  </r>
  <r>
    <n v="4687"/>
    <x v="1"/>
    <x v="12"/>
    <x v="0"/>
    <n v="9.691480632734592E-2"/>
    <x v="72"/>
    <x v="1"/>
    <n v="-0.74277818449953847"/>
    <n v="2.2739684344907918E-4"/>
  </r>
  <r>
    <n v="4688"/>
    <x v="1"/>
    <x v="2"/>
    <x v="7"/>
    <n v="0.95641976711400511"/>
    <x v="100"/>
    <x v="1"/>
    <n v="-1.2815899386063276"/>
    <n v="8.3006195663504201E-3"/>
  </r>
  <r>
    <n v="4689"/>
    <x v="1"/>
    <x v="1"/>
    <x v="3"/>
    <n v="0.51206426911479153"/>
    <x v="27"/>
    <x v="1"/>
    <n v="-0.98160358613017862"/>
    <n v="5.2115819597463586E-3"/>
  </r>
  <r>
    <n v="4690"/>
    <x v="0"/>
    <x v="1"/>
    <x v="4"/>
    <n v="-0.5973496350172115"/>
    <x v="9"/>
    <x v="1"/>
    <n v="-0.43842789435032226"/>
    <n v="9.8715949567237948E-3"/>
  </r>
  <r>
    <n v="4691"/>
    <x v="0"/>
    <x v="19"/>
    <x v="5"/>
    <n v="-0.24360952310273282"/>
    <x v="119"/>
    <x v="1"/>
    <n v="-0.57874234799398538"/>
    <n v="4.6310560282480928E-5"/>
  </r>
  <r>
    <n v="4692"/>
    <x v="0"/>
    <x v="5"/>
    <x v="1"/>
    <n v="4.122552623471043E-2"/>
    <x v="194"/>
    <x v="1"/>
    <n v="-0.71397237163666138"/>
    <n v="1.2912652005979908E-2"/>
  </r>
  <r>
    <n v="4693"/>
    <x v="0"/>
    <x v="3"/>
    <x v="5"/>
    <n v="-0.37568614013133106"/>
    <x v="55"/>
    <x v="1"/>
    <n v="-0.52284383317200933"/>
    <n v="2.6458377101921116E-3"/>
  </r>
  <r>
    <n v="4694"/>
    <x v="0"/>
    <x v="19"/>
    <x v="0"/>
    <n v="4.4692951888673504E-3"/>
    <x v="66"/>
    <x v="1"/>
    <n v="-0.69538432497723657"/>
    <n v="8.5961228783612009E-3"/>
  </r>
  <r>
    <n v="4695"/>
    <x v="1"/>
    <x v="19"/>
    <x v="1"/>
    <n v="0.33408713354675501"/>
    <x v="68"/>
    <x v="0"/>
    <n v="-0.53999098510892973"/>
    <n v="3.0601136639029081E-3"/>
  </r>
  <r>
    <n v="4696"/>
    <x v="1"/>
    <x v="6"/>
    <x v="3"/>
    <n v="0.54166186494047786"/>
    <x v="35"/>
    <x v="0"/>
    <n v="-0.45855117942143125"/>
    <n v="5.4126395647193792E-3"/>
  </r>
  <r>
    <n v="4697"/>
    <x v="1"/>
    <x v="4"/>
    <x v="1"/>
    <n v="0.27489194189538235"/>
    <x v="94"/>
    <x v="0"/>
    <n v="-0.56511731564631229"/>
    <n v="2.583137306302774E-3"/>
  </r>
  <r>
    <n v="4698"/>
    <x v="0"/>
    <x v="10"/>
    <x v="1"/>
    <n v="9.405617304614966E-2"/>
    <x v="181"/>
    <x v="1"/>
    <n v="-0.74128068017130389"/>
    <n v="1.3953398800465089E-2"/>
  </r>
  <r>
    <n v="4699"/>
    <x v="0"/>
    <x v="5"/>
    <x v="5"/>
    <n v="-0.4549321103484899"/>
    <x v="51"/>
    <x v="1"/>
    <n v="-0.49133146650745418"/>
    <n v="4.1345494440507835E-3"/>
  </r>
  <r>
    <n v="4700"/>
    <x v="0"/>
    <x v="10"/>
    <x v="0"/>
    <n v="-0.15402264524545051"/>
    <x v="59"/>
    <x v="0"/>
    <n v="-0.77312094857257374"/>
    <n v="5.3345204778011968E-3"/>
  </r>
  <r>
    <n v="4701"/>
    <x v="0"/>
    <x v="6"/>
    <x v="4"/>
    <n v="-0.57093431161149188"/>
    <x v="23"/>
    <x v="0"/>
    <n v="-1.0188184157766256"/>
    <n v="9.4570005980561533E-3"/>
  </r>
  <r>
    <n v="4702"/>
    <x v="1"/>
    <x v="17"/>
    <x v="5"/>
    <n v="-5.1464733415004182E-2"/>
    <x v="178"/>
    <x v="1"/>
    <n v="-0.66774585466967473"/>
    <n v="1.9170903617905521E-3"/>
  </r>
  <r>
    <n v="4703"/>
    <x v="1"/>
    <x v="12"/>
    <x v="1"/>
    <n v="0.39328232519812767"/>
    <x v="75"/>
    <x v="0"/>
    <n v="-0.51571656172217928"/>
    <n v="3.5229003773554757E-3"/>
  </r>
  <r>
    <n v="4704"/>
    <x v="1"/>
    <x v="4"/>
    <x v="1"/>
    <n v="0.27489194189538235"/>
    <x v="94"/>
    <x v="0"/>
    <n v="-0.56511731564631229"/>
    <n v="2.583137306302774E-3"/>
  </r>
  <r>
    <n v="4705"/>
    <x v="1"/>
    <x v="4"/>
    <x v="5"/>
    <n v="-0.31784309584618131"/>
    <x v="14"/>
    <x v="0"/>
    <n v="-0.86464395725149212"/>
    <n v="4.1257370632288848E-3"/>
  </r>
  <r>
    <n v="4706"/>
    <x v="0"/>
    <x v="3"/>
    <x v="0"/>
    <n v="-0.12760732183973089"/>
    <x v="49"/>
    <x v="1"/>
    <n v="-0.63137759368707358"/>
    <n v="5.8814182643489032E-3"/>
  </r>
  <r>
    <n v="4707"/>
    <x v="1"/>
    <x v="15"/>
    <x v="5"/>
    <n v="-8.1062329240690525E-2"/>
    <x v="242"/>
    <x v="1"/>
    <n v="-0.65343717879825258"/>
    <n v="2.1713254199438037E-3"/>
  </r>
  <r>
    <n v="4708"/>
    <x v="0"/>
    <x v="1"/>
    <x v="7"/>
    <n v="0.64304445644078945"/>
    <x v="328"/>
    <x v="1"/>
    <n v="-1.0654909258863206"/>
    <n v="2.8628403966631577E-2"/>
  </r>
  <r>
    <n v="4709"/>
    <x v="1"/>
    <x v="2"/>
    <x v="1"/>
    <n v="0.36368472937244134"/>
    <x v="64"/>
    <x v="0"/>
    <n v="-0.52774781721881969"/>
    <n v="3.2934135297213452E-3"/>
  </r>
  <r>
    <n v="4710"/>
    <x v="1"/>
    <x v="0"/>
    <x v="5"/>
    <n v="-0.11065992506637687"/>
    <x v="154"/>
    <x v="0"/>
    <n v="-0.75000706509051696"/>
    <n v="2.4240753153690342E-3"/>
  </r>
  <r>
    <n v="4711"/>
    <x v="0"/>
    <x v="1"/>
    <x v="5"/>
    <n v="-0.34927081672561133"/>
    <x v="132"/>
    <x v="0"/>
    <n v="-0.88295446816341394"/>
    <n v="2.1363829843065729E-3"/>
  </r>
  <r>
    <n v="4712"/>
    <x v="1"/>
    <x v="8"/>
    <x v="1"/>
    <n v="0.422879921023814"/>
    <x v="12"/>
    <x v="1"/>
    <n v="-0.92677597005320966"/>
    <n v="3.7483210051679761E-3"/>
  </r>
  <r>
    <n v="4713"/>
    <x v="1"/>
    <x v="19"/>
    <x v="0"/>
    <n v="3.7719614675973248E-2"/>
    <x v="61"/>
    <x v="1"/>
    <n v="-0.71218482352225843"/>
    <n v="2.8465903584240504E-4"/>
  </r>
  <r>
    <n v="4714"/>
    <x v="0"/>
    <x v="6"/>
    <x v="0"/>
    <n v="-7.477667502829155E-2"/>
    <x v="46"/>
    <x v="0"/>
    <n v="-0.7312342991849492"/>
    <n v="6.9731103738460698E-3"/>
  </r>
  <r>
    <n v="4715"/>
    <x v="1"/>
    <x v="12"/>
    <x v="0"/>
    <n v="9.691480632734592E-2"/>
    <x v="72"/>
    <x v="0"/>
    <n v="-0.64586337817219264"/>
    <n v="2.2739684344907918E-4"/>
  </r>
  <r>
    <n v="4716"/>
    <x v="1"/>
    <x v="17"/>
    <x v="5"/>
    <n v="-5.1464733415004182E-2"/>
    <x v="178"/>
    <x v="0"/>
    <n v="-0.71921058808467886"/>
    <n v="1.9170903617905521E-3"/>
  </r>
  <r>
    <n v="4717"/>
    <x v="0"/>
    <x v="8"/>
    <x v="5"/>
    <n v="-0.16436355288557397"/>
    <x v="19"/>
    <x v="0"/>
    <n v="-0.77870208482327341"/>
    <n v="1.5605047032950514E-3"/>
  </r>
  <r>
    <n v="4718"/>
    <x v="1"/>
    <x v="11"/>
    <x v="1"/>
    <n v="0.45247751684950049"/>
    <x v="129"/>
    <x v="1"/>
    <n v="-0.94476254454794284"/>
    <n v="3.9694328310724281E-3"/>
  </r>
  <r>
    <n v="4719"/>
    <x v="0"/>
    <x v="12"/>
    <x v="4"/>
    <n v="-0.43885769458289375"/>
    <x v="114"/>
    <x v="0"/>
    <n v="-0.93645978822030096"/>
    <n v="7.2334538763165757E-3"/>
  </r>
  <r>
    <n v="4720"/>
    <x v="0"/>
    <x v="6"/>
    <x v="5"/>
    <n v="-0.32285549331989172"/>
    <x v="13"/>
    <x v="1"/>
    <n v="-0.54469269381879837"/>
    <n v="1.6211648205774476E-3"/>
  </r>
  <r>
    <n v="4721"/>
    <x v="0"/>
    <x v="10"/>
    <x v="5"/>
    <n v="-0.40210146353705067"/>
    <x v="44"/>
    <x v="0"/>
    <n v="-0.91427390312795231"/>
    <n v="3.1490134339461351E-3"/>
  </r>
  <r>
    <n v="4722"/>
    <x v="1"/>
    <x v="19"/>
    <x v="5"/>
    <n v="-0.2586479041948086"/>
    <x v="110"/>
    <x v="0"/>
    <n v="-0.83081026879469477"/>
    <n v="3.6546102981830364E-3"/>
  </r>
  <r>
    <n v="4723"/>
    <x v="1"/>
    <x v="12"/>
    <x v="7"/>
    <n v="0.98601736293969144"/>
    <x v="125"/>
    <x v="0"/>
    <n v="-0.31704145935121358"/>
    <n v="8.399337005623897E-3"/>
  </r>
  <r>
    <n v="4724"/>
    <x v="0"/>
    <x v="4"/>
    <x v="4"/>
    <n v="-0.54451898820577227"/>
    <x v="135"/>
    <x v="0"/>
    <n v="-1.0020202634421997"/>
    <n v="9.0319000904001689E-3"/>
  </r>
  <r>
    <n v="4725"/>
    <x v="0"/>
    <x v="4"/>
    <x v="0"/>
    <n v="-4.8361351622571935E-2"/>
    <x v="90"/>
    <x v="0"/>
    <n v="-0.71762018042701503"/>
    <n v="7.5166681376453992E-3"/>
  </r>
  <r>
    <n v="4726"/>
    <x v="1"/>
    <x v="3"/>
    <x v="1"/>
    <n v="0.18609915441832325"/>
    <x v="40"/>
    <x v="0"/>
    <n v="-0.60442048257601411"/>
    <n v="1.8459486462082397E-3"/>
  </r>
  <r>
    <n v="4727"/>
    <x v="1"/>
    <x v="3"/>
    <x v="5"/>
    <n v="-0.40663588332324041"/>
    <x v="171"/>
    <x v="1"/>
    <n v="-0.51035747815286625"/>
    <n v="4.8028829199894263E-3"/>
  </r>
  <r>
    <n v="4728"/>
    <x v="1"/>
    <x v="4"/>
    <x v="3"/>
    <n v="0.57125946076616418"/>
    <x v="20"/>
    <x v="0"/>
    <n v="-0.44776673059977201"/>
    <n v="5.6082665595927894E-3"/>
  </r>
  <r>
    <n v="4729"/>
    <x v="1"/>
    <x v="1"/>
    <x v="1"/>
    <n v="0.21569675024400969"/>
    <x v="88"/>
    <x v="0"/>
    <n v="-0.59110320241696923"/>
    <n v="2.0941864440533475E-3"/>
  </r>
  <r>
    <n v="4730"/>
    <x v="0"/>
    <x v="12"/>
    <x v="0"/>
    <n v="5.7299942000306581E-2"/>
    <x v="57"/>
    <x v="0"/>
    <n v="-0.66490756384566263"/>
    <n v="9.6612911967542958E-3"/>
  </r>
  <r>
    <n v="4731"/>
    <x v="1"/>
    <x v="12"/>
    <x v="0"/>
    <n v="9.691480632734592E-2"/>
    <x v="72"/>
    <x v="0"/>
    <n v="-0.64586337817219264"/>
    <n v="2.2739684344907918E-4"/>
  </r>
  <r>
    <n v="4732"/>
    <x v="1"/>
    <x v="6"/>
    <x v="3"/>
    <n v="0.54166186494047786"/>
    <x v="35"/>
    <x v="0"/>
    <n v="-0.45855117942143125"/>
    <n v="5.4126395647193792E-3"/>
  </r>
  <r>
    <n v="4733"/>
    <x v="1"/>
    <x v="7"/>
    <x v="5"/>
    <n v="-0.28824550002049498"/>
    <x v="28"/>
    <x v="0"/>
    <n v="-0.84761985786835914"/>
    <n v="3.8919667153189952E-3"/>
  </r>
  <r>
    <n v="4734"/>
    <x v="1"/>
    <x v="4"/>
    <x v="5"/>
    <n v="-0.31784309584618131"/>
    <x v="14"/>
    <x v="1"/>
    <n v="-0.5468008614053107"/>
    <n v="4.1257370632288848E-3"/>
  </r>
  <r>
    <n v="4735"/>
    <x v="1"/>
    <x v="4"/>
    <x v="5"/>
    <n v="-0.31784309584618131"/>
    <x v="14"/>
    <x v="1"/>
    <n v="-0.5468008614053107"/>
    <n v="4.1257370632288848E-3"/>
  </r>
  <r>
    <n v="4736"/>
    <x v="0"/>
    <x v="11"/>
    <x v="4"/>
    <n v="-0.38602704777145447"/>
    <x v="146"/>
    <x v="0"/>
    <n v="-0.90467329438019428"/>
    <n v="6.2809308123695784E-3"/>
  </r>
  <r>
    <n v="4737"/>
    <x v="1"/>
    <x v="8"/>
    <x v="3"/>
    <n v="0.71924743989459583"/>
    <x v="147"/>
    <x v="0"/>
    <n v="-0.39684049224007112"/>
    <n v="6.4993290872643605E-3"/>
  </r>
  <r>
    <n v="4738"/>
    <x v="1"/>
    <x v="0"/>
    <x v="7"/>
    <n v="1.0748101504167504"/>
    <x v="113"/>
    <x v="1"/>
    <n v="-1.3684960811044746"/>
    <n v="8.6551262366735271E-3"/>
  </r>
  <r>
    <n v="4739"/>
    <x v="0"/>
    <x v="8"/>
    <x v="0"/>
    <n v="8.3715265406026196E-2"/>
    <x v="291"/>
    <x v="1"/>
    <n v="-0.73588058828022995"/>
    <n v="1.0187013112159637E-2"/>
  </r>
  <r>
    <n v="4740"/>
    <x v="1"/>
    <x v="3"/>
    <x v="0"/>
    <n v="-0.11026836445245859"/>
    <x v="6"/>
    <x v="0"/>
    <n v="-0.74980048241377872"/>
    <n v="1.5619996475531583E-3"/>
  </r>
  <r>
    <n v="4741"/>
    <x v="1"/>
    <x v="5"/>
    <x v="0"/>
    <n v="-0.19906115192951757"/>
    <x v="239"/>
    <x v="1"/>
    <n v="-0.59856161595298218"/>
    <n v="2.3135924803107111E-3"/>
  </r>
  <r>
    <n v="4742"/>
    <x v="0"/>
    <x v="19"/>
    <x v="5"/>
    <n v="-0.24360952310273282"/>
    <x v="119"/>
    <x v="1"/>
    <n v="-0.57874234799398538"/>
    <n v="4.6310560282480928E-5"/>
  </r>
  <r>
    <n v="4743"/>
    <x v="0"/>
    <x v="4"/>
    <x v="3"/>
    <n v="0.4477962849606284"/>
    <x v="166"/>
    <x v="0"/>
    <n v="-0.49410756358863156"/>
    <n v="2.3330318383314563E-2"/>
  </r>
  <r>
    <n v="4744"/>
    <x v="0"/>
    <x v="1"/>
    <x v="5"/>
    <n v="-0.34927081672561133"/>
    <x v="132"/>
    <x v="1"/>
    <n v="-0.53368365143780261"/>
    <n v="2.1363829843065729E-3"/>
  </r>
  <r>
    <n v="4745"/>
    <x v="1"/>
    <x v="4"/>
    <x v="0"/>
    <n v="-2.1475576975399487E-2"/>
    <x v="5"/>
    <x v="0"/>
    <n v="-0.70394261799063962"/>
    <n v="7.9737401703056099E-4"/>
  </r>
  <r>
    <n v="4746"/>
    <x v="1"/>
    <x v="15"/>
    <x v="5"/>
    <n v="-8.1062329240690525E-2"/>
    <x v="242"/>
    <x v="1"/>
    <n v="-0.65343717879825258"/>
    <n v="2.1713254199438037E-3"/>
  </r>
  <r>
    <n v="4747"/>
    <x v="1"/>
    <x v="10"/>
    <x v="3"/>
    <n v="0.45286907746341865"/>
    <x v="29"/>
    <x v="0"/>
    <n v="-0.49213281816004667"/>
    <n v="4.793934619529483E-3"/>
  </r>
  <r>
    <n v="4748"/>
    <x v="0"/>
    <x v="8"/>
    <x v="0"/>
    <n v="8.3715265406026196E-2"/>
    <x v="291"/>
    <x v="1"/>
    <n v="-0.73588058828022995"/>
    <n v="1.0187013112159637E-2"/>
  </r>
  <r>
    <n v="4749"/>
    <x v="1"/>
    <x v="3"/>
    <x v="3"/>
    <n v="0.48246667328910497"/>
    <x v="56"/>
    <x v="1"/>
    <n v="-0.96319937481892026"/>
    <n v="5.0052804879144874E-3"/>
  </r>
  <r>
    <n v="4750"/>
    <x v="1"/>
    <x v="7"/>
    <x v="0"/>
    <n v="8.1220188502868634E-3"/>
    <x v="123"/>
    <x v="0"/>
    <n v="-0.68909441701091245"/>
    <n v="5.4109666962431913E-4"/>
  </r>
  <r>
    <n v="4751"/>
    <x v="1"/>
    <x v="12"/>
    <x v="0"/>
    <n v="9.691480632734592E-2"/>
    <x v="72"/>
    <x v="1"/>
    <n v="-0.74277818449953847"/>
    <n v="2.2739684344907918E-4"/>
  </r>
  <r>
    <n v="4752"/>
    <x v="0"/>
    <x v="3"/>
    <x v="5"/>
    <n v="-0.37568614013133106"/>
    <x v="55"/>
    <x v="1"/>
    <n v="-0.52284383317200933"/>
    <n v="2.6458377101921116E-3"/>
  </r>
  <r>
    <n v="4753"/>
    <x v="1"/>
    <x v="19"/>
    <x v="5"/>
    <n v="-0.2586479041948086"/>
    <x v="110"/>
    <x v="1"/>
    <n v="-0.57216236459988612"/>
    <n v="3.6546102981830364E-3"/>
  </r>
  <r>
    <n v="4754"/>
    <x v="0"/>
    <x v="1"/>
    <x v="0"/>
    <n v="-0.10119199843401117"/>
    <x v="1"/>
    <x v="1"/>
    <n v="-0.6438306131696494"/>
    <n v="6.4278209415614129E-3"/>
  </r>
  <r>
    <n v="4755"/>
    <x v="0"/>
    <x v="3"/>
    <x v="4"/>
    <n v="-0.62376495842293123"/>
    <x v="17"/>
    <x v="0"/>
    <n v="-1.0528964011534392"/>
    <n v="1.0275372231825008E-2"/>
  </r>
  <r>
    <n v="4756"/>
    <x v="0"/>
    <x v="4"/>
    <x v="4"/>
    <n v="-0.54451898820577227"/>
    <x v="135"/>
    <x v="0"/>
    <n v="-1.0020202634421997"/>
    <n v="9.0319000904001689E-3"/>
  </r>
  <r>
    <n v="4757"/>
    <x v="1"/>
    <x v="17"/>
    <x v="0"/>
    <n v="0.24490278545577765"/>
    <x v="144"/>
    <x v="1"/>
    <n v="-0.82307708379254696"/>
    <n v="1.4877811354992998E-3"/>
  </r>
  <r>
    <n v="4758"/>
    <x v="0"/>
    <x v="7"/>
    <x v="0"/>
    <n v="-2.194602821685232E-2"/>
    <x v="16"/>
    <x v="1"/>
    <n v="-0.68223436876271526"/>
    <n v="8.0578770801748023E-3"/>
  </r>
  <r>
    <n v="4759"/>
    <x v="1"/>
    <x v="17"/>
    <x v="4"/>
    <n v="-0.34783225228578601"/>
    <x v="303"/>
    <x v="1"/>
    <n v="-0.5342788340518051"/>
    <n v="5.1968855904123146E-3"/>
  </r>
  <r>
    <n v="4760"/>
    <x v="0"/>
    <x v="10"/>
    <x v="5"/>
    <n v="-0.40210146353705067"/>
    <x v="44"/>
    <x v="0"/>
    <n v="-0.91427390312795231"/>
    <n v="3.1490134339461351E-3"/>
  </r>
  <r>
    <n v="4761"/>
    <x v="1"/>
    <x v="3"/>
    <x v="4"/>
    <n v="-0.70300340219402224"/>
    <x v="255"/>
    <x v="0"/>
    <n v="-1.1051938851415546"/>
    <n v="7.5036116032313749E-3"/>
  </r>
  <r>
    <n v="4762"/>
    <x v="1"/>
    <x v="1"/>
    <x v="1"/>
    <n v="0.21569675024400969"/>
    <x v="88"/>
    <x v="1"/>
    <n v="-0.80679995266097893"/>
    <n v="2.0941864440533475E-3"/>
  </r>
  <r>
    <n v="4763"/>
    <x v="0"/>
    <x v="14"/>
    <x v="4"/>
    <n v="-0.67659560523437046"/>
    <x v="82"/>
    <x v="1"/>
    <n v="-0.41101279503553634"/>
    <n v="1.1049348853416796E-2"/>
  </r>
  <r>
    <n v="4764"/>
    <x v="1"/>
    <x v="1"/>
    <x v="0"/>
    <n v="-8.0670768626772152E-2"/>
    <x v="96"/>
    <x v="0"/>
    <n v="-0.73429581600414784"/>
    <n v="1.3081485386529645E-3"/>
  </r>
  <r>
    <n v="4765"/>
    <x v="0"/>
    <x v="4"/>
    <x v="5"/>
    <n v="-0.2964401699141721"/>
    <x v="83"/>
    <x v="1"/>
    <n v="-0.55587170600887603"/>
    <n v="1.1007142626220934E-3"/>
  </r>
  <r>
    <n v="4766"/>
    <x v="0"/>
    <x v="8"/>
    <x v="0"/>
    <n v="8.3715265406026196E-2"/>
    <x v="291"/>
    <x v="0"/>
    <n v="-0.65216532287420381"/>
    <n v="1.0187013112159637E-2"/>
  </r>
  <r>
    <n v="4767"/>
    <x v="1"/>
    <x v="6"/>
    <x v="7"/>
    <n v="0.8380293838112598"/>
    <x v="84"/>
    <x v="1"/>
    <n v="-1.1974939018418824"/>
    <n v="7.8380176991105222E-3"/>
  </r>
  <r>
    <n v="4768"/>
    <x v="0"/>
    <x v="10"/>
    <x v="5"/>
    <n v="-0.40210146353705067"/>
    <x v="44"/>
    <x v="1"/>
    <n v="-0.51217243959090175"/>
    <n v="3.1490134339461351E-3"/>
  </r>
  <r>
    <n v="4769"/>
    <x v="0"/>
    <x v="1"/>
    <x v="4"/>
    <n v="-0.5973496350172115"/>
    <x v="9"/>
    <x v="1"/>
    <n v="-0.43842789435032226"/>
    <n v="9.8715949567237948E-3"/>
  </r>
  <r>
    <n v="4770"/>
    <x v="1"/>
    <x v="12"/>
    <x v="1"/>
    <n v="0.39328232519812767"/>
    <x v="75"/>
    <x v="0"/>
    <n v="-0.51571656172217928"/>
    <n v="3.5229003773554757E-3"/>
  </r>
  <r>
    <n v="4771"/>
    <x v="1"/>
    <x v="4"/>
    <x v="1"/>
    <n v="0.27489194189538235"/>
    <x v="94"/>
    <x v="0"/>
    <n v="-0.56511731564631229"/>
    <n v="2.583137306302774E-3"/>
  </r>
  <r>
    <n v="4772"/>
    <x v="0"/>
    <x v="4"/>
    <x v="5"/>
    <n v="-0.2964401699141721"/>
    <x v="83"/>
    <x v="0"/>
    <n v="-0.85231187592304813"/>
    <n v="1.1007142626220934E-3"/>
  </r>
  <r>
    <n v="4773"/>
    <x v="0"/>
    <x v="23"/>
    <x v="0"/>
    <n v="0.21579188243462433"/>
    <x v="329"/>
    <x v="0"/>
    <n v="-0.59106074756887028"/>
    <n v="1.2723842159017562E-2"/>
  </r>
  <r>
    <n v="4774"/>
    <x v="0"/>
    <x v="6"/>
    <x v="4"/>
    <n v="-0.57093431161149188"/>
    <x v="23"/>
    <x v="0"/>
    <n v="-1.0188184157766256"/>
    <n v="9.4570005980561533E-3"/>
  </r>
  <r>
    <n v="4775"/>
    <x v="1"/>
    <x v="2"/>
    <x v="1"/>
    <n v="0.36368472937244134"/>
    <x v="64"/>
    <x v="0"/>
    <n v="-0.52774781721881969"/>
    <n v="3.2934135297213452E-3"/>
  </r>
  <r>
    <n v="4776"/>
    <x v="0"/>
    <x v="5"/>
    <x v="0"/>
    <n v="-0.20685329205688974"/>
    <x v="52"/>
    <x v="0"/>
    <n v="-0.80191285364468201"/>
    <n v="4.2417013842316331E-3"/>
  </r>
  <r>
    <n v="4777"/>
    <x v="0"/>
    <x v="13"/>
    <x v="0"/>
    <n v="-0.25968393886832897"/>
    <x v="33"/>
    <x v="1"/>
    <n v="-0.5717111002663634"/>
    <n v="3.1542444363010791E-3"/>
  </r>
  <r>
    <n v="4778"/>
    <x v="1"/>
    <x v="17"/>
    <x v="11"/>
    <n v="1.7267403798096865"/>
    <x v="199"/>
    <x v="0"/>
    <n v="-0.16370197719083168"/>
    <n v="9.8142380965589027E-3"/>
  </r>
  <r>
    <n v="4779"/>
    <x v="0"/>
    <x v="13"/>
    <x v="4"/>
    <n v="-0.7558415754515293"/>
    <x v="139"/>
    <x v="1"/>
    <n v="-0.38500061940703234"/>
    <n v="1.2122765381490541E-2"/>
  </r>
  <r>
    <n v="4780"/>
    <x v="0"/>
    <x v="1"/>
    <x v="0"/>
    <n v="-0.10119199843401117"/>
    <x v="1"/>
    <x v="1"/>
    <n v="-0.6438306131696494"/>
    <n v="6.4278209415614129E-3"/>
  </r>
  <r>
    <n v="4781"/>
    <x v="1"/>
    <x v="12"/>
    <x v="1"/>
    <n v="0.39328232519812767"/>
    <x v="75"/>
    <x v="0"/>
    <n v="-0.51571656172217928"/>
    <n v="3.5229003773554757E-3"/>
  </r>
  <r>
    <n v="4782"/>
    <x v="1"/>
    <x v="3"/>
    <x v="3"/>
    <n v="0.48246667328910497"/>
    <x v="56"/>
    <x v="0"/>
    <n v="-0.48073270152981529"/>
    <n v="5.0052804879144874E-3"/>
  </r>
  <r>
    <n v="4783"/>
    <x v="1"/>
    <x v="2"/>
    <x v="4"/>
    <n v="-0.52541782723990405"/>
    <x v="86"/>
    <x v="1"/>
    <n v="-0.46455647543632289"/>
    <n v="6.452411040651973E-3"/>
  </r>
  <r>
    <n v="4784"/>
    <x v="0"/>
    <x v="4"/>
    <x v="4"/>
    <n v="-0.54451898820577227"/>
    <x v="135"/>
    <x v="0"/>
    <n v="-1.0020202634421997"/>
    <n v="9.0319000904001689E-3"/>
  </r>
  <r>
    <n v="4785"/>
    <x v="1"/>
    <x v="4"/>
    <x v="0"/>
    <n v="-2.1475576975399487E-2"/>
    <x v="5"/>
    <x v="1"/>
    <n v="-0.68246704101524025"/>
    <n v="7.9737401703056099E-4"/>
  </r>
  <r>
    <n v="4786"/>
    <x v="1"/>
    <x v="5"/>
    <x v="1"/>
    <n v="9.7306366941264225E-2"/>
    <x v="41"/>
    <x v="0"/>
    <n v="-0.64567709657183703"/>
    <n v="1.0898410055508734E-3"/>
  </r>
  <r>
    <n v="4787"/>
    <x v="1"/>
    <x v="26"/>
    <x v="3"/>
    <n v="0.95602820650008657"/>
    <x v="152"/>
    <x v="1"/>
    <n v="-1.2813070888658122"/>
    <n v="7.5965548710638098E-3"/>
  </r>
  <r>
    <n v="4788"/>
    <x v="1"/>
    <x v="7"/>
    <x v="0"/>
    <n v="8.1220188502868634E-3"/>
    <x v="123"/>
    <x v="0"/>
    <n v="-0.68909441701091245"/>
    <n v="5.4109666962431913E-4"/>
  </r>
  <r>
    <n v="4789"/>
    <x v="1"/>
    <x v="2"/>
    <x v="1"/>
    <n v="0.36368472937244134"/>
    <x v="64"/>
    <x v="1"/>
    <n v="-0.89143254659126092"/>
    <n v="3.2934135297213452E-3"/>
  </r>
  <r>
    <n v="4790"/>
    <x v="1"/>
    <x v="7"/>
    <x v="0"/>
    <n v="8.1220188502868634E-3"/>
    <x v="123"/>
    <x v="1"/>
    <n v="-0.69721643586119952"/>
    <n v="5.4109666962431913E-4"/>
  </r>
  <r>
    <n v="4791"/>
    <x v="1"/>
    <x v="1"/>
    <x v="10"/>
    <n v="1.9939018634687007"/>
    <x v="330"/>
    <x v="0"/>
    <n v="-0.12765688197321376"/>
    <n v="9.9062074256240917E-3"/>
  </r>
  <r>
    <n v="4792"/>
    <x v="1"/>
    <x v="10"/>
    <x v="0"/>
    <n v="-0.13986596027814491"/>
    <x v="124"/>
    <x v="0"/>
    <n v="-0.76552348096844325"/>
    <n v="1.8144001534711185E-3"/>
  </r>
  <r>
    <n v="4793"/>
    <x v="0"/>
    <x v="6"/>
    <x v="5"/>
    <n v="-0.32285549331989172"/>
    <x v="13"/>
    <x v="0"/>
    <n v="-0.8675481871386902"/>
    <n v="1.6211648205774476E-3"/>
  </r>
  <r>
    <n v="4794"/>
    <x v="1"/>
    <x v="2"/>
    <x v="3"/>
    <n v="0.66005224824322317"/>
    <x v="21"/>
    <x v="1"/>
    <n v="-1.0766711413919756"/>
    <n v="6.1608930378419524E-3"/>
  </r>
  <r>
    <n v="4795"/>
    <x v="1"/>
    <x v="7"/>
    <x v="7"/>
    <n v="0.89722457546263246"/>
    <x v="120"/>
    <x v="0"/>
    <n v="-0.34195690436636939"/>
    <n v="8.0828640074115388E-3"/>
  </r>
  <r>
    <n v="4796"/>
    <x v="1"/>
    <x v="3"/>
    <x v="4"/>
    <n v="-0.70300340219402224"/>
    <x v="255"/>
    <x v="1"/>
    <n v="-0.40219048294753218"/>
    <n v="7.5036116032313749E-3"/>
  </r>
  <r>
    <n v="4797"/>
    <x v="0"/>
    <x v="3"/>
    <x v="1"/>
    <n v="0.12047149645186928"/>
    <x v="3"/>
    <x v="0"/>
    <n v="-0.63472450900232213"/>
    <n v="1.4463528467586473E-2"/>
  </r>
  <r>
    <n v="4798"/>
    <x v="0"/>
    <x v="1"/>
    <x v="4"/>
    <n v="-0.5973496350172115"/>
    <x v="9"/>
    <x v="1"/>
    <n v="-0.43842789435032226"/>
    <n v="9.8715949567237948E-3"/>
  </r>
  <r>
    <n v="4799"/>
    <x v="0"/>
    <x v="7"/>
    <x v="3"/>
    <n v="0.47421160836634801"/>
    <x v="209"/>
    <x v="0"/>
    <n v="-0.48389145710758258"/>
    <n v="2.3673971603080379E-2"/>
  </r>
  <r>
    <n v="4800"/>
    <x v="0"/>
    <x v="14"/>
    <x v="4"/>
    <n v="-0.67659560523437046"/>
    <x v="82"/>
    <x v="0"/>
    <n v="-1.0876084002699067"/>
    <n v="1.1049348853416796E-2"/>
  </r>
  <r>
    <n v="4801"/>
    <x v="1"/>
    <x v="3"/>
    <x v="5"/>
    <n v="-0.40663588332324041"/>
    <x v="171"/>
    <x v="1"/>
    <n v="-0.51035747815286625"/>
    <n v="4.8028829199894263E-3"/>
  </r>
  <r>
    <n v="4802"/>
    <x v="1"/>
    <x v="7"/>
    <x v="5"/>
    <n v="-0.28824550002049498"/>
    <x v="28"/>
    <x v="0"/>
    <n v="-0.84761985786835914"/>
    <n v="3.8919667153189952E-3"/>
  </r>
  <r>
    <n v="4803"/>
    <x v="1"/>
    <x v="2"/>
    <x v="2"/>
    <n v="1.2527872859847871"/>
    <x v="156"/>
    <x v="0"/>
    <n v="-0.25130902444547165"/>
    <n v="9.6032623605929457E-3"/>
  </r>
  <r>
    <n v="4804"/>
    <x v="1"/>
    <x v="2"/>
    <x v="7"/>
    <n v="0.95641976711400511"/>
    <x v="100"/>
    <x v="0"/>
    <n v="-0.32517017149232269"/>
    <n v="8.3006195663504201E-3"/>
  </r>
  <r>
    <n v="4805"/>
    <x v="0"/>
    <x v="1"/>
    <x v="4"/>
    <n v="-0.5973496350172115"/>
    <x v="9"/>
    <x v="0"/>
    <n v="-1.0357775293675338"/>
    <n v="9.8715949567237948E-3"/>
  </r>
  <r>
    <n v="4806"/>
    <x v="0"/>
    <x v="12"/>
    <x v="5"/>
    <n v="-0.19077887629129359"/>
    <x v="34"/>
    <x v="1"/>
    <n v="-0.60230043202785677"/>
    <n v="1.0223155209224677E-3"/>
  </r>
  <r>
    <n v="4807"/>
    <x v="0"/>
    <x v="2"/>
    <x v="4"/>
    <n v="-0.46527301798861337"/>
    <x v="15"/>
    <x v="1"/>
    <n v="-0.48732993097630589"/>
    <n v="7.6970146114788141E-3"/>
  </r>
  <r>
    <n v="4808"/>
    <x v="0"/>
    <x v="10"/>
    <x v="5"/>
    <n v="-0.40210146353705067"/>
    <x v="44"/>
    <x v="0"/>
    <n v="-0.91427390312795231"/>
    <n v="3.1490134339461351E-3"/>
  </r>
  <r>
    <n v="4809"/>
    <x v="0"/>
    <x v="8"/>
    <x v="5"/>
    <n v="-0.16436355288557397"/>
    <x v="19"/>
    <x v="1"/>
    <n v="-0.61433853193769949"/>
    <n v="1.5605047032950514E-3"/>
  </r>
  <r>
    <n v="4810"/>
    <x v="1"/>
    <x v="12"/>
    <x v="0"/>
    <n v="9.691480632734592E-2"/>
    <x v="72"/>
    <x v="1"/>
    <n v="-0.74277818449953847"/>
    <n v="2.2739684344907918E-4"/>
  </r>
  <r>
    <n v="4811"/>
    <x v="1"/>
    <x v="8"/>
    <x v="0"/>
    <n v="0.12651240215303225"/>
    <x v="25"/>
    <x v="1"/>
    <n v="-0.75840272231424255"/>
    <n v="4.8236777987231694E-4"/>
  </r>
  <r>
    <n v="4812"/>
    <x v="0"/>
    <x v="4"/>
    <x v="5"/>
    <n v="-0.2964401699141721"/>
    <x v="83"/>
    <x v="1"/>
    <n v="-0.55587170600887603"/>
    <n v="1.1007142626220934E-3"/>
  </r>
  <r>
    <n v="4813"/>
    <x v="0"/>
    <x v="14"/>
    <x v="0"/>
    <n v="-0.18043796865117012"/>
    <x v="79"/>
    <x v="0"/>
    <n v="-0.78743038849791103"/>
    <n v="4.7877438780188908E-3"/>
  </r>
  <r>
    <n v="4814"/>
    <x v="1"/>
    <x v="5"/>
    <x v="7"/>
    <n v="0.69004140468282793"/>
    <x v="191"/>
    <x v="0"/>
    <n v="-0.40650143886385459"/>
    <n v="7.1090777125322191E-3"/>
  </r>
  <r>
    <n v="4815"/>
    <x v="0"/>
    <x v="4"/>
    <x v="5"/>
    <n v="-0.2964401699141721"/>
    <x v="83"/>
    <x v="0"/>
    <n v="-0.85231187592304813"/>
    <n v="1.1007142626220934E-3"/>
  </r>
  <r>
    <n v="4816"/>
    <x v="0"/>
    <x v="1"/>
    <x v="0"/>
    <n v="-0.10119199843401117"/>
    <x v="1"/>
    <x v="1"/>
    <n v="-0.6438306131696494"/>
    <n v="6.4278209415614129E-3"/>
  </r>
  <r>
    <n v="4817"/>
    <x v="1"/>
    <x v="11"/>
    <x v="1"/>
    <n v="0.45247751684950049"/>
    <x v="129"/>
    <x v="1"/>
    <n v="-0.94476254454794284"/>
    <n v="3.9694328310724281E-3"/>
  </r>
  <r>
    <n v="4818"/>
    <x v="1"/>
    <x v="8"/>
    <x v="0"/>
    <n v="0.12651240215303225"/>
    <x v="25"/>
    <x v="1"/>
    <n v="-0.75840272231424255"/>
    <n v="4.8236777987231694E-4"/>
  </r>
  <r>
    <n v="4819"/>
    <x v="1"/>
    <x v="8"/>
    <x v="11"/>
    <n v="1.6083499965069412"/>
    <x v="297"/>
    <x v="1"/>
    <n v="-1.7908529548337013"/>
    <n v="1.0029299949341319E-2"/>
  </r>
  <r>
    <n v="4820"/>
    <x v="1"/>
    <x v="2"/>
    <x v="0"/>
    <n v="6.7317210501659577E-2"/>
    <x v="80"/>
    <x v="1"/>
    <n v="-0.72737212974126819"/>
    <n v="2.8386367784460909E-5"/>
  </r>
  <r>
    <n v="4821"/>
    <x v="0"/>
    <x v="2"/>
    <x v="5"/>
    <n v="-0.2171941996970132"/>
    <x v="173"/>
    <x v="1"/>
    <n v="-0.59043519185957483"/>
    <n v="4.8651378230174513E-4"/>
  </r>
  <r>
    <n v="4822"/>
    <x v="0"/>
    <x v="1"/>
    <x v="4"/>
    <n v="-0.5973496350172115"/>
    <x v="9"/>
    <x v="1"/>
    <n v="-0.43842789435032226"/>
    <n v="9.8715949567237948E-3"/>
  </r>
  <r>
    <n v="4823"/>
    <x v="1"/>
    <x v="3"/>
    <x v="1"/>
    <n v="0.18609915441832325"/>
    <x v="40"/>
    <x v="1"/>
    <n v="-0.79051963699433736"/>
    <n v="1.8459486462082397E-3"/>
  </r>
  <r>
    <n v="4824"/>
    <x v="0"/>
    <x v="1"/>
    <x v="5"/>
    <n v="-0.34927081672561133"/>
    <x v="132"/>
    <x v="0"/>
    <n v="-0.88295446816341394"/>
    <n v="2.1363829843065729E-3"/>
  </r>
  <r>
    <n v="4825"/>
    <x v="0"/>
    <x v="1"/>
    <x v="0"/>
    <n v="-0.10119199843401117"/>
    <x v="1"/>
    <x v="0"/>
    <n v="-0.74502261160366057"/>
    <n v="6.4278209415614129E-3"/>
  </r>
  <r>
    <n v="4826"/>
    <x v="0"/>
    <x v="10"/>
    <x v="1"/>
    <n v="9.405617304614966E-2"/>
    <x v="181"/>
    <x v="0"/>
    <n v="-0.64722450712515456"/>
    <n v="1.3953398800465089E-2"/>
  </r>
  <r>
    <n v="4827"/>
    <x v="1"/>
    <x v="11"/>
    <x v="2"/>
    <n v="1.3415800734618462"/>
    <x v="198"/>
    <x v="0"/>
    <n v="-0.23224778958533926"/>
    <n v="9.658438402227576E-3"/>
  </r>
  <r>
    <n v="4828"/>
    <x v="0"/>
    <x v="7"/>
    <x v="5"/>
    <n v="-0.27002484650845249"/>
    <x v="11"/>
    <x v="1"/>
    <n v="-0.5672213789683026"/>
    <n v="5.7557668159280428E-4"/>
  </r>
  <r>
    <n v="4829"/>
    <x v="0"/>
    <x v="27"/>
    <x v="5"/>
    <n v="-0.6134240507828076"/>
    <x v="159"/>
    <x v="0"/>
    <n v="-1.046175860590856"/>
    <n v="6.8924050635620349E-3"/>
  </r>
  <r>
    <n v="4830"/>
    <x v="0"/>
    <x v="14"/>
    <x v="5"/>
    <n v="-0.42851678694277029"/>
    <x v="63"/>
    <x v="0"/>
    <n v="-0.93018540553150597"/>
    <n v="3.6454111541763812E-3"/>
  </r>
  <r>
    <n v="4831"/>
    <x v="1"/>
    <x v="19"/>
    <x v="5"/>
    <n v="-0.2586479041948086"/>
    <x v="110"/>
    <x v="0"/>
    <n v="-0.83081026879469477"/>
    <n v="3.6546102981830364E-3"/>
  </r>
  <r>
    <n v="4832"/>
    <x v="0"/>
    <x v="3"/>
    <x v="5"/>
    <n v="-0.37568614013133106"/>
    <x v="55"/>
    <x v="1"/>
    <n v="-0.52284383317200933"/>
    <n v="2.6458377101921116E-3"/>
  </r>
  <r>
    <n v="4833"/>
    <x v="0"/>
    <x v="2"/>
    <x v="4"/>
    <n v="-0.46527301798861337"/>
    <x v="15"/>
    <x v="1"/>
    <n v="-0.48732993097630589"/>
    <n v="7.6970146114788141E-3"/>
  </r>
  <r>
    <n v="4834"/>
    <x v="0"/>
    <x v="19"/>
    <x v="1"/>
    <n v="0.25254811348046752"/>
    <x v="133"/>
    <x v="1"/>
    <n v="-0.82737270837436416"/>
    <n v="1.6889813374746487E-2"/>
  </r>
  <r>
    <n v="4835"/>
    <x v="0"/>
    <x v="10"/>
    <x v="4"/>
    <n v="-0.65018028182865084"/>
    <x v="85"/>
    <x v="1"/>
    <n v="-0.41999350458372248"/>
    <n v="1.0668044857152559E-2"/>
  </r>
  <r>
    <n v="4836"/>
    <x v="0"/>
    <x v="7"/>
    <x v="5"/>
    <n v="-0.27002484650845249"/>
    <x v="11"/>
    <x v="0"/>
    <n v="-0.83724622547675487"/>
    <n v="5.7557668159280428E-4"/>
  </r>
  <r>
    <n v="4837"/>
    <x v="0"/>
    <x v="14"/>
    <x v="3"/>
    <n v="0.31571966793203021"/>
    <x v="37"/>
    <x v="0"/>
    <n v="-0.54769580209119717"/>
    <n v="2.1407315133225469E-2"/>
  </r>
  <r>
    <n v="4838"/>
    <x v="1"/>
    <x v="1"/>
    <x v="2"/>
    <n v="1.1047993068563549"/>
    <x v="143"/>
    <x v="1"/>
    <n v="-1.3909382097335632"/>
    <n v="9.387115458559192E-3"/>
  </r>
  <r>
    <n v="4839"/>
    <x v="0"/>
    <x v="7"/>
    <x v="0"/>
    <n v="-2.194602821685232E-2"/>
    <x v="16"/>
    <x v="1"/>
    <n v="-0.68223436876271526"/>
    <n v="8.0578770801748023E-3"/>
  </r>
  <r>
    <n v="4840"/>
    <x v="1"/>
    <x v="11"/>
    <x v="3"/>
    <n v="0.74884503572028216"/>
    <x v="30"/>
    <x v="1"/>
    <n v="-1.1360867243275474"/>
    <n v="6.6591931015561601E-3"/>
  </r>
  <r>
    <n v="4841"/>
    <x v="0"/>
    <x v="6"/>
    <x v="4"/>
    <n v="-0.57093431161149188"/>
    <x v="23"/>
    <x v="0"/>
    <n v="-1.0188184157766256"/>
    <n v="9.4570005980561533E-3"/>
  </r>
  <r>
    <n v="4842"/>
    <x v="0"/>
    <x v="12"/>
    <x v="0"/>
    <n v="5.7299942000306581E-2"/>
    <x v="57"/>
    <x v="1"/>
    <n v="-0.72220750584596893"/>
    <n v="9.6612911967542958E-3"/>
  </r>
  <r>
    <n v="4843"/>
    <x v="1"/>
    <x v="1"/>
    <x v="2"/>
    <n v="1.1047993068563549"/>
    <x v="143"/>
    <x v="0"/>
    <n v="-0.2861389028772085"/>
    <n v="9.387115458559192E-3"/>
  </r>
  <r>
    <n v="4844"/>
    <x v="1"/>
    <x v="11"/>
    <x v="3"/>
    <n v="0.74884503572028216"/>
    <x v="30"/>
    <x v="0"/>
    <n v="-0.38724168860726516"/>
    <n v="6.6591931015561601E-3"/>
  </r>
  <r>
    <n v="4845"/>
    <x v="1"/>
    <x v="1"/>
    <x v="0"/>
    <n v="-8.0670768626772152E-2"/>
    <x v="96"/>
    <x v="0"/>
    <n v="-0.73429581600414784"/>
    <n v="1.3081485386529645E-3"/>
  </r>
  <r>
    <n v="4846"/>
    <x v="0"/>
    <x v="3"/>
    <x v="5"/>
    <n v="-0.37568614013133106"/>
    <x v="55"/>
    <x v="1"/>
    <n v="-0.52284383317200933"/>
    <n v="2.6458377101921116E-3"/>
  </r>
  <r>
    <n v="4847"/>
    <x v="0"/>
    <x v="3"/>
    <x v="5"/>
    <n v="-0.37568614013133106"/>
    <x v="55"/>
    <x v="1"/>
    <n v="-0.52284383317200933"/>
    <n v="2.6458377101921116E-3"/>
  </r>
  <r>
    <n v="4848"/>
    <x v="0"/>
    <x v="5"/>
    <x v="5"/>
    <n v="-0.4549321103484899"/>
    <x v="51"/>
    <x v="1"/>
    <n v="-0.49133146650745418"/>
    <n v="4.1345494440507835E-3"/>
  </r>
  <r>
    <n v="4849"/>
    <x v="1"/>
    <x v="10"/>
    <x v="1"/>
    <n v="0.15650155859263687"/>
    <x v="62"/>
    <x v="0"/>
    <n v="-0.6179548741371621"/>
    <n v="1.5956049208305512E-3"/>
  </r>
  <r>
    <n v="4850"/>
    <x v="0"/>
    <x v="10"/>
    <x v="4"/>
    <n v="-0.65018028182865084"/>
    <x v="85"/>
    <x v="1"/>
    <n v="-0.41999350458372248"/>
    <n v="1.0668044857152559E-2"/>
  </r>
  <r>
    <n v="4851"/>
    <x v="0"/>
    <x v="3"/>
    <x v="5"/>
    <n v="-0.37568614013133106"/>
    <x v="55"/>
    <x v="1"/>
    <n v="-0.52284383317200933"/>
    <n v="2.6458377101921116E-3"/>
  </r>
  <r>
    <n v="4852"/>
    <x v="1"/>
    <x v="6"/>
    <x v="1"/>
    <n v="0.24529434606969602"/>
    <x v="158"/>
    <x v="0"/>
    <n v="-0.57800239137288711"/>
    <n v="2.3400149410359727E-3"/>
  </r>
  <r>
    <n v="4853"/>
    <x v="0"/>
    <x v="7"/>
    <x v="0"/>
    <n v="-2.194602821685232E-2"/>
    <x v="16"/>
    <x v="1"/>
    <n v="-0.68223436876271526"/>
    <n v="8.0578770801748023E-3"/>
  </r>
  <r>
    <n v="4854"/>
    <x v="1"/>
    <x v="9"/>
    <x v="1"/>
    <n v="6.7708771115577882E-2"/>
    <x v="98"/>
    <x v="1"/>
    <n v="-0.7275745163961157"/>
    <n v="8.3505284910811994E-4"/>
  </r>
  <r>
    <n v="4855"/>
    <x v="1"/>
    <x v="7"/>
    <x v="11"/>
    <n v="1.4899596132041959"/>
    <x v="174"/>
    <x v="0"/>
    <n v="-0.20325243446991778"/>
    <n v="1.0175141351065675E-2"/>
  </r>
  <r>
    <n v="4856"/>
    <x v="1"/>
    <x v="15"/>
    <x v="5"/>
    <n v="-8.1062329240690525E-2"/>
    <x v="242"/>
    <x v="0"/>
    <n v="-0.73449950803894293"/>
    <n v="2.1713254199438037E-3"/>
  </r>
  <r>
    <n v="4857"/>
    <x v="1"/>
    <x v="4"/>
    <x v="1"/>
    <n v="0.27489194189538235"/>
    <x v="94"/>
    <x v="0"/>
    <n v="-0.56511731564631229"/>
    <n v="2.583137306302774E-3"/>
  </r>
  <r>
    <n v="4858"/>
    <x v="0"/>
    <x v="3"/>
    <x v="0"/>
    <n v="-0.12760732183973089"/>
    <x v="49"/>
    <x v="1"/>
    <n v="-0.63137759368707358"/>
    <n v="5.8814182643489032E-3"/>
  </r>
  <r>
    <n v="4859"/>
    <x v="1"/>
    <x v="15"/>
    <x v="4"/>
    <n v="-0.37742984811147234"/>
    <x v="271"/>
    <x v="1"/>
    <n v="-0.52213421841028251"/>
    <n v="5.4185765953030929E-3"/>
  </r>
  <r>
    <n v="4860"/>
    <x v="1"/>
    <x v="2"/>
    <x v="0"/>
    <n v="6.7317210501659577E-2"/>
    <x v="80"/>
    <x v="0"/>
    <n v="-0.66005491923960891"/>
    <n v="2.8386367784460909E-5"/>
  </r>
  <r>
    <n v="4861"/>
    <x v="1"/>
    <x v="7"/>
    <x v="0"/>
    <n v="8.1220188502868634E-3"/>
    <x v="123"/>
    <x v="0"/>
    <n v="-0.68909441701091245"/>
    <n v="5.4109666962431913E-4"/>
  </r>
  <r>
    <n v="4862"/>
    <x v="0"/>
    <x v="6"/>
    <x v="1"/>
    <n v="0.17330214326330862"/>
    <x v="74"/>
    <x v="1"/>
    <n v="-0.78354776766807388"/>
    <n v="1.5460502066526272E-2"/>
  </r>
  <r>
    <n v="4863"/>
    <x v="1"/>
    <x v="11"/>
    <x v="7"/>
    <n v="1.0452125545910642"/>
    <x v="109"/>
    <x v="0"/>
    <n v="-0.30130170792624317"/>
    <n v="8.5765530236312504E-3"/>
  </r>
  <r>
    <n v="4864"/>
    <x v="1"/>
    <x v="0"/>
    <x v="0"/>
    <n v="0.18570759380440496"/>
    <x v="7"/>
    <x v="1"/>
    <n v="-0.79030571080776524"/>
    <n v="9.8859532687645135E-4"/>
  </r>
  <r>
    <n v="4865"/>
    <x v="0"/>
    <x v="16"/>
    <x v="0"/>
    <n v="-0.33892990908548781"/>
    <x v="153"/>
    <x v="0"/>
    <n v="-0.87690311357081885"/>
    <n v="1.5435277763423683E-3"/>
  </r>
  <r>
    <n v="4866"/>
    <x v="0"/>
    <x v="4"/>
    <x v="4"/>
    <n v="-0.54451898820577227"/>
    <x v="135"/>
    <x v="1"/>
    <n v="-0.45750127523642731"/>
    <n v="9.0319000904001689E-3"/>
  </r>
  <r>
    <n v="4867"/>
    <x v="0"/>
    <x v="1"/>
    <x v="1"/>
    <n v="0.146886819857589"/>
    <x v="112"/>
    <x v="0"/>
    <n v="-0.62239831679977509"/>
    <n v="1.4966078005499539E-2"/>
  </r>
  <r>
    <n v="4868"/>
    <x v="1"/>
    <x v="4"/>
    <x v="7"/>
    <n v="0.86762697963694613"/>
    <x v="215"/>
    <x v="1"/>
    <n v="-1.2182464634695953"/>
    <n v="7.9638207494150404E-3"/>
  </r>
  <r>
    <n v="4869"/>
    <x v="0"/>
    <x v="14"/>
    <x v="5"/>
    <n v="-0.42851678694277029"/>
    <x v="63"/>
    <x v="0"/>
    <n v="-0.93018540553150597"/>
    <n v="3.6454111541763812E-3"/>
  </r>
  <r>
    <n v="4870"/>
    <x v="0"/>
    <x v="2"/>
    <x v="0"/>
    <n v="3.0884618594586966E-2"/>
    <x v="2"/>
    <x v="1"/>
    <n v="-0.70870871757696374"/>
    <n v="9.1307955909477601E-3"/>
  </r>
  <r>
    <n v="4871"/>
    <x v="0"/>
    <x v="3"/>
    <x v="5"/>
    <n v="-0.37568614013133106"/>
    <x v="55"/>
    <x v="0"/>
    <n v="-0.89852997330334061"/>
    <n v="2.6458377101921116E-3"/>
  </r>
  <r>
    <n v="4872"/>
    <x v="1"/>
    <x v="5"/>
    <x v="1"/>
    <n v="9.7306366941264225E-2"/>
    <x v="41"/>
    <x v="1"/>
    <n v="-0.74298346351310152"/>
    <n v="1.0898410055508734E-3"/>
  </r>
  <r>
    <n v="4873"/>
    <x v="0"/>
    <x v="14"/>
    <x v="1"/>
    <n v="6.7640849640430045E-2"/>
    <x v="131"/>
    <x v="1"/>
    <n v="-0.72753940695368136"/>
    <n v="1.3436248929804773E-2"/>
  </r>
  <r>
    <n v="4874"/>
    <x v="1"/>
    <x v="8"/>
    <x v="5"/>
    <n v="-0.16985511671774955"/>
    <x v="230"/>
    <x v="0"/>
    <n v="-0.78167675708171735"/>
    <n v="2.9238545794913473E-3"/>
  </r>
  <r>
    <n v="4875"/>
    <x v="1"/>
    <x v="7"/>
    <x v="5"/>
    <n v="-0.28824550002049498"/>
    <x v="28"/>
    <x v="1"/>
    <n v="-0.55937435784786393"/>
    <n v="3.8919667153189952E-3"/>
  </r>
  <r>
    <n v="4876"/>
    <x v="1"/>
    <x v="7"/>
    <x v="5"/>
    <n v="-0.28824550002049498"/>
    <x v="28"/>
    <x v="1"/>
    <n v="-0.55937435784786393"/>
    <n v="3.8919667153189952E-3"/>
  </r>
  <r>
    <n v="4877"/>
    <x v="1"/>
    <x v="4"/>
    <x v="1"/>
    <n v="0.27489194189538235"/>
    <x v="94"/>
    <x v="1"/>
    <n v="-0.84000925754169453"/>
    <n v="2.583137306302774E-3"/>
  </r>
  <r>
    <n v="4878"/>
    <x v="1"/>
    <x v="19"/>
    <x v="3"/>
    <n v="0.63045465241753684"/>
    <x v="69"/>
    <x v="1"/>
    <n v="-1.0572569691574951"/>
    <n v="5.9825470584123908E-3"/>
  </r>
  <r>
    <n v="4879"/>
    <x v="0"/>
    <x v="3"/>
    <x v="0"/>
    <n v="-0.12760732183973089"/>
    <x v="49"/>
    <x v="1"/>
    <n v="-0.63137759368707358"/>
    <n v="5.8814182643489032E-3"/>
  </r>
  <r>
    <n v="4880"/>
    <x v="0"/>
    <x v="20"/>
    <x v="0"/>
    <n v="-0.3125145856797682"/>
    <x v="77"/>
    <x v="0"/>
    <n v="-0.86156328545908634"/>
    <n v="2.0769285677940674E-3"/>
  </r>
  <r>
    <n v="4881"/>
    <x v="0"/>
    <x v="19"/>
    <x v="5"/>
    <n v="-0.24360952310273282"/>
    <x v="119"/>
    <x v="1"/>
    <n v="-0.57874234799398538"/>
    <n v="4.6310560282480928E-5"/>
  </r>
  <r>
    <n v="4882"/>
    <x v="0"/>
    <x v="2"/>
    <x v="4"/>
    <n v="-0.46527301798861337"/>
    <x v="15"/>
    <x v="1"/>
    <n v="-0.48732993097630589"/>
    <n v="7.6970146114788141E-3"/>
  </r>
  <r>
    <n v="4883"/>
    <x v="0"/>
    <x v="28"/>
    <x v="4"/>
    <n v="-0.17470446052569749"/>
    <x v="331"/>
    <x v="1"/>
    <n v="-0.60960531428038778"/>
    <n v="2.2029409529555899E-3"/>
  </r>
  <r>
    <n v="4884"/>
    <x v="0"/>
    <x v="27"/>
    <x v="4"/>
    <n v="-0.86150286907440776"/>
    <x v="253"/>
    <x v="1"/>
    <n v="-0.35243458825063173"/>
    <n v="1.3382960786674947E-2"/>
  </r>
  <r>
    <n v="4885"/>
    <x v="0"/>
    <x v="9"/>
    <x v="4"/>
    <n v="-0.72942625204580969"/>
    <x v="24"/>
    <x v="0"/>
    <n v="-1.1229439827693399"/>
    <n v="1.1776913713985815E-2"/>
  </r>
  <r>
    <n v="4886"/>
    <x v="1"/>
    <x v="6"/>
    <x v="7"/>
    <n v="0.8380293838112598"/>
    <x v="84"/>
    <x v="0"/>
    <n v="-0.35946451803062252"/>
    <n v="7.8380176991105222E-3"/>
  </r>
  <r>
    <n v="4887"/>
    <x v="0"/>
    <x v="10"/>
    <x v="5"/>
    <n v="-0.40210146353705067"/>
    <x v="44"/>
    <x v="0"/>
    <n v="-0.91427390312795231"/>
    <n v="3.1490134339461351E-3"/>
  </r>
  <r>
    <n v="4888"/>
    <x v="0"/>
    <x v="3"/>
    <x v="4"/>
    <n v="-0.62376495842293123"/>
    <x v="17"/>
    <x v="0"/>
    <n v="-1.0528964011534392"/>
    <n v="1.0275372231825008E-2"/>
  </r>
  <r>
    <n v="4889"/>
    <x v="0"/>
    <x v="3"/>
    <x v="4"/>
    <n v="-0.62376495842293123"/>
    <x v="17"/>
    <x v="1"/>
    <n v="-0.42913144273050785"/>
    <n v="1.0275372231825008E-2"/>
  </r>
  <r>
    <n v="4890"/>
    <x v="1"/>
    <x v="10"/>
    <x v="0"/>
    <n v="-0.13986596027814491"/>
    <x v="124"/>
    <x v="1"/>
    <n v="-0.62565752069029823"/>
    <n v="1.8144001534711185E-3"/>
  </r>
  <r>
    <n v="4891"/>
    <x v="0"/>
    <x v="14"/>
    <x v="0"/>
    <n v="-0.18043796865117012"/>
    <x v="79"/>
    <x v="0"/>
    <n v="-0.78743038849791103"/>
    <n v="4.7877438780188908E-3"/>
  </r>
  <r>
    <n v="4892"/>
    <x v="1"/>
    <x v="7"/>
    <x v="1"/>
    <n v="0.30448953772106868"/>
    <x v="121"/>
    <x v="0"/>
    <n v="-0.55244715118904442"/>
    <n v="2.8232640295787759E-3"/>
  </r>
  <r>
    <n v="4893"/>
    <x v="1"/>
    <x v="15"/>
    <x v="2"/>
    <n v="1.4007752651132188"/>
    <x v="157"/>
    <x v="0"/>
    <n v="-0.22026409766863758"/>
    <n v="9.6662209464530857E-3"/>
  </r>
  <r>
    <n v="4894"/>
    <x v="0"/>
    <x v="4"/>
    <x v="3"/>
    <n v="0.4477962849606284"/>
    <x v="166"/>
    <x v="0"/>
    <n v="-0.49410756358863156"/>
    <n v="2.3330318383314563E-2"/>
  </r>
  <r>
    <n v="4895"/>
    <x v="1"/>
    <x v="8"/>
    <x v="0"/>
    <n v="0.12651240215303225"/>
    <x v="25"/>
    <x v="1"/>
    <n v="-0.75840272231424255"/>
    <n v="4.8236777987231694E-4"/>
  </r>
  <r>
    <n v="4896"/>
    <x v="1"/>
    <x v="6"/>
    <x v="0"/>
    <n v="-5.1073172801085823E-2"/>
    <x v="71"/>
    <x v="1"/>
    <n v="-0.66793661734998488"/>
    <n v="1.0531659815416483E-3"/>
  </r>
  <r>
    <n v="4897"/>
    <x v="1"/>
    <x v="2"/>
    <x v="0"/>
    <n v="6.7317210501659577E-2"/>
    <x v="80"/>
    <x v="1"/>
    <n v="-0.72737212974126819"/>
    <n v="2.8386367784460909E-5"/>
  </r>
  <r>
    <n v="4898"/>
    <x v="0"/>
    <x v="6"/>
    <x v="1"/>
    <n v="0.17330214326330862"/>
    <x v="74"/>
    <x v="1"/>
    <n v="-0.78354776766807388"/>
    <n v="1.5460502066526272E-2"/>
  </r>
  <r>
    <n v="4899"/>
    <x v="0"/>
    <x v="3"/>
    <x v="1"/>
    <n v="0.12047149645186928"/>
    <x v="3"/>
    <x v="0"/>
    <n v="-0.63472450900232213"/>
    <n v="1.4463528467586473E-2"/>
  </r>
  <r>
    <n v="4900"/>
    <x v="0"/>
    <x v="12"/>
    <x v="0"/>
    <n v="5.7299942000306581E-2"/>
    <x v="57"/>
    <x v="0"/>
    <n v="-0.66490756384566263"/>
    <n v="9.6612911967542958E-3"/>
  </r>
  <r>
    <n v="4901"/>
    <x v="1"/>
    <x v="4"/>
    <x v="0"/>
    <n v="-2.1475576975399487E-2"/>
    <x v="5"/>
    <x v="1"/>
    <n v="-0.68246704101524025"/>
    <n v="7.9737401703056099E-4"/>
  </r>
  <r>
    <n v="4902"/>
    <x v="1"/>
    <x v="3"/>
    <x v="7"/>
    <n v="0.77883419215988692"/>
    <x v="92"/>
    <x v="1"/>
    <n v="-1.1565448414511905"/>
    <n v="7.5662606700367396E-3"/>
  </r>
  <r>
    <n v="4903"/>
    <x v="0"/>
    <x v="1"/>
    <x v="0"/>
    <n v="-0.10119199843401117"/>
    <x v="1"/>
    <x v="1"/>
    <n v="-0.6438306131696494"/>
    <n v="6.4278209415614129E-3"/>
  </r>
  <r>
    <n v="4904"/>
    <x v="1"/>
    <x v="14"/>
    <x v="7"/>
    <n v="0.71963900050851426"/>
    <x v="93"/>
    <x v="0"/>
    <n v="-0.39671225002992083"/>
    <n v="7.2679820775450876E-3"/>
  </r>
  <r>
    <n v="4905"/>
    <x v="1"/>
    <x v="8"/>
    <x v="5"/>
    <n v="-0.16985511671774955"/>
    <x v="230"/>
    <x v="1"/>
    <n v="-0.61182164036396791"/>
    <n v="2.9238545794913473E-3"/>
  </r>
  <r>
    <n v="4906"/>
    <x v="1"/>
    <x v="6"/>
    <x v="2"/>
    <n v="1.1343969026820413"/>
    <x v="76"/>
    <x v="1"/>
    <n v="-1.4132521545864027"/>
    <n v="9.4432639840301702E-3"/>
  </r>
  <r>
    <n v="4907"/>
    <x v="0"/>
    <x v="5"/>
    <x v="0"/>
    <n v="-0.20685329205688974"/>
    <x v="52"/>
    <x v="1"/>
    <n v="-0.59505956158779227"/>
    <n v="4.2417013842316331E-3"/>
  </r>
  <r>
    <n v="4908"/>
    <x v="0"/>
    <x v="6"/>
    <x v="0"/>
    <n v="-7.477667502829155E-2"/>
    <x v="46"/>
    <x v="0"/>
    <n v="-0.7312342991849492"/>
    <n v="6.9731103738460698E-3"/>
  </r>
  <r>
    <n v="4909"/>
    <x v="1"/>
    <x v="7"/>
    <x v="3"/>
    <n v="0.60085705659185051"/>
    <x v="97"/>
    <x v="0"/>
    <n v="-0.43718434190663547"/>
    <n v="5.7982892166952293E-3"/>
  </r>
  <r>
    <n v="4910"/>
    <x v="0"/>
    <x v="4"/>
    <x v="5"/>
    <n v="-0.2964401699141721"/>
    <x v="83"/>
    <x v="1"/>
    <n v="-0.55587170600887603"/>
    <n v="1.1007142626220934E-3"/>
  </r>
  <r>
    <n v="4911"/>
    <x v="0"/>
    <x v="12"/>
    <x v="4"/>
    <n v="-0.43885769458289375"/>
    <x v="114"/>
    <x v="1"/>
    <n v="-0.49760209363740737"/>
    <n v="7.2334538763165757E-3"/>
  </r>
  <r>
    <n v="4912"/>
    <x v="0"/>
    <x v="4"/>
    <x v="1"/>
    <n v="0.19971746666902823"/>
    <x v="32"/>
    <x v="0"/>
    <n v="-0.59826606616092959"/>
    <n v="1.594627117774039E-2"/>
  </r>
  <r>
    <n v="4913"/>
    <x v="0"/>
    <x v="7"/>
    <x v="4"/>
    <n v="-0.51810366480005265"/>
    <x v="101"/>
    <x v="0"/>
    <n v="-0.98538423229005168"/>
    <n v="8.5966274346834237E-3"/>
  </r>
  <r>
    <n v="4914"/>
    <x v="0"/>
    <x v="10"/>
    <x v="4"/>
    <n v="-0.65018028182865084"/>
    <x v="85"/>
    <x v="1"/>
    <n v="-0.41999350458372248"/>
    <n v="1.0668044857152559E-2"/>
  </r>
  <r>
    <n v="4915"/>
    <x v="0"/>
    <x v="4"/>
    <x v="5"/>
    <n v="-0.2964401699141721"/>
    <x v="83"/>
    <x v="0"/>
    <n v="-0.85231187592304813"/>
    <n v="1.1007142626220934E-3"/>
  </r>
  <r>
    <n v="4916"/>
    <x v="0"/>
    <x v="4"/>
    <x v="1"/>
    <n v="0.19971746666902823"/>
    <x v="32"/>
    <x v="0"/>
    <n v="-0.59826606616092959"/>
    <n v="1.594627117774039E-2"/>
  </r>
  <r>
    <n v="4917"/>
    <x v="0"/>
    <x v="19"/>
    <x v="5"/>
    <n v="-0.24360952310273282"/>
    <x v="119"/>
    <x v="0"/>
    <n v="-0.82235187109671826"/>
    <n v="4.6310560282480928E-5"/>
  </r>
  <r>
    <n v="4918"/>
    <x v="0"/>
    <x v="4"/>
    <x v="1"/>
    <n v="0.19971746666902823"/>
    <x v="32"/>
    <x v="1"/>
    <n v="-0.79798353282995782"/>
    <n v="1.594627117774039E-2"/>
  </r>
  <r>
    <n v="4919"/>
    <x v="1"/>
    <x v="24"/>
    <x v="5"/>
    <n v="3.7328054062054861E-2"/>
    <x v="265"/>
    <x v="0"/>
    <n v="-0.67465731637029192"/>
    <n v="1.1486942457161753E-3"/>
  </r>
  <r>
    <n v="4920"/>
    <x v="1"/>
    <x v="7"/>
    <x v="0"/>
    <n v="8.1220188502868634E-3"/>
    <x v="123"/>
    <x v="1"/>
    <n v="-0.69721643586119952"/>
    <n v="5.4109666962431913E-4"/>
  </r>
  <r>
    <n v="4921"/>
    <x v="0"/>
    <x v="2"/>
    <x v="4"/>
    <n v="-0.46527301798861337"/>
    <x v="15"/>
    <x v="0"/>
    <n v="-0.95260294896491937"/>
    <n v="7.6970146114788141E-3"/>
  </r>
  <r>
    <n v="4922"/>
    <x v="1"/>
    <x v="7"/>
    <x v="3"/>
    <n v="0.60085705659185051"/>
    <x v="97"/>
    <x v="1"/>
    <n v="-1.0380413984984858"/>
    <n v="5.7982892166952293E-3"/>
  </r>
  <r>
    <n v="4923"/>
    <x v="0"/>
    <x v="6"/>
    <x v="1"/>
    <n v="0.17330214326330862"/>
    <x v="74"/>
    <x v="1"/>
    <n v="-0.78354776766807388"/>
    <n v="1.5460502066526272E-2"/>
  </r>
  <r>
    <n v="4924"/>
    <x v="0"/>
    <x v="5"/>
    <x v="5"/>
    <n v="-0.4549321103484899"/>
    <x v="51"/>
    <x v="1"/>
    <n v="-0.49133146650745418"/>
    <n v="4.1345494440507835E-3"/>
  </r>
  <r>
    <n v="4925"/>
    <x v="1"/>
    <x v="12"/>
    <x v="3"/>
    <n v="0.6896498440689095"/>
    <x v="89"/>
    <x v="0"/>
    <n v="-0.40663224650644203"/>
    <n v="6.3331936661242816E-3"/>
  </r>
  <r>
    <n v="4926"/>
    <x v="1"/>
    <x v="19"/>
    <x v="5"/>
    <n v="-0.2586479041948086"/>
    <x v="110"/>
    <x v="0"/>
    <n v="-0.83081026879469477"/>
    <n v="3.6546102981830364E-3"/>
  </r>
  <r>
    <n v="4927"/>
    <x v="0"/>
    <x v="10"/>
    <x v="5"/>
    <n v="-0.40210146353705067"/>
    <x v="44"/>
    <x v="1"/>
    <n v="-0.51217243959090175"/>
    <n v="3.1490134339461351E-3"/>
  </r>
  <r>
    <n v="4928"/>
    <x v="0"/>
    <x v="1"/>
    <x v="0"/>
    <n v="-0.10119199843401117"/>
    <x v="1"/>
    <x v="0"/>
    <n v="-0.74502261160366057"/>
    <n v="6.4278209415614129E-3"/>
  </r>
  <r>
    <n v="4929"/>
    <x v="1"/>
    <x v="2"/>
    <x v="5"/>
    <n v="-0.22905030836912227"/>
    <x v="60"/>
    <x v="0"/>
    <n v="-0.81421605434526712"/>
    <n v="3.4139466939007712E-3"/>
  </r>
  <r>
    <n v="4930"/>
    <x v="0"/>
    <x v="9"/>
    <x v="1"/>
    <n v="1.4810202828990815E-2"/>
    <x v="262"/>
    <x v="0"/>
    <n v="-0.68576949665835529"/>
    <n v="1.2383193000038983E-2"/>
  </r>
  <r>
    <n v="4931"/>
    <x v="0"/>
    <x v="20"/>
    <x v="4"/>
    <n v="-0.80867222226296853"/>
    <x v="190"/>
    <x v="1"/>
    <n v="-0.36842009069213155"/>
    <n v="1.2777761711278257E-2"/>
  </r>
  <r>
    <n v="4932"/>
    <x v="1"/>
    <x v="1"/>
    <x v="3"/>
    <n v="0.51206426911479153"/>
    <x v="27"/>
    <x v="1"/>
    <n v="-0.98160358613017862"/>
    <n v="5.2115819597463586E-3"/>
  </r>
  <r>
    <n v="4933"/>
    <x v="0"/>
    <x v="3"/>
    <x v="0"/>
    <n v="-0.12760732183973089"/>
    <x v="49"/>
    <x v="1"/>
    <n v="-0.63137759368707358"/>
    <n v="5.8814182643489032E-3"/>
  </r>
  <r>
    <n v="4934"/>
    <x v="1"/>
    <x v="10"/>
    <x v="1"/>
    <n v="0.15650155859263687"/>
    <x v="62"/>
    <x v="0"/>
    <n v="-0.6179548741371621"/>
    <n v="1.5956049208305512E-3"/>
  </r>
  <r>
    <n v="4935"/>
    <x v="1"/>
    <x v="1"/>
    <x v="3"/>
    <n v="0.51206426911479153"/>
    <x v="27"/>
    <x v="0"/>
    <n v="-0.46953931701538698"/>
    <n v="5.2115819597463586E-3"/>
  </r>
  <r>
    <n v="4936"/>
    <x v="1"/>
    <x v="3"/>
    <x v="0"/>
    <n v="-0.11026836445245859"/>
    <x v="6"/>
    <x v="1"/>
    <n v="-0.63953211796132015"/>
    <n v="1.5619996475531583E-3"/>
  </r>
  <r>
    <n v="4937"/>
    <x v="0"/>
    <x v="1"/>
    <x v="0"/>
    <n v="-0.10119199843401117"/>
    <x v="1"/>
    <x v="0"/>
    <n v="-0.74502261160366057"/>
    <n v="6.4278209415614129E-3"/>
  </r>
  <r>
    <n v="4938"/>
    <x v="0"/>
    <x v="6"/>
    <x v="5"/>
    <n v="-0.32285549331989172"/>
    <x v="13"/>
    <x v="1"/>
    <n v="-0.54469269381879837"/>
    <n v="1.6211648205774476E-3"/>
  </r>
  <r>
    <n v="4939"/>
    <x v="0"/>
    <x v="6"/>
    <x v="5"/>
    <n v="-0.32285549331989172"/>
    <x v="13"/>
    <x v="1"/>
    <n v="-0.54469269381879837"/>
    <n v="1.6211648205774476E-3"/>
  </r>
  <r>
    <n v="4940"/>
    <x v="1"/>
    <x v="8"/>
    <x v="1"/>
    <n v="0.422879921023814"/>
    <x v="12"/>
    <x v="0"/>
    <n v="-0.50389604902939533"/>
    <n v="3.7483210051679761E-3"/>
  </r>
  <r>
    <n v="4941"/>
    <x v="1"/>
    <x v="2"/>
    <x v="1"/>
    <n v="0.36368472937244134"/>
    <x v="64"/>
    <x v="1"/>
    <n v="-0.89143254659126092"/>
    <n v="3.2934135297213452E-3"/>
  </r>
  <r>
    <n v="4942"/>
    <x v="1"/>
    <x v="8"/>
    <x v="0"/>
    <n v="0.12651240215303225"/>
    <x v="25"/>
    <x v="0"/>
    <n v="-0.63189032016121027"/>
    <n v="4.8236777987231694E-4"/>
  </r>
  <r>
    <n v="4943"/>
    <x v="0"/>
    <x v="6"/>
    <x v="4"/>
    <n v="-0.57093431161149188"/>
    <x v="23"/>
    <x v="0"/>
    <n v="-1.0188184157766256"/>
    <n v="9.4570005980561533E-3"/>
  </r>
  <r>
    <n v="4944"/>
    <x v="0"/>
    <x v="4"/>
    <x v="0"/>
    <n v="-4.8361351622571935E-2"/>
    <x v="90"/>
    <x v="1"/>
    <n v="-0.66925882880444321"/>
    <n v="7.5166681376453992E-3"/>
  </r>
  <r>
    <n v="4945"/>
    <x v="1"/>
    <x v="8"/>
    <x v="1"/>
    <n v="0.422879921023814"/>
    <x v="12"/>
    <x v="0"/>
    <n v="-0.50389604902939533"/>
    <n v="3.7483210051679761E-3"/>
  </r>
  <r>
    <n v="4946"/>
    <x v="1"/>
    <x v="4"/>
    <x v="2"/>
    <n v="1.1639944985077277"/>
    <x v="188"/>
    <x v="0"/>
    <n v="-0.27173290177506049"/>
    <n v="9.4928572910584208E-3"/>
  </r>
  <r>
    <n v="4947"/>
    <x v="1"/>
    <x v="11"/>
    <x v="5"/>
    <n v="-0.14025752089206317"/>
    <x v="137"/>
    <x v="0"/>
    <n v="-0.76573294957068139"/>
    <n v="2.6750227016995032E-3"/>
  </r>
  <r>
    <n v="4948"/>
    <x v="1"/>
    <x v="7"/>
    <x v="1"/>
    <n v="0.30448953772106868"/>
    <x v="121"/>
    <x v="0"/>
    <n v="-0.55244715118904442"/>
    <n v="2.8232640295787759E-3"/>
  </r>
  <r>
    <n v="4949"/>
    <x v="0"/>
    <x v="5"/>
    <x v="5"/>
    <n v="-0.4549321103484899"/>
    <x v="51"/>
    <x v="1"/>
    <n v="-0.49133146650745418"/>
    <n v="4.1345494440507835E-3"/>
  </r>
  <r>
    <n v="4950"/>
    <x v="0"/>
    <x v="3"/>
    <x v="5"/>
    <n v="-0.37568614013133106"/>
    <x v="55"/>
    <x v="1"/>
    <n v="-0.52284383317200933"/>
    <n v="2.6458377101921116E-3"/>
  </r>
  <r>
    <n v="4951"/>
    <x v="0"/>
    <x v="2"/>
    <x v="0"/>
    <n v="3.0884618594586966E-2"/>
    <x v="2"/>
    <x v="1"/>
    <n v="-0.70870871757696374"/>
    <n v="9.1307955909477601E-3"/>
  </r>
  <r>
    <n v="4952"/>
    <x v="0"/>
    <x v="4"/>
    <x v="5"/>
    <n v="-0.2964401699141721"/>
    <x v="83"/>
    <x v="1"/>
    <n v="-0.55587170600887603"/>
    <n v="1.1007142626220934E-3"/>
  </r>
  <r>
    <n v="4953"/>
    <x v="0"/>
    <x v="16"/>
    <x v="5"/>
    <n v="-0.58700872737708798"/>
    <x v="224"/>
    <x v="1"/>
    <n v="-0.44211065658752702"/>
    <n v="6.4558411120164694E-3"/>
  </r>
  <r>
    <n v="4954"/>
    <x v="0"/>
    <x v="3"/>
    <x v="4"/>
    <n v="-0.62376495842293123"/>
    <x v="17"/>
    <x v="0"/>
    <n v="-1.0528964011534392"/>
    <n v="1.0275372231825008E-2"/>
  </r>
  <r>
    <n v="4955"/>
    <x v="1"/>
    <x v="2"/>
    <x v="3"/>
    <n v="0.66005224824322317"/>
    <x v="21"/>
    <x v="0"/>
    <n v="-0.41661889314875233"/>
    <n v="6.1608930378419524E-3"/>
  </r>
  <r>
    <n v="4956"/>
    <x v="0"/>
    <x v="4"/>
    <x v="5"/>
    <n v="-0.2964401699141721"/>
    <x v="83"/>
    <x v="0"/>
    <n v="-0.85231187592304813"/>
    <n v="1.1007142626220934E-3"/>
  </r>
  <r>
    <n v="4957"/>
    <x v="0"/>
    <x v="19"/>
    <x v="0"/>
    <n v="4.4692951888673504E-3"/>
    <x v="66"/>
    <x v="0"/>
    <n v="-0.69091502978836927"/>
    <n v="8.5961228783612009E-3"/>
  </r>
  <r>
    <n v="4958"/>
    <x v="0"/>
    <x v="3"/>
    <x v="0"/>
    <n v="-0.12760732183973089"/>
    <x v="49"/>
    <x v="1"/>
    <n v="-0.63137759368707358"/>
    <n v="5.8814182643489032E-3"/>
  </r>
  <r>
    <n v="4959"/>
    <x v="0"/>
    <x v="9"/>
    <x v="5"/>
    <n v="-0.48134743375420952"/>
    <x v="18"/>
    <x v="1"/>
    <n v="-0.48116002931802265"/>
    <n v="4.6159653878562468E-3"/>
  </r>
  <r>
    <n v="4960"/>
    <x v="0"/>
    <x v="21"/>
    <x v="1"/>
    <n v="-3.8020443982448415E-2"/>
    <x v="238"/>
    <x v="0"/>
    <n v="-0.71233808593882297"/>
    <n v="1.130907899908884E-2"/>
  </r>
  <r>
    <n v="4961"/>
    <x v="0"/>
    <x v="6"/>
    <x v="1"/>
    <n v="0.17330214326330862"/>
    <x v="74"/>
    <x v="1"/>
    <n v="-0.78354776766807388"/>
    <n v="1.5460502066526272E-2"/>
  </r>
  <r>
    <n v="4962"/>
    <x v="0"/>
    <x v="1"/>
    <x v="0"/>
    <n v="-0.10119199843401117"/>
    <x v="1"/>
    <x v="0"/>
    <n v="-0.74502261160366057"/>
    <n v="6.4278209415614129E-3"/>
  </r>
  <r>
    <n v="4963"/>
    <x v="0"/>
    <x v="12"/>
    <x v="0"/>
    <n v="5.7299942000306581E-2"/>
    <x v="57"/>
    <x v="1"/>
    <n v="-0.72220750584596893"/>
    <n v="9.6612911967542958E-3"/>
  </r>
  <r>
    <n v="4964"/>
    <x v="1"/>
    <x v="4"/>
    <x v="0"/>
    <n v="-2.1475576975399487E-2"/>
    <x v="5"/>
    <x v="0"/>
    <n v="-0.70394261799063962"/>
    <n v="7.9737401703056099E-4"/>
  </r>
  <r>
    <n v="4965"/>
    <x v="0"/>
    <x v="29"/>
    <x v="5"/>
    <n v="-0.63983937418852721"/>
    <x v="286"/>
    <x v="1"/>
    <n v="-0.42355196864426703"/>
    <n v="7.3189003112860695E-3"/>
  </r>
  <r>
    <n v="4966"/>
    <x v="0"/>
    <x v="6"/>
    <x v="0"/>
    <n v="-7.477667502829155E-2"/>
    <x v="46"/>
    <x v="0"/>
    <n v="-0.7312342991849492"/>
    <n v="6.9731103738460698E-3"/>
  </r>
  <r>
    <n v="4967"/>
    <x v="0"/>
    <x v="5"/>
    <x v="2"/>
    <n v="0.78546198110951093"/>
    <x v="332"/>
    <x v="1"/>
    <n v="-1.1610924507496552"/>
    <n v="3.2426473141403012E-2"/>
  </r>
  <r>
    <n v="4968"/>
    <x v="1"/>
    <x v="11"/>
    <x v="7"/>
    <n v="1.0452125545910642"/>
    <x v="109"/>
    <x v="0"/>
    <n v="-0.30130170792624317"/>
    <n v="8.5765530236312504E-3"/>
  </r>
  <r>
    <n v="4969"/>
    <x v="0"/>
    <x v="3"/>
    <x v="0"/>
    <n v="-0.12760732183973089"/>
    <x v="49"/>
    <x v="0"/>
    <n v="-0.75898491552680436"/>
    <n v="5.8814182643489032E-3"/>
  </r>
  <r>
    <n v="4970"/>
    <x v="0"/>
    <x v="6"/>
    <x v="4"/>
    <n v="-0.57093431161149188"/>
    <x v="23"/>
    <x v="1"/>
    <n v="-0.44788410416513369"/>
    <n v="9.4570005980561533E-3"/>
  </r>
  <r>
    <n v="4971"/>
    <x v="1"/>
    <x v="14"/>
    <x v="0"/>
    <n v="-0.16946355610383124"/>
    <x v="39"/>
    <x v="0"/>
    <n v="-0.78146440851940047"/>
    <n v="2.0650346761873495E-3"/>
  </r>
  <r>
    <n v="4972"/>
    <x v="1"/>
    <x v="8"/>
    <x v="0"/>
    <n v="0.12651240215303225"/>
    <x v="25"/>
    <x v="1"/>
    <n v="-0.75840272231424255"/>
    <n v="4.8236777987231694E-4"/>
  </r>
  <r>
    <n v="4973"/>
    <x v="0"/>
    <x v="21"/>
    <x v="4"/>
    <n v="-0.78225689885724892"/>
    <x v="175"/>
    <x v="0"/>
    <n v="-1.1588921256283287"/>
    <n v="1.2456429905510491E-2"/>
  </r>
  <r>
    <n v="4974"/>
    <x v="1"/>
    <x v="12"/>
    <x v="0"/>
    <n v="9.691480632734592E-2"/>
    <x v="72"/>
    <x v="0"/>
    <n v="-0.64586337817219264"/>
    <n v="2.2739684344907918E-4"/>
  </r>
  <r>
    <n v="4975"/>
    <x v="1"/>
    <x v="3"/>
    <x v="0"/>
    <n v="-0.11026836445245859"/>
    <x v="6"/>
    <x v="1"/>
    <n v="-0.63953211796132015"/>
    <n v="1.5619996475531583E-3"/>
  </r>
  <r>
    <n v="4976"/>
    <x v="0"/>
    <x v="3"/>
    <x v="5"/>
    <n v="-0.37568614013133106"/>
    <x v="55"/>
    <x v="1"/>
    <n v="-0.52284383317200933"/>
    <n v="2.6458377101921116E-3"/>
  </r>
  <r>
    <n v="4977"/>
    <x v="1"/>
    <x v="14"/>
    <x v="3"/>
    <n v="0.42327148163773232"/>
    <x v="229"/>
    <x v="0"/>
    <n v="-0.50374107677927327"/>
    <n v="4.5777562095909996E-3"/>
  </r>
  <r>
    <n v="4978"/>
    <x v="0"/>
    <x v="3"/>
    <x v="0"/>
    <n v="-0.12760732183973089"/>
    <x v="49"/>
    <x v="0"/>
    <n v="-0.75898491552680436"/>
    <n v="5.8814182643489032E-3"/>
  </r>
  <r>
    <n v="4979"/>
    <x v="1"/>
    <x v="8"/>
    <x v="1"/>
    <n v="0.422879921023814"/>
    <x v="12"/>
    <x v="1"/>
    <n v="-0.92677597005320966"/>
    <n v="3.7483210051679761E-3"/>
  </r>
  <r>
    <n v="4980"/>
    <x v="0"/>
    <x v="20"/>
    <x v="1"/>
    <n v="-6.443576738816803E-2"/>
    <x v="219"/>
    <x v="1"/>
    <n v="-0.66144820311994756"/>
    <n v="1.0765639826854023E-2"/>
  </r>
  <r>
    <n v="4981"/>
    <x v="1"/>
    <x v="10"/>
    <x v="7"/>
    <n v="0.74923659633420059"/>
    <x v="189"/>
    <x v="0"/>
    <n v="-0.38711598577078909"/>
    <n v="7.4204038742234912E-3"/>
  </r>
  <r>
    <n v="4982"/>
    <x v="0"/>
    <x v="10"/>
    <x v="4"/>
    <n v="-0.65018028182865084"/>
    <x v="85"/>
    <x v="0"/>
    <n v="-1.0701737864123733"/>
    <n v="1.0668044857152559E-2"/>
  </r>
  <r>
    <n v="4983"/>
    <x v="0"/>
    <x v="13"/>
    <x v="0"/>
    <n v="-0.25968393886832897"/>
    <x v="33"/>
    <x v="1"/>
    <n v="-0.5717111002663634"/>
    <n v="3.1542444363010791E-3"/>
  </r>
  <r>
    <n v="4984"/>
    <x v="1"/>
    <x v="19"/>
    <x v="3"/>
    <n v="0.63045465241753684"/>
    <x v="69"/>
    <x v="1"/>
    <n v="-1.0572569691574951"/>
    <n v="5.9825470584123908E-3"/>
  </r>
  <r>
    <n v="4985"/>
    <x v="0"/>
    <x v="2"/>
    <x v="5"/>
    <n v="-0.2171941996970132"/>
    <x v="173"/>
    <x v="1"/>
    <n v="-0.59043519185957483"/>
    <n v="4.8651378230174513E-4"/>
  </r>
  <r>
    <n v="4986"/>
    <x v="1"/>
    <x v="11"/>
    <x v="2"/>
    <n v="1.3415800734618462"/>
    <x v="198"/>
    <x v="0"/>
    <n v="-0.23224778958533926"/>
    <n v="9.658438402227576E-3"/>
  </r>
  <r>
    <n v="4987"/>
    <x v="1"/>
    <x v="3"/>
    <x v="5"/>
    <n v="-0.40663588332324041"/>
    <x v="171"/>
    <x v="1"/>
    <n v="-0.51035747815286625"/>
    <n v="4.8028829199894263E-3"/>
  </r>
  <r>
    <n v="4988"/>
    <x v="1"/>
    <x v="6"/>
    <x v="1"/>
    <n v="0.24529434606969602"/>
    <x v="158"/>
    <x v="0"/>
    <n v="-0.57800239137288711"/>
    <n v="2.3400149410359727E-3"/>
  </r>
  <r>
    <n v="4989"/>
    <x v="0"/>
    <x v="3"/>
    <x v="0"/>
    <n v="-0.12760732183973089"/>
    <x v="49"/>
    <x v="1"/>
    <n v="-0.63137759368707358"/>
    <n v="5.8814182643489032E-3"/>
  </r>
  <r>
    <n v="4990"/>
    <x v="1"/>
    <x v="19"/>
    <x v="1"/>
    <n v="0.33408713354675501"/>
    <x v="68"/>
    <x v="0"/>
    <n v="-0.53999098510892973"/>
    <n v="3.0601136639029081E-3"/>
  </r>
  <r>
    <n v="4991"/>
    <x v="0"/>
    <x v="19"/>
    <x v="1"/>
    <n v="0.25254811348046752"/>
    <x v="133"/>
    <x v="0"/>
    <n v="-0.5748245948938967"/>
    <n v="1.6889813374746487E-2"/>
  </r>
  <r>
    <n v="4992"/>
    <x v="0"/>
    <x v="10"/>
    <x v="0"/>
    <n v="-0.15402264524545051"/>
    <x v="59"/>
    <x v="1"/>
    <n v="-0.61909830332712346"/>
    <n v="5.3345204778011968E-3"/>
  </r>
  <r>
    <n v="4993"/>
    <x v="1"/>
    <x v="2"/>
    <x v="3"/>
    <n v="0.66005224824322317"/>
    <x v="21"/>
    <x v="1"/>
    <n v="-1.0766711413919756"/>
    <n v="6.1608930378419524E-3"/>
  </r>
  <r>
    <n v="4994"/>
    <x v="0"/>
    <x v="4"/>
    <x v="0"/>
    <n v="-4.8361351622571935E-2"/>
    <x v="90"/>
    <x v="1"/>
    <n v="-0.66925882880444321"/>
    <n v="7.5166681376453992E-3"/>
  </r>
  <r>
    <n v="4995"/>
    <x v="1"/>
    <x v="5"/>
    <x v="0"/>
    <n v="-0.19906115192951757"/>
    <x v="239"/>
    <x v="1"/>
    <n v="-0.59856161595298218"/>
    <n v="2.3135924803107111E-3"/>
  </r>
  <r>
    <n v="4996"/>
    <x v="0"/>
    <x v="2"/>
    <x v="5"/>
    <n v="-0.2171941996970132"/>
    <x v="173"/>
    <x v="1"/>
    <n v="-0.59043519185957483"/>
    <n v="4.8651378230174513E-4"/>
  </r>
  <r>
    <n v="4997"/>
    <x v="0"/>
    <x v="10"/>
    <x v="5"/>
    <n v="-0.40210146353705067"/>
    <x v="44"/>
    <x v="1"/>
    <n v="-0.51217243959090175"/>
    <n v="3.1490134339461351E-3"/>
  </r>
  <r>
    <n v="4998"/>
    <x v="1"/>
    <x v="20"/>
    <x v="5"/>
    <n v="-0.61381905410304471"/>
    <x v="333"/>
    <x v="0"/>
    <n v="-1.0464321255058693"/>
    <n v="6.2121104480768463E-3"/>
  </r>
  <r>
    <n v="4999"/>
    <x v="1"/>
    <x v="3"/>
    <x v="0"/>
    <n v="-0.11026836445245859"/>
    <x v="6"/>
    <x v="1"/>
    <n v="-0.63953211796132015"/>
    <n v="1.5619996475531583E-3"/>
  </r>
  <r>
    <n v="5000"/>
    <x v="1"/>
    <x v="3"/>
    <x v="5"/>
    <n v="-0.40663588332324041"/>
    <x v="171"/>
    <x v="1"/>
    <n v="-0.51035747815286625"/>
    <n v="4.8028829199894263E-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0">
  <r>
    <n v="1"/>
    <x v="0"/>
    <x v="0"/>
    <x v="0"/>
    <n v="0"/>
    <n v="0.5"/>
    <n v="-0.69314718055994529"/>
  </r>
  <r>
    <n v="2"/>
    <x v="0"/>
    <x v="1"/>
    <x v="1"/>
    <n v="4.3963135938325792E-2"/>
    <n v="0.51098901411680187"/>
    <n v="-0.71537032374081211"/>
  </r>
  <r>
    <n v="3"/>
    <x v="1"/>
    <x v="1"/>
    <x v="0"/>
    <n v="4.3963135938325792E-2"/>
    <n v="0.51098901411680187"/>
    <n v="-0.67140718780248632"/>
  </r>
  <r>
    <n v="4"/>
    <x v="1"/>
    <x v="1"/>
    <x v="0"/>
    <n v="4.3963135938325792E-2"/>
    <n v="0.51098901411680187"/>
    <n v="-0.67140718780248632"/>
  </r>
  <r>
    <n v="5"/>
    <x v="1"/>
    <x v="0"/>
    <x v="1"/>
    <n v="0"/>
    <n v="0.5"/>
    <n v="-0.69314718055994529"/>
  </r>
  <r>
    <n v="6"/>
    <x v="0"/>
    <x v="1"/>
    <x v="1"/>
    <n v="4.3963135938325792E-2"/>
    <n v="0.51098901411680187"/>
    <n v="-0.71537032374081211"/>
  </r>
  <r>
    <n v="7"/>
    <x v="1"/>
    <x v="1"/>
    <x v="0"/>
    <n v="4.3963135938325792E-2"/>
    <n v="0.51098901411680187"/>
    <n v="-0.67140718780248632"/>
  </r>
  <r>
    <n v="8"/>
    <x v="0"/>
    <x v="1"/>
    <x v="1"/>
    <n v="4.3963135938325792E-2"/>
    <n v="0.51098901411680187"/>
    <n v="-0.71537032374081211"/>
  </r>
  <r>
    <n v="9"/>
    <x v="1"/>
    <x v="0"/>
    <x v="1"/>
    <n v="0"/>
    <n v="0.5"/>
    <n v="-0.69314718055994529"/>
  </r>
  <r>
    <n v="10"/>
    <x v="0"/>
    <x v="1"/>
    <x v="1"/>
    <n v="4.3963135938325792E-2"/>
    <n v="0.51098901411680187"/>
    <n v="-0.71537032374081211"/>
  </r>
  <r>
    <n v="11"/>
    <x v="1"/>
    <x v="1"/>
    <x v="0"/>
    <n v="4.3963135938325792E-2"/>
    <n v="0.51098901411680187"/>
    <n v="-0.67140718780248632"/>
  </r>
  <r>
    <n v="12"/>
    <x v="0"/>
    <x v="1"/>
    <x v="1"/>
    <n v="4.3963135938325792E-2"/>
    <n v="0.51098901411680187"/>
    <n v="-0.71537032374081211"/>
  </r>
  <r>
    <n v="13"/>
    <x v="1"/>
    <x v="1"/>
    <x v="0"/>
    <n v="4.3963135938325792E-2"/>
    <n v="0.51098901411680187"/>
    <n v="-0.67140718780248632"/>
  </r>
  <r>
    <n v="14"/>
    <x v="0"/>
    <x v="0"/>
    <x v="0"/>
    <n v="0"/>
    <n v="0.5"/>
    <n v="-0.69314718055994529"/>
  </r>
  <r>
    <n v="15"/>
    <x v="1"/>
    <x v="0"/>
    <x v="1"/>
    <n v="0"/>
    <n v="0.5"/>
    <n v="-0.69314718055994529"/>
  </r>
  <r>
    <n v="16"/>
    <x v="1"/>
    <x v="1"/>
    <x v="0"/>
    <n v="4.3963135938325792E-2"/>
    <n v="0.51098901411680187"/>
    <n v="-0.67140718780248632"/>
  </r>
  <r>
    <n v="17"/>
    <x v="1"/>
    <x v="0"/>
    <x v="1"/>
    <n v="0"/>
    <n v="0.5"/>
    <n v="-0.69314718055994529"/>
  </r>
  <r>
    <n v="18"/>
    <x v="1"/>
    <x v="1"/>
    <x v="0"/>
    <n v="4.3963135938325792E-2"/>
    <n v="0.51098901411680187"/>
    <n v="-0.67140718780248632"/>
  </r>
  <r>
    <n v="19"/>
    <x v="1"/>
    <x v="1"/>
    <x v="0"/>
    <n v="4.3963135938325792E-2"/>
    <n v="0.51098901411680187"/>
    <n v="-0.67140718780248632"/>
  </r>
  <r>
    <n v="20"/>
    <x v="0"/>
    <x v="0"/>
    <x v="0"/>
    <n v="0"/>
    <n v="0.5"/>
    <n v="-0.69314718055994529"/>
  </r>
  <r>
    <n v="21"/>
    <x v="1"/>
    <x v="0"/>
    <x v="1"/>
    <n v="0"/>
    <n v="0.5"/>
    <n v="-0.69314718055994529"/>
  </r>
  <r>
    <n v="22"/>
    <x v="1"/>
    <x v="0"/>
    <x v="1"/>
    <n v="0"/>
    <n v="0.5"/>
    <n v="-0.69314718055994529"/>
  </r>
  <r>
    <n v="23"/>
    <x v="1"/>
    <x v="0"/>
    <x v="1"/>
    <n v="0"/>
    <n v="0.5"/>
    <n v="-0.69314718055994529"/>
  </r>
  <r>
    <n v="24"/>
    <x v="0"/>
    <x v="1"/>
    <x v="1"/>
    <n v="4.3963135938325792E-2"/>
    <n v="0.51098901411680187"/>
    <n v="-0.71537032374081211"/>
  </r>
  <r>
    <n v="25"/>
    <x v="1"/>
    <x v="1"/>
    <x v="0"/>
    <n v="4.3963135938325792E-2"/>
    <n v="0.51098901411680187"/>
    <n v="-0.67140718780248632"/>
  </r>
  <r>
    <n v="26"/>
    <x v="0"/>
    <x v="1"/>
    <x v="1"/>
    <n v="4.3963135938325792E-2"/>
    <n v="0.51098901411680187"/>
    <n v="-0.71537032374081211"/>
  </r>
  <r>
    <n v="27"/>
    <x v="0"/>
    <x v="0"/>
    <x v="0"/>
    <n v="0"/>
    <n v="0.5"/>
    <n v="-0.69314718055994529"/>
  </r>
  <r>
    <n v="28"/>
    <x v="0"/>
    <x v="0"/>
    <x v="0"/>
    <n v="0"/>
    <n v="0.5"/>
    <n v="-0.69314718055994529"/>
  </r>
  <r>
    <n v="29"/>
    <x v="0"/>
    <x v="0"/>
    <x v="0"/>
    <n v="0"/>
    <n v="0.5"/>
    <n v="-0.69314718055994529"/>
  </r>
  <r>
    <n v="30"/>
    <x v="0"/>
    <x v="0"/>
    <x v="0"/>
    <n v="0"/>
    <n v="0.5"/>
    <n v="-0.69314718055994529"/>
  </r>
  <r>
    <n v="31"/>
    <x v="1"/>
    <x v="0"/>
    <x v="1"/>
    <n v="0"/>
    <n v="0.5"/>
    <n v="-0.69314718055994529"/>
  </r>
  <r>
    <n v="32"/>
    <x v="0"/>
    <x v="1"/>
    <x v="1"/>
    <n v="4.3963135938325792E-2"/>
    <n v="0.51098901411680187"/>
    <n v="-0.71537032374081211"/>
  </r>
  <r>
    <n v="33"/>
    <x v="0"/>
    <x v="0"/>
    <x v="0"/>
    <n v="0"/>
    <n v="0.5"/>
    <n v="-0.69314718055994529"/>
  </r>
  <r>
    <n v="34"/>
    <x v="1"/>
    <x v="1"/>
    <x v="0"/>
    <n v="4.3963135938325792E-2"/>
    <n v="0.51098901411680187"/>
    <n v="-0.67140718780248632"/>
  </r>
  <r>
    <n v="35"/>
    <x v="1"/>
    <x v="0"/>
    <x v="1"/>
    <n v="0"/>
    <n v="0.5"/>
    <n v="-0.69314718055994529"/>
  </r>
  <r>
    <n v="36"/>
    <x v="0"/>
    <x v="1"/>
    <x v="1"/>
    <n v="4.3963135938325792E-2"/>
    <n v="0.51098901411680187"/>
    <n v="-0.71537032374081211"/>
  </r>
  <r>
    <n v="37"/>
    <x v="1"/>
    <x v="0"/>
    <x v="1"/>
    <n v="0"/>
    <n v="0.5"/>
    <n v="-0.69314718055994529"/>
  </r>
  <r>
    <n v="38"/>
    <x v="1"/>
    <x v="1"/>
    <x v="0"/>
    <n v="4.3963135938325792E-2"/>
    <n v="0.51098901411680187"/>
    <n v="-0.67140718780248632"/>
  </r>
  <r>
    <n v="39"/>
    <x v="1"/>
    <x v="1"/>
    <x v="0"/>
    <n v="4.3963135938325792E-2"/>
    <n v="0.51098901411680187"/>
    <n v="-0.67140718780248632"/>
  </r>
  <r>
    <n v="40"/>
    <x v="1"/>
    <x v="0"/>
    <x v="1"/>
    <n v="0"/>
    <n v="0.5"/>
    <n v="-0.69314718055994529"/>
  </r>
  <r>
    <n v="41"/>
    <x v="1"/>
    <x v="1"/>
    <x v="0"/>
    <n v="4.3963135938325792E-2"/>
    <n v="0.51098901411680187"/>
    <n v="-0.67140718780248632"/>
  </r>
  <r>
    <n v="42"/>
    <x v="0"/>
    <x v="0"/>
    <x v="0"/>
    <n v="0"/>
    <n v="0.5"/>
    <n v="-0.69314718055994529"/>
  </r>
  <r>
    <n v="43"/>
    <x v="1"/>
    <x v="0"/>
    <x v="1"/>
    <n v="0"/>
    <n v="0.5"/>
    <n v="-0.69314718055994529"/>
  </r>
  <r>
    <n v="44"/>
    <x v="0"/>
    <x v="0"/>
    <x v="0"/>
    <n v="0"/>
    <n v="0.5"/>
    <n v="-0.69314718055994529"/>
  </r>
  <r>
    <n v="45"/>
    <x v="0"/>
    <x v="1"/>
    <x v="1"/>
    <n v="4.3963135938325792E-2"/>
    <n v="0.51098901411680187"/>
    <n v="-0.71537032374081211"/>
  </r>
  <r>
    <n v="46"/>
    <x v="1"/>
    <x v="0"/>
    <x v="1"/>
    <n v="0"/>
    <n v="0.5"/>
    <n v="-0.69314718055994529"/>
  </r>
  <r>
    <n v="47"/>
    <x v="0"/>
    <x v="1"/>
    <x v="1"/>
    <n v="4.3963135938325792E-2"/>
    <n v="0.51098901411680187"/>
    <n v="-0.71537032374081211"/>
  </r>
  <r>
    <n v="48"/>
    <x v="1"/>
    <x v="1"/>
    <x v="0"/>
    <n v="4.3963135938325792E-2"/>
    <n v="0.51098901411680187"/>
    <n v="-0.67140718780248632"/>
  </r>
  <r>
    <n v="49"/>
    <x v="1"/>
    <x v="1"/>
    <x v="0"/>
    <n v="4.3963135938325792E-2"/>
    <n v="0.51098901411680187"/>
    <n v="-0.67140718780248632"/>
  </r>
  <r>
    <n v="50"/>
    <x v="1"/>
    <x v="0"/>
    <x v="1"/>
    <n v="0"/>
    <n v="0.5"/>
    <n v="-0.69314718055994529"/>
  </r>
  <r>
    <n v="51"/>
    <x v="1"/>
    <x v="0"/>
    <x v="1"/>
    <n v="0"/>
    <n v="0.5"/>
    <n v="-0.69314718055994529"/>
  </r>
  <r>
    <n v="52"/>
    <x v="0"/>
    <x v="1"/>
    <x v="1"/>
    <n v="4.3963135938325792E-2"/>
    <n v="0.51098901411680187"/>
    <n v="-0.71537032374081211"/>
  </r>
  <r>
    <n v="53"/>
    <x v="0"/>
    <x v="1"/>
    <x v="1"/>
    <n v="4.3963135938325792E-2"/>
    <n v="0.51098901411680187"/>
    <n v="-0.71537032374081211"/>
  </r>
  <r>
    <n v="54"/>
    <x v="1"/>
    <x v="0"/>
    <x v="1"/>
    <n v="0"/>
    <n v="0.5"/>
    <n v="-0.69314718055994529"/>
  </r>
  <r>
    <n v="55"/>
    <x v="1"/>
    <x v="1"/>
    <x v="0"/>
    <n v="4.3963135938325792E-2"/>
    <n v="0.51098901411680187"/>
    <n v="-0.67140718780248632"/>
  </r>
  <r>
    <n v="56"/>
    <x v="0"/>
    <x v="1"/>
    <x v="1"/>
    <n v="4.3963135938325792E-2"/>
    <n v="0.51098901411680187"/>
    <n v="-0.71537032374081211"/>
  </r>
  <r>
    <n v="57"/>
    <x v="1"/>
    <x v="1"/>
    <x v="0"/>
    <n v="4.3963135938325792E-2"/>
    <n v="0.51098901411680187"/>
    <n v="-0.67140718780248632"/>
  </r>
  <r>
    <n v="58"/>
    <x v="1"/>
    <x v="0"/>
    <x v="1"/>
    <n v="0"/>
    <n v="0.5"/>
    <n v="-0.69314718055994529"/>
  </r>
  <r>
    <n v="59"/>
    <x v="1"/>
    <x v="1"/>
    <x v="0"/>
    <n v="4.3963135938325792E-2"/>
    <n v="0.51098901411680187"/>
    <n v="-0.67140718780248632"/>
  </r>
  <r>
    <n v="60"/>
    <x v="1"/>
    <x v="0"/>
    <x v="1"/>
    <n v="0"/>
    <n v="0.5"/>
    <n v="-0.69314718055994529"/>
  </r>
  <r>
    <n v="61"/>
    <x v="0"/>
    <x v="0"/>
    <x v="0"/>
    <n v="0"/>
    <n v="0.5"/>
    <n v="-0.69314718055994529"/>
  </r>
  <r>
    <n v="62"/>
    <x v="0"/>
    <x v="1"/>
    <x v="1"/>
    <n v="4.3963135938325792E-2"/>
    <n v="0.51098901411680187"/>
    <n v="-0.71537032374081211"/>
  </r>
  <r>
    <n v="63"/>
    <x v="1"/>
    <x v="0"/>
    <x v="1"/>
    <n v="0"/>
    <n v="0.5"/>
    <n v="-0.69314718055994529"/>
  </r>
  <r>
    <n v="64"/>
    <x v="1"/>
    <x v="0"/>
    <x v="1"/>
    <n v="0"/>
    <n v="0.5"/>
    <n v="-0.69314718055994529"/>
  </r>
  <r>
    <n v="65"/>
    <x v="0"/>
    <x v="1"/>
    <x v="1"/>
    <n v="4.3963135938325792E-2"/>
    <n v="0.51098901411680187"/>
    <n v="-0.71537032374081211"/>
  </r>
  <r>
    <n v="66"/>
    <x v="1"/>
    <x v="1"/>
    <x v="0"/>
    <n v="4.3963135938325792E-2"/>
    <n v="0.51098901411680187"/>
    <n v="-0.67140718780248632"/>
  </r>
  <r>
    <n v="67"/>
    <x v="1"/>
    <x v="0"/>
    <x v="1"/>
    <n v="0"/>
    <n v="0.5"/>
    <n v="-0.69314718055994529"/>
  </r>
  <r>
    <n v="68"/>
    <x v="0"/>
    <x v="0"/>
    <x v="0"/>
    <n v="0"/>
    <n v="0.5"/>
    <n v="-0.69314718055994529"/>
  </r>
  <r>
    <n v="69"/>
    <x v="0"/>
    <x v="1"/>
    <x v="1"/>
    <n v="4.3963135938325792E-2"/>
    <n v="0.51098901411680187"/>
    <n v="-0.71537032374081211"/>
  </r>
  <r>
    <n v="70"/>
    <x v="0"/>
    <x v="0"/>
    <x v="0"/>
    <n v="0"/>
    <n v="0.5"/>
    <n v="-0.69314718055994529"/>
  </r>
  <r>
    <n v="71"/>
    <x v="1"/>
    <x v="1"/>
    <x v="0"/>
    <n v="4.3963135938325792E-2"/>
    <n v="0.51098901411680187"/>
    <n v="-0.67140718780248632"/>
  </r>
  <r>
    <n v="72"/>
    <x v="0"/>
    <x v="0"/>
    <x v="0"/>
    <n v="0"/>
    <n v="0.5"/>
    <n v="-0.69314718055994529"/>
  </r>
  <r>
    <n v="73"/>
    <x v="1"/>
    <x v="1"/>
    <x v="0"/>
    <n v="4.3963135938325792E-2"/>
    <n v="0.51098901411680187"/>
    <n v="-0.67140718780248632"/>
  </r>
  <r>
    <n v="74"/>
    <x v="0"/>
    <x v="1"/>
    <x v="1"/>
    <n v="4.3963135938325792E-2"/>
    <n v="0.51098901411680187"/>
    <n v="-0.71537032374081211"/>
  </r>
  <r>
    <n v="75"/>
    <x v="1"/>
    <x v="0"/>
    <x v="1"/>
    <n v="0"/>
    <n v="0.5"/>
    <n v="-0.69314718055994529"/>
  </r>
  <r>
    <n v="76"/>
    <x v="0"/>
    <x v="1"/>
    <x v="1"/>
    <n v="4.3963135938325792E-2"/>
    <n v="0.51098901411680187"/>
    <n v="-0.71537032374081211"/>
  </r>
  <r>
    <n v="77"/>
    <x v="1"/>
    <x v="0"/>
    <x v="1"/>
    <n v="0"/>
    <n v="0.5"/>
    <n v="-0.69314718055994529"/>
  </r>
  <r>
    <n v="78"/>
    <x v="1"/>
    <x v="1"/>
    <x v="0"/>
    <n v="4.3963135938325792E-2"/>
    <n v="0.51098901411680187"/>
    <n v="-0.67140718780248632"/>
  </r>
  <r>
    <n v="79"/>
    <x v="0"/>
    <x v="1"/>
    <x v="1"/>
    <n v="4.3963135938325792E-2"/>
    <n v="0.51098901411680187"/>
    <n v="-0.71537032374081211"/>
  </r>
  <r>
    <n v="80"/>
    <x v="0"/>
    <x v="0"/>
    <x v="0"/>
    <n v="0"/>
    <n v="0.5"/>
    <n v="-0.69314718055994529"/>
  </r>
  <r>
    <n v="81"/>
    <x v="1"/>
    <x v="0"/>
    <x v="1"/>
    <n v="0"/>
    <n v="0.5"/>
    <n v="-0.69314718055994529"/>
  </r>
  <r>
    <n v="82"/>
    <x v="0"/>
    <x v="0"/>
    <x v="0"/>
    <n v="0"/>
    <n v="0.5"/>
    <n v="-0.69314718055994529"/>
  </r>
  <r>
    <n v="83"/>
    <x v="1"/>
    <x v="1"/>
    <x v="0"/>
    <n v="4.3963135938325792E-2"/>
    <n v="0.51098901411680187"/>
    <n v="-0.67140718780248632"/>
  </r>
  <r>
    <n v="84"/>
    <x v="1"/>
    <x v="1"/>
    <x v="0"/>
    <n v="4.3963135938325792E-2"/>
    <n v="0.51098901411680187"/>
    <n v="-0.67140718780248632"/>
  </r>
  <r>
    <n v="85"/>
    <x v="1"/>
    <x v="0"/>
    <x v="1"/>
    <n v="0"/>
    <n v="0.5"/>
    <n v="-0.69314718055994529"/>
  </r>
  <r>
    <n v="86"/>
    <x v="0"/>
    <x v="0"/>
    <x v="0"/>
    <n v="0"/>
    <n v="0.5"/>
    <n v="-0.69314718055994529"/>
  </r>
  <r>
    <n v="87"/>
    <x v="1"/>
    <x v="0"/>
    <x v="1"/>
    <n v="0"/>
    <n v="0.5"/>
    <n v="-0.69314718055994529"/>
  </r>
  <r>
    <n v="88"/>
    <x v="0"/>
    <x v="0"/>
    <x v="0"/>
    <n v="0"/>
    <n v="0.5"/>
    <n v="-0.69314718055994529"/>
  </r>
  <r>
    <n v="89"/>
    <x v="0"/>
    <x v="1"/>
    <x v="1"/>
    <n v="4.3963135938325792E-2"/>
    <n v="0.51098901411680187"/>
    <n v="-0.71537032374081211"/>
  </r>
  <r>
    <n v="90"/>
    <x v="1"/>
    <x v="0"/>
    <x v="1"/>
    <n v="0"/>
    <n v="0.5"/>
    <n v="-0.69314718055994529"/>
  </r>
  <r>
    <n v="91"/>
    <x v="1"/>
    <x v="0"/>
    <x v="1"/>
    <n v="0"/>
    <n v="0.5"/>
    <n v="-0.69314718055994529"/>
  </r>
  <r>
    <n v="92"/>
    <x v="0"/>
    <x v="0"/>
    <x v="0"/>
    <n v="0"/>
    <n v="0.5"/>
    <n v="-0.69314718055994529"/>
  </r>
  <r>
    <n v="93"/>
    <x v="0"/>
    <x v="1"/>
    <x v="1"/>
    <n v="4.3963135938325792E-2"/>
    <n v="0.51098901411680187"/>
    <n v="-0.71537032374081211"/>
  </r>
  <r>
    <n v="94"/>
    <x v="0"/>
    <x v="1"/>
    <x v="1"/>
    <n v="4.3963135938325792E-2"/>
    <n v="0.51098901411680187"/>
    <n v="-0.71537032374081211"/>
  </r>
  <r>
    <n v="95"/>
    <x v="0"/>
    <x v="0"/>
    <x v="0"/>
    <n v="0"/>
    <n v="0.5"/>
    <n v="-0.69314718055994529"/>
  </r>
  <r>
    <n v="96"/>
    <x v="0"/>
    <x v="1"/>
    <x v="1"/>
    <n v="4.3963135938325792E-2"/>
    <n v="0.51098901411680187"/>
    <n v="-0.71537032374081211"/>
  </r>
  <r>
    <n v="97"/>
    <x v="1"/>
    <x v="0"/>
    <x v="1"/>
    <n v="0"/>
    <n v="0.5"/>
    <n v="-0.69314718055994529"/>
  </r>
  <r>
    <n v="98"/>
    <x v="1"/>
    <x v="0"/>
    <x v="1"/>
    <n v="0"/>
    <n v="0.5"/>
    <n v="-0.69314718055994529"/>
  </r>
  <r>
    <n v="99"/>
    <x v="0"/>
    <x v="0"/>
    <x v="0"/>
    <n v="0"/>
    <n v="0.5"/>
    <n v="-0.69314718055994529"/>
  </r>
  <r>
    <n v="100"/>
    <x v="0"/>
    <x v="1"/>
    <x v="1"/>
    <n v="4.3963135938325792E-2"/>
    <n v="0.51098901411680187"/>
    <n v="-0.71537032374081211"/>
  </r>
  <r>
    <n v="101"/>
    <x v="1"/>
    <x v="0"/>
    <x v="1"/>
    <n v="0"/>
    <n v="0.5"/>
    <n v="-0.69314718055994529"/>
  </r>
  <r>
    <n v="102"/>
    <x v="0"/>
    <x v="0"/>
    <x v="0"/>
    <n v="0"/>
    <n v="0.5"/>
    <n v="-0.69314718055994529"/>
  </r>
  <r>
    <n v="103"/>
    <x v="0"/>
    <x v="1"/>
    <x v="1"/>
    <n v="4.3963135938325792E-2"/>
    <n v="0.51098901411680187"/>
    <n v="-0.71537032374081211"/>
  </r>
  <r>
    <n v="104"/>
    <x v="1"/>
    <x v="0"/>
    <x v="1"/>
    <n v="0"/>
    <n v="0.5"/>
    <n v="-0.69314718055994529"/>
  </r>
  <r>
    <n v="105"/>
    <x v="1"/>
    <x v="0"/>
    <x v="1"/>
    <n v="0"/>
    <n v="0.5"/>
    <n v="-0.69314718055994529"/>
  </r>
  <r>
    <n v="106"/>
    <x v="0"/>
    <x v="0"/>
    <x v="0"/>
    <n v="0"/>
    <n v="0.5"/>
    <n v="-0.69314718055994529"/>
  </r>
  <r>
    <n v="107"/>
    <x v="1"/>
    <x v="0"/>
    <x v="1"/>
    <n v="0"/>
    <n v="0.5"/>
    <n v="-0.69314718055994529"/>
  </r>
  <r>
    <n v="108"/>
    <x v="1"/>
    <x v="1"/>
    <x v="0"/>
    <n v="4.3963135938325792E-2"/>
    <n v="0.51098901411680187"/>
    <n v="-0.67140718780248632"/>
  </r>
  <r>
    <n v="109"/>
    <x v="0"/>
    <x v="1"/>
    <x v="1"/>
    <n v="4.3963135938325792E-2"/>
    <n v="0.51098901411680187"/>
    <n v="-0.71537032374081211"/>
  </r>
  <r>
    <n v="110"/>
    <x v="0"/>
    <x v="1"/>
    <x v="1"/>
    <n v="4.3963135938325792E-2"/>
    <n v="0.51098901411680187"/>
    <n v="-0.71537032374081211"/>
  </r>
  <r>
    <n v="111"/>
    <x v="1"/>
    <x v="0"/>
    <x v="1"/>
    <n v="0"/>
    <n v="0.5"/>
    <n v="-0.69314718055994529"/>
  </r>
  <r>
    <n v="112"/>
    <x v="0"/>
    <x v="0"/>
    <x v="0"/>
    <n v="0"/>
    <n v="0.5"/>
    <n v="-0.69314718055994529"/>
  </r>
  <r>
    <n v="113"/>
    <x v="1"/>
    <x v="0"/>
    <x v="1"/>
    <n v="0"/>
    <n v="0.5"/>
    <n v="-0.69314718055994529"/>
  </r>
  <r>
    <n v="114"/>
    <x v="1"/>
    <x v="0"/>
    <x v="1"/>
    <n v="0"/>
    <n v="0.5"/>
    <n v="-0.69314718055994529"/>
  </r>
  <r>
    <n v="115"/>
    <x v="1"/>
    <x v="1"/>
    <x v="0"/>
    <n v="4.3963135938325792E-2"/>
    <n v="0.51098901411680187"/>
    <n v="-0.67140718780248632"/>
  </r>
  <r>
    <n v="116"/>
    <x v="1"/>
    <x v="0"/>
    <x v="1"/>
    <n v="0"/>
    <n v="0.5"/>
    <n v="-0.69314718055994529"/>
  </r>
  <r>
    <n v="117"/>
    <x v="0"/>
    <x v="0"/>
    <x v="0"/>
    <n v="0"/>
    <n v="0.5"/>
    <n v="-0.69314718055994529"/>
  </r>
  <r>
    <n v="118"/>
    <x v="0"/>
    <x v="1"/>
    <x v="1"/>
    <n v="4.3963135938325792E-2"/>
    <n v="0.51098901411680187"/>
    <n v="-0.71537032374081211"/>
  </r>
  <r>
    <n v="119"/>
    <x v="1"/>
    <x v="0"/>
    <x v="1"/>
    <n v="0"/>
    <n v="0.5"/>
    <n v="-0.69314718055994529"/>
  </r>
  <r>
    <n v="120"/>
    <x v="1"/>
    <x v="1"/>
    <x v="0"/>
    <n v="4.3963135938325792E-2"/>
    <n v="0.51098901411680187"/>
    <n v="-0.67140718780248632"/>
  </r>
  <r>
    <n v="121"/>
    <x v="0"/>
    <x v="1"/>
    <x v="1"/>
    <n v="4.3963135938325792E-2"/>
    <n v="0.51098901411680187"/>
    <n v="-0.71537032374081211"/>
  </r>
  <r>
    <n v="122"/>
    <x v="1"/>
    <x v="0"/>
    <x v="1"/>
    <n v="0"/>
    <n v="0.5"/>
    <n v="-0.69314718055994529"/>
  </r>
  <r>
    <n v="123"/>
    <x v="1"/>
    <x v="1"/>
    <x v="0"/>
    <n v="4.3963135938325792E-2"/>
    <n v="0.51098901411680187"/>
    <n v="-0.67140718780248632"/>
  </r>
  <r>
    <n v="124"/>
    <x v="1"/>
    <x v="0"/>
    <x v="1"/>
    <n v="0"/>
    <n v="0.5"/>
    <n v="-0.69314718055994529"/>
  </r>
  <r>
    <n v="125"/>
    <x v="1"/>
    <x v="0"/>
    <x v="1"/>
    <n v="0"/>
    <n v="0.5"/>
    <n v="-0.69314718055994529"/>
  </r>
  <r>
    <n v="126"/>
    <x v="1"/>
    <x v="0"/>
    <x v="1"/>
    <n v="0"/>
    <n v="0.5"/>
    <n v="-0.69314718055994529"/>
  </r>
  <r>
    <n v="127"/>
    <x v="0"/>
    <x v="0"/>
    <x v="0"/>
    <n v="0"/>
    <n v="0.5"/>
    <n v="-0.69314718055994529"/>
  </r>
  <r>
    <n v="128"/>
    <x v="1"/>
    <x v="0"/>
    <x v="1"/>
    <n v="0"/>
    <n v="0.5"/>
    <n v="-0.69314718055994529"/>
  </r>
  <r>
    <n v="129"/>
    <x v="1"/>
    <x v="0"/>
    <x v="1"/>
    <n v="0"/>
    <n v="0.5"/>
    <n v="-0.69314718055994529"/>
  </r>
  <r>
    <n v="130"/>
    <x v="1"/>
    <x v="1"/>
    <x v="0"/>
    <n v="4.3963135938325792E-2"/>
    <n v="0.51098901411680187"/>
    <n v="-0.67140718780248632"/>
  </r>
  <r>
    <n v="131"/>
    <x v="1"/>
    <x v="0"/>
    <x v="1"/>
    <n v="0"/>
    <n v="0.5"/>
    <n v="-0.69314718055994529"/>
  </r>
  <r>
    <n v="132"/>
    <x v="1"/>
    <x v="1"/>
    <x v="0"/>
    <n v="4.3963135938325792E-2"/>
    <n v="0.51098901411680187"/>
    <n v="-0.67140718780248632"/>
  </r>
  <r>
    <n v="133"/>
    <x v="0"/>
    <x v="1"/>
    <x v="1"/>
    <n v="4.3963135938325792E-2"/>
    <n v="0.51098901411680187"/>
    <n v="-0.71537032374081211"/>
  </r>
  <r>
    <n v="134"/>
    <x v="0"/>
    <x v="0"/>
    <x v="0"/>
    <n v="0"/>
    <n v="0.5"/>
    <n v="-0.69314718055994529"/>
  </r>
  <r>
    <n v="135"/>
    <x v="0"/>
    <x v="0"/>
    <x v="0"/>
    <n v="0"/>
    <n v="0.5"/>
    <n v="-0.69314718055994529"/>
  </r>
  <r>
    <n v="136"/>
    <x v="1"/>
    <x v="0"/>
    <x v="1"/>
    <n v="0"/>
    <n v="0.5"/>
    <n v="-0.69314718055994529"/>
  </r>
  <r>
    <n v="137"/>
    <x v="1"/>
    <x v="0"/>
    <x v="1"/>
    <n v="0"/>
    <n v="0.5"/>
    <n v="-0.69314718055994529"/>
  </r>
  <r>
    <n v="138"/>
    <x v="1"/>
    <x v="1"/>
    <x v="0"/>
    <n v="4.3963135938325792E-2"/>
    <n v="0.51098901411680187"/>
    <n v="-0.67140718780248632"/>
  </r>
  <r>
    <n v="139"/>
    <x v="0"/>
    <x v="1"/>
    <x v="1"/>
    <n v="4.3963135938325792E-2"/>
    <n v="0.51098901411680187"/>
    <n v="-0.71537032374081211"/>
  </r>
  <r>
    <n v="140"/>
    <x v="1"/>
    <x v="0"/>
    <x v="1"/>
    <n v="0"/>
    <n v="0.5"/>
    <n v="-0.69314718055994529"/>
  </r>
  <r>
    <n v="141"/>
    <x v="0"/>
    <x v="1"/>
    <x v="1"/>
    <n v="4.3963135938325792E-2"/>
    <n v="0.51098901411680187"/>
    <n v="-0.71537032374081211"/>
  </r>
  <r>
    <n v="142"/>
    <x v="0"/>
    <x v="1"/>
    <x v="1"/>
    <n v="4.3963135938325792E-2"/>
    <n v="0.51098901411680187"/>
    <n v="-0.71537032374081211"/>
  </r>
  <r>
    <n v="143"/>
    <x v="0"/>
    <x v="1"/>
    <x v="1"/>
    <n v="4.3963135938325792E-2"/>
    <n v="0.51098901411680187"/>
    <n v="-0.71537032374081211"/>
  </r>
  <r>
    <n v="144"/>
    <x v="1"/>
    <x v="0"/>
    <x v="1"/>
    <n v="0"/>
    <n v="0.5"/>
    <n v="-0.69314718055994529"/>
  </r>
  <r>
    <n v="145"/>
    <x v="0"/>
    <x v="0"/>
    <x v="0"/>
    <n v="0"/>
    <n v="0.5"/>
    <n v="-0.69314718055994529"/>
  </r>
  <r>
    <n v="146"/>
    <x v="1"/>
    <x v="1"/>
    <x v="0"/>
    <n v="4.3963135938325792E-2"/>
    <n v="0.51098901411680187"/>
    <n v="-0.67140718780248632"/>
  </r>
  <r>
    <n v="147"/>
    <x v="0"/>
    <x v="0"/>
    <x v="0"/>
    <n v="0"/>
    <n v="0.5"/>
    <n v="-0.69314718055994529"/>
  </r>
  <r>
    <n v="148"/>
    <x v="1"/>
    <x v="1"/>
    <x v="0"/>
    <n v="4.3963135938325792E-2"/>
    <n v="0.51098901411680187"/>
    <n v="-0.67140718780248632"/>
  </r>
  <r>
    <n v="149"/>
    <x v="1"/>
    <x v="1"/>
    <x v="0"/>
    <n v="4.3963135938325792E-2"/>
    <n v="0.51098901411680187"/>
    <n v="-0.67140718780248632"/>
  </r>
  <r>
    <n v="150"/>
    <x v="1"/>
    <x v="1"/>
    <x v="0"/>
    <n v="4.3963135938325792E-2"/>
    <n v="0.51098901411680187"/>
    <n v="-0.67140718780248632"/>
  </r>
  <r>
    <n v="151"/>
    <x v="1"/>
    <x v="0"/>
    <x v="1"/>
    <n v="0"/>
    <n v="0.5"/>
    <n v="-0.69314718055994529"/>
  </r>
  <r>
    <n v="152"/>
    <x v="1"/>
    <x v="1"/>
    <x v="0"/>
    <n v="4.3963135938325792E-2"/>
    <n v="0.51098901411680187"/>
    <n v="-0.67140718780248632"/>
  </r>
  <r>
    <n v="153"/>
    <x v="1"/>
    <x v="1"/>
    <x v="0"/>
    <n v="4.3963135938325792E-2"/>
    <n v="0.51098901411680187"/>
    <n v="-0.67140718780248632"/>
  </r>
  <r>
    <n v="154"/>
    <x v="0"/>
    <x v="0"/>
    <x v="0"/>
    <n v="0"/>
    <n v="0.5"/>
    <n v="-0.69314718055994529"/>
  </r>
  <r>
    <n v="155"/>
    <x v="0"/>
    <x v="0"/>
    <x v="0"/>
    <n v="0"/>
    <n v="0.5"/>
    <n v="-0.69314718055994529"/>
  </r>
  <r>
    <n v="156"/>
    <x v="1"/>
    <x v="1"/>
    <x v="0"/>
    <n v="4.3963135938325792E-2"/>
    <n v="0.51098901411680187"/>
    <n v="-0.67140718780248632"/>
  </r>
  <r>
    <n v="157"/>
    <x v="0"/>
    <x v="1"/>
    <x v="1"/>
    <n v="4.3963135938325792E-2"/>
    <n v="0.51098901411680187"/>
    <n v="-0.71537032374081211"/>
  </r>
  <r>
    <n v="158"/>
    <x v="0"/>
    <x v="0"/>
    <x v="0"/>
    <n v="0"/>
    <n v="0.5"/>
    <n v="-0.69314718055994529"/>
  </r>
  <r>
    <n v="159"/>
    <x v="0"/>
    <x v="0"/>
    <x v="0"/>
    <n v="0"/>
    <n v="0.5"/>
    <n v="-0.69314718055994529"/>
  </r>
  <r>
    <n v="160"/>
    <x v="0"/>
    <x v="0"/>
    <x v="0"/>
    <n v="0"/>
    <n v="0.5"/>
    <n v="-0.69314718055994529"/>
  </r>
  <r>
    <n v="161"/>
    <x v="0"/>
    <x v="0"/>
    <x v="0"/>
    <n v="0"/>
    <n v="0.5"/>
    <n v="-0.69314718055994529"/>
  </r>
  <r>
    <n v="162"/>
    <x v="1"/>
    <x v="0"/>
    <x v="1"/>
    <n v="0"/>
    <n v="0.5"/>
    <n v="-0.69314718055994529"/>
  </r>
  <r>
    <n v="163"/>
    <x v="1"/>
    <x v="0"/>
    <x v="1"/>
    <n v="0"/>
    <n v="0.5"/>
    <n v="-0.69314718055994529"/>
  </r>
  <r>
    <n v="164"/>
    <x v="1"/>
    <x v="1"/>
    <x v="0"/>
    <n v="4.3963135938325792E-2"/>
    <n v="0.51098901411680187"/>
    <n v="-0.67140718780248632"/>
  </r>
  <r>
    <n v="165"/>
    <x v="0"/>
    <x v="0"/>
    <x v="0"/>
    <n v="0"/>
    <n v="0.5"/>
    <n v="-0.69314718055994529"/>
  </r>
  <r>
    <n v="166"/>
    <x v="1"/>
    <x v="0"/>
    <x v="1"/>
    <n v="0"/>
    <n v="0.5"/>
    <n v="-0.69314718055994529"/>
  </r>
  <r>
    <n v="167"/>
    <x v="1"/>
    <x v="1"/>
    <x v="0"/>
    <n v="4.3963135938325792E-2"/>
    <n v="0.51098901411680187"/>
    <n v="-0.67140718780248632"/>
  </r>
  <r>
    <n v="168"/>
    <x v="0"/>
    <x v="1"/>
    <x v="1"/>
    <n v="4.3963135938325792E-2"/>
    <n v="0.51098901411680187"/>
    <n v="-0.71537032374081211"/>
  </r>
  <r>
    <n v="169"/>
    <x v="1"/>
    <x v="1"/>
    <x v="0"/>
    <n v="4.3963135938325792E-2"/>
    <n v="0.51098901411680187"/>
    <n v="-0.67140718780248632"/>
  </r>
  <r>
    <n v="170"/>
    <x v="0"/>
    <x v="0"/>
    <x v="0"/>
    <n v="0"/>
    <n v="0.5"/>
    <n v="-0.69314718055994529"/>
  </r>
  <r>
    <n v="171"/>
    <x v="0"/>
    <x v="0"/>
    <x v="0"/>
    <n v="0"/>
    <n v="0.5"/>
    <n v="-0.69314718055994529"/>
  </r>
  <r>
    <n v="172"/>
    <x v="0"/>
    <x v="0"/>
    <x v="0"/>
    <n v="0"/>
    <n v="0.5"/>
    <n v="-0.69314718055994529"/>
  </r>
  <r>
    <n v="173"/>
    <x v="1"/>
    <x v="1"/>
    <x v="0"/>
    <n v="4.3963135938325792E-2"/>
    <n v="0.51098901411680187"/>
    <n v="-0.67140718780248632"/>
  </r>
  <r>
    <n v="174"/>
    <x v="0"/>
    <x v="0"/>
    <x v="0"/>
    <n v="0"/>
    <n v="0.5"/>
    <n v="-0.69314718055994529"/>
  </r>
  <r>
    <n v="175"/>
    <x v="1"/>
    <x v="0"/>
    <x v="1"/>
    <n v="0"/>
    <n v="0.5"/>
    <n v="-0.69314718055994529"/>
  </r>
  <r>
    <n v="176"/>
    <x v="0"/>
    <x v="0"/>
    <x v="0"/>
    <n v="0"/>
    <n v="0.5"/>
    <n v="-0.69314718055994529"/>
  </r>
  <r>
    <n v="177"/>
    <x v="0"/>
    <x v="1"/>
    <x v="1"/>
    <n v="4.3963135938325792E-2"/>
    <n v="0.51098901411680187"/>
    <n v="-0.71537032374081211"/>
  </r>
  <r>
    <n v="178"/>
    <x v="1"/>
    <x v="0"/>
    <x v="1"/>
    <n v="0"/>
    <n v="0.5"/>
    <n v="-0.69314718055994529"/>
  </r>
  <r>
    <n v="179"/>
    <x v="1"/>
    <x v="1"/>
    <x v="0"/>
    <n v="4.3963135938325792E-2"/>
    <n v="0.51098901411680187"/>
    <n v="-0.67140718780248632"/>
  </r>
  <r>
    <n v="180"/>
    <x v="1"/>
    <x v="1"/>
    <x v="0"/>
    <n v="4.3963135938325792E-2"/>
    <n v="0.51098901411680187"/>
    <n v="-0.67140718780248632"/>
  </r>
  <r>
    <n v="181"/>
    <x v="0"/>
    <x v="0"/>
    <x v="0"/>
    <n v="0"/>
    <n v="0.5"/>
    <n v="-0.69314718055994529"/>
  </r>
  <r>
    <n v="182"/>
    <x v="1"/>
    <x v="0"/>
    <x v="1"/>
    <n v="0"/>
    <n v="0.5"/>
    <n v="-0.69314718055994529"/>
  </r>
  <r>
    <n v="183"/>
    <x v="1"/>
    <x v="1"/>
    <x v="0"/>
    <n v="4.3963135938325792E-2"/>
    <n v="0.51098901411680187"/>
    <n v="-0.67140718780248632"/>
  </r>
  <r>
    <n v="184"/>
    <x v="0"/>
    <x v="0"/>
    <x v="0"/>
    <n v="0"/>
    <n v="0.5"/>
    <n v="-0.69314718055994529"/>
  </r>
  <r>
    <n v="185"/>
    <x v="0"/>
    <x v="1"/>
    <x v="1"/>
    <n v="4.3963135938325792E-2"/>
    <n v="0.51098901411680187"/>
    <n v="-0.71537032374081211"/>
  </r>
  <r>
    <n v="186"/>
    <x v="1"/>
    <x v="0"/>
    <x v="1"/>
    <n v="0"/>
    <n v="0.5"/>
    <n v="-0.69314718055994529"/>
  </r>
  <r>
    <n v="187"/>
    <x v="0"/>
    <x v="1"/>
    <x v="1"/>
    <n v="4.3963135938325792E-2"/>
    <n v="0.51098901411680187"/>
    <n v="-0.71537032374081211"/>
  </r>
  <r>
    <n v="188"/>
    <x v="0"/>
    <x v="0"/>
    <x v="0"/>
    <n v="0"/>
    <n v="0.5"/>
    <n v="-0.69314718055994529"/>
  </r>
  <r>
    <n v="189"/>
    <x v="0"/>
    <x v="1"/>
    <x v="1"/>
    <n v="4.3963135938325792E-2"/>
    <n v="0.51098901411680187"/>
    <n v="-0.71537032374081211"/>
  </r>
  <r>
    <n v="190"/>
    <x v="0"/>
    <x v="1"/>
    <x v="1"/>
    <n v="4.3963135938325792E-2"/>
    <n v="0.51098901411680187"/>
    <n v="-0.71537032374081211"/>
  </r>
  <r>
    <n v="191"/>
    <x v="0"/>
    <x v="0"/>
    <x v="0"/>
    <n v="0"/>
    <n v="0.5"/>
    <n v="-0.69314718055994529"/>
  </r>
  <r>
    <n v="192"/>
    <x v="0"/>
    <x v="0"/>
    <x v="0"/>
    <n v="0"/>
    <n v="0.5"/>
    <n v="-0.69314718055994529"/>
  </r>
  <r>
    <n v="193"/>
    <x v="0"/>
    <x v="1"/>
    <x v="1"/>
    <n v="4.3963135938325792E-2"/>
    <n v="0.51098901411680187"/>
    <n v="-0.71537032374081211"/>
  </r>
  <r>
    <n v="194"/>
    <x v="1"/>
    <x v="1"/>
    <x v="0"/>
    <n v="4.3963135938325792E-2"/>
    <n v="0.51098901411680187"/>
    <n v="-0.67140718780248632"/>
  </r>
  <r>
    <n v="195"/>
    <x v="0"/>
    <x v="1"/>
    <x v="1"/>
    <n v="4.3963135938325792E-2"/>
    <n v="0.51098901411680187"/>
    <n v="-0.71537032374081211"/>
  </r>
  <r>
    <n v="196"/>
    <x v="0"/>
    <x v="0"/>
    <x v="0"/>
    <n v="0"/>
    <n v="0.5"/>
    <n v="-0.69314718055994529"/>
  </r>
  <r>
    <n v="197"/>
    <x v="1"/>
    <x v="0"/>
    <x v="1"/>
    <n v="0"/>
    <n v="0.5"/>
    <n v="-0.69314718055994529"/>
  </r>
  <r>
    <n v="198"/>
    <x v="1"/>
    <x v="1"/>
    <x v="0"/>
    <n v="4.3963135938325792E-2"/>
    <n v="0.51098901411680187"/>
    <n v="-0.67140718780248632"/>
  </r>
  <r>
    <n v="199"/>
    <x v="1"/>
    <x v="1"/>
    <x v="0"/>
    <n v="4.3963135938325792E-2"/>
    <n v="0.51098901411680187"/>
    <n v="-0.67140718780248632"/>
  </r>
  <r>
    <n v="200"/>
    <x v="1"/>
    <x v="0"/>
    <x v="1"/>
    <n v="0"/>
    <n v="0.5"/>
    <n v="-0.69314718055994529"/>
  </r>
  <r>
    <n v="201"/>
    <x v="0"/>
    <x v="0"/>
    <x v="0"/>
    <n v="0"/>
    <n v="0.5"/>
    <n v="-0.69314718055994529"/>
  </r>
  <r>
    <n v="202"/>
    <x v="1"/>
    <x v="1"/>
    <x v="0"/>
    <n v="4.3963135938325792E-2"/>
    <n v="0.51098901411680187"/>
    <n v="-0.67140718780248632"/>
  </r>
  <r>
    <n v="203"/>
    <x v="1"/>
    <x v="1"/>
    <x v="0"/>
    <n v="4.3963135938325792E-2"/>
    <n v="0.51098901411680187"/>
    <n v="-0.67140718780248632"/>
  </r>
  <r>
    <n v="204"/>
    <x v="1"/>
    <x v="0"/>
    <x v="1"/>
    <n v="0"/>
    <n v="0.5"/>
    <n v="-0.69314718055994529"/>
  </r>
  <r>
    <n v="205"/>
    <x v="0"/>
    <x v="1"/>
    <x v="1"/>
    <n v="4.3963135938325792E-2"/>
    <n v="0.51098901411680187"/>
    <n v="-0.71537032374081211"/>
  </r>
  <r>
    <n v="206"/>
    <x v="1"/>
    <x v="0"/>
    <x v="1"/>
    <n v="0"/>
    <n v="0.5"/>
    <n v="-0.69314718055994529"/>
  </r>
  <r>
    <n v="207"/>
    <x v="0"/>
    <x v="0"/>
    <x v="0"/>
    <n v="0"/>
    <n v="0.5"/>
    <n v="-0.69314718055994529"/>
  </r>
  <r>
    <n v="208"/>
    <x v="1"/>
    <x v="0"/>
    <x v="1"/>
    <n v="0"/>
    <n v="0.5"/>
    <n v="-0.69314718055994529"/>
  </r>
  <r>
    <n v="209"/>
    <x v="1"/>
    <x v="1"/>
    <x v="0"/>
    <n v="4.3963135938325792E-2"/>
    <n v="0.51098901411680187"/>
    <n v="-0.67140718780248632"/>
  </r>
  <r>
    <n v="210"/>
    <x v="0"/>
    <x v="1"/>
    <x v="1"/>
    <n v="4.3963135938325792E-2"/>
    <n v="0.51098901411680187"/>
    <n v="-0.71537032374081211"/>
  </r>
  <r>
    <n v="211"/>
    <x v="0"/>
    <x v="1"/>
    <x v="1"/>
    <n v="4.3963135938325792E-2"/>
    <n v="0.51098901411680187"/>
    <n v="-0.71537032374081211"/>
  </r>
  <r>
    <n v="212"/>
    <x v="0"/>
    <x v="0"/>
    <x v="0"/>
    <n v="0"/>
    <n v="0.5"/>
    <n v="-0.69314718055994529"/>
  </r>
  <r>
    <n v="213"/>
    <x v="0"/>
    <x v="0"/>
    <x v="0"/>
    <n v="0"/>
    <n v="0.5"/>
    <n v="-0.69314718055994529"/>
  </r>
  <r>
    <n v="214"/>
    <x v="0"/>
    <x v="1"/>
    <x v="1"/>
    <n v="4.3963135938325792E-2"/>
    <n v="0.51098901411680187"/>
    <n v="-0.71537032374081211"/>
  </r>
  <r>
    <n v="215"/>
    <x v="1"/>
    <x v="0"/>
    <x v="1"/>
    <n v="0"/>
    <n v="0.5"/>
    <n v="-0.69314718055994529"/>
  </r>
  <r>
    <n v="216"/>
    <x v="0"/>
    <x v="0"/>
    <x v="0"/>
    <n v="0"/>
    <n v="0.5"/>
    <n v="-0.69314718055994529"/>
  </r>
  <r>
    <n v="217"/>
    <x v="0"/>
    <x v="0"/>
    <x v="0"/>
    <n v="0"/>
    <n v="0.5"/>
    <n v="-0.69314718055994529"/>
  </r>
  <r>
    <n v="218"/>
    <x v="1"/>
    <x v="0"/>
    <x v="1"/>
    <n v="0"/>
    <n v="0.5"/>
    <n v="-0.69314718055994529"/>
  </r>
  <r>
    <n v="219"/>
    <x v="1"/>
    <x v="0"/>
    <x v="1"/>
    <n v="0"/>
    <n v="0.5"/>
    <n v="-0.69314718055994529"/>
  </r>
  <r>
    <n v="220"/>
    <x v="1"/>
    <x v="1"/>
    <x v="0"/>
    <n v="4.3963135938325792E-2"/>
    <n v="0.51098901411680187"/>
    <n v="-0.67140718780248632"/>
  </r>
  <r>
    <n v="221"/>
    <x v="0"/>
    <x v="0"/>
    <x v="0"/>
    <n v="0"/>
    <n v="0.5"/>
    <n v="-0.69314718055994529"/>
  </r>
  <r>
    <n v="222"/>
    <x v="1"/>
    <x v="1"/>
    <x v="0"/>
    <n v="4.3963135938325792E-2"/>
    <n v="0.51098901411680187"/>
    <n v="-0.67140718780248632"/>
  </r>
  <r>
    <n v="223"/>
    <x v="1"/>
    <x v="0"/>
    <x v="1"/>
    <n v="0"/>
    <n v="0.5"/>
    <n v="-0.69314718055994529"/>
  </r>
  <r>
    <n v="224"/>
    <x v="0"/>
    <x v="0"/>
    <x v="0"/>
    <n v="0"/>
    <n v="0.5"/>
    <n v="-0.69314718055994529"/>
  </r>
  <r>
    <n v="225"/>
    <x v="1"/>
    <x v="0"/>
    <x v="1"/>
    <n v="0"/>
    <n v="0.5"/>
    <n v="-0.69314718055994529"/>
  </r>
  <r>
    <n v="226"/>
    <x v="1"/>
    <x v="0"/>
    <x v="1"/>
    <n v="0"/>
    <n v="0.5"/>
    <n v="-0.69314718055994529"/>
  </r>
  <r>
    <n v="227"/>
    <x v="0"/>
    <x v="0"/>
    <x v="0"/>
    <n v="0"/>
    <n v="0.5"/>
    <n v="-0.69314718055994529"/>
  </r>
  <r>
    <n v="228"/>
    <x v="1"/>
    <x v="0"/>
    <x v="1"/>
    <n v="0"/>
    <n v="0.5"/>
    <n v="-0.69314718055994529"/>
  </r>
  <r>
    <n v="229"/>
    <x v="1"/>
    <x v="0"/>
    <x v="1"/>
    <n v="0"/>
    <n v="0.5"/>
    <n v="-0.69314718055994529"/>
  </r>
  <r>
    <n v="230"/>
    <x v="0"/>
    <x v="1"/>
    <x v="1"/>
    <n v="4.3963135938325792E-2"/>
    <n v="0.51098901411680187"/>
    <n v="-0.71537032374081211"/>
  </r>
  <r>
    <n v="231"/>
    <x v="0"/>
    <x v="1"/>
    <x v="1"/>
    <n v="4.3963135938325792E-2"/>
    <n v="0.51098901411680187"/>
    <n v="-0.71537032374081211"/>
  </r>
  <r>
    <n v="232"/>
    <x v="1"/>
    <x v="1"/>
    <x v="0"/>
    <n v="4.3963135938325792E-2"/>
    <n v="0.51098901411680187"/>
    <n v="-0.67140718780248632"/>
  </r>
  <r>
    <n v="233"/>
    <x v="1"/>
    <x v="1"/>
    <x v="0"/>
    <n v="4.3963135938325792E-2"/>
    <n v="0.51098901411680187"/>
    <n v="-0.67140718780248632"/>
  </r>
  <r>
    <n v="234"/>
    <x v="0"/>
    <x v="1"/>
    <x v="1"/>
    <n v="4.3963135938325792E-2"/>
    <n v="0.51098901411680187"/>
    <n v="-0.71537032374081211"/>
  </r>
  <r>
    <n v="235"/>
    <x v="1"/>
    <x v="1"/>
    <x v="0"/>
    <n v="4.3963135938325792E-2"/>
    <n v="0.51098901411680187"/>
    <n v="-0.67140718780248632"/>
  </r>
  <r>
    <n v="236"/>
    <x v="0"/>
    <x v="1"/>
    <x v="1"/>
    <n v="4.3963135938325792E-2"/>
    <n v="0.51098901411680187"/>
    <n v="-0.71537032374081211"/>
  </r>
  <r>
    <n v="237"/>
    <x v="1"/>
    <x v="0"/>
    <x v="1"/>
    <n v="0"/>
    <n v="0.5"/>
    <n v="-0.69314718055994529"/>
  </r>
  <r>
    <n v="238"/>
    <x v="0"/>
    <x v="0"/>
    <x v="0"/>
    <n v="0"/>
    <n v="0.5"/>
    <n v="-0.69314718055994529"/>
  </r>
  <r>
    <n v="239"/>
    <x v="1"/>
    <x v="0"/>
    <x v="1"/>
    <n v="0"/>
    <n v="0.5"/>
    <n v="-0.69314718055994529"/>
  </r>
  <r>
    <n v="240"/>
    <x v="1"/>
    <x v="0"/>
    <x v="1"/>
    <n v="0"/>
    <n v="0.5"/>
    <n v="-0.69314718055994529"/>
  </r>
  <r>
    <n v="241"/>
    <x v="0"/>
    <x v="0"/>
    <x v="0"/>
    <n v="0"/>
    <n v="0.5"/>
    <n v="-0.69314718055994529"/>
  </r>
  <r>
    <n v="242"/>
    <x v="0"/>
    <x v="0"/>
    <x v="0"/>
    <n v="0"/>
    <n v="0.5"/>
    <n v="-0.69314718055994529"/>
  </r>
  <r>
    <n v="243"/>
    <x v="1"/>
    <x v="1"/>
    <x v="0"/>
    <n v="4.3963135938325792E-2"/>
    <n v="0.51098901411680187"/>
    <n v="-0.67140718780248632"/>
  </r>
  <r>
    <n v="244"/>
    <x v="1"/>
    <x v="1"/>
    <x v="0"/>
    <n v="4.3963135938325792E-2"/>
    <n v="0.51098901411680187"/>
    <n v="-0.67140718780248632"/>
  </r>
  <r>
    <n v="245"/>
    <x v="1"/>
    <x v="0"/>
    <x v="1"/>
    <n v="0"/>
    <n v="0.5"/>
    <n v="-0.69314718055994529"/>
  </r>
  <r>
    <n v="246"/>
    <x v="1"/>
    <x v="1"/>
    <x v="0"/>
    <n v="4.3963135938325792E-2"/>
    <n v="0.51098901411680187"/>
    <n v="-0.67140718780248632"/>
  </r>
  <r>
    <n v="247"/>
    <x v="1"/>
    <x v="0"/>
    <x v="1"/>
    <n v="0"/>
    <n v="0.5"/>
    <n v="-0.69314718055994529"/>
  </r>
  <r>
    <n v="248"/>
    <x v="0"/>
    <x v="0"/>
    <x v="0"/>
    <n v="0"/>
    <n v="0.5"/>
    <n v="-0.69314718055994529"/>
  </r>
  <r>
    <n v="249"/>
    <x v="0"/>
    <x v="1"/>
    <x v="1"/>
    <n v="4.3963135938325792E-2"/>
    <n v="0.51098901411680187"/>
    <n v="-0.71537032374081211"/>
  </r>
  <r>
    <n v="250"/>
    <x v="1"/>
    <x v="0"/>
    <x v="1"/>
    <n v="0"/>
    <n v="0.5"/>
    <n v="-0.69314718055994529"/>
  </r>
  <r>
    <n v="251"/>
    <x v="0"/>
    <x v="0"/>
    <x v="0"/>
    <n v="0"/>
    <n v="0.5"/>
    <n v="-0.69314718055994529"/>
  </r>
  <r>
    <n v="252"/>
    <x v="0"/>
    <x v="0"/>
    <x v="0"/>
    <n v="0"/>
    <n v="0.5"/>
    <n v="-0.69314718055994529"/>
  </r>
  <r>
    <n v="253"/>
    <x v="0"/>
    <x v="1"/>
    <x v="1"/>
    <n v="4.3963135938325792E-2"/>
    <n v="0.51098901411680187"/>
    <n v="-0.71537032374081211"/>
  </r>
  <r>
    <n v="254"/>
    <x v="1"/>
    <x v="0"/>
    <x v="1"/>
    <n v="0"/>
    <n v="0.5"/>
    <n v="-0.69314718055994529"/>
  </r>
  <r>
    <n v="255"/>
    <x v="1"/>
    <x v="0"/>
    <x v="1"/>
    <n v="0"/>
    <n v="0.5"/>
    <n v="-0.69314718055994529"/>
  </r>
  <r>
    <n v="256"/>
    <x v="1"/>
    <x v="0"/>
    <x v="1"/>
    <n v="0"/>
    <n v="0.5"/>
    <n v="-0.69314718055994529"/>
  </r>
  <r>
    <n v="257"/>
    <x v="1"/>
    <x v="0"/>
    <x v="1"/>
    <n v="0"/>
    <n v="0.5"/>
    <n v="-0.69314718055994529"/>
  </r>
  <r>
    <n v="258"/>
    <x v="1"/>
    <x v="1"/>
    <x v="0"/>
    <n v="4.3963135938325792E-2"/>
    <n v="0.51098901411680187"/>
    <n v="-0.67140718780248632"/>
  </r>
  <r>
    <n v="259"/>
    <x v="1"/>
    <x v="0"/>
    <x v="1"/>
    <n v="0"/>
    <n v="0.5"/>
    <n v="-0.69314718055994529"/>
  </r>
  <r>
    <n v="260"/>
    <x v="1"/>
    <x v="0"/>
    <x v="1"/>
    <n v="0"/>
    <n v="0.5"/>
    <n v="-0.69314718055994529"/>
  </r>
  <r>
    <n v="261"/>
    <x v="1"/>
    <x v="0"/>
    <x v="1"/>
    <n v="0"/>
    <n v="0.5"/>
    <n v="-0.69314718055994529"/>
  </r>
  <r>
    <n v="262"/>
    <x v="1"/>
    <x v="1"/>
    <x v="0"/>
    <n v="4.3963135938325792E-2"/>
    <n v="0.51098901411680187"/>
    <n v="-0.67140718780248632"/>
  </r>
  <r>
    <n v="263"/>
    <x v="0"/>
    <x v="1"/>
    <x v="1"/>
    <n v="4.3963135938325792E-2"/>
    <n v="0.51098901411680187"/>
    <n v="-0.71537032374081211"/>
  </r>
  <r>
    <n v="264"/>
    <x v="0"/>
    <x v="1"/>
    <x v="1"/>
    <n v="4.3963135938325792E-2"/>
    <n v="0.51098901411680187"/>
    <n v="-0.71537032374081211"/>
  </r>
  <r>
    <n v="265"/>
    <x v="0"/>
    <x v="1"/>
    <x v="1"/>
    <n v="4.3963135938325792E-2"/>
    <n v="0.51098901411680187"/>
    <n v="-0.71537032374081211"/>
  </r>
  <r>
    <n v="266"/>
    <x v="0"/>
    <x v="1"/>
    <x v="1"/>
    <n v="4.3963135938325792E-2"/>
    <n v="0.51098901411680187"/>
    <n v="-0.71537032374081211"/>
  </r>
  <r>
    <n v="267"/>
    <x v="0"/>
    <x v="1"/>
    <x v="1"/>
    <n v="4.3963135938325792E-2"/>
    <n v="0.51098901411680187"/>
    <n v="-0.71537032374081211"/>
  </r>
  <r>
    <n v="268"/>
    <x v="1"/>
    <x v="0"/>
    <x v="1"/>
    <n v="0"/>
    <n v="0.5"/>
    <n v="-0.69314718055994529"/>
  </r>
  <r>
    <n v="269"/>
    <x v="1"/>
    <x v="1"/>
    <x v="0"/>
    <n v="4.3963135938325792E-2"/>
    <n v="0.51098901411680187"/>
    <n v="-0.67140718780248632"/>
  </r>
  <r>
    <n v="270"/>
    <x v="1"/>
    <x v="1"/>
    <x v="0"/>
    <n v="4.3963135938325792E-2"/>
    <n v="0.51098901411680187"/>
    <n v="-0.67140718780248632"/>
  </r>
  <r>
    <n v="271"/>
    <x v="0"/>
    <x v="1"/>
    <x v="1"/>
    <n v="4.3963135938325792E-2"/>
    <n v="0.51098901411680187"/>
    <n v="-0.71537032374081211"/>
  </r>
  <r>
    <n v="272"/>
    <x v="0"/>
    <x v="0"/>
    <x v="0"/>
    <n v="0"/>
    <n v="0.5"/>
    <n v="-0.69314718055994529"/>
  </r>
  <r>
    <n v="273"/>
    <x v="1"/>
    <x v="1"/>
    <x v="0"/>
    <n v="4.3963135938325792E-2"/>
    <n v="0.51098901411680187"/>
    <n v="-0.67140718780248632"/>
  </r>
  <r>
    <n v="274"/>
    <x v="0"/>
    <x v="0"/>
    <x v="0"/>
    <n v="0"/>
    <n v="0.5"/>
    <n v="-0.69314718055994529"/>
  </r>
  <r>
    <n v="275"/>
    <x v="0"/>
    <x v="1"/>
    <x v="1"/>
    <n v="4.3963135938325792E-2"/>
    <n v="0.51098901411680187"/>
    <n v="-0.71537032374081211"/>
  </r>
  <r>
    <n v="276"/>
    <x v="0"/>
    <x v="1"/>
    <x v="1"/>
    <n v="4.3963135938325792E-2"/>
    <n v="0.51098901411680187"/>
    <n v="-0.71537032374081211"/>
  </r>
  <r>
    <n v="277"/>
    <x v="0"/>
    <x v="1"/>
    <x v="1"/>
    <n v="4.3963135938325792E-2"/>
    <n v="0.51098901411680187"/>
    <n v="-0.71537032374081211"/>
  </r>
  <r>
    <n v="278"/>
    <x v="0"/>
    <x v="0"/>
    <x v="0"/>
    <n v="0"/>
    <n v="0.5"/>
    <n v="-0.69314718055994529"/>
  </r>
  <r>
    <n v="279"/>
    <x v="1"/>
    <x v="1"/>
    <x v="0"/>
    <n v="4.3963135938325792E-2"/>
    <n v="0.51098901411680187"/>
    <n v="-0.67140718780248632"/>
  </r>
  <r>
    <n v="280"/>
    <x v="0"/>
    <x v="0"/>
    <x v="0"/>
    <n v="0"/>
    <n v="0.5"/>
    <n v="-0.69314718055994529"/>
  </r>
  <r>
    <n v="281"/>
    <x v="0"/>
    <x v="0"/>
    <x v="0"/>
    <n v="0"/>
    <n v="0.5"/>
    <n v="-0.69314718055994529"/>
  </r>
  <r>
    <n v="282"/>
    <x v="1"/>
    <x v="0"/>
    <x v="1"/>
    <n v="0"/>
    <n v="0.5"/>
    <n v="-0.69314718055994529"/>
  </r>
  <r>
    <n v="283"/>
    <x v="0"/>
    <x v="1"/>
    <x v="1"/>
    <n v="4.3963135938325792E-2"/>
    <n v="0.51098901411680187"/>
    <n v="-0.71537032374081211"/>
  </r>
  <r>
    <n v="284"/>
    <x v="0"/>
    <x v="0"/>
    <x v="0"/>
    <n v="0"/>
    <n v="0.5"/>
    <n v="-0.69314718055994529"/>
  </r>
  <r>
    <n v="285"/>
    <x v="0"/>
    <x v="1"/>
    <x v="1"/>
    <n v="4.3963135938325792E-2"/>
    <n v="0.51098901411680187"/>
    <n v="-0.71537032374081211"/>
  </r>
  <r>
    <n v="286"/>
    <x v="1"/>
    <x v="0"/>
    <x v="1"/>
    <n v="0"/>
    <n v="0.5"/>
    <n v="-0.69314718055994529"/>
  </r>
  <r>
    <n v="287"/>
    <x v="0"/>
    <x v="0"/>
    <x v="0"/>
    <n v="0"/>
    <n v="0.5"/>
    <n v="-0.69314718055994529"/>
  </r>
  <r>
    <n v="288"/>
    <x v="1"/>
    <x v="0"/>
    <x v="1"/>
    <n v="0"/>
    <n v="0.5"/>
    <n v="-0.69314718055994529"/>
  </r>
  <r>
    <n v="289"/>
    <x v="0"/>
    <x v="1"/>
    <x v="1"/>
    <n v="4.3963135938325792E-2"/>
    <n v="0.51098901411680187"/>
    <n v="-0.71537032374081211"/>
  </r>
  <r>
    <n v="290"/>
    <x v="1"/>
    <x v="1"/>
    <x v="0"/>
    <n v="4.3963135938325792E-2"/>
    <n v="0.51098901411680187"/>
    <n v="-0.67140718780248632"/>
  </r>
  <r>
    <n v="291"/>
    <x v="1"/>
    <x v="0"/>
    <x v="1"/>
    <n v="0"/>
    <n v="0.5"/>
    <n v="-0.69314718055994529"/>
  </r>
  <r>
    <n v="292"/>
    <x v="0"/>
    <x v="0"/>
    <x v="0"/>
    <n v="0"/>
    <n v="0.5"/>
    <n v="-0.69314718055994529"/>
  </r>
  <r>
    <n v="293"/>
    <x v="0"/>
    <x v="0"/>
    <x v="0"/>
    <n v="0"/>
    <n v="0.5"/>
    <n v="-0.69314718055994529"/>
  </r>
  <r>
    <n v="294"/>
    <x v="1"/>
    <x v="1"/>
    <x v="0"/>
    <n v="4.3963135938325792E-2"/>
    <n v="0.51098901411680187"/>
    <n v="-0.67140718780248632"/>
  </r>
  <r>
    <n v="295"/>
    <x v="1"/>
    <x v="1"/>
    <x v="0"/>
    <n v="4.3963135938325792E-2"/>
    <n v="0.51098901411680187"/>
    <n v="-0.67140718780248632"/>
  </r>
  <r>
    <n v="296"/>
    <x v="1"/>
    <x v="0"/>
    <x v="1"/>
    <n v="0"/>
    <n v="0.5"/>
    <n v="-0.69314718055994529"/>
  </r>
  <r>
    <n v="297"/>
    <x v="0"/>
    <x v="0"/>
    <x v="0"/>
    <n v="0"/>
    <n v="0.5"/>
    <n v="-0.69314718055994529"/>
  </r>
  <r>
    <n v="298"/>
    <x v="1"/>
    <x v="1"/>
    <x v="0"/>
    <n v="4.3963135938325792E-2"/>
    <n v="0.51098901411680187"/>
    <n v="-0.67140718780248632"/>
  </r>
  <r>
    <n v="299"/>
    <x v="0"/>
    <x v="1"/>
    <x v="1"/>
    <n v="4.3963135938325792E-2"/>
    <n v="0.51098901411680187"/>
    <n v="-0.71537032374081211"/>
  </r>
  <r>
    <n v="300"/>
    <x v="1"/>
    <x v="1"/>
    <x v="0"/>
    <n v="4.3963135938325792E-2"/>
    <n v="0.51098901411680187"/>
    <n v="-0.67140718780248632"/>
  </r>
  <r>
    <n v="301"/>
    <x v="1"/>
    <x v="1"/>
    <x v="0"/>
    <n v="4.3963135938325792E-2"/>
    <n v="0.51098901411680187"/>
    <n v="-0.67140718780248632"/>
  </r>
  <r>
    <n v="302"/>
    <x v="1"/>
    <x v="1"/>
    <x v="0"/>
    <n v="4.3963135938325792E-2"/>
    <n v="0.51098901411680187"/>
    <n v="-0.67140718780248632"/>
  </r>
  <r>
    <n v="303"/>
    <x v="1"/>
    <x v="0"/>
    <x v="1"/>
    <n v="0"/>
    <n v="0.5"/>
    <n v="-0.69314718055994529"/>
  </r>
  <r>
    <n v="304"/>
    <x v="1"/>
    <x v="1"/>
    <x v="0"/>
    <n v="4.3963135938325792E-2"/>
    <n v="0.51098901411680187"/>
    <n v="-0.67140718780248632"/>
  </r>
  <r>
    <n v="305"/>
    <x v="0"/>
    <x v="0"/>
    <x v="0"/>
    <n v="0"/>
    <n v="0.5"/>
    <n v="-0.69314718055994529"/>
  </r>
  <r>
    <n v="306"/>
    <x v="1"/>
    <x v="0"/>
    <x v="1"/>
    <n v="0"/>
    <n v="0.5"/>
    <n v="-0.69314718055994529"/>
  </r>
  <r>
    <n v="307"/>
    <x v="1"/>
    <x v="0"/>
    <x v="1"/>
    <n v="0"/>
    <n v="0.5"/>
    <n v="-0.69314718055994529"/>
  </r>
  <r>
    <n v="308"/>
    <x v="1"/>
    <x v="1"/>
    <x v="0"/>
    <n v="4.3963135938325792E-2"/>
    <n v="0.51098901411680187"/>
    <n v="-0.67140718780248632"/>
  </r>
  <r>
    <n v="309"/>
    <x v="0"/>
    <x v="0"/>
    <x v="0"/>
    <n v="0"/>
    <n v="0.5"/>
    <n v="-0.69314718055994529"/>
  </r>
  <r>
    <n v="310"/>
    <x v="0"/>
    <x v="0"/>
    <x v="0"/>
    <n v="0"/>
    <n v="0.5"/>
    <n v="-0.69314718055994529"/>
  </r>
  <r>
    <n v="311"/>
    <x v="0"/>
    <x v="1"/>
    <x v="1"/>
    <n v="4.3963135938325792E-2"/>
    <n v="0.51098901411680187"/>
    <n v="-0.71537032374081211"/>
  </r>
  <r>
    <n v="312"/>
    <x v="0"/>
    <x v="0"/>
    <x v="0"/>
    <n v="0"/>
    <n v="0.5"/>
    <n v="-0.69314718055994529"/>
  </r>
  <r>
    <n v="313"/>
    <x v="0"/>
    <x v="0"/>
    <x v="0"/>
    <n v="0"/>
    <n v="0.5"/>
    <n v="-0.69314718055994529"/>
  </r>
  <r>
    <n v="314"/>
    <x v="0"/>
    <x v="0"/>
    <x v="0"/>
    <n v="0"/>
    <n v="0.5"/>
    <n v="-0.69314718055994529"/>
  </r>
  <r>
    <n v="315"/>
    <x v="1"/>
    <x v="1"/>
    <x v="0"/>
    <n v="4.3963135938325792E-2"/>
    <n v="0.51098901411680187"/>
    <n v="-0.67140718780248632"/>
  </r>
  <r>
    <n v="316"/>
    <x v="0"/>
    <x v="0"/>
    <x v="0"/>
    <n v="0"/>
    <n v="0.5"/>
    <n v="-0.69314718055994529"/>
  </r>
  <r>
    <n v="317"/>
    <x v="1"/>
    <x v="0"/>
    <x v="1"/>
    <n v="0"/>
    <n v="0.5"/>
    <n v="-0.69314718055994529"/>
  </r>
  <r>
    <n v="318"/>
    <x v="0"/>
    <x v="0"/>
    <x v="0"/>
    <n v="0"/>
    <n v="0.5"/>
    <n v="-0.69314718055994529"/>
  </r>
  <r>
    <n v="319"/>
    <x v="1"/>
    <x v="0"/>
    <x v="1"/>
    <n v="0"/>
    <n v="0.5"/>
    <n v="-0.69314718055994529"/>
  </r>
  <r>
    <n v="320"/>
    <x v="0"/>
    <x v="0"/>
    <x v="0"/>
    <n v="0"/>
    <n v="0.5"/>
    <n v="-0.69314718055994529"/>
  </r>
  <r>
    <n v="321"/>
    <x v="0"/>
    <x v="1"/>
    <x v="1"/>
    <n v="4.3963135938325792E-2"/>
    <n v="0.51098901411680187"/>
    <n v="-0.71537032374081211"/>
  </r>
  <r>
    <n v="322"/>
    <x v="1"/>
    <x v="0"/>
    <x v="1"/>
    <n v="0"/>
    <n v="0.5"/>
    <n v="-0.69314718055994529"/>
  </r>
  <r>
    <n v="323"/>
    <x v="0"/>
    <x v="0"/>
    <x v="0"/>
    <n v="0"/>
    <n v="0.5"/>
    <n v="-0.69314718055994529"/>
  </r>
  <r>
    <n v="324"/>
    <x v="0"/>
    <x v="1"/>
    <x v="1"/>
    <n v="4.3963135938325792E-2"/>
    <n v="0.51098901411680187"/>
    <n v="-0.71537032374081211"/>
  </r>
  <r>
    <n v="325"/>
    <x v="0"/>
    <x v="1"/>
    <x v="1"/>
    <n v="4.3963135938325792E-2"/>
    <n v="0.51098901411680187"/>
    <n v="-0.71537032374081211"/>
  </r>
  <r>
    <n v="326"/>
    <x v="0"/>
    <x v="0"/>
    <x v="0"/>
    <n v="0"/>
    <n v="0.5"/>
    <n v="-0.69314718055994529"/>
  </r>
  <r>
    <n v="327"/>
    <x v="1"/>
    <x v="1"/>
    <x v="0"/>
    <n v="4.3963135938325792E-2"/>
    <n v="0.51098901411680187"/>
    <n v="-0.67140718780248632"/>
  </r>
  <r>
    <n v="328"/>
    <x v="1"/>
    <x v="0"/>
    <x v="1"/>
    <n v="0"/>
    <n v="0.5"/>
    <n v="-0.69314718055994529"/>
  </r>
  <r>
    <n v="329"/>
    <x v="1"/>
    <x v="1"/>
    <x v="0"/>
    <n v="4.3963135938325792E-2"/>
    <n v="0.51098901411680187"/>
    <n v="-0.67140718780248632"/>
  </r>
  <r>
    <n v="330"/>
    <x v="1"/>
    <x v="1"/>
    <x v="0"/>
    <n v="4.3963135938325792E-2"/>
    <n v="0.51098901411680187"/>
    <n v="-0.67140718780248632"/>
  </r>
  <r>
    <n v="331"/>
    <x v="1"/>
    <x v="1"/>
    <x v="0"/>
    <n v="4.3963135938325792E-2"/>
    <n v="0.51098901411680187"/>
    <n v="-0.67140718780248632"/>
  </r>
  <r>
    <n v="332"/>
    <x v="1"/>
    <x v="0"/>
    <x v="1"/>
    <n v="0"/>
    <n v="0.5"/>
    <n v="-0.69314718055994529"/>
  </r>
  <r>
    <n v="333"/>
    <x v="0"/>
    <x v="1"/>
    <x v="1"/>
    <n v="4.3963135938325792E-2"/>
    <n v="0.51098901411680187"/>
    <n v="-0.71537032374081211"/>
  </r>
  <r>
    <n v="334"/>
    <x v="1"/>
    <x v="1"/>
    <x v="0"/>
    <n v="4.3963135938325792E-2"/>
    <n v="0.51098901411680187"/>
    <n v="-0.67140718780248632"/>
  </r>
  <r>
    <n v="335"/>
    <x v="0"/>
    <x v="0"/>
    <x v="0"/>
    <n v="0"/>
    <n v="0.5"/>
    <n v="-0.69314718055994529"/>
  </r>
  <r>
    <n v="336"/>
    <x v="1"/>
    <x v="0"/>
    <x v="1"/>
    <n v="0"/>
    <n v="0.5"/>
    <n v="-0.69314718055994529"/>
  </r>
  <r>
    <n v="337"/>
    <x v="1"/>
    <x v="0"/>
    <x v="1"/>
    <n v="0"/>
    <n v="0.5"/>
    <n v="-0.69314718055994529"/>
  </r>
  <r>
    <n v="338"/>
    <x v="1"/>
    <x v="1"/>
    <x v="0"/>
    <n v="4.3963135938325792E-2"/>
    <n v="0.51098901411680187"/>
    <n v="-0.67140718780248632"/>
  </r>
  <r>
    <n v="339"/>
    <x v="0"/>
    <x v="0"/>
    <x v="0"/>
    <n v="0"/>
    <n v="0.5"/>
    <n v="-0.69314718055994529"/>
  </r>
  <r>
    <n v="340"/>
    <x v="1"/>
    <x v="0"/>
    <x v="1"/>
    <n v="0"/>
    <n v="0.5"/>
    <n v="-0.69314718055994529"/>
  </r>
  <r>
    <n v="341"/>
    <x v="0"/>
    <x v="1"/>
    <x v="1"/>
    <n v="4.3963135938325792E-2"/>
    <n v="0.51098901411680187"/>
    <n v="-0.71537032374081211"/>
  </r>
  <r>
    <n v="342"/>
    <x v="1"/>
    <x v="1"/>
    <x v="0"/>
    <n v="4.3963135938325792E-2"/>
    <n v="0.51098901411680187"/>
    <n v="-0.67140718780248632"/>
  </r>
  <r>
    <n v="343"/>
    <x v="1"/>
    <x v="1"/>
    <x v="0"/>
    <n v="4.3963135938325792E-2"/>
    <n v="0.51098901411680187"/>
    <n v="-0.67140718780248632"/>
  </r>
  <r>
    <n v="344"/>
    <x v="1"/>
    <x v="0"/>
    <x v="1"/>
    <n v="0"/>
    <n v="0.5"/>
    <n v="-0.69314718055994529"/>
  </r>
  <r>
    <n v="345"/>
    <x v="1"/>
    <x v="0"/>
    <x v="1"/>
    <n v="0"/>
    <n v="0.5"/>
    <n v="-0.69314718055994529"/>
  </r>
  <r>
    <n v="346"/>
    <x v="1"/>
    <x v="0"/>
    <x v="1"/>
    <n v="0"/>
    <n v="0.5"/>
    <n v="-0.69314718055994529"/>
  </r>
  <r>
    <n v="347"/>
    <x v="0"/>
    <x v="0"/>
    <x v="0"/>
    <n v="0"/>
    <n v="0.5"/>
    <n v="-0.69314718055994529"/>
  </r>
  <r>
    <n v="348"/>
    <x v="0"/>
    <x v="0"/>
    <x v="0"/>
    <n v="0"/>
    <n v="0.5"/>
    <n v="-0.69314718055994529"/>
  </r>
  <r>
    <n v="349"/>
    <x v="0"/>
    <x v="0"/>
    <x v="0"/>
    <n v="0"/>
    <n v="0.5"/>
    <n v="-0.69314718055994529"/>
  </r>
  <r>
    <n v="350"/>
    <x v="0"/>
    <x v="0"/>
    <x v="0"/>
    <n v="0"/>
    <n v="0.5"/>
    <n v="-0.69314718055994529"/>
  </r>
  <r>
    <n v="351"/>
    <x v="0"/>
    <x v="0"/>
    <x v="0"/>
    <n v="0"/>
    <n v="0.5"/>
    <n v="-0.69314718055994529"/>
  </r>
  <r>
    <n v="352"/>
    <x v="1"/>
    <x v="0"/>
    <x v="1"/>
    <n v="0"/>
    <n v="0.5"/>
    <n v="-0.69314718055994529"/>
  </r>
  <r>
    <n v="353"/>
    <x v="1"/>
    <x v="0"/>
    <x v="1"/>
    <n v="0"/>
    <n v="0.5"/>
    <n v="-0.69314718055994529"/>
  </r>
  <r>
    <n v="354"/>
    <x v="1"/>
    <x v="0"/>
    <x v="1"/>
    <n v="0"/>
    <n v="0.5"/>
    <n v="-0.69314718055994529"/>
  </r>
  <r>
    <n v="355"/>
    <x v="1"/>
    <x v="0"/>
    <x v="1"/>
    <n v="0"/>
    <n v="0.5"/>
    <n v="-0.69314718055994529"/>
  </r>
  <r>
    <n v="356"/>
    <x v="0"/>
    <x v="1"/>
    <x v="1"/>
    <n v="4.3963135938325792E-2"/>
    <n v="0.51098901411680187"/>
    <n v="-0.71537032374081211"/>
  </r>
  <r>
    <n v="357"/>
    <x v="0"/>
    <x v="1"/>
    <x v="1"/>
    <n v="4.3963135938325792E-2"/>
    <n v="0.51098901411680187"/>
    <n v="-0.71537032374081211"/>
  </r>
  <r>
    <n v="358"/>
    <x v="0"/>
    <x v="0"/>
    <x v="0"/>
    <n v="0"/>
    <n v="0.5"/>
    <n v="-0.69314718055994529"/>
  </r>
  <r>
    <n v="359"/>
    <x v="1"/>
    <x v="0"/>
    <x v="1"/>
    <n v="0"/>
    <n v="0.5"/>
    <n v="-0.69314718055994529"/>
  </r>
  <r>
    <n v="360"/>
    <x v="0"/>
    <x v="1"/>
    <x v="1"/>
    <n v="4.3963135938325792E-2"/>
    <n v="0.51098901411680187"/>
    <n v="-0.71537032374081211"/>
  </r>
  <r>
    <n v="361"/>
    <x v="0"/>
    <x v="1"/>
    <x v="1"/>
    <n v="4.3963135938325792E-2"/>
    <n v="0.51098901411680187"/>
    <n v="-0.71537032374081211"/>
  </r>
  <r>
    <n v="362"/>
    <x v="0"/>
    <x v="1"/>
    <x v="1"/>
    <n v="4.3963135938325792E-2"/>
    <n v="0.51098901411680187"/>
    <n v="-0.71537032374081211"/>
  </r>
  <r>
    <n v="363"/>
    <x v="1"/>
    <x v="1"/>
    <x v="0"/>
    <n v="4.3963135938325792E-2"/>
    <n v="0.51098901411680187"/>
    <n v="-0.67140718780248632"/>
  </r>
  <r>
    <n v="364"/>
    <x v="0"/>
    <x v="0"/>
    <x v="0"/>
    <n v="0"/>
    <n v="0.5"/>
    <n v="-0.69314718055994529"/>
  </r>
  <r>
    <n v="365"/>
    <x v="0"/>
    <x v="1"/>
    <x v="1"/>
    <n v="4.3963135938325792E-2"/>
    <n v="0.51098901411680187"/>
    <n v="-0.71537032374081211"/>
  </r>
  <r>
    <n v="366"/>
    <x v="1"/>
    <x v="0"/>
    <x v="1"/>
    <n v="0"/>
    <n v="0.5"/>
    <n v="-0.69314718055994529"/>
  </r>
  <r>
    <n v="367"/>
    <x v="0"/>
    <x v="1"/>
    <x v="1"/>
    <n v="4.3963135938325792E-2"/>
    <n v="0.51098901411680187"/>
    <n v="-0.71537032374081211"/>
  </r>
  <r>
    <n v="368"/>
    <x v="0"/>
    <x v="1"/>
    <x v="1"/>
    <n v="4.3963135938325792E-2"/>
    <n v="0.51098901411680187"/>
    <n v="-0.71537032374081211"/>
  </r>
  <r>
    <n v="369"/>
    <x v="1"/>
    <x v="1"/>
    <x v="0"/>
    <n v="4.3963135938325792E-2"/>
    <n v="0.51098901411680187"/>
    <n v="-0.67140718780248632"/>
  </r>
  <r>
    <n v="370"/>
    <x v="1"/>
    <x v="0"/>
    <x v="1"/>
    <n v="0"/>
    <n v="0.5"/>
    <n v="-0.69314718055994529"/>
  </r>
  <r>
    <n v="371"/>
    <x v="0"/>
    <x v="1"/>
    <x v="1"/>
    <n v="4.3963135938325792E-2"/>
    <n v="0.51098901411680187"/>
    <n v="-0.71537032374081211"/>
  </r>
  <r>
    <n v="372"/>
    <x v="1"/>
    <x v="0"/>
    <x v="1"/>
    <n v="0"/>
    <n v="0.5"/>
    <n v="-0.69314718055994529"/>
  </r>
  <r>
    <n v="373"/>
    <x v="0"/>
    <x v="0"/>
    <x v="0"/>
    <n v="0"/>
    <n v="0.5"/>
    <n v="-0.69314718055994529"/>
  </r>
  <r>
    <n v="374"/>
    <x v="0"/>
    <x v="0"/>
    <x v="0"/>
    <n v="0"/>
    <n v="0.5"/>
    <n v="-0.69314718055994529"/>
  </r>
  <r>
    <n v="375"/>
    <x v="0"/>
    <x v="1"/>
    <x v="1"/>
    <n v="4.3963135938325792E-2"/>
    <n v="0.51098901411680187"/>
    <n v="-0.71537032374081211"/>
  </r>
  <r>
    <n v="376"/>
    <x v="0"/>
    <x v="1"/>
    <x v="1"/>
    <n v="4.3963135938325792E-2"/>
    <n v="0.51098901411680187"/>
    <n v="-0.71537032374081211"/>
  </r>
  <r>
    <n v="377"/>
    <x v="0"/>
    <x v="0"/>
    <x v="0"/>
    <n v="0"/>
    <n v="0.5"/>
    <n v="-0.69314718055994529"/>
  </r>
  <r>
    <n v="378"/>
    <x v="0"/>
    <x v="1"/>
    <x v="1"/>
    <n v="4.3963135938325792E-2"/>
    <n v="0.51098901411680187"/>
    <n v="-0.71537032374081211"/>
  </r>
  <r>
    <n v="379"/>
    <x v="0"/>
    <x v="1"/>
    <x v="1"/>
    <n v="4.3963135938325792E-2"/>
    <n v="0.51098901411680187"/>
    <n v="-0.71537032374081211"/>
  </r>
  <r>
    <n v="380"/>
    <x v="0"/>
    <x v="0"/>
    <x v="0"/>
    <n v="0"/>
    <n v="0.5"/>
    <n v="-0.69314718055994529"/>
  </r>
  <r>
    <n v="381"/>
    <x v="0"/>
    <x v="0"/>
    <x v="0"/>
    <n v="0"/>
    <n v="0.5"/>
    <n v="-0.69314718055994529"/>
  </r>
  <r>
    <n v="382"/>
    <x v="1"/>
    <x v="1"/>
    <x v="0"/>
    <n v="4.3963135938325792E-2"/>
    <n v="0.51098901411680187"/>
    <n v="-0.67140718780248632"/>
  </r>
  <r>
    <n v="383"/>
    <x v="1"/>
    <x v="1"/>
    <x v="0"/>
    <n v="4.3963135938325792E-2"/>
    <n v="0.51098901411680187"/>
    <n v="-0.67140718780248632"/>
  </r>
  <r>
    <n v="384"/>
    <x v="0"/>
    <x v="0"/>
    <x v="0"/>
    <n v="0"/>
    <n v="0.5"/>
    <n v="-0.69314718055994529"/>
  </r>
  <r>
    <n v="385"/>
    <x v="0"/>
    <x v="0"/>
    <x v="0"/>
    <n v="0"/>
    <n v="0.5"/>
    <n v="-0.69314718055994529"/>
  </r>
  <r>
    <n v="386"/>
    <x v="1"/>
    <x v="0"/>
    <x v="1"/>
    <n v="0"/>
    <n v="0.5"/>
    <n v="-0.69314718055994529"/>
  </r>
  <r>
    <n v="387"/>
    <x v="0"/>
    <x v="1"/>
    <x v="1"/>
    <n v="4.3963135938325792E-2"/>
    <n v="0.51098901411680187"/>
    <n v="-0.71537032374081211"/>
  </r>
  <r>
    <n v="388"/>
    <x v="1"/>
    <x v="0"/>
    <x v="1"/>
    <n v="0"/>
    <n v="0.5"/>
    <n v="-0.69314718055994529"/>
  </r>
  <r>
    <n v="389"/>
    <x v="1"/>
    <x v="1"/>
    <x v="0"/>
    <n v="4.3963135938325792E-2"/>
    <n v="0.51098901411680187"/>
    <n v="-0.67140718780248632"/>
  </r>
  <r>
    <n v="390"/>
    <x v="1"/>
    <x v="1"/>
    <x v="0"/>
    <n v="4.3963135938325792E-2"/>
    <n v="0.51098901411680187"/>
    <n v="-0.67140718780248632"/>
  </r>
  <r>
    <n v="391"/>
    <x v="1"/>
    <x v="1"/>
    <x v="0"/>
    <n v="4.3963135938325792E-2"/>
    <n v="0.51098901411680187"/>
    <n v="-0.67140718780248632"/>
  </r>
  <r>
    <n v="392"/>
    <x v="1"/>
    <x v="0"/>
    <x v="1"/>
    <n v="0"/>
    <n v="0.5"/>
    <n v="-0.69314718055994529"/>
  </r>
  <r>
    <n v="393"/>
    <x v="0"/>
    <x v="0"/>
    <x v="0"/>
    <n v="0"/>
    <n v="0.5"/>
    <n v="-0.69314718055994529"/>
  </r>
  <r>
    <n v="394"/>
    <x v="0"/>
    <x v="0"/>
    <x v="0"/>
    <n v="0"/>
    <n v="0.5"/>
    <n v="-0.69314718055994529"/>
  </r>
  <r>
    <n v="395"/>
    <x v="0"/>
    <x v="1"/>
    <x v="1"/>
    <n v="4.3963135938325792E-2"/>
    <n v="0.51098901411680187"/>
    <n v="-0.71537032374081211"/>
  </r>
  <r>
    <n v="396"/>
    <x v="0"/>
    <x v="0"/>
    <x v="0"/>
    <n v="0"/>
    <n v="0.5"/>
    <n v="-0.69314718055994529"/>
  </r>
  <r>
    <n v="397"/>
    <x v="0"/>
    <x v="1"/>
    <x v="1"/>
    <n v="4.3963135938325792E-2"/>
    <n v="0.51098901411680187"/>
    <n v="-0.71537032374081211"/>
  </r>
  <r>
    <n v="398"/>
    <x v="1"/>
    <x v="1"/>
    <x v="0"/>
    <n v="4.3963135938325792E-2"/>
    <n v="0.51098901411680187"/>
    <n v="-0.67140718780248632"/>
  </r>
  <r>
    <n v="399"/>
    <x v="1"/>
    <x v="1"/>
    <x v="0"/>
    <n v="4.3963135938325792E-2"/>
    <n v="0.51098901411680187"/>
    <n v="-0.67140718780248632"/>
  </r>
  <r>
    <n v="400"/>
    <x v="1"/>
    <x v="1"/>
    <x v="0"/>
    <n v="4.3963135938325792E-2"/>
    <n v="0.51098901411680187"/>
    <n v="-0.6714071878024863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0">
  <r>
    <n v="1"/>
    <x v="0"/>
    <n v="17"/>
    <n v="2"/>
    <n v="0.18171975146235692"/>
    <x v="0"/>
    <n v="1"/>
    <n v="-0.6064093963461975"/>
    <n v="0.45469466655606805"/>
  </r>
  <r>
    <n v="2"/>
    <x v="0"/>
    <n v="26"/>
    <n v="2"/>
    <n v="-7.5430198359768275E-2"/>
    <x v="1"/>
    <n v="1"/>
    <n v="-0.73157332554821297"/>
    <n v="0.51884861350099931"/>
  </r>
  <r>
    <n v="3"/>
    <x v="0"/>
    <n v="21"/>
    <n v="2"/>
    <n v="6.7430884874745745E-2"/>
    <x v="2"/>
    <n v="0"/>
    <n v="-0.7274308808795299"/>
    <n v="-0.51685133655663185"/>
  </r>
  <r>
    <n v="4"/>
    <x v="0"/>
    <n v="27"/>
    <n v="3"/>
    <n v="0.17865378265431364"/>
    <x v="3"/>
    <n v="0"/>
    <n v="-0.78645842414615619"/>
    <n v="-0.54454502935318705"/>
  </r>
  <r>
    <n v="5"/>
    <x v="1"/>
    <n v="27"/>
    <n v="6"/>
    <n v="1.0266223756372681"/>
    <x v="4"/>
    <n v="0"/>
    <n v="-1.3327935915996163"/>
    <n v="-0.73626054910532568"/>
  </r>
  <r>
    <n v="6"/>
    <x v="1"/>
    <n v="24"/>
    <n v="2"/>
    <n v="-1.8285765065962689E-2"/>
    <x v="5"/>
    <n v="1"/>
    <n v="-0.70233185866113945"/>
    <n v="0.50457131389165155"/>
  </r>
  <r>
    <n v="7"/>
    <x v="1"/>
    <n v="27"/>
    <n v="2"/>
    <n v="-0.10400241500667118"/>
    <x v="6"/>
    <n v="1"/>
    <n v="-0.74649984193530095"/>
    <n v="0.52597719277458155"/>
  </r>
  <r>
    <n v="8"/>
    <x v="1"/>
    <n v="17"/>
    <n v="2"/>
    <n v="0.18171975146235692"/>
    <x v="0"/>
    <n v="0"/>
    <n v="-0.78812914780855448"/>
    <n v="-0.54530533344393195"/>
  </r>
  <r>
    <n v="9"/>
    <x v="0"/>
    <n v="30"/>
    <n v="4"/>
    <n v="0.3755933303745902"/>
    <x v="7"/>
    <n v="1"/>
    <n v="-0.5228816233530611"/>
    <n v="0.40719017031804461"/>
  </r>
  <r>
    <n v="10"/>
    <x v="0"/>
    <n v="26"/>
    <n v="0"/>
    <n v="-0.64074259368173792"/>
    <x v="8"/>
    <n v="0"/>
    <n v="-0.42324019464645307"/>
    <n v="-0.34507869437350663"/>
  </r>
  <r>
    <n v="11"/>
    <x v="1"/>
    <n v="25"/>
    <n v="0"/>
    <n v="-0.61217037703483523"/>
    <x v="9"/>
    <n v="0"/>
    <n v="-0.43319237757215368"/>
    <n v="-0.35156426468727181"/>
  </r>
  <r>
    <n v="12"/>
    <x v="0"/>
    <n v="23"/>
    <n v="1"/>
    <n v="-0.27236974608004461"/>
    <x v="10"/>
    <n v="1"/>
    <n v="-0.83857669056031459"/>
    <n v="0.56767458141847982"/>
  </r>
  <r>
    <n v="13"/>
    <x v="1"/>
    <n v="19"/>
    <n v="3"/>
    <n v="0.40723151582953615"/>
    <x v="11"/>
    <n v="0"/>
    <n v="-0.9173509508863914"/>
    <n v="-0.600423862871453"/>
  </r>
  <r>
    <n v="14"/>
    <x v="0"/>
    <n v="25"/>
    <n v="1"/>
    <n v="-0.32951417937385041"/>
    <x v="12"/>
    <n v="1"/>
    <n v="-0.87141575660375126"/>
    <n v="0.58164116450665304"/>
  </r>
  <r>
    <n v="15"/>
    <x v="1"/>
    <n v="24"/>
    <n v="1"/>
    <n v="-0.30094196272694751"/>
    <x v="13"/>
    <n v="1"/>
    <n v="-0.85489645635623346"/>
    <n v="0.57467277126661842"/>
  </r>
  <r>
    <n v="16"/>
    <x v="0"/>
    <n v="21"/>
    <n v="0"/>
    <n v="-0.4978815104472239"/>
    <x v="14"/>
    <n v="0"/>
    <n v="-0.47487732758192247"/>
    <n v="-0.37803865071192017"/>
  </r>
  <r>
    <n v="17"/>
    <x v="0"/>
    <n v="23"/>
    <n v="2"/>
    <n v="1.0286451580940215E-2"/>
    <x v="15"/>
    <n v="1"/>
    <n v="-0.68801718109692911"/>
    <n v="0.49742840977995451"/>
  </r>
  <r>
    <n v="18"/>
    <x v="0"/>
    <n v="27"/>
    <n v="0"/>
    <n v="-0.66931481032864082"/>
    <x v="16"/>
    <n v="0"/>
    <n v="-0.41347250672725938"/>
    <n v="-0.33865028320137047"/>
  </r>
  <r>
    <n v="19"/>
    <x v="1"/>
    <n v="24"/>
    <n v="2"/>
    <n v="-1.8285765065962689E-2"/>
    <x v="5"/>
    <n v="0"/>
    <n v="-0.68404609359517687"/>
    <n v="-0.49542868610834845"/>
  </r>
  <r>
    <n v="20"/>
    <x v="0"/>
    <n v="31"/>
    <n v="1"/>
    <n v="-0.50094747925526717"/>
    <x v="17"/>
    <n v="0"/>
    <n v="-0.4737193777036447"/>
    <n v="-0.37731803350443466"/>
  </r>
  <r>
    <n v="21"/>
    <x v="0"/>
    <n v="27"/>
    <n v="0"/>
    <n v="-0.66931481032864082"/>
    <x v="16"/>
    <n v="1"/>
    <n v="-1.0827873170559001"/>
    <n v="0.66134971679862953"/>
  </r>
  <r>
    <n v="22"/>
    <x v="1"/>
    <n v="24"/>
    <n v="2"/>
    <n v="-1.8285765065962689E-2"/>
    <x v="5"/>
    <n v="0"/>
    <n v="-0.68404609359517687"/>
    <n v="-0.49542868610834845"/>
  </r>
  <r>
    <n v="23"/>
    <x v="0"/>
    <n v="19"/>
    <n v="1"/>
    <n v="-0.15808087949243349"/>
    <x v="18"/>
    <n v="0"/>
    <n v="-0.61722718928835441"/>
    <n v="-0.4605618744064669"/>
  </r>
  <r>
    <n v="24"/>
    <x v="1"/>
    <n v="24"/>
    <n v="4"/>
    <n v="0.54702663025600695"/>
    <x v="19"/>
    <n v="0"/>
    <n v="-1.0036079877372244"/>
    <n v="-0.63344547176899768"/>
  </r>
  <r>
    <n v="25"/>
    <x v="0"/>
    <n v="21"/>
    <n v="0"/>
    <n v="-0.4978815104472239"/>
    <x v="14"/>
    <n v="1"/>
    <n v="-0.97275883802914631"/>
    <n v="0.62196134928807978"/>
  </r>
  <r>
    <n v="26"/>
    <x v="1"/>
    <n v="21"/>
    <n v="4"/>
    <n v="0.63274328019671544"/>
    <x v="20"/>
    <n v="1"/>
    <n v="-0.42600782399914117"/>
    <n v="0.34688876784103406"/>
  </r>
  <r>
    <n v="27"/>
    <x v="0"/>
    <n v="31"/>
    <n v="2"/>
    <n v="-0.21829128159428235"/>
    <x v="21"/>
    <n v="0"/>
    <n v="-0.58994613647276051"/>
    <n v="-0.44564285643854834"/>
  </r>
  <r>
    <n v="28"/>
    <x v="0"/>
    <n v="25"/>
    <n v="0"/>
    <n v="-0.61217037703483523"/>
    <x v="9"/>
    <n v="1"/>
    <n v="-1.0453627546069888"/>
    <n v="0.64843573531272813"/>
  </r>
  <r>
    <n v="29"/>
    <x v="0"/>
    <n v="31"/>
    <n v="0"/>
    <n v="-0.78360367691625199"/>
    <x v="22"/>
    <n v="0"/>
    <n v="-0.37621275772349794"/>
    <n v="-0.31354373136830865"/>
  </r>
  <r>
    <n v="30"/>
    <x v="1"/>
    <n v="19"/>
    <n v="2"/>
    <n v="0.12457531816855133"/>
    <x v="23"/>
    <n v="0"/>
    <n v="-0.75737346280429763"/>
    <n v="-0.53110361516647375"/>
  </r>
  <r>
    <n v="31"/>
    <x v="0"/>
    <n v="30"/>
    <n v="0"/>
    <n v="-0.75503146026934909"/>
    <x v="24"/>
    <n v="0"/>
    <n v="-0.38525956289722718"/>
    <n v="-0.31972596061398328"/>
  </r>
  <r>
    <n v="32"/>
    <x v="1"/>
    <n v="26"/>
    <n v="4"/>
    <n v="0.48988219696220137"/>
    <x v="25"/>
    <n v="1"/>
    <n v="-0.47790890485718585"/>
    <n v="0.37992131943477303"/>
  </r>
  <r>
    <n v="33"/>
    <x v="1"/>
    <n v="23"/>
    <n v="1"/>
    <n v="-0.27236974608004461"/>
    <x v="10"/>
    <n v="1"/>
    <n v="-0.83857669056031459"/>
    <n v="0.56767458141847982"/>
  </r>
  <r>
    <n v="34"/>
    <x v="1"/>
    <n v="28"/>
    <n v="4"/>
    <n v="0.43273776366839578"/>
    <x v="26"/>
    <n v="1"/>
    <n v="-0.50000565256534713"/>
    <n v="0.39347276873186587"/>
  </r>
  <r>
    <n v="35"/>
    <x v="0"/>
    <n v="27"/>
    <n v="0"/>
    <n v="-0.66931481032864082"/>
    <x v="16"/>
    <n v="0"/>
    <n v="-0.41347250672725938"/>
    <n v="-0.33865028320137047"/>
  </r>
  <r>
    <n v="36"/>
    <x v="1"/>
    <n v="18"/>
    <n v="4"/>
    <n v="0.71845993013742371"/>
    <x v="27"/>
    <n v="1"/>
    <n v="-0.39709851623765685"/>
    <n v="0.32773220692345206"/>
  </r>
  <r>
    <n v="37"/>
    <x v="1"/>
    <n v="20"/>
    <n v="1"/>
    <n v="-0.18665309613933628"/>
    <x v="28"/>
    <n v="0"/>
    <n v="-0.60416924763928592"/>
    <n v="-0.45347173225254978"/>
  </r>
  <r>
    <n v="38"/>
    <x v="0"/>
    <n v="24"/>
    <n v="3"/>
    <n v="0.26437043259502213"/>
    <x v="29"/>
    <n v="1"/>
    <n v="-0.56967310594208143"/>
    <n v="0.43428966417571102"/>
  </r>
  <r>
    <n v="39"/>
    <x v="0"/>
    <n v="32"/>
    <n v="2"/>
    <n v="-0.24686349824118503"/>
    <x v="30"/>
    <n v="1"/>
    <n v="-0.82417736314163348"/>
    <n v="0.56140435095326335"/>
  </r>
  <r>
    <n v="40"/>
    <x v="0"/>
    <n v="20"/>
    <n v="1"/>
    <n v="-0.18665309613933628"/>
    <x v="28"/>
    <n v="1"/>
    <n v="-0.79082234377862215"/>
    <n v="0.54652826774745022"/>
  </r>
  <r>
    <n v="41"/>
    <x v="1"/>
    <n v="25"/>
    <n v="4"/>
    <n v="0.51845441360910405"/>
    <x v="31"/>
    <n v="1"/>
    <n v="-0.4671496488344154"/>
    <n v="0.37321371444340268"/>
  </r>
  <r>
    <n v="42"/>
    <x v="1"/>
    <n v="29"/>
    <n v="3"/>
    <n v="0.12150934936050806"/>
    <x v="32"/>
    <n v="0"/>
    <n v="-0.75574628623388562"/>
    <n v="-0.53034001686897414"/>
  </r>
  <r>
    <n v="43"/>
    <x v="0"/>
    <n v="29"/>
    <n v="4"/>
    <n v="0.40416554702149288"/>
    <x v="33"/>
    <n v="0"/>
    <n v="-0.91551119790278002"/>
    <n v="-0.59968806484522119"/>
  </r>
  <r>
    <n v="44"/>
    <x v="1"/>
    <n v="16"/>
    <n v="3"/>
    <n v="0.49294816577024453"/>
    <x v="34"/>
    <n v="1"/>
    <n v="-0.47674518492079121"/>
    <n v="0.37919930148020431"/>
  </r>
  <r>
    <n v="45"/>
    <x v="1"/>
    <n v="29"/>
    <n v="2"/>
    <n v="-0.16114684830047676"/>
    <x v="35"/>
    <n v="0"/>
    <n v="-0.61581628856291593"/>
    <n v="-0.45980024359735172"/>
  </r>
  <r>
    <n v="46"/>
    <x v="1"/>
    <n v="27"/>
    <n v="3"/>
    <n v="0.17865378265431364"/>
    <x v="3"/>
    <n v="0"/>
    <n v="-0.78645842414615619"/>
    <n v="-0.54454502935318705"/>
  </r>
  <r>
    <n v="47"/>
    <x v="1"/>
    <n v="29"/>
    <n v="2"/>
    <n v="-0.16114684830047676"/>
    <x v="35"/>
    <n v="0"/>
    <n v="-0.61581628856291593"/>
    <n v="-0.45980024359735172"/>
  </r>
  <r>
    <n v="48"/>
    <x v="1"/>
    <n v="30"/>
    <n v="3"/>
    <n v="9.2937132713605375E-2"/>
    <x v="36"/>
    <n v="1"/>
    <n v="-0.64775788969836889"/>
    <n v="0.47678242586639596"/>
  </r>
  <r>
    <n v="49"/>
    <x v="1"/>
    <n v="29"/>
    <n v="1"/>
    <n v="-0.44380304596146158"/>
    <x v="37"/>
    <n v="1"/>
    <n v="-0.93946941004924567"/>
    <n v="0.60916484644193991"/>
  </r>
  <r>
    <n v="50"/>
    <x v="1"/>
    <n v="24"/>
    <n v="10"/>
    <n v="2.2429638162219154"/>
    <x v="38"/>
    <n v="0"/>
    <n v="-2.3438434107780926"/>
    <n v="-0.90404187789650936"/>
  </r>
  <r>
    <n v="51"/>
    <x v="0"/>
    <n v="28"/>
    <n v="1"/>
    <n v="-0.41523082931455868"/>
    <x v="39"/>
    <n v="0"/>
    <n v="-0.50693077210996151"/>
    <n v="-0.39765853213135904"/>
  </r>
  <r>
    <n v="52"/>
    <x v="0"/>
    <n v="31"/>
    <n v="1"/>
    <n v="-0.50094747925526717"/>
    <x v="17"/>
    <n v="1"/>
    <n v="-0.97466685695891198"/>
    <n v="0.6226819664955654"/>
  </r>
  <r>
    <n v="53"/>
    <x v="0"/>
    <n v="35"/>
    <n v="0"/>
    <n v="-0.89789254350386316"/>
    <x v="40"/>
    <n v="0"/>
    <n v="-0.34176349256745192"/>
    <n v="-0.2894837727922101"/>
  </r>
  <r>
    <n v="54"/>
    <x v="0"/>
    <n v="25"/>
    <n v="2"/>
    <n v="-4.6857981712865593E-2"/>
    <x v="41"/>
    <n v="0"/>
    <n v="-0.66999262340425059"/>
    <n v="-0.4882876475322156"/>
  </r>
  <r>
    <n v="55"/>
    <x v="1"/>
    <n v="15"/>
    <n v="5"/>
    <n v="1.0868327777391169"/>
    <x v="42"/>
    <n v="1"/>
    <n v="-0.29063998416116937"/>
    <n v="0.25221515604895595"/>
  </r>
  <r>
    <n v="56"/>
    <x v="0"/>
    <n v="16"/>
    <n v="2"/>
    <n v="0.21029196810925971"/>
    <x v="43"/>
    <n v="1"/>
    <n v="-0.59351887974755568"/>
    <n v="0.44761989836043248"/>
  </r>
  <r>
    <n v="57"/>
    <x v="0"/>
    <n v="27"/>
    <n v="2"/>
    <n v="-0.10400241500667118"/>
    <x v="6"/>
    <n v="0"/>
    <n v="-0.64249742692862966"/>
    <n v="-0.47402280722541851"/>
  </r>
  <r>
    <n v="58"/>
    <x v="1"/>
    <n v="17"/>
    <n v="6"/>
    <n v="1.3123445421062963"/>
    <x v="44"/>
    <n v="1"/>
    <n v="-0.23837747789926012"/>
    <n v="0.21209478185399089"/>
  </r>
  <r>
    <n v="59"/>
    <x v="0"/>
    <n v="25"/>
    <n v="1"/>
    <n v="-0.32951417937385041"/>
    <x v="12"/>
    <n v="0"/>
    <n v="-0.54190157722990051"/>
    <n v="-0.41835883549334701"/>
  </r>
  <r>
    <n v="60"/>
    <x v="0"/>
    <n v="30"/>
    <n v="1"/>
    <n v="-0.47237526260836427"/>
    <x v="45"/>
    <n v="0"/>
    <n v="-0.48459631462063979"/>
    <n v="-0.38405420510492866"/>
  </r>
  <r>
    <n v="61"/>
    <x v="0"/>
    <n v="32"/>
    <n v="2"/>
    <n v="-0.24686349824118503"/>
    <x v="30"/>
    <n v="1"/>
    <n v="-0.82417736314163348"/>
    <n v="0.56140435095326335"/>
  </r>
  <r>
    <n v="62"/>
    <x v="0"/>
    <n v="30"/>
    <n v="4"/>
    <n v="0.3755933303745902"/>
    <x v="7"/>
    <n v="1"/>
    <n v="-0.5228816233530611"/>
    <n v="0.40719017031804461"/>
  </r>
  <r>
    <n v="63"/>
    <x v="0"/>
    <n v="30"/>
    <n v="2"/>
    <n v="-0.18971906494737945"/>
    <x v="46"/>
    <n v="1"/>
    <n v="-0.79249914713450409"/>
    <n v="0.54728801351974576"/>
  </r>
  <r>
    <n v="64"/>
    <x v="1"/>
    <n v="25"/>
    <n v="4"/>
    <n v="0.51845441360910405"/>
    <x v="31"/>
    <n v="1"/>
    <n v="-0.4671496488344154"/>
    <n v="0.37321371444340268"/>
  </r>
  <r>
    <n v="65"/>
    <x v="0"/>
    <n v="40"/>
    <n v="1"/>
    <n v="-0.75809742907739219"/>
    <x v="47"/>
    <n v="1"/>
    <n v="-1.1423777440492149"/>
    <n v="0.68094052260068583"/>
  </r>
  <r>
    <n v="66"/>
    <x v="1"/>
    <n v="28"/>
    <n v="0"/>
    <n v="-0.6978870269755435"/>
    <x v="48"/>
    <n v="0"/>
    <n v="-0.40388765422499395"/>
    <n v="-0.33228086752132152"/>
  </r>
  <r>
    <n v="67"/>
    <x v="0"/>
    <n v="27"/>
    <n v="1"/>
    <n v="-0.386658612667656"/>
    <x v="49"/>
    <n v="0"/>
    <n v="-0.51839071671501158"/>
    <n v="-0.40452192979375906"/>
  </r>
  <r>
    <n v="68"/>
    <x v="1"/>
    <n v="27"/>
    <n v="4"/>
    <n v="0.46130998031529846"/>
    <x v="50"/>
    <n v="1"/>
    <n v="-0.48886047718981118"/>
    <n v="0.3866751061627276"/>
  </r>
  <r>
    <n v="69"/>
    <x v="1"/>
    <n v="19"/>
    <n v="2"/>
    <n v="0.12457531816855133"/>
    <x v="23"/>
    <n v="0"/>
    <n v="-0.75737346280429763"/>
    <n v="-0.53110361516647375"/>
  </r>
  <r>
    <n v="70"/>
    <x v="0"/>
    <n v="20"/>
    <n v="2"/>
    <n v="9.6003101521648537E-2"/>
    <x v="51"/>
    <n v="1"/>
    <n v="-0.64629726208332661"/>
    <n v="0.47601764143227698"/>
  </r>
  <r>
    <n v="71"/>
    <x v="0"/>
    <n v="21"/>
    <n v="3"/>
    <n v="0.35008708253573056"/>
    <x v="52"/>
    <n v="1"/>
    <n v="-0.5333461579487917"/>
    <n v="0.41336130395390069"/>
  </r>
  <r>
    <n v="72"/>
    <x v="0"/>
    <n v="28"/>
    <n v="2"/>
    <n v="-0.13257463165357386"/>
    <x v="53"/>
    <n v="0"/>
    <n v="-0.62905526179329474"/>
    <n v="-0.46690480141809398"/>
  </r>
  <r>
    <n v="73"/>
    <x v="1"/>
    <n v="17"/>
    <n v="2"/>
    <n v="0.18171975146235692"/>
    <x v="0"/>
    <n v="1"/>
    <n v="-0.6064093963461975"/>
    <n v="0.45469466655606805"/>
  </r>
  <r>
    <n v="74"/>
    <x v="1"/>
    <n v="21"/>
    <n v="1"/>
    <n v="-0.21522531278623908"/>
    <x v="54"/>
    <n v="0"/>
    <n v="-0.59131362483195948"/>
    <n v="-0.44640041528470131"/>
  </r>
  <r>
    <n v="75"/>
    <x v="1"/>
    <n v="22"/>
    <n v="2"/>
    <n v="3.8858668227842896E-2"/>
    <x v="55"/>
    <n v="0"/>
    <n v="-0.71276525231165777"/>
    <n v="-0.50971344481574044"/>
  </r>
  <r>
    <n v="76"/>
    <x v="0"/>
    <n v="30"/>
    <n v="0"/>
    <n v="-0.75503146026934909"/>
    <x v="24"/>
    <n v="0"/>
    <n v="-0.38525956289722718"/>
    <n v="-0.31972596061398328"/>
  </r>
  <r>
    <n v="77"/>
    <x v="1"/>
    <n v="18"/>
    <n v="4"/>
    <n v="0.71845993013742371"/>
    <x v="27"/>
    <n v="1"/>
    <n v="-0.39709851623765685"/>
    <n v="0.32773220692345206"/>
  </r>
  <r>
    <n v="78"/>
    <x v="1"/>
    <n v="28"/>
    <n v="3"/>
    <n v="0.15008156600741096"/>
    <x v="56"/>
    <n v="0"/>
    <n v="-0.77100088462324479"/>
    <n v="-0.53745012251025304"/>
  </r>
  <r>
    <n v="79"/>
    <x v="0"/>
    <n v="26"/>
    <n v="2"/>
    <n v="-7.5430198359768275E-2"/>
    <x v="1"/>
    <n v="1"/>
    <n v="-0.73157332554821297"/>
    <n v="0.51884861350099931"/>
  </r>
  <r>
    <n v="80"/>
    <x v="0"/>
    <n v="27"/>
    <n v="1"/>
    <n v="-0.386658612667656"/>
    <x v="49"/>
    <n v="1"/>
    <n v="-0.90504932938266758"/>
    <n v="0.59547807020624099"/>
  </r>
  <r>
    <n v="81"/>
    <x v="1"/>
    <n v="22"/>
    <n v="2"/>
    <n v="3.8858668227842896E-2"/>
    <x v="55"/>
    <n v="0"/>
    <n v="-0.71276525231165777"/>
    <n v="-0.50971344481574044"/>
  </r>
  <r>
    <n v="82"/>
    <x v="0"/>
    <n v="29"/>
    <n v="1"/>
    <n v="-0.44380304596146158"/>
    <x v="37"/>
    <n v="0"/>
    <n v="-0.49566636408778442"/>
    <n v="-0.39083515355806009"/>
  </r>
  <r>
    <n v="83"/>
    <x v="1"/>
    <n v="21"/>
    <n v="3"/>
    <n v="0.35008708253573056"/>
    <x v="52"/>
    <n v="1"/>
    <n v="-0.5333461579487917"/>
    <n v="0.41336130395390069"/>
  </r>
  <r>
    <n v="84"/>
    <x v="1"/>
    <n v="26"/>
    <n v="5"/>
    <n v="0.77253839462318608"/>
    <x v="57"/>
    <n v="0"/>
    <n v="-1.1522337970101146"/>
    <n v="-0.68406974349272509"/>
  </r>
  <r>
    <n v="85"/>
    <x v="0"/>
    <n v="22"/>
    <n v="2"/>
    <n v="3.8858668227842896E-2"/>
    <x v="55"/>
    <n v="1"/>
    <n v="-0.6739065840838151"/>
    <n v="0.49028655518425956"/>
  </r>
  <r>
    <n v="86"/>
    <x v="0"/>
    <n v="27"/>
    <n v="4"/>
    <n v="0.46130998031529846"/>
    <x v="50"/>
    <n v="0"/>
    <n v="-0.95017045750511009"/>
    <n v="-0.6133248938372724"/>
  </r>
  <r>
    <n v="87"/>
    <x v="1"/>
    <n v="22"/>
    <n v="3"/>
    <n v="0.32151486588882772"/>
    <x v="58"/>
    <n v="1"/>
    <n v="-0.5452559494494188"/>
    <n v="0.42030660785421714"/>
  </r>
  <r>
    <n v="88"/>
    <x v="1"/>
    <n v="22"/>
    <n v="4"/>
    <n v="0.60417106354981254"/>
    <x v="59"/>
    <n v="0"/>
    <n v="-1.0401830133312706"/>
    <n v="-0.64660999904109517"/>
  </r>
  <r>
    <n v="89"/>
    <x v="0"/>
    <n v="25"/>
    <n v="1"/>
    <n v="-0.32951417937385041"/>
    <x v="12"/>
    <n v="0"/>
    <n v="-0.54190157722990051"/>
    <n v="-0.41835883549334701"/>
  </r>
  <r>
    <n v="90"/>
    <x v="1"/>
    <n v="16"/>
    <n v="3"/>
    <n v="0.49294816577024453"/>
    <x v="34"/>
    <n v="0"/>
    <n v="-0.96969335069103579"/>
    <n v="-0.62080069851979569"/>
  </r>
  <r>
    <n v="91"/>
    <x v="0"/>
    <n v="30"/>
    <n v="1"/>
    <n v="-0.47237526260836427"/>
    <x v="45"/>
    <n v="0"/>
    <n v="-0.48459631462063979"/>
    <n v="-0.38405420510492866"/>
  </r>
  <r>
    <n v="92"/>
    <x v="0"/>
    <n v="34"/>
    <n v="1"/>
    <n v="-0.58666412919597544"/>
    <x v="60"/>
    <n v="0"/>
    <n v="-0.44223380255661193"/>
    <n v="-0.35740062348635282"/>
  </r>
  <r>
    <n v="93"/>
    <x v="1"/>
    <n v="25"/>
    <n v="2"/>
    <n v="-4.6857981712865593E-2"/>
    <x v="41"/>
    <n v="0"/>
    <n v="-0.66999262340425059"/>
    <n v="-0.4882876475322156"/>
  </r>
  <r>
    <n v="94"/>
    <x v="1"/>
    <n v="20"/>
    <n v="2"/>
    <n v="9.6003101521648537E-2"/>
    <x v="51"/>
    <n v="1"/>
    <n v="-0.64629726208332661"/>
    <n v="0.47601764143227698"/>
  </r>
  <r>
    <n v="95"/>
    <x v="1"/>
    <n v="27"/>
    <n v="4"/>
    <n v="0.46130998031529846"/>
    <x v="50"/>
    <n v="0"/>
    <n v="-0.95017045750511009"/>
    <n v="-0.6133248938372724"/>
  </r>
  <r>
    <n v="96"/>
    <x v="0"/>
    <n v="22"/>
    <n v="0"/>
    <n v="-0.52645372709412674"/>
    <x v="61"/>
    <n v="1"/>
    <n v="-0.99062540167622615"/>
    <n v="0.62865562101162653"/>
  </r>
  <r>
    <n v="97"/>
    <x v="1"/>
    <n v="19"/>
    <n v="2"/>
    <n v="0.12457531816855133"/>
    <x v="23"/>
    <n v="1"/>
    <n v="-0.63279814463574613"/>
    <n v="0.46889638483352625"/>
  </r>
  <r>
    <n v="98"/>
    <x v="0"/>
    <n v="25"/>
    <n v="3"/>
    <n v="0.23579821594811923"/>
    <x v="62"/>
    <n v="1"/>
    <n v="-0.58218213055281931"/>
    <n v="0.44132207270356583"/>
  </r>
  <r>
    <n v="99"/>
    <x v="0"/>
    <n v="30"/>
    <n v="2"/>
    <n v="-0.18971906494737945"/>
    <x v="46"/>
    <n v="1"/>
    <n v="-0.79249914713450409"/>
    <n v="0.54728801351974576"/>
  </r>
  <r>
    <n v="100"/>
    <x v="1"/>
    <n v="19"/>
    <n v="3"/>
    <n v="0.40723151582953615"/>
    <x v="11"/>
    <n v="0"/>
    <n v="-0.9173509508863914"/>
    <n v="-0.600423862871453"/>
  </r>
  <r>
    <n v="101"/>
    <x v="1"/>
    <n v="20"/>
    <n v="3"/>
    <n v="0.37865929918263336"/>
    <x v="63"/>
    <n v="1"/>
    <n v="-0.52163432531196197"/>
    <n v="0.40645029845429625"/>
  </r>
  <r>
    <n v="102"/>
    <x v="1"/>
    <n v="15"/>
    <n v="5"/>
    <n v="1.0868327777391169"/>
    <x v="42"/>
    <n v="0"/>
    <n v="-1.3774727619002864"/>
    <n v="-0.74778484395104405"/>
  </r>
  <r>
    <n v="103"/>
    <x v="0"/>
    <n v="22"/>
    <n v="0"/>
    <n v="-0.52645372709412674"/>
    <x v="61"/>
    <n v="0"/>
    <n v="-0.46417167458209929"/>
    <n v="-0.37134437898837352"/>
  </r>
  <r>
    <n v="104"/>
    <x v="1"/>
    <n v="28"/>
    <n v="3"/>
    <n v="0.15008156600741096"/>
    <x v="56"/>
    <n v="1"/>
    <n v="-0.62091931861583394"/>
    <n v="0.46254987748974696"/>
  </r>
  <r>
    <n v="105"/>
    <x v="1"/>
    <n v="25"/>
    <n v="2"/>
    <n v="-4.6857981712865593E-2"/>
    <x v="41"/>
    <n v="0"/>
    <n v="-0.66999262340425059"/>
    <n v="-0.4882876475322156"/>
  </r>
  <r>
    <n v="106"/>
    <x v="1"/>
    <n v="21"/>
    <n v="1"/>
    <n v="-0.21522531278623908"/>
    <x v="54"/>
    <n v="0"/>
    <n v="-0.59131362483195948"/>
    <n v="-0.44640041528470131"/>
  </r>
  <r>
    <n v="107"/>
    <x v="0"/>
    <n v="27"/>
    <n v="0"/>
    <n v="-0.66931481032864082"/>
    <x v="16"/>
    <n v="0"/>
    <n v="-0.41347250672725938"/>
    <n v="-0.33865028320137047"/>
  </r>
  <r>
    <n v="108"/>
    <x v="0"/>
    <n v="25"/>
    <n v="1"/>
    <n v="-0.32951417937385041"/>
    <x v="12"/>
    <n v="0"/>
    <n v="-0.54190157722990051"/>
    <n v="-0.41835883549334701"/>
  </r>
  <r>
    <n v="109"/>
    <x v="1"/>
    <n v="25"/>
    <n v="6"/>
    <n v="1.0837668089310737"/>
    <x v="64"/>
    <n v="1"/>
    <n v="-0.29141415485948502"/>
    <n v="0.25279384513281866"/>
  </r>
  <r>
    <n v="110"/>
    <x v="0"/>
    <n v="34"/>
    <n v="2"/>
    <n v="-0.30400793153499062"/>
    <x v="65"/>
    <n v="0"/>
    <n v="-0.55265160224984067"/>
    <n v="-0.42457800456082406"/>
  </r>
  <r>
    <n v="111"/>
    <x v="1"/>
    <n v="22"/>
    <n v="11"/>
    <n v="2.5827644471767064"/>
    <x v="66"/>
    <n v="1"/>
    <n v="-7.2845937610643868E-2"/>
    <n v="7.0255942416479478E-2"/>
  </r>
  <r>
    <n v="112"/>
    <x v="0"/>
    <n v="29"/>
    <n v="2"/>
    <n v="-0.16114684830047676"/>
    <x v="35"/>
    <n v="1"/>
    <n v="-0.77696313686339258"/>
    <n v="0.54019975640264828"/>
  </r>
  <r>
    <n v="113"/>
    <x v="1"/>
    <n v="27"/>
    <n v="3"/>
    <n v="0.17865378265431364"/>
    <x v="3"/>
    <n v="1"/>
    <n v="-0.60780464149184199"/>
    <n v="0.45545497064681295"/>
  </r>
  <r>
    <n v="114"/>
    <x v="1"/>
    <n v="21"/>
    <n v="2"/>
    <n v="6.7430884874745745E-2"/>
    <x v="2"/>
    <n v="1"/>
    <n v="-0.65999999600478421"/>
    <n v="0.48314866344336815"/>
  </r>
  <r>
    <n v="115"/>
    <x v="0"/>
    <n v="28"/>
    <n v="5"/>
    <n v="0.71539396132938049"/>
    <x v="67"/>
    <n v="0"/>
    <n v="-1.1134983301952626"/>
    <n v="-0.67159193071595968"/>
  </r>
  <r>
    <n v="116"/>
    <x v="0"/>
    <n v="27"/>
    <n v="0"/>
    <n v="-0.66931481032864082"/>
    <x v="16"/>
    <n v="0"/>
    <n v="-0.41347250672725938"/>
    <n v="-0.33865028320137047"/>
  </r>
  <r>
    <n v="117"/>
    <x v="0"/>
    <n v="22"/>
    <n v="2"/>
    <n v="3.8858668227842896E-2"/>
    <x v="55"/>
    <n v="1"/>
    <n v="-0.6739065840838151"/>
    <n v="0.49028655518425956"/>
  </r>
  <r>
    <n v="118"/>
    <x v="0"/>
    <n v="29"/>
    <n v="0"/>
    <n v="-0.7264592436224464"/>
    <x v="68"/>
    <n v="0"/>
    <n v="-0.39448392623918266"/>
    <n v="-0.32597220243293629"/>
  </r>
  <r>
    <n v="119"/>
    <x v="0"/>
    <n v="26"/>
    <n v="0"/>
    <n v="-0.64074259368173792"/>
    <x v="8"/>
    <n v="0"/>
    <n v="-0.42324019464645307"/>
    <n v="-0.34507869437350663"/>
  </r>
  <r>
    <n v="120"/>
    <x v="0"/>
    <n v="22"/>
    <n v="0"/>
    <n v="-0.52645372709412674"/>
    <x v="61"/>
    <n v="0"/>
    <n v="-0.46417167458209929"/>
    <n v="-0.37134437898837352"/>
  </r>
  <r>
    <n v="121"/>
    <x v="0"/>
    <n v="24"/>
    <n v="1"/>
    <n v="-0.30094196272694751"/>
    <x v="13"/>
    <n v="1"/>
    <n v="-0.85489645635623346"/>
    <n v="0.57467277126661842"/>
  </r>
  <r>
    <n v="122"/>
    <x v="1"/>
    <n v="25"/>
    <n v="5"/>
    <n v="0.80111061127008876"/>
    <x v="69"/>
    <n v="1"/>
    <n v="-0.37075648001819123"/>
    <n v="0.30978799849096783"/>
  </r>
  <r>
    <n v="123"/>
    <x v="0"/>
    <n v="28"/>
    <n v="0"/>
    <n v="-0.6978870269755435"/>
    <x v="48"/>
    <n v="1"/>
    <n v="-1.1017746812005371"/>
    <n v="0.66771913247867842"/>
  </r>
  <r>
    <n v="124"/>
    <x v="1"/>
    <n v="21"/>
    <n v="0"/>
    <n v="-0.4978815104472239"/>
    <x v="14"/>
    <n v="1"/>
    <n v="-0.97275883802914631"/>
    <n v="0.62196134928807978"/>
  </r>
  <r>
    <n v="125"/>
    <x v="1"/>
    <n v="25"/>
    <n v="1"/>
    <n v="-0.32951417937385041"/>
    <x v="12"/>
    <n v="0"/>
    <n v="-0.54190157722990051"/>
    <n v="-0.41835883549334701"/>
  </r>
  <r>
    <n v="126"/>
    <x v="1"/>
    <n v="26"/>
    <n v="3"/>
    <n v="0.20722599930121655"/>
    <x v="70"/>
    <n v="1"/>
    <n v="-0.59489243064286235"/>
    <n v="0.44837809971031306"/>
  </r>
  <r>
    <n v="127"/>
    <x v="1"/>
    <n v="20"/>
    <n v="4"/>
    <n v="0.66131549684361812"/>
    <x v="71"/>
    <n v="0"/>
    <n v="-1.0775041451912104"/>
    <n v="-0.65955583462910128"/>
  </r>
  <r>
    <n v="128"/>
    <x v="0"/>
    <n v="24"/>
    <n v="2"/>
    <n v="-1.8285765065962689E-2"/>
    <x v="5"/>
    <n v="0"/>
    <n v="-0.68404609359517687"/>
    <n v="-0.49542868610834845"/>
  </r>
  <r>
    <n v="129"/>
    <x v="0"/>
    <n v="30"/>
    <n v="0"/>
    <n v="-0.75503146026934909"/>
    <x v="24"/>
    <n v="0"/>
    <n v="-0.38525956289722718"/>
    <n v="-0.31972596061398328"/>
  </r>
  <r>
    <n v="130"/>
    <x v="0"/>
    <n v="22"/>
    <n v="0"/>
    <n v="-0.52645372709412674"/>
    <x v="61"/>
    <n v="0"/>
    <n v="-0.46417167458209929"/>
    <n v="-0.37134437898837352"/>
  </r>
  <r>
    <n v="131"/>
    <x v="0"/>
    <n v="25"/>
    <n v="3"/>
    <n v="0.23579821594811923"/>
    <x v="62"/>
    <n v="0"/>
    <n v="-0.81798034650093876"/>
    <n v="-0.55867792729643417"/>
  </r>
  <r>
    <n v="132"/>
    <x v="1"/>
    <n v="21"/>
    <n v="2"/>
    <n v="6.7430884874745745E-2"/>
    <x v="2"/>
    <n v="1"/>
    <n v="-0.65999999600478421"/>
    <n v="0.48314866344336815"/>
  </r>
  <r>
    <n v="133"/>
    <x v="1"/>
    <n v="28"/>
    <n v="1"/>
    <n v="-0.41523082931455868"/>
    <x v="39"/>
    <n v="0"/>
    <n v="-0.50693077210996151"/>
    <n v="-0.39765853213135904"/>
  </r>
  <r>
    <n v="134"/>
    <x v="1"/>
    <n v="27"/>
    <n v="5"/>
    <n v="0.74396617797628317"/>
    <x v="72"/>
    <n v="0"/>
    <n v="-1.1327769320293226"/>
    <n v="-0.67786254061465023"/>
  </r>
  <r>
    <n v="135"/>
    <x v="1"/>
    <n v="29"/>
    <n v="5"/>
    <n v="0.68682174468247759"/>
    <x v="73"/>
    <n v="1"/>
    <n v="-0.40757803553569311"/>
    <n v="0.33474046451181494"/>
  </r>
  <r>
    <n v="136"/>
    <x v="0"/>
    <n v="19"/>
    <n v="1"/>
    <n v="-0.15808087949243349"/>
    <x v="18"/>
    <n v="0"/>
    <n v="-0.61722718928835441"/>
    <n v="-0.4605618744064669"/>
  </r>
  <r>
    <n v="137"/>
    <x v="1"/>
    <n v="20"/>
    <n v="2"/>
    <n v="9.6003101521648537E-2"/>
    <x v="51"/>
    <n v="1"/>
    <n v="-0.64629726208332661"/>
    <n v="0.47601764143227698"/>
  </r>
  <r>
    <n v="138"/>
    <x v="0"/>
    <n v="26"/>
    <n v="0"/>
    <n v="-0.64074259368173792"/>
    <x v="8"/>
    <n v="0"/>
    <n v="-0.42324019464645307"/>
    <n v="-0.34507869437350663"/>
  </r>
  <r>
    <n v="139"/>
    <x v="1"/>
    <n v="18"/>
    <n v="4"/>
    <n v="0.71845993013742371"/>
    <x v="27"/>
    <n v="1"/>
    <n v="-0.39709851623765685"/>
    <n v="0.32773220692345206"/>
  </r>
  <r>
    <n v="140"/>
    <x v="1"/>
    <n v="24"/>
    <n v="3"/>
    <n v="0.26437043259502213"/>
    <x v="29"/>
    <n v="0"/>
    <n v="-0.83404353853710367"/>
    <n v="-0.56571033582428898"/>
  </r>
  <r>
    <n v="141"/>
    <x v="1"/>
    <n v="27"/>
    <n v="3"/>
    <n v="0.17865378265431364"/>
    <x v="3"/>
    <n v="0"/>
    <n v="-0.78645842414615619"/>
    <n v="-0.54454502935318705"/>
  </r>
  <r>
    <n v="142"/>
    <x v="1"/>
    <n v="19"/>
    <n v="2"/>
    <n v="0.12457531816855133"/>
    <x v="23"/>
    <n v="0"/>
    <n v="-0.75737346280429763"/>
    <n v="-0.53110361516647375"/>
  </r>
  <r>
    <n v="143"/>
    <x v="1"/>
    <n v="25"/>
    <n v="8"/>
    <n v="1.6490792042530433"/>
    <x v="74"/>
    <n v="1"/>
    <n v="-0.17582284315809446"/>
    <n v="0.16123343658883305"/>
  </r>
  <r>
    <n v="144"/>
    <x v="1"/>
    <n v="26"/>
    <n v="2"/>
    <n v="-7.5430198359768275E-2"/>
    <x v="1"/>
    <n v="1"/>
    <n v="-0.73157332554821297"/>
    <n v="0.51884861350099931"/>
  </r>
  <r>
    <n v="145"/>
    <x v="1"/>
    <n v="23"/>
    <n v="4"/>
    <n v="0.57559884690290986"/>
    <x v="75"/>
    <n v="1"/>
    <n v="-0.44620261625431046"/>
    <n v="0.3599459264363627"/>
  </r>
  <r>
    <n v="146"/>
    <x v="1"/>
    <n v="31"/>
    <n v="3"/>
    <n v="6.4364916066702471E-2"/>
    <x v="76"/>
    <n v="0"/>
    <n v="-0.72584740452914032"/>
    <n v="-0.51608567603166466"/>
  </r>
  <r>
    <n v="147"/>
    <x v="0"/>
    <n v="33"/>
    <n v="1"/>
    <n v="-0.55809191254907276"/>
    <x v="77"/>
    <n v="0"/>
    <n v="-0.45253952896824323"/>
    <n v="-0.36398906918154933"/>
  </r>
  <r>
    <n v="148"/>
    <x v="0"/>
    <n v="20"/>
    <n v="1"/>
    <n v="-0.18665309613933628"/>
    <x v="28"/>
    <n v="1"/>
    <n v="-0.79082234377862215"/>
    <n v="0.54652826774745022"/>
  </r>
  <r>
    <n v="149"/>
    <x v="0"/>
    <n v="25"/>
    <n v="1"/>
    <n v="-0.32951417937385041"/>
    <x v="12"/>
    <n v="1"/>
    <n v="-0.87141575660375126"/>
    <n v="0.58164116450665304"/>
  </r>
  <r>
    <n v="150"/>
    <x v="0"/>
    <n v="25"/>
    <n v="1"/>
    <n v="-0.32951417937385041"/>
    <x v="12"/>
    <n v="1"/>
    <n v="-0.87141575660375126"/>
    <n v="0.58164116450665304"/>
  </r>
  <r>
    <n v="151"/>
    <x v="1"/>
    <n v="27"/>
    <n v="2"/>
    <n v="-0.10400241500667118"/>
    <x v="6"/>
    <n v="1"/>
    <n v="-0.74649984193530095"/>
    <n v="0.52597719277458155"/>
  </r>
  <r>
    <n v="152"/>
    <x v="1"/>
    <n v="27"/>
    <n v="2"/>
    <n v="-0.10400241500667118"/>
    <x v="6"/>
    <n v="0"/>
    <n v="-0.64249742692862966"/>
    <n v="-0.47402280722541851"/>
  </r>
  <r>
    <n v="153"/>
    <x v="1"/>
    <n v="21"/>
    <n v="5"/>
    <n v="0.91539947785770015"/>
    <x v="78"/>
    <n v="0"/>
    <n v="-1.2521264395483949"/>
    <n v="-0.71410379097871035"/>
  </r>
  <r>
    <n v="154"/>
    <x v="0"/>
    <n v="23"/>
    <n v="0"/>
    <n v="-0.55502594374102943"/>
    <x v="79"/>
    <n v="0"/>
    <n v="-0.45365659647687245"/>
    <n v="-0.36469913965533418"/>
  </r>
  <r>
    <n v="155"/>
    <x v="0"/>
    <n v="27"/>
    <n v="1"/>
    <n v="-0.386658612667656"/>
    <x v="49"/>
    <n v="0"/>
    <n v="-0.51839071671501158"/>
    <n v="-0.40452192979375906"/>
  </r>
  <r>
    <n v="156"/>
    <x v="1"/>
    <n v="29"/>
    <n v="1"/>
    <n v="-0.44380304596146158"/>
    <x v="37"/>
    <n v="1"/>
    <n v="-0.93946941004924567"/>
    <n v="0.60916484644193991"/>
  </r>
  <r>
    <n v="157"/>
    <x v="1"/>
    <n v="21"/>
    <n v="1"/>
    <n v="-0.21522531278623908"/>
    <x v="54"/>
    <n v="0"/>
    <n v="-0.59131362483195948"/>
    <n v="-0.44640041528470131"/>
  </r>
  <r>
    <n v="158"/>
    <x v="1"/>
    <n v="19"/>
    <n v="6"/>
    <n v="1.2552001088124907"/>
    <x v="80"/>
    <n v="1"/>
    <n v="-0.25077335461543232"/>
    <n v="0.22180127327715138"/>
  </r>
  <r>
    <n v="159"/>
    <x v="0"/>
    <n v="18"/>
    <n v="1"/>
    <n v="-0.1295086628455307"/>
    <x v="81"/>
    <n v="1"/>
    <n v="-0.759996610147612"/>
    <n v="0.53233198766724943"/>
  </r>
  <r>
    <n v="160"/>
    <x v="1"/>
    <n v="20"/>
    <n v="3"/>
    <n v="0.37865929918263336"/>
    <x v="63"/>
    <n v="1"/>
    <n v="-0.52163432531196197"/>
    <n v="0.40645029845429625"/>
  </r>
  <r>
    <n v="161"/>
    <x v="0"/>
    <n v="20"/>
    <n v="2"/>
    <n v="9.6003101521648537E-2"/>
    <x v="51"/>
    <n v="1"/>
    <n v="-0.64629726208332661"/>
    <n v="0.47601764143227698"/>
  </r>
  <r>
    <n v="162"/>
    <x v="1"/>
    <n v="20"/>
    <n v="9"/>
    <n v="2.0745964851485423"/>
    <x v="82"/>
    <n v="0"/>
    <n v="-2.1929190211147489"/>
    <n v="-0.88840946239493446"/>
  </r>
  <r>
    <n v="163"/>
    <x v="0"/>
    <n v="21"/>
    <n v="2"/>
    <n v="6.7430884874745745E-2"/>
    <x v="2"/>
    <n v="0"/>
    <n v="-0.7274308808795299"/>
    <n v="-0.51685133655663185"/>
  </r>
  <r>
    <n v="164"/>
    <x v="1"/>
    <n v="24"/>
    <n v="3"/>
    <n v="0.26437043259502213"/>
    <x v="29"/>
    <n v="0"/>
    <n v="-0.83404353853710367"/>
    <n v="-0.56571033582428898"/>
  </r>
  <r>
    <n v="165"/>
    <x v="1"/>
    <n v="20"/>
    <n v="6"/>
    <n v="1.2266278921655878"/>
    <x v="83"/>
    <n v="1"/>
    <n v="-0.25718153691250534"/>
    <n v="0.22677216836965242"/>
  </r>
  <r>
    <n v="166"/>
    <x v="1"/>
    <n v="32"/>
    <n v="4"/>
    <n v="0.31844889708078461"/>
    <x v="84"/>
    <n v="1"/>
    <n v="-0.54654574175523396"/>
    <n v="0.42105380995979047"/>
  </r>
  <r>
    <n v="167"/>
    <x v="0"/>
    <n v="24"/>
    <n v="1"/>
    <n v="-0.30094196272694751"/>
    <x v="13"/>
    <n v="1"/>
    <n v="-0.85489645635623346"/>
    <n v="0.57467277126661842"/>
  </r>
  <r>
    <n v="168"/>
    <x v="0"/>
    <n v="27"/>
    <n v="0"/>
    <n v="-0.66931481032864082"/>
    <x v="16"/>
    <n v="1"/>
    <n v="-1.0827873170559001"/>
    <n v="0.66134971679862953"/>
  </r>
  <r>
    <n v="169"/>
    <x v="0"/>
    <n v="30"/>
    <n v="4"/>
    <n v="0.3755933303745902"/>
    <x v="7"/>
    <n v="1"/>
    <n v="-0.5228816233530611"/>
    <n v="0.40719017031804461"/>
  </r>
  <r>
    <n v="170"/>
    <x v="1"/>
    <n v="24"/>
    <n v="0"/>
    <n v="-0.58359816038793233"/>
    <x v="85"/>
    <n v="0"/>
    <n v="-0.44333066148088318"/>
    <n v="-0.35810507793301227"/>
  </r>
  <r>
    <n v="171"/>
    <x v="1"/>
    <n v="23"/>
    <n v="1"/>
    <n v="-0.27236974608004461"/>
    <x v="10"/>
    <n v="1"/>
    <n v="-0.83857669056031459"/>
    <n v="0.56767458141847982"/>
  </r>
  <r>
    <n v="172"/>
    <x v="1"/>
    <n v="22"/>
    <n v="0"/>
    <n v="-0.52645372709412674"/>
    <x v="61"/>
    <n v="0"/>
    <n v="-0.46417167458209929"/>
    <n v="-0.37134437898837352"/>
  </r>
  <r>
    <n v="173"/>
    <x v="1"/>
    <n v="18"/>
    <n v="5"/>
    <n v="1.0011161277984084"/>
    <x v="86"/>
    <n v="0"/>
    <n v="-1.3140777647628383"/>
    <n v="-0.73127796607339368"/>
  </r>
  <r>
    <n v="174"/>
    <x v="0"/>
    <n v="25"/>
    <n v="0"/>
    <n v="-0.61217037703483523"/>
    <x v="9"/>
    <n v="0"/>
    <n v="-0.43319237757215368"/>
    <n v="-0.35156426468727181"/>
  </r>
  <r>
    <n v="175"/>
    <x v="1"/>
    <n v="22"/>
    <n v="1"/>
    <n v="-0.24379752943314192"/>
    <x v="87"/>
    <n v="1"/>
    <n v="-0.82245727235668753"/>
    <n v="0.56064927740766723"/>
  </r>
  <r>
    <n v="176"/>
    <x v="0"/>
    <n v="27"/>
    <n v="3"/>
    <n v="0.17865378265431364"/>
    <x v="3"/>
    <n v="0"/>
    <n v="-0.78645842414615619"/>
    <n v="-0.54454502935318705"/>
  </r>
  <r>
    <n v="177"/>
    <x v="1"/>
    <n v="32"/>
    <n v="2"/>
    <n v="-0.24686349824118503"/>
    <x v="30"/>
    <n v="0"/>
    <n v="-0.57731386490044845"/>
    <n v="-0.43859564904673659"/>
  </r>
  <r>
    <n v="178"/>
    <x v="0"/>
    <n v="26"/>
    <n v="3"/>
    <n v="0.20722599930121655"/>
    <x v="70"/>
    <n v="0"/>
    <n v="-0.80211842994407867"/>
    <n v="-0.55162190028968694"/>
  </r>
  <r>
    <n v="179"/>
    <x v="1"/>
    <n v="17"/>
    <n v="5"/>
    <n v="1.0296883444453113"/>
    <x v="88"/>
    <n v="1"/>
    <n v="-0.30536351125807243"/>
    <n v="0.26314452955755108"/>
  </r>
  <r>
    <n v="180"/>
    <x v="0"/>
    <n v="20"/>
    <n v="0"/>
    <n v="-0.4693092938003211"/>
    <x v="89"/>
    <n v="0"/>
    <n v="-0.48577492493259411"/>
    <n v="-0.38477973752641237"/>
  </r>
  <r>
    <n v="181"/>
    <x v="1"/>
    <n v="19"/>
    <n v="2"/>
    <n v="0.12457531816855133"/>
    <x v="23"/>
    <n v="1"/>
    <n v="-0.63279814463574613"/>
    <n v="0.46889638483352625"/>
  </r>
  <r>
    <n v="182"/>
    <x v="0"/>
    <n v="30"/>
    <n v="0"/>
    <n v="-0.75503146026934909"/>
    <x v="24"/>
    <n v="0"/>
    <n v="-0.38525956289722718"/>
    <n v="-0.31972596061398328"/>
  </r>
  <r>
    <n v="183"/>
    <x v="0"/>
    <n v="25"/>
    <n v="2"/>
    <n v="-4.6857981712865593E-2"/>
    <x v="41"/>
    <n v="0"/>
    <n v="-0.66999262340425059"/>
    <n v="-0.4882876475322156"/>
  </r>
  <r>
    <n v="184"/>
    <x v="1"/>
    <n v="17"/>
    <n v="3"/>
    <n v="0.46437594912334174"/>
    <x v="90"/>
    <n v="0"/>
    <n v="-0.95205200689988501"/>
    <n v="-0.6140517581192837"/>
  </r>
  <r>
    <n v="185"/>
    <x v="0"/>
    <n v="25"/>
    <n v="2"/>
    <n v="-4.6857981712865593E-2"/>
    <x v="41"/>
    <n v="0"/>
    <n v="-0.66999262340425059"/>
    <n v="-0.4882876475322156"/>
  </r>
  <r>
    <n v="186"/>
    <x v="1"/>
    <n v="16"/>
    <n v="2"/>
    <n v="0.21029196810925971"/>
    <x v="43"/>
    <n v="0"/>
    <n v="-0.80381084785681534"/>
    <n v="-0.55238010163956752"/>
  </r>
  <r>
    <n v="187"/>
    <x v="1"/>
    <n v="21"/>
    <n v="2"/>
    <n v="6.7430884874745745E-2"/>
    <x v="2"/>
    <n v="1"/>
    <n v="-0.65999999600478421"/>
    <n v="0.48314866344336815"/>
  </r>
  <r>
    <n v="188"/>
    <x v="0"/>
    <n v="28"/>
    <n v="2"/>
    <n v="-0.13257463165357386"/>
    <x v="53"/>
    <n v="1"/>
    <n v="-0.76162989344686882"/>
    <n v="0.53309519858190602"/>
  </r>
  <r>
    <n v="189"/>
    <x v="0"/>
    <n v="28"/>
    <n v="1"/>
    <n v="-0.41523082931455868"/>
    <x v="39"/>
    <n v="1"/>
    <n v="-0.92216160142452031"/>
    <n v="0.60234146786864096"/>
  </r>
  <r>
    <n v="190"/>
    <x v="1"/>
    <n v="29"/>
    <n v="3"/>
    <n v="0.12150934936050806"/>
    <x v="32"/>
    <n v="1"/>
    <n v="-0.6342369368733779"/>
    <n v="0.46965998313102586"/>
  </r>
  <r>
    <n v="191"/>
    <x v="0"/>
    <n v="28"/>
    <n v="4"/>
    <n v="0.43273776366839578"/>
    <x v="26"/>
    <n v="0"/>
    <n v="-0.93274341623374246"/>
    <n v="-0.60652723126813413"/>
  </r>
  <r>
    <n v="192"/>
    <x v="0"/>
    <n v="27"/>
    <n v="2"/>
    <n v="-0.10400241500667118"/>
    <x v="6"/>
    <n v="0"/>
    <n v="-0.64249742692862966"/>
    <n v="-0.47402280722541851"/>
  </r>
  <r>
    <n v="193"/>
    <x v="0"/>
    <n v="25"/>
    <n v="1"/>
    <n v="-0.32951417937385041"/>
    <x v="12"/>
    <n v="0"/>
    <n v="-0.54190157722990051"/>
    <n v="-0.41835883549334701"/>
  </r>
  <r>
    <n v="194"/>
    <x v="1"/>
    <n v="24"/>
    <n v="1"/>
    <n v="-0.30094196272694751"/>
    <x v="13"/>
    <n v="0"/>
    <n v="-0.55395449362928606"/>
    <n v="-0.42532722873338152"/>
  </r>
  <r>
    <n v="195"/>
    <x v="0"/>
    <n v="24"/>
    <n v="1"/>
    <n v="-0.30094196272694751"/>
    <x v="13"/>
    <n v="0"/>
    <n v="-0.55395449362928606"/>
    <n v="-0.42532722873338152"/>
  </r>
  <r>
    <n v="196"/>
    <x v="0"/>
    <n v="23"/>
    <n v="3"/>
    <n v="0.29294264924192503"/>
    <x v="91"/>
    <n v="1"/>
    <n v="-0.55736464278526365"/>
    <n v="0.42728361092582245"/>
  </r>
  <r>
    <n v="197"/>
    <x v="0"/>
    <n v="25"/>
    <n v="3"/>
    <n v="0.23579821594811923"/>
    <x v="62"/>
    <n v="1"/>
    <n v="-0.58218213055281931"/>
    <n v="0.44132207270356583"/>
  </r>
  <r>
    <n v="198"/>
    <x v="0"/>
    <n v="31"/>
    <n v="2"/>
    <n v="-0.21829128159428235"/>
    <x v="21"/>
    <n v="1"/>
    <n v="-0.80823741806704263"/>
    <n v="0.5543571435614516"/>
  </r>
  <r>
    <n v="199"/>
    <x v="0"/>
    <n v="30"/>
    <n v="1"/>
    <n v="-0.47237526260836427"/>
    <x v="45"/>
    <n v="0"/>
    <n v="-0.48459631462063979"/>
    <n v="-0.38405420510492866"/>
  </r>
  <r>
    <n v="200"/>
    <x v="1"/>
    <n v="21"/>
    <n v="5"/>
    <n v="0.91539947785770015"/>
    <x v="78"/>
    <n v="1"/>
    <n v="-0.33672696169069449"/>
    <n v="0.28589620902128965"/>
  </r>
  <r>
    <n v="201"/>
    <x v="0"/>
    <n v="29"/>
    <n v="2"/>
    <n v="-0.16114684830047676"/>
    <x v="35"/>
    <n v="0"/>
    <n v="-0.61581628856291593"/>
    <n v="-0.45980024359735172"/>
  </r>
  <r>
    <n v="202"/>
    <x v="0"/>
    <n v="22"/>
    <n v="1"/>
    <n v="-0.24379752943314192"/>
    <x v="87"/>
    <n v="1"/>
    <n v="-0.82245727235668753"/>
    <n v="0.56064927740766723"/>
  </r>
  <r>
    <n v="203"/>
    <x v="0"/>
    <n v="27"/>
    <n v="1"/>
    <n v="-0.386658612667656"/>
    <x v="49"/>
    <n v="1"/>
    <n v="-0.90504932938266758"/>
    <n v="0.59547807020624099"/>
  </r>
  <r>
    <n v="204"/>
    <x v="1"/>
    <n v="23"/>
    <n v="5"/>
    <n v="0.85825504456389456"/>
    <x v="92"/>
    <n v="1"/>
    <n v="-0.3534003765237782"/>
    <n v="0.29770404573260323"/>
  </r>
  <r>
    <n v="205"/>
    <x v="1"/>
    <n v="24"/>
    <n v="3"/>
    <n v="0.26437043259502213"/>
    <x v="29"/>
    <n v="0"/>
    <n v="-0.83404353853710367"/>
    <n v="-0.56571033582428898"/>
  </r>
  <r>
    <n v="206"/>
    <x v="0"/>
    <n v="20"/>
    <n v="2"/>
    <n v="9.6003101521648537E-2"/>
    <x v="51"/>
    <n v="1"/>
    <n v="-0.64629726208332661"/>
    <n v="0.47601764143227698"/>
  </r>
  <r>
    <n v="207"/>
    <x v="1"/>
    <n v="28"/>
    <n v="3"/>
    <n v="0.15008156600741096"/>
    <x v="56"/>
    <n v="0"/>
    <n v="-0.77100088462324479"/>
    <n v="-0.53745012251025304"/>
  </r>
  <r>
    <n v="208"/>
    <x v="0"/>
    <n v="24"/>
    <n v="1"/>
    <n v="-0.30094196272694751"/>
    <x v="13"/>
    <n v="0"/>
    <n v="-0.55395449362928606"/>
    <n v="-0.42532722873338152"/>
  </r>
  <r>
    <n v="209"/>
    <x v="1"/>
    <n v="25"/>
    <n v="2"/>
    <n v="-4.6857981712865593E-2"/>
    <x v="41"/>
    <n v="1"/>
    <n v="-0.71685060511711618"/>
    <n v="0.51171235246778446"/>
  </r>
  <r>
    <n v="210"/>
    <x v="1"/>
    <n v="23"/>
    <n v="3"/>
    <n v="0.29294264924192503"/>
    <x v="91"/>
    <n v="0"/>
    <n v="-0.85030729202718869"/>
    <n v="-0.57271638907417755"/>
  </r>
  <r>
    <n v="211"/>
    <x v="0"/>
    <n v="28"/>
    <n v="1"/>
    <n v="-0.41523082931455868"/>
    <x v="39"/>
    <n v="1"/>
    <n v="-0.92216160142452031"/>
    <n v="0.60234146786864096"/>
  </r>
  <r>
    <n v="212"/>
    <x v="1"/>
    <n v="30"/>
    <n v="1"/>
    <n v="-0.47237526260836427"/>
    <x v="45"/>
    <n v="1"/>
    <n v="-0.95697157722900394"/>
    <n v="0.61594579489507129"/>
  </r>
  <r>
    <n v="213"/>
    <x v="1"/>
    <n v="20"/>
    <n v="2"/>
    <n v="9.6003101521648537E-2"/>
    <x v="51"/>
    <n v="1"/>
    <n v="-0.64629726208332661"/>
    <n v="0.47601764143227698"/>
  </r>
  <r>
    <n v="214"/>
    <x v="0"/>
    <n v="27"/>
    <n v="2"/>
    <n v="-0.10400241500667118"/>
    <x v="6"/>
    <n v="1"/>
    <n v="-0.74649984193530095"/>
    <n v="0.52597719277458155"/>
  </r>
  <r>
    <n v="215"/>
    <x v="1"/>
    <n v="23"/>
    <n v="2"/>
    <n v="1.0286451580940215E-2"/>
    <x v="15"/>
    <n v="0"/>
    <n v="-0.69830363267786921"/>
    <n v="-0.50257159022004549"/>
  </r>
  <r>
    <n v="216"/>
    <x v="0"/>
    <n v="21"/>
    <n v="0"/>
    <n v="-0.4978815104472239"/>
    <x v="14"/>
    <n v="1"/>
    <n v="-0.97275883802914631"/>
    <n v="0.62196134928807978"/>
  </r>
  <r>
    <n v="217"/>
    <x v="1"/>
    <n v="28"/>
    <n v="2"/>
    <n v="-0.13257463165357386"/>
    <x v="53"/>
    <n v="0"/>
    <n v="-0.62905526179329474"/>
    <n v="-0.46690480141809398"/>
  </r>
  <r>
    <n v="218"/>
    <x v="0"/>
    <n v="28"/>
    <n v="2"/>
    <n v="-0.13257463165357386"/>
    <x v="53"/>
    <n v="0"/>
    <n v="-0.62905526179329474"/>
    <n v="-0.46690480141809398"/>
  </r>
  <r>
    <n v="219"/>
    <x v="0"/>
    <n v="26"/>
    <n v="0"/>
    <n v="-0.64074259368173792"/>
    <x v="8"/>
    <n v="1"/>
    <n v="-1.0639827883281907"/>
    <n v="0.65492130562649331"/>
  </r>
  <r>
    <n v="220"/>
    <x v="0"/>
    <n v="23"/>
    <n v="1"/>
    <n v="-0.27236974608004461"/>
    <x v="10"/>
    <n v="0"/>
    <n v="-0.56620694448026976"/>
    <n v="-0.43232541858152024"/>
  </r>
  <r>
    <n v="221"/>
    <x v="0"/>
    <n v="27"/>
    <n v="2"/>
    <n v="-0.10400241500667118"/>
    <x v="6"/>
    <n v="1"/>
    <n v="-0.74649984193530095"/>
    <n v="0.52597719277458155"/>
  </r>
  <r>
    <n v="222"/>
    <x v="1"/>
    <n v="28"/>
    <n v="3"/>
    <n v="0.15008156600741096"/>
    <x v="56"/>
    <n v="0"/>
    <n v="-0.77100088462324479"/>
    <n v="-0.53745012251025304"/>
  </r>
  <r>
    <n v="223"/>
    <x v="0"/>
    <n v="26"/>
    <n v="2"/>
    <n v="-7.5430198359768275E-2"/>
    <x v="1"/>
    <n v="1"/>
    <n v="-0.73157332554821297"/>
    <n v="0.51884861350099931"/>
  </r>
  <r>
    <n v="224"/>
    <x v="1"/>
    <n v="24"/>
    <n v="4"/>
    <n v="0.54702663025600695"/>
    <x v="19"/>
    <n v="0"/>
    <n v="-1.0036079877372244"/>
    <n v="-0.63344547176899768"/>
  </r>
  <r>
    <n v="225"/>
    <x v="1"/>
    <n v="25"/>
    <n v="2"/>
    <n v="-4.6857981712865593E-2"/>
    <x v="41"/>
    <n v="1"/>
    <n v="-0.71685060511711618"/>
    <n v="0.51171235246778446"/>
  </r>
  <r>
    <n v="226"/>
    <x v="0"/>
    <n v="23"/>
    <n v="3"/>
    <n v="0.29294264924192503"/>
    <x v="91"/>
    <n v="0"/>
    <n v="-0.85030729202718869"/>
    <n v="-0.57271638907417755"/>
  </r>
  <r>
    <n v="227"/>
    <x v="0"/>
    <n v="21"/>
    <n v="0"/>
    <n v="-0.4978815104472239"/>
    <x v="14"/>
    <n v="1"/>
    <n v="-0.97275883802914631"/>
    <n v="0.62196134928807978"/>
  </r>
  <r>
    <n v="228"/>
    <x v="1"/>
    <n v="27"/>
    <n v="5"/>
    <n v="0.74396617797628317"/>
    <x v="72"/>
    <n v="1"/>
    <n v="-0.38881075405303966"/>
    <n v="0.32213745938534977"/>
  </r>
  <r>
    <n v="229"/>
    <x v="1"/>
    <n v="20"/>
    <n v="5"/>
    <n v="0.94397169450460283"/>
    <x v="93"/>
    <n v="1"/>
    <n v="-0.32864126718154252"/>
    <n v="0.28009877737455147"/>
  </r>
  <r>
    <n v="230"/>
    <x v="0"/>
    <n v="26"/>
    <n v="3"/>
    <n v="0.20722599930121655"/>
    <x v="70"/>
    <n v="1"/>
    <n v="-0.59489243064286235"/>
    <n v="0.44837809971031306"/>
  </r>
  <r>
    <n v="231"/>
    <x v="0"/>
    <n v="29"/>
    <n v="2"/>
    <n v="-0.16114684830047676"/>
    <x v="35"/>
    <n v="0"/>
    <n v="-0.61581628856291593"/>
    <n v="-0.45980024359735172"/>
  </r>
  <r>
    <n v="232"/>
    <x v="1"/>
    <n v="21"/>
    <n v="2"/>
    <n v="6.7430884874745745E-2"/>
    <x v="2"/>
    <n v="0"/>
    <n v="-0.7274308808795299"/>
    <n v="-0.51685133655663185"/>
  </r>
  <r>
    <n v="233"/>
    <x v="1"/>
    <n v="27"/>
    <n v="2"/>
    <n v="-0.10400241500667118"/>
    <x v="6"/>
    <n v="1"/>
    <n v="-0.74649984193530095"/>
    <n v="0.52597719277458155"/>
  </r>
  <r>
    <n v="234"/>
    <x v="0"/>
    <n v="21"/>
    <n v="0"/>
    <n v="-0.4978815104472239"/>
    <x v="14"/>
    <n v="0"/>
    <n v="-0.47487732758192247"/>
    <n v="-0.37803865071192017"/>
  </r>
  <r>
    <n v="235"/>
    <x v="0"/>
    <n v="25"/>
    <n v="4"/>
    <n v="0.51845441360910405"/>
    <x v="31"/>
    <n v="1"/>
    <n v="-0.4671496488344154"/>
    <n v="0.37321371444340268"/>
  </r>
  <r>
    <n v="236"/>
    <x v="0"/>
    <n v="27"/>
    <n v="1"/>
    <n v="-0.386658612667656"/>
    <x v="49"/>
    <n v="0"/>
    <n v="-0.51839071671501158"/>
    <n v="-0.40452192979375906"/>
  </r>
  <r>
    <n v="237"/>
    <x v="1"/>
    <n v="21"/>
    <n v="5"/>
    <n v="0.91539947785770015"/>
    <x v="78"/>
    <n v="1"/>
    <n v="-0.33672696169069449"/>
    <n v="0.28589620902128965"/>
  </r>
  <r>
    <n v="238"/>
    <x v="0"/>
    <n v="38"/>
    <n v="1"/>
    <n v="-0.70095299578358661"/>
    <x v="94"/>
    <n v="0"/>
    <n v="-0.40286993390055359"/>
    <n v="-0.33160097027524127"/>
  </r>
  <r>
    <n v="239"/>
    <x v="0"/>
    <n v="25"/>
    <n v="2"/>
    <n v="-4.6857981712865593E-2"/>
    <x v="41"/>
    <n v="1"/>
    <n v="-0.71685060511711618"/>
    <n v="0.51171235246778446"/>
  </r>
  <r>
    <n v="240"/>
    <x v="1"/>
    <n v="19"/>
    <n v="5"/>
    <n v="0.97254391115150574"/>
    <x v="95"/>
    <n v="0"/>
    <n v="-1.2932640974541558"/>
    <n v="-0.7256262627535558"/>
  </r>
  <r>
    <n v="241"/>
    <x v="0"/>
    <n v="25"/>
    <n v="1"/>
    <n v="-0.32951417937385041"/>
    <x v="12"/>
    <n v="0"/>
    <n v="-0.54190157722990051"/>
    <n v="-0.41835883549334701"/>
  </r>
  <r>
    <n v="242"/>
    <x v="1"/>
    <n v="18"/>
    <n v="3"/>
    <n v="0.43580373247643894"/>
    <x v="96"/>
    <n v="0"/>
    <n v="-0.93460413124524255"/>
    <n v="-0.60725869122522669"/>
  </r>
  <r>
    <n v="243"/>
    <x v="1"/>
    <n v="31"/>
    <n v="1"/>
    <n v="-0.50094747925526717"/>
    <x v="17"/>
    <n v="0"/>
    <n v="-0.4737193777036447"/>
    <n v="-0.37731803350443466"/>
  </r>
  <r>
    <n v="244"/>
    <x v="0"/>
    <n v="29"/>
    <n v="3"/>
    <n v="0.12150934936050806"/>
    <x v="32"/>
    <n v="1"/>
    <n v="-0.6342369368733779"/>
    <n v="0.46965998313102586"/>
  </r>
  <r>
    <n v="245"/>
    <x v="0"/>
    <n v="31"/>
    <n v="2"/>
    <n v="-0.21829128159428235"/>
    <x v="21"/>
    <n v="1"/>
    <n v="-0.80823741806704263"/>
    <n v="0.5543571435614516"/>
  </r>
  <r>
    <n v="246"/>
    <x v="0"/>
    <n v="26"/>
    <n v="1"/>
    <n v="-0.35808639602075309"/>
    <x v="97"/>
    <n v="1"/>
    <n v="-0.88813370218098375"/>
    <n v="0.58857712569594822"/>
  </r>
  <r>
    <n v="247"/>
    <x v="0"/>
    <n v="25"/>
    <n v="1"/>
    <n v="-0.32951417937385041"/>
    <x v="12"/>
    <n v="0"/>
    <n v="-0.54190157722990051"/>
    <n v="-0.41835883549334701"/>
  </r>
  <r>
    <n v="248"/>
    <x v="1"/>
    <n v="19"/>
    <n v="2"/>
    <n v="0.12457531816855133"/>
    <x v="23"/>
    <n v="0"/>
    <n v="-0.75737346280429763"/>
    <n v="-0.53110361516647375"/>
  </r>
  <r>
    <n v="249"/>
    <x v="1"/>
    <n v="22"/>
    <n v="1"/>
    <n v="-0.24379752943314192"/>
    <x v="87"/>
    <n v="1"/>
    <n v="-0.82245727235668753"/>
    <n v="0.56064927740766723"/>
  </r>
  <r>
    <n v="250"/>
    <x v="1"/>
    <n v="19"/>
    <n v="5"/>
    <n v="0.97254391115150574"/>
    <x v="95"/>
    <n v="0"/>
    <n v="-1.2932640974541558"/>
    <n v="-0.7256262627535558"/>
  </r>
  <r>
    <n v="251"/>
    <x v="0"/>
    <n v="30"/>
    <n v="1"/>
    <n v="-0.47237526260836427"/>
    <x v="45"/>
    <n v="0"/>
    <n v="-0.48459631462063979"/>
    <n v="-0.38405420510492866"/>
  </r>
  <r>
    <n v="252"/>
    <x v="0"/>
    <n v="29"/>
    <n v="3"/>
    <n v="0.12150934936050806"/>
    <x v="32"/>
    <n v="0"/>
    <n v="-0.75574628623388562"/>
    <n v="-0.53034001686897414"/>
  </r>
  <r>
    <n v="253"/>
    <x v="0"/>
    <n v="22"/>
    <n v="3"/>
    <n v="0.32151486588882772"/>
    <x v="58"/>
    <n v="0"/>
    <n v="-0.86677081533824629"/>
    <n v="-0.57969339214578286"/>
  </r>
  <r>
    <n v="254"/>
    <x v="1"/>
    <n v="28"/>
    <n v="7"/>
    <n v="1.2807063566513504"/>
    <x v="98"/>
    <n v="1"/>
    <n v="-0.24517191652473186"/>
    <n v="0.21743001003637064"/>
  </r>
  <r>
    <n v="255"/>
    <x v="1"/>
    <n v="24"/>
    <n v="1"/>
    <n v="-0.30094196272694751"/>
    <x v="13"/>
    <n v="0"/>
    <n v="-0.55395449362928606"/>
    <n v="-0.42532722873338152"/>
  </r>
  <r>
    <n v="256"/>
    <x v="0"/>
    <n v="24"/>
    <n v="0"/>
    <n v="-0.58359816038793233"/>
    <x v="85"/>
    <n v="0"/>
    <n v="-0.44333066148088318"/>
    <n v="-0.35810507793301227"/>
  </r>
  <r>
    <n v="257"/>
    <x v="0"/>
    <n v="20"/>
    <n v="1"/>
    <n v="-0.18665309613933628"/>
    <x v="28"/>
    <n v="0"/>
    <n v="-0.60416924763928592"/>
    <n v="-0.45347173225254978"/>
  </r>
  <r>
    <n v="258"/>
    <x v="1"/>
    <n v="24"/>
    <n v="3"/>
    <n v="0.26437043259502213"/>
    <x v="29"/>
    <n v="1"/>
    <n v="-0.56967310594208143"/>
    <n v="0.43428966417571102"/>
  </r>
  <r>
    <n v="259"/>
    <x v="0"/>
    <n v="26"/>
    <n v="0"/>
    <n v="-0.64074259368173792"/>
    <x v="8"/>
    <n v="0"/>
    <n v="-0.42324019464645307"/>
    <n v="-0.34507869437350663"/>
  </r>
  <r>
    <n v="260"/>
    <x v="1"/>
    <n v="31"/>
    <n v="3"/>
    <n v="6.4364916066702471E-2"/>
    <x v="76"/>
    <n v="0"/>
    <n v="-0.72584740452914032"/>
    <n v="-0.51608567603166466"/>
  </r>
  <r>
    <n v="261"/>
    <x v="0"/>
    <n v="32"/>
    <n v="1"/>
    <n v="-0.52951969590216985"/>
    <x v="99"/>
    <n v="0"/>
    <n v="-0.46303424123376319"/>
    <n v="-0.37062891830313033"/>
  </r>
  <r>
    <n v="262"/>
    <x v="0"/>
    <n v="27"/>
    <n v="2"/>
    <n v="-0.10400241500667118"/>
    <x v="6"/>
    <n v="1"/>
    <n v="-0.74649984193530095"/>
    <n v="0.52597719277458155"/>
  </r>
  <r>
    <n v="263"/>
    <x v="0"/>
    <n v="30"/>
    <n v="1"/>
    <n v="-0.47237526260836427"/>
    <x v="45"/>
    <n v="0"/>
    <n v="-0.48459631462063979"/>
    <n v="-0.38405420510492866"/>
  </r>
  <r>
    <n v="264"/>
    <x v="1"/>
    <n v="21"/>
    <n v="3"/>
    <n v="0.35008708253573056"/>
    <x v="52"/>
    <n v="1"/>
    <n v="-0.5333461579487917"/>
    <n v="0.41336130395390069"/>
  </r>
  <r>
    <n v="265"/>
    <x v="0"/>
    <n v="20"/>
    <n v="2"/>
    <n v="9.6003101521648537E-2"/>
    <x v="51"/>
    <n v="1"/>
    <n v="-0.64629726208332661"/>
    <n v="0.47601764143227698"/>
  </r>
  <r>
    <n v="266"/>
    <x v="0"/>
    <n v="29"/>
    <n v="1"/>
    <n v="-0.44380304596146158"/>
    <x v="37"/>
    <n v="1"/>
    <n v="-0.93946941004924567"/>
    <n v="0.60916484644193991"/>
  </r>
  <r>
    <n v="267"/>
    <x v="1"/>
    <n v="22"/>
    <n v="4"/>
    <n v="0.60417106354981254"/>
    <x v="59"/>
    <n v="1"/>
    <n v="-0.43601194978145819"/>
    <n v="0.35339000095890483"/>
  </r>
  <r>
    <n v="268"/>
    <x v="1"/>
    <n v="19"/>
    <n v="6"/>
    <n v="1.2552001088124907"/>
    <x v="80"/>
    <n v="1"/>
    <n v="-0.25077335461543232"/>
    <n v="0.22180127327715138"/>
  </r>
  <r>
    <n v="269"/>
    <x v="1"/>
    <n v="26"/>
    <n v="4"/>
    <n v="0.48988219696220137"/>
    <x v="25"/>
    <n v="0"/>
    <n v="-0.96779110181938743"/>
    <n v="-0.62007868056522697"/>
  </r>
  <r>
    <n v="270"/>
    <x v="1"/>
    <n v="18"/>
    <n v="1"/>
    <n v="-0.1295086628455307"/>
    <x v="81"/>
    <n v="1"/>
    <n v="-0.759996610147612"/>
    <n v="0.53233198766724943"/>
  </r>
  <r>
    <n v="271"/>
    <x v="0"/>
    <n v="26"/>
    <n v="3"/>
    <n v="0.20722599930121655"/>
    <x v="70"/>
    <n v="1"/>
    <n v="-0.59489243064286235"/>
    <n v="0.44837809971031306"/>
  </r>
  <r>
    <n v="272"/>
    <x v="0"/>
    <n v="20"/>
    <n v="1"/>
    <n v="-0.18665309613933628"/>
    <x v="28"/>
    <n v="0"/>
    <n v="-0.60416924763928592"/>
    <n v="-0.45347173225254978"/>
  </r>
  <r>
    <n v="273"/>
    <x v="1"/>
    <n v="21"/>
    <n v="1"/>
    <n v="-0.21522531278623908"/>
    <x v="54"/>
    <n v="0"/>
    <n v="-0.59131362483195948"/>
    <n v="-0.44640041528470131"/>
  </r>
  <r>
    <n v="274"/>
    <x v="0"/>
    <n v="22"/>
    <n v="1"/>
    <n v="-0.24379752943314192"/>
    <x v="87"/>
    <n v="0"/>
    <n v="-0.57865974292354561"/>
    <n v="-0.43935072259233271"/>
  </r>
  <r>
    <n v="275"/>
    <x v="0"/>
    <n v="20"/>
    <n v="2"/>
    <n v="9.6003101521648537E-2"/>
    <x v="51"/>
    <n v="1"/>
    <n v="-0.64629726208332661"/>
    <n v="0.47601764143227698"/>
  </r>
  <r>
    <n v="276"/>
    <x v="0"/>
    <n v="29"/>
    <n v="0"/>
    <n v="-0.7264592436224464"/>
    <x v="68"/>
    <n v="0"/>
    <n v="-0.39448392623918266"/>
    <n v="-0.32597220243293629"/>
  </r>
  <r>
    <n v="277"/>
    <x v="0"/>
    <n v="26"/>
    <n v="1"/>
    <n v="-0.35808639602075309"/>
    <x v="97"/>
    <n v="1"/>
    <n v="-0.88813370218098375"/>
    <n v="0.58857712569594822"/>
  </r>
  <r>
    <n v="278"/>
    <x v="0"/>
    <n v="30"/>
    <n v="1"/>
    <n v="-0.47237526260836427"/>
    <x v="45"/>
    <n v="0"/>
    <n v="-0.48459631462063979"/>
    <n v="-0.38405420510492866"/>
  </r>
  <r>
    <n v="279"/>
    <x v="1"/>
    <n v="23"/>
    <n v="5"/>
    <n v="0.85825504456389456"/>
    <x v="92"/>
    <n v="1"/>
    <n v="-0.3534003765237782"/>
    <n v="0.29770404573260323"/>
  </r>
  <r>
    <n v="280"/>
    <x v="0"/>
    <n v="20"/>
    <n v="1"/>
    <n v="-0.18665309613933628"/>
    <x v="28"/>
    <n v="0"/>
    <n v="-0.60416924763928592"/>
    <n v="-0.45347173225254978"/>
  </r>
  <r>
    <n v="281"/>
    <x v="1"/>
    <n v="17"/>
    <n v="2"/>
    <n v="0.18171975146235692"/>
    <x v="0"/>
    <n v="1"/>
    <n v="-0.6064093963461975"/>
    <n v="0.45469466655606805"/>
  </r>
  <r>
    <n v="282"/>
    <x v="0"/>
    <n v="27"/>
    <n v="2"/>
    <n v="-0.10400241500667118"/>
    <x v="6"/>
    <n v="1"/>
    <n v="-0.74649984193530095"/>
    <n v="0.52597719277458155"/>
  </r>
  <r>
    <n v="283"/>
    <x v="1"/>
    <n v="20"/>
    <n v="0"/>
    <n v="-0.4693092938003211"/>
    <x v="89"/>
    <n v="0"/>
    <n v="-0.48577492493259411"/>
    <n v="-0.38477973752641237"/>
  </r>
  <r>
    <n v="284"/>
    <x v="0"/>
    <n v="26"/>
    <n v="1"/>
    <n v="-0.35808639602075309"/>
    <x v="97"/>
    <n v="0"/>
    <n v="-0.53004730616023055"/>
    <n v="-0.41142287430405178"/>
  </r>
  <r>
    <n v="285"/>
    <x v="0"/>
    <n v="28"/>
    <n v="1"/>
    <n v="-0.41523082931455868"/>
    <x v="39"/>
    <n v="1"/>
    <n v="-0.92216160142452031"/>
    <n v="0.60234146786864096"/>
  </r>
  <r>
    <n v="286"/>
    <x v="1"/>
    <n v="19"/>
    <n v="3"/>
    <n v="0.40723151582953615"/>
    <x v="11"/>
    <n v="0"/>
    <n v="-0.9173509508863914"/>
    <n v="-0.600423862871453"/>
  </r>
  <r>
    <n v="287"/>
    <x v="0"/>
    <n v="30"/>
    <n v="2"/>
    <n v="-0.18971906494737945"/>
    <x v="46"/>
    <n v="1"/>
    <n v="-0.79249914713450409"/>
    <n v="0.54728801351974576"/>
  </r>
  <r>
    <n v="288"/>
    <x v="0"/>
    <n v="25"/>
    <n v="1"/>
    <n v="-0.32951417937385041"/>
    <x v="12"/>
    <n v="0"/>
    <n v="-0.54190157722990051"/>
    <n v="-0.41835883549334701"/>
  </r>
  <r>
    <n v="289"/>
    <x v="0"/>
    <n v="27"/>
    <n v="2"/>
    <n v="-0.10400241500667118"/>
    <x v="6"/>
    <n v="1"/>
    <n v="-0.74649984193530095"/>
    <n v="0.52597719277458155"/>
  </r>
  <r>
    <n v="290"/>
    <x v="1"/>
    <n v="27"/>
    <n v="6"/>
    <n v="1.0266223756372681"/>
    <x v="4"/>
    <n v="1"/>
    <n v="-0.30617121596234836"/>
    <n v="0.26373945089467432"/>
  </r>
  <r>
    <n v="291"/>
    <x v="0"/>
    <n v="28"/>
    <n v="2"/>
    <n v="-0.13257463165357386"/>
    <x v="53"/>
    <n v="0"/>
    <n v="-0.62905526179329474"/>
    <n v="-0.46690480141809398"/>
  </r>
  <r>
    <n v="292"/>
    <x v="0"/>
    <n v="32"/>
    <n v="0"/>
    <n v="-0.81217589356315467"/>
    <x v="100"/>
    <n v="0"/>
    <n v="-0.36734166003253854"/>
    <n v="-0.30742701988970045"/>
  </r>
  <r>
    <n v="293"/>
    <x v="1"/>
    <n v="20"/>
    <n v="2"/>
    <n v="9.6003101521648537E-2"/>
    <x v="51"/>
    <n v="0"/>
    <n v="-0.74230036360497509"/>
    <n v="-0.52398235856772302"/>
  </r>
  <r>
    <n v="294"/>
    <x v="1"/>
    <n v="22"/>
    <n v="5"/>
    <n v="0.88682726121079725"/>
    <x v="101"/>
    <n v="1"/>
    <n v="-0.34497932371386569"/>
    <n v="0.29176500301413932"/>
  </r>
  <r>
    <n v="295"/>
    <x v="1"/>
    <n v="18"/>
    <n v="7"/>
    <n v="1.5664285231203783"/>
    <x v="102"/>
    <n v="0"/>
    <n v="-1.756048001312972"/>
    <n v="-0.82727386980579332"/>
  </r>
  <r>
    <n v="296"/>
    <x v="1"/>
    <n v="27"/>
    <n v="3"/>
    <n v="0.17865378265431364"/>
    <x v="3"/>
    <n v="1"/>
    <n v="-0.60780464149184199"/>
    <n v="0.45545497064681295"/>
  </r>
  <r>
    <n v="297"/>
    <x v="1"/>
    <n v="14"/>
    <n v="2"/>
    <n v="0.26743640140306529"/>
    <x v="103"/>
    <n v="1"/>
    <n v="-0.56834274194889167"/>
    <n v="0.43353656267587004"/>
  </r>
  <r>
    <n v="298"/>
    <x v="1"/>
    <n v="26"/>
    <n v="6"/>
    <n v="1.055194592284171"/>
    <x v="104"/>
    <n v="0"/>
    <n v="-1.35390909184616"/>
    <n v="-0.74177115519653103"/>
  </r>
  <r>
    <n v="299"/>
    <x v="0"/>
    <n v="32"/>
    <n v="0"/>
    <n v="-0.81217589356315467"/>
    <x v="100"/>
    <n v="0"/>
    <n v="-0.36734166003253854"/>
    <n v="-0.30742701988970045"/>
  </r>
  <r>
    <n v="300"/>
    <x v="0"/>
    <n v="18"/>
    <n v="1"/>
    <n v="-0.1295086628455307"/>
    <x v="81"/>
    <n v="0"/>
    <n v="-0.63048794730208102"/>
    <n v="-0.46766801233275063"/>
  </r>
  <r>
    <n v="301"/>
    <x v="1"/>
    <n v="25"/>
    <n v="1"/>
    <n v="-0.32951417937385041"/>
    <x v="12"/>
    <n v="0"/>
    <n v="-0.54190157722990051"/>
    <n v="-0.41835883549334701"/>
  </r>
  <r>
    <n v="302"/>
    <x v="0"/>
    <n v="29"/>
    <n v="3"/>
    <n v="0.12150934936050806"/>
    <x v="32"/>
    <n v="1"/>
    <n v="-0.6342369368733779"/>
    <n v="0.46965998313102586"/>
  </r>
  <r>
    <n v="303"/>
    <x v="0"/>
    <n v="29"/>
    <n v="2"/>
    <n v="-0.16114684830047676"/>
    <x v="35"/>
    <n v="0"/>
    <n v="-0.61581628856291593"/>
    <n v="-0.45980024359735172"/>
  </r>
  <r>
    <n v="304"/>
    <x v="0"/>
    <n v="24"/>
    <n v="1"/>
    <n v="-0.30094196272694751"/>
    <x v="13"/>
    <n v="0"/>
    <n v="-0.55395449362928606"/>
    <n v="-0.42532722873338152"/>
  </r>
  <r>
    <n v="305"/>
    <x v="0"/>
    <n v="25"/>
    <n v="2"/>
    <n v="-4.6857981712865593E-2"/>
    <x v="41"/>
    <n v="1"/>
    <n v="-0.71685060511711618"/>
    <n v="0.51171235246778446"/>
  </r>
  <r>
    <n v="306"/>
    <x v="1"/>
    <n v="28"/>
    <n v="2"/>
    <n v="-0.13257463165357386"/>
    <x v="53"/>
    <n v="0"/>
    <n v="-0.62905526179329474"/>
    <n v="-0.46690480141809398"/>
  </r>
  <r>
    <n v="307"/>
    <x v="1"/>
    <n v="15"/>
    <n v="2"/>
    <n v="0.2388641847561625"/>
    <x v="105"/>
    <n v="0"/>
    <n v="-0.81969439429809177"/>
    <n v="-0.55943372649996448"/>
  </r>
  <r>
    <n v="308"/>
    <x v="0"/>
    <n v="24"/>
    <n v="3"/>
    <n v="0.26437043259502213"/>
    <x v="29"/>
    <n v="1"/>
    <n v="-0.56967310594208143"/>
    <n v="0.43428966417571102"/>
  </r>
  <r>
    <n v="309"/>
    <x v="1"/>
    <n v="18"/>
    <n v="2"/>
    <n v="0.15314753481545412"/>
    <x v="106"/>
    <n v="1"/>
    <n v="-0.61950232345806744"/>
    <n v="0.46178777344725741"/>
  </r>
  <r>
    <n v="310"/>
    <x v="0"/>
    <n v="27"/>
    <n v="0"/>
    <n v="-0.66931481032864082"/>
    <x v="16"/>
    <n v="0"/>
    <n v="-0.41347250672725938"/>
    <n v="-0.33865028320137047"/>
  </r>
  <r>
    <n v="311"/>
    <x v="0"/>
    <n v="27"/>
    <n v="0"/>
    <n v="-0.66931481032864082"/>
    <x v="16"/>
    <n v="1"/>
    <n v="-1.0827873170559001"/>
    <n v="0.66134971679862953"/>
  </r>
  <r>
    <n v="312"/>
    <x v="0"/>
    <n v="18"/>
    <n v="0"/>
    <n v="-0.41216486050651552"/>
    <x v="107"/>
    <n v="0"/>
    <n v="-0.50815110679382181"/>
    <n v="-0.39839314199001552"/>
  </r>
  <r>
    <n v="313"/>
    <x v="0"/>
    <n v="23"/>
    <n v="0"/>
    <n v="-0.55502594374102943"/>
    <x v="79"/>
    <n v="0"/>
    <n v="-0.45365659647687245"/>
    <n v="-0.36469913965533418"/>
  </r>
  <r>
    <n v="314"/>
    <x v="0"/>
    <n v="26"/>
    <n v="3"/>
    <n v="0.20722599930121655"/>
    <x v="70"/>
    <n v="0"/>
    <n v="-0.80211842994407867"/>
    <n v="-0.55162190028968694"/>
  </r>
  <r>
    <n v="315"/>
    <x v="0"/>
    <n v="24"/>
    <n v="1"/>
    <n v="-0.30094196272694751"/>
    <x v="13"/>
    <n v="1"/>
    <n v="-0.85489645635623346"/>
    <n v="0.57467277126661842"/>
  </r>
  <r>
    <n v="316"/>
    <x v="1"/>
    <n v="22"/>
    <n v="2"/>
    <n v="3.8858668227842896E-2"/>
    <x v="55"/>
    <n v="0"/>
    <n v="-0.71276525231165777"/>
    <n v="-0.50971344481574044"/>
  </r>
  <r>
    <n v="317"/>
    <x v="1"/>
    <n v="20"/>
    <n v="2"/>
    <n v="9.6003101521648537E-2"/>
    <x v="51"/>
    <n v="1"/>
    <n v="-0.64629726208332661"/>
    <n v="0.47601764143227698"/>
  </r>
  <r>
    <n v="318"/>
    <x v="1"/>
    <n v="21"/>
    <n v="5"/>
    <n v="0.91539947785770015"/>
    <x v="78"/>
    <n v="1"/>
    <n v="-0.33672696169069449"/>
    <n v="0.28589620902128965"/>
  </r>
  <r>
    <n v="319"/>
    <x v="1"/>
    <n v="25"/>
    <n v="1"/>
    <n v="-0.32951417937385041"/>
    <x v="12"/>
    <n v="0"/>
    <n v="-0.54190157722990051"/>
    <n v="-0.41835883549334701"/>
  </r>
  <r>
    <n v="320"/>
    <x v="0"/>
    <n v="28"/>
    <n v="0"/>
    <n v="-0.6978870269755435"/>
    <x v="48"/>
    <n v="1"/>
    <n v="-1.1017746812005371"/>
    <n v="0.66771913247867842"/>
  </r>
  <r>
    <n v="321"/>
    <x v="0"/>
    <n v="27"/>
    <n v="1"/>
    <n v="-0.386658612667656"/>
    <x v="49"/>
    <n v="0"/>
    <n v="-0.51839071671501158"/>
    <n v="-0.40452192979375906"/>
  </r>
  <r>
    <n v="322"/>
    <x v="0"/>
    <n v="30"/>
    <n v="1"/>
    <n v="-0.47237526260836427"/>
    <x v="45"/>
    <n v="1"/>
    <n v="-0.95697157722900394"/>
    <n v="0.61594579489507129"/>
  </r>
  <r>
    <n v="323"/>
    <x v="0"/>
    <n v="27"/>
    <n v="0"/>
    <n v="-0.66931481032864082"/>
    <x v="16"/>
    <n v="1"/>
    <n v="-1.0827873170559001"/>
    <n v="0.66134971679862953"/>
  </r>
  <r>
    <n v="324"/>
    <x v="1"/>
    <n v="20"/>
    <n v="4"/>
    <n v="0.66131549684361812"/>
    <x v="71"/>
    <n v="1"/>
    <n v="-0.41618864834759217"/>
    <n v="0.34044416537089872"/>
  </r>
  <r>
    <n v="325"/>
    <x v="1"/>
    <n v="25"/>
    <n v="4"/>
    <n v="0.51845441360910405"/>
    <x v="31"/>
    <n v="1"/>
    <n v="-0.4671496488344154"/>
    <n v="0.37321371444340268"/>
  </r>
  <r>
    <n v="326"/>
    <x v="0"/>
    <n v="25"/>
    <n v="3"/>
    <n v="0.23579821594811923"/>
    <x v="62"/>
    <n v="0"/>
    <n v="-0.81798034650093876"/>
    <n v="-0.55867792729643417"/>
  </r>
  <r>
    <n v="327"/>
    <x v="0"/>
    <n v="24"/>
    <n v="1"/>
    <n v="-0.30094196272694751"/>
    <x v="13"/>
    <n v="0"/>
    <n v="-0.55395449362928606"/>
    <n v="-0.42532722873338152"/>
  </r>
  <r>
    <n v="328"/>
    <x v="1"/>
    <n v="26"/>
    <n v="4"/>
    <n v="0.48988219696220137"/>
    <x v="25"/>
    <n v="0"/>
    <n v="-0.96779110181938743"/>
    <n v="-0.62007868056522697"/>
  </r>
  <r>
    <n v="329"/>
    <x v="0"/>
    <n v="31"/>
    <n v="0"/>
    <n v="-0.78360367691625199"/>
    <x v="22"/>
    <n v="1"/>
    <n v="-1.1598164346397499"/>
    <n v="0.68645626863169129"/>
  </r>
  <r>
    <n v="330"/>
    <x v="1"/>
    <n v="20"/>
    <n v="1"/>
    <n v="-0.18665309613933628"/>
    <x v="28"/>
    <n v="0"/>
    <n v="-0.60416924763928592"/>
    <n v="-0.45347173225254978"/>
  </r>
  <r>
    <n v="331"/>
    <x v="0"/>
    <n v="28"/>
    <n v="1"/>
    <n v="-0.41523082931455868"/>
    <x v="39"/>
    <n v="0"/>
    <n v="-0.50693077210996151"/>
    <n v="-0.39765853213135904"/>
  </r>
  <r>
    <n v="332"/>
    <x v="1"/>
    <n v="24"/>
    <n v="4"/>
    <n v="0.54702663025600695"/>
    <x v="19"/>
    <n v="0"/>
    <n v="-1.0036079877372244"/>
    <n v="-0.63344547176899768"/>
  </r>
  <r>
    <n v="333"/>
    <x v="1"/>
    <n v="28"/>
    <n v="1"/>
    <n v="-0.41523082931455868"/>
    <x v="39"/>
    <n v="0"/>
    <n v="-0.50693077210996151"/>
    <n v="-0.39765853213135904"/>
  </r>
  <r>
    <n v="334"/>
    <x v="1"/>
    <n v="21"/>
    <n v="4"/>
    <n v="0.63274328019671544"/>
    <x v="20"/>
    <n v="1"/>
    <n v="-0.42600782399914117"/>
    <n v="0.34688876784103406"/>
  </r>
  <r>
    <n v="335"/>
    <x v="1"/>
    <n v="24"/>
    <n v="4"/>
    <n v="0.54702663025600695"/>
    <x v="19"/>
    <n v="1"/>
    <n v="-0.45658135748121736"/>
    <n v="0.36655452823100232"/>
  </r>
  <r>
    <n v="336"/>
    <x v="1"/>
    <n v="19"/>
    <n v="4"/>
    <n v="0.68988771349052103"/>
    <x v="108"/>
    <n v="1"/>
    <n v="-0.4065527780168729"/>
    <n v="0.33405805240679465"/>
  </r>
  <r>
    <n v="337"/>
    <x v="1"/>
    <n v="23"/>
    <n v="3"/>
    <n v="0.29294264924192503"/>
    <x v="91"/>
    <n v="1"/>
    <n v="-0.55736464278526365"/>
    <n v="0.42728361092582245"/>
  </r>
  <r>
    <n v="338"/>
    <x v="1"/>
    <n v="23"/>
    <n v="2"/>
    <n v="1.0286451580940215E-2"/>
    <x v="15"/>
    <n v="0"/>
    <n v="-0.69830363267786921"/>
    <n v="-0.50257159022004549"/>
  </r>
  <r>
    <n v="339"/>
    <x v="0"/>
    <n v="31"/>
    <n v="0"/>
    <n v="-0.78360367691625199"/>
    <x v="22"/>
    <n v="1"/>
    <n v="-1.1598164346397499"/>
    <n v="0.68645626863169129"/>
  </r>
  <r>
    <n v="340"/>
    <x v="1"/>
    <n v="28"/>
    <n v="2"/>
    <n v="-0.13257463165357386"/>
    <x v="53"/>
    <n v="1"/>
    <n v="-0.76162989344686882"/>
    <n v="0.53309519858190602"/>
  </r>
  <r>
    <n v="341"/>
    <x v="0"/>
    <n v="26"/>
    <n v="0"/>
    <n v="-0.64074259368173792"/>
    <x v="8"/>
    <n v="1"/>
    <n v="-1.0639827883281907"/>
    <n v="0.65492130562649331"/>
  </r>
  <r>
    <n v="342"/>
    <x v="1"/>
    <n v="12"/>
    <n v="2"/>
    <n v="0.32458083469687088"/>
    <x v="109"/>
    <n v="0"/>
    <n v="-0.86854928218003702"/>
    <n v="-0.58044022920191651"/>
  </r>
  <r>
    <n v="343"/>
    <x v="1"/>
    <n v="26"/>
    <n v="4"/>
    <n v="0.48988219696220137"/>
    <x v="25"/>
    <n v="1"/>
    <n v="-0.47790890485718585"/>
    <n v="0.37992131943477303"/>
  </r>
  <r>
    <n v="344"/>
    <x v="0"/>
    <n v="25"/>
    <n v="3"/>
    <n v="0.23579821594811923"/>
    <x v="62"/>
    <n v="0"/>
    <n v="-0.81798034650093876"/>
    <n v="-0.55867792729643417"/>
  </r>
  <r>
    <n v="345"/>
    <x v="0"/>
    <n v="23"/>
    <n v="1"/>
    <n v="-0.27236974608004461"/>
    <x v="10"/>
    <n v="0"/>
    <n v="-0.56620694448026976"/>
    <n v="-0.43232541858152024"/>
  </r>
  <r>
    <n v="346"/>
    <x v="0"/>
    <n v="21"/>
    <n v="0"/>
    <n v="-0.4978815104472239"/>
    <x v="14"/>
    <n v="0"/>
    <n v="-0.47487732758192247"/>
    <n v="-0.37803865071192017"/>
  </r>
  <r>
    <n v="347"/>
    <x v="1"/>
    <n v="21"/>
    <n v="5"/>
    <n v="0.91539947785770015"/>
    <x v="78"/>
    <n v="1"/>
    <n v="-0.33672696169069449"/>
    <n v="0.28589620902128965"/>
  </r>
  <r>
    <n v="348"/>
    <x v="0"/>
    <n v="25"/>
    <n v="1"/>
    <n v="-0.32951417937385041"/>
    <x v="12"/>
    <n v="1"/>
    <n v="-0.87141575660375126"/>
    <n v="0.58164116450665304"/>
  </r>
  <r>
    <n v="349"/>
    <x v="0"/>
    <n v="29"/>
    <n v="3"/>
    <n v="0.12150934936050806"/>
    <x v="32"/>
    <n v="1"/>
    <n v="-0.6342369368733779"/>
    <n v="0.46965998313102586"/>
  </r>
  <r>
    <n v="350"/>
    <x v="1"/>
    <n v="23"/>
    <n v="3"/>
    <n v="0.29294264924192503"/>
    <x v="91"/>
    <n v="0"/>
    <n v="-0.85030729202718869"/>
    <n v="-0.57271638907417755"/>
  </r>
  <r>
    <n v="351"/>
    <x v="0"/>
    <n v="28"/>
    <n v="1"/>
    <n v="-0.41523082931455868"/>
    <x v="39"/>
    <n v="1"/>
    <n v="-0.92216160142452031"/>
    <n v="0.60234146786864096"/>
  </r>
  <r>
    <n v="352"/>
    <x v="1"/>
    <n v="26"/>
    <n v="2"/>
    <n v="-7.5430198359768275E-2"/>
    <x v="1"/>
    <n v="1"/>
    <n v="-0.73157332554821297"/>
    <n v="0.51884861350099931"/>
  </r>
  <r>
    <n v="353"/>
    <x v="1"/>
    <n v="18"/>
    <n v="2"/>
    <n v="0.15314753481545412"/>
    <x v="106"/>
    <n v="1"/>
    <n v="-0.61950232345806744"/>
    <n v="0.46178777344725741"/>
  </r>
  <r>
    <n v="354"/>
    <x v="0"/>
    <n v="27"/>
    <n v="1"/>
    <n v="-0.386658612667656"/>
    <x v="49"/>
    <n v="1"/>
    <n v="-0.90504932938266758"/>
    <n v="0.59547807020624099"/>
  </r>
  <r>
    <n v="355"/>
    <x v="0"/>
    <n v="29"/>
    <n v="0"/>
    <n v="-0.7264592436224464"/>
    <x v="68"/>
    <n v="0"/>
    <n v="-0.39448392623918266"/>
    <n v="-0.32597220243293629"/>
  </r>
  <r>
    <n v="356"/>
    <x v="1"/>
    <n v="29"/>
    <n v="0"/>
    <n v="-0.7264592436224464"/>
    <x v="68"/>
    <n v="0"/>
    <n v="-0.39448392623918266"/>
    <n v="-0.32597220243293629"/>
  </r>
  <r>
    <n v="357"/>
    <x v="0"/>
    <n v="29"/>
    <n v="1"/>
    <n v="-0.44380304596146158"/>
    <x v="37"/>
    <n v="0"/>
    <n v="-0.49566636408778442"/>
    <n v="-0.39083515355806009"/>
  </r>
  <r>
    <n v="358"/>
    <x v="1"/>
    <n v="23"/>
    <n v="2"/>
    <n v="1.0286451580940215E-2"/>
    <x v="15"/>
    <n v="1"/>
    <n v="-0.68801718109692911"/>
    <n v="0.49742840977995451"/>
  </r>
  <r>
    <n v="359"/>
    <x v="1"/>
    <n v="24"/>
    <n v="0"/>
    <n v="-0.58359816038793233"/>
    <x v="85"/>
    <n v="0"/>
    <n v="-0.44333066148088318"/>
    <n v="-0.35810507793301227"/>
  </r>
  <r>
    <n v="360"/>
    <x v="0"/>
    <n v="32"/>
    <n v="2"/>
    <n v="-0.24686349824118503"/>
    <x v="30"/>
    <n v="0"/>
    <n v="-0.57731386490044845"/>
    <n v="-0.43859564904673659"/>
  </r>
  <r>
    <n v="361"/>
    <x v="0"/>
    <n v="19"/>
    <n v="3"/>
    <n v="0.40723151582953615"/>
    <x v="11"/>
    <n v="1"/>
    <n v="-0.51011943505685553"/>
    <n v="0.399576137128547"/>
  </r>
  <r>
    <n v="362"/>
    <x v="0"/>
    <n v="31"/>
    <n v="2"/>
    <n v="-0.21829128159428235"/>
    <x v="21"/>
    <n v="1"/>
    <n v="-0.80823741806704263"/>
    <n v="0.5543571435614516"/>
  </r>
  <r>
    <n v="363"/>
    <x v="1"/>
    <n v="13"/>
    <n v="2"/>
    <n v="0.29600861804996809"/>
    <x v="110"/>
    <n v="1"/>
    <n v="-0.55605575455869671"/>
    <n v="0.42653349838735655"/>
  </r>
  <r>
    <n v="364"/>
    <x v="1"/>
    <n v="27"/>
    <n v="5"/>
    <n v="0.74396617797628317"/>
    <x v="72"/>
    <n v="1"/>
    <n v="-0.38881075405303966"/>
    <n v="0.32213745938534977"/>
  </r>
  <r>
    <n v="365"/>
    <x v="0"/>
    <n v="24"/>
    <n v="1"/>
    <n v="-0.30094196272694751"/>
    <x v="13"/>
    <n v="0"/>
    <n v="-0.55395449362928606"/>
    <n v="-0.42532722873338152"/>
  </r>
  <r>
    <n v="366"/>
    <x v="0"/>
    <n v="23"/>
    <n v="1"/>
    <n v="-0.27236974608004461"/>
    <x v="10"/>
    <n v="0"/>
    <n v="-0.56620694448026976"/>
    <n v="-0.43232541858152024"/>
  </r>
  <r>
    <n v="367"/>
    <x v="1"/>
    <n v="23"/>
    <n v="1"/>
    <n v="-0.27236974608004461"/>
    <x v="10"/>
    <n v="0"/>
    <n v="-0.56620694448026976"/>
    <n v="-0.43232541858152024"/>
  </r>
  <r>
    <n v="368"/>
    <x v="0"/>
    <n v="26"/>
    <n v="0"/>
    <n v="-0.64074259368173792"/>
    <x v="8"/>
    <n v="0"/>
    <n v="-0.42324019464645307"/>
    <n v="-0.34507869437350663"/>
  </r>
  <r>
    <n v="369"/>
    <x v="1"/>
    <n v="28"/>
    <n v="3"/>
    <n v="0.15008156600741096"/>
    <x v="56"/>
    <n v="1"/>
    <n v="-0.62091931861583394"/>
    <n v="0.46254987748974696"/>
  </r>
  <r>
    <n v="370"/>
    <x v="0"/>
    <n v="34"/>
    <n v="1"/>
    <n v="-0.58666412919597544"/>
    <x v="60"/>
    <n v="0"/>
    <n v="-0.44223380255661193"/>
    <n v="-0.35740062348635282"/>
  </r>
  <r>
    <n v="371"/>
    <x v="1"/>
    <n v="11"/>
    <n v="4"/>
    <n v="0.91846544666574337"/>
    <x v="111"/>
    <n v="0"/>
    <n v="-1.254316818643922"/>
    <n v="-0.71472932672812894"/>
  </r>
  <r>
    <n v="372"/>
    <x v="1"/>
    <n v="27"/>
    <n v="3"/>
    <n v="0.17865378265431364"/>
    <x v="3"/>
    <n v="0"/>
    <n v="-0.78645842414615619"/>
    <n v="-0.54454502935318705"/>
  </r>
  <r>
    <n v="373"/>
    <x v="0"/>
    <n v="23"/>
    <n v="0"/>
    <n v="-0.55502594374102943"/>
    <x v="79"/>
    <n v="0"/>
    <n v="-0.45365659647687245"/>
    <n v="-0.36469913965533418"/>
  </r>
  <r>
    <n v="374"/>
    <x v="1"/>
    <n v="25"/>
    <n v="2"/>
    <n v="-4.6857981712865593E-2"/>
    <x v="41"/>
    <n v="1"/>
    <n v="-0.71685060511711618"/>
    <n v="0.51171235246778446"/>
  </r>
  <r>
    <n v="375"/>
    <x v="0"/>
    <n v="23"/>
    <n v="0"/>
    <n v="-0.55502594374102943"/>
    <x v="79"/>
    <n v="0"/>
    <n v="-0.45365659647687245"/>
    <n v="-0.36469913965533418"/>
  </r>
  <r>
    <n v="376"/>
    <x v="0"/>
    <n v="35"/>
    <n v="2"/>
    <n v="-0.33258014818189352"/>
    <x v="112"/>
    <n v="0"/>
    <n v="-0.54062004559167331"/>
    <n v="-0.41761296611341203"/>
  </r>
  <r>
    <n v="377"/>
    <x v="0"/>
    <n v="24"/>
    <n v="1"/>
    <n v="-0.30094196272694751"/>
    <x v="13"/>
    <n v="0"/>
    <n v="-0.55395449362928606"/>
    <n v="-0.42532722873338152"/>
  </r>
  <r>
    <n v="378"/>
    <x v="0"/>
    <n v="24"/>
    <n v="0"/>
    <n v="-0.58359816038793233"/>
    <x v="85"/>
    <n v="1"/>
    <n v="-1.0269288218688153"/>
    <n v="0.64189492206698773"/>
  </r>
  <r>
    <n v="379"/>
    <x v="1"/>
    <n v="17"/>
    <n v="1"/>
    <n v="-0.1009364461986279"/>
    <x v="113"/>
    <n v="0"/>
    <n v="-0.64395193798055772"/>
    <n v="-0.47478729075572063"/>
  </r>
  <r>
    <n v="380"/>
    <x v="1"/>
    <n v="20"/>
    <n v="2"/>
    <n v="9.6003101521648537E-2"/>
    <x v="51"/>
    <n v="0"/>
    <n v="-0.74230036360497509"/>
    <n v="-0.52398235856772302"/>
  </r>
  <r>
    <n v="381"/>
    <x v="1"/>
    <n v="26"/>
    <n v="4"/>
    <n v="0.48988219696220137"/>
    <x v="25"/>
    <n v="1"/>
    <n v="-0.47790890485718585"/>
    <n v="0.37992131943477303"/>
  </r>
  <r>
    <n v="382"/>
    <x v="0"/>
    <n v="27"/>
    <n v="3"/>
    <n v="0.17865378265431364"/>
    <x v="3"/>
    <n v="0"/>
    <n v="-0.78645842414615619"/>
    <n v="-0.54454502935318705"/>
  </r>
  <r>
    <n v="383"/>
    <x v="0"/>
    <n v="23"/>
    <n v="0"/>
    <n v="-0.55502594374102943"/>
    <x v="79"/>
    <n v="1"/>
    <n v="-1.0086825402179018"/>
    <n v="0.63530086034466582"/>
  </r>
  <r>
    <n v="384"/>
    <x v="1"/>
    <n v="20"/>
    <n v="3"/>
    <n v="0.37865929918263336"/>
    <x v="63"/>
    <n v="1"/>
    <n v="-0.52163432531196197"/>
    <n v="0.40645029845429625"/>
  </r>
  <r>
    <n v="385"/>
    <x v="0"/>
    <n v="31"/>
    <n v="2"/>
    <n v="-0.21829128159428235"/>
    <x v="21"/>
    <n v="0"/>
    <n v="-0.58994613647276051"/>
    <n v="-0.44564285643854834"/>
  </r>
  <r>
    <n v="386"/>
    <x v="0"/>
    <n v="27"/>
    <n v="1"/>
    <n v="-0.386658612667656"/>
    <x v="49"/>
    <n v="1"/>
    <n v="-0.90504932938266758"/>
    <n v="0.59547807020624099"/>
  </r>
  <r>
    <n v="387"/>
    <x v="1"/>
    <n v="26"/>
    <n v="1"/>
    <n v="-0.35808639602075309"/>
    <x v="97"/>
    <n v="0"/>
    <n v="-0.53004730616023055"/>
    <n v="-0.41142287430405178"/>
  </r>
  <r>
    <n v="388"/>
    <x v="0"/>
    <n v="24"/>
    <n v="2"/>
    <n v="-1.8285765065962689E-2"/>
    <x v="5"/>
    <n v="0"/>
    <n v="-0.68404609359517687"/>
    <n v="-0.49542868610834845"/>
  </r>
  <r>
    <n v="389"/>
    <x v="0"/>
    <n v="26"/>
    <n v="2"/>
    <n v="-7.5430198359768275E-2"/>
    <x v="1"/>
    <n v="1"/>
    <n v="-0.73157332554821297"/>
    <n v="0.51884861350099931"/>
  </r>
  <r>
    <n v="390"/>
    <x v="0"/>
    <n v="27"/>
    <n v="1"/>
    <n v="-0.386658612667656"/>
    <x v="49"/>
    <n v="0"/>
    <n v="-0.51839071671501158"/>
    <n v="-0.40452192979375906"/>
  </r>
  <r>
    <n v="391"/>
    <x v="1"/>
    <n v="17"/>
    <n v="6"/>
    <n v="1.3123445421062963"/>
    <x v="44"/>
    <n v="1"/>
    <n v="-0.23837747789926012"/>
    <n v="0.21209478185399089"/>
  </r>
  <r>
    <n v="392"/>
    <x v="1"/>
    <n v="22"/>
    <n v="2"/>
    <n v="3.8858668227842896E-2"/>
    <x v="55"/>
    <n v="0"/>
    <n v="-0.71276525231165777"/>
    <n v="-0.50971344481574044"/>
  </r>
  <r>
    <n v="393"/>
    <x v="1"/>
    <n v="21"/>
    <n v="6"/>
    <n v="1.1980556755186851"/>
    <x v="114"/>
    <n v="0"/>
    <n v="-1.4617885421598746"/>
    <n v="-0.76817871841165664"/>
  </r>
  <r>
    <n v="394"/>
    <x v="1"/>
    <n v="25"/>
    <n v="0"/>
    <n v="-0.61217037703483523"/>
    <x v="9"/>
    <n v="0"/>
    <n v="-0.43319237757215368"/>
    <n v="-0.35156426468727181"/>
  </r>
  <r>
    <n v="395"/>
    <x v="0"/>
    <n v="24"/>
    <n v="0"/>
    <n v="-0.58359816038793233"/>
    <x v="85"/>
    <n v="0"/>
    <n v="-0.44333066148088318"/>
    <n v="-0.35810507793301227"/>
  </r>
  <r>
    <n v="396"/>
    <x v="0"/>
    <n v="29"/>
    <n v="0"/>
    <n v="-0.7264592436224464"/>
    <x v="68"/>
    <n v="1"/>
    <n v="-1.120943169861629"/>
    <n v="0.67402779756706366"/>
  </r>
  <r>
    <n v="397"/>
    <x v="0"/>
    <n v="28"/>
    <n v="1"/>
    <n v="-0.41523082931455868"/>
    <x v="39"/>
    <n v="1"/>
    <n v="-0.92216160142452031"/>
    <n v="0.60234146786864096"/>
  </r>
  <r>
    <n v="398"/>
    <x v="1"/>
    <n v="23"/>
    <n v="2"/>
    <n v="1.0286451580940215E-2"/>
    <x v="15"/>
    <n v="1"/>
    <n v="-0.68801718109692911"/>
    <n v="0.49742840977995451"/>
  </r>
  <r>
    <n v="399"/>
    <x v="1"/>
    <n v="23"/>
    <n v="1"/>
    <n v="-0.27236974608004461"/>
    <x v="10"/>
    <n v="1"/>
    <n v="-0.83857669056031459"/>
    <n v="0.56767458141847982"/>
  </r>
  <r>
    <n v="400"/>
    <x v="0"/>
    <n v="27"/>
    <n v="0"/>
    <n v="-0.66931481032864082"/>
    <x v="16"/>
    <n v="1"/>
    <n v="-1.0827873170559001"/>
    <n v="0.66134971679862953"/>
  </r>
  <r>
    <n v="401"/>
    <x v="0"/>
    <n v="23"/>
    <n v="2"/>
    <n v="1.0286451580940215E-2"/>
    <x v="15"/>
    <n v="0"/>
    <n v="-0.69830363267786921"/>
    <n v="-0.50257159022004549"/>
  </r>
  <r>
    <n v="402"/>
    <x v="1"/>
    <n v="16"/>
    <n v="6"/>
    <n v="1.3409167587531989"/>
    <x v="115"/>
    <n v="1"/>
    <n v="-0.23238529793071666"/>
    <n v="0.20735933834314646"/>
  </r>
  <r>
    <n v="403"/>
    <x v="1"/>
    <n v="25"/>
    <n v="3"/>
    <n v="0.23579821594811923"/>
    <x v="62"/>
    <n v="1"/>
    <n v="-0.58218213055281931"/>
    <n v="0.44132207270356583"/>
  </r>
  <r>
    <n v="404"/>
    <x v="0"/>
    <n v="26"/>
    <n v="0"/>
    <n v="-0.64074259368173792"/>
    <x v="8"/>
    <n v="1"/>
    <n v="-1.0639827883281907"/>
    <n v="0.65492130562649331"/>
  </r>
  <r>
    <n v="405"/>
    <x v="1"/>
    <n v="28"/>
    <n v="1"/>
    <n v="-0.41523082931455868"/>
    <x v="39"/>
    <n v="0"/>
    <n v="-0.50693077210996151"/>
    <n v="-0.39765853213135904"/>
  </r>
  <r>
    <n v="406"/>
    <x v="0"/>
    <n v="36"/>
    <n v="1"/>
    <n v="-0.64380856248978102"/>
    <x v="116"/>
    <n v="0"/>
    <n v="-0.42218325601227391"/>
    <n v="-0.34438611680172093"/>
  </r>
  <r>
    <n v="407"/>
    <x v="0"/>
    <n v="27"/>
    <n v="0"/>
    <n v="-0.66931481032864082"/>
    <x v="16"/>
    <n v="0"/>
    <n v="-0.41347250672725938"/>
    <n v="-0.33865028320137047"/>
  </r>
  <r>
    <n v="408"/>
    <x v="1"/>
    <n v="20"/>
    <n v="3"/>
    <n v="0.37865929918263336"/>
    <x v="63"/>
    <n v="1"/>
    <n v="-0.52163432531196197"/>
    <n v="0.40645029845429625"/>
  </r>
  <r>
    <n v="409"/>
    <x v="0"/>
    <n v="27"/>
    <n v="3"/>
    <n v="0.17865378265431364"/>
    <x v="3"/>
    <n v="1"/>
    <n v="-0.60780464149184199"/>
    <n v="0.45545497064681295"/>
  </r>
  <r>
    <n v="410"/>
    <x v="0"/>
    <n v="26"/>
    <n v="3"/>
    <n v="0.20722599930121655"/>
    <x v="70"/>
    <n v="1"/>
    <n v="-0.59489243064286235"/>
    <n v="0.44837809971031306"/>
  </r>
  <r>
    <n v="411"/>
    <x v="1"/>
    <n v="32"/>
    <n v="3"/>
    <n v="3.5792699419799789E-2"/>
    <x v="117"/>
    <n v="1"/>
    <n v="-0.67541096196900752"/>
    <n v="0.49105278032783806"/>
  </r>
  <r>
    <n v="412"/>
    <x v="1"/>
    <n v="21"/>
    <n v="3"/>
    <n v="0.35008708253573056"/>
    <x v="52"/>
    <n v="1"/>
    <n v="-0.5333461579487917"/>
    <n v="0.41336130395390069"/>
  </r>
  <r>
    <n v="413"/>
    <x v="1"/>
    <n v="28"/>
    <n v="3"/>
    <n v="0.15008156600741096"/>
    <x v="56"/>
    <n v="0"/>
    <n v="-0.77100088462324479"/>
    <n v="-0.53745012251025304"/>
  </r>
  <r>
    <n v="414"/>
    <x v="1"/>
    <n v="28"/>
    <n v="4"/>
    <n v="0.43273776366839578"/>
    <x v="26"/>
    <n v="0"/>
    <n v="-0.93274341623374246"/>
    <n v="-0.60652723126813413"/>
  </r>
  <r>
    <n v="415"/>
    <x v="0"/>
    <n v="17"/>
    <n v="2"/>
    <n v="0.18171975146235692"/>
    <x v="0"/>
    <n v="1"/>
    <n v="-0.6064093963461975"/>
    <n v="0.45469466655606805"/>
  </r>
  <r>
    <n v="416"/>
    <x v="0"/>
    <n v="34"/>
    <n v="2"/>
    <n v="-0.30400793153499062"/>
    <x v="65"/>
    <n v="1"/>
    <n v="-0.85665953378483128"/>
    <n v="0.57542199543917594"/>
  </r>
  <r>
    <n v="417"/>
    <x v="0"/>
    <n v="23"/>
    <n v="1"/>
    <n v="-0.27236974608004461"/>
    <x v="10"/>
    <n v="0"/>
    <n v="-0.56620694448026976"/>
    <n v="-0.43232541858152024"/>
  </r>
  <r>
    <n v="418"/>
    <x v="1"/>
    <n v="30"/>
    <n v="4"/>
    <n v="0.3755933303745902"/>
    <x v="7"/>
    <n v="1"/>
    <n v="-0.5228816233530611"/>
    <n v="0.40719017031804461"/>
  </r>
  <r>
    <n v="419"/>
    <x v="0"/>
    <n v="29"/>
    <n v="3"/>
    <n v="0.12150934936050806"/>
    <x v="32"/>
    <n v="1"/>
    <n v="-0.6342369368733779"/>
    <n v="0.46965998313102586"/>
  </r>
  <r>
    <n v="420"/>
    <x v="1"/>
    <n v="30"/>
    <n v="1"/>
    <n v="-0.47237526260836427"/>
    <x v="45"/>
    <n v="0"/>
    <n v="-0.48459631462063979"/>
    <n v="-0.38405420510492866"/>
  </r>
  <r>
    <n v="421"/>
    <x v="1"/>
    <n v="32"/>
    <n v="7"/>
    <n v="1.1664174900637392"/>
    <x v="118"/>
    <n v="1"/>
    <n v="-0.27115690182696223"/>
    <n v="0.23750315012986667"/>
  </r>
  <r>
    <n v="422"/>
    <x v="1"/>
    <n v="27"/>
    <n v="2"/>
    <n v="-0.10400241500667118"/>
    <x v="6"/>
    <n v="0"/>
    <n v="-0.64249742692862966"/>
    <n v="-0.47402280722541851"/>
  </r>
  <r>
    <n v="423"/>
    <x v="1"/>
    <n v="28"/>
    <n v="1"/>
    <n v="-0.41523082931455868"/>
    <x v="39"/>
    <n v="0"/>
    <n v="-0.50693077210996151"/>
    <n v="-0.39765853213135904"/>
  </r>
  <r>
    <n v="424"/>
    <x v="0"/>
    <n v="24"/>
    <n v="2"/>
    <n v="-1.8285765065962689E-2"/>
    <x v="5"/>
    <n v="0"/>
    <n v="-0.68404609359517687"/>
    <n v="-0.49542868610834845"/>
  </r>
  <r>
    <n v="425"/>
    <x v="1"/>
    <n v="29"/>
    <n v="1"/>
    <n v="-0.44380304596146158"/>
    <x v="37"/>
    <n v="1"/>
    <n v="-0.93946941004924567"/>
    <n v="0.60916484644193991"/>
  </r>
  <r>
    <n v="426"/>
    <x v="1"/>
    <n v="23"/>
    <n v="2"/>
    <n v="1.0286451580940215E-2"/>
    <x v="15"/>
    <n v="1"/>
    <n v="-0.68801718109692911"/>
    <n v="0.49742840977995451"/>
  </r>
  <r>
    <n v="427"/>
    <x v="0"/>
    <n v="29"/>
    <n v="4"/>
    <n v="0.40416554702149288"/>
    <x v="33"/>
    <n v="1"/>
    <n v="-0.51134565088128703"/>
    <n v="0.40031193515477881"/>
  </r>
  <r>
    <n v="428"/>
    <x v="1"/>
    <n v="23"/>
    <n v="4"/>
    <n v="0.57559884690290986"/>
    <x v="75"/>
    <n v="1"/>
    <n v="-0.44620261625431046"/>
    <n v="0.3599459264363627"/>
  </r>
  <r>
    <n v="429"/>
    <x v="1"/>
    <n v="24"/>
    <n v="3"/>
    <n v="0.26437043259502213"/>
    <x v="29"/>
    <n v="1"/>
    <n v="-0.56967310594208143"/>
    <n v="0.43428966417571102"/>
  </r>
  <r>
    <n v="430"/>
    <x v="1"/>
    <n v="22"/>
    <n v="1"/>
    <n v="-0.24379752943314192"/>
    <x v="87"/>
    <n v="1"/>
    <n v="-0.82245727235668753"/>
    <n v="0.56064927740766723"/>
  </r>
  <r>
    <n v="431"/>
    <x v="0"/>
    <n v="29"/>
    <n v="0"/>
    <n v="-0.7264592436224464"/>
    <x v="68"/>
    <n v="1"/>
    <n v="-1.120943169861629"/>
    <n v="0.67402779756706366"/>
  </r>
  <r>
    <n v="432"/>
    <x v="1"/>
    <n v="22"/>
    <n v="2"/>
    <n v="3.8858668227842896E-2"/>
    <x v="55"/>
    <n v="1"/>
    <n v="-0.6739065840838151"/>
    <n v="0.49028655518425956"/>
  </r>
  <r>
    <n v="433"/>
    <x v="1"/>
    <n v="29"/>
    <n v="5"/>
    <n v="0.68682174468247759"/>
    <x v="73"/>
    <n v="1"/>
    <n v="-0.40757803553569311"/>
    <n v="0.33474046451181494"/>
  </r>
  <r>
    <n v="434"/>
    <x v="0"/>
    <n v="26"/>
    <n v="4"/>
    <n v="0.48988219696220137"/>
    <x v="25"/>
    <n v="1"/>
    <n v="-0.47790890485718585"/>
    <n v="0.37992131943477303"/>
  </r>
  <r>
    <n v="435"/>
    <x v="0"/>
    <n v="29"/>
    <n v="1"/>
    <n v="-0.44380304596146158"/>
    <x v="37"/>
    <n v="1"/>
    <n v="-0.93946941004924567"/>
    <n v="0.60916484644193991"/>
  </r>
  <r>
    <n v="436"/>
    <x v="0"/>
    <n v="26"/>
    <n v="0"/>
    <n v="-0.64074259368173792"/>
    <x v="8"/>
    <n v="0"/>
    <n v="-0.42324019464645307"/>
    <n v="-0.34507869437350663"/>
  </r>
  <r>
    <n v="437"/>
    <x v="1"/>
    <n v="24"/>
    <n v="7"/>
    <n v="1.3949952232389615"/>
    <x v="119"/>
    <n v="1"/>
    <n v="-0.22140942475290931"/>
    <n v="0.19861149517737164"/>
  </r>
  <r>
    <n v="438"/>
    <x v="1"/>
    <n v="25"/>
    <n v="3"/>
    <n v="0.23579821594811923"/>
    <x v="62"/>
    <n v="0"/>
    <n v="-0.81798034650093876"/>
    <n v="-0.55867792729643417"/>
  </r>
  <r>
    <n v="439"/>
    <x v="1"/>
    <n v="21"/>
    <n v="4"/>
    <n v="0.63274328019671544"/>
    <x v="20"/>
    <n v="1"/>
    <n v="-0.42600782399914117"/>
    <n v="0.34688876784103406"/>
  </r>
  <r>
    <n v="440"/>
    <x v="0"/>
    <n v="35"/>
    <n v="3"/>
    <n v="-4.99239505209087E-2"/>
    <x v="120"/>
    <n v="0"/>
    <n v="-0.66849672305482866"/>
    <n v="-0.48752160402583006"/>
  </r>
  <r>
    <n v="441"/>
    <x v="0"/>
    <n v="24"/>
    <n v="4"/>
    <n v="0.54702663025600695"/>
    <x v="19"/>
    <n v="1"/>
    <n v="-0.45658135748121736"/>
    <n v="0.36655452823100232"/>
  </r>
  <r>
    <n v="442"/>
    <x v="0"/>
    <n v="25"/>
    <n v="0"/>
    <n v="-0.61217037703483523"/>
    <x v="9"/>
    <n v="1"/>
    <n v="-1.0453627546069888"/>
    <n v="0.64843573531272813"/>
  </r>
  <r>
    <n v="443"/>
    <x v="1"/>
    <n v="30"/>
    <n v="3"/>
    <n v="9.2937132713605375E-2"/>
    <x v="36"/>
    <n v="0"/>
    <n v="-0.7406950224119746"/>
    <n v="-0.52321757413360404"/>
  </r>
  <r>
    <n v="444"/>
    <x v="0"/>
    <n v="25"/>
    <n v="2"/>
    <n v="-4.6857981712865593E-2"/>
    <x v="41"/>
    <n v="0"/>
    <n v="-0.66999262340425059"/>
    <n v="-0.4882876475322156"/>
  </r>
  <r>
    <n v="445"/>
    <x v="1"/>
    <n v="17"/>
    <n v="4"/>
    <n v="0.74703214678432661"/>
    <x v="121"/>
    <n v="0"/>
    <n v="-1.1348562633947126"/>
    <n v="-0.67853167522054014"/>
  </r>
  <r>
    <n v="446"/>
    <x v="0"/>
    <n v="36"/>
    <n v="2"/>
    <n v="-0.3611523648287962"/>
    <x v="122"/>
    <n v="0"/>
    <n v="-0.52878703439841601"/>
    <n v="-0.41068063956238443"/>
  </r>
  <r>
    <n v="447"/>
    <x v="0"/>
    <n v="21"/>
    <n v="4"/>
    <n v="0.63274328019671544"/>
    <x v="20"/>
    <n v="0"/>
    <n v="-1.0587511041958566"/>
    <n v="-0.65311123215896594"/>
  </r>
  <r>
    <n v="448"/>
    <x v="0"/>
    <n v="22"/>
    <n v="2"/>
    <n v="3.8858668227842896E-2"/>
    <x v="55"/>
    <n v="1"/>
    <n v="-0.6739065840838151"/>
    <n v="0.49028655518425956"/>
  </r>
  <r>
    <n v="449"/>
    <x v="0"/>
    <n v="16"/>
    <n v="0"/>
    <n v="-0.35502042721270993"/>
    <x v="123"/>
    <n v="0"/>
    <n v="-0.53130985420960042"/>
    <n v="-0.41216551229927806"/>
  </r>
  <r>
    <n v="450"/>
    <x v="1"/>
    <n v="21"/>
    <n v="1"/>
    <n v="-0.21522531278623908"/>
    <x v="54"/>
    <n v="0"/>
    <n v="-0.59131362483195948"/>
    <n v="-0.44640041528470131"/>
  </r>
  <r>
    <n v="451"/>
    <x v="1"/>
    <n v="24"/>
    <n v="4"/>
    <n v="0.54702663025600695"/>
    <x v="19"/>
    <n v="0"/>
    <n v="-1.0036079877372244"/>
    <n v="-0.63344547176899768"/>
  </r>
  <r>
    <n v="452"/>
    <x v="1"/>
    <n v="23"/>
    <n v="3"/>
    <n v="0.29294264924192503"/>
    <x v="91"/>
    <n v="0"/>
    <n v="-0.85030729202718869"/>
    <n v="-0.57271638907417755"/>
  </r>
  <r>
    <n v="453"/>
    <x v="0"/>
    <n v="25"/>
    <n v="2"/>
    <n v="-4.6857981712865593E-2"/>
    <x v="41"/>
    <n v="1"/>
    <n v="-0.71685060511711618"/>
    <n v="0.51171235246778446"/>
  </r>
  <r>
    <n v="454"/>
    <x v="0"/>
    <n v="25"/>
    <n v="4"/>
    <n v="0.51845441360910405"/>
    <x v="31"/>
    <n v="0"/>
    <n v="-0.9856040624435195"/>
    <n v="-0.62678628555659732"/>
  </r>
  <r>
    <n v="455"/>
    <x v="1"/>
    <n v="24"/>
    <n v="3"/>
    <n v="0.26437043259502213"/>
    <x v="29"/>
    <n v="1"/>
    <n v="-0.56967310594208143"/>
    <n v="0.43428966417571102"/>
  </r>
  <r>
    <n v="456"/>
    <x v="0"/>
    <n v="24"/>
    <n v="1"/>
    <n v="-0.30094196272694751"/>
    <x v="13"/>
    <n v="1"/>
    <n v="-0.85489645635623346"/>
    <n v="0.57467277126661842"/>
  </r>
  <r>
    <n v="457"/>
    <x v="1"/>
    <n v="22"/>
    <n v="3"/>
    <n v="0.32151486588882772"/>
    <x v="58"/>
    <n v="1"/>
    <n v="-0.5452559494494188"/>
    <n v="0.42030660785421714"/>
  </r>
  <r>
    <n v="458"/>
    <x v="1"/>
    <n v="27"/>
    <n v="1"/>
    <n v="-0.386658612667656"/>
    <x v="49"/>
    <n v="0"/>
    <n v="-0.51839071671501158"/>
    <n v="-0.40452192979375906"/>
  </r>
  <r>
    <n v="459"/>
    <x v="1"/>
    <n v="24"/>
    <n v="3"/>
    <n v="0.26437043259502213"/>
    <x v="29"/>
    <n v="1"/>
    <n v="-0.56967310594208143"/>
    <n v="0.43428966417571102"/>
  </r>
  <r>
    <n v="460"/>
    <x v="1"/>
    <n v="19"/>
    <n v="5"/>
    <n v="0.97254391115150574"/>
    <x v="95"/>
    <n v="0"/>
    <n v="-1.2932640974541558"/>
    <n v="-0.7256262627535558"/>
  </r>
  <r>
    <n v="461"/>
    <x v="1"/>
    <n v="25"/>
    <n v="3"/>
    <n v="0.23579821594811923"/>
    <x v="62"/>
    <n v="1"/>
    <n v="-0.58218213055281931"/>
    <n v="0.44132207270356583"/>
  </r>
  <r>
    <n v="462"/>
    <x v="1"/>
    <n v="25"/>
    <n v="7"/>
    <n v="1.3664230065920586"/>
    <x v="124"/>
    <n v="1"/>
    <n v="-0.22714953746338729"/>
    <n v="0.20319837831245546"/>
  </r>
  <r>
    <n v="463"/>
    <x v="0"/>
    <n v="27"/>
    <n v="1"/>
    <n v="-0.386658612667656"/>
    <x v="49"/>
    <n v="0"/>
    <n v="-0.51839071671501158"/>
    <n v="-0.40452192979375906"/>
  </r>
  <r>
    <n v="464"/>
    <x v="0"/>
    <n v="21"/>
    <n v="1"/>
    <n v="-0.21522531278623908"/>
    <x v="54"/>
    <n v="1"/>
    <n v="-0.80653893761819861"/>
    <n v="0.55359958471529869"/>
  </r>
  <r>
    <n v="465"/>
    <x v="1"/>
    <n v="22"/>
    <n v="4"/>
    <n v="0.60417106354981254"/>
    <x v="59"/>
    <n v="0"/>
    <n v="-1.0401830133312706"/>
    <n v="-0.64660999904109517"/>
  </r>
  <r>
    <n v="466"/>
    <x v="0"/>
    <n v="29"/>
    <n v="2"/>
    <n v="-0.16114684830047676"/>
    <x v="35"/>
    <n v="1"/>
    <n v="-0.77696313686339258"/>
    <n v="0.54019975640264828"/>
  </r>
  <r>
    <n v="467"/>
    <x v="1"/>
    <n v="27"/>
    <n v="1"/>
    <n v="-0.386658612667656"/>
    <x v="49"/>
    <n v="1"/>
    <n v="-0.90504932938266758"/>
    <n v="0.59547807020624099"/>
  </r>
  <r>
    <n v="468"/>
    <x v="0"/>
    <n v="26"/>
    <n v="3"/>
    <n v="0.20722599930121655"/>
    <x v="70"/>
    <n v="0"/>
    <n v="-0.80211842994407867"/>
    <n v="-0.55162190028968694"/>
  </r>
  <r>
    <n v="469"/>
    <x v="1"/>
    <n v="23"/>
    <n v="7"/>
    <n v="1.4235674398858644"/>
    <x v="125"/>
    <n v="0"/>
    <n v="-1.6393666900808261"/>
    <n v="-0.80589706931509142"/>
  </r>
  <r>
    <n v="470"/>
    <x v="0"/>
    <n v="26"/>
    <n v="3"/>
    <n v="0.20722599930121655"/>
    <x v="70"/>
    <n v="0"/>
    <n v="-0.80211842994407867"/>
    <n v="-0.55162190028968694"/>
  </r>
  <r>
    <n v="471"/>
    <x v="0"/>
    <n v="28"/>
    <n v="4"/>
    <n v="0.43273776366839578"/>
    <x v="26"/>
    <n v="1"/>
    <n v="-0.50000565256534713"/>
    <n v="0.39347276873186587"/>
  </r>
  <r>
    <n v="472"/>
    <x v="0"/>
    <n v="33"/>
    <n v="0"/>
    <n v="-0.84074811021005758"/>
    <x v="126"/>
    <n v="0"/>
    <n v="-0.35864437734026094"/>
    <n v="-0.30137724673804905"/>
  </r>
  <r>
    <n v="473"/>
    <x v="0"/>
    <n v="17"/>
    <n v="0"/>
    <n v="-0.38359264385961273"/>
    <x v="127"/>
    <n v="0"/>
    <n v="-0.51963210072883326"/>
    <n v="-0.40526068811443866"/>
  </r>
  <r>
    <n v="474"/>
    <x v="1"/>
    <n v="24"/>
    <n v="2"/>
    <n v="-1.8285765065962689E-2"/>
    <x v="5"/>
    <n v="0"/>
    <n v="-0.68404609359517687"/>
    <n v="-0.49542868610834845"/>
  </r>
  <r>
    <n v="475"/>
    <x v="1"/>
    <n v="26"/>
    <n v="4"/>
    <n v="0.48988219696220137"/>
    <x v="25"/>
    <n v="1"/>
    <n v="-0.47790890485718585"/>
    <n v="0.37992131943477303"/>
  </r>
  <r>
    <n v="476"/>
    <x v="1"/>
    <n v="26"/>
    <n v="4"/>
    <n v="0.48988219696220137"/>
    <x v="25"/>
    <n v="0"/>
    <n v="-0.96779110181938743"/>
    <n v="-0.62007868056522697"/>
  </r>
  <r>
    <n v="477"/>
    <x v="1"/>
    <n v="25"/>
    <n v="4"/>
    <n v="0.51845441360910405"/>
    <x v="31"/>
    <n v="0"/>
    <n v="-0.9856040624435195"/>
    <n v="-0.62678628555659732"/>
  </r>
  <r>
    <n v="478"/>
    <x v="0"/>
    <n v="29"/>
    <n v="1"/>
    <n v="-0.44380304596146158"/>
    <x v="37"/>
    <n v="1"/>
    <n v="-0.93946941004924567"/>
    <n v="0.60916484644193991"/>
  </r>
  <r>
    <n v="479"/>
    <x v="0"/>
    <n v="29"/>
    <n v="0"/>
    <n v="-0.7264592436224464"/>
    <x v="68"/>
    <n v="0"/>
    <n v="-0.39448392623918266"/>
    <n v="-0.32597220243293629"/>
  </r>
  <r>
    <n v="480"/>
    <x v="1"/>
    <n v="27"/>
    <n v="1"/>
    <n v="-0.386658612667656"/>
    <x v="49"/>
    <n v="0"/>
    <n v="-0.51839071671501158"/>
    <n v="-0.40452192979375906"/>
  </r>
  <r>
    <n v="481"/>
    <x v="0"/>
    <n v="27"/>
    <n v="1"/>
    <n v="-0.386658612667656"/>
    <x v="49"/>
    <n v="0"/>
    <n v="-0.51839071671501158"/>
    <n v="-0.40452192979375906"/>
  </r>
  <r>
    <n v="482"/>
    <x v="1"/>
    <n v="23"/>
    <n v="2"/>
    <n v="1.0286451580940215E-2"/>
    <x v="15"/>
    <n v="1"/>
    <n v="-0.68801718109692911"/>
    <n v="0.49742840977995451"/>
  </r>
  <r>
    <n v="483"/>
    <x v="1"/>
    <n v="20"/>
    <n v="5"/>
    <n v="0.94397169450460283"/>
    <x v="93"/>
    <n v="1"/>
    <n v="-0.32864126718154252"/>
    <n v="0.28009877737455147"/>
  </r>
  <r>
    <n v="484"/>
    <x v="0"/>
    <n v="22"/>
    <n v="2"/>
    <n v="3.8858668227842896E-2"/>
    <x v="55"/>
    <n v="1"/>
    <n v="-0.6739065840838151"/>
    <n v="0.49028655518425956"/>
  </r>
  <r>
    <n v="485"/>
    <x v="0"/>
    <n v="19"/>
    <n v="3"/>
    <n v="0.40723151582953615"/>
    <x v="11"/>
    <n v="1"/>
    <n v="-0.51011943505685553"/>
    <n v="0.399576137128547"/>
  </r>
  <r>
    <n v="486"/>
    <x v="0"/>
    <n v="25"/>
    <n v="0"/>
    <n v="-0.61217037703483523"/>
    <x v="9"/>
    <n v="0"/>
    <n v="-0.43319237757215368"/>
    <n v="-0.35156426468727181"/>
  </r>
  <r>
    <n v="487"/>
    <x v="1"/>
    <n v="25"/>
    <n v="6"/>
    <n v="1.0837668089310737"/>
    <x v="64"/>
    <n v="1"/>
    <n v="-0.29141415485948502"/>
    <n v="0.25279384513281866"/>
  </r>
  <r>
    <n v="488"/>
    <x v="1"/>
    <n v="25"/>
    <n v="7"/>
    <n v="1.3664230065920586"/>
    <x v="124"/>
    <n v="1"/>
    <n v="-0.22714953746338729"/>
    <n v="0.20319837831245546"/>
  </r>
  <r>
    <n v="489"/>
    <x v="0"/>
    <n v="24"/>
    <n v="3"/>
    <n v="0.26437043259502213"/>
    <x v="29"/>
    <n v="1"/>
    <n v="-0.56967310594208143"/>
    <n v="0.43428966417571102"/>
  </r>
  <r>
    <n v="490"/>
    <x v="1"/>
    <n v="21"/>
    <n v="3"/>
    <n v="0.35008708253573056"/>
    <x v="52"/>
    <n v="1"/>
    <n v="-0.5333461579487917"/>
    <n v="0.41336130395390069"/>
  </r>
  <r>
    <n v="491"/>
    <x v="0"/>
    <n v="26"/>
    <n v="2"/>
    <n v="-7.5430198359768275E-2"/>
    <x v="1"/>
    <n v="0"/>
    <n v="-0.65614312718844481"/>
    <n v="-0.48115138649900074"/>
  </r>
  <r>
    <n v="492"/>
    <x v="1"/>
    <n v="17"/>
    <n v="1"/>
    <n v="-0.1009364461986279"/>
    <x v="113"/>
    <n v="0"/>
    <n v="-0.64395193798055772"/>
    <n v="-0.47478729075572063"/>
  </r>
  <r>
    <n v="493"/>
    <x v="0"/>
    <n v="31"/>
    <n v="0"/>
    <n v="-0.78360367691625199"/>
    <x v="22"/>
    <n v="0"/>
    <n v="-0.37621275772349794"/>
    <n v="-0.31354373136830865"/>
  </r>
  <r>
    <n v="494"/>
    <x v="0"/>
    <n v="27"/>
    <n v="3"/>
    <n v="0.17865378265431364"/>
    <x v="3"/>
    <n v="1"/>
    <n v="-0.60780464149184199"/>
    <n v="0.45545497064681295"/>
  </r>
  <r>
    <n v="495"/>
    <x v="0"/>
    <n v="23"/>
    <n v="1"/>
    <n v="-0.27236974608004461"/>
    <x v="10"/>
    <n v="0"/>
    <n v="-0.56620694448026976"/>
    <n v="-0.43232541858152024"/>
  </r>
  <r>
    <n v="496"/>
    <x v="1"/>
    <n v="28"/>
    <n v="3"/>
    <n v="0.15008156600741096"/>
    <x v="56"/>
    <n v="0"/>
    <n v="-0.77100088462324479"/>
    <n v="-0.53745012251025304"/>
  </r>
  <r>
    <n v="497"/>
    <x v="0"/>
    <n v="26"/>
    <n v="3"/>
    <n v="0.20722599930121655"/>
    <x v="70"/>
    <n v="0"/>
    <n v="-0.80211842994407867"/>
    <n v="-0.55162190028968694"/>
  </r>
  <r>
    <n v="498"/>
    <x v="0"/>
    <n v="23"/>
    <n v="1"/>
    <n v="-0.27236974608004461"/>
    <x v="10"/>
    <n v="0"/>
    <n v="-0.56620694448026976"/>
    <n v="-0.43232541858152024"/>
  </r>
  <r>
    <n v="499"/>
    <x v="0"/>
    <n v="24"/>
    <n v="2"/>
    <n v="-1.8285765065962689E-2"/>
    <x v="5"/>
    <n v="0"/>
    <n v="-0.68404609359517687"/>
    <n v="-0.49542868610834845"/>
  </r>
  <r>
    <n v="500"/>
    <x v="0"/>
    <n v="24"/>
    <n v="1"/>
    <n v="-0.30094196272694751"/>
    <x v="13"/>
    <n v="0"/>
    <n v="-0.55395449362928606"/>
    <n v="-0.42532722873338152"/>
  </r>
  <r>
    <n v="501"/>
    <x v="1"/>
    <n v="25"/>
    <n v="1"/>
    <n v="-0.32951417937385041"/>
    <x v="12"/>
    <n v="1"/>
    <n v="-0.87141575660375126"/>
    <n v="0.58164116450665304"/>
  </r>
  <r>
    <n v="502"/>
    <x v="1"/>
    <n v="21"/>
    <n v="1"/>
    <n v="-0.21522531278623908"/>
    <x v="54"/>
    <n v="0"/>
    <n v="-0.59131362483195948"/>
    <n v="-0.44640041528470131"/>
  </r>
  <r>
    <n v="503"/>
    <x v="0"/>
    <n v="20"/>
    <n v="4"/>
    <n v="0.66131549684361812"/>
    <x v="71"/>
    <n v="1"/>
    <n v="-0.41618864834759217"/>
    <n v="0.34044416537089872"/>
  </r>
  <r>
    <n v="504"/>
    <x v="1"/>
    <n v="23"/>
    <n v="3"/>
    <n v="0.29294264924192503"/>
    <x v="91"/>
    <n v="1"/>
    <n v="-0.55736464278526365"/>
    <n v="0.42728361092582245"/>
  </r>
  <r>
    <n v="505"/>
    <x v="1"/>
    <n v="15"/>
    <n v="1"/>
    <n v="-4.3792012904822319E-2"/>
    <x v="128"/>
    <n v="1"/>
    <n v="-0.71528288540925256"/>
    <n v="0.51094625394267001"/>
  </r>
  <r>
    <n v="506"/>
    <x v="0"/>
    <n v="29"/>
    <n v="0"/>
    <n v="-0.7264592436224464"/>
    <x v="68"/>
    <n v="0"/>
    <n v="-0.39448392623918266"/>
    <n v="-0.32597220243293629"/>
  </r>
  <r>
    <n v="507"/>
    <x v="1"/>
    <n v="20"/>
    <n v="3"/>
    <n v="0.37865929918263336"/>
    <x v="63"/>
    <n v="0"/>
    <n v="-0.90029362449459527"/>
    <n v="-0.59354970154570375"/>
  </r>
  <r>
    <n v="508"/>
    <x v="1"/>
    <n v="31"/>
    <n v="2"/>
    <n v="-0.21829128159428235"/>
    <x v="21"/>
    <n v="0"/>
    <n v="-0.58994613647276051"/>
    <n v="-0.44564285643854834"/>
  </r>
  <r>
    <n v="509"/>
    <x v="0"/>
    <n v="27"/>
    <n v="0"/>
    <n v="-0.66931481032864082"/>
    <x v="16"/>
    <n v="1"/>
    <n v="-1.0827873170559001"/>
    <n v="0.66134971679862953"/>
  </r>
  <r>
    <n v="510"/>
    <x v="1"/>
    <n v="23"/>
    <n v="5"/>
    <n v="0.85825504456389456"/>
    <x v="92"/>
    <n v="1"/>
    <n v="-0.3534003765237782"/>
    <n v="0.29770404573260323"/>
  </r>
  <r>
    <n v="511"/>
    <x v="0"/>
    <n v="31"/>
    <n v="1"/>
    <n v="-0.50094747925526717"/>
    <x v="17"/>
    <n v="1"/>
    <n v="-0.97466685695891198"/>
    <n v="0.6226819664955654"/>
  </r>
  <r>
    <n v="512"/>
    <x v="0"/>
    <n v="28"/>
    <n v="2"/>
    <n v="-0.13257463165357386"/>
    <x v="53"/>
    <n v="1"/>
    <n v="-0.76162989344686882"/>
    <n v="0.53309519858190602"/>
  </r>
  <r>
    <n v="513"/>
    <x v="1"/>
    <n v="28"/>
    <n v="2"/>
    <n v="-0.13257463165357386"/>
    <x v="53"/>
    <n v="1"/>
    <n v="-0.76162989344686882"/>
    <n v="0.53309519858190602"/>
  </r>
  <r>
    <n v="514"/>
    <x v="1"/>
    <n v="21"/>
    <n v="3"/>
    <n v="0.35008708253573056"/>
    <x v="52"/>
    <n v="0"/>
    <n v="-0.88343324048452199"/>
    <n v="-0.58663869604609931"/>
  </r>
  <r>
    <n v="515"/>
    <x v="0"/>
    <n v="23"/>
    <n v="2"/>
    <n v="1.0286451580940215E-2"/>
    <x v="15"/>
    <n v="1"/>
    <n v="-0.68801718109692911"/>
    <n v="0.49742840977995451"/>
  </r>
  <r>
    <n v="516"/>
    <x v="0"/>
    <n v="29"/>
    <n v="0"/>
    <n v="-0.7264592436224464"/>
    <x v="68"/>
    <n v="1"/>
    <n v="-1.120943169861629"/>
    <n v="0.67402779756706366"/>
  </r>
  <r>
    <n v="517"/>
    <x v="1"/>
    <n v="31"/>
    <n v="3"/>
    <n v="6.4364916066702471E-2"/>
    <x v="76"/>
    <n v="0"/>
    <n v="-0.72584740452914032"/>
    <n v="-0.51608567603166466"/>
  </r>
  <r>
    <n v="518"/>
    <x v="0"/>
    <n v="18"/>
    <n v="1"/>
    <n v="-0.1295086628455307"/>
    <x v="81"/>
    <n v="1"/>
    <n v="-0.759996610147612"/>
    <n v="0.53233198766724943"/>
  </r>
  <r>
    <n v="519"/>
    <x v="0"/>
    <n v="27"/>
    <n v="1"/>
    <n v="-0.386658612667656"/>
    <x v="49"/>
    <n v="1"/>
    <n v="-0.90504932938266758"/>
    <n v="0.59547807020624099"/>
  </r>
  <r>
    <n v="520"/>
    <x v="0"/>
    <n v="21"/>
    <n v="1"/>
    <n v="-0.21522531278623908"/>
    <x v="54"/>
    <n v="0"/>
    <n v="-0.59131362483195948"/>
    <n v="-0.44640041528470131"/>
  </r>
  <r>
    <n v="521"/>
    <x v="0"/>
    <n v="19"/>
    <n v="5"/>
    <n v="0.97254391115150574"/>
    <x v="95"/>
    <n v="0"/>
    <n v="-1.2932640974541558"/>
    <n v="-0.7256262627535558"/>
  </r>
  <r>
    <n v="522"/>
    <x v="1"/>
    <n v="26"/>
    <n v="3"/>
    <n v="0.20722599930121655"/>
    <x v="70"/>
    <n v="0"/>
    <n v="-0.80211842994407867"/>
    <n v="-0.55162190028968694"/>
  </r>
  <r>
    <n v="523"/>
    <x v="0"/>
    <n v="30"/>
    <n v="1"/>
    <n v="-0.47237526260836427"/>
    <x v="45"/>
    <n v="0"/>
    <n v="-0.48459631462063979"/>
    <n v="-0.38405420510492866"/>
  </r>
  <r>
    <n v="524"/>
    <x v="0"/>
    <n v="28"/>
    <n v="3"/>
    <n v="0.15008156600741096"/>
    <x v="56"/>
    <n v="1"/>
    <n v="-0.62091931861583394"/>
    <n v="0.46254987748974696"/>
  </r>
  <r>
    <n v="525"/>
    <x v="0"/>
    <n v="26"/>
    <n v="0"/>
    <n v="-0.64074259368173792"/>
    <x v="8"/>
    <n v="0"/>
    <n v="-0.42324019464645307"/>
    <n v="-0.34507869437350663"/>
  </r>
  <r>
    <n v="526"/>
    <x v="0"/>
    <n v="23"/>
    <n v="2"/>
    <n v="1.0286451580940215E-2"/>
    <x v="15"/>
    <n v="1"/>
    <n v="-0.68801718109692911"/>
    <n v="0.49742840977995451"/>
  </r>
  <r>
    <n v="527"/>
    <x v="0"/>
    <n v="30"/>
    <n v="0"/>
    <n v="-0.75503146026934909"/>
    <x v="24"/>
    <n v="1"/>
    <n v="-1.1402910231665764"/>
    <n v="0.68027403938601672"/>
  </r>
  <r>
    <n v="528"/>
    <x v="0"/>
    <n v="28"/>
    <n v="2"/>
    <n v="-0.13257463165357386"/>
    <x v="53"/>
    <n v="0"/>
    <n v="-0.62905526179329474"/>
    <n v="-0.46690480141809398"/>
  </r>
  <r>
    <n v="529"/>
    <x v="1"/>
    <n v="21"/>
    <n v="4"/>
    <n v="0.63274328019671544"/>
    <x v="20"/>
    <n v="1"/>
    <n v="-0.42600782399914117"/>
    <n v="0.34688876784103406"/>
  </r>
  <r>
    <n v="530"/>
    <x v="1"/>
    <n v="20"/>
    <n v="7"/>
    <n v="1.5092840898265727"/>
    <x v="129"/>
    <n v="1"/>
    <n v="-0.19972603819235199"/>
    <n v="0.18104491523717403"/>
  </r>
  <r>
    <n v="531"/>
    <x v="0"/>
    <n v="28"/>
    <n v="2"/>
    <n v="-0.13257463165357386"/>
    <x v="53"/>
    <n v="1"/>
    <n v="-0.76162989344686882"/>
    <n v="0.53309519858190602"/>
  </r>
  <r>
    <n v="532"/>
    <x v="0"/>
    <n v="25"/>
    <n v="2"/>
    <n v="-4.6857981712865593E-2"/>
    <x v="41"/>
    <n v="1"/>
    <n v="-0.71685060511711618"/>
    <n v="0.51171235246778446"/>
  </r>
  <r>
    <n v="533"/>
    <x v="0"/>
    <n v="27"/>
    <n v="1"/>
    <n v="-0.386658612667656"/>
    <x v="49"/>
    <n v="0"/>
    <n v="-0.51839071671501158"/>
    <n v="-0.40452192979375906"/>
  </r>
  <r>
    <n v="534"/>
    <x v="1"/>
    <n v="25"/>
    <n v="5"/>
    <n v="0.80111061127008876"/>
    <x v="69"/>
    <n v="1"/>
    <n v="-0.37075648001819123"/>
    <n v="0.30978799849096783"/>
  </r>
  <r>
    <n v="535"/>
    <x v="1"/>
    <n v="24"/>
    <n v="4"/>
    <n v="0.54702663025600695"/>
    <x v="19"/>
    <n v="0"/>
    <n v="-1.0036079877372244"/>
    <n v="-0.63344547176899768"/>
  </r>
  <r>
    <n v="536"/>
    <x v="1"/>
    <n v="27"/>
    <n v="2"/>
    <n v="-0.10400241500667118"/>
    <x v="6"/>
    <n v="0"/>
    <n v="-0.64249742692862966"/>
    <n v="-0.47402280722541851"/>
  </r>
  <r>
    <n v="537"/>
    <x v="1"/>
    <n v="21"/>
    <n v="6"/>
    <n v="1.1980556755186851"/>
    <x v="114"/>
    <n v="1"/>
    <n v="-0.26373286664119011"/>
    <n v="0.23182128158834336"/>
  </r>
  <r>
    <n v="538"/>
    <x v="1"/>
    <n v="23"/>
    <n v="3"/>
    <n v="0.29294264924192503"/>
    <x v="91"/>
    <n v="0"/>
    <n v="-0.85030729202718869"/>
    <n v="-0.57271638907417755"/>
  </r>
  <r>
    <n v="539"/>
    <x v="1"/>
    <n v="28"/>
    <n v="2"/>
    <n v="-0.13257463165357386"/>
    <x v="53"/>
    <n v="0"/>
    <n v="-0.62905526179329474"/>
    <n v="-0.46690480141809398"/>
  </r>
  <r>
    <n v="540"/>
    <x v="1"/>
    <n v="23"/>
    <n v="4"/>
    <n v="0.57559884690290986"/>
    <x v="75"/>
    <n v="1"/>
    <n v="-0.44620261625431046"/>
    <n v="0.3599459264363627"/>
  </r>
  <r>
    <n v="541"/>
    <x v="0"/>
    <n v="32"/>
    <n v="2"/>
    <n v="-0.24686349824118503"/>
    <x v="30"/>
    <n v="1"/>
    <n v="-0.82417736314163348"/>
    <n v="0.56140435095326335"/>
  </r>
  <r>
    <n v="542"/>
    <x v="0"/>
    <n v="25"/>
    <n v="1"/>
    <n v="-0.32951417937385041"/>
    <x v="12"/>
    <n v="1"/>
    <n v="-0.87141575660375126"/>
    <n v="0.58164116450665304"/>
  </r>
  <r>
    <n v="543"/>
    <x v="0"/>
    <n v="26"/>
    <n v="1"/>
    <n v="-0.35808639602075309"/>
    <x v="97"/>
    <n v="0"/>
    <n v="-0.53004730616023055"/>
    <n v="-0.41142287430405178"/>
  </r>
  <r>
    <n v="544"/>
    <x v="0"/>
    <n v="29"/>
    <n v="1"/>
    <n v="-0.44380304596146158"/>
    <x v="37"/>
    <n v="1"/>
    <n v="-0.93946941004924567"/>
    <n v="0.60916484644193991"/>
  </r>
  <r>
    <n v="545"/>
    <x v="0"/>
    <n v="23"/>
    <n v="1"/>
    <n v="-0.27236974608004461"/>
    <x v="10"/>
    <n v="1"/>
    <n v="-0.83857669056031459"/>
    <n v="0.56767458141847982"/>
  </r>
  <r>
    <n v="546"/>
    <x v="1"/>
    <n v="21"/>
    <n v="7"/>
    <n v="1.48071187317967"/>
    <x v="130"/>
    <n v="0"/>
    <n v="-1.685671654797958"/>
    <n v="-0.8146800808670086"/>
  </r>
  <r>
    <n v="547"/>
    <x v="1"/>
    <n v="20"/>
    <n v="1"/>
    <n v="-0.18665309613933628"/>
    <x v="28"/>
    <n v="0"/>
    <n v="-0.60416924763928592"/>
    <n v="-0.45347173225254978"/>
  </r>
  <r>
    <n v="548"/>
    <x v="1"/>
    <n v="22"/>
    <n v="3"/>
    <n v="0.32151486588882772"/>
    <x v="58"/>
    <n v="0"/>
    <n v="-0.86677081533824629"/>
    <n v="-0.57969339214578286"/>
  </r>
  <r>
    <n v="549"/>
    <x v="0"/>
    <n v="17"/>
    <n v="3"/>
    <n v="0.46437594912334174"/>
    <x v="90"/>
    <n v="1"/>
    <n v="-0.48767605777654305"/>
    <n v="0.3859482418807163"/>
  </r>
  <r>
    <n v="550"/>
    <x v="0"/>
    <n v="30"/>
    <n v="2"/>
    <n v="-0.18971906494737945"/>
    <x v="46"/>
    <n v="1"/>
    <n v="-0.79249914713450409"/>
    <n v="0.54728801351974576"/>
  </r>
  <r>
    <n v="551"/>
    <x v="1"/>
    <n v="29"/>
    <n v="5"/>
    <n v="0.68682174468247759"/>
    <x v="73"/>
    <n v="0"/>
    <n v="-1.0943997802181704"/>
    <n v="-0.66525953548818506"/>
  </r>
  <r>
    <n v="552"/>
    <x v="0"/>
    <n v="29"/>
    <n v="0"/>
    <n v="-0.7264592436224464"/>
    <x v="68"/>
    <n v="0"/>
    <n v="-0.39448392623918266"/>
    <n v="-0.32597220243293629"/>
  </r>
  <r>
    <n v="553"/>
    <x v="1"/>
    <n v="15"/>
    <n v="3"/>
    <n v="0.52152038241714727"/>
    <x v="131"/>
    <n v="1"/>
    <n v="-0.46600648640981029"/>
    <n v="0.37249678620886184"/>
  </r>
  <r>
    <n v="554"/>
    <x v="0"/>
    <n v="25"/>
    <n v="1"/>
    <n v="-0.32951417937385041"/>
    <x v="12"/>
    <n v="0"/>
    <n v="-0.54190157722990051"/>
    <n v="-0.41835883549334701"/>
  </r>
  <r>
    <n v="555"/>
    <x v="1"/>
    <n v="20"/>
    <n v="5"/>
    <n v="0.94397169450460283"/>
    <x v="93"/>
    <n v="1"/>
    <n v="-0.32864126718154252"/>
    <n v="0.28009877737455147"/>
  </r>
  <r>
    <n v="556"/>
    <x v="0"/>
    <n v="30"/>
    <n v="1"/>
    <n v="-0.47237526260836427"/>
    <x v="45"/>
    <n v="1"/>
    <n v="-0.95697157722900394"/>
    <n v="0.61594579489507129"/>
  </r>
  <r>
    <n v="557"/>
    <x v="0"/>
    <n v="18"/>
    <n v="1"/>
    <n v="-0.1295086628455307"/>
    <x v="81"/>
    <n v="0"/>
    <n v="-0.63048794730208102"/>
    <n v="-0.46766801233275063"/>
  </r>
  <r>
    <n v="558"/>
    <x v="0"/>
    <n v="29"/>
    <n v="2"/>
    <n v="-0.16114684830047676"/>
    <x v="35"/>
    <n v="0"/>
    <n v="-0.61581628856291593"/>
    <n v="-0.45980024359735172"/>
  </r>
  <r>
    <n v="559"/>
    <x v="1"/>
    <n v="14"/>
    <n v="4"/>
    <n v="0.83274879672503488"/>
    <x v="132"/>
    <n v="0"/>
    <n v="-1.1938107286768758"/>
    <n v="-0.69693583453373265"/>
  </r>
  <r>
    <n v="560"/>
    <x v="0"/>
    <n v="29"/>
    <n v="3"/>
    <n v="0.12150934936050806"/>
    <x v="32"/>
    <n v="0"/>
    <n v="-0.75574628623388562"/>
    <n v="-0.53034001686897414"/>
  </r>
  <r>
    <n v="561"/>
    <x v="0"/>
    <n v="26"/>
    <n v="1"/>
    <n v="-0.35808639602075309"/>
    <x v="97"/>
    <n v="0"/>
    <n v="-0.53004730616023055"/>
    <n v="-0.41142287430405178"/>
  </r>
  <r>
    <n v="562"/>
    <x v="0"/>
    <n v="19"/>
    <n v="3"/>
    <n v="0.40723151582953615"/>
    <x v="11"/>
    <n v="0"/>
    <n v="-0.9173509508863914"/>
    <n v="-0.600423862871453"/>
  </r>
  <r>
    <n v="563"/>
    <x v="1"/>
    <n v="26"/>
    <n v="6"/>
    <n v="1.055194592284171"/>
    <x v="104"/>
    <n v="1"/>
    <n v="-0.29871449956198887"/>
    <n v="0.25822884480346897"/>
  </r>
  <r>
    <n v="564"/>
    <x v="1"/>
    <n v="19"/>
    <n v="5"/>
    <n v="0.97254391115150574"/>
    <x v="95"/>
    <n v="1"/>
    <n v="-0.32072018630265009"/>
    <n v="0.2743737372464442"/>
  </r>
  <r>
    <n v="565"/>
    <x v="0"/>
    <n v="24"/>
    <n v="1"/>
    <n v="-0.30094196272694751"/>
    <x v="13"/>
    <n v="0"/>
    <n v="-0.55395449362928606"/>
    <n v="-0.42532722873338152"/>
  </r>
  <r>
    <n v="566"/>
    <x v="0"/>
    <n v="28"/>
    <n v="1"/>
    <n v="-0.41523082931455868"/>
    <x v="39"/>
    <n v="1"/>
    <n v="-0.92216160142452031"/>
    <n v="0.60234146786864096"/>
  </r>
  <r>
    <n v="567"/>
    <x v="0"/>
    <n v="32"/>
    <n v="1"/>
    <n v="-0.52951969590216985"/>
    <x v="99"/>
    <n v="1"/>
    <n v="-0.99255393713593321"/>
    <n v="0.62937108169686962"/>
  </r>
  <r>
    <n v="568"/>
    <x v="0"/>
    <n v="18"/>
    <n v="0"/>
    <n v="-0.41216486050651552"/>
    <x v="107"/>
    <n v="0"/>
    <n v="-0.50815110679382181"/>
    <n v="-0.39839314199001552"/>
  </r>
  <r>
    <n v="569"/>
    <x v="1"/>
    <n v="24"/>
    <n v="0"/>
    <n v="-0.58359816038793233"/>
    <x v="85"/>
    <n v="0"/>
    <n v="-0.44333066148088318"/>
    <n v="-0.35810507793301227"/>
  </r>
  <r>
    <n v="570"/>
    <x v="0"/>
    <n v="27"/>
    <n v="1"/>
    <n v="-0.386658612667656"/>
    <x v="49"/>
    <n v="1"/>
    <n v="-0.90504932938266758"/>
    <n v="0.59547807020624099"/>
  </r>
  <r>
    <n v="571"/>
    <x v="0"/>
    <n v="25"/>
    <n v="2"/>
    <n v="-4.6857981712865593E-2"/>
    <x v="41"/>
    <n v="0"/>
    <n v="-0.66999262340425059"/>
    <n v="-0.4882876475322156"/>
  </r>
  <r>
    <n v="572"/>
    <x v="1"/>
    <n v="23"/>
    <n v="3"/>
    <n v="0.29294264924192503"/>
    <x v="91"/>
    <n v="0"/>
    <n v="-0.85030729202718869"/>
    <n v="-0.57271638907417755"/>
  </r>
  <r>
    <n v="573"/>
    <x v="0"/>
    <n v="26"/>
    <n v="0"/>
    <n v="-0.64074259368173792"/>
    <x v="8"/>
    <n v="0"/>
    <n v="-0.42324019464645307"/>
    <n v="-0.34507869437350663"/>
  </r>
  <r>
    <n v="574"/>
    <x v="1"/>
    <n v="22"/>
    <n v="2"/>
    <n v="3.8858668227842896E-2"/>
    <x v="55"/>
    <n v="0"/>
    <n v="-0.71276525231165777"/>
    <n v="-0.50971344481574044"/>
  </r>
  <r>
    <n v="575"/>
    <x v="0"/>
    <n v="29"/>
    <n v="4"/>
    <n v="0.40416554702149288"/>
    <x v="33"/>
    <n v="1"/>
    <n v="-0.51134565088128703"/>
    <n v="0.40031193515477881"/>
  </r>
  <r>
    <n v="576"/>
    <x v="0"/>
    <n v="26"/>
    <n v="2"/>
    <n v="-7.5430198359768275E-2"/>
    <x v="1"/>
    <n v="1"/>
    <n v="-0.73157332554821297"/>
    <n v="0.51884861350099931"/>
  </r>
  <r>
    <n v="577"/>
    <x v="1"/>
    <n v="16"/>
    <n v="2"/>
    <n v="0.21029196810925971"/>
    <x v="43"/>
    <n v="1"/>
    <n v="-0.59351887974755568"/>
    <n v="0.44761989836043248"/>
  </r>
  <r>
    <n v="578"/>
    <x v="1"/>
    <n v="17"/>
    <n v="4"/>
    <n v="0.74703214678432661"/>
    <x v="121"/>
    <n v="0"/>
    <n v="-1.1348562633947126"/>
    <n v="-0.67853167522054014"/>
  </r>
  <r>
    <n v="579"/>
    <x v="1"/>
    <n v="20"/>
    <n v="4"/>
    <n v="0.66131549684361812"/>
    <x v="71"/>
    <n v="1"/>
    <n v="-0.41618864834759217"/>
    <n v="0.34044416537089872"/>
  </r>
  <r>
    <n v="580"/>
    <x v="0"/>
    <n v="20"/>
    <n v="2"/>
    <n v="9.6003101521648537E-2"/>
    <x v="51"/>
    <n v="1"/>
    <n v="-0.64629726208332661"/>
    <n v="0.47601764143227698"/>
  </r>
  <r>
    <n v="581"/>
    <x v="0"/>
    <n v="20"/>
    <n v="1"/>
    <n v="-0.18665309613933628"/>
    <x v="28"/>
    <n v="0"/>
    <n v="-0.60416924763928592"/>
    <n v="-0.45347173225254978"/>
  </r>
  <r>
    <n v="582"/>
    <x v="0"/>
    <n v="20"/>
    <n v="1"/>
    <n v="-0.18665309613933628"/>
    <x v="28"/>
    <n v="0"/>
    <n v="-0.60416924763928592"/>
    <n v="-0.45347173225254978"/>
  </r>
  <r>
    <n v="583"/>
    <x v="1"/>
    <n v="32"/>
    <n v="3"/>
    <n v="3.5792699419799789E-2"/>
    <x v="117"/>
    <n v="1"/>
    <n v="-0.67541096196900752"/>
    <n v="0.49105278032783806"/>
  </r>
  <r>
    <n v="584"/>
    <x v="1"/>
    <n v="23"/>
    <n v="4"/>
    <n v="0.57559884690290986"/>
    <x v="75"/>
    <n v="1"/>
    <n v="-0.44620261625431046"/>
    <n v="0.3599459264363627"/>
  </r>
  <r>
    <n v="585"/>
    <x v="1"/>
    <n v="24"/>
    <n v="3"/>
    <n v="0.26437043259502213"/>
    <x v="29"/>
    <n v="0"/>
    <n v="-0.83404353853710367"/>
    <n v="-0.56571033582428898"/>
  </r>
  <r>
    <n v="586"/>
    <x v="0"/>
    <n v="27"/>
    <n v="1"/>
    <n v="-0.386658612667656"/>
    <x v="49"/>
    <n v="0"/>
    <n v="-0.51839071671501158"/>
    <n v="-0.40452192979375906"/>
  </r>
  <r>
    <n v="587"/>
    <x v="1"/>
    <n v="23"/>
    <n v="3"/>
    <n v="0.29294264924192503"/>
    <x v="91"/>
    <n v="0"/>
    <n v="-0.85030729202718869"/>
    <n v="-0.57271638907417755"/>
  </r>
  <r>
    <n v="588"/>
    <x v="1"/>
    <n v="25"/>
    <n v="2"/>
    <n v="-4.6857981712865593E-2"/>
    <x v="41"/>
    <n v="0"/>
    <n v="-0.66999262340425059"/>
    <n v="-0.4882876475322156"/>
  </r>
  <r>
    <n v="589"/>
    <x v="1"/>
    <n v="23"/>
    <n v="3"/>
    <n v="0.29294264924192503"/>
    <x v="91"/>
    <n v="0"/>
    <n v="-0.85030729202718869"/>
    <n v="-0.57271638907417755"/>
  </r>
  <r>
    <n v="590"/>
    <x v="1"/>
    <n v="20"/>
    <n v="5"/>
    <n v="0.94397169450460283"/>
    <x v="93"/>
    <n v="0"/>
    <n v="-1.2726129616861452"/>
    <n v="-0.71990122262544853"/>
  </r>
  <r>
    <n v="591"/>
    <x v="1"/>
    <n v="21"/>
    <n v="1"/>
    <n v="-0.21522531278623908"/>
    <x v="54"/>
    <n v="0"/>
    <n v="-0.59131362483195948"/>
    <n v="-0.44640041528470131"/>
  </r>
  <r>
    <n v="592"/>
    <x v="1"/>
    <n v="18"/>
    <n v="3"/>
    <n v="0.43580373247643894"/>
    <x v="96"/>
    <n v="1"/>
    <n v="-0.49880039876880372"/>
    <n v="0.39274130877477331"/>
  </r>
  <r>
    <n v="593"/>
    <x v="0"/>
    <n v="26"/>
    <n v="3"/>
    <n v="0.20722599930121655"/>
    <x v="70"/>
    <n v="1"/>
    <n v="-0.59489243064286235"/>
    <n v="0.44837809971031306"/>
  </r>
  <r>
    <n v="594"/>
    <x v="1"/>
    <n v="26"/>
    <n v="2"/>
    <n v="-7.5430198359768275E-2"/>
    <x v="1"/>
    <n v="0"/>
    <n v="-0.65614312718844481"/>
    <n v="-0.48115138649900074"/>
  </r>
  <r>
    <n v="595"/>
    <x v="0"/>
    <n v="25"/>
    <n v="0"/>
    <n v="-0.61217037703483523"/>
    <x v="9"/>
    <n v="0"/>
    <n v="-0.43319237757215368"/>
    <n v="-0.35156426468727181"/>
  </r>
  <r>
    <n v="596"/>
    <x v="1"/>
    <n v="29"/>
    <n v="3"/>
    <n v="0.12150934936050806"/>
    <x v="32"/>
    <n v="0"/>
    <n v="-0.75574628623388562"/>
    <n v="-0.53034001686897414"/>
  </r>
  <r>
    <n v="597"/>
    <x v="0"/>
    <n v="15"/>
    <n v="2"/>
    <n v="0.2388641847561625"/>
    <x v="105"/>
    <n v="1"/>
    <n v="-0.58083020954192921"/>
    <n v="0.44056627350003552"/>
  </r>
  <r>
    <n v="598"/>
    <x v="0"/>
    <n v="23"/>
    <n v="0"/>
    <n v="-0.55502594374102943"/>
    <x v="79"/>
    <n v="0"/>
    <n v="-0.45365659647687245"/>
    <n v="-0.36469913965533418"/>
  </r>
  <r>
    <n v="599"/>
    <x v="1"/>
    <n v="19"/>
    <n v="6"/>
    <n v="1.2552001088124907"/>
    <x v="80"/>
    <n v="1"/>
    <n v="-0.25077335461543232"/>
    <n v="0.22180127327715138"/>
  </r>
  <r>
    <n v="600"/>
    <x v="1"/>
    <n v="22"/>
    <n v="5"/>
    <n v="0.88682726121079725"/>
    <x v="101"/>
    <n v="1"/>
    <n v="-0.34497932371386569"/>
    <n v="0.29176500301413932"/>
  </r>
  <r>
    <n v="601"/>
    <x v="0"/>
    <n v="28"/>
    <n v="5"/>
    <n v="0.71539396132938049"/>
    <x v="67"/>
    <n v="1"/>
    <n v="-0.39810436886588202"/>
    <n v="0.32840806928404032"/>
  </r>
  <r>
    <n v="602"/>
    <x v="1"/>
    <n v="24"/>
    <n v="6"/>
    <n v="1.1123390255779766"/>
    <x v="133"/>
    <n v="0"/>
    <n v="-1.3966070380399698"/>
    <n v="-0.75256492089789684"/>
  </r>
  <r>
    <n v="603"/>
    <x v="1"/>
    <n v="26"/>
    <n v="5"/>
    <n v="0.77253839462318608"/>
    <x v="57"/>
    <n v="0"/>
    <n v="-1.1522337970101146"/>
    <n v="-0.68406974349272509"/>
  </r>
  <r>
    <n v="604"/>
    <x v="0"/>
    <n v="27"/>
    <n v="1"/>
    <n v="-0.386658612667656"/>
    <x v="49"/>
    <n v="0"/>
    <n v="-0.51839071671501158"/>
    <n v="-0.40452192979375906"/>
  </r>
  <r>
    <n v="605"/>
    <x v="0"/>
    <n v="20"/>
    <n v="1"/>
    <n v="-0.18665309613933628"/>
    <x v="28"/>
    <n v="1"/>
    <n v="-0.79082234377862215"/>
    <n v="0.54652826774745022"/>
  </r>
  <r>
    <n v="606"/>
    <x v="1"/>
    <n v="27"/>
    <n v="2"/>
    <n v="-0.10400241500667118"/>
    <x v="6"/>
    <n v="0"/>
    <n v="-0.64249742692862966"/>
    <n v="-0.47402280722541851"/>
  </r>
  <r>
    <n v="607"/>
    <x v="1"/>
    <n v="27"/>
    <n v="1"/>
    <n v="-0.386658612667656"/>
    <x v="49"/>
    <n v="0"/>
    <n v="-0.51839071671501158"/>
    <n v="-0.40452192979375906"/>
  </r>
  <r>
    <n v="608"/>
    <x v="1"/>
    <n v="17"/>
    <n v="4"/>
    <n v="0.74703214678432661"/>
    <x v="121"/>
    <n v="1"/>
    <n v="-0.38782411661038613"/>
    <n v="0.32146832477945986"/>
  </r>
  <r>
    <n v="609"/>
    <x v="0"/>
    <n v="21"/>
    <n v="2"/>
    <n v="6.7430884874745745E-2"/>
    <x v="2"/>
    <n v="0"/>
    <n v="-0.7274308808795299"/>
    <n v="-0.51685133655663185"/>
  </r>
  <r>
    <n v="610"/>
    <x v="1"/>
    <n v="27"/>
    <n v="5"/>
    <n v="0.74396617797628317"/>
    <x v="72"/>
    <n v="1"/>
    <n v="-0.38881075405303966"/>
    <n v="0.32213745938534977"/>
  </r>
  <r>
    <n v="611"/>
    <x v="1"/>
    <n v="22"/>
    <n v="5"/>
    <n v="0.88682726121079725"/>
    <x v="101"/>
    <n v="0"/>
    <n v="-1.2318065849246629"/>
    <n v="-0.70823499698586068"/>
  </r>
  <r>
    <n v="612"/>
    <x v="0"/>
    <n v="25"/>
    <n v="0"/>
    <n v="-0.61217037703483523"/>
    <x v="9"/>
    <n v="0"/>
    <n v="-0.43319237757215368"/>
    <n v="-0.35156426468727181"/>
  </r>
  <r>
    <n v="613"/>
    <x v="0"/>
    <n v="27"/>
    <n v="1"/>
    <n v="-0.386658612667656"/>
    <x v="49"/>
    <n v="1"/>
    <n v="-0.90504932938266758"/>
    <n v="0.59547807020624099"/>
  </r>
  <r>
    <n v="614"/>
    <x v="0"/>
    <n v="22"/>
    <n v="1"/>
    <n v="-0.24379752943314192"/>
    <x v="87"/>
    <n v="0"/>
    <n v="-0.57865974292354561"/>
    <n v="-0.43935072259233271"/>
  </r>
  <r>
    <n v="615"/>
    <x v="1"/>
    <n v="28"/>
    <n v="5"/>
    <n v="0.71539396132938049"/>
    <x v="67"/>
    <n v="0"/>
    <n v="-1.1134983301952626"/>
    <n v="-0.67159193071595968"/>
  </r>
  <r>
    <n v="616"/>
    <x v="0"/>
    <n v="25"/>
    <n v="3"/>
    <n v="0.23579821594811923"/>
    <x v="62"/>
    <n v="0"/>
    <n v="-0.81798034650093876"/>
    <n v="-0.55867792729643417"/>
  </r>
  <r>
    <n v="617"/>
    <x v="1"/>
    <n v="17"/>
    <n v="2"/>
    <n v="0.18171975146235692"/>
    <x v="0"/>
    <n v="1"/>
    <n v="-0.6064093963461975"/>
    <n v="0.45469466655606805"/>
  </r>
  <r>
    <n v="618"/>
    <x v="1"/>
    <n v="26"/>
    <n v="1"/>
    <n v="-0.35808639602075309"/>
    <x v="97"/>
    <n v="0"/>
    <n v="-0.53004730616023055"/>
    <n v="-0.41142287430405178"/>
  </r>
  <r>
    <n v="619"/>
    <x v="1"/>
    <n v="21"/>
    <n v="2"/>
    <n v="6.7430884874745745E-2"/>
    <x v="2"/>
    <n v="1"/>
    <n v="-0.65999999600478421"/>
    <n v="0.48314866344336815"/>
  </r>
  <r>
    <n v="620"/>
    <x v="0"/>
    <n v="29"/>
    <n v="1"/>
    <n v="-0.44380304596146158"/>
    <x v="37"/>
    <n v="1"/>
    <n v="-0.93946941004924567"/>
    <n v="0.60916484644193991"/>
  </r>
  <r>
    <n v="621"/>
    <x v="0"/>
    <n v="27"/>
    <n v="0"/>
    <n v="-0.66931481032864082"/>
    <x v="16"/>
    <n v="0"/>
    <n v="-0.41347250672725938"/>
    <n v="-0.33865028320137047"/>
  </r>
  <r>
    <n v="622"/>
    <x v="0"/>
    <n v="34"/>
    <n v="0"/>
    <n v="-0.86932032685696026"/>
    <x v="134"/>
    <n v="1"/>
    <n v="-1.2194393046440875"/>
    <n v="0.70460425247666758"/>
  </r>
  <r>
    <n v="623"/>
    <x v="0"/>
    <n v="30"/>
    <n v="1"/>
    <n v="-0.47237526260836427"/>
    <x v="45"/>
    <n v="0"/>
    <n v="-0.48459631462063979"/>
    <n v="-0.38405420510492866"/>
  </r>
  <r>
    <n v="624"/>
    <x v="0"/>
    <n v="27"/>
    <n v="2"/>
    <n v="-0.10400241500667118"/>
    <x v="6"/>
    <n v="1"/>
    <n v="-0.74649984193530095"/>
    <n v="0.52597719277458155"/>
  </r>
  <r>
    <n v="625"/>
    <x v="1"/>
    <n v="28"/>
    <n v="3"/>
    <n v="0.15008156600741096"/>
    <x v="56"/>
    <n v="0"/>
    <n v="-0.77100088462324479"/>
    <n v="-0.53745012251025304"/>
  </r>
  <r>
    <n v="626"/>
    <x v="1"/>
    <n v="19"/>
    <n v="3"/>
    <n v="0.40723151582953615"/>
    <x v="11"/>
    <n v="0"/>
    <n v="-0.9173509508863914"/>
    <n v="-0.600423862871453"/>
  </r>
  <r>
    <n v="627"/>
    <x v="1"/>
    <n v="23"/>
    <n v="4"/>
    <n v="0.57559884690290986"/>
    <x v="75"/>
    <n v="1"/>
    <n v="-0.44620261625431046"/>
    <n v="0.3599459264363627"/>
  </r>
  <r>
    <n v="628"/>
    <x v="1"/>
    <n v="30"/>
    <n v="5"/>
    <n v="0.6582495280355749"/>
    <x v="135"/>
    <n v="0"/>
    <n v="-1.0754830232845642"/>
    <n v="-0.65886705965385139"/>
  </r>
  <r>
    <n v="629"/>
    <x v="0"/>
    <n v="24"/>
    <n v="1"/>
    <n v="-0.30094196272694751"/>
    <x v="13"/>
    <n v="0"/>
    <n v="-0.55395449362928606"/>
    <n v="-0.42532722873338152"/>
  </r>
  <r>
    <n v="630"/>
    <x v="1"/>
    <n v="25"/>
    <n v="3"/>
    <n v="0.23579821594811923"/>
    <x v="62"/>
    <n v="0"/>
    <n v="-0.81798034650093876"/>
    <n v="-0.55867792729643417"/>
  </r>
  <r>
    <n v="631"/>
    <x v="0"/>
    <n v="25"/>
    <n v="1"/>
    <n v="-0.32951417937385041"/>
    <x v="12"/>
    <n v="1"/>
    <n v="-0.87141575660375126"/>
    <n v="0.58164116450665304"/>
  </r>
  <r>
    <n v="632"/>
    <x v="0"/>
    <n v="23"/>
    <n v="2"/>
    <n v="1.0286451580940215E-2"/>
    <x v="15"/>
    <n v="1"/>
    <n v="-0.68801718109692911"/>
    <n v="0.49742840977995451"/>
  </r>
  <r>
    <n v="633"/>
    <x v="1"/>
    <n v="19"/>
    <n v="4"/>
    <n v="0.68988771349052103"/>
    <x v="108"/>
    <n v="0"/>
    <n v="-1.0964404915073938"/>
    <n v="-0.66594194759320535"/>
  </r>
  <r>
    <n v="634"/>
    <x v="1"/>
    <n v="10"/>
    <n v="1"/>
    <n v="9.90690703296917E-2"/>
    <x v="136"/>
    <n v="0"/>
    <n v="-0.74390804943170885"/>
    <n v="-0.52474703054228011"/>
  </r>
  <r>
    <n v="635"/>
    <x v="1"/>
    <n v="23"/>
    <n v="2"/>
    <n v="1.0286451580940215E-2"/>
    <x v="15"/>
    <n v="0"/>
    <n v="-0.69830363267786921"/>
    <n v="-0.50257159022004549"/>
  </r>
  <r>
    <n v="636"/>
    <x v="1"/>
    <n v="24"/>
    <n v="9"/>
    <n v="1.9603076185609309"/>
    <x v="137"/>
    <n v="1"/>
    <n v="-0.13174300421610327"/>
    <n v="0.12343376003738249"/>
  </r>
  <r>
    <n v="637"/>
    <x v="1"/>
    <n v="26"/>
    <n v="3"/>
    <n v="0.20722599930121655"/>
    <x v="70"/>
    <n v="0"/>
    <n v="-0.80211842994407867"/>
    <n v="-0.55162190028968694"/>
  </r>
  <r>
    <n v="638"/>
    <x v="1"/>
    <n v="18"/>
    <n v="1"/>
    <n v="-0.1295086628455307"/>
    <x v="81"/>
    <n v="1"/>
    <n v="-0.759996610147612"/>
    <n v="0.53233198766724943"/>
  </r>
  <r>
    <n v="639"/>
    <x v="1"/>
    <n v="22"/>
    <n v="2"/>
    <n v="3.8858668227842896E-2"/>
    <x v="55"/>
    <n v="0"/>
    <n v="-0.71276525231165777"/>
    <n v="-0.50971344481574044"/>
  </r>
  <r>
    <n v="640"/>
    <x v="0"/>
    <n v="30"/>
    <n v="3"/>
    <n v="9.2937132713605375E-2"/>
    <x v="36"/>
    <n v="1"/>
    <n v="-0.64775788969836889"/>
    <n v="0.47678242586639596"/>
  </r>
  <r>
    <n v="641"/>
    <x v="1"/>
    <n v="27"/>
    <n v="4"/>
    <n v="0.46130998031529846"/>
    <x v="50"/>
    <n v="1"/>
    <n v="-0.48886047718981118"/>
    <n v="0.3866751061627276"/>
  </r>
  <r>
    <n v="642"/>
    <x v="0"/>
    <n v="31"/>
    <n v="2"/>
    <n v="-0.21829128159428235"/>
    <x v="21"/>
    <n v="0"/>
    <n v="-0.58994613647276051"/>
    <n v="-0.44564285643854834"/>
  </r>
  <r>
    <n v="643"/>
    <x v="0"/>
    <n v="20"/>
    <n v="2"/>
    <n v="9.6003101521648537E-2"/>
    <x v="51"/>
    <n v="1"/>
    <n v="-0.64629726208332661"/>
    <n v="0.47601764143227698"/>
  </r>
  <r>
    <n v="644"/>
    <x v="1"/>
    <n v="25"/>
    <n v="2"/>
    <n v="-4.6857981712865593E-2"/>
    <x v="41"/>
    <n v="1"/>
    <n v="-0.71685060511711618"/>
    <n v="0.51171235246778446"/>
  </r>
  <r>
    <n v="645"/>
    <x v="0"/>
    <n v="27"/>
    <n v="2"/>
    <n v="-0.10400241500667118"/>
    <x v="6"/>
    <n v="0"/>
    <n v="-0.64249742692862966"/>
    <n v="-0.47402280722541851"/>
  </r>
  <r>
    <n v="646"/>
    <x v="1"/>
    <n v="21"/>
    <n v="2"/>
    <n v="6.7430884874745745E-2"/>
    <x v="2"/>
    <n v="0"/>
    <n v="-0.7274308808795299"/>
    <n v="-0.51685133655663185"/>
  </r>
  <r>
    <n v="647"/>
    <x v="1"/>
    <n v="22"/>
    <n v="4"/>
    <n v="0.60417106354981254"/>
    <x v="59"/>
    <n v="1"/>
    <n v="-0.43601194978145819"/>
    <n v="0.35339000095890483"/>
  </r>
  <r>
    <n v="648"/>
    <x v="1"/>
    <n v="17"/>
    <n v="3"/>
    <n v="0.46437594912334174"/>
    <x v="90"/>
    <n v="1"/>
    <n v="-0.48767605777654305"/>
    <n v="0.3859482418807163"/>
  </r>
  <r>
    <n v="649"/>
    <x v="0"/>
    <n v="28"/>
    <n v="1"/>
    <n v="-0.41523082931455868"/>
    <x v="39"/>
    <n v="0"/>
    <n v="-0.50693077210996151"/>
    <n v="-0.39765853213135904"/>
  </r>
  <r>
    <n v="650"/>
    <x v="1"/>
    <n v="20"/>
    <n v="2"/>
    <n v="9.6003101521648537E-2"/>
    <x v="51"/>
    <n v="0"/>
    <n v="-0.74230036360497509"/>
    <n v="-0.52398235856772302"/>
  </r>
  <r>
    <n v="651"/>
    <x v="1"/>
    <n v="24"/>
    <n v="3"/>
    <n v="0.26437043259502213"/>
    <x v="29"/>
    <n v="1"/>
    <n v="-0.56967310594208143"/>
    <n v="0.43428966417571102"/>
  </r>
  <r>
    <n v="652"/>
    <x v="1"/>
    <n v="17"/>
    <n v="3"/>
    <n v="0.46437594912334174"/>
    <x v="90"/>
    <n v="1"/>
    <n v="-0.48767605777654305"/>
    <n v="0.3859482418807163"/>
  </r>
  <r>
    <n v="653"/>
    <x v="1"/>
    <n v="29"/>
    <n v="0"/>
    <n v="-0.7264592436224464"/>
    <x v="68"/>
    <n v="0"/>
    <n v="-0.39448392623918266"/>
    <n v="-0.32597220243293629"/>
  </r>
  <r>
    <n v="654"/>
    <x v="0"/>
    <n v="27"/>
    <n v="1"/>
    <n v="-0.386658612667656"/>
    <x v="49"/>
    <n v="0"/>
    <n v="-0.51839071671501158"/>
    <n v="-0.40452192979375906"/>
  </r>
  <r>
    <n v="655"/>
    <x v="0"/>
    <n v="26"/>
    <n v="0"/>
    <n v="-0.64074259368173792"/>
    <x v="8"/>
    <n v="0"/>
    <n v="-0.42324019464645307"/>
    <n v="-0.34507869437350663"/>
  </r>
  <r>
    <n v="656"/>
    <x v="1"/>
    <n v="20"/>
    <n v="6"/>
    <n v="1.2266278921655878"/>
    <x v="83"/>
    <n v="1"/>
    <n v="-0.25718153691250534"/>
    <n v="0.22677216836965242"/>
  </r>
  <r>
    <n v="657"/>
    <x v="0"/>
    <n v="27"/>
    <n v="1"/>
    <n v="-0.386658612667656"/>
    <x v="49"/>
    <n v="0"/>
    <n v="-0.51839071671501158"/>
    <n v="-0.40452192979375906"/>
  </r>
  <r>
    <n v="658"/>
    <x v="1"/>
    <n v="23"/>
    <n v="5"/>
    <n v="0.85825504456389456"/>
    <x v="92"/>
    <n v="0"/>
    <n v="-1.2116554210876727"/>
    <n v="-0.70229595426739677"/>
  </r>
  <r>
    <n v="659"/>
    <x v="0"/>
    <n v="29"/>
    <n v="1"/>
    <n v="-0.44380304596146158"/>
    <x v="37"/>
    <n v="0"/>
    <n v="-0.49566636408778442"/>
    <n v="-0.39083515355806009"/>
  </r>
  <r>
    <n v="660"/>
    <x v="0"/>
    <n v="20"/>
    <n v="2"/>
    <n v="9.6003101521648537E-2"/>
    <x v="51"/>
    <n v="1"/>
    <n v="-0.64629726208332661"/>
    <n v="0.47601764143227698"/>
  </r>
  <r>
    <n v="661"/>
    <x v="1"/>
    <n v="28"/>
    <n v="3"/>
    <n v="0.15008156600741096"/>
    <x v="56"/>
    <n v="1"/>
    <n v="-0.62091931861583394"/>
    <n v="0.46254987748974696"/>
  </r>
  <r>
    <n v="662"/>
    <x v="0"/>
    <n v="24"/>
    <n v="1"/>
    <n v="-0.30094196272694751"/>
    <x v="13"/>
    <n v="0"/>
    <n v="-0.55395449362928606"/>
    <n v="-0.42532722873338152"/>
  </r>
  <r>
    <n v="663"/>
    <x v="1"/>
    <n v="24"/>
    <n v="1"/>
    <n v="-0.30094196272694751"/>
    <x v="13"/>
    <n v="0"/>
    <n v="-0.55395449362928606"/>
    <n v="-0.42532722873338152"/>
  </r>
  <r>
    <n v="664"/>
    <x v="0"/>
    <n v="29"/>
    <n v="3"/>
    <n v="0.12150934936050806"/>
    <x v="32"/>
    <n v="1"/>
    <n v="-0.6342369368733779"/>
    <n v="0.46965998313102586"/>
  </r>
  <r>
    <n v="665"/>
    <x v="0"/>
    <n v="36"/>
    <n v="1"/>
    <n v="-0.64380856248978102"/>
    <x v="116"/>
    <n v="0"/>
    <n v="-0.42218325601227391"/>
    <n v="-0.34438611680172093"/>
  </r>
  <r>
    <n v="666"/>
    <x v="0"/>
    <n v="24"/>
    <n v="3"/>
    <n v="0.26437043259502213"/>
    <x v="29"/>
    <n v="1"/>
    <n v="-0.56967310594208143"/>
    <n v="0.43428966417571102"/>
  </r>
  <r>
    <n v="667"/>
    <x v="1"/>
    <n v="28"/>
    <n v="0"/>
    <n v="-0.6978870269755435"/>
    <x v="48"/>
    <n v="1"/>
    <n v="-1.1017746812005371"/>
    <n v="0.66771913247867842"/>
  </r>
  <r>
    <n v="668"/>
    <x v="1"/>
    <n v="23"/>
    <n v="6"/>
    <n v="1.1409112422248795"/>
    <x v="138"/>
    <n v="1"/>
    <n v="-0.27727388618490106"/>
    <n v="0.24215309511403349"/>
  </r>
  <r>
    <n v="669"/>
    <x v="1"/>
    <n v="26"/>
    <n v="5"/>
    <n v="0.77253839462318608"/>
    <x v="57"/>
    <n v="1"/>
    <n v="-0.37969540238692856"/>
    <n v="0.31593025650727491"/>
  </r>
  <r>
    <n v="670"/>
    <x v="1"/>
    <n v="22"/>
    <n v="3"/>
    <n v="0.32151486588882772"/>
    <x v="58"/>
    <n v="1"/>
    <n v="-0.5452559494494188"/>
    <n v="0.42030660785421714"/>
  </r>
  <r>
    <n v="671"/>
    <x v="1"/>
    <n v="19"/>
    <n v="2"/>
    <n v="0.12457531816855133"/>
    <x v="23"/>
    <n v="0"/>
    <n v="-0.75737346280429763"/>
    <n v="-0.53110361516647375"/>
  </r>
  <r>
    <n v="672"/>
    <x v="0"/>
    <n v="26"/>
    <n v="0"/>
    <n v="-0.64074259368173792"/>
    <x v="8"/>
    <n v="0"/>
    <n v="-0.42324019464645307"/>
    <n v="-0.34507869437350663"/>
  </r>
  <r>
    <n v="673"/>
    <x v="0"/>
    <n v="28"/>
    <n v="1"/>
    <n v="-0.41523082931455868"/>
    <x v="39"/>
    <n v="0"/>
    <n v="-0.50693077210996151"/>
    <n v="-0.39765853213135904"/>
  </r>
  <r>
    <n v="674"/>
    <x v="0"/>
    <n v="23"/>
    <n v="3"/>
    <n v="0.29294264924192503"/>
    <x v="91"/>
    <n v="1"/>
    <n v="-0.55736464278526365"/>
    <n v="0.42728361092582245"/>
  </r>
  <r>
    <n v="675"/>
    <x v="1"/>
    <n v="24"/>
    <n v="3"/>
    <n v="0.26437043259502213"/>
    <x v="29"/>
    <n v="1"/>
    <n v="-0.56967310594208143"/>
    <n v="0.43428966417571102"/>
  </r>
  <r>
    <n v="676"/>
    <x v="1"/>
    <n v="23"/>
    <n v="2"/>
    <n v="1.0286451580940215E-2"/>
    <x v="15"/>
    <n v="0"/>
    <n v="-0.69830363267786921"/>
    <n v="-0.50257159022004549"/>
  </r>
  <r>
    <n v="677"/>
    <x v="0"/>
    <n v="31"/>
    <n v="2"/>
    <n v="-0.21829128159428235"/>
    <x v="21"/>
    <n v="0"/>
    <n v="-0.58994613647276051"/>
    <n v="-0.44564285643854834"/>
  </r>
  <r>
    <n v="678"/>
    <x v="0"/>
    <n v="27"/>
    <n v="2"/>
    <n v="-0.10400241500667118"/>
    <x v="6"/>
    <n v="0"/>
    <n v="-0.64249742692862966"/>
    <n v="-0.47402280722541851"/>
  </r>
  <r>
    <n v="679"/>
    <x v="0"/>
    <n v="26"/>
    <n v="3"/>
    <n v="0.20722599930121655"/>
    <x v="70"/>
    <n v="1"/>
    <n v="-0.59489243064286235"/>
    <n v="0.44837809971031306"/>
  </r>
  <r>
    <n v="680"/>
    <x v="0"/>
    <n v="27"/>
    <n v="1"/>
    <n v="-0.386658612667656"/>
    <x v="49"/>
    <n v="0"/>
    <n v="-0.51839071671501158"/>
    <n v="-0.40452192979375906"/>
  </r>
  <r>
    <n v="681"/>
    <x v="1"/>
    <n v="19"/>
    <n v="3"/>
    <n v="0.40723151582953615"/>
    <x v="11"/>
    <n v="1"/>
    <n v="-0.51011943505685553"/>
    <n v="0.399576137128547"/>
  </r>
  <r>
    <n v="682"/>
    <x v="1"/>
    <n v="31"/>
    <n v="0"/>
    <n v="-0.78360367691625199"/>
    <x v="22"/>
    <n v="1"/>
    <n v="-1.1598164346397499"/>
    <n v="0.68645626863169129"/>
  </r>
  <r>
    <n v="683"/>
    <x v="1"/>
    <n v="24"/>
    <n v="4"/>
    <n v="0.54702663025600695"/>
    <x v="19"/>
    <n v="1"/>
    <n v="-0.45658135748121736"/>
    <n v="0.36655452823100232"/>
  </r>
  <r>
    <n v="684"/>
    <x v="0"/>
    <n v="26"/>
    <n v="1"/>
    <n v="-0.35808639602075309"/>
    <x v="97"/>
    <n v="1"/>
    <n v="-0.88813370218098375"/>
    <n v="0.58857712569594822"/>
  </r>
  <r>
    <n v="685"/>
    <x v="1"/>
    <n v="25"/>
    <n v="3"/>
    <n v="0.23579821594811923"/>
    <x v="62"/>
    <n v="1"/>
    <n v="-0.58218213055281931"/>
    <n v="0.44132207270356583"/>
  </r>
  <r>
    <n v="686"/>
    <x v="1"/>
    <n v="28"/>
    <n v="2"/>
    <n v="-0.13257463165357386"/>
    <x v="53"/>
    <n v="0"/>
    <n v="-0.62905526179329474"/>
    <n v="-0.46690480141809398"/>
  </r>
  <r>
    <n v="687"/>
    <x v="1"/>
    <n v="23"/>
    <n v="2"/>
    <n v="1.0286451580940215E-2"/>
    <x v="15"/>
    <n v="1"/>
    <n v="-0.68801718109692911"/>
    <n v="0.49742840977995451"/>
  </r>
  <r>
    <n v="688"/>
    <x v="1"/>
    <n v="21"/>
    <n v="3"/>
    <n v="0.35008708253573056"/>
    <x v="52"/>
    <n v="1"/>
    <n v="-0.5333461579487917"/>
    <n v="0.41336130395390069"/>
  </r>
  <r>
    <n v="689"/>
    <x v="1"/>
    <n v="21"/>
    <n v="3"/>
    <n v="0.35008708253573056"/>
    <x v="52"/>
    <n v="1"/>
    <n v="-0.5333461579487917"/>
    <n v="0.41336130395390069"/>
  </r>
  <r>
    <n v="690"/>
    <x v="0"/>
    <n v="25"/>
    <n v="6"/>
    <n v="1.0837668089310737"/>
    <x v="64"/>
    <n v="1"/>
    <n v="-0.29141415485948502"/>
    <n v="0.25279384513281866"/>
  </r>
  <r>
    <n v="691"/>
    <x v="1"/>
    <n v="24"/>
    <n v="1"/>
    <n v="-0.30094196272694751"/>
    <x v="13"/>
    <n v="1"/>
    <n v="-0.85489645635623346"/>
    <n v="0.57467277126661842"/>
  </r>
  <r>
    <n v="692"/>
    <x v="1"/>
    <n v="19"/>
    <n v="3"/>
    <n v="0.40723151582953615"/>
    <x v="11"/>
    <n v="0"/>
    <n v="-0.9173509508863914"/>
    <n v="-0.600423862871453"/>
  </r>
  <r>
    <n v="693"/>
    <x v="1"/>
    <n v="22"/>
    <n v="4"/>
    <n v="0.60417106354981254"/>
    <x v="59"/>
    <n v="1"/>
    <n v="-0.43601194978145819"/>
    <n v="0.35339000095890483"/>
  </r>
  <r>
    <n v="694"/>
    <x v="1"/>
    <n v="18"/>
    <n v="6"/>
    <n v="1.2837723254593933"/>
    <x v="139"/>
    <n v="1"/>
    <n v="-0.24450608217287073"/>
    <n v="0.21690877454532642"/>
  </r>
  <r>
    <n v="695"/>
    <x v="0"/>
    <n v="30"/>
    <n v="1"/>
    <n v="-0.47237526260836427"/>
    <x v="45"/>
    <n v="0"/>
    <n v="-0.48459631462063979"/>
    <n v="-0.38405420510492866"/>
  </r>
  <r>
    <n v="696"/>
    <x v="1"/>
    <n v="15"/>
    <n v="7"/>
    <n v="1.6521451730610868"/>
    <x v="140"/>
    <n v="1"/>
    <n v="-0.17532914165671759"/>
    <n v="0.16081923403937515"/>
  </r>
  <r>
    <n v="697"/>
    <x v="1"/>
    <n v="15"/>
    <n v="2"/>
    <n v="0.2388641847561625"/>
    <x v="105"/>
    <n v="1"/>
    <n v="-0.58083020954192921"/>
    <n v="0.44056627350003552"/>
  </r>
  <r>
    <n v="698"/>
    <x v="0"/>
    <n v="27"/>
    <n v="2"/>
    <n v="-0.10400241500667118"/>
    <x v="6"/>
    <n v="1"/>
    <n v="-0.74649984193530095"/>
    <n v="0.52597719277458155"/>
  </r>
  <r>
    <n v="699"/>
    <x v="0"/>
    <n v="28"/>
    <n v="4"/>
    <n v="0.43273776366839578"/>
    <x v="26"/>
    <n v="1"/>
    <n v="-0.50000565256534713"/>
    <n v="0.39347276873186587"/>
  </r>
  <r>
    <n v="700"/>
    <x v="1"/>
    <n v="24"/>
    <n v="2"/>
    <n v="-1.8285765065962689E-2"/>
    <x v="5"/>
    <n v="1"/>
    <n v="-0.70233185866113945"/>
    <n v="0.50457131389165155"/>
  </r>
  <r>
    <n v="701"/>
    <x v="1"/>
    <n v="26"/>
    <n v="1"/>
    <n v="-0.35808639602075309"/>
    <x v="97"/>
    <n v="1"/>
    <n v="-0.88813370218098375"/>
    <n v="0.58857712569594822"/>
  </r>
  <r>
    <n v="702"/>
    <x v="1"/>
    <n v="25"/>
    <n v="3"/>
    <n v="0.23579821594811923"/>
    <x v="62"/>
    <n v="1"/>
    <n v="-0.58218213055281931"/>
    <n v="0.44132207270356583"/>
  </r>
  <r>
    <n v="703"/>
    <x v="0"/>
    <n v="23"/>
    <n v="1"/>
    <n v="-0.27236974608004461"/>
    <x v="10"/>
    <n v="0"/>
    <n v="-0.56620694448026976"/>
    <n v="-0.43232541858152024"/>
  </r>
  <r>
    <n v="704"/>
    <x v="1"/>
    <n v="24"/>
    <n v="4"/>
    <n v="0.54702663025600695"/>
    <x v="19"/>
    <n v="0"/>
    <n v="-1.0036079877372244"/>
    <n v="-0.63344547176899768"/>
  </r>
  <r>
    <n v="705"/>
    <x v="0"/>
    <n v="33"/>
    <n v="1"/>
    <n v="-0.55809191254907276"/>
    <x v="77"/>
    <n v="0"/>
    <n v="-0.45253952896824323"/>
    <n v="-0.36398906918154933"/>
  </r>
  <r>
    <n v="706"/>
    <x v="0"/>
    <n v="21"/>
    <n v="4"/>
    <n v="0.63274328019671544"/>
    <x v="20"/>
    <n v="1"/>
    <n v="-0.42600782399914117"/>
    <n v="0.34688876784103406"/>
  </r>
  <r>
    <n v="707"/>
    <x v="0"/>
    <n v="25"/>
    <n v="2"/>
    <n v="-4.6857981712865593E-2"/>
    <x v="41"/>
    <n v="1"/>
    <n v="-0.71685060511711618"/>
    <n v="0.51171235246778446"/>
  </r>
  <r>
    <n v="708"/>
    <x v="0"/>
    <n v="28"/>
    <n v="2"/>
    <n v="-0.13257463165357386"/>
    <x v="53"/>
    <n v="0"/>
    <n v="-0.62905526179329474"/>
    <n v="-0.46690480141809398"/>
  </r>
  <r>
    <n v="709"/>
    <x v="0"/>
    <n v="30"/>
    <n v="3"/>
    <n v="9.2937132713605375E-2"/>
    <x v="36"/>
    <n v="0"/>
    <n v="-0.7406950224119746"/>
    <n v="-0.52321757413360404"/>
  </r>
  <r>
    <n v="710"/>
    <x v="0"/>
    <n v="25"/>
    <n v="1"/>
    <n v="-0.32951417937385041"/>
    <x v="12"/>
    <n v="1"/>
    <n v="-0.87141575660375126"/>
    <n v="0.58164116450665304"/>
  </r>
  <r>
    <n v="711"/>
    <x v="1"/>
    <n v="28"/>
    <n v="1"/>
    <n v="-0.41523082931455868"/>
    <x v="39"/>
    <n v="1"/>
    <n v="-0.92216160142452031"/>
    <n v="0.60234146786864096"/>
  </r>
  <r>
    <n v="712"/>
    <x v="0"/>
    <n v="23"/>
    <n v="0"/>
    <n v="-0.55502594374102943"/>
    <x v="79"/>
    <n v="0"/>
    <n v="-0.45365659647687245"/>
    <n v="-0.36469913965533418"/>
  </r>
  <r>
    <n v="713"/>
    <x v="1"/>
    <n v="21"/>
    <n v="4"/>
    <n v="0.63274328019671544"/>
    <x v="20"/>
    <n v="1"/>
    <n v="-0.42600782399914117"/>
    <n v="0.34688876784103406"/>
  </r>
  <r>
    <n v="714"/>
    <x v="1"/>
    <n v="25"/>
    <n v="1"/>
    <n v="-0.32951417937385041"/>
    <x v="12"/>
    <n v="0"/>
    <n v="-0.54190157722990051"/>
    <n v="-0.41835883549334701"/>
  </r>
  <r>
    <n v="715"/>
    <x v="0"/>
    <n v="27"/>
    <n v="1"/>
    <n v="-0.386658612667656"/>
    <x v="49"/>
    <n v="0"/>
    <n v="-0.51839071671501158"/>
    <n v="-0.40452192979375906"/>
  </r>
  <r>
    <n v="716"/>
    <x v="1"/>
    <n v="20"/>
    <n v="1"/>
    <n v="-0.18665309613933628"/>
    <x v="28"/>
    <n v="0"/>
    <n v="-0.60416924763928592"/>
    <n v="-0.45347173225254978"/>
  </r>
  <r>
    <n v="717"/>
    <x v="1"/>
    <n v="21"/>
    <n v="2"/>
    <n v="6.7430884874745745E-2"/>
    <x v="2"/>
    <n v="1"/>
    <n v="-0.65999999600478421"/>
    <n v="0.48314866344336815"/>
  </r>
  <r>
    <n v="718"/>
    <x v="0"/>
    <n v="28"/>
    <n v="0"/>
    <n v="-0.6978870269755435"/>
    <x v="48"/>
    <n v="0"/>
    <n v="-0.40388765422499395"/>
    <n v="-0.33228086752132152"/>
  </r>
  <r>
    <n v="719"/>
    <x v="1"/>
    <n v="26"/>
    <n v="4"/>
    <n v="0.48988219696220137"/>
    <x v="25"/>
    <n v="0"/>
    <n v="-0.96779110181938743"/>
    <n v="-0.62007868056522697"/>
  </r>
  <r>
    <n v="720"/>
    <x v="1"/>
    <n v="20"/>
    <n v="3"/>
    <n v="0.37865929918263336"/>
    <x v="63"/>
    <n v="1"/>
    <n v="-0.52163432531196197"/>
    <n v="0.40645029845429625"/>
  </r>
  <r>
    <n v="721"/>
    <x v="1"/>
    <n v="20"/>
    <n v="5"/>
    <n v="0.94397169450460283"/>
    <x v="93"/>
    <n v="1"/>
    <n v="-0.32864126718154252"/>
    <n v="0.28009877737455147"/>
  </r>
  <r>
    <n v="722"/>
    <x v="0"/>
    <n v="28"/>
    <n v="3"/>
    <n v="0.15008156600741096"/>
    <x v="56"/>
    <n v="1"/>
    <n v="-0.62091931861583394"/>
    <n v="0.46254987748974696"/>
  </r>
  <r>
    <n v="723"/>
    <x v="0"/>
    <n v="27"/>
    <n v="0"/>
    <n v="-0.66931481032864082"/>
    <x v="16"/>
    <n v="0"/>
    <n v="-0.41347250672725938"/>
    <n v="-0.33865028320137047"/>
  </r>
  <r>
    <n v="724"/>
    <x v="0"/>
    <n v="24"/>
    <n v="2"/>
    <n v="-1.8285765065962689E-2"/>
    <x v="5"/>
    <n v="1"/>
    <n v="-0.70233185866113945"/>
    <n v="0.50457131389165155"/>
  </r>
  <r>
    <n v="725"/>
    <x v="1"/>
    <n v="27"/>
    <n v="2"/>
    <n v="-0.10400241500667118"/>
    <x v="6"/>
    <n v="0"/>
    <n v="-0.64249742692862966"/>
    <n v="-0.47402280722541851"/>
  </r>
  <r>
    <n v="726"/>
    <x v="1"/>
    <n v="19"/>
    <n v="4"/>
    <n v="0.68988771349052103"/>
    <x v="108"/>
    <n v="0"/>
    <n v="-1.0964404915073938"/>
    <n v="-0.66594194759320535"/>
  </r>
  <r>
    <n v="727"/>
    <x v="1"/>
    <n v="22"/>
    <n v="5"/>
    <n v="0.88682726121079725"/>
    <x v="101"/>
    <n v="0"/>
    <n v="-1.2318065849246629"/>
    <n v="-0.70823499698586068"/>
  </r>
  <r>
    <n v="728"/>
    <x v="0"/>
    <n v="24"/>
    <n v="1"/>
    <n v="-0.30094196272694751"/>
    <x v="13"/>
    <n v="0"/>
    <n v="-0.55395449362928606"/>
    <n v="-0.42532722873338152"/>
  </r>
  <r>
    <n v="729"/>
    <x v="1"/>
    <n v="17"/>
    <n v="5"/>
    <n v="1.0296883444453113"/>
    <x v="88"/>
    <n v="0"/>
    <n v="-1.3350518557033839"/>
    <n v="-0.73685547044244892"/>
  </r>
  <r>
    <n v="730"/>
    <x v="0"/>
    <n v="31"/>
    <n v="2"/>
    <n v="-0.21829128159428235"/>
    <x v="21"/>
    <n v="0"/>
    <n v="-0.58994613647276051"/>
    <n v="-0.44564285643854834"/>
  </r>
  <r>
    <n v="731"/>
    <x v="1"/>
    <n v="26"/>
    <n v="4"/>
    <n v="0.48988219696220137"/>
    <x v="25"/>
    <n v="0"/>
    <n v="-0.96779110181938743"/>
    <n v="-0.62007868056522697"/>
  </r>
  <r>
    <n v="732"/>
    <x v="1"/>
    <n v="25"/>
    <n v="1"/>
    <n v="-0.32951417937385041"/>
    <x v="12"/>
    <n v="0"/>
    <n v="-0.54190157722990051"/>
    <n v="-0.41835883549334701"/>
  </r>
  <r>
    <n v="733"/>
    <x v="0"/>
    <n v="26"/>
    <n v="2"/>
    <n v="-7.5430198359768275E-2"/>
    <x v="1"/>
    <n v="1"/>
    <n v="-0.73157332554821297"/>
    <n v="0.51884861350099931"/>
  </r>
  <r>
    <n v="734"/>
    <x v="1"/>
    <n v="22"/>
    <n v="4"/>
    <n v="0.60417106354981254"/>
    <x v="59"/>
    <n v="1"/>
    <n v="-0.43601194978145819"/>
    <n v="0.35339000095890483"/>
  </r>
  <r>
    <n v="735"/>
    <x v="1"/>
    <n v="23"/>
    <n v="1"/>
    <n v="-0.27236974608004461"/>
    <x v="10"/>
    <n v="0"/>
    <n v="-0.56620694448026976"/>
    <n v="-0.43232541858152024"/>
  </r>
  <r>
    <n v="736"/>
    <x v="0"/>
    <n v="22"/>
    <n v="0"/>
    <n v="-0.52645372709412674"/>
    <x v="61"/>
    <n v="1"/>
    <n v="-0.99062540167622615"/>
    <n v="0.62865562101162653"/>
  </r>
  <r>
    <n v="737"/>
    <x v="1"/>
    <n v="23"/>
    <n v="2"/>
    <n v="1.0286451580940215E-2"/>
    <x v="15"/>
    <n v="0"/>
    <n v="-0.69830363267786921"/>
    <n v="-0.50257159022004549"/>
  </r>
  <r>
    <n v="738"/>
    <x v="0"/>
    <n v="25"/>
    <n v="4"/>
    <n v="0.51845441360910405"/>
    <x v="31"/>
    <n v="1"/>
    <n v="-0.4671496488344154"/>
    <n v="0.37321371444340268"/>
  </r>
  <r>
    <n v="739"/>
    <x v="1"/>
    <n v="21"/>
    <n v="8"/>
    <n v="1.7633680708406547"/>
    <x v="141"/>
    <n v="1"/>
    <n v="-0.15825627968002012"/>
    <n v="0.14636901434270455"/>
  </r>
  <r>
    <n v="740"/>
    <x v="0"/>
    <n v="26"/>
    <n v="1"/>
    <n v="-0.35808639602075309"/>
    <x v="97"/>
    <n v="0"/>
    <n v="-0.53004730616023055"/>
    <n v="-0.41142287430405178"/>
  </r>
  <r>
    <n v="741"/>
    <x v="1"/>
    <n v="24"/>
    <n v="4"/>
    <n v="0.54702663025600695"/>
    <x v="19"/>
    <n v="1"/>
    <n v="-0.45658135748121736"/>
    <n v="0.36655452823100232"/>
  </r>
  <r>
    <n v="742"/>
    <x v="0"/>
    <n v="24"/>
    <n v="1"/>
    <n v="-0.30094196272694751"/>
    <x v="13"/>
    <n v="1"/>
    <n v="-0.85489645635623346"/>
    <n v="0.57467277126661842"/>
  </r>
  <r>
    <n v="743"/>
    <x v="1"/>
    <n v="33"/>
    <n v="3"/>
    <n v="7.2204827728968857E-3"/>
    <x v="142"/>
    <n v="0"/>
    <n v="-0.69676393885367149"/>
    <n v="-0.50180511285071205"/>
  </r>
  <r>
    <n v="744"/>
    <x v="0"/>
    <n v="21"/>
    <n v="2"/>
    <n v="6.7430884874745745E-2"/>
    <x v="2"/>
    <n v="1"/>
    <n v="-0.65999999600478421"/>
    <n v="0.48314866344336815"/>
  </r>
  <r>
    <n v="745"/>
    <x v="1"/>
    <n v="22"/>
    <n v="3"/>
    <n v="0.32151486588882772"/>
    <x v="58"/>
    <n v="1"/>
    <n v="-0.5452559494494188"/>
    <n v="0.42030660785421714"/>
  </r>
  <r>
    <n v="746"/>
    <x v="1"/>
    <n v="20"/>
    <n v="5"/>
    <n v="0.94397169450460283"/>
    <x v="93"/>
    <n v="0"/>
    <n v="-1.2726129616861452"/>
    <n v="-0.71990122262544853"/>
  </r>
  <r>
    <n v="747"/>
    <x v="1"/>
    <n v="21"/>
    <n v="2"/>
    <n v="6.7430884874745745E-2"/>
    <x v="2"/>
    <n v="1"/>
    <n v="-0.65999999600478421"/>
    <n v="0.48314866344336815"/>
  </r>
  <r>
    <n v="748"/>
    <x v="1"/>
    <n v="27"/>
    <n v="2"/>
    <n v="-0.10400241500667118"/>
    <x v="6"/>
    <n v="1"/>
    <n v="-0.74649984193530095"/>
    <n v="0.52597719277458155"/>
  </r>
  <r>
    <n v="749"/>
    <x v="1"/>
    <n v="23"/>
    <n v="3"/>
    <n v="0.29294264924192503"/>
    <x v="91"/>
    <n v="1"/>
    <n v="-0.55736464278526365"/>
    <n v="0.42728361092582245"/>
  </r>
  <r>
    <n v="750"/>
    <x v="0"/>
    <n v="26"/>
    <n v="0"/>
    <n v="-0.64074259368173792"/>
    <x v="8"/>
    <n v="0"/>
    <n v="-0.42324019464645307"/>
    <n v="-0.34507869437350663"/>
  </r>
  <r>
    <n v="751"/>
    <x v="1"/>
    <n v="24"/>
    <n v="3"/>
    <n v="0.26437043259502213"/>
    <x v="29"/>
    <n v="1"/>
    <n v="-0.56967310594208143"/>
    <n v="0.43428966417571102"/>
  </r>
  <r>
    <n v="752"/>
    <x v="0"/>
    <n v="25"/>
    <n v="1"/>
    <n v="-0.32951417937385041"/>
    <x v="12"/>
    <n v="0"/>
    <n v="-0.54190157722990051"/>
    <n v="-0.41835883549334701"/>
  </r>
  <r>
    <n v="753"/>
    <x v="0"/>
    <n v="26"/>
    <n v="1"/>
    <n v="-0.35808639602075309"/>
    <x v="97"/>
    <n v="0"/>
    <n v="-0.53004730616023055"/>
    <n v="-0.41142287430405178"/>
  </r>
  <r>
    <n v="754"/>
    <x v="0"/>
    <n v="36"/>
    <n v="1"/>
    <n v="-0.64380856248978102"/>
    <x v="116"/>
    <n v="0"/>
    <n v="-0.42218325601227391"/>
    <n v="-0.34438611680172093"/>
  </r>
  <r>
    <n v="755"/>
    <x v="1"/>
    <n v="30"/>
    <n v="0"/>
    <n v="-0.75503146026934909"/>
    <x v="24"/>
    <n v="0"/>
    <n v="-0.38525956289722718"/>
    <n v="-0.31972596061398328"/>
  </r>
  <r>
    <n v="756"/>
    <x v="0"/>
    <n v="29"/>
    <n v="0"/>
    <n v="-0.7264592436224464"/>
    <x v="68"/>
    <n v="1"/>
    <n v="-1.120943169861629"/>
    <n v="0.67402779756706366"/>
  </r>
  <r>
    <n v="757"/>
    <x v="1"/>
    <n v="17"/>
    <n v="2"/>
    <n v="0.18171975146235692"/>
    <x v="0"/>
    <n v="0"/>
    <n v="-0.78812914780855448"/>
    <n v="-0.54530533344393195"/>
  </r>
  <r>
    <n v="758"/>
    <x v="1"/>
    <n v="19"/>
    <n v="3"/>
    <n v="0.40723151582953615"/>
    <x v="11"/>
    <n v="0"/>
    <n v="-0.9173509508863914"/>
    <n v="-0.600423862871453"/>
  </r>
  <r>
    <n v="759"/>
    <x v="0"/>
    <n v="25"/>
    <n v="4"/>
    <n v="0.51845441360910405"/>
    <x v="31"/>
    <n v="1"/>
    <n v="-0.4671496488344154"/>
    <n v="0.37321371444340268"/>
  </r>
  <r>
    <n v="760"/>
    <x v="0"/>
    <n v="23"/>
    <n v="0"/>
    <n v="-0.55502594374102943"/>
    <x v="79"/>
    <n v="0"/>
    <n v="-0.45365659647687245"/>
    <n v="-0.36469913965533418"/>
  </r>
  <r>
    <n v="761"/>
    <x v="1"/>
    <n v="22"/>
    <n v="1"/>
    <n v="-0.24379752943314192"/>
    <x v="87"/>
    <n v="0"/>
    <n v="-0.57865974292354561"/>
    <n v="-0.43935072259233271"/>
  </r>
  <r>
    <n v="762"/>
    <x v="1"/>
    <n v="23"/>
    <n v="1"/>
    <n v="-0.27236974608004461"/>
    <x v="10"/>
    <n v="0"/>
    <n v="-0.56620694448026976"/>
    <n v="-0.43232541858152024"/>
  </r>
  <r>
    <n v="763"/>
    <x v="0"/>
    <n v="29"/>
    <n v="2"/>
    <n v="-0.16114684830047676"/>
    <x v="35"/>
    <n v="1"/>
    <n v="-0.77696313686339258"/>
    <n v="0.54019975640264828"/>
  </r>
  <r>
    <n v="764"/>
    <x v="0"/>
    <n v="33"/>
    <n v="2"/>
    <n v="-0.27543571488808793"/>
    <x v="143"/>
    <n v="1"/>
    <n v="-0.84031831645500221"/>
    <n v="0.56842687526503255"/>
  </r>
  <r>
    <n v="765"/>
    <x v="1"/>
    <n v="11"/>
    <n v="1"/>
    <n v="7.0496853682788907E-2"/>
    <x v="144"/>
    <n v="1"/>
    <n v="-0.65851985091805543"/>
    <n v="0.48238308203098312"/>
  </r>
  <r>
    <n v="766"/>
    <x v="1"/>
    <n v="17"/>
    <n v="5"/>
    <n v="1.0296883444453113"/>
    <x v="88"/>
    <n v="0"/>
    <n v="-1.3350518557033839"/>
    <n v="-0.73685547044244892"/>
  </r>
  <r>
    <n v="767"/>
    <x v="0"/>
    <n v="15"/>
    <n v="0"/>
    <n v="-0.32644821056580714"/>
    <x v="145"/>
    <n v="1"/>
    <n v="-0.86963360681956658"/>
    <n v="0.5808949216374919"/>
  </r>
  <r>
    <n v="768"/>
    <x v="0"/>
    <n v="21"/>
    <n v="5"/>
    <n v="0.91539947785770015"/>
    <x v="78"/>
    <n v="1"/>
    <n v="-0.33672696169069449"/>
    <n v="0.28589620902128965"/>
  </r>
  <r>
    <n v="769"/>
    <x v="0"/>
    <n v="31"/>
    <n v="2"/>
    <n v="-0.21829128159428235"/>
    <x v="21"/>
    <n v="0"/>
    <n v="-0.58994613647276051"/>
    <n v="-0.44564285643854834"/>
  </r>
  <r>
    <n v="770"/>
    <x v="1"/>
    <n v="27"/>
    <n v="4"/>
    <n v="0.46130998031529846"/>
    <x v="50"/>
    <n v="0"/>
    <n v="-0.95017045750511009"/>
    <n v="-0.6133248938372724"/>
  </r>
  <r>
    <n v="771"/>
    <x v="0"/>
    <n v="13"/>
    <n v="3"/>
    <n v="0.57866481571095285"/>
    <x v="146"/>
    <n v="0"/>
    <n v="-1.0237649314997261"/>
    <n v="-0.64076012261589732"/>
  </r>
  <r>
    <n v="772"/>
    <x v="0"/>
    <n v="22"/>
    <n v="1"/>
    <n v="-0.24379752943314192"/>
    <x v="87"/>
    <n v="0"/>
    <n v="-0.57865974292354561"/>
    <n v="-0.43935072259233271"/>
  </r>
  <r>
    <n v="773"/>
    <x v="0"/>
    <n v="30"/>
    <n v="3"/>
    <n v="9.2937132713605375E-2"/>
    <x v="36"/>
    <n v="0"/>
    <n v="-0.7406950224119746"/>
    <n v="-0.52321757413360404"/>
  </r>
  <r>
    <n v="774"/>
    <x v="0"/>
    <n v="33"/>
    <n v="1"/>
    <n v="-0.55809191254907276"/>
    <x v="77"/>
    <n v="0"/>
    <n v="-0.45253952896824323"/>
    <n v="-0.36398906918154933"/>
  </r>
  <r>
    <n v="775"/>
    <x v="0"/>
    <n v="24"/>
    <n v="1"/>
    <n v="-0.30094196272694751"/>
    <x v="13"/>
    <n v="0"/>
    <n v="-0.55395449362928606"/>
    <n v="-0.42532722873338152"/>
  </r>
  <r>
    <n v="776"/>
    <x v="1"/>
    <n v="23"/>
    <n v="5"/>
    <n v="0.85825504456389456"/>
    <x v="92"/>
    <n v="1"/>
    <n v="-0.3534003765237782"/>
    <n v="0.29770404573260323"/>
  </r>
  <r>
    <n v="777"/>
    <x v="0"/>
    <n v="34"/>
    <n v="2"/>
    <n v="-0.30400793153499062"/>
    <x v="65"/>
    <n v="0"/>
    <n v="-0.55265160224984067"/>
    <n v="-0.42457800456082406"/>
  </r>
  <r>
    <n v="778"/>
    <x v="1"/>
    <n v="18"/>
    <n v="2"/>
    <n v="0.15314753481545412"/>
    <x v="106"/>
    <n v="1"/>
    <n v="-0.61950232345806744"/>
    <n v="0.46178777344725741"/>
  </r>
  <r>
    <n v="779"/>
    <x v="0"/>
    <n v="25"/>
    <n v="0"/>
    <n v="-0.61217037703483523"/>
    <x v="9"/>
    <n v="0"/>
    <n v="-0.43319237757215368"/>
    <n v="-0.35156426468727181"/>
  </r>
  <r>
    <n v="780"/>
    <x v="0"/>
    <n v="26"/>
    <n v="1"/>
    <n v="-0.35808639602075309"/>
    <x v="97"/>
    <n v="1"/>
    <n v="-0.88813370218098375"/>
    <n v="0.58857712569594822"/>
  </r>
  <r>
    <n v="781"/>
    <x v="1"/>
    <n v="20"/>
    <n v="5"/>
    <n v="0.94397169450460283"/>
    <x v="93"/>
    <n v="0"/>
    <n v="-1.2726129616861452"/>
    <n v="-0.71990122262544853"/>
  </r>
  <r>
    <n v="782"/>
    <x v="1"/>
    <n v="23"/>
    <n v="2"/>
    <n v="1.0286451580940215E-2"/>
    <x v="15"/>
    <n v="1"/>
    <n v="-0.68801718109692911"/>
    <n v="0.49742840977995451"/>
  </r>
  <r>
    <n v="783"/>
    <x v="1"/>
    <n v="21"/>
    <n v="4"/>
    <n v="0.63274328019671544"/>
    <x v="20"/>
    <n v="0"/>
    <n v="-1.0587511041958566"/>
    <n v="-0.65311123215896594"/>
  </r>
  <r>
    <n v="784"/>
    <x v="0"/>
    <n v="32"/>
    <n v="1"/>
    <n v="-0.52951969590216985"/>
    <x v="99"/>
    <n v="0"/>
    <n v="-0.46303424123376319"/>
    <n v="-0.37062891830313033"/>
  </r>
  <r>
    <n v="785"/>
    <x v="1"/>
    <n v="23"/>
    <n v="1"/>
    <n v="-0.27236974608004461"/>
    <x v="10"/>
    <n v="0"/>
    <n v="-0.56620694448026976"/>
    <n v="-0.43232541858152024"/>
  </r>
  <r>
    <n v="786"/>
    <x v="1"/>
    <n v="21"/>
    <n v="2"/>
    <n v="6.7430884874745745E-2"/>
    <x v="2"/>
    <n v="1"/>
    <n v="-0.65999999600478421"/>
    <n v="0.48314866344336815"/>
  </r>
  <r>
    <n v="787"/>
    <x v="1"/>
    <n v="28"/>
    <n v="1"/>
    <n v="-0.41523082931455868"/>
    <x v="39"/>
    <n v="0"/>
    <n v="-0.50693077210996151"/>
    <n v="-0.39765853213135904"/>
  </r>
  <r>
    <n v="788"/>
    <x v="0"/>
    <n v="25"/>
    <n v="2"/>
    <n v="-4.6857981712865593E-2"/>
    <x v="41"/>
    <n v="0"/>
    <n v="-0.66999262340425059"/>
    <n v="-0.4882876475322156"/>
  </r>
  <r>
    <n v="789"/>
    <x v="0"/>
    <n v="25"/>
    <n v="2"/>
    <n v="-4.6857981712865593E-2"/>
    <x v="41"/>
    <n v="0"/>
    <n v="-0.66999262340425059"/>
    <n v="-0.4882876475322156"/>
  </r>
  <r>
    <n v="790"/>
    <x v="1"/>
    <n v="24"/>
    <n v="4"/>
    <n v="0.54702663025600695"/>
    <x v="19"/>
    <n v="1"/>
    <n v="-0.45658135748121736"/>
    <n v="0.36655452823100232"/>
  </r>
  <r>
    <n v="791"/>
    <x v="1"/>
    <n v="31"/>
    <n v="0"/>
    <n v="-0.78360367691625199"/>
    <x v="22"/>
    <n v="1"/>
    <n v="-1.1598164346397499"/>
    <n v="0.68645626863169129"/>
  </r>
  <r>
    <n v="792"/>
    <x v="0"/>
    <n v="16"/>
    <n v="2"/>
    <n v="0.21029196810925971"/>
    <x v="43"/>
    <n v="1"/>
    <n v="-0.59351887974755568"/>
    <n v="0.44761989836043248"/>
  </r>
  <r>
    <n v="793"/>
    <x v="1"/>
    <n v="20"/>
    <n v="5"/>
    <n v="0.94397169450460283"/>
    <x v="93"/>
    <n v="0"/>
    <n v="-1.2726129616861452"/>
    <n v="-0.71990122262544853"/>
  </r>
  <r>
    <n v="794"/>
    <x v="1"/>
    <n v="18"/>
    <n v="1"/>
    <n v="-0.1295086628455307"/>
    <x v="81"/>
    <n v="0"/>
    <n v="-0.63048794730208102"/>
    <n v="-0.46766801233275063"/>
  </r>
  <r>
    <n v="795"/>
    <x v="1"/>
    <n v="18"/>
    <n v="2"/>
    <n v="0.15314753481545412"/>
    <x v="106"/>
    <n v="0"/>
    <n v="-0.77264985827352139"/>
    <n v="-0.53821222655274259"/>
  </r>
  <r>
    <n v="796"/>
    <x v="0"/>
    <n v="24"/>
    <n v="2"/>
    <n v="-1.8285765065962689E-2"/>
    <x v="5"/>
    <n v="1"/>
    <n v="-0.70233185866113945"/>
    <n v="0.50457131389165155"/>
  </r>
  <r>
    <n v="797"/>
    <x v="1"/>
    <n v="24"/>
    <n v="2"/>
    <n v="-1.8285765065962689E-2"/>
    <x v="5"/>
    <n v="0"/>
    <n v="-0.68404609359517687"/>
    <n v="-0.49542868610834845"/>
  </r>
  <r>
    <n v="798"/>
    <x v="0"/>
    <n v="23"/>
    <n v="0"/>
    <n v="-0.55502594374102943"/>
    <x v="79"/>
    <n v="0"/>
    <n v="-0.45365659647687245"/>
    <n v="-0.36469913965533418"/>
  </r>
  <r>
    <n v="799"/>
    <x v="1"/>
    <n v="16"/>
    <n v="2"/>
    <n v="0.21029196810925971"/>
    <x v="43"/>
    <n v="1"/>
    <n v="-0.59351887974755568"/>
    <n v="0.44761989836043248"/>
  </r>
  <r>
    <n v="800"/>
    <x v="1"/>
    <n v="26"/>
    <n v="5"/>
    <n v="0.77253839462318608"/>
    <x v="57"/>
    <n v="1"/>
    <n v="-0.37969540238692856"/>
    <n v="0.31593025650727491"/>
  </r>
  <r>
    <n v="801"/>
    <x v="1"/>
    <n v="23"/>
    <n v="2"/>
    <n v="1.0286451580940215E-2"/>
    <x v="15"/>
    <n v="0"/>
    <n v="-0.69830363267786921"/>
    <n v="-0.50257159022004549"/>
  </r>
  <r>
    <n v="802"/>
    <x v="0"/>
    <n v="21"/>
    <n v="0"/>
    <n v="-0.4978815104472239"/>
    <x v="14"/>
    <n v="1"/>
    <n v="-0.97275883802914631"/>
    <n v="0.62196134928807978"/>
  </r>
  <r>
    <n v="803"/>
    <x v="1"/>
    <n v="27"/>
    <n v="2"/>
    <n v="-0.10400241500667118"/>
    <x v="6"/>
    <n v="1"/>
    <n v="-0.74649984193530095"/>
    <n v="0.52597719277458155"/>
  </r>
  <r>
    <n v="804"/>
    <x v="0"/>
    <n v="36"/>
    <n v="1"/>
    <n v="-0.64380856248978102"/>
    <x v="116"/>
    <n v="1"/>
    <n v="-1.0659918185020549"/>
    <n v="0.65561388319827907"/>
  </r>
  <r>
    <n v="805"/>
    <x v="1"/>
    <n v="20"/>
    <n v="4"/>
    <n v="0.66131549684361812"/>
    <x v="71"/>
    <n v="0"/>
    <n v="-1.0775041451912104"/>
    <n v="-0.65955583462910128"/>
  </r>
  <r>
    <n v="806"/>
    <x v="1"/>
    <n v="25"/>
    <n v="6"/>
    <n v="1.0837668089310737"/>
    <x v="64"/>
    <n v="1"/>
    <n v="-0.29141415485948502"/>
    <n v="0.25279384513281866"/>
  </r>
  <r>
    <n v="807"/>
    <x v="0"/>
    <n v="22"/>
    <n v="1"/>
    <n v="-0.24379752943314192"/>
    <x v="87"/>
    <n v="1"/>
    <n v="-0.82245727235668753"/>
    <n v="0.56064927740766723"/>
  </r>
  <r>
    <n v="808"/>
    <x v="0"/>
    <n v="27"/>
    <n v="2"/>
    <n v="-0.10400241500667118"/>
    <x v="6"/>
    <n v="1"/>
    <n v="-0.74649984193530095"/>
    <n v="0.52597719277458155"/>
  </r>
  <r>
    <n v="809"/>
    <x v="0"/>
    <n v="28"/>
    <n v="1"/>
    <n v="-0.41523082931455868"/>
    <x v="39"/>
    <n v="1"/>
    <n v="-0.92216160142452031"/>
    <n v="0.60234146786864096"/>
  </r>
  <r>
    <n v="810"/>
    <x v="0"/>
    <n v="31"/>
    <n v="0"/>
    <n v="-0.78360367691625199"/>
    <x v="22"/>
    <n v="0"/>
    <n v="-0.37621275772349794"/>
    <n v="-0.31354373136830865"/>
  </r>
  <r>
    <n v="811"/>
    <x v="0"/>
    <n v="24"/>
    <n v="0"/>
    <n v="-0.58359816038793233"/>
    <x v="85"/>
    <n v="0"/>
    <n v="-0.44333066148088318"/>
    <n v="-0.35810507793301227"/>
  </r>
  <r>
    <n v="812"/>
    <x v="1"/>
    <n v="16"/>
    <n v="4"/>
    <n v="0.77560436343122929"/>
    <x v="147"/>
    <n v="1"/>
    <n v="-0.3787277854665046"/>
    <n v="0.31526801870413956"/>
  </r>
  <r>
    <n v="813"/>
    <x v="0"/>
    <n v="20"/>
    <n v="2"/>
    <n v="9.6003101521648537E-2"/>
    <x v="51"/>
    <n v="0"/>
    <n v="-0.74230036360497509"/>
    <n v="-0.52398235856772302"/>
  </r>
  <r>
    <n v="814"/>
    <x v="0"/>
    <n v="33"/>
    <n v="2"/>
    <n v="-0.27543571488808793"/>
    <x v="143"/>
    <n v="0"/>
    <n v="-0.56488260156691439"/>
    <n v="-0.43157312473496739"/>
  </r>
  <r>
    <n v="815"/>
    <x v="1"/>
    <n v="18"/>
    <n v="6"/>
    <n v="1.2837723254593933"/>
    <x v="139"/>
    <n v="1"/>
    <n v="-0.24450608217287073"/>
    <n v="0.21690877454532642"/>
  </r>
  <r>
    <n v="816"/>
    <x v="1"/>
    <n v="28"/>
    <n v="1"/>
    <n v="-0.41523082931455868"/>
    <x v="39"/>
    <n v="0"/>
    <n v="-0.50693077210996151"/>
    <n v="-0.39765853213135904"/>
  </r>
  <r>
    <n v="817"/>
    <x v="1"/>
    <n v="22"/>
    <n v="3"/>
    <n v="0.32151486588882772"/>
    <x v="58"/>
    <n v="1"/>
    <n v="-0.5452559494494188"/>
    <n v="0.42030660785421714"/>
  </r>
  <r>
    <n v="818"/>
    <x v="0"/>
    <n v="26"/>
    <n v="0"/>
    <n v="-0.64074259368173792"/>
    <x v="8"/>
    <n v="0"/>
    <n v="-0.42324019464645307"/>
    <n v="-0.34507869437350663"/>
  </r>
  <r>
    <n v="819"/>
    <x v="0"/>
    <n v="27"/>
    <n v="2"/>
    <n v="-0.10400241500667118"/>
    <x v="6"/>
    <n v="1"/>
    <n v="-0.74649984193530095"/>
    <n v="0.52597719277458155"/>
  </r>
  <r>
    <n v="820"/>
    <x v="1"/>
    <n v="23"/>
    <n v="2"/>
    <n v="1.0286451580940215E-2"/>
    <x v="15"/>
    <n v="0"/>
    <n v="-0.69830363267786921"/>
    <n v="-0.50257159022004549"/>
  </r>
  <r>
    <n v="821"/>
    <x v="1"/>
    <n v="26"/>
    <n v="3"/>
    <n v="0.20722599930121655"/>
    <x v="70"/>
    <n v="0"/>
    <n v="-0.80211842994407867"/>
    <n v="-0.55162190028968694"/>
  </r>
  <r>
    <n v="822"/>
    <x v="0"/>
    <n v="27"/>
    <n v="3"/>
    <n v="0.17865378265431364"/>
    <x v="3"/>
    <n v="1"/>
    <n v="-0.60780464149184199"/>
    <n v="0.45545497064681295"/>
  </r>
  <r>
    <n v="823"/>
    <x v="1"/>
    <n v="22"/>
    <n v="1"/>
    <n v="-0.24379752943314192"/>
    <x v="87"/>
    <n v="1"/>
    <n v="-0.82245727235668753"/>
    <n v="0.56064927740766723"/>
  </r>
  <r>
    <n v="824"/>
    <x v="0"/>
    <n v="19"/>
    <n v="3"/>
    <n v="0.40723151582953615"/>
    <x v="11"/>
    <n v="1"/>
    <n v="-0.51011943505685553"/>
    <n v="0.399576137128547"/>
  </r>
  <r>
    <n v="825"/>
    <x v="1"/>
    <n v="24"/>
    <n v="2"/>
    <n v="-1.8285765065962689E-2"/>
    <x v="5"/>
    <n v="1"/>
    <n v="-0.70233185866113945"/>
    <n v="0.50457131389165155"/>
  </r>
  <r>
    <n v="826"/>
    <x v="0"/>
    <n v="25"/>
    <n v="0"/>
    <n v="-0.61217037703483523"/>
    <x v="9"/>
    <n v="0"/>
    <n v="-0.43319237757215368"/>
    <n v="-0.35156426468727181"/>
  </r>
  <r>
    <n v="827"/>
    <x v="1"/>
    <n v="22"/>
    <n v="4"/>
    <n v="0.60417106354981254"/>
    <x v="59"/>
    <n v="1"/>
    <n v="-0.43601194978145819"/>
    <n v="0.35339000095890483"/>
  </r>
  <r>
    <n v="828"/>
    <x v="1"/>
    <n v="28"/>
    <n v="3"/>
    <n v="0.15008156600741096"/>
    <x v="56"/>
    <n v="1"/>
    <n v="-0.62091931861583394"/>
    <n v="0.46254987748974696"/>
  </r>
  <r>
    <n v="829"/>
    <x v="1"/>
    <n v="25"/>
    <n v="1"/>
    <n v="-0.32951417937385041"/>
    <x v="12"/>
    <n v="1"/>
    <n v="-0.87141575660375126"/>
    <n v="0.58164116450665304"/>
  </r>
  <r>
    <n v="830"/>
    <x v="0"/>
    <n v="31"/>
    <n v="1"/>
    <n v="-0.50094747925526717"/>
    <x v="17"/>
    <n v="0"/>
    <n v="-0.4737193777036447"/>
    <n v="-0.37731803350443466"/>
  </r>
  <r>
    <n v="831"/>
    <x v="0"/>
    <n v="26"/>
    <n v="2"/>
    <n v="-7.5430198359768275E-2"/>
    <x v="1"/>
    <n v="1"/>
    <n v="-0.73157332554821297"/>
    <n v="0.51884861350099931"/>
  </r>
  <r>
    <n v="832"/>
    <x v="1"/>
    <n v="26"/>
    <n v="1"/>
    <n v="-0.35808639602075309"/>
    <x v="97"/>
    <n v="1"/>
    <n v="-0.88813370218098375"/>
    <n v="0.58857712569594822"/>
  </r>
  <r>
    <n v="833"/>
    <x v="1"/>
    <n v="25"/>
    <n v="3"/>
    <n v="0.23579821594811923"/>
    <x v="62"/>
    <n v="1"/>
    <n v="-0.58218213055281931"/>
    <n v="0.44132207270356583"/>
  </r>
  <r>
    <n v="834"/>
    <x v="0"/>
    <n v="27"/>
    <n v="0"/>
    <n v="-0.66931481032864082"/>
    <x v="16"/>
    <n v="0"/>
    <n v="-0.41347250672725938"/>
    <n v="-0.33865028320137047"/>
  </r>
  <r>
    <n v="835"/>
    <x v="1"/>
    <n v="25"/>
    <n v="2"/>
    <n v="-4.6857981712865593E-2"/>
    <x v="41"/>
    <n v="0"/>
    <n v="-0.66999262340425059"/>
    <n v="-0.4882876475322156"/>
  </r>
  <r>
    <n v="836"/>
    <x v="0"/>
    <n v="28"/>
    <n v="1"/>
    <n v="-0.41523082931455868"/>
    <x v="39"/>
    <n v="0"/>
    <n v="-0.50693077210996151"/>
    <n v="-0.39765853213135904"/>
  </r>
  <r>
    <n v="837"/>
    <x v="1"/>
    <n v="24"/>
    <n v="2"/>
    <n v="-1.8285765065962689E-2"/>
    <x v="5"/>
    <n v="0"/>
    <n v="-0.68404609359517687"/>
    <n v="-0.49542868610834845"/>
  </r>
  <r>
    <n v="838"/>
    <x v="1"/>
    <n v="21"/>
    <n v="0"/>
    <n v="-0.4978815104472239"/>
    <x v="14"/>
    <n v="0"/>
    <n v="-0.47487732758192247"/>
    <n v="-0.37803865071192017"/>
  </r>
  <r>
    <n v="839"/>
    <x v="0"/>
    <n v="23"/>
    <n v="4"/>
    <n v="0.57559884690290986"/>
    <x v="75"/>
    <n v="1"/>
    <n v="-0.44620261625431046"/>
    <n v="0.3599459264363627"/>
  </r>
  <r>
    <n v="840"/>
    <x v="0"/>
    <n v="21"/>
    <n v="1"/>
    <n v="-0.21522531278623908"/>
    <x v="54"/>
    <n v="1"/>
    <n v="-0.80653893761819861"/>
    <n v="0.55359958471529869"/>
  </r>
  <r>
    <n v="841"/>
    <x v="1"/>
    <n v="32"/>
    <n v="0"/>
    <n v="-0.81217589356315467"/>
    <x v="100"/>
    <n v="0"/>
    <n v="-0.36734166003253854"/>
    <n v="-0.30742701988970045"/>
  </r>
  <r>
    <n v="842"/>
    <x v="1"/>
    <n v="21"/>
    <n v="5"/>
    <n v="0.91539947785770015"/>
    <x v="78"/>
    <n v="1"/>
    <n v="-0.33672696169069449"/>
    <n v="0.28589620902128965"/>
  </r>
  <r>
    <n v="843"/>
    <x v="1"/>
    <n v="24"/>
    <n v="2"/>
    <n v="-1.8285765065962689E-2"/>
    <x v="5"/>
    <n v="0"/>
    <n v="-0.68404609359517687"/>
    <n v="-0.49542868610834845"/>
  </r>
  <r>
    <n v="844"/>
    <x v="0"/>
    <n v="29"/>
    <n v="0"/>
    <n v="-0.7264592436224464"/>
    <x v="68"/>
    <n v="0"/>
    <n v="-0.39448392623918266"/>
    <n v="-0.32597220243293629"/>
  </r>
  <r>
    <n v="845"/>
    <x v="0"/>
    <n v="21"/>
    <n v="0"/>
    <n v="-0.4978815104472239"/>
    <x v="14"/>
    <n v="0"/>
    <n v="-0.47487732758192247"/>
    <n v="-0.37803865071192017"/>
  </r>
  <r>
    <n v="846"/>
    <x v="1"/>
    <n v="16"/>
    <n v="8"/>
    <n v="1.9062291540751686"/>
    <x v="148"/>
    <n v="1"/>
    <n v="-0.13857848500960077"/>
    <n v="0.1294050800629909"/>
  </r>
  <r>
    <n v="847"/>
    <x v="0"/>
    <n v="28"/>
    <n v="2"/>
    <n v="-0.13257463165357386"/>
    <x v="53"/>
    <n v="0"/>
    <n v="-0.62905526179329474"/>
    <n v="-0.46690480141809398"/>
  </r>
  <r>
    <n v="848"/>
    <x v="0"/>
    <n v="19"/>
    <n v="0"/>
    <n v="-0.44073707715341831"/>
    <x v="149"/>
    <n v="1"/>
    <n v="-0.93760284889028844"/>
    <n v="0.608434647456225"/>
  </r>
  <r>
    <n v="849"/>
    <x v="0"/>
    <n v="27"/>
    <n v="1"/>
    <n v="-0.386658612667656"/>
    <x v="49"/>
    <n v="1"/>
    <n v="-0.90504932938266758"/>
    <n v="0.59547807020624099"/>
  </r>
  <r>
    <n v="850"/>
    <x v="0"/>
    <n v="24"/>
    <n v="1"/>
    <n v="-0.30094196272694751"/>
    <x v="13"/>
    <n v="1"/>
    <n v="-0.85489645635623346"/>
    <n v="0.57467277126661842"/>
  </r>
  <r>
    <n v="851"/>
    <x v="1"/>
    <n v="26"/>
    <n v="4"/>
    <n v="0.48988219696220137"/>
    <x v="25"/>
    <n v="0"/>
    <n v="-0.96779110181938743"/>
    <n v="-0.62007868056522697"/>
  </r>
  <r>
    <n v="852"/>
    <x v="0"/>
    <n v="32"/>
    <n v="2"/>
    <n v="-0.24686349824118503"/>
    <x v="30"/>
    <n v="0"/>
    <n v="-0.57731386490044845"/>
    <n v="-0.43859564904673659"/>
  </r>
  <r>
    <n v="853"/>
    <x v="0"/>
    <n v="22"/>
    <n v="2"/>
    <n v="3.8858668227842896E-2"/>
    <x v="55"/>
    <n v="0"/>
    <n v="-0.71276525231165777"/>
    <n v="-0.50971344481574044"/>
  </r>
  <r>
    <n v="854"/>
    <x v="1"/>
    <n v="25"/>
    <n v="2"/>
    <n v="-4.6857981712865593E-2"/>
    <x v="41"/>
    <n v="1"/>
    <n v="-0.71685060511711618"/>
    <n v="0.51171235246778446"/>
  </r>
  <r>
    <n v="855"/>
    <x v="1"/>
    <n v="29"/>
    <n v="3"/>
    <n v="0.12150934936050806"/>
    <x v="32"/>
    <n v="1"/>
    <n v="-0.6342369368733779"/>
    <n v="0.46965998313102586"/>
  </r>
  <r>
    <n v="856"/>
    <x v="1"/>
    <n v="26"/>
    <n v="3"/>
    <n v="0.20722599930121655"/>
    <x v="70"/>
    <n v="0"/>
    <n v="-0.80211842994407867"/>
    <n v="-0.55162190028968694"/>
  </r>
  <r>
    <n v="857"/>
    <x v="1"/>
    <n v="26"/>
    <n v="6"/>
    <n v="1.055194592284171"/>
    <x v="104"/>
    <n v="1"/>
    <n v="-0.29871449956198887"/>
    <n v="0.25822884480346897"/>
  </r>
  <r>
    <n v="858"/>
    <x v="1"/>
    <n v="19"/>
    <n v="3"/>
    <n v="0.40723151582953615"/>
    <x v="11"/>
    <n v="1"/>
    <n v="-0.51011943505685553"/>
    <n v="0.399576137128547"/>
  </r>
  <r>
    <n v="859"/>
    <x v="0"/>
    <n v="25"/>
    <n v="1"/>
    <n v="-0.32951417937385041"/>
    <x v="12"/>
    <n v="1"/>
    <n v="-0.87141575660375126"/>
    <n v="0.58164116450665304"/>
  </r>
  <r>
    <n v="860"/>
    <x v="0"/>
    <n v="28"/>
    <n v="2"/>
    <n v="-0.13257463165357386"/>
    <x v="53"/>
    <n v="0"/>
    <n v="-0.62905526179329474"/>
    <n v="-0.46690480141809398"/>
  </r>
  <r>
    <n v="861"/>
    <x v="0"/>
    <n v="24"/>
    <n v="2"/>
    <n v="-1.8285765065962689E-2"/>
    <x v="5"/>
    <n v="1"/>
    <n v="-0.70233185866113945"/>
    <n v="0.50457131389165155"/>
  </r>
  <r>
    <n v="862"/>
    <x v="1"/>
    <n v="24"/>
    <n v="6"/>
    <n v="1.1123390255779766"/>
    <x v="133"/>
    <n v="1"/>
    <n v="-0.28426801246199329"/>
    <n v="0.24743507910210316"/>
  </r>
  <r>
    <n v="863"/>
    <x v="0"/>
    <n v="27"/>
    <n v="1"/>
    <n v="-0.386658612667656"/>
    <x v="49"/>
    <n v="1"/>
    <n v="-0.90504932938266758"/>
    <n v="0.59547807020624099"/>
  </r>
  <r>
    <n v="864"/>
    <x v="0"/>
    <n v="32"/>
    <n v="1"/>
    <n v="-0.52951969590216985"/>
    <x v="99"/>
    <n v="1"/>
    <n v="-0.99255393713593321"/>
    <n v="0.62937108169686962"/>
  </r>
  <r>
    <n v="865"/>
    <x v="0"/>
    <n v="22"/>
    <n v="2"/>
    <n v="3.8858668227842896E-2"/>
    <x v="55"/>
    <n v="1"/>
    <n v="-0.6739065840838151"/>
    <n v="0.49028655518425956"/>
  </r>
  <r>
    <n v="866"/>
    <x v="0"/>
    <n v="20"/>
    <n v="1"/>
    <n v="-0.18665309613933628"/>
    <x v="28"/>
    <n v="1"/>
    <n v="-0.79082234377862215"/>
    <n v="0.54652826774745022"/>
  </r>
  <r>
    <n v="867"/>
    <x v="0"/>
    <n v="26"/>
    <n v="2"/>
    <n v="-7.5430198359768275E-2"/>
    <x v="1"/>
    <n v="0"/>
    <n v="-0.65614312718844481"/>
    <n v="-0.48115138649900074"/>
  </r>
  <r>
    <n v="868"/>
    <x v="1"/>
    <n v="17"/>
    <n v="4"/>
    <n v="0.74703214678432661"/>
    <x v="121"/>
    <n v="1"/>
    <n v="-0.38782411661038613"/>
    <n v="0.32146832477945986"/>
  </r>
  <r>
    <n v="869"/>
    <x v="1"/>
    <n v="23"/>
    <n v="4"/>
    <n v="0.57559884690290986"/>
    <x v="75"/>
    <n v="1"/>
    <n v="-0.44620261625431046"/>
    <n v="0.3599459264363627"/>
  </r>
  <r>
    <n v="870"/>
    <x v="0"/>
    <n v="20"/>
    <n v="1"/>
    <n v="-0.18665309613933628"/>
    <x v="28"/>
    <n v="0"/>
    <n v="-0.60416924763928592"/>
    <n v="-0.45347173225254978"/>
  </r>
  <r>
    <n v="871"/>
    <x v="0"/>
    <n v="25"/>
    <n v="0"/>
    <n v="-0.61217037703483523"/>
    <x v="9"/>
    <n v="0"/>
    <n v="-0.43319237757215368"/>
    <n v="-0.35156426468727181"/>
  </r>
  <r>
    <n v="872"/>
    <x v="0"/>
    <n v="23"/>
    <n v="0"/>
    <n v="-0.55502594374102943"/>
    <x v="79"/>
    <n v="1"/>
    <n v="-1.0086825402179018"/>
    <n v="0.63530086034466582"/>
  </r>
  <r>
    <n v="873"/>
    <x v="0"/>
    <n v="23"/>
    <n v="3"/>
    <n v="0.29294264924192503"/>
    <x v="91"/>
    <n v="1"/>
    <n v="-0.55736464278526365"/>
    <n v="0.42728361092582245"/>
  </r>
  <r>
    <n v="874"/>
    <x v="0"/>
    <n v="23"/>
    <n v="3"/>
    <n v="0.29294264924192503"/>
    <x v="91"/>
    <n v="1"/>
    <n v="-0.55736464278526365"/>
    <n v="0.42728361092582245"/>
  </r>
  <r>
    <n v="875"/>
    <x v="0"/>
    <n v="24"/>
    <n v="1"/>
    <n v="-0.30094196272694751"/>
    <x v="13"/>
    <n v="0"/>
    <n v="-0.55395449362928606"/>
    <n v="-0.42532722873338152"/>
  </r>
  <r>
    <n v="876"/>
    <x v="0"/>
    <n v="22"/>
    <n v="0"/>
    <n v="-0.52645372709412674"/>
    <x v="61"/>
    <n v="0"/>
    <n v="-0.46417167458209929"/>
    <n v="-0.37134437898837352"/>
  </r>
  <r>
    <n v="877"/>
    <x v="1"/>
    <n v="26"/>
    <n v="1"/>
    <n v="-0.35808639602075309"/>
    <x v="97"/>
    <n v="0"/>
    <n v="-0.53004730616023055"/>
    <n v="-0.41142287430405178"/>
  </r>
  <r>
    <n v="878"/>
    <x v="1"/>
    <n v="22"/>
    <n v="4"/>
    <n v="0.60417106354981254"/>
    <x v="59"/>
    <n v="1"/>
    <n v="-0.43601194978145819"/>
    <n v="0.35339000095890483"/>
  </r>
  <r>
    <n v="879"/>
    <x v="1"/>
    <n v="23"/>
    <n v="5"/>
    <n v="0.85825504456389456"/>
    <x v="92"/>
    <n v="1"/>
    <n v="-0.3534003765237782"/>
    <n v="0.29770404573260323"/>
  </r>
  <r>
    <n v="880"/>
    <x v="1"/>
    <n v="21"/>
    <n v="2"/>
    <n v="6.7430884874745745E-2"/>
    <x v="2"/>
    <n v="1"/>
    <n v="-0.65999999600478421"/>
    <n v="0.48314866344336815"/>
  </r>
  <r>
    <n v="881"/>
    <x v="0"/>
    <n v="29"/>
    <n v="3"/>
    <n v="0.12150934936050806"/>
    <x v="32"/>
    <n v="0"/>
    <n v="-0.75574628623388562"/>
    <n v="-0.53034001686897414"/>
  </r>
  <r>
    <n v="882"/>
    <x v="1"/>
    <n v="28"/>
    <n v="2"/>
    <n v="-0.13257463165357386"/>
    <x v="53"/>
    <n v="1"/>
    <n v="-0.76162989344686882"/>
    <n v="0.53309519858190602"/>
  </r>
  <r>
    <n v="883"/>
    <x v="0"/>
    <n v="22"/>
    <n v="2"/>
    <n v="3.8858668227842896E-2"/>
    <x v="55"/>
    <n v="1"/>
    <n v="-0.6739065840838151"/>
    <n v="0.49028655518425956"/>
  </r>
  <r>
    <n v="884"/>
    <x v="0"/>
    <n v="32"/>
    <n v="2"/>
    <n v="-0.24686349824118503"/>
    <x v="30"/>
    <n v="1"/>
    <n v="-0.82417736314163348"/>
    <n v="0.56140435095326335"/>
  </r>
  <r>
    <n v="885"/>
    <x v="0"/>
    <n v="25"/>
    <n v="4"/>
    <n v="0.51845441360910405"/>
    <x v="31"/>
    <n v="1"/>
    <n v="-0.4671496488344154"/>
    <n v="0.37321371444340268"/>
  </r>
  <r>
    <n v="886"/>
    <x v="0"/>
    <n v="26"/>
    <n v="0"/>
    <n v="-0.64074259368173792"/>
    <x v="8"/>
    <n v="0"/>
    <n v="-0.42324019464645307"/>
    <n v="-0.34507869437350663"/>
  </r>
  <r>
    <n v="887"/>
    <x v="1"/>
    <n v="34"/>
    <n v="2"/>
    <n v="-0.30400793153499062"/>
    <x v="65"/>
    <n v="0"/>
    <n v="-0.55265160224984067"/>
    <n v="-0.42457800456082406"/>
  </r>
  <r>
    <n v="888"/>
    <x v="0"/>
    <n v="26"/>
    <n v="0"/>
    <n v="-0.64074259368173792"/>
    <x v="8"/>
    <n v="0"/>
    <n v="-0.42324019464645307"/>
    <n v="-0.34507869437350663"/>
  </r>
  <r>
    <n v="889"/>
    <x v="1"/>
    <n v="25"/>
    <n v="3"/>
    <n v="0.23579821594811923"/>
    <x v="62"/>
    <n v="1"/>
    <n v="-0.58218213055281931"/>
    <n v="0.44132207270356583"/>
  </r>
  <r>
    <n v="890"/>
    <x v="0"/>
    <n v="26"/>
    <n v="3"/>
    <n v="0.20722599930121655"/>
    <x v="70"/>
    <n v="0"/>
    <n v="-0.80211842994407867"/>
    <n v="-0.55162190028968694"/>
  </r>
  <r>
    <n v="891"/>
    <x v="0"/>
    <n v="19"/>
    <n v="1"/>
    <n v="-0.15808087949243349"/>
    <x v="18"/>
    <n v="0"/>
    <n v="-0.61722718928835441"/>
    <n v="-0.4605618744064669"/>
  </r>
  <r>
    <n v="892"/>
    <x v="0"/>
    <n v="17"/>
    <n v="4"/>
    <n v="0.74703214678432661"/>
    <x v="121"/>
    <n v="1"/>
    <n v="-0.38782411661038613"/>
    <n v="0.32146832477945986"/>
  </r>
  <r>
    <n v="893"/>
    <x v="0"/>
    <n v="29"/>
    <n v="2"/>
    <n v="-0.16114684830047676"/>
    <x v="35"/>
    <n v="0"/>
    <n v="-0.61581628856291593"/>
    <n v="-0.45980024359735172"/>
  </r>
  <r>
    <n v="894"/>
    <x v="0"/>
    <n v="23"/>
    <n v="4"/>
    <n v="0.57559884690290986"/>
    <x v="75"/>
    <n v="1"/>
    <n v="-0.44620261625431046"/>
    <n v="0.3599459264363627"/>
  </r>
  <r>
    <n v="895"/>
    <x v="0"/>
    <n v="22"/>
    <n v="3"/>
    <n v="0.32151486588882772"/>
    <x v="58"/>
    <n v="1"/>
    <n v="-0.5452559494494188"/>
    <n v="0.42030660785421714"/>
  </r>
  <r>
    <n v="896"/>
    <x v="0"/>
    <n v="22"/>
    <n v="0"/>
    <n v="-0.52645372709412674"/>
    <x v="61"/>
    <n v="1"/>
    <n v="-0.99062540167622615"/>
    <n v="0.62865562101162653"/>
  </r>
  <r>
    <n v="897"/>
    <x v="0"/>
    <n v="21"/>
    <n v="2"/>
    <n v="6.7430884874745745E-2"/>
    <x v="2"/>
    <n v="0"/>
    <n v="-0.7274308808795299"/>
    <n v="-0.51685133655663185"/>
  </r>
  <r>
    <n v="898"/>
    <x v="1"/>
    <n v="24"/>
    <n v="5"/>
    <n v="0.82968282791699166"/>
    <x v="150"/>
    <n v="1"/>
    <n v="-0.36199211036329509"/>
    <n v="0.30371213872163216"/>
  </r>
  <r>
    <n v="899"/>
    <x v="1"/>
    <n v="26"/>
    <n v="6"/>
    <n v="1.055194592284171"/>
    <x v="104"/>
    <n v="1"/>
    <n v="-0.29871449956198887"/>
    <n v="0.25822884480346897"/>
  </r>
  <r>
    <n v="900"/>
    <x v="1"/>
    <n v="19"/>
    <n v="4"/>
    <n v="0.68988771349052103"/>
    <x v="108"/>
    <n v="1"/>
    <n v="-0.4065527780168729"/>
    <n v="0.33405805240679465"/>
  </r>
  <r>
    <n v="901"/>
    <x v="0"/>
    <n v="28"/>
    <n v="2"/>
    <n v="-0.13257463165357386"/>
    <x v="53"/>
    <n v="1"/>
    <n v="-0.76162989344686882"/>
    <n v="0.53309519858190602"/>
  </r>
  <r>
    <n v="902"/>
    <x v="1"/>
    <n v="29"/>
    <n v="1"/>
    <n v="-0.44380304596146158"/>
    <x v="37"/>
    <n v="0"/>
    <n v="-0.49566636408778442"/>
    <n v="-0.39083515355806009"/>
  </r>
  <r>
    <n v="903"/>
    <x v="0"/>
    <n v="22"/>
    <n v="2"/>
    <n v="3.8858668227842896E-2"/>
    <x v="55"/>
    <n v="0"/>
    <n v="-0.71276525231165777"/>
    <n v="-0.50971344481574044"/>
  </r>
  <r>
    <n v="904"/>
    <x v="1"/>
    <n v="19"/>
    <n v="3"/>
    <n v="0.40723151582953615"/>
    <x v="11"/>
    <n v="1"/>
    <n v="-0.51011943505685553"/>
    <n v="0.399576137128547"/>
  </r>
  <r>
    <n v="905"/>
    <x v="0"/>
    <n v="21"/>
    <n v="0"/>
    <n v="-0.4978815104472239"/>
    <x v="14"/>
    <n v="0"/>
    <n v="-0.47487732758192247"/>
    <n v="-0.37803865071192017"/>
  </r>
  <r>
    <n v="906"/>
    <x v="1"/>
    <n v="23"/>
    <n v="4"/>
    <n v="0.57559884690290986"/>
    <x v="75"/>
    <n v="0"/>
    <n v="-1.0218014631572205"/>
    <n v="-0.6400540735636373"/>
  </r>
  <r>
    <n v="907"/>
    <x v="0"/>
    <n v="26"/>
    <n v="2"/>
    <n v="-7.5430198359768275E-2"/>
    <x v="1"/>
    <n v="1"/>
    <n v="-0.73157332554821297"/>
    <n v="0.51884861350099931"/>
  </r>
  <r>
    <n v="908"/>
    <x v="0"/>
    <n v="29"/>
    <n v="0"/>
    <n v="-0.7264592436224464"/>
    <x v="68"/>
    <n v="1"/>
    <n v="-1.120943169861629"/>
    <n v="0.67402779756706366"/>
  </r>
  <r>
    <n v="909"/>
    <x v="1"/>
    <n v="26"/>
    <n v="2"/>
    <n v="-7.5430198359768275E-2"/>
    <x v="1"/>
    <n v="0"/>
    <n v="-0.65614312718844481"/>
    <n v="-0.48115138649900074"/>
  </r>
  <r>
    <n v="910"/>
    <x v="1"/>
    <n v="23"/>
    <n v="4"/>
    <n v="0.57559884690290986"/>
    <x v="75"/>
    <n v="0"/>
    <n v="-1.0218014631572205"/>
    <n v="-0.6400540735636373"/>
  </r>
  <r>
    <n v="911"/>
    <x v="1"/>
    <n v="17"/>
    <n v="2"/>
    <n v="0.18171975146235692"/>
    <x v="0"/>
    <n v="1"/>
    <n v="-0.6064093963461975"/>
    <n v="0.45469466655606805"/>
  </r>
  <r>
    <n v="912"/>
    <x v="0"/>
    <n v="22"/>
    <n v="1"/>
    <n v="-0.24379752943314192"/>
    <x v="87"/>
    <n v="0"/>
    <n v="-0.57865974292354561"/>
    <n v="-0.43935072259233271"/>
  </r>
  <r>
    <n v="913"/>
    <x v="0"/>
    <n v="21"/>
    <n v="4"/>
    <n v="0.63274328019671544"/>
    <x v="20"/>
    <n v="1"/>
    <n v="-0.42600782399914117"/>
    <n v="0.34688876784103406"/>
  </r>
  <r>
    <n v="914"/>
    <x v="0"/>
    <n v="24"/>
    <n v="2"/>
    <n v="-1.8285765065962689E-2"/>
    <x v="5"/>
    <n v="1"/>
    <n v="-0.70233185866113945"/>
    <n v="0.50457131389165155"/>
  </r>
  <r>
    <n v="915"/>
    <x v="0"/>
    <n v="31"/>
    <n v="0"/>
    <n v="-0.78360367691625199"/>
    <x v="22"/>
    <n v="0"/>
    <n v="-0.37621275772349794"/>
    <n v="-0.31354373136830865"/>
  </r>
  <r>
    <n v="916"/>
    <x v="0"/>
    <n v="18"/>
    <n v="2"/>
    <n v="0.15314753481545412"/>
    <x v="106"/>
    <n v="0"/>
    <n v="-0.77264985827352139"/>
    <n v="-0.53821222655274259"/>
  </r>
  <r>
    <n v="917"/>
    <x v="0"/>
    <n v="32"/>
    <n v="2"/>
    <n v="-0.24686349824118503"/>
    <x v="30"/>
    <n v="0"/>
    <n v="-0.57731386490044845"/>
    <n v="-0.43859564904673659"/>
  </r>
  <r>
    <n v="918"/>
    <x v="1"/>
    <n v="22"/>
    <n v="6"/>
    <n v="1.1694834588717822"/>
    <x v="151"/>
    <n v="1"/>
    <n v="-0.27042957528342726"/>
    <n v="0.23694836420078524"/>
  </r>
  <r>
    <n v="919"/>
    <x v="1"/>
    <n v="20"/>
    <n v="6"/>
    <n v="1.2266278921655878"/>
    <x v="83"/>
    <n v="1"/>
    <n v="-0.25718153691250534"/>
    <n v="0.22677216836965242"/>
  </r>
  <r>
    <n v="920"/>
    <x v="0"/>
    <n v="31"/>
    <n v="0"/>
    <n v="-0.78360367691625199"/>
    <x v="22"/>
    <n v="0"/>
    <n v="-0.37621275772349794"/>
    <n v="-0.31354373136830865"/>
  </r>
  <r>
    <n v="921"/>
    <x v="1"/>
    <n v="22"/>
    <n v="1"/>
    <n v="-0.24379752943314192"/>
    <x v="87"/>
    <n v="1"/>
    <n v="-0.82245727235668753"/>
    <n v="0.56064927740766723"/>
  </r>
  <r>
    <n v="922"/>
    <x v="1"/>
    <n v="23"/>
    <n v="1"/>
    <n v="-0.27236974608004461"/>
    <x v="10"/>
    <n v="0"/>
    <n v="-0.56620694448026976"/>
    <n v="-0.43232541858152024"/>
  </r>
  <r>
    <n v="923"/>
    <x v="1"/>
    <n v="22"/>
    <n v="1"/>
    <n v="-0.24379752943314192"/>
    <x v="87"/>
    <n v="1"/>
    <n v="-0.82245727235668753"/>
    <n v="0.56064927740766723"/>
  </r>
  <r>
    <n v="924"/>
    <x v="1"/>
    <n v="18"/>
    <n v="4"/>
    <n v="0.71845993013742371"/>
    <x v="27"/>
    <n v="1"/>
    <n v="-0.39709851623765685"/>
    <n v="0.32773220692345206"/>
  </r>
  <r>
    <n v="925"/>
    <x v="0"/>
    <n v="30"/>
    <n v="0"/>
    <n v="-0.75503146026934909"/>
    <x v="24"/>
    <n v="0"/>
    <n v="-0.38525956289722718"/>
    <n v="-0.31972596061398328"/>
  </r>
  <r>
    <n v="926"/>
    <x v="0"/>
    <n v="20"/>
    <n v="0"/>
    <n v="-0.4693092938003211"/>
    <x v="89"/>
    <n v="1"/>
    <n v="-0.95508421873291538"/>
    <n v="0.61522026247358763"/>
  </r>
  <r>
    <n v="927"/>
    <x v="1"/>
    <n v="22"/>
    <n v="7"/>
    <n v="1.4521396565327671"/>
    <x v="152"/>
    <n v="1"/>
    <n v="-0.2103167787113614"/>
    <n v="0.18967248919643664"/>
  </r>
  <r>
    <n v="928"/>
    <x v="1"/>
    <n v="26"/>
    <n v="4"/>
    <n v="0.48988219696220137"/>
    <x v="25"/>
    <n v="1"/>
    <n v="-0.47790890485718585"/>
    <n v="0.37992131943477303"/>
  </r>
  <r>
    <n v="929"/>
    <x v="1"/>
    <n v="24"/>
    <n v="1"/>
    <n v="-0.30094196272694751"/>
    <x v="13"/>
    <n v="0"/>
    <n v="-0.55395449362928606"/>
    <n v="-0.42532722873338152"/>
  </r>
  <r>
    <n v="930"/>
    <x v="1"/>
    <n v="23"/>
    <n v="3"/>
    <n v="0.29294264924192503"/>
    <x v="91"/>
    <n v="1"/>
    <n v="-0.55736464278526365"/>
    <n v="0.42728361092582245"/>
  </r>
  <r>
    <n v="931"/>
    <x v="0"/>
    <n v="24"/>
    <n v="4"/>
    <n v="0.54702663025600695"/>
    <x v="19"/>
    <n v="1"/>
    <n v="-0.45658135748121736"/>
    <n v="0.36655452823100232"/>
  </r>
  <r>
    <n v="932"/>
    <x v="0"/>
    <n v="32"/>
    <n v="1"/>
    <n v="-0.52951969590216985"/>
    <x v="99"/>
    <n v="1"/>
    <n v="-0.99255393713593321"/>
    <n v="0.62937108169686962"/>
  </r>
  <r>
    <n v="933"/>
    <x v="0"/>
    <n v="25"/>
    <n v="1"/>
    <n v="-0.32951417937385041"/>
    <x v="12"/>
    <n v="0"/>
    <n v="-0.54190157722990051"/>
    <n v="-0.41835883549334701"/>
  </r>
  <r>
    <n v="934"/>
    <x v="1"/>
    <n v="19"/>
    <n v="3"/>
    <n v="0.40723151582953615"/>
    <x v="11"/>
    <n v="1"/>
    <n v="-0.51011943505685553"/>
    <n v="0.399576137128547"/>
  </r>
  <r>
    <n v="935"/>
    <x v="0"/>
    <n v="30"/>
    <n v="1"/>
    <n v="-0.47237526260836427"/>
    <x v="45"/>
    <n v="1"/>
    <n v="-0.95697157722900394"/>
    <n v="0.61594579489507129"/>
  </r>
  <r>
    <n v="936"/>
    <x v="0"/>
    <n v="22"/>
    <n v="1"/>
    <n v="-0.24379752943314192"/>
    <x v="87"/>
    <n v="1"/>
    <n v="-0.82245727235668753"/>
    <n v="0.56064927740766723"/>
  </r>
  <r>
    <n v="937"/>
    <x v="1"/>
    <n v="23"/>
    <n v="5"/>
    <n v="0.85825504456389456"/>
    <x v="92"/>
    <n v="1"/>
    <n v="-0.3534003765237782"/>
    <n v="0.29770404573260323"/>
  </r>
  <r>
    <n v="938"/>
    <x v="0"/>
    <n v="26"/>
    <n v="4"/>
    <n v="0.48988219696220137"/>
    <x v="25"/>
    <n v="0"/>
    <n v="-0.96779110181938743"/>
    <n v="-0.62007868056522697"/>
  </r>
  <r>
    <n v="939"/>
    <x v="0"/>
    <n v="27"/>
    <n v="1"/>
    <n v="-0.386658612667656"/>
    <x v="49"/>
    <n v="1"/>
    <n v="-0.90504932938266758"/>
    <n v="0.59547807020624099"/>
  </r>
  <r>
    <n v="940"/>
    <x v="1"/>
    <n v="21"/>
    <n v="1"/>
    <n v="-0.21522531278623908"/>
    <x v="54"/>
    <n v="1"/>
    <n v="-0.80653893761819861"/>
    <n v="0.55359958471529869"/>
  </r>
  <r>
    <n v="941"/>
    <x v="0"/>
    <n v="28"/>
    <n v="0"/>
    <n v="-0.6978870269755435"/>
    <x v="48"/>
    <n v="0"/>
    <n v="-0.40388765422499395"/>
    <n v="-0.33228086752132152"/>
  </r>
  <r>
    <n v="942"/>
    <x v="0"/>
    <n v="27"/>
    <n v="2"/>
    <n v="-0.10400241500667118"/>
    <x v="6"/>
    <n v="0"/>
    <n v="-0.64249742692862966"/>
    <n v="-0.47402280722541851"/>
  </r>
  <r>
    <n v="943"/>
    <x v="1"/>
    <n v="21"/>
    <n v="5"/>
    <n v="0.91539947785770015"/>
    <x v="78"/>
    <n v="1"/>
    <n v="-0.33672696169069449"/>
    <n v="0.28589620902128965"/>
  </r>
  <r>
    <n v="944"/>
    <x v="0"/>
    <n v="20"/>
    <n v="0"/>
    <n v="-0.4693092938003211"/>
    <x v="89"/>
    <n v="0"/>
    <n v="-0.48577492493259411"/>
    <n v="-0.38477973752641237"/>
  </r>
  <r>
    <n v="945"/>
    <x v="0"/>
    <n v="34"/>
    <n v="3"/>
    <n v="-2.1351733874005796E-2"/>
    <x v="153"/>
    <n v="1"/>
    <n v="-0.70388003348190087"/>
    <n v="0.50533773068229682"/>
  </r>
  <r>
    <n v="946"/>
    <x v="1"/>
    <n v="24"/>
    <n v="2"/>
    <n v="-1.8285765065962689E-2"/>
    <x v="5"/>
    <n v="1"/>
    <n v="-0.70233185866113945"/>
    <n v="0.50457131389165155"/>
  </r>
  <r>
    <n v="947"/>
    <x v="1"/>
    <n v="15"/>
    <n v="3"/>
    <n v="0.52152038241714727"/>
    <x v="131"/>
    <n v="1"/>
    <n v="-0.46600648640981029"/>
    <n v="0.37249678620886184"/>
  </r>
  <r>
    <n v="948"/>
    <x v="1"/>
    <n v="27"/>
    <n v="1"/>
    <n v="-0.386658612667656"/>
    <x v="49"/>
    <n v="1"/>
    <n v="-0.90504932938266758"/>
    <n v="0.59547807020624099"/>
  </r>
  <r>
    <n v="949"/>
    <x v="1"/>
    <n v="28"/>
    <n v="3"/>
    <n v="0.15008156600741096"/>
    <x v="56"/>
    <n v="1"/>
    <n v="-0.62091931861583394"/>
    <n v="0.46254987748974696"/>
  </r>
  <r>
    <n v="950"/>
    <x v="1"/>
    <n v="26"/>
    <n v="3"/>
    <n v="0.20722599930121655"/>
    <x v="70"/>
    <n v="0"/>
    <n v="-0.80211842994407867"/>
    <n v="-0.55162190028968694"/>
  </r>
  <r>
    <n v="951"/>
    <x v="0"/>
    <n v="24"/>
    <n v="3"/>
    <n v="0.26437043259502213"/>
    <x v="29"/>
    <n v="0"/>
    <n v="-0.83404353853710367"/>
    <n v="-0.56571033582428898"/>
  </r>
  <r>
    <n v="952"/>
    <x v="0"/>
    <n v="30"/>
    <n v="1"/>
    <n v="-0.47237526260836427"/>
    <x v="45"/>
    <n v="1"/>
    <n v="-0.95697157722900394"/>
    <n v="0.61594579489507129"/>
  </r>
  <r>
    <n v="953"/>
    <x v="0"/>
    <n v="30"/>
    <n v="5"/>
    <n v="0.6582495280355749"/>
    <x v="135"/>
    <n v="1"/>
    <n v="-0.41723349524898962"/>
    <n v="0.34113294034614861"/>
  </r>
  <r>
    <n v="954"/>
    <x v="1"/>
    <n v="20"/>
    <n v="3"/>
    <n v="0.37865929918263336"/>
    <x v="63"/>
    <n v="0"/>
    <n v="-0.90029362449459527"/>
    <n v="-0.59354970154570375"/>
  </r>
  <r>
    <n v="955"/>
    <x v="0"/>
    <n v="24"/>
    <n v="1"/>
    <n v="-0.30094196272694751"/>
    <x v="13"/>
    <n v="0"/>
    <n v="-0.55395449362928606"/>
    <n v="-0.42532722873338152"/>
  </r>
  <r>
    <n v="956"/>
    <x v="1"/>
    <n v="20"/>
    <n v="1"/>
    <n v="-0.18665309613933628"/>
    <x v="28"/>
    <n v="0"/>
    <n v="-0.60416924763928592"/>
    <n v="-0.45347173225254978"/>
  </r>
  <r>
    <n v="957"/>
    <x v="1"/>
    <n v="17"/>
    <n v="4"/>
    <n v="0.74703214678432661"/>
    <x v="121"/>
    <n v="0"/>
    <n v="-1.1348562633947126"/>
    <n v="-0.67853167522054014"/>
  </r>
  <r>
    <n v="958"/>
    <x v="1"/>
    <n v="26"/>
    <n v="4"/>
    <n v="0.48988219696220137"/>
    <x v="25"/>
    <n v="1"/>
    <n v="-0.47790890485718585"/>
    <n v="0.37992131943477303"/>
  </r>
  <r>
    <n v="959"/>
    <x v="0"/>
    <n v="31"/>
    <n v="1"/>
    <n v="-0.50094747925526717"/>
    <x v="17"/>
    <n v="1"/>
    <n v="-0.97466685695891198"/>
    <n v="0.6226819664955654"/>
  </r>
  <r>
    <n v="960"/>
    <x v="1"/>
    <n v="21"/>
    <n v="2"/>
    <n v="6.7430884874745745E-2"/>
    <x v="2"/>
    <n v="1"/>
    <n v="-0.65999999600478421"/>
    <n v="0.48314866344336815"/>
  </r>
  <r>
    <n v="961"/>
    <x v="1"/>
    <n v="20"/>
    <n v="5"/>
    <n v="0.94397169450460283"/>
    <x v="93"/>
    <n v="0"/>
    <n v="-1.2726129616861452"/>
    <n v="-0.71990122262544853"/>
  </r>
  <r>
    <n v="962"/>
    <x v="0"/>
    <n v="31"/>
    <n v="2"/>
    <n v="-0.21829128159428235"/>
    <x v="21"/>
    <n v="1"/>
    <n v="-0.80823741806704263"/>
    <n v="0.5543571435614516"/>
  </r>
  <r>
    <n v="963"/>
    <x v="0"/>
    <n v="16"/>
    <n v="4"/>
    <n v="0.77560436343122929"/>
    <x v="147"/>
    <n v="1"/>
    <n v="-0.3787277854665046"/>
    <n v="0.31526801870413956"/>
  </r>
  <r>
    <n v="964"/>
    <x v="1"/>
    <n v="26"/>
    <n v="0"/>
    <n v="-0.64074259368173792"/>
    <x v="8"/>
    <n v="1"/>
    <n v="-1.0639827883281907"/>
    <n v="0.65492130562649331"/>
  </r>
  <r>
    <n v="965"/>
    <x v="0"/>
    <n v="23"/>
    <n v="1"/>
    <n v="-0.27236974608004461"/>
    <x v="10"/>
    <n v="0"/>
    <n v="-0.56620694448026976"/>
    <n v="-0.43232541858152024"/>
  </r>
  <r>
    <n v="966"/>
    <x v="1"/>
    <n v="27"/>
    <n v="3"/>
    <n v="0.17865378265431364"/>
    <x v="3"/>
    <n v="1"/>
    <n v="-0.60780464149184199"/>
    <n v="0.45545497064681295"/>
  </r>
  <r>
    <n v="967"/>
    <x v="1"/>
    <n v="17"/>
    <n v="5"/>
    <n v="1.0296883444453113"/>
    <x v="88"/>
    <n v="1"/>
    <n v="-0.30536351125807243"/>
    <n v="0.26314452955755108"/>
  </r>
  <r>
    <n v="968"/>
    <x v="1"/>
    <n v="34"/>
    <n v="3"/>
    <n v="-2.1351733874005796E-2"/>
    <x v="153"/>
    <n v="0"/>
    <n v="-0.68252829960789485"/>
    <n v="-0.49466226931770324"/>
  </r>
  <r>
    <n v="969"/>
    <x v="0"/>
    <n v="27"/>
    <n v="4"/>
    <n v="0.46130998031529846"/>
    <x v="50"/>
    <n v="0"/>
    <n v="-0.95017045750511009"/>
    <n v="-0.6133248938372724"/>
  </r>
  <r>
    <n v="970"/>
    <x v="0"/>
    <n v="30"/>
    <n v="2"/>
    <n v="-0.18971906494737945"/>
    <x v="46"/>
    <n v="0"/>
    <n v="-0.60278008218712442"/>
    <n v="-0.45271198648025424"/>
  </r>
  <r>
    <n v="971"/>
    <x v="1"/>
    <n v="22"/>
    <n v="2"/>
    <n v="3.8858668227842896E-2"/>
    <x v="55"/>
    <n v="0"/>
    <n v="-0.71276525231165777"/>
    <n v="-0.50971344481574044"/>
  </r>
  <r>
    <n v="972"/>
    <x v="0"/>
    <n v="34"/>
    <n v="1"/>
    <n v="-0.58666412919597544"/>
    <x v="60"/>
    <n v="1"/>
    <n v="-1.0288979317525873"/>
    <n v="0.64259937651364718"/>
  </r>
  <r>
    <n v="973"/>
    <x v="0"/>
    <n v="23"/>
    <n v="1"/>
    <n v="-0.27236974608004461"/>
    <x v="10"/>
    <n v="1"/>
    <n v="-0.83857669056031459"/>
    <n v="0.56767458141847982"/>
  </r>
  <r>
    <n v="974"/>
    <x v="0"/>
    <n v="21"/>
    <n v="0"/>
    <n v="-0.4978815104472239"/>
    <x v="14"/>
    <n v="1"/>
    <n v="-0.97275883802914631"/>
    <n v="0.62196134928807978"/>
  </r>
  <r>
    <n v="975"/>
    <x v="0"/>
    <n v="27"/>
    <n v="0"/>
    <n v="-0.66931481032864082"/>
    <x v="16"/>
    <n v="0"/>
    <n v="-0.41347250672725938"/>
    <n v="-0.33865028320137047"/>
  </r>
  <r>
    <n v="976"/>
    <x v="1"/>
    <n v="28"/>
    <n v="3"/>
    <n v="0.15008156600741096"/>
    <x v="56"/>
    <n v="1"/>
    <n v="-0.62091931861583394"/>
    <n v="0.46254987748974696"/>
  </r>
  <r>
    <n v="977"/>
    <x v="1"/>
    <n v="21"/>
    <n v="8"/>
    <n v="1.7633680708406547"/>
    <x v="141"/>
    <n v="1"/>
    <n v="-0.15825627968002012"/>
    <n v="0.14636901434270455"/>
  </r>
  <r>
    <n v="978"/>
    <x v="0"/>
    <n v="20"/>
    <n v="1"/>
    <n v="-0.18665309613933628"/>
    <x v="28"/>
    <n v="1"/>
    <n v="-0.79082234377862215"/>
    <n v="0.54652826774745022"/>
  </r>
  <r>
    <n v="979"/>
    <x v="1"/>
    <n v="29"/>
    <n v="2"/>
    <n v="-0.16114684830047676"/>
    <x v="35"/>
    <n v="1"/>
    <n v="-0.77696313686339258"/>
    <n v="0.54019975640264828"/>
  </r>
  <r>
    <n v="980"/>
    <x v="0"/>
    <n v="23"/>
    <n v="4"/>
    <n v="0.57559884690290986"/>
    <x v="75"/>
    <n v="0"/>
    <n v="-1.0218014631572205"/>
    <n v="-0.6400540735636373"/>
  </r>
  <r>
    <n v="981"/>
    <x v="0"/>
    <n v="19"/>
    <n v="1"/>
    <n v="-0.15808087949243349"/>
    <x v="18"/>
    <n v="1"/>
    <n v="-0.77530806878078784"/>
    <n v="0.5394381255935331"/>
  </r>
  <r>
    <n v="982"/>
    <x v="0"/>
    <n v="35"/>
    <n v="1"/>
    <n v="-0.61523634584287834"/>
    <x v="154"/>
    <n v="1"/>
    <n v="-1.0473519094829777"/>
    <n v="0.64913435602130498"/>
  </r>
  <r>
    <n v="983"/>
    <x v="1"/>
    <n v="25"/>
    <n v="2"/>
    <n v="-4.6857981712865593E-2"/>
    <x v="41"/>
    <n v="1"/>
    <n v="-0.71685060511711618"/>
    <n v="0.51171235246778446"/>
  </r>
  <r>
    <n v="984"/>
    <x v="0"/>
    <n v="24"/>
    <n v="0"/>
    <n v="-0.58359816038793233"/>
    <x v="85"/>
    <n v="0"/>
    <n v="-0.44333066148088318"/>
    <n v="-0.35810507793301227"/>
  </r>
  <r>
    <n v="985"/>
    <x v="0"/>
    <n v="29"/>
    <n v="0"/>
    <n v="-0.7264592436224464"/>
    <x v="68"/>
    <n v="0"/>
    <n v="-0.39448392623918266"/>
    <n v="-0.32597220243293629"/>
  </r>
  <r>
    <n v="986"/>
    <x v="1"/>
    <n v="22"/>
    <n v="2"/>
    <n v="3.8858668227842896E-2"/>
    <x v="55"/>
    <n v="1"/>
    <n v="-0.6739065840838151"/>
    <n v="0.49028655518425956"/>
  </r>
  <r>
    <n v="987"/>
    <x v="1"/>
    <n v="24"/>
    <n v="3"/>
    <n v="0.26437043259502213"/>
    <x v="29"/>
    <n v="0"/>
    <n v="-0.83404353853710367"/>
    <n v="-0.56571033582428898"/>
  </r>
  <r>
    <n v="988"/>
    <x v="1"/>
    <n v="23"/>
    <n v="4"/>
    <n v="0.57559884690290986"/>
    <x v="75"/>
    <n v="1"/>
    <n v="-0.44620261625431046"/>
    <n v="0.3599459264363627"/>
  </r>
  <r>
    <n v="989"/>
    <x v="0"/>
    <n v="26"/>
    <n v="1"/>
    <n v="-0.35808639602075309"/>
    <x v="97"/>
    <n v="1"/>
    <n v="-0.88813370218098375"/>
    <n v="0.58857712569594822"/>
  </r>
  <r>
    <n v="990"/>
    <x v="0"/>
    <n v="30"/>
    <n v="2"/>
    <n v="-0.18971906494737945"/>
    <x v="46"/>
    <n v="1"/>
    <n v="-0.79249914713450409"/>
    <n v="0.54728801351974576"/>
  </r>
  <r>
    <n v="991"/>
    <x v="0"/>
    <n v="31"/>
    <n v="2"/>
    <n v="-0.21829128159428235"/>
    <x v="21"/>
    <n v="0"/>
    <n v="-0.58994613647276051"/>
    <n v="-0.44564285643854834"/>
  </r>
  <r>
    <n v="992"/>
    <x v="1"/>
    <n v="20"/>
    <n v="2"/>
    <n v="9.6003101521648537E-2"/>
    <x v="51"/>
    <n v="0"/>
    <n v="-0.74230036360497509"/>
    <n v="-0.52398235856772302"/>
  </r>
  <r>
    <n v="993"/>
    <x v="0"/>
    <n v="34"/>
    <n v="2"/>
    <n v="-0.30400793153499062"/>
    <x v="65"/>
    <n v="0"/>
    <n v="-0.55265160224984067"/>
    <n v="-0.42457800456082406"/>
  </r>
  <r>
    <n v="994"/>
    <x v="1"/>
    <n v="23"/>
    <n v="3"/>
    <n v="0.29294264924192503"/>
    <x v="91"/>
    <n v="0"/>
    <n v="-0.85030729202718869"/>
    <n v="-0.57271638907417755"/>
  </r>
  <r>
    <n v="995"/>
    <x v="0"/>
    <n v="30"/>
    <n v="2"/>
    <n v="-0.18971906494737945"/>
    <x v="46"/>
    <n v="1"/>
    <n v="-0.79249914713450409"/>
    <n v="0.54728801351974576"/>
  </r>
  <r>
    <n v="996"/>
    <x v="0"/>
    <n v="15"/>
    <n v="0"/>
    <n v="-0.32644821056580714"/>
    <x v="145"/>
    <n v="0"/>
    <n v="-0.54318539625375928"/>
    <n v="-0.41910507836250815"/>
  </r>
  <r>
    <n v="997"/>
    <x v="1"/>
    <n v="25"/>
    <n v="4"/>
    <n v="0.51845441360910405"/>
    <x v="31"/>
    <n v="1"/>
    <n v="-0.4671496488344154"/>
    <n v="0.37321371444340268"/>
  </r>
  <r>
    <n v="998"/>
    <x v="1"/>
    <n v="25"/>
    <n v="3"/>
    <n v="0.23579821594811923"/>
    <x v="62"/>
    <n v="1"/>
    <n v="-0.58218213055281931"/>
    <n v="0.44132207270356583"/>
  </r>
  <r>
    <n v="999"/>
    <x v="0"/>
    <n v="26"/>
    <n v="0"/>
    <n v="-0.64074259368173792"/>
    <x v="8"/>
    <n v="0"/>
    <n v="-0.42324019464645307"/>
    <n v="-0.34507869437350663"/>
  </r>
  <r>
    <n v="1000"/>
    <x v="1"/>
    <n v="24"/>
    <n v="0"/>
    <n v="-0.58359816038793233"/>
    <x v="85"/>
    <n v="0"/>
    <n v="-0.44333066148088318"/>
    <n v="-0.35810507793301227"/>
  </r>
  <r>
    <n v="1001"/>
    <x v="0"/>
    <n v="24"/>
    <n v="0"/>
    <n v="-0.58359816038793233"/>
    <x v="85"/>
    <n v="1"/>
    <n v="-1.0269288218688153"/>
    <n v="0.64189492206698773"/>
  </r>
  <r>
    <n v="1002"/>
    <x v="1"/>
    <n v="28"/>
    <n v="2"/>
    <n v="-0.13257463165357386"/>
    <x v="53"/>
    <n v="0"/>
    <n v="-0.62905526179329474"/>
    <n v="-0.46690480141809398"/>
  </r>
  <r>
    <n v="1003"/>
    <x v="0"/>
    <n v="24"/>
    <n v="0"/>
    <n v="-0.58359816038793233"/>
    <x v="85"/>
    <n v="1"/>
    <n v="-1.0269288218688153"/>
    <n v="0.64189492206698773"/>
  </r>
  <r>
    <n v="1004"/>
    <x v="0"/>
    <n v="23"/>
    <n v="1"/>
    <n v="-0.27236974608004461"/>
    <x v="10"/>
    <n v="1"/>
    <n v="-0.83857669056031459"/>
    <n v="0.56767458141847982"/>
  </r>
  <r>
    <n v="1005"/>
    <x v="0"/>
    <n v="29"/>
    <n v="3"/>
    <n v="0.12150934936050806"/>
    <x v="32"/>
    <n v="1"/>
    <n v="-0.6342369368733779"/>
    <n v="0.46965998313102586"/>
  </r>
  <r>
    <n v="1006"/>
    <x v="1"/>
    <n v="21"/>
    <n v="2"/>
    <n v="6.7430884874745745E-2"/>
    <x v="2"/>
    <n v="0"/>
    <n v="-0.7274308808795299"/>
    <n v="-0.51685133655663185"/>
  </r>
  <r>
    <n v="1007"/>
    <x v="1"/>
    <n v="20"/>
    <n v="2"/>
    <n v="9.6003101521648537E-2"/>
    <x v="51"/>
    <n v="1"/>
    <n v="-0.64629726208332661"/>
    <n v="0.47601764143227698"/>
  </r>
  <r>
    <n v="1008"/>
    <x v="1"/>
    <n v="19"/>
    <n v="5"/>
    <n v="0.97254391115150574"/>
    <x v="95"/>
    <n v="0"/>
    <n v="-1.2932640974541558"/>
    <n v="-0.7256262627535558"/>
  </r>
  <r>
    <n v="1009"/>
    <x v="1"/>
    <n v="20"/>
    <n v="4"/>
    <n v="0.66131549684361812"/>
    <x v="71"/>
    <n v="0"/>
    <n v="-1.0775041451912104"/>
    <n v="-0.65955583462910128"/>
  </r>
  <r>
    <n v="1010"/>
    <x v="1"/>
    <n v="22"/>
    <n v="1"/>
    <n v="-0.24379752943314192"/>
    <x v="87"/>
    <n v="1"/>
    <n v="-0.82245727235668753"/>
    <n v="0.56064927740766723"/>
  </r>
  <r>
    <n v="1011"/>
    <x v="1"/>
    <n v="22"/>
    <n v="4"/>
    <n v="0.60417106354981254"/>
    <x v="59"/>
    <n v="1"/>
    <n v="-0.43601194978145819"/>
    <n v="0.35339000095890483"/>
  </r>
  <r>
    <n v="1012"/>
    <x v="0"/>
    <n v="21"/>
    <n v="4"/>
    <n v="0.63274328019671544"/>
    <x v="20"/>
    <n v="0"/>
    <n v="-1.0587511041958566"/>
    <n v="-0.65311123215896594"/>
  </r>
  <r>
    <n v="1013"/>
    <x v="1"/>
    <n v="31"/>
    <n v="4"/>
    <n v="0.34702111372768729"/>
    <x v="155"/>
    <n v="1"/>
    <n v="-0.53461465075512804"/>
    <n v="0.41410497914671851"/>
  </r>
  <r>
    <n v="1014"/>
    <x v="1"/>
    <n v="26"/>
    <n v="4"/>
    <n v="0.48988219696220137"/>
    <x v="25"/>
    <n v="0"/>
    <n v="-0.96779110181938743"/>
    <n v="-0.62007868056522697"/>
  </r>
  <r>
    <n v="1015"/>
    <x v="1"/>
    <n v="22"/>
    <n v="2"/>
    <n v="3.8858668227842896E-2"/>
    <x v="55"/>
    <n v="1"/>
    <n v="-0.6739065840838151"/>
    <n v="0.49028655518425956"/>
  </r>
  <r>
    <n v="1016"/>
    <x v="0"/>
    <n v="28"/>
    <n v="3"/>
    <n v="0.15008156600741096"/>
    <x v="56"/>
    <n v="1"/>
    <n v="-0.62091931861583394"/>
    <n v="0.46254987748974696"/>
  </r>
  <r>
    <n v="1017"/>
    <x v="1"/>
    <n v="20"/>
    <n v="2"/>
    <n v="9.6003101521648537E-2"/>
    <x v="51"/>
    <n v="1"/>
    <n v="-0.64629726208332661"/>
    <n v="0.47601764143227698"/>
  </r>
  <r>
    <n v="1018"/>
    <x v="1"/>
    <n v="25"/>
    <n v="3"/>
    <n v="0.23579821594811923"/>
    <x v="62"/>
    <n v="0"/>
    <n v="-0.81798034650093876"/>
    <n v="-0.55867792729643417"/>
  </r>
  <r>
    <n v="1019"/>
    <x v="0"/>
    <n v="19"/>
    <n v="0"/>
    <n v="-0.44073707715341831"/>
    <x v="149"/>
    <n v="1"/>
    <n v="-0.93760284889028844"/>
    <n v="0.608434647456225"/>
  </r>
  <r>
    <n v="1020"/>
    <x v="0"/>
    <n v="20"/>
    <n v="2"/>
    <n v="9.6003101521648537E-2"/>
    <x v="51"/>
    <n v="1"/>
    <n v="-0.64629726208332661"/>
    <n v="0.47601764143227698"/>
  </r>
  <r>
    <n v="1021"/>
    <x v="0"/>
    <n v="21"/>
    <n v="2"/>
    <n v="6.7430884874745745E-2"/>
    <x v="2"/>
    <n v="0"/>
    <n v="-0.7274308808795299"/>
    <n v="-0.51685133655663185"/>
  </r>
  <r>
    <n v="1022"/>
    <x v="1"/>
    <n v="24"/>
    <n v="3"/>
    <n v="0.26437043259502213"/>
    <x v="29"/>
    <n v="1"/>
    <n v="-0.56967310594208143"/>
    <n v="0.43428966417571102"/>
  </r>
  <r>
    <n v="1023"/>
    <x v="0"/>
    <n v="24"/>
    <n v="2"/>
    <n v="-1.8285765065962689E-2"/>
    <x v="5"/>
    <n v="1"/>
    <n v="-0.70233185866113945"/>
    <n v="0.50457131389165155"/>
  </r>
  <r>
    <n v="1024"/>
    <x v="1"/>
    <n v="21"/>
    <n v="3"/>
    <n v="0.35008708253573056"/>
    <x v="52"/>
    <n v="1"/>
    <n v="-0.5333461579487917"/>
    <n v="0.41336130395390069"/>
  </r>
  <r>
    <n v="1025"/>
    <x v="0"/>
    <n v="27"/>
    <n v="3"/>
    <n v="0.17865378265431364"/>
    <x v="3"/>
    <n v="0"/>
    <n v="-0.78645842414615619"/>
    <n v="-0.54454502935318705"/>
  </r>
  <r>
    <n v="1026"/>
    <x v="0"/>
    <n v="27"/>
    <n v="0"/>
    <n v="-0.66931481032864082"/>
    <x v="16"/>
    <n v="0"/>
    <n v="-0.41347250672725938"/>
    <n v="-0.33865028320137047"/>
  </r>
  <r>
    <n v="1027"/>
    <x v="0"/>
    <n v="24"/>
    <n v="1"/>
    <n v="-0.30094196272694751"/>
    <x v="13"/>
    <n v="0"/>
    <n v="-0.55395449362928606"/>
    <n v="-0.42532722873338152"/>
  </r>
  <r>
    <n v="1028"/>
    <x v="1"/>
    <n v="27"/>
    <n v="3"/>
    <n v="0.17865378265431364"/>
    <x v="3"/>
    <n v="0"/>
    <n v="-0.78645842414615619"/>
    <n v="-0.54454502935318705"/>
  </r>
  <r>
    <n v="1029"/>
    <x v="0"/>
    <n v="29"/>
    <n v="2"/>
    <n v="-0.16114684830047676"/>
    <x v="35"/>
    <n v="0"/>
    <n v="-0.61581628856291593"/>
    <n v="-0.45980024359735172"/>
  </r>
  <r>
    <n v="1030"/>
    <x v="1"/>
    <n v="24"/>
    <n v="4"/>
    <n v="0.54702663025600695"/>
    <x v="19"/>
    <n v="0"/>
    <n v="-1.0036079877372244"/>
    <n v="-0.63344547176899768"/>
  </r>
  <r>
    <n v="1031"/>
    <x v="1"/>
    <n v="29"/>
    <n v="2"/>
    <n v="-0.16114684830047676"/>
    <x v="35"/>
    <n v="1"/>
    <n v="-0.77696313686339258"/>
    <n v="0.54019975640264828"/>
  </r>
  <r>
    <n v="1032"/>
    <x v="1"/>
    <n v="21"/>
    <n v="7"/>
    <n v="1.48071187317967"/>
    <x v="130"/>
    <n v="1"/>
    <n v="-0.20495978161828837"/>
    <n v="0.1853199191329914"/>
  </r>
  <r>
    <n v="1033"/>
    <x v="0"/>
    <n v="29"/>
    <n v="1"/>
    <n v="-0.44380304596146158"/>
    <x v="37"/>
    <n v="0"/>
    <n v="-0.49566636408778442"/>
    <n v="-0.39083515355806009"/>
  </r>
  <r>
    <n v="1034"/>
    <x v="1"/>
    <n v="27"/>
    <n v="3"/>
    <n v="0.17865378265431364"/>
    <x v="3"/>
    <n v="1"/>
    <n v="-0.60780464149184199"/>
    <n v="0.45545497064681295"/>
  </r>
  <r>
    <n v="1035"/>
    <x v="1"/>
    <n v="21"/>
    <n v="4"/>
    <n v="0.63274328019671544"/>
    <x v="20"/>
    <n v="1"/>
    <n v="-0.42600782399914117"/>
    <n v="0.34688876784103406"/>
  </r>
  <r>
    <n v="1036"/>
    <x v="0"/>
    <n v="23"/>
    <n v="1"/>
    <n v="-0.27236974608004461"/>
    <x v="10"/>
    <n v="1"/>
    <n v="-0.83857669056031459"/>
    <n v="0.56767458141847982"/>
  </r>
  <r>
    <n v="1037"/>
    <x v="0"/>
    <n v="26"/>
    <n v="1"/>
    <n v="-0.35808639602075309"/>
    <x v="97"/>
    <n v="1"/>
    <n v="-0.88813370218098375"/>
    <n v="0.58857712569594822"/>
  </r>
  <r>
    <n v="1038"/>
    <x v="0"/>
    <n v="26"/>
    <n v="2"/>
    <n v="-7.5430198359768275E-2"/>
    <x v="1"/>
    <n v="0"/>
    <n v="-0.65614312718844481"/>
    <n v="-0.48115138649900074"/>
  </r>
  <r>
    <n v="1039"/>
    <x v="1"/>
    <n v="25"/>
    <n v="1"/>
    <n v="-0.32951417937385041"/>
    <x v="12"/>
    <n v="0"/>
    <n v="-0.54190157722990051"/>
    <n v="-0.41835883549334701"/>
  </r>
  <r>
    <n v="1040"/>
    <x v="0"/>
    <n v="25"/>
    <n v="1"/>
    <n v="-0.32951417937385041"/>
    <x v="12"/>
    <n v="1"/>
    <n v="-0.87141575660375126"/>
    <n v="0.58164116450665304"/>
  </r>
  <r>
    <n v="1041"/>
    <x v="0"/>
    <n v="19"/>
    <n v="0"/>
    <n v="-0.44073707715341831"/>
    <x v="149"/>
    <n v="0"/>
    <n v="-0.49686577173687035"/>
    <n v="-0.391565352543775"/>
  </r>
  <r>
    <n v="1042"/>
    <x v="0"/>
    <n v="29"/>
    <n v="1"/>
    <n v="-0.44380304596146158"/>
    <x v="37"/>
    <n v="0"/>
    <n v="-0.49566636408778442"/>
    <n v="-0.39083515355806009"/>
  </r>
  <r>
    <n v="1043"/>
    <x v="1"/>
    <n v="26"/>
    <n v="3"/>
    <n v="0.20722599930121655"/>
    <x v="70"/>
    <n v="1"/>
    <n v="-0.59489243064286235"/>
    <n v="0.44837809971031306"/>
  </r>
  <r>
    <n v="1044"/>
    <x v="1"/>
    <n v="24"/>
    <n v="3"/>
    <n v="0.26437043259502213"/>
    <x v="29"/>
    <n v="1"/>
    <n v="-0.56967310594208143"/>
    <n v="0.43428966417571102"/>
  </r>
  <r>
    <n v="1045"/>
    <x v="0"/>
    <n v="30"/>
    <n v="1"/>
    <n v="-0.47237526260836427"/>
    <x v="45"/>
    <n v="0"/>
    <n v="-0.48459631462063979"/>
    <n v="-0.38405420510492866"/>
  </r>
  <r>
    <n v="1046"/>
    <x v="0"/>
    <n v="27"/>
    <n v="1"/>
    <n v="-0.386658612667656"/>
    <x v="49"/>
    <n v="0"/>
    <n v="-0.51839071671501158"/>
    <n v="-0.40452192979375906"/>
  </r>
  <r>
    <n v="1047"/>
    <x v="1"/>
    <n v="29"/>
    <n v="3"/>
    <n v="0.12150934936050806"/>
    <x v="32"/>
    <n v="0"/>
    <n v="-0.75574628623388562"/>
    <n v="-0.53034001686897414"/>
  </r>
  <r>
    <n v="1048"/>
    <x v="1"/>
    <n v="21"/>
    <n v="4"/>
    <n v="0.63274328019671544"/>
    <x v="20"/>
    <n v="1"/>
    <n v="-0.42600782399914117"/>
    <n v="0.34688876784103406"/>
  </r>
  <r>
    <n v="1049"/>
    <x v="1"/>
    <n v="26"/>
    <n v="4"/>
    <n v="0.48988219696220137"/>
    <x v="25"/>
    <n v="0"/>
    <n v="-0.96779110181938743"/>
    <n v="-0.62007868056522697"/>
  </r>
  <r>
    <n v="1050"/>
    <x v="1"/>
    <n v="26"/>
    <n v="4"/>
    <n v="0.48988219696220137"/>
    <x v="25"/>
    <n v="1"/>
    <n v="-0.47790890485718585"/>
    <n v="0.37992131943477303"/>
  </r>
  <r>
    <n v="1051"/>
    <x v="0"/>
    <n v="34"/>
    <n v="0"/>
    <n v="-0.86932032685696026"/>
    <x v="134"/>
    <n v="0"/>
    <n v="-0.35011897778712703"/>
    <n v="-0.29539574752333242"/>
  </r>
  <r>
    <n v="1052"/>
    <x v="1"/>
    <n v="23"/>
    <n v="4"/>
    <n v="0.57559884690290986"/>
    <x v="75"/>
    <n v="1"/>
    <n v="-0.44620261625431046"/>
    <n v="0.3599459264363627"/>
  </r>
  <r>
    <n v="1053"/>
    <x v="0"/>
    <n v="29"/>
    <n v="0"/>
    <n v="-0.7264592436224464"/>
    <x v="68"/>
    <n v="1"/>
    <n v="-1.120943169861629"/>
    <n v="0.67402779756706366"/>
  </r>
  <r>
    <n v="1054"/>
    <x v="1"/>
    <n v="21"/>
    <n v="1"/>
    <n v="-0.21522531278623908"/>
    <x v="54"/>
    <n v="0"/>
    <n v="-0.59131362483195948"/>
    <n v="-0.44640041528470131"/>
  </r>
  <r>
    <n v="1055"/>
    <x v="1"/>
    <n v="27"/>
    <n v="3"/>
    <n v="0.17865378265431364"/>
    <x v="3"/>
    <n v="0"/>
    <n v="-0.78645842414615619"/>
    <n v="-0.54454502935318705"/>
  </r>
  <r>
    <n v="1056"/>
    <x v="0"/>
    <n v="23"/>
    <n v="2"/>
    <n v="1.0286451580940215E-2"/>
    <x v="15"/>
    <n v="0"/>
    <n v="-0.69830363267786921"/>
    <n v="-0.50257159022004549"/>
  </r>
  <r>
    <n v="1057"/>
    <x v="1"/>
    <n v="28"/>
    <n v="1"/>
    <n v="-0.41523082931455868"/>
    <x v="39"/>
    <n v="1"/>
    <n v="-0.92216160142452031"/>
    <n v="0.60234146786864096"/>
  </r>
  <r>
    <n v="1058"/>
    <x v="0"/>
    <n v="20"/>
    <n v="0"/>
    <n v="-0.4693092938003211"/>
    <x v="89"/>
    <n v="1"/>
    <n v="-0.95508421873291538"/>
    <n v="0.61522026247358763"/>
  </r>
  <r>
    <n v="1059"/>
    <x v="0"/>
    <n v="24"/>
    <n v="1"/>
    <n v="-0.30094196272694751"/>
    <x v="13"/>
    <n v="1"/>
    <n v="-0.85489645635623346"/>
    <n v="0.57467277126661842"/>
  </r>
  <r>
    <n v="1060"/>
    <x v="0"/>
    <n v="33"/>
    <n v="2"/>
    <n v="-0.27543571488808793"/>
    <x v="143"/>
    <n v="0"/>
    <n v="-0.56488260156691439"/>
    <n v="-0.43157312473496739"/>
  </r>
  <r>
    <n v="1061"/>
    <x v="0"/>
    <n v="28"/>
    <n v="1"/>
    <n v="-0.41523082931455868"/>
    <x v="39"/>
    <n v="1"/>
    <n v="-0.92216160142452031"/>
    <n v="0.60234146786864096"/>
  </r>
  <r>
    <n v="1062"/>
    <x v="1"/>
    <n v="32"/>
    <n v="3"/>
    <n v="3.5792699419799789E-2"/>
    <x v="117"/>
    <n v="0"/>
    <n v="-0.71120366138880697"/>
    <n v="-0.50894721967216194"/>
  </r>
  <r>
    <n v="1063"/>
    <x v="1"/>
    <n v="24"/>
    <n v="4"/>
    <n v="0.54702663025600695"/>
    <x v="19"/>
    <n v="1"/>
    <n v="-0.45658135748121736"/>
    <n v="0.36655452823100232"/>
  </r>
  <r>
    <n v="1064"/>
    <x v="1"/>
    <n v="17"/>
    <n v="1"/>
    <n v="-0.1009364461986279"/>
    <x v="113"/>
    <n v="0"/>
    <n v="-0.64395193798055772"/>
    <n v="-0.47478729075572063"/>
  </r>
  <r>
    <n v="1065"/>
    <x v="0"/>
    <n v="23"/>
    <n v="0"/>
    <n v="-0.55502594374102943"/>
    <x v="79"/>
    <n v="0"/>
    <n v="-0.45365659647687245"/>
    <n v="-0.36469913965533418"/>
  </r>
  <r>
    <n v="1066"/>
    <x v="1"/>
    <n v="23"/>
    <n v="6"/>
    <n v="1.1409112422248795"/>
    <x v="138"/>
    <n v="1"/>
    <n v="-0.27727388618490106"/>
    <n v="0.24215309511403349"/>
  </r>
  <r>
    <n v="1067"/>
    <x v="1"/>
    <n v="20"/>
    <n v="2"/>
    <n v="9.6003101521648537E-2"/>
    <x v="51"/>
    <n v="0"/>
    <n v="-0.74230036360497509"/>
    <n v="-0.52398235856772302"/>
  </r>
  <r>
    <n v="1068"/>
    <x v="1"/>
    <n v="18"/>
    <n v="1"/>
    <n v="-0.1295086628455307"/>
    <x v="81"/>
    <n v="0"/>
    <n v="-0.63048794730208102"/>
    <n v="-0.46766801233275063"/>
  </r>
  <r>
    <n v="1069"/>
    <x v="1"/>
    <n v="25"/>
    <n v="2"/>
    <n v="-4.6857981712865593E-2"/>
    <x v="41"/>
    <n v="1"/>
    <n v="-0.71685060511711618"/>
    <n v="0.51171235246778446"/>
  </r>
  <r>
    <n v="1070"/>
    <x v="1"/>
    <n v="19"/>
    <n v="2"/>
    <n v="0.12457531816855133"/>
    <x v="23"/>
    <n v="0"/>
    <n v="-0.75737346280429763"/>
    <n v="-0.53110361516647375"/>
  </r>
  <r>
    <n v="1071"/>
    <x v="0"/>
    <n v="25"/>
    <n v="3"/>
    <n v="0.23579821594811923"/>
    <x v="62"/>
    <n v="0"/>
    <n v="-0.81798034650093876"/>
    <n v="-0.55867792729643417"/>
  </r>
  <r>
    <n v="1072"/>
    <x v="1"/>
    <n v="21"/>
    <n v="0"/>
    <n v="-0.4978815104472239"/>
    <x v="14"/>
    <n v="0"/>
    <n v="-0.47487732758192247"/>
    <n v="-0.37803865071192017"/>
  </r>
  <r>
    <n v="1073"/>
    <x v="0"/>
    <n v="21"/>
    <n v="1"/>
    <n v="-0.21522531278623908"/>
    <x v="54"/>
    <n v="1"/>
    <n v="-0.80653893761819861"/>
    <n v="0.55359958471529869"/>
  </r>
  <r>
    <n v="1074"/>
    <x v="1"/>
    <n v="25"/>
    <n v="3"/>
    <n v="0.23579821594811923"/>
    <x v="62"/>
    <n v="1"/>
    <n v="-0.58218213055281931"/>
    <n v="0.44132207270356583"/>
  </r>
  <r>
    <n v="1075"/>
    <x v="1"/>
    <n v="25"/>
    <n v="4"/>
    <n v="0.51845441360910405"/>
    <x v="31"/>
    <n v="1"/>
    <n v="-0.4671496488344154"/>
    <n v="0.37321371444340268"/>
  </r>
  <r>
    <n v="1076"/>
    <x v="0"/>
    <n v="23"/>
    <n v="3"/>
    <n v="0.29294264924192503"/>
    <x v="91"/>
    <n v="0"/>
    <n v="-0.85030729202718869"/>
    <n v="-0.57271638907417755"/>
  </r>
  <r>
    <n v="1077"/>
    <x v="1"/>
    <n v="12"/>
    <n v="5"/>
    <n v="1.1725494276798252"/>
    <x v="156"/>
    <n v="1"/>
    <n v="-0.26970394832562999"/>
    <n v="0.23639447242856082"/>
  </r>
  <r>
    <n v="1078"/>
    <x v="0"/>
    <n v="25"/>
    <n v="1"/>
    <n v="-0.32951417937385041"/>
    <x v="12"/>
    <n v="0"/>
    <n v="-0.54190157722990051"/>
    <n v="-0.41835883549334701"/>
  </r>
  <r>
    <n v="1079"/>
    <x v="1"/>
    <n v="15"/>
    <n v="1"/>
    <n v="-4.3792012904822319E-2"/>
    <x v="128"/>
    <n v="0"/>
    <n v="-0.67149087250443029"/>
    <n v="-0.48905374605732999"/>
  </r>
  <r>
    <n v="1080"/>
    <x v="1"/>
    <n v="24"/>
    <n v="2"/>
    <n v="-1.8285765065962689E-2"/>
    <x v="5"/>
    <n v="0"/>
    <n v="-0.68404609359517687"/>
    <n v="-0.49542868610834845"/>
  </r>
  <r>
    <n v="1081"/>
    <x v="0"/>
    <n v="29"/>
    <n v="1"/>
    <n v="-0.44380304596146158"/>
    <x v="37"/>
    <n v="0"/>
    <n v="-0.49566636408778442"/>
    <n v="-0.39083515355806009"/>
  </r>
  <r>
    <n v="1082"/>
    <x v="1"/>
    <n v="26"/>
    <n v="1"/>
    <n v="-0.35808639602075309"/>
    <x v="97"/>
    <n v="0"/>
    <n v="-0.53004730616023055"/>
    <n v="-0.41142287430405178"/>
  </r>
  <r>
    <n v="1083"/>
    <x v="0"/>
    <n v="26"/>
    <n v="4"/>
    <n v="0.48988219696220137"/>
    <x v="25"/>
    <n v="1"/>
    <n v="-0.47790890485718585"/>
    <n v="0.37992131943477303"/>
  </r>
  <r>
    <n v="1084"/>
    <x v="0"/>
    <n v="29"/>
    <n v="1"/>
    <n v="-0.44380304596146158"/>
    <x v="37"/>
    <n v="1"/>
    <n v="-0.93946941004924567"/>
    <n v="0.60916484644193991"/>
  </r>
  <r>
    <n v="1085"/>
    <x v="1"/>
    <n v="23"/>
    <n v="4"/>
    <n v="0.57559884690290986"/>
    <x v="75"/>
    <n v="0"/>
    <n v="-1.0218014631572205"/>
    <n v="-0.6400540735636373"/>
  </r>
  <r>
    <n v="1086"/>
    <x v="1"/>
    <n v="18"/>
    <n v="1"/>
    <n v="-0.1295086628455307"/>
    <x v="81"/>
    <n v="0"/>
    <n v="-0.63048794730208102"/>
    <n v="-0.46766801233275063"/>
  </r>
  <r>
    <n v="1087"/>
    <x v="0"/>
    <n v="33"/>
    <n v="2"/>
    <n v="-0.27543571488808793"/>
    <x v="143"/>
    <n v="1"/>
    <n v="-0.84031831645500221"/>
    <n v="0.56842687526503255"/>
  </r>
  <r>
    <n v="1088"/>
    <x v="1"/>
    <n v="23"/>
    <n v="4"/>
    <n v="0.57559884690290986"/>
    <x v="75"/>
    <n v="1"/>
    <n v="-0.44620261625431046"/>
    <n v="0.3599459264363627"/>
  </r>
  <r>
    <n v="1089"/>
    <x v="0"/>
    <n v="28"/>
    <n v="0"/>
    <n v="-0.6978870269755435"/>
    <x v="48"/>
    <n v="0"/>
    <n v="-0.40388765422499395"/>
    <n v="-0.33228086752132152"/>
  </r>
  <r>
    <n v="1090"/>
    <x v="1"/>
    <n v="29"/>
    <n v="1"/>
    <n v="-0.44380304596146158"/>
    <x v="37"/>
    <n v="1"/>
    <n v="-0.93946941004924567"/>
    <n v="0.60916484644193991"/>
  </r>
  <r>
    <n v="1091"/>
    <x v="0"/>
    <n v="29"/>
    <n v="2"/>
    <n v="-0.16114684830047676"/>
    <x v="35"/>
    <n v="0"/>
    <n v="-0.61581628856291593"/>
    <n v="-0.45980024359735172"/>
  </r>
  <r>
    <n v="1092"/>
    <x v="0"/>
    <n v="16"/>
    <n v="0"/>
    <n v="-0.35502042721270993"/>
    <x v="123"/>
    <n v="1"/>
    <n v="-0.88633028142231041"/>
    <n v="0.587834487700722"/>
  </r>
  <r>
    <n v="1093"/>
    <x v="1"/>
    <n v="31"/>
    <n v="2"/>
    <n v="-0.21829128159428235"/>
    <x v="21"/>
    <n v="1"/>
    <n v="-0.80823741806704263"/>
    <n v="0.5543571435614516"/>
  </r>
  <r>
    <n v="1094"/>
    <x v="1"/>
    <n v="17"/>
    <n v="5"/>
    <n v="1.0296883444453113"/>
    <x v="88"/>
    <n v="1"/>
    <n v="-0.30536351125807243"/>
    <n v="0.26314452955755108"/>
  </r>
  <r>
    <n v="1095"/>
    <x v="1"/>
    <n v="26"/>
    <n v="1"/>
    <n v="-0.35808639602075309"/>
    <x v="97"/>
    <n v="0"/>
    <n v="-0.53004730616023055"/>
    <n v="-0.41142287430405178"/>
  </r>
  <r>
    <n v="1096"/>
    <x v="0"/>
    <n v="20"/>
    <n v="1"/>
    <n v="-0.18665309613933628"/>
    <x v="28"/>
    <n v="0"/>
    <n v="-0.60416924763928592"/>
    <n v="-0.45347173225254978"/>
  </r>
  <r>
    <n v="1097"/>
    <x v="0"/>
    <n v="23"/>
    <n v="3"/>
    <n v="0.29294264924192503"/>
    <x v="91"/>
    <n v="1"/>
    <n v="-0.55736464278526365"/>
    <n v="0.42728361092582245"/>
  </r>
  <r>
    <n v="1098"/>
    <x v="1"/>
    <n v="25"/>
    <n v="4"/>
    <n v="0.51845441360910405"/>
    <x v="31"/>
    <n v="1"/>
    <n v="-0.4671496488344154"/>
    <n v="0.37321371444340268"/>
  </r>
  <r>
    <n v="1099"/>
    <x v="1"/>
    <n v="23"/>
    <n v="2"/>
    <n v="1.0286451580940215E-2"/>
    <x v="15"/>
    <n v="1"/>
    <n v="-0.68801718109692911"/>
    <n v="0.49742840977995451"/>
  </r>
  <r>
    <n v="1100"/>
    <x v="1"/>
    <n v="20"/>
    <n v="3"/>
    <n v="0.37865929918263336"/>
    <x v="63"/>
    <n v="1"/>
    <n v="-0.52163432531196197"/>
    <n v="0.40645029845429625"/>
  </r>
  <r>
    <n v="1101"/>
    <x v="1"/>
    <n v="22"/>
    <n v="4"/>
    <n v="0.60417106354981254"/>
    <x v="59"/>
    <n v="0"/>
    <n v="-1.0401830133312706"/>
    <n v="-0.64660999904109517"/>
  </r>
  <r>
    <n v="1102"/>
    <x v="1"/>
    <n v="24"/>
    <n v="3"/>
    <n v="0.26437043259502213"/>
    <x v="29"/>
    <n v="1"/>
    <n v="-0.56967310594208143"/>
    <n v="0.43428966417571102"/>
  </r>
  <r>
    <n v="1103"/>
    <x v="0"/>
    <n v="22"/>
    <n v="1"/>
    <n v="-0.24379752943314192"/>
    <x v="87"/>
    <n v="1"/>
    <n v="-0.82245727235668753"/>
    <n v="0.56064927740766723"/>
  </r>
  <r>
    <n v="1104"/>
    <x v="1"/>
    <n v="16"/>
    <n v="3"/>
    <n v="0.49294816577024453"/>
    <x v="34"/>
    <n v="1"/>
    <n v="-0.47674518492079121"/>
    <n v="0.37919930148020431"/>
  </r>
  <r>
    <n v="1105"/>
    <x v="0"/>
    <n v="23"/>
    <n v="2"/>
    <n v="1.0286451580940215E-2"/>
    <x v="15"/>
    <n v="1"/>
    <n v="-0.68801718109692911"/>
    <n v="0.49742840977995451"/>
  </r>
  <r>
    <n v="1106"/>
    <x v="1"/>
    <n v="20"/>
    <n v="0"/>
    <n v="-0.4693092938003211"/>
    <x v="89"/>
    <n v="0"/>
    <n v="-0.48577492493259411"/>
    <n v="-0.38477973752641237"/>
  </r>
  <r>
    <n v="1107"/>
    <x v="1"/>
    <n v="26"/>
    <n v="2"/>
    <n v="-7.5430198359768275E-2"/>
    <x v="1"/>
    <n v="0"/>
    <n v="-0.65614312718844481"/>
    <n v="-0.48115138649900074"/>
  </r>
  <r>
    <n v="1108"/>
    <x v="0"/>
    <n v="20"/>
    <n v="3"/>
    <n v="0.37865929918263336"/>
    <x v="63"/>
    <n v="1"/>
    <n v="-0.52163432531196197"/>
    <n v="0.40645029845429625"/>
  </r>
  <r>
    <n v="1109"/>
    <x v="1"/>
    <n v="30"/>
    <n v="3"/>
    <n v="9.2937132713605375E-2"/>
    <x v="36"/>
    <n v="0"/>
    <n v="-0.7406950224119746"/>
    <n v="-0.52321757413360404"/>
  </r>
  <r>
    <n v="1110"/>
    <x v="1"/>
    <n v="23"/>
    <n v="5"/>
    <n v="0.85825504456389456"/>
    <x v="92"/>
    <n v="0"/>
    <n v="-1.2116554210876727"/>
    <n v="-0.70229595426739677"/>
  </r>
  <r>
    <n v="1111"/>
    <x v="1"/>
    <n v="24"/>
    <n v="2"/>
    <n v="-1.8285765065962689E-2"/>
    <x v="5"/>
    <n v="1"/>
    <n v="-0.70233185866113945"/>
    <n v="0.50457131389165155"/>
  </r>
  <r>
    <n v="1112"/>
    <x v="0"/>
    <n v="34"/>
    <n v="1"/>
    <n v="-0.58666412919597544"/>
    <x v="60"/>
    <n v="1"/>
    <n v="-1.0288979317525873"/>
    <n v="0.64259937651364718"/>
  </r>
  <r>
    <n v="1113"/>
    <x v="0"/>
    <n v="25"/>
    <n v="2"/>
    <n v="-4.6857981712865593E-2"/>
    <x v="41"/>
    <n v="0"/>
    <n v="-0.66999262340425059"/>
    <n v="-0.4882876475322156"/>
  </r>
  <r>
    <n v="1114"/>
    <x v="1"/>
    <n v="22"/>
    <n v="1"/>
    <n v="-0.24379752943314192"/>
    <x v="87"/>
    <n v="1"/>
    <n v="-0.82245727235668753"/>
    <n v="0.56064927740766723"/>
  </r>
  <r>
    <n v="1115"/>
    <x v="0"/>
    <n v="23"/>
    <n v="0"/>
    <n v="-0.55502594374102943"/>
    <x v="79"/>
    <n v="1"/>
    <n v="-1.0086825402179018"/>
    <n v="0.63530086034466582"/>
  </r>
  <r>
    <n v="1116"/>
    <x v="0"/>
    <n v="30"/>
    <n v="2"/>
    <n v="-0.18971906494737945"/>
    <x v="46"/>
    <n v="1"/>
    <n v="-0.79249914713450409"/>
    <n v="0.54728801351974576"/>
  </r>
  <r>
    <n v="1117"/>
    <x v="0"/>
    <n v="31"/>
    <n v="2"/>
    <n v="-0.21829128159428235"/>
    <x v="21"/>
    <n v="0"/>
    <n v="-0.58994613647276051"/>
    <n v="-0.44564285643854834"/>
  </r>
  <r>
    <n v="1118"/>
    <x v="1"/>
    <n v="25"/>
    <n v="4"/>
    <n v="0.51845441360910405"/>
    <x v="31"/>
    <n v="1"/>
    <n v="-0.4671496488344154"/>
    <n v="0.37321371444340268"/>
  </r>
  <r>
    <n v="1119"/>
    <x v="0"/>
    <n v="30"/>
    <n v="3"/>
    <n v="9.2937132713605375E-2"/>
    <x v="36"/>
    <n v="0"/>
    <n v="-0.7406950224119746"/>
    <n v="-0.52321757413360404"/>
  </r>
  <r>
    <n v="1120"/>
    <x v="0"/>
    <n v="25"/>
    <n v="1"/>
    <n v="-0.32951417937385041"/>
    <x v="12"/>
    <n v="1"/>
    <n v="-0.87141575660375126"/>
    <n v="0.58164116450665304"/>
  </r>
  <r>
    <n v="1121"/>
    <x v="1"/>
    <n v="25"/>
    <n v="1"/>
    <n v="-0.32951417937385041"/>
    <x v="12"/>
    <n v="0"/>
    <n v="-0.54190157722990051"/>
    <n v="-0.41835883549334701"/>
  </r>
  <r>
    <n v="1122"/>
    <x v="1"/>
    <n v="27"/>
    <n v="5"/>
    <n v="0.74396617797628317"/>
    <x v="72"/>
    <n v="1"/>
    <n v="-0.38881075405303966"/>
    <n v="0.32213745938534977"/>
  </r>
  <r>
    <n v="1123"/>
    <x v="1"/>
    <n v="25"/>
    <n v="2"/>
    <n v="-4.6857981712865593E-2"/>
    <x v="41"/>
    <n v="1"/>
    <n v="-0.71685060511711618"/>
    <n v="0.51171235246778446"/>
  </r>
  <r>
    <n v="1124"/>
    <x v="1"/>
    <n v="23"/>
    <n v="0"/>
    <n v="-0.55502594374102943"/>
    <x v="79"/>
    <n v="0"/>
    <n v="-0.45365659647687245"/>
    <n v="-0.36469913965533418"/>
  </r>
  <r>
    <n v="1125"/>
    <x v="0"/>
    <n v="25"/>
    <n v="2"/>
    <n v="-4.6857981712865593E-2"/>
    <x v="41"/>
    <n v="0"/>
    <n v="-0.66999262340425059"/>
    <n v="-0.4882876475322156"/>
  </r>
  <r>
    <n v="1126"/>
    <x v="0"/>
    <n v="26"/>
    <n v="2"/>
    <n v="-7.5430198359768275E-2"/>
    <x v="1"/>
    <n v="0"/>
    <n v="-0.65614312718844481"/>
    <n v="-0.48115138649900074"/>
  </r>
  <r>
    <n v="1127"/>
    <x v="0"/>
    <n v="19"/>
    <n v="3"/>
    <n v="0.40723151582953615"/>
    <x v="11"/>
    <n v="0"/>
    <n v="-0.9173509508863914"/>
    <n v="-0.600423862871453"/>
  </r>
  <r>
    <n v="1128"/>
    <x v="0"/>
    <n v="21"/>
    <n v="2"/>
    <n v="6.7430884874745745E-2"/>
    <x v="2"/>
    <n v="1"/>
    <n v="-0.65999999600478421"/>
    <n v="0.48314866344336815"/>
  </r>
  <r>
    <n v="1129"/>
    <x v="0"/>
    <n v="29"/>
    <n v="1"/>
    <n v="-0.44380304596146158"/>
    <x v="37"/>
    <n v="0"/>
    <n v="-0.49566636408778442"/>
    <n v="-0.39083515355806009"/>
  </r>
  <r>
    <n v="1130"/>
    <x v="0"/>
    <n v="19"/>
    <n v="0"/>
    <n v="-0.44073707715341831"/>
    <x v="149"/>
    <n v="1"/>
    <n v="-0.93760284889028844"/>
    <n v="0.608434647456225"/>
  </r>
  <r>
    <n v="1131"/>
    <x v="0"/>
    <n v="23"/>
    <n v="1"/>
    <n v="-0.27236974608004461"/>
    <x v="10"/>
    <n v="0"/>
    <n v="-0.56620694448026976"/>
    <n v="-0.43232541858152024"/>
  </r>
  <r>
    <n v="1132"/>
    <x v="1"/>
    <n v="20"/>
    <n v="2"/>
    <n v="9.6003101521648537E-2"/>
    <x v="51"/>
    <n v="1"/>
    <n v="-0.64629726208332661"/>
    <n v="0.47601764143227698"/>
  </r>
  <r>
    <n v="1133"/>
    <x v="1"/>
    <n v="24"/>
    <n v="2"/>
    <n v="-1.8285765065962689E-2"/>
    <x v="5"/>
    <n v="1"/>
    <n v="-0.70233185866113945"/>
    <n v="0.50457131389165155"/>
  </r>
  <r>
    <n v="1134"/>
    <x v="1"/>
    <n v="20"/>
    <n v="2"/>
    <n v="9.6003101521648537E-2"/>
    <x v="51"/>
    <n v="0"/>
    <n v="-0.74230036360497509"/>
    <n v="-0.52398235856772302"/>
  </r>
  <r>
    <n v="1135"/>
    <x v="0"/>
    <n v="28"/>
    <n v="2"/>
    <n v="-0.13257463165357386"/>
    <x v="53"/>
    <n v="0"/>
    <n v="-0.62905526179329474"/>
    <n v="-0.46690480141809398"/>
  </r>
  <r>
    <n v="1136"/>
    <x v="0"/>
    <n v="28"/>
    <n v="4"/>
    <n v="0.43273776366839578"/>
    <x v="26"/>
    <n v="0"/>
    <n v="-0.93274341623374246"/>
    <n v="-0.60652723126813413"/>
  </r>
  <r>
    <n v="1137"/>
    <x v="0"/>
    <n v="26"/>
    <n v="1"/>
    <n v="-0.35808639602075309"/>
    <x v="97"/>
    <n v="1"/>
    <n v="-0.88813370218098375"/>
    <n v="0.58857712569594822"/>
  </r>
  <r>
    <n v="1138"/>
    <x v="0"/>
    <n v="20"/>
    <n v="3"/>
    <n v="0.37865929918263336"/>
    <x v="63"/>
    <n v="1"/>
    <n v="-0.52163432531196197"/>
    <n v="0.40645029845429625"/>
  </r>
  <r>
    <n v="1139"/>
    <x v="1"/>
    <n v="25"/>
    <n v="5"/>
    <n v="0.80111061127008876"/>
    <x v="69"/>
    <n v="0"/>
    <n v="-1.1718670912882798"/>
    <n v="-0.69021200150903217"/>
  </r>
  <r>
    <n v="1140"/>
    <x v="1"/>
    <n v="25"/>
    <n v="4"/>
    <n v="0.51845441360910405"/>
    <x v="31"/>
    <n v="0"/>
    <n v="-0.9856040624435195"/>
    <n v="-0.62678628555659732"/>
  </r>
  <r>
    <n v="1141"/>
    <x v="0"/>
    <n v="28"/>
    <n v="1"/>
    <n v="-0.41523082931455868"/>
    <x v="39"/>
    <n v="1"/>
    <n v="-0.92216160142452031"/>
    <n v="0.60234146786864096"/>
  </r>
  <r>
    <n v="1142"/>
    <x v="1"/>
    <n v="26"/>
    <n v="4"/>
    <n v="0.48988219696220137"/>
    <x v="25"/>
    <n v="1"/>
    <n v="-0.47790890485718585"/>
    <n v="0.37992131943477303"/>
  </r>
  <r>
    <n v="1143"/>
    <x v="0"/>
    <n v="24"/>
    <n v="0"/>
    <n v="-0.58359816038793233"/>
    <x v="85"/>
    <n v="1"/>
    <n v="-1.0269288218688153"/>
    <n v="0.64189492206698773"/>
  </r>
  <r>
    <n v="1144"/>
    <x v="1"/>
    <n v="23"/>
    <n v="4"/>
    <n v="0.57559884690290986"/>
    <x v="75"/>
    <n v="1"/>
    <n v="-0.44620261625431046"/>
    <n v="0.3599459264363627"/>
  </r>
  <r>
    <n v="1145"/>
    <x v="1"/>
    <n v="20"/>
    <n v="4"/>
    <n v="0.66131549684361812"/>
    <x v="71"/>
    <n v="0"/>
    <n v="-1.0775041451912104"/>
    <n v="-0.65955583462910128"/>
  </r>
  <r>
    <n v="1146"/>
    <x v="0"/>
    <n v="27"/>
    <n v="1"/>
    <n v="-0.386658612667656"/>
    <x v="49"/>
    <n v="0"/>
    <n v="-0.51839071671501158"/>
    <n v="-0.40452192979375906"/>
  </r>
  <r>
    <n v="1147"/>
    <x v="0"/>
    <n v="28"/>
    <n v="1"/>
    <n v="-0.41523082931455868"/>
    <x v="39"/>
    <n v="1"/>
    <n v="-0.92216160142452031"/>
    <n v="0.60234146786864096"/>
  </r>
  <r>
    <n v="1148"/>
    <x v="0"/>
    <n v="28"/>
    <n v="2"/>
    <n v="-0.13257463165357386"/>
    <x v="53"/>
    <n v="1"/>
    <n v="-0.76162989344686882"/>
    <n v="0.53309519858190602"/>
  </r>
  <r>
    <n v="1149"/>
    <x v="1"/>
    <n v="18"/>
    <n v="6"/>
    <n v="1.2837723254593933"/>
    <x v="139"/>
    <n v="1"/>
    <n v="-0.24450608217287073"/>
    <n v="0.21690877454532642"/>
  </r>
  <r>
    <n v="1150"/>
    <x v="0"/>
    <n v="30"/>
    <n v="0"/>
    <n v="-0.75503146026934909"/>
    <x v="24"/>
    <n v="1"/>
    <n v="-1.1402910231665764"/>
    <n v="0.68027403938601672"/>
  </r>
  <r>
    <n v="1151"/>
    <x v="1"/>
    <n v="20"/>
    <n v="7"/>
    <n v="1.5092840898265727"/>
    <x v="129"/>
    <n v="1"/>
    <n v="-0.19972603819235199"/>
    <n v="0.18104491523717403"/>
  </r>
  <r>
    <n v="1152"/>
    <x v="1"/>
    <n v="28"/>
    <n v="1"/>
    <n v="-0.41523082931455868"/>
    <x v="39"/>
    <n v="1"/>
    <n v="-0.92216160142452031"/>
    <n v="0.60234146786864096"/>
  </r>
  <r>
    <n v="1153"/>
    <x v="0"/>
    <n v="26"/>
    <n v="3"/>
    <n v="0.20722599930121655"/>
    <x v="70"/>
    <n v="1"/>
    <n v="-0.59489243064286235"/>
    <n v="0.44837809971031306"/>
  </r>
  <r>
    <n v="1154"/>
    <x v="0"/>
    <n v="26"/>
    <n v="3"/>
    <n v="0.20722599930121655"/>
    <x v="70"/>
    <n v="0"/>
    <n v="-0.80211842994407867"/>
    <n v="-0.55162190028968694"/>
  </r>
  <r>
    <n v="1155"/>
    <x v="1"/>
    <n v="22"/>
    <n v="4"/>
    <n v="0.60417106354981254"/>
    <x v="59"/>
    <n v="0"/>
    <n v="-1.0401830133312706"/>
    <n v="-0.64660999904109517"/>
  </r>
  <r>
    <n v="1156"/>
    <x v="1"/>
    <n v="25"/>
    <n v="1"/>
    <n v="-0.32951417937385041"/>
    <x v="12"/>
    <n v="0"/>
    <n v="-0.54190157722990051"/>
    <n v="-0.41835883549334701"/>
  </r>
  <r>
    <n v="1157"/>
    <x v="0"/>
    <n v="27"/>
    <n v="1"/>
    <n v="-0.386658612667656"/>
    <x v="49"/>
    <n v="0"/>
    <n v="-0.51839071671501158"/>
    <n v="-0.40452192979375906"/>
  </r>
  <r>
    <n v="1158"/>
    <x v="1"/>
    <n v="29"/>
    <n v="1"/>
    <n v="-0.44380304596146158"/>
    <x v="37"/>
    <n v="1"/>
    <n v="-0.93946941004924567"/>
    <n v="0.60916484644193991"/>
  </r>
  <r>
    <n v="1159"/>
    <x v="1"/>
    <n v="22"/>
    <n v="1"/>
    <n v="-0.24379752943314192"/>
    <x v="87"/>
    <n v="1"/>
    <n v="-0.82245727235668753"/>
    <n v="0.56064927740766723"/>
  </r>
  <r>
    <n v="1160"/>
    <x v="0"/>
    <n v="22"/>
    <n v="0"/>
    <n v="-0.52645372709412674"/>
    <x v="61"/>
    <n v="0"/>
    <n v="-0.46417167458209929"/>
    <n v="-0.37134437898837352"/>
  </r>
  <r>
    <n v="1161"/>
    <x v="1"/>
    <n v="28"/>
    <n v="2"/>
    <n v="-0.13257463165357386"/>
    <x v="53"/>
    <n v="1"/>
    <n v="-0.76162989344686882"/>
    <n v="0.53309519858190602"/>
  </r>
  <r>
    <n v="1162"/>
    <x v="0"/>
    <n v="25"/>
    <n v="3"/>
    <n v="0.23579821594811923"/>
    <x v="62"/>
    <n v="1"/>
    <n v="-0.58218213055281931"/>
    <n v="0.44132207270356583"/>
  </r>
  <r>
    <n v="1163"/>
    <x v="1"/>
    <n v="15"/>
    <n v="2"/>
    <n v="0.2388641847561625"/>
    <x v="105"/>
    <n v="0"/>
    <n v="-0.81969439429809177"/>
    <n v="-0.55943372649996448"/>
  </r>
  <r>
    <n v="1164"/>
    <x v="1"/>
    <n v="19"/>
    <n v="3"/>
    <n v="0.40723151582953615"/>
    <x v="11"/>
    <n v="0"/>
    <n v="-0.9173509508863914"/>
    <n v="-0.600423862871453"/>
  </r>
  <r>
    <n v="1165"/>
    <x v="0"/>
    <n v="27"/>
    <n v="2"/>
    <n v="-0.10400241500667118"/>
    <x v="6"/>
    <n v="1"/>
    <n v="-0.74649984193530095"/>
    <n v="0.52597719277458155"/>
  </r>
  <r>
    <n v="1166"/>
    <x v="1"/>
    <n v="15"/>
    <n v="3"/>
    <n v="0.52152038241714727"/>
    <x v="131"/>
    <n v="1"/>
    <n v="-0.46600648640981029"/>
    <n v="0.37249678620886184"/>
  </r>
  <r>
    <n v="1167"/>
    <x v="0"/>
    <n v="24"/>
    <n v="0"/>
    <n v="-0.58359816038793233"/>
    <x v="85"/>
    <n v="0"/>
    <n v="-0.44333066148088318"/>
    <n v="-0.35810507793301227"/>
  </r>
  <r>
    <n v="1168"/>
    <x v="0"/>
    <n v="24"/>
    <n v="3"/>
    <n v="0.26437043259502213"/>
    <x v="29"/>
    <n v="1"/>
    <n v="-0.56967310594208143"/>
    <n v="0.43428966417571102"/>
  </r>
  <r>
    <n v="1169"/>
    <x v="1"/>
    <n v="19"/>
    <n v="3"/>
    <n v="0.40723151582953615"/>
    <x v="11"/>
    <n v="1"/>
    <n v="-0.51011943505685553"/>
    <n v="0.399576137128547"/>
  </r>
  <r>
    <n v="1170"/>
    <x v="0"/>
    <n v="24"/>
    <n v="0"/>
    <n v="-0.58359816038793233"/>
    <x v="85"/>
    <n v="1"/>
    <n v="-1.0269288218688153"/>
    <n v="0.64189492206698773"/>
  </r>
  <r>
    <n v="1171"/>
    <x v="0"/>
    <n v="21"/>
    <n v="1"/>
    <n v="-0.21522531278623908"/>
    <x v="54"/>
    <n v="1"/>
    <n v="-0.80653893761819861"/>
    <n v="0.55359958471529869"/>
  </r>
  <r>
    <n v="1172"/>
    <x v="0"/>
    <n v="21"/>
    <n v="2"/>
    <n v="6.7430884874745745E-2"/>
    <x v="2"/>
    <n v="0"/>
    <n v="-0.7274308808795299"/>
    <n v="-0.51685133655663185"/>
  </r>
  <r>
    <n v="1173"/>
    <x v="1"/>
    <n v="17"/>
    <n v="2"/>
    <n v="0.18171975146235692"/>
    <x v="0"/>
    <n v="1"/>
    <n v="-0.6064093963461975"/>
    <n v="0.45469466655606805"/>
  </r>
  <r>
    <n v="1174"/>
    <x v="0"/>
    <n v="22"/>
    <n v="1"/>
    <n v="-0.24379752943314192"/>
    <x v="87"/>
    <n v="1"/>
    <n v="-0.82245727235668753"/>
    <n v="0.56064927740766723"/>
  </r>
  <r>
    <n v="1175"/>
    <x v="0"/>
    <n v="28"/>
    <n v="0"/>
    <n v="-0.6978870269755435"/>
    <x v="48"/>
    <n v="0"/>
    <n v="-0.40388765422499395"/>
    <n v="-0.33228086752132152"/>
  </r>
  <r>
    <n v="1176"/>
    <x v="0"/>
    <n v="22"/>
    <n v="2"/>
    <n v="3.8858668227842896E-2"/>
    <x v="55"/>
    <n v="1"/>
    <n v="-0.6739065840838151"/>
    <n v="0.49028655518425956"/>
  </r>
  <r>
    <n v="1177"/>
    <x v="0"/>
    <n v="25"/>
    <n v="2"/>
    <n v="-4.6857981712865593E-2"/>
    <x v="41"/>
    <n v="0"/>
    <n v="-0.66999262340425059"/>
    <n v="-0.4882876475322156"/>
  </r>
  <r>
    <n v="1178"/>
    <x v="1"/>
    <n v="29"/>
    <n v="1"/>
    <n v="-0.44380304596146158"/>
    <x v="37"/>
    <n v="0"/>
    <n v="-0.49566636408778442"/>
    <n v="-0.39083515355806009"/>
  </r>
  <r>
    <n v="1179"/>
    <x v="1"/>
    <n v="18"/>
    <n v="3"/>
    <n v="0.43580373247643894"/>
    <x v="96"/>
    <n v="1"/>
    <n v="-0.49880039876880372"/>
    <n v="0.39274130877477331"/>
  </r>
  <r>
    <n v="1180"/>
    <x v="0"/>
    <n v="29"/>
    <n v="2"/>
    <n v="-0.16114684830047676"/>
    <x v="35"/>
    <n v="0"/>
    <n v="-0.61581628856291593"/>
    <n v="-0.45980024359735172"/>
  </r>
  <r>
    <n v="1181"/>
    <x v="0"/>
    <n v="30"/>
    <n v="1"/>
    <n v="-0.47237526260836427"/>
    <x v="45"/>
    <n v="1"/>
    <n v="-0.95697157722900394"/>
    <n v="0.61594579489507129"/>
  </r>
  <r>
    <n v="1182"/>
    <x v="0"/>
    <n v="25"/>
    <n v="0"/>
    <n v="-0.61217037703483523"/>
    <x v="9"/>
    <n v="0"/>
    <n v="-0.43319237757215368"/>
    <n v="-0.35156426468727181"/>
  </r>
  <r>
    <n v="1183"/>
    <x v="1"/>
    <n v="20"/>
    <n v="0"/>
    <n v="-0.4693092938003211"/>
    <x v="89"/>
    <n v="0"/>
    <n v="-0.48577492493259411"/>
    <n v="-0.38477973752641237"/>
  </r>
  <r>
    <n v="1184"/>
    <x v="1"/>
    <n v="24"/>
    <n v="2"/>
    <n v="-1.8285765065962689E-2"/>
    <x v="5"/>
    <n v="0"/>
    <n v="-0.68404609359517687"/>
    <n v="-0.49542868610834845"/>
  </r>
  <r>
    <n v="1185"/>
    <x v="0"/>
    <n v="22"/>
    <n v="3"/>
    <n v="0.32151486588882772"/>
    <x v="58"/>
    <n v="0"/>
    <n v="-0.86677081533824629"/>
    <n v="-0.57969339214578286"/>
  </r>
  <r>
    <n v="1186"/>
    <x v="0"/>
    <n v="26"/>
    <n v="1"/>
    <n v="-0.35808639602075309"/>
    <x v="97"/>
    <n v="1"/>
    <n v="-0.88813370218098375"/>
    <n v="0.58857712569594822"/>
  </r>
  <r>
    <n v="1187"/>
    <x v="1"/>
    <n v="11"/>
    <n v="4"/>
    <n v="0.91846544666574337"/>
    <x v="111"/>
    <n v="1"/>
    <n v="-0.33585137197817883"/>
    <n v="0.28527067327187106"/>
  </r>
  <r>
    <n v="1188"/>
    <x v="0"/>
    <n v="23"/>
    <n v="0"/>
    <n v="-0.55502594374102943"/>
    <x v="79"/>
    <n v="0"/>
    <n v="-0.45365659647687245"/>
    <n v="-0.36469913965533418"/>
  </r>
  <r>
    <n v="1189"/>
    <x v="1"/>
    <n v="23"/>
    <n v="2"/>
    <n v="1.0286451580940215E-2"/>
    <x v="15"/>
    <n v="1"/>
    <n v="-0.68801718109692911"/>
    <n v="0.49742840977995451"/>
  </r>
  <r>
    <n v="1190"/>
    <x v="1"/>
    <n v="24"/>
    <n v="2"/>
    <n v="-1.8285765065962689E-2"/>
    <x v="5"/>
    <n v="0"/>
    <n v="-0.68404609359517687"/>
    <n v="-0.49542868610834845"/>
  </r>
  <r>
    <n v="1191"/>
    <x v="0"/>
    <n v="28"/>
    <n v="1"/>
    <n v="-0.41523082931455868"/>
    <x v="39"/>
    <n v="0"/>
    <n v="-0.50693077210996151"/>
    <n v="-0.39765853213135904"/>
  </r>
  <r>
    <n v="1192"/>
    <x v="1"/>
    <n v="25"/>
    <n v="3"/>
    <n v="0.23579821594811923"/>
    <x v="62"/>
    <n v="1"/>
    <n v="-0.58218213055281931"/>
    <n v="0.44132207270356583"/>
  </r>
  <r>
    <n v="1193"/>
    <x v="1"/>
    <n v="23"/>
    <n v="3"/>
    <n v="0.29294264924192503"/>
    <x v="91"/>
    <n v="0"/>
    <n v="-0.85030729202718869"/>
    <n v="-0.57271638907417755"/>
  </r>
  <r>
    <n v="1194"/>
    <x v="0"/>
    <n v="26"/>
    <n v="1"/>
    <n v="-0.35808639602075309"/>
    <x v="97"/>
    <n v="1"/>
    <n v="-0.88813370218098375"/>
    <n v="0.58857712569594822"/>
  </r>
  <r>
    <n v="1195"/>
    <x v="1"/>
    <n v="20"/>
    <n v="4"/>
    <n v="0.66131549684361812"/>
    <x v="71"/>
    <n v="1"/>
    <n v="-0.41618864834759217"/>
    <n v="0.34044416537089872"/>
  </r>
  <r>
    <n v="1196"/>
    <x v="0"/>
    <n v="25"/>
    <n v="0"/>
    <n v="-0.61217037703483523"/>
    <x v="9"/>
    <n v="0"/>
    <n v="-0.43319237757215368"/>
    <n v="-0.35156426468727181"/>
  </r>
  <r>
    <n v="1197"/>
    <x v="0"/>
    <n v="26"/>
    <n v="2"/>
    <n v="-7.5430198359768275E-2"/>
    <x v="1"/>
    <n v="0"/>
    <n v="-0.65614312718844481"/>
    <n v="-0.48115138649900074"/>
  </r>
  <r>
    <n v="1198"/>
    <x v="1"/>
    <n v="18"/>
    <n v="4"/>
    <n v="0.71845993013742371"/>
    <x v="27"/>
    <n v="1"/>
    <n v="-0.39709851623765685"/>
    <n v="0.32773220692345206"/>
  </r>
  <r>
    <n v="1199"/>
    <x v="1"/>
    <n v="25"/>
    <n v="2"/>
    <n v="-4.6857981712865593E-2"/>
    <x v="41"/>
    <n v="0"/>
    <n v="-0.66999262340425059"/>
    <n v="-0.4882876475322156"/>
  </r>
  <r>
    <n v="1200"/>
    <x v="0"/>
    <n v="27"/>
    <n v="1"/>
    <n v="-0.386658612667656"/>
    <x v="49"/>
    <n v="1"/>
    <n v="-0.90504932938266758"/>
    <n v="0.59547807020624099"/>
  </r>
  <r>
    <n v="1201"/>
    <x v="1"/>
    <n v="19"/>
    <n v="4"/>
    <n v="0.68988771349052103"/>
    <x v="108"/>
    <n v="1"/>
    <n v="-0.4065527780168729"/>
    <n v="0.33405805240679465"/>
  </r>
  <r>
    <n v="1202"/>
    <x v="1"/>
    <n v="29"/>
    <n v="4"/>
    <n v="0.40416554702149288"/>
    <x v="33"/>
    <n v="0"/>
    <n v="-0.91551119790278002"/>
    <n v="-0.59968806484522119"/>
  </r>
  <r>
    <n v="1203"/>
    <x v="0"/>
    <n v="26"/>
    <n v="2"/>
    <n v="-7.5430198359768275E-2"/>
    <x v="1"/>
    <n v="1"/>
    <n v="-0.73157332554821297"/>
    <n v="0.51884861350099931"/>
  </r>
  <r>
    <n v="1204"/>
    <x v="1"/>
    <n v="19"/>
    <n v="5"/>
    <n v="0.97254391115150574"/>
    <x v="95"/>
    <n v="1"/>
    <n v="-0.32072018630265009"/>
    <n v="0.2743737372464442"/>
  </r>
  <r>
    <n v="1205"/>
    <x v="0"/>
    <n v="24"/>
    <n v="1"/>
    <n v="-0.30094196272694751"/>
    <x v="13"/>
    <n v="0"/>
    <n v="-0.55395449362928606"/>
    <n v="-0.42532722873338152"/>
  </r>
  <r>
    <n v="1206"/>
    <x v="1"/>
    <n v="21"/>
    <n v="4"/>
    <n v="0.63274328019671544"/>
    <x v="20"/>
    <n v="0"/>
    <n v="-1.0587511041958566"/>
    <n v="-0.65311123215896594"/>
  </r>
  <r>
    <n v="1207"/>
    <x v="1"/>
    <n v="23"/>
    <n v="5"/>
    <n v="0.85825504456389456"/>
    <x v="92"/>
    <n v="1"/>
    <n v="-0.3534003765237782"/>
    <n v="0.29770404573260323"/>
  </r>
  <r>
    <n v="1208"/>
    <x v="1"/>
    <n v="23"/>
    <n v="2"/>
    <n v="1.0286451580940215E-2"/>
    <x v="15"/>
    <n v="1"/>
    <n v="-0.68801718109692911"/>
    <n v="0.49742840977995451"/>
  </r>
  <r>
    <n v="1209"/>
    <x v="1"/>
    <n v="22"/>
    <n v="4"/>
    <n v="0.60417106354981254"/>
    <x v="59"/>
    <n v="1"/>
    <n v="-0.43601194978145819"/>
    <n v="0.35339000095890483"/>
  </r>
  <r>
    <n v="1210"/>
    <x v="0"/>
    <n v="28"/>
    <n v="2"/>
    <n v="-0.13257463165357386"/>
    <x v="53"/>
    <n v="1"/>
    <n v="-0.76162989344686882"/>
    <n v="0.53309519858190602"/>
  </r>
  <r>
    <n v="1211"/>
    <x v="0"/>
    <n v="24"/>
    <n v="2"/>
    <n v="-1.8285765065962689E-2"/>
    <x v="5"/>
    <n v="1"/>
    <n v="-0.70233185866113945"/>
    <n v="0.50457131389165155"/>
  </r>
  <r>
    <n v="1212"/>
    <x v="0"/>
    <n v="28"/>
    <n v="0"/>
    <n v="-0.6978870269755435"/>
    <x v="48"/>
    <n v="0"/>
    <n v="-0.40388765422499395"/>
    <n v="-0.33228086752132152"/>
  </r>
  <r>
    <n v="1213"/>
    <x v="1"/>
    <n v="17"/>
    <n v="5"/>
    <n v="1.0296883444453113"/>
    <x v="88"/>
    <n v="1"/>
    <n v="-0.30536351125807243"/>
    <n v="0.26314452955755108"/>
  </r>
  <r>
    <n v="1214"/>
    <x v="0"/>
    <n v="26"/>
    <n v="2"/>
    <n v="-7.5430198359768275E-2"/>
    <x v="1"/>
    <n v="1"/>
    <n v="-0.73157332554821297"/>
    <n v="0.51884861350099931"/>
  </r>
  <r>
    <n v="1215"/>
    <x v="0"/>
    <n v="26"/>
    <n v="0"/>
    <n v="-0.64074259368173792"/>
    <x v="8"/>
    <n v="0"/>
    <n v="-0.42324019464645307"/>
    <n v="-0.34507869437350663"/>
  </r>
  <r>
    <n v="1216"/>
    <x v="1"/>
    <n v="19"/>
    <n v="2"/>
    <n v="0.12457531816855133"/>
    <x v="23"/>
    <n v="0"/>
    <n v="-0.75737346280429763"/>
    <n v="-0.53110361516647375"/>
  </r>
  <r>
    <n v="1217"/>
    <x v="0"/>
    <n v="26"/>
    <n v="4"/>
    <n v="0.48988219696220137"/>
    <x v="25"/>
    <n v="1"/>
    <n v="-0.47790890485718585"/>
    <n v="0.37992131943477303"/>
  </r>
  <r>
    <n v="1218"/>
    <x v="0"/>
    <n v="27"/>
    <n v="3"/>
    <n v="0.17865378265431364"/>
    <x v="3"/>
    <n v="1"/>
    <n v="-0.60780464149184199"/>
    <n v="0.45545497064681295"/>
  </r>
  <r>
    <n v="1219"/>
    <x v="0"/>
    <n v="29"/>
    <n v="3"/>
    <n v="0.12150934936050806"/>
    <x v="32"/>
    <n v="0"/>
    <n v="-0.75574628623388562"/>
    <n v="-0.53034001686897414"/>
  </r>
  <r>
    <n v="1220"/>
    <x v="0"/>
    <n v="25"/>
    <n v="2"/>
    <n v="-4.6857981712865593E-2"/>
    <x v="41"/>
    <n v="1"/>
    <n v="-0.71685060511711618"/>
    <n v="0.51171235246778446"/>
  </r>
  <r>
    <n v="1221"/>
    <x v="0"/>
    <n v="28"/>
    <n v="0"/>
    <n v="-0.6978870269755435"/>
    <x v="48"/>
    <n v="1"/>
    <n v="-1.1017746812005371"/>
    <n v="0.66771913247867842"/>
  </r>
  <r>
    <n v="1222"/>
    <x v="1"/>
    <n v="22"/>
    <n v="3"/>
    <n v="0.32151486588882772"/>
    <x v="58"/>
    <n v="0"/>
    <n v="-0.86677081533824629"/>
    <n v="-0.57969339214578286"/>
  </r>
  <r>
    <n v="1223"/>
    <x v="1"/>
    <n v="27"/>
    <n v="1"/>
    <n v="-0.386658612667656"/>
    <x v="49"/>
    <n v="0"/>
    <n v="-0.51839071671501158"/>
    <n v="-0.40452192979375906"/>
  </r>
  <r>
    <n v="1224"/>
    <x v="0"/>
    <n v="23"/>
    <n v="1"/>
    <n v="-0.27236974608004461"/>
    <x v="10"/>
    <n v="0"/>
    <n v="-0.56620694448026976"/>
    <n v="-0.43232541858152024"/>
  </r>
  <r>
    <n v="1225"/>
    <x v="0"/>
    <n v="21"/>
    <n v="1"/>
    <n v="-0.21522531278623908"/>
    <x v="54"/>
    <n v="1"/>
    <n v="-0.80653893761819861"/>
    <n v="0.55359958471529869"/>
  </r>
  <r>
    <n v="1226"/>
    <x v="1"/>
    <n v="20"/>
    <n v="1"/>
    <n v="-0.18665309613933628"/>
    <x v="28"/>
    <n v="1"/>
    <n v="-0.79082234377862215"/>
    <n v="0.54652826774745022"/>
  </r>
  <r>
    <n v="1227"/>
    <x v="1"/>
    <n v="23"/>
    <n v="0"/>
    <n v="-0.55502594374102943"/>
    <x v="79"/>
    <n v="0"/>
    <n v="-0.45365659647687245"/>
    <n v="-0.36469913965533418"/>
  </r>
  <r>
    <n v="1228"/>
    <x v="1"/>
    <n v="19"/>
    <n v="3"/>
    <n v="0.40723151582953615"/>
    <x v="11"/>
    <n v="0"/>
    <n v="-0.9173509508863914"/>
    <n v="-0.600423862871453"/>
  </r>
  <r>
    <n v="1229"/>
    <x v="0"/>
    <n v="21"/>
    <n v="0"/>
    <n v="-0.4978815104472239"/>
    <x v="14"/>
    <n v="1"/>
    <n v="-0.97275883802914631"/>
    <n v="0.62196134928807978"/>
  </r>
  <r>
    <n v="1230"/>
    <x v="1"/>
    <n v="20"/>
    <n v="3"/>
    <n v="0.37865929918263336"/>
    <x v="63"/>
    <n v="1"/>
    <n v="-0.52163432531196197"/>
    <n v="0.40645029845429625"/>
  </r>
  <r>
    <n v="1231"/>
    <x v="1"/>
    <n v="26"/>
    <n v="3"/>
    <n v="0.20722599930121655"/>
    <x v="70"/>
    <n v="0"/>
    <n v="-0.80211842994407867"/>
    <n v="-0.55162190028968694"/>
  </r>
  <r>
    <n v="1232"/>
    <x v="0"/>
    <n v="26"/>
    <n v="0"/>
    <n v="-0.64074259368173792"/>
    <x v="8"/>
    <n v="0"/>
    <n v="-0.42324019464645307"/>
    <n v="-0.34507869437350663"/>
  </r>
  <r>
    <n v="1233"/>
    <x v="1"/>
    <n v="22"/>
    <n v="3"/>
    <n v="0.32151486588882772"/>
    <x v="58"/>
    <n v="1"/>
    <n v="-0.5452559494494188"/>
    <n v="0.42030660785421714"/>
  </r>
  <r>
    <n v="1234"/>
    <x v="0"/>
    <n v="30"/>
    <n v="0"/>
    <n v="-0.75503146026934909"/>
    <x v="24"/>
    <n v="0"/>
    <n v="-0.38525956289722718"/>
    <n v="-0.31972596061398328"/>
  </r>
  <r>
    <n v="1235"/>
    <x v="0"/>
    <n v="18"/>
    <n v="1"/>
    <n v="-0.1295086628455307"/>
    <x v="81"/>
    <n v="0"/>
    <n v="-0.63048794730208102"/>
    <n v="-0.46766801233275063"/>
  </r>
  <r>
    <n v="1236"/>
    <x v="1"/>
    <n v="22"/>
    <n v="2"/>
    <n v="3.8858668227842896E-2"/>
    <x v="55"/>
    <n v="1"/>
    <n v="-0.6739065840838151"/>
    <n v="0.49028655518425956"/>
  </r>
  <r>
    <n v="1237"/>
    <x v="0"/>
    <n v="28"/>
    <n v="1"/>
    <n v="-0.41523082931455868"/>
    <x v="39"/>
    <n v="1"/>
    <n v="-0.92216160142452031"/>
    <n v="0.60234146786864096"/>
  </r>
  <r>
    <n v="1238"/>
    <x v="1"/>
    <n v="31"/>
    <n v="1"/>
    <n v="-0.50094747925526717"/>
    <x v="17"/>
    <n v="1"/>
    <n v="-0.97466685695891198"/>
    <n v="0.6226819664955654"/>
  </r>
  <r>
    <n v="1239"/>
    <x v="0"/>
    <n v="25"/>
    <n v="3"/>
    <n v="0.23579821594811923"/>
    <x v="62"/>
    <n v="0"/>
    <n v="-0.81798034650093876"/>
    <n v="-0.55867792729643417"/>
  </r>
  <r>
    <n v="1240"/>
    <x v="0"/>
    <n v="25"/>
    <n v="3"/>
    <n v="0.23579821594811923"/>
    <x v="62"/>
    <n v="1"/>
    <n v="-0.58218213055281931"/>
    <n v="0.44132207270356583"/>
  </r>
  <r>
    <n v="1241"/>
    <x v="0"/>
    <n v="22"/>
    <n v="2"/>
    <n v="3.8858668227842896E-2"/>
    <x v="55"/>
    <n v="0"/>
    <n v="-0.71276525231165777"/>
    <n v="-0.50971344481574044"/>
  </r>
  <r>
    <n v="1242"/>
    <x v="0"/>
    <n v="27"/>
    <n v="1"/>
    <n v="-0.386658612667656"/>
    <x v="49"/>
    <n v="0"/>
    <n v="-0.51839071671501158"/>
    <n v="-0.40452192979375906"/>
  </r>
  <r>
    <n v="1243"/>
    <x v="1"/>
    <n v="28"/>
    <n v="4"/>
    <n v="0.43273776366839578"/>
    <x v="26"/>
    <n v="1"/>
    <n v="-0.50000565256534713"/>
    <n v="0.39347276873186587"/>
  </r>
  <r>
    <n v="1244"/>
    <x v="1"/>
    <n v="22"/>
    <n v="3"/>
    <n v="0.32151486588882772"/>
    <x v="58"/>
    <n v="1"/>
    <n v="-0.5452559494494188"/>
    <n v="0.42030660785421714"/>
  </r>
  <r>
    <n v="1245"/>
    <x v="1"/>
    <n v="25"/>
    <n v="2"/>
    <n v="-4.6857981712865593E-2"/>
    <x v="41"/>
    <n v="0"/>
    <n v="-0.66999262340425059"/>
    <n v="-0.4882876475322156"/>
  </r>
  <r>
    <n v="1246"/>
    <x v="0"/>
    <n v="35"/>
    <n v="2"/>
    <n v="-0.33258014818189352"/>
    <x v="112"/>
    <n v="0"/>
    <n v="-0.54062004559167331"/>
    <n v="-0.41761296611341203"/>
  </r>
  <r>
    <n v="1247"/>
    <x v="0"/>
    <n v="20"/>
    <n v="2"/>
    <n v="9.6003101521648537E-2"/>
    <x v="51"/>
    <n v="0"/>
    <n v="-0.74230036360497509"/>
    <n v="-0.52398235856772302"/>
  </r>
  <r>
    <n v="1248"/>
    <x v="1"/>
    <n v="23"/>
    <n v="3"/>
    <n v="0.29294264924192503"/>
    <x v="91"/>
    <n v="0"/>
    <n v="-0.85030729202718869"/>
    <n v="-0.57271638907417755"/>
  </r>
  <r>
    <n v="1249"/>
    <x v="0"/>
    <n v="20"/>
    <n v="3"/>
    <n v="0.37865929918263336"/>
    <x v="63"/>
    <n v="1"/>
    <n v="-0.52163432531196197"/>
    <n v="0.40645029845429625"/>
  </r>
  <r>
    <n v="1250"/>
    <x v="0"/>
    <n v="30"/>
    <n v="0"/>
    <n v="-0.75503146026934909"/>
    <x v="24"/>
    <n v="0"/>
    <n v="-0.38525956289722718"/>
    <n v="-0.31972596061398328"/>
  </r>
  <r>
    <n v="1251"/>
    <x v="1"/>
    <n v="22"/>
    <n v="4"/>
    <n v="0.60417106354981254"/>
    <x v="59"/>
    <n v="1"/>
    <n v="-0.43601194978145819"/>
    <n v="0.35339000095890483"/>
  </r>
  <r>
    <n v="1252"/>
    <x v="1"/>
    <n v="26"/>
    <n v="3"/>
    <n v="0.20722599930121655"/>
    <x v="70"/>
    <n v="0"/>
    <n v="-0.80211842994407867"/>
    <n v="-0.55162190028968694"/>
  </r>
  <r>
    <n v="1253"/>
    <x v="1"/>
    <n v="25"/>
    <n v="3"/>
    <n v="0.23579821594811923"/>
    <x v="62"/>
    <n v="1"/>
    <n v="-0.58218213055281931"/>
    <n v="0.44132207270356583"/>
  </r>
  <r>
    <n v="1254"/>
    <x v="1"/>
    <n v="21"/>
    <n v="2"/>
    <n v="6.7430884874745745E-2"/>
    <x v="2"/>
    <n v="0"/>
    <n v="-0.7274308808795299"/>
    <n v="-0.51685133655663185"/>
  </r>
  <r>
    <n v="1255"/>
    <x v="0"/>
    <n v="31"/>
    <n v="0"/>
    <n v="-0.78360367691625199"/>
    <x v="22"/>
    <n v="0"/>
    <n v="-0.37621275772349794"/>
    <n v="-0.31354373136830865"/>
  </r>
  <r>
    <n v="1256"/>
    <x v="1"/>
    <n v="26"/>
    <n v="5"/>
    <n v="0.77253839462318608"/>
    <x v="57"/>
    <n v="1"/>
    <n v="-0.37969540238692856"/>
    <n v="0.31593025650727491"/>
  </r>
  <r>
    <n v="1257"/>
    <x v="1"/>
    <n v="22"/>
    <n v="5"/>
    <n v="0.88682726121079725"/>
    <x v="101"/>
    <n v="1"/>
    <n v="-0.34497932371386569"/>
    <n v="0.29176500301413932"/>
  </r>
  <r>
    <n v="1258"/>
    <x v="1"/>
    <n v="27"/>
    <n v="3"/>
    <n v="0.17865378265431364"/>
    <x v="3"/>
    <n v="0"/>
    <n v="-0.78645842414615619"/>
    <n v="-0.54454502935318705"/>
  </r>
  <r>
    <n v="1259"/>
    <x v="1"/>
    <n v="27"/>
    <n v="4"/>
    <n v="0.46130998031529846"/>
    <x v="50"/>
    <n v="0"/>
    <n v="-0.95017045750511009"/>
    <n v="-0.6133248938372724"/>
  </r>
  <r>
    <n v="1260"/>
    <x v="0"/>
    <n v="23"/>
    <n v="1"/>
    <n v="-0.27236974608004461"/>
    <x v="10"/>
    <n v="1"/>
    <n v="-0.83857669056031459"/>
    <n v="0.56767458141847982"/>
  </r>
  <r>
    <n v="1261"/>
    <x v="1"/>
    <n v="16"/>
    <n v="4"/>
    <n v="0.77560436343122929"/>
    <x v="147"/>
    <n v="1"/>
    <n v="-0.3787277854665046"/>
    <n v="0.31526801870413956"/>
  </r>
  <r>
    <n v="1262"/>
    <x v="0"/>
    <n v="28"/>
    <n v="1"/>
    <n v="-0.41523082931455868"/>
    <x v="39"/>
    <n v="1"/>
    <n v="-0.92216160142452031"/>
    <n v="0.60234146786864096"/>
  </r>
  <r>
    <n v="1263"/>
    <x v="0"/>
    <n v="26"/>
    <n v="3"/>
    <n v="0.20722599930121655"/>
    <x v="70"/>
    <n v="1"/>
    <n v="-0.59489243064286235"/>
    <n v="0.44837809971031306"/>
  </r>
  <r>
    <n v="1264"/>
    <x v="1"/>
    <n v="24"/>
    <n v="4"/>
    <n v="0.54702663025600695"/>
    <x v="19"/>
    <n v="1"/>
    <n v="-0.45658135748121736"/>
    <n v="0.36655452823100232"/>
  </r>
  <r>
    <n v="1265"/>
    <x v="1"/>
    <n v="24"/>
    <n v="2"/>
    <n v="-1.8285765065962689E-2"/>
    <x v="5"/>
    <n v="1"/>
    <n v="-0.70233185866113945"/>
    <n v="0.50457131389165155"/>
  </r>
  <r>
    <n v="1266"/>
    <x v="1"/>
    <n v="22"/>
    <n v="2"/>
    <n v="3.8858668227842896E-2"/>
    <x v="55"/>
    <n v="1"/>
    <n v="-0.6739065840838151"/>
    <n v="0.49028655518425956"/>
  </r>
  <r>
    <n v="1267"/>
    <x v="1"/>
    <n v="22"/>
    <n v="2"/>
    <n v="3.8858668227842896E-2"/>
    <x v="55"/>
    <n v="1"/>
    <n v="-0.6739065840838151"/>
    <n v="0.49028655518425956"/>
  </r>
  <r>
    <n v="1268"/>
    <x v="1"/>
    <n v="25"/>
    <n v="3"/>
    <n v="0.23579821594811923"/>
    <x v="62"/>
    <n v="0"/>
    <n v="-0.81798034650093876"/>
    <n v="-0.55867792729643417"/>
  </r>
  <r>
    <n v="1269"/>
    <x v="1"/>
    <n v="19"/>
    <n v="1"/>
    <n v="-0.15808087949243349"/>
    <x v="18"/>
    <n v="0"/>
    <n v="-0.61722718928835441"/>
    <n v="-0.4605618744064669"/>
  </r>
  <r>
    <n v="1270"/>
    <x v="0"/>
    <n v="18"/>
    <n v="0"/>
    <n v="-0.41216486050651552"/>
    <x v="107"/>
    <n v="0"/>
    <n v="-0.50815110679382181"/>
    <n v="-0.39839314199001552"/>
  </r>
  <r>
    <n v="1271"/>
    <x v="1"/>
    <n v="19"/>
    <n v="1"/>
    <n v="-0.15808087949243349"/>
    <x v="18"/>
    <n v="0"/>
    <n v="-0.61722718928835441"/>
    <n v="-0.4605618744064669"/>
  </r>
  <r>
    <n v="1272"/>
    <x v="0"/>
    <n v="21"/>
    <n v="3"/>
    <n v="0.35008708253573056"/>
    <x v="52"/>
    <n v="0"/>
    <n v="-0.88343324048452199"/>
    <n v="-0.58663869604609931"/>
  </r>
  <r>
    <n v="1273"/>
    <x v="1"/>
    <n v="21"/>
    <n v="3"/>
    <n v="0.35008708253573056"/>
    <x v="52"/>
    <n v="1"/>
    <n v="-0.5333461579487917"/>
    <n v="0.41336130395390069"/>
  </r>
  <r>
    <n v="1274"/>
    <x v="1"/>
    <n v="27"/>
    <n v="4"/>
    <n v="0.46130998031529846"/>
    <x v="50"/>
    <n v="0"/>
    <n v="-0.95017045750511009"/>
    <n v="-0.6133248938372724"/>
  </r>
  <r>
    <n v="1275"/>
    <x v="1"/>
    <n v="22"/>
    <n v="3"/>
    <n v="0.32151486588882772"/>
    <x v="58"/>
    <n v="0"/>
    <n v="-0.86677081533824629"/>
    <n v="-0.57969339214578286"/>
  </r>
  <r>
    <n v="1276"/>
    <x v="1"/>
    <n v="24"/>
    <n v="1"/>
    <n v="-0.30094196272694751"/>
    <x v="13"/>
    <n v="0"/>
    <n v="-0.55395449362928606"/>
    <n v="-0.42532722873338152"/>
  </r>
  <r>
    <n v="1277"/>
    <x v="1"/>
    <n v="18"/>
    <n v="2"/>
    <n v="0.15314753481545412"/>
    <x v="106"/>
    <n v="1"/>
    <n v="-0.61950232345806744"/>
    <n v="0.46178777344725741"/>
  </r>
  <r>
    <n v="1278"/>
    <x v="1"/>
    <n v="21"/>
    <n v="1"/>
    <n v="-0.21522531278623908"/>
    <x v="54"/>
    <n v="1"/>
    <n v="-0.80653893761819861"/>
    <n v="0.55359958471529869"/>
  </r>
  <r>
    <n v="1279"/>
    <x v="0"/>
    <n v="23"/>
    <n v="1"/>
    <n v="-0.27236974608004461"/>
    <x v="10"/>
    <n v="0"/>
    <n v="-0.56620694448026976"/>
    <n v="-0.43232541858152024"/>
  </r>
  <r>
    <n v="1280"/>
    <x v="0"/>
    <n v="29"/>
    <n v="1"/>
    <n v="-0.44380304596146158"/>
    <x v="37"/>
    <n v="0"/>
    <n v="-0.49566636408778442"/>
    <n v="-0.39083515355806009"/>
  </r>
  <r>
    <n v="1281"/>
    <x v="1"/>
    <n v="20"/>
    <n v="4"/>
    <n v="0.66131549684361812"/>
    <x v="71"/>
    <n v="1"/>
    <n v="-0.41618864834759217"/>
    <n v="0.34044416537089872"/>
  </r>
  <r>
    <n v="1282"/>
    <x v="0"/>
    <n v="25"/>
    <n v="4"/>
    <n v="0.51845441360910405"/>
    <x v="31"/>
    <n v="1"/>
    <n v="-0.4671496488344154"/>
    <n v="0.37321371444340268"/>
  </r>
  <r>
    <n v="1283"/>
    <x v="1"/>
    <n v="27"/>
    <n v="4"/>
    <n v="0.46130998031529846"/>
    <x v="50"/>
    <n v="1"/>
    <n v="-0.48886047718981118"/>
    <n v="0.3866751061627276"/>
  </r>
  <r>
    <n v="1284"/>
    <x v="0"/>
    <n v="27"/>
    <n v="3"/>
    <n v="0.17865378265431364"/>
    <x v="3"/>
    <n v="0"/>
    <n v="-0.78645842414615619"/>
    <n v="-0.54454502935318705"/>
  </r>
  <r>
    <n v="1285"/>
    <x v="0"/>
    <n v="25"/>
    <n v="0"/>
    <n v="-0.61217037703483523"/>
    <x v="9"/>
    <n v="1"/>
    <n v="-1.0453627546069888"/>
    <n v="0.64843573531272813"/>
  </r>
  <r>
    <n v="1286"/>
    <x v="1"/>
    <n v="21"/>
    <n v="3"/>
    <n v="0.35008708253573056"/>
    <x v="52"/>
    <n v="1"/>
    <n v="-0.5333461579487917"/>
    <n v="0.41336130395390069"/>
  </r>
  <r>
    <n v="1287"/>
    <x v="0"/>
    <n v="27"/>
    <n v="0"/>
    <n v="-0.66931481032864082"/>
    <x v="16"/>
    <n v="0"/>
    <n v="-0.41347250672725938"/>
    <n v="-0.33865028320137047"/>
  </r>
  <r>
    <n v="1288"/>
    <x v="1"/>
    <n v="23"/>
    <n v="3"/>
    <n v="0.29294264924192503"/>
    <x v="91"/>
    <n v="1"/>
    <n v="-0.55736464278526365"/>
    <n v="0.42728361092582245"/>
  </r>
  <r>
    <n v="1289"/>
    <x v="0"/>
    <n v="26"/>
    <n v="1"/>
    <n v="-0.35808639602075309"/>
    <x v="97"/>
    <n v="0"/>
    <n v="-0.53004730616023055"/>
    <n v="-0.41142287430405178"/>
  </r>
  <r>
    <n v="1290"/>
    <x v="1"/>
    <n v="19"/>
    <n v="5"/>
    <n v="0.97254391115150574"/>
    <x v="95"/>
    <n v="1"/>
    <n v="-0.32072018630265009"/>
    <n v="0.2743737372464442"/>
  </r>
  <r>
    <n v="1291"/>
    <x v="1"/>
    <n v="18"/>
    <n v="2"/>
    <n v="0.15314753481545412"/>
    <x v="106"/>
    <n v="1"/>
    <n v="-0.61950232345806744"/>
    <n v="0.46178777344725741"/>
  </r>
  <r>
    <n v="1292"/>
    <x v="0"/>
    <n v="31"/>
    <n v="1"/>
    <n v="-0.50094747925526717"/>
    <x v="17"/>
    <n v="1"/>
    <n v="-0.97466685695891198"/>
    <n v="0.6226819664955654"/>
  </r>
  <r>
    <n v="1293"/>
    <x v="0"/>
    <n v="28"/>
    <n v="1"/>
    <n v="-0.41523082931455868"/>
    <x v="39"/>
    <n v="0"/>
    <n v="-0.50693077210996151"/>
    <n v="-0.39765853213135904"/>
  </r>
  <r>
    <n v="1294"/>
    <x v="0"/>
    <n v="25"/>
    <n v="2"/>
    <n v="-4.6857981712865593E-2"/>
    <x v="41"/>
    <n v="0"/>
    <n v="-0.66999262340425059"/>
    <n v="-0.4882876475322156"/>
  </r>
  <r>
    <n v="1295"/>
    <x v="0"/>
    <n v="25"/>
    <n v="1"/>
    <n v="-0.32951417937385041"/>
    <x v="12"/>
    <n v="0"/>
    <n v="-0.54190157722990051"/>
    <n v="-0.41835883549334701"/>
  </r>
  <r>
    <n v="1296"/>
    <x v="0"/>
    <n v="33"/>
    <n v="0"/>
    <n v="-0.84074811021005758"/>
    <x v="126"/>
    <n v="0"/>
    <n v="-0.35864437734026094"/>
    <n v="-0.30137724673804905"/>
  </r>
  <r>
    <n v="1297"/>
    <x v="1"/>
    <n v="21"/>
    <n v="4"/>
    <n v="0.63274328019671544"/>
    <x v="20"/>
    <n v="1"/>
    <n v="-0.42600782399914117"/>
    <n v="0.34688876784103406"/>
  </r>
  <r>
    <n v="1298"/>
    <x v="0"/>
    <n v="24"/>
    <n v="1"/>
    <n v="-0.30094196272694751"/>
    <x v="13"/>
    <n v="0"/>
    <n v="-0.55395449362928606"/>
    <n v="-0.42532722873338152"/>
  </r>
  <r>
    <n v="1299"/>
    <x v="0"/>
    <n v="27"/>
    <n v="0"/>
    <n v="-0.66931481032864082"/>
    <x v="16"/>
    <n v="0"/>
    <n v="-0.41347250672725938"/>
    <n v="-0.33865028320137047"/>
  </r>
  <r>
    <n v="1300"/>
    <x v="1"/>
    <n v="22"/>
    <n v="2"/>
    <n v="3.8858668227842896E-2"/>
    <x v="55"/>
    <n v="0"/>
    <n v="-0.71276525231165777"/>
    <n v="-0.50971344481574044"/>
  </r>
  <r>
    <n v="1301"/>
    <x v="1"/>
    <n v="26"/>
    <n v="5"/>
    <n v="0.77253839462318608"/>
    <x v="57"/>
    <n v="1"/>
    <n v="-0.37969540238692856"/>
    <n v="0.31593025650727491"/>
  </r>
  <r>
    <n v="1302"/>
    <x v="1"/>
    <n v="20"/>
    <n v="3"/>
    <n v="0.37865929918263336"/>
    <x v="63"/>
    <n v="1"/>
    <n v="-0.52163432531196197"/>
    <n v="0.40645029845429625"/>
  </r>
  <r>
    <n v="1303"/>
    <x v="0"/>
    <n v="28"/>
    <n v="3"/>
    <n v="0.15008156600741096"/>
    <x v="56"/>
    <n v="1"/>
    <n v="-0.62091931861583394"/>
    <n v="0.46254987748974696"/>
  </r>
  <r>
    <n v="1304"/>
    <x v="0"/>
    <n v="25"/>
    <n v="3"/>
    <n v="0.23579821594811923"/>
    <x v="62"/>
    <n v="0"/>
    <n v="-0.81798034650093876"/>
    <n v="-0.55867792729643417"/>
  </r>
  <r>
    <n v="1305"/>
    <x v="1"/>
    <n v="22"/>
    <n v="3"/>
    <n v="0.32151486588882772"/>
    <x v="58"/>
    <n v="1"/>
    <n v="-0.5452559494494188"/>
    <n v="0.42030660785421714"/>
  </r>
  <r>
    <n v="1306"/>
    <x v="1"/>
    <n v="30"/>
    <n v="3"/>
    <n v="9.2937132713605375E-2"/>
    <x v="36"/>
    <n v="1"/>
    <n v="-0.64775788969836889"/>
    <n v="0.47678242586639596"/>
  </r>
  <r>
    <n v="1307"/>
    <x v="1"/>
    <n v="24"/>
    <n v="3"/>
    <n v="0.26437043259502213"/>
    <x v="29"/>
    <n v="0"/>
    <n v="-0.83404353853710367"/>
    <n v="-0.56571033582428898"/>
  </r>
  <r>
    <n v="1308"/>
    <x v="1"/>
    <n v="26"/>
    <n v="2"/>
    <n v="-7.5430198359768275E-2"/>
    <x v="1"/>
    <n v="0"/>
    <n v="-0.65614312718844481"/>
    <n v="-0.48115138649900074"/>
  </r>
  <r>
    <n v="1309"/>
    <x v="0"/>
    <n v="25"/>
    <n v="2"/>
    <n v="-4.6857981712865593E-2"/>
    <x v="41"/>
    <n v="1"/>
    <n v="-0.71685060511711618"/>
    <n v="0.51171235246778446"/>
  </r>
  <r>
    <n v="1310"/>
    <x v="0"/>
    <n v="24"/>
    <n v="1"/>
    <n v="-0.30094196272694751"/>
    <x v="13"/>
    <n v="0"/>
    <n v="-0.55395449362928606"/>
    <n v="-0.42532722873338152"/>
  </r>
  <r>
    <n v="1311"/>
    <x v="0"/>
    <n v="20"/>
    <n v="0"/>
    <n v="-0.4693092938003211"/>
    <x v="89"/>
    <n v="1"/>
    <n v="-0.95508421873291538"/>
    <n v="0.61522026247358763"/>
  </r>
  <r>
    <n v="1312"/>
    <x v="1"/>
    <n v="20"/>
    <n v="2"/>
    <n v="9.6003101521648537E-2"/>
    <x v="51"/>
    <n v="0"/>
    <n v="-0.74230036360497509"/>
    <n v="-0.52398235856772302"/>
  </r>
  <r>
    <n v="1313"/>
    <x v="0"/>
    <n v="33"/>
    <n v="0"/>
    <n v="-0.84074811021005758"/>
    <x v="126"/>
    <n v="0"/>
    <n v="-0.35864437734026094"/>
    <n v="-0.30137724673804905"/>
  </r>
  <r>
    <n v="1314"/>
    <x v="1"/>
    <n v="22"/>
    <n v="6"/>
    <n v="1.1694834588717822"/>
    <x v="151"/>
    <n v="1"/>
    <n v="-0.27042957528342726"/>
    <n v="0.23694836420078524"/>
  </r>
  <r>
    <n v="1315"/>
    <x v="1"/>
    <n v="23"/>
    <n v="2"/>
    <n v="1.0286451580940215E-2"/>
    <x v="15"/>
    <n v="0"/>
    <n v="-0.69830363267786921"/>
    <n v="-0.50257159022004549"/>
  </r>
  <r>
    <n v="1316"/>
    <x v="1"/>
    <n v="22"/>
    <n v="2"/>
    <n v="3.8858668227842896E-2"/>
    <x v="55"/>
    <n v="1"/>
    <n v="-0.6739065840838151"/>
    <n v="0.49028655518425956"/>
  </r>
  <r>
    <n v="1317"/>
    <x v="0"/>
    <n v="25"/>
    <n v="1"/>
    <n v="-0.32951417937385041"/>
    <x v="12"/>
    <n v="1"/>
    <n v="-0.87141575660375126"/>
    <n v="0.58164116450665304"/>
  </r>
  <r>
    <n v="1318"/>
    <x v="1"/>
    <n v="22"/>
    <n v="3"/>
    <n v="0.32151486588882772"/>
    <x v="58"/>
    <n v="0"/>
    <n v="-0.86677081533824629"/>
    <n v="-0.57969339214578286"/>
  </r>
  <r>
    <n v="1319"/>
    <x v="1"/>
    <n v="26"/>
    <n v="2"/>
    <n v="-7.5430198359768275E-2"/>
    <x v="1"/>
    <n v="1"/>
    <n v="-0.73157332554821297"/>
    <n v="0.51884861350099931"/>
  </r>
  <r>
    <n v="1320"/>
    <x v="1"/>
    <n v="21"/>
    <n v="5"/>
    <n v="0.91539947785770015"/>
    <x v="78"/>
    <n v="1"/>
    <n v="-0.33672696169069449"/>
    <n v="0.28589620902128965"/>
  </r>
  <r>
    <n v="1321"/>
    <x v="0"/>
    <n v="28"/>
    <n v="1"/>
    <n v="-0.41523082931455868"/>
    <x v="39"/>
    <n v="0"/>
    <n v="-0.50693077210996151"/>
    <n v="-0.39765853213135904"/>
  </r>
  <r>
    <n v="1322"/>
    <x v="0"/>
    <n v="27"/>
    <n v="2"/>
    <n v="-0.10400241500667118"/>
    <x v="6"/>
    <n v="1"/>
    <n v="-0.74649984193530095"/>
    <n v="0.52597719277458155"/>
  </r>
  <r>
    <n v="1323"/>
    <x v="0"/>
    <n v="26"/>
    <n v="1"/>
    <n v="-0.35808639602075309"/>
    <x v="97"/>
    <n v="1"/>
    <n v="-0.88813370218098375"/>
    <n v="0.58857712569594822"/>
  </r>
  <r>
    <n v="1324"/>
    <x v="1"/>
    <n v="23"/>
    <n v="4"/>
    <n v="0.57559884690290986"/>
    <x v="75"/>
    <n v="0"/>
    <n v="-1.0218014631572205"/>
    <n v="-0.6400540735636373"/>
  </r>
  <r>
    <n v="1325"/>
    <x v="1"/>
    <n v="18"/>
    <n v="3"/>
    <n v="0.43580373247643894"/>
    <x v="96"/>
    <n v="1"/>
    <n v="-0.49880039876880372"/>
    <n v="0.39274130877477331"/>
  </r>
  <r>
    <n v="1326"/>
    <x v="1"/>
    <n v="33"/>
    <n v="7"/>
    <n v="1.1378452734168363"/>
    <x v="157"/>
    <n v="1"/>
    <n v="-0.27801718301129996"/>
    <n v="0.24271619101370845"/>
  </r>
  <r>
    <n v="1327"/>
    <x v="0"/>
    <n v="26"/>
    <n v="2"/>
    <n v="-7.5430198359768275E-2"/>
    <x v="1"/>
    <n v="1"/>
    <n v="-0.73157332554821297"/>
    <n v="0.51884861350099931"/>
  </r>
  <r>
    <n v="1328"/>
    <x v="0"/>
    <n v="23"/>
    <n v="3"/>
    <n v="0.29294264924192503"/>
    <x v="91"/>
    <n v="0"/>
    <n v="-0.85030729202718869"/>
    <n v="-0.57271638907417755"/>
  </r>
  <r>
    <n v="1329"/>
    <x v="1"/>
    <n v="20"/>
    <n v="4"/>
    <n v="0.66131549684361812"/>
    <x v="71"/>
    <n v="1"/>
    <n v="-0.41618864834759217"/>
    <n v="0.34044416537089872"/>
  </r>
  <r>
    <n v="1330"/>
    <x v="0"/>
    <n v="34"/>
    <n v="1"/>
    <n v="-0.58666412919597544"/>
    <x v="60"/>
    <n v="0"/>
    <n v="-0.44223380255661193"/>
    <n v="-0.35740062348635282"/>
  </r>
  <r>
    <n v="1331"/>
    <x v="0"/>
    <n v="22"/>
    <n v="1"/>
    <n v="-0.24379752943314192"/>
    <x v="87"/>
    <n v="0"/>
    <n v="-0.57865974292354561"/>
    <n v="-0.43935072259233271"/>
  </r>
  <r>
    <n v="1332"/>
    <x v="0"/>
    <n v="24"/>
    <n v="3"/>
    <n v="0.26437043259502213"/>
    <x v="29"/>
    <n v="1"/>
    <n v="-0.56967310594208143"/>
    <n v="0.43428966417571102"/>
  </r>
  <r>
    <n v="1333"/>
    <x v="1"/>
    <n v="20"/>
    <n v="3"/>
    <n v="0.37865929918263336"/>
    <x v="63"/>
    <n v="1"/>
    <n v="-0.52163432531196197"/>
    <n v="0.40645029845429625"/>
  </r>
  <r>
    <n v="1334"/>
    <x v="0"/>
    <n v="27"/>
    <n v="1"/>
    <n v="-0.386658612667656"/>
    <x v="49"/>
    <n v="0"/>
    <n v="-0.51839071671501158"/>
    <n v="-0.40452192979375906"/>
  </r>
  <r>
    <n v="1335"/>
    <x v="1"/>
    <n v="23"/>
    <n v="4"/>
    <n v="0.57559884690290986"/>
    <x v="75"/>
    <n v="0"/>
    <n v="-1.0218014631572205"/>
    <n v="-0.6400540735636373"/>
  </r>
  <r>
    <n v="1336"/>
    <x v="0"/>
    <n v="24"/>
    <n v="4"/>
    <n v="0.54702663025600695"/>
    <x v="19"/>
    <n v="0"/>
    <n v="-1.0036079877372244"/>
    <n v="-0.63344547176899768"/>
  </r>
  <r>
    <n v="1337"/>
    <x v="0"/>
    <n v="28"/>
    <n v="0"/>
    <n v="-0.6978870269755435"/>
    <x v="48"/>
    <n v="0"/>
    <n v="-0.40388765422499395"/>
    <n v="-0.33228086752132152"/>
  </r>
  <r>
    <n v="1338"/>
    <x v="1"/>
    <n v="19"/>
    <n v="3"/>
    <n v="0.40723151582953615"/>
    <x v="11"/>
    <n v="0"/>
    <n v="-0.9173509508863914"/>
    <n v="-0.600423862871453"/>
  </r>
  <r>
    <n v="1339"/>
    <x v="0"/>
    <n v="28"/>
    <n v="3"/>
    <n v="0.15008156600741096"/>
    <x v="56"/>
    <n v="1"/>
    <n v="-0.62091931861583394"/>
    <n v="0.46254987748974696"/>
  </r>
  <r>
    <n v="1340"/>
    <x v="1"/>
    <n v="18"/>
    <n v="9"/>
    <n v="2.1317409184423477"/>
    <x v="158"/>
    <n v="1"/>
    <n v="-0.11210524774568879"/>
    <n v="0.10604983369076093"/>
  </r>
  <r>
    <n v="1341"/>
    <x v="1"/>
    <n v="27"/>
    <n v="8"/>
    <n v="1.5919347709592377"/>
    <x v="159"/>
    <n v="1"/>
    <n v="-0.18526010487771891"/>
    <n v="0.16911186231444264"/>
  </r>
  <r>
    <n v="1342"/>
    <x v="0"/>
    <n v="31"/>
    <n v="2"/>
    <n v="-0.21829128159428235"/>
    <x v="21"/>
    <n v="0"/>
    <n v="-0.58994613647276051"/>
    <n v="-0.44564285643854834"/>
  </r>
  <r>
    <n v="1343"/>
    <x v="0"/>
    <n v="30"/>
    <n v="1"/>
    <n v="-0.47237526260836427"/>
    <x v="45"/>
    <n v="0"/>
    <n v="-0.48459631462063979"/>
    <n v="-0.38405420510492866"/>
  </r>
  <r>
    <n v="1344"/>
    <x v="1"/>
    <n v="30"/>
    <n v="3"/>
    <n v="9.2937132713605375E-2"/>
    <x v="36"/>
    <n v="0"/>
    <n v="-0.7406950224119746"/>
    <n v="-0.52321757413360404"/>
  </r>
  <r>
    <n v="1345"/>
    <x v="1"/>
    <n v="22"/>
    <n v="1"/>
    <n v="-0.24379752943314192"/>
    <x v="87"/>
    <n v="0"/>
    <n v="-0.57865974292354561"/>
    <n v="-0.43935072259233271"/>
  </r>
  <r>
    <n v="1346"/>
    <x v="0"/>
    <n v="21"/>
    <n v="0"/>
    <n v="-0.4978815104472239"/>
    <x v="14"/>
    <n v="1"/>
    <n v="-0.97275883802914631"/>
    <n v="0.62196134928807978"/>
  </r>
  <r>
    <n v="1347"/>
    <x v="1"/>
    <n v="21"/>
    <n v="2"/>
    <n v="6.7430884874745745E-2"/>
    <x v="2"/>
    <n v="0"/>
    <n v="-0.7274308808795299"/>
    <n v="-0.51685133655663185"/>
  </r>
  <r>
    <n v="1348"/>
    <x v="0"/>
    <n v="26"/>
    <n v="1"/>
    <n v="-0.35808639602075309"/>
    <x v="97"/>
    <n v="0"/>
    <n v="-0.53004730616023055"/>
    <n v="-0.41142287430405178"/>
  </r>
  <r>
    <n v="1349"/>
    <x v="1"/>
    <n v="17"/>
    <n v="1"/>
    <n v="-0.1009364461986279"/>
    <x v="113"/>
    <n v="1"/>
    <n v="-0.74488838417918568"/>
    <n v="0.52521270924427932"/>
  </r>
  <r>
    <n v="1350"/>
    <x v="1"/>
    <n v="18"/>
    <n v="6"/>
    <n v="1.2837723254593933"/>
    <x v="139"/>
    <n v="1"/>
    <n v="-0.24450608217287073"/>
    <n v="0.21690877454532642"/>
  </r>
  <r>
    <n v="1351"/>
    <x v="0"/>
    <n v="23"/>
    <n v="1"/>
    <n v="-0.27236974608004461"/>
    <x v="10"/>
    <n v="0"/>
    <n v="-0.56620694448026976"/>
    <n v="-0.43232541858152024"/>
  </r>
  <r>
    <n v="1352"/>
    <x v="1"/>
    <n v="23"/>
    <n v="6"/>
    <n v="1.1409112422248795"/>
    <x v="138"/>
    <n v="1"/>
    <n v="-0.27727388618490106"/>
    <n v="0.24215309511403349"/>
  </r>
  <r>
    <n v="1353"/>
    <x v="0"/>
    <n v="27"/>
    <n v="1"/>
    <n v="-0.386658612667656"/>
    <x v="49"/>
    <n v="1"/>
    <n v="-0.90504932938266758"/>
    <n v="0.59547807020624099"/>
  </r>
  <r>
    <n v="1354"/>
    <x v="0"/>
    <n v="25"/>
    <n v="4"/>
    <n v="0.51845441360910405"/>
    <x v="31"/>
    <n v="0"/>
    <n v="-0.9856040624435195"/>
    <n v="-0.62678628555659732"/>
  </r>
  <r>
    <n v="1355"/>
    <x v="1"/>
    <n v="21"/>
    <n v="1"/>
    <n v="-0.21522531278623908"/>
    <x v="54"/>
    <n v="1"/>
    <n v="-0.80653893761819861"/>
    <n v="0.55359958471529869"/>
  </r>
  <r>
    <n v="1356"/>
    <x v="0"/>
    <n v="23"/>
    <n v="2"/>
    <n v="1.0286451580940215E-2"/>
    <x v="15"/>
    <n v="0"/>
    <n v="-0.69830363267786921"/>
    <n v="-0.50257159022004549"/>
  </r>
  <r>
    <n v="1357"/>
    <x v="1"/>
    <n v="15"/>
    <n v="2"/>
    <n v="0.2388641847561625"/>
    <x v="105"/>
    <n v="1"/>
    <n v="-0.58083020954192921"/>
    <n v="0.44056627350003552"/>
  </r>
  <r>
    <n v="1358"/>
    <x v="1"/>
    <n v="18"/>
    <n v="4"/>
    <n v="0.71845993013742371"/>
    <x v="27"/>
    <n v="1"/>
    <n v="-0.39709851623765685"/>
    <n v="0.32773220692345206"/>
  </r>
  <r>
    <n v="1359"/>
    <x v="1"/>
    <n v="26"/>
    <n v="1"/>
    <n v="-0.35808639602075309"/>
    <x v="97"/>
    <n v="0"/>
    <n v="-0.53004730616023055"/>
    <n v="-0.41142287430405178"/>
  </r>
  <r>
    <n v="1360"/>
    <x v="0"/>
    <n v="32"/>
    <n v="3"/>
    <n v="3.5792699419799789E-2"/>
    <x v="117"/>
    <n v="0"/>
    <n v="-0.71120366138880697"/>
    <n v="-0.50894721967216194"/>
  </r>
  <r>
    <n v="1361"/>
    <x v="0"/>
    <n v="25"/>
    <n v="2"/>
    <n v="-4.6857981712865593E-2"/>
    <x v="41"/>
    <n v="0"/>
    <n v="-0.66999262340425059"/>
    <n v="-0.4882876475322156"/>
  </r>
  <r>
    <n v="1362"/>
    <x v="1"/>
    <n v="23"/>
    <n v="0"/>
    <n v="-0.55502594374102943"/>
    <x v="79"/>
    <n v="1"/>
    <n v="-1.0086825402179018"/>
    <n v="0.63530086034466582"/>
  </r>
  <r>
    <n v="1363"/>
    <x v="0"/>
    <n v="12"/>
    <n v="2"/>
    <n v="0.32458083469687088"/>
    <x v="109"/>
    <n v="0"/>
    <n v="-0.86854928218003702"/>
    <n v="-0.58044022920191651"/>
  </r>
  <r>
    <n v="1364"/>
    <x v="0"/>
    <n v="24"/>
    <n v="2"/>
    <n v="-1.8285765065962689E-2"/>
    <x v="5"/>
    <n v="1"/>
    <n v="-0.70233185866113945"/>
    <n v="0.50457131389165155"/>
  </r>
  <r>
    <n v="1365"/>
    <x v="1"/>
    <n v="32"/>
    <n v="3"/>
    <n v="3.5792699419799789E-2"/>
    <x v="117"/>
    <n v="1"/>
    <n v="-0.67541096196900752"/>
    <n v="0.49105278032783806"/>
  </r>
  <r>
    <n v="1366"/>
    <x v="1"/>
    <n v="21"/>
    <n v="2"/>
    <n v="6.7430884874745745E-2"/>
    <x v="2"/>
    <n v="0"/>
    <n v="-0.7274308808795299"/>
    <n v="-0.51685133655663185"/>
  </r>
  <r>
    <n v="1367"/>
    <x v="1"/>
    <n v="27"/>
    <n v="3"/>
    <n v="0.17865378265431364"/>
    <x v="3"/>
    <n v="1"/>
    <n v="-0.60780464149184199"/>
    <n v="0.45545497064681295"/>
  </r>
  <r>
    <n v="1368"/>
    <x v="1"/>
    <n v="23"/>
    <n v="5"/>
    <n v="0.85825504456389456"/>
    <x v="92"/>
    <n v="1"/>
    <n v="-0.3534003765237782"/>
    <n v="0.29770404573260323"/>
  </r>
  <r>
    <n v="1369"/>
    <x v="1"/>
    <n v="26"/>
    <n v="5"/>
    <n v="0.77253839462318608"/>
    <x v="57"/>
    <n v="1"/>
    <n v="-0.37969540238692856"/>
    <n v="0.31593025650727491"/>
  </r>
  <r>
    <n v="1370"/>
    <x v="0"/>
    <n v="31"/>
    <n v="0"/>
    <n v="-0.78360367691625199"/>
    <x v="22"/>
    <n v="0"/>
    <n v="-0.37621275772349794"/>
    <n v="-0.31354373136830865"/>
  </r>
  <r>
    <n v="1371"/>
    <x v="0"/>
    <n v="19"/>
    <n v="1"/>
    <n v="-0.15808087949243349"/>
    <x v="18"/>
    <n v="0"/>
    <n v="-0.61722718928835441"/>
    <n v="-0.4605618744064669"/>
  </r>
  <r>
    <n v="1372"/>
    <x v="0"/>
    <n v="28"/>
    <n v="2"/>
    <n v="-0.13257463165357386"/>
    <x v="53"/>
    <n v="0"/>
    <n v="-0.62905526179329474"/>
    <n v="-0.46690480141809398"/>
  </r>
  <r>
    <n v="1373"/>
    <x v="1"/>
    <n v="23"/>
    <n v="0"/>
    <n v="-0.55502594374102943"/>
    <x v="79"/>
    <n v="0"/>
    <n v="-0.45365659647687245"/>
    <n v="-0.36469913965533418"/>
  </r>
  <r>
    <n v="1374"/>
    <x v="1"/>
    <n v="21"/>
    <n v="2"/>
    <n v="6.7430884874745745E-2"/>
    <x v="2"/>
    <n v="1"/>
    <n v="-0.65999999600478421"/>
    <n v="0.48314866344336815"/>
  </r>
  <r>
    <n v="1375"/>
    <x v="0"/>
    <n v="26"/>
    <n v="2"/>
    <n v="-7.5430198359768275E-2"/>
    <x v="1"/>
    <n v="0"/>
    <n v="-0.65614312718844481"/>
    <n v="-0.48115138649900074"/>
  </r>
  <r>
    <n v="1376"/>
    <x v="0"/>
    <n v="26"/>
    <n v="1"/>
    <n v="-0.35808639602075309"/>
    <x v="97"/>
    <n v="1"/>
    <n v="-0.88813370218098375"/>
    <n v="0.58857712569594822"/>
  </r>
  <r>
    <n v="1377"/>
    <x v="0"/>
    <n v="27"/>
    <n v="0"/>
    <n v="-0.66931481032864082"/>
    <x v="16"/>
    <n v="1"/>
    <n v="-1.0827873170559001"/>
    <n v="0.66134971679862953"/>
  </r>
  <r>
    <n v="1378"/>
    <x v="1"/>
    <n v="16"/>
    <n v="2"/>
    <n v="0.21029196810925971"/>
    <x v="43"/>
    <n v="0"/>
    <n v="-0.80381084785681534"/>
    <n v="-0.55238010163956752"/>
  </r>
  <r>
    <n v="1379"/>
    <x v="0"/>
    <n v="29"/>
    <n v="1"/>
    <n v="-0.44380304596146158"/>
    <x v="37"/>
    <n v="0"/>
    <n v="-0.49566636408778442"/>
    <n v="-0.39083515355806009"/>
  </r>
  <r>
    <n v="1380"/>
    <x v="0"/>
    <n v="19"/>
    <n v="0"/>
    <n v="-0.44073707715341831"/>
    <x v="149"/>
    <n v="1"/>
    <n v="-0.93760284889028844"/>
    <n v="0.608434647456225"/>
  </r>
  <r>
    <n v="1381"/>
    <x v="0"/>
    <n v="27"/>
    <n v="1"/>
    <n v="-0.386658612667656"/>
    <x v="49"/>
    <n v="0"/>
    <n v="-0.51839071671501158"/>
    <n v="-0.40452192979375906"/>
  </r>
  <r>
    <n v="1382"/>
    <x v="0"/>
    <n v="25"/>
    <n v="3"/>
    <n v="0.23579821594811923"/>
    <x v="62"/>
    <n v="1"/>
    <n v="-0.58218213055281931"/>
    <n v="0.44132207270356583"/>
  </r>
  <r>
    <n v="1383"/>
    <x v="0"/>
    <n v="26"/>
    <n v="1"/>
    <n v="-0.35808639602075309"/>
    <x v="97"/>
    <n v="0"/>
    <n v="-0.53004730616023055"/>
    <n v="-0.41142287430405178"/>
  </r>
  <r>
    <n v="1384"/>
    <x v="0"/>
    <n v="26"/>
    <n v="1"/>
    <n v="-0.35808639602075309"/>
    <x v="97"/>
    <n v="0"/>
    <n v="-0.53004730616023055"/>
    <n v="-0.41142287430405178"/>
  </r>
  <r>
    <n v="1385"/>
    <x v="0"/>
    <n v="33"/>
    <n v="2"/>
    <n v="-0.27543571488808793"/>
    <x v="143"/>
    <n v="0"/>
    <n v="-0.56488260156691439"/>
    <n v="-0.43157312473496739"/>
  </r>
  <r>
    <n v="1386"/>
    <x v="0"/>
    <n v="21"/>
    <n v="3"/>
    <n v="0.35008708253573056"/>
    <x v="52"/>
    <n v="0"/>
    <n v="-0.88343324048452199"/>
    <n v="-0.58663869604609931"/>
  </r>
  <r>
    <n v="1387"/>
    <x v="0"/>
    <n v="24"/>
    <n v="1"/>
    <n v="-0.30094196272694751"/>
    <x v="13"/>
    <n v="0"/>
    <n v="-0.55395449362928606"/>
    <n v="-0.42532722873338152"/>
  </r>
  <r>
    <n v="1388"/>
    <x v="0"/>
    <n v="24"/>
    <n v="3"/>
    <n v="0.26437043259502213"/>
    <x v="29"/>
    <n v="0"/>
    <n v="-0.83404353853710367"/>
    <n v="-0.56571033582428898"/>
  </r>
  <r>
    <n v="1389"/>
    <x v="0"/>
    <n v="29"/>
    <n v="2"/>
    <n v="-0.16114684830047676"/>
    <x v="35"/>
    <n v="1"/>
    <n v="-0.77696313686339258"/>
    <n v="0.54019975640264828"/>
  </r>
  <r>
    <n v="1390"/>
    <x v="1"/>
    <n v="22"/>
    <n v="4"/>
    <n v="0.60417106354981254"/>
    <x v="59"/>
    <n v="1"/>
    <n v="-0.43601194978145819"/>
    <n v="0.35339000095890483"/>
  </r>
  <r>
    <n v="1391"/>
    <x v="0"/>
    <n v="30"/>
    <n v="1"/>
    <n v="-0.47237526260836427"/>
    <x v="45"/>
    <n v="1"/>
    <n v="-0.95697157722900394"/>
    <n v="0.61594579489507129"/>
  </r>
  <r>
    <n v="1392"/>
    <x v="1"/>
    <n v="22"/>
    <n v="2"/>
    <n v="3.8858668227842896E-2"/>
    <x v="55"/>
    <n v="0"/>
    <n v="-0.71276525231165777"/>
    <n v="-0.50971344481574044"/>
  </r>
  <r>
    <n v="1393"/>
    <x v="1"/>
    <n v="21"/>
    <n v="6"/>
    <n v="1.1980556755186851"/>
    <x v="114"/>
    <n v="1"/>
    <n v="-0.26373286664119011"/>
    <n v="0.23182128158834336"/>
  </r>
  <r>
    <n v="1394"/>
    <x v="0"/>
    <n v="31"/>
    <n v="2"/>
    <n v="-0.21829128159428235"/>
    <x v="21"/>
    <n v="0"/>
    <n v="-0.58994613647276051"/>
    <n v="-0.44564285643854834"/>
  </r>
  <r>
    <n v="1395"/>
    <x v="0"/>
    <n v="31"/>
    <n v="1"/>
    <n v="-0.50094747925526717"/>
    <x v="17"/>
    <n v="0"/>
    <n v="-0.4737193777036447"/>
    <n v="-0.37731803350443466"/>
  </r>
  <r>
    <n v="1396"/>
    <x v="1"/>
    <n v="18"/>
    <n v="2"/>
    <n v="0.15314753481545412"/>
    <x v="106"/>
    <n v="1"/>
    <n v="-0.61950232345806744"/>
    <n v="0.46178777344725741"/>
  </r>
  <r>
    <n v="1397"/>
    <x v="1"/>
    <n v="26"/>
    <n v="6"/>
    <n v="1.055194592284171"/>
    <x v="104"/>
    <n v="1"/>
    <n v="-0.29871449956198887"/>
    <n v="0.25822884480346897"/>
  </r>
  <r>
    <n v="1398"/>
    <x v="1"/>
    <n v="22"/>
    <n v="1"/>
    <n v="-0.24379752943314192"/>
    <x v="87"/>
    <n v="1"/>
    <n v="-0.82245727235668753"/>
    <n v="0.56064927740766723"/>
  </r>
  <r>
    <n v="1399"/>
    <x v="0"/>
    <n v="26"/>
    <n v="2"/>
    <n v="-7.5430198359768275E-2"/>
    <x v="1"/>
    <n v="1"/>
    <n v="-0.73157332554821297"/>
    <n v="0.51884861350099931"/>
  </r>
  <r>
    <n v="1400"/>
    <x v="1"/>
    <n v="24"/>
    <n v="4"/>
    <n v="0.54702663025600695"/>
    <x v="19"/>
    <n v="1"/>
    <n v="-0.45658135748121736"/>
    <n v="0.36655452823100232"/>
  </r>
  <r>
    <n v="1401"/>
    <x v="1"/>
    <n v="26"/>
    <n v="4"/>
    <n v="0.48988219696220137"/>
    <x v="25"/>
    <n v="0"/>
    <n v="-0.96779110181938743"/>
    <n v="-0.62007868056522697"/>
  </r>
  <r>
    <n v="1402"/>
    <x v="1"/>
    <n v="14"/>
    <n v="3"/>
    <n v="0.55009259906405017"/>
    <x v="160"/>
    <n v="1"/>
    <n v="-0.45545860375617264"/>
    <n v="0.36584292556544162"/>
  </r>
  <r>
    <n v="1403"/>
    <x v="1"/>
    <n v="17"/>
    <n v="1"/>
    <n v="-0.1009364461986279"/>
    <x v="113"/>
    <n v="0"/>
    <n v="-0.64395193798055772"/>
    <n v="-0.47478729075572063"/>
  </r>
  <r>
    <n v="1404"/>
    <x v="1"/>
    <n v="17"/>
    <n v="0"/>
    <n v="-0.38359264385961273"/>
    <x v="127"/>
    <n v="0"/>
    <n v="-0.51963210072883326"/>
    <n v="-0.40526068811443866"/>
  </r>
  <r>
    <n v="1405"/>
    <x v="0"/>
    <n v="26"/>
    <n v="1"/>
    <n v="-0.35808639602075309"/>
    <x v="97"/>
    <n v="0"/>
    <n v="-0.53004730616023055"/>
    <n v="-0.41142287430405178"/>
  </r>
  <r>
    <n v="1406"/>
    <x v="0"/>
    <n v="21"/>
    <n v="2"/>
    <n v="6.7430884874745745E-2"/>
    <x v="2"/>
    <n v="0"/>
    <n v="-0.7274308808795299"/>
    <n v="-0.51685133655663185"/>
  </r>
  <r>
    <n v="1407"/>
    <x v="1"/>
    <n v="17"/>
    <n v="4"/>
    <n v="0.74703214678432661"/>
    <x v="121"/>
    <n v="1"/>
    <n v="-0.38782411661038613"/>
    <n v="0.32146832477945986"/>
  </r>
  <r>
    <n v="1408"/>
    <x v="0"/>
    <n v="31"/>
    <n v="0"/>
    <n v="-0.78360367691625199"/>
    <x v="22"/>
    <n v="1"/>
    <n v="-1.1598164346397499"/>
    <n v="0.68645626863169129"/>
  </r>
  <r>
    <n v="1409"/>
    <x v="1"/>
    <n v="23"/>
    <n v="4"/>
    <n v="0.57559884690290986"/>
    <x v="75"/>
    <n v="0"/>
    <n v="-1.0218014631572205"/>
    <n v="-0.6400540735636373"/>
  </r>
  <r>
    <n v="1410"/>
    <x v="0"/>
    <n v="29"/>
    <n v="4"/>
    <n v="0.40416554702149288"/>
    <x v="33"/>
    <n v="0"/>
    <n v="-0.91551119790278002"/>
    <n v="-0.59968806484522119"/>
  </r>
  <r>
    <n v="1411"/>
    <x v="1"/>
    <n v="24"/>
    <n v="5"/>
    <n v="0.82968282791699166"/>
    <x v="150"/>
    <n v="0"/>
    <n v="-1.1916749382802871"/>
    <n v="-0.69628786127836784"/>
  </r>
  <r>
    <n v="1412"/>
    <x v="0"/>
    <n v="26"/>
    <n v="1"/>
    <n v="-0.35808639602075309"/>
    <x v="97"/>
    <n v="0"/>
    <n v="-0.53004730616023055"/>
    <n v="-0.41142287430405178"/>
  </r>
  <r>
    <n v="1413"/>
    <x v="1"/>
    <n v="18"/>
    <n v="4"/>
    <n v="0.71845993013742371"/>
    <x v="27"/>
    <n v="1"/>
    <n v="-0.39709851623765685"/>
    <n v="0.32773220692345206"/>
  </r>
  <r>
    <n v="1414"/>
    <x v="1"/>
    <n v="28"/>
    <n v="1"/>
    <n v="-0.41523082931455868"/>
    <x v="39"/>
    <n v="0"/>
    <n v="-0.50693077210996151"/>
    <n v="-0.39765853213135904"/>
  </r>
  <r>
    <n v="1415"/>
    <x v="0"/>
    <n v="23"/>
    <n v="3"/>
    <n v="0.29294264924192503"/>
    <x v="91"/>
    <n v="1"/>
    <n v="-0.55736464278526365"/>
    <n v="0.42728361092582245"/>
  </r>
  <r>
    <n v="1416"/>
    <x v="0"/>
    <n v="29"/>
    <n v="3"/>
    <n v="0.12150934936050806"/>
    <x v="32"/>
    <n v="0"/>
    <n v="-0.75574628623388562"/>
    <n v="-0.53034001686897414"/>
  </r>
  <r>
    <n v="1417"/>
    <x v="1"/>
    <n v="22"/>
    <n v="4"/>
    <n v="0.60417106354981254"/>
    <x v="59"/>
    <n v="1"/>
    <n v="-0.43601194978145819"/>
    <n v="0.35339000095890483"/>
  </r>
  <r>
    <n v="1418"/>
    <x v="1"/>
    <n v="22"/>
    <n v="2"/>
    <n v="3.8858668227842896E-2"/>
    <x v="55"/>
    <n v="1"/>
    <n v="-0.6739065840838151"/>
    <n v="0.49028655518425956"/>
  </r>
  <r>
    <n v="1419"/>
    <x v="1"/>
    <n v="23"/>
    <n v="3"/>
    <n v="0.29294264924192503"/>
    <x v="91"/>
    <n v="0"/>
    <n v="-0.85030729202718869"/>
    <n v="-0.57271638907417755"/>
  </r>
  <r>
    <n v="1420"/>
    <x v="1"/>
    <n v="30"/>
    <n v="4"/>
    <n v="0.3755933303745902"/>
    <x v="7"/>
    <n v="1"/>
    <n v="-0.5228816233530611"/>
    <n v="0.40719017031804461"/>
  </r>
  <r>
    <n v="1421"/>
    <x v="0"/>
    <n v="25"/>
    <n v="3"/>
    <n v="0.23579821594811923"/>
    <x v="62"/>
    <n v="0"/>
    <n v="-0.81798034650093876"/>
    <n v="-0.55867792729643417"/>
  </r>
  <r>
    <n v="1422"/>
    <x v="0"/>
    <n v="28"/>
    <n v="0"/>
    <n v="-0.6978870269755435"/>
    <x v="48"/>
    <n v="1"/>
    <n v="-1.1017746812005371"/>
    <n v="0.66771913247867842"/>
  </r>
  <r>
    <n v="1423"/>
    <x v="1"/>
    <n v="19"/>
    <n v="2"/>
    <n v="0.12457531816855133"/>
    <x v="23"/>
    <n v="0"/>
    <n v="-0.75737346280429763"/>
    <n v="-0.53110361516647375"/>
  </r>
  <r>
    <n v="1424"/>
    <x v="1"/>
    <n v="27"/>
    <n v="3"/>
    <n v="0.17865378265431364"/>
    <x v="3"/>
    <n v="0"/>
    <n v="-0.78645842414615619"/>
    <n v="-0.54454502935318705"/>
  </r>
  <r>
    <n v="1425"/>
    <x v="0"/>
    <n v="28"/>
    <n v="2"/>
    <n v="-0.13257463165357386"/>
    <x v="53"/>
    <n v="0"/>
    <n v="-0.62905526179329474"/>
    <n v="-0.46690480141809398"/>
  </r>
  <r>
    <n v="1426"/>
    <x v="1"/>
    <n v="24"/>
    <n v="6"/>
    <n v="1.1123390255779766"/>
    <x v="133"/>
    <n v="0"/>
    <n v="-1.3966070380399698"/>
    <n v="-0.75256492089789684"/>
  </r>
  <r>
    <n v="1427"/>
    <x v="0"/>
    <n v="27"/>
    <n v="3"/>
    <n v="0.17865378265431364"/>
    <x v="3"/>
    <n v="1"/>
    <n v="-0.60780464149184199"/>
    <n v="0.45545497064681295"/>
  </r>
  <r>
    <n v="1428"/>
    <x v="0"/>
    <n v="23"/>
    <n v="1"/>
    <n v="-0.27236974608004461"/>
    <x v="10"/>
    <n v="1"/>
    <n v="-0.83857669056031459"/>
    <n v="0.56767458141847982"/>
  </r>
  <r>
    <n v="1429"/>
    <x v="0"/>
    <n v="28"/>
    <n v="1"/>
    <n v="-0.41523082931455868"/>
    <x v="39"/>
    <n v="0"/>
    <n v="-0.50693077210996151"/>
    <n v="-0.39765853213135904"/>
  </r>
  <r>
    <n v="1430"/>
    <x v="1"/>
    <n v="20"/>
    <n v="5"/>
    <n v="0.94397169450460283"/>
    <x v="93"/>
    <n v="0"/>
    <n v="-1.2726129616861452"/>
    <n v="-0.71990122262544853"/>
  </r>
  <r>
    <n v="1431"/>
    <x v="0"/>
    <n v="33"/>
    <n v="3"/>
    <n v="7.2204827728968857E-3"/>
    <x v="142"/>
    <n v="0"/>
    <n v="-0.69676393885367149"/>
    <n v="-0.50180511285071205"/>
  </r>
  <r>
    <n v="1432"/>
    <x v="0"/>
    <n v="24"/>
    <n v="4"/>
    <n v="0.54702663025600695"/>
    <x v="19"/>
    <n v="1"/>
    <n v="-0.45658135748121736"/>
    <n v="0.36655452823100232"/>
  </r>
  <r>
    <n v="1433"/>
    <x v="1"/>
    <n v="21"/>
    <n v="4"/>
    <n v="0.63274328019671544"/>
    <x v="20"/>
    <n v="1"/>
    <n v="-0.42600782399914117"/>
    <n v="0.34688876784103406"/>
  </r>
  <r>
    <n v="1434"/>
    <x v="1"/>
    <n v="26"/>
    <n v="3"/>
    <n v="0.20722599930121655"/>
    <x v="70"/>
    <n v="0"/>
    <n v="-0.80211842994407867"/>
    <n v="-0.55162190028968694"/>
  </r>
  <r>
    <n v="1435"/>
    <x v="1"/>
    <n v="30"/>
    <n v="2"/>
    <n v="-0.18971906494737945"/>
    <x v="46"/>
    <n v="1"/>
    <n v="-0.79249914713450409"/>
    <n v="0.54728801351974576"/>
  </r>
  <r>
    <n v="1436"/>
    <x v="0"/>
    <n v="28"/>
    <n v="2"/>
    <n v="-0.13257463165357386"/>
    <x v="53"/>
    <n v="1"/>
    <n v="-0.76162989344686882"/>
    <n v="0.53309519858190602"/>
  </r>
  <r>
    <n v="1437"/>
    <x v="1"/>
    <n v="24"/>
    <n v="4"/>
    <n v="0.54702663025600695"/>
    <x v="19"/>
    <n v="1"/>
    <n v="-0.45658135748121736"/>
    <n v="0.36655452823100232"/>
  </r>
  <r>
    <n v="1438"/>
    <x v="0"/>
    <n v="22"/>
    <n v="1"/>
    <n v="-0.24379752943314192"/>
    <x v="87"/>
    <n v="0"/>
    <n v="-0.57865974292354561"/>
    <n v="-0.43935072259233271"/>
  </r>
  <r>
    <n v="1439"/>
    <x v="1"/>
    <n v="23"/>
    <n v="4"/>
    <n v="0.57559884690290986"/>
    <x v="75"/>
    <n v="0"/>
    <n v="-1.0218014631572205"/>
    <n v="-0.6400540735636373"/>
  </r>
  <r>
    <n v="1440"/>
    <x v="1"/>
    <n v="23"/>
    <n v="2"/>
    <n v="1.0286451580940215E-2"/>
    <x v="15"/>
    <n v="1"/>
    <n v="-0.68801718109692911"/>
    <n v="0.49742840977995451"/>
  </r>
  <r>
    <n v="1441"/>
    <x v="0"/>
    <n v="32"/>
    <n v="3"/>
    <n v="3.5792699419799789E-2"/>
    <x v="117"/>
    <n v="1"/>
    <n v="-0.67541096196900752"/>
    <n v="0.49105278032783806"/>
  </r>
  <r>
    <n v="1442"/>
    <x v="1"/>
    <n v="23"/>
    <n v="3"/>
    <n v="0.29294264924192503"/>
    <x v="91"/>
    <n v="1"/>
    <n v="-0.55736464278526365"/>
    <n v="0.42728361092582245"/>
  </r>
  <r>
    <n v="1443"/>
    <x v="0"/>
    <n v="27"/>
    <n v="1"/>
    <n v="-0.386658612667656"/>
    <x v="49"/>
    <n v="1"/>
    <n v="-0.90504932938266758"/>
    <n v="0.59547807020624099"/>
  </r>
  <r>
    <n v="1444"/>
    <x v="1"/>
    <n v="20"/>
    <n v="4"/>
    <n v="0.66131549684361812"/>
    <x v="71"/>
    <n v="0"/>
    <n v="-1.0775041451912104"/>
    <n v="-0.65955583462910128"/>
  </r>
  <r>
    <n v="1445"/>
    <x v="0"/>
    <n v="24"/>
    <n v="1"/>
    <n v="-0.30094196272694751"/>
    <x v="13"/>
    <n v="0"/>
    <n v="-0.55395449362928606"/>
    <n v="-0.42532722873338152"/>
  </r>
  <r>
    <n v="1446"/>
    <x v="1"/>
    <n v="29"/>
    <n v="6"/>
    <n v="0.96947794234346252"/>
    <x v="161"/>
    <n v="1"/>
    <n v="-0.32156234380670634"/>
    <n v="0.27498457160329193"/>
  </r>
  <r>
    <n v="1447"/>
    <x v="0"/>
    <n v="24"/>
    <n v="2"/>
    <n v="-1.8285765065962689E-2"/>
    <x v="5"/>
    <n v="0"/>
    <n v="-0.68404609359517687"/>
    <n v="-0.49542868610834845"/>
  </r>
  <r>
    <n v="1448"/>
    <x v="0"/>
    <n v="30"/>
    <n v="1"/>
    <n v="-0.47237526260836427"/>
    <x v="45"/>
    <n v="0"/>
    <n v="-0.48459631462063979"/>
    <n v="-0.38405420510492866"/>
  </r>
  <r>
    <n v="1449"/>
    <x v="0"/>
    <n v="26"/>
    <n v="2"/>
    <n v="-7.5430198359768275E-2"/>
    <x v="1"/>
    <n v="1"/>
    <n v="-0.73157332554821297"/>
    <n v="0.51884861350099931"/>
  </r>
  <r>
    <n v="1450"/>
    <x v="1"/>
    <n v="26"/>
    <n v="5"/>
    <n v="0.77253839462318608"/>
    <x v="57"/>
    <n v="0"/>
    <n v="-1.1522337970101146"/>
    <n v="-0.68406974349272509"/>
  </r>
  <r>
    <n v="1451"/>
    <x v="1"/>
    <n v="29"/>
    <n v="3"/>
    <n v="0.12150934936050806"/>
    <x v="32"/>
    <n v="1"/>
    <n v="-0.6342369368733779"/>
    <n v="0.46965998313102586"/>
  </r>
  <r>
    <n v="1452"/>
    <x v="1"/>
    <n v="26"/>
    <n v="2"/>
    <n v="-7.5430198359768275E-2"/>
    <x v="1"/>
    <n v="0"/>
    <n v="-0.65614312718844481"/>
    <n v="-0.48115138649900074"/>
  </r>
  <r>
    <n v="1453"/>
    <x v="1"/>
    <n v="20"/>
    <n v="2"/>
    <n v="9.6003101521648537E-2"/>
    <x v="51"/>
    <n v="0"/>
    <n v="-0.74230036360497509"/>
    <n v="-0.52398235856772302"/>
  </r>
  <r>
    <n v="1454"/>
    <x v="0"/>
    <n v="21"/>
    <n v="5"/>
    <n v="0.91539947785770015"/>
    <x v="78"/>
    <n v="0"/>
    <n v="-1.2521264395483949"/>
    <n v="-0.71410379097871035"/>
  </r>
  <r>
    <n v="1455"/>
    <x v="1"/>
    <n v="22"/>
    <n v="2"/>
    <n v="3.8858668227842896E-2"/>
    <x v="55"/>
    <n v="1"/>
    <n v="-0.6739065840838151"/>
    <n v="0.49028655518425956"/>
  </r>
  <r>
    <n v="1456"/>
    <x v="1"/>
    <n v="16"/>
    <n v="5"/>
    <n v="1.058260561092214"/>
    <x v="162"/>
    <n v="1"/>
    <n v="-0.2979236778187877"/>
    <n v="0.25764200403282367"/>
  </r>
  <r>
    <n v="1457"/>
    <x v="0"/>
    <n v="27"/>
    <n v="3"/>
    <n v="0.17865378265431364"/>
    <x v="3"/>
    <n v="0"/>
    <n v="-0.78645842414615619"/>
    <n v="-0.54454502935318705"/>
  </r>
  <r>
    <n v="1458"/>
    <x v="1"/>
    <n v="27"/>
    <n v="1"/>
    <n v="-0.386658612667656"/>
    <x v="49"/>
    <n v="0"/>
    <n v="-0.51839071671501158"/>
    <n v="-0.40452192979375906"/>
  </r>
  <r>
    <n v="1459"/>
    <x v="0"/>
    <n v="28"/>
    <n v="1"/>
    <n v="-0.41523082931455868"/>
    <x v="39"/>
    <n v="1"/>
    <n v="-0.92216160142452031"/>
    <n v="0.60234146786864096"/>
  </r>
  <r>
    <n v="1460"/>
    <x v="1"/>
    <n v="17"/>
    <n v="5"/>
    <n v="1.0296883444453113"/>
    <x v="88"/>
    <n v="1"/>
    <n v="-0.30536351125807243"/>
    <n v="0.26314452955755108"/>
  </r>
  <r>
    <n v="1461"/>
    <x v="0"/>
    <n v="25"/>
    <n v="0"/>
    <n v="-0.61217037703483523"/>
    <x v="9"/>
    <n v="0"/>
    <n v="-0.43319237757215368"/>
    <n v="-0.35156426468727181"/>
  </r>
  <r>
    <n v="1462"/>
    <x v="0"/>
    <n v="18"/>
    <n v="1"/>
    <n v="-0.1295086628455307"/>
    <x v="81"/>
    <n v="0"/>
    <n v="-0.63048794730208102"/>
    <n v="-0.46766801233275063"/>
  </r>
  <r>
    <n v="1463"/>
    <x v="1"/>
    <n v="16"/>
    <n v="1"/>
    <n v="-7.2364229551725112E-2"/>
    <x v="163"/>
    <n v="1"/>
    <n v="-0.72998372527866173"/>
    <n v="0.51808316691145229"/>
  </r>
  <r>
    <n v="1464"/>
    <x v="0"/>
    <n v="31"/>
    <n v="1"/>
    <n v="-0.50094747925526717"/>
    <x v="17"/>
    <n v="0"/>
    <n v="-0.4737193777036447"/>
    <n v="-0.37731803350443466"/>
  </r>
  <r>
    <n v="1465"/>
    <x v="1"/>
    <n v="26"/>
    <n v="4"/>
    <n v="0.48988219696220137"/>
    <x v="25"/>
    <n v="1"/>
    <n v="-0.47790890485718585"/>
    <n v="0.37992131943477303"/>
  </r>
  <r>
    <n v="1466"/>
    <x v="0"/>
    <n v="24"/>
    <n v="1"/>
    <n v="-0.30094196272694751"/>
    <x v="13"/>
    <n v="0"/>
    <n v="-0.55395449362928606"/>
    <n v="-0.42532722873338152"/>
  </r>
  <r>
    <n v="1467"/>
    <x v="0"/>
    <n v="26"/>
    <n v="2"/>
    <n v="-7.5430198359768275E-2"/>
    <x v="1"/>
    <n v="1"/>
    <n v="-0.73157332554821297"/>
    <n v="0.51884861350099931"/>
  </r>
  <r>
    <n v="1468"/>
    <x v="1"/>
    <n v="18"/>
    <n v="3"/>
    <n v="0.43580373247643894"/>
    <x v="96"/>
    <n v="0"/>
    <n v="-0.93460413124524255"/>
    <n v="-0.60725869122522669"/>
  </r>
  <r>
    <n v="1469"/>
    <x v="0"/>
    <n v="27"/>
    <n v="0"/>
    <n v="-0.66931481032864082"/>
    <x v="16"/>
    <n v="0"/>
    <n v="-0.41347250672725938"/>
    <n v="-0.33865028320137047"/>
  </r>
  <r>
    <n v="1470"/>
    <x v="0"/>
    <n v="23"/>
    <n v="3"/>
    <n v="0.29294264924192503"/>
    <x v="91"/>
    <n v="1"/>
    <n v="-0.55736464278526365"/>
    <n v="0.42728361092582245"/>
  </r>
  <r>
    <n v="1471"/>
    <x v="1"/>
    <n v="18"/>
    <n v="3"/>
    <n v="0.43580373247643894"/>
    <x v="96"/>
    <n v="0"/>
    <n v="-0.93460413124524255"/>
    <n v="-0.60725869122522669"/>
  </r>
  <r>
    <n v="1472"/>
    <x v="1"/>
    <n v="21"/>
    <n v="3"/>
    <n v="0.35008708253573056"/>
    <x v="52"/>
    <n v="1"/>
    <n v="-0.5333461579487917"/>
    <n v="0.41336130395390069"/>
  </r>
  <r>
    <n v="1473"/>
    <x v="0"/>
    <n v="29"/>
    <n v="2"/>
    <n v="-0.16114684830047676"/>
    <x v="35"/>
    <n v="0"/>
    <n v="-0.61581628856291593"/>
    <n v="-0.45980024359735172"/>
  </r>
  <r>
    <n v="1474"/>
    <x v="1"/>
    <n v="23"/>
    <n v="3"/>
    <n v="0.29294264924192503"/>
    <x v="91"/>
    <n v="1"/>
    <n v="-0.55736464278526365"/>
    <n v="0.42728361092582245"/>
  </r>
  <r>
    <n v="1475"/>
    <x v="1"/>
    <n v="23"/>
    <n v="5"/>
    <n v="0.85825504456389456"/>
    <x v="92"/>
    <n v="0"/>
    <n v="-1.2116554210876727"/>
    <n v="-0.70229595426739677"/>
  </r>
  <r>
    <n v="1476"/>
    <x v="1"/>
    <n v="23"/>
    <n v="4"/>
    <n v="0.57559884690290986"/>
    <x v="75"/>
    <n v="1"/>
    <n v="-0.44620261625431046"/>
    <n v="0.3599459264363627"/>
  </r>
  <r>
    <n v="1477"/>
    <x v="1"/>
    <n v="17"/>
    <n v="1"/>
    <n v="-0.1009364461986279"/>
    <x v="113"/>
    <n v="0"/>
    <n v="-0.64395193798055772"/>
    <n v="-0.47478729075572063"/>
  </r>
  <r>
    <n v="1478"/>
    <x v="1"/>
    <n v="25"/>
    <n v="1"/>
    <n v="-0.32951417937385041"/>
    <x v="12"/>
    <n v="0"/>
    <n v="-0.54190157722990051"/>
    <n v="-0.41835883549334701"/>
  </r>
  <r>
    <n v="1479"/>
    <x v="0"/>
    <n v="19"/>
    <n v="1"/>
    <n v="-0.15808087949243349"/>
    <x v="18"/>
    <n v="0"/>
    <n v="-0.61722718928835441"/>
    <n v="-0.4605618744064669"/>
  </r>
  <r>
    <n v="1480"/>
    <x v="0"/>
    <n v="20"/>
    <n v="0"/>
    <n v="-0.4693092938003211"/>
    <x v="89"/>
    <n v="0"/>
    <n v="-0.48577492493259411"/>
    <n v="-0.38477973752641237"/>
  </r>
  <r>
    <n v="1481"/>
    <x v="1"/>
    <n v="20"/>
    <n v="3"/>
    <n v="0.37865929918263336"/>
    <x v="63"/>
    <n v="0"/>
    <n v="-0.90029362449459527"/>
    <n v="-0.59354970154570375"/>
  </r>
  <r>
    <n v="1482"/>
    <x v="0"/>
    <n v="23"/>
    <n v="2"/>
    <n v="1.0286451580940215E-2"/>
    <x v="15"/>
    <n v="1"/>
    <n v="-0.68801718109692911"/>
    <n v="0.49742840977995451"/>
  </r>
  <r>
    <n v="1483"/>
    <x v="0"/>
    <n v="23"/>
    <n v="3"/>
    <n v="0.29294264924192503"/>
    <x v="91"/>
    <n v="1"/>
    <n v="-0.55736464278526365"/>
    <n v="0.42728361092582245"/>
  </r>
  <r>
    <n v="1484"/>
    <x v="1"/>
    <n v="25"/>
    <n v="5"/>
    <n v="0.80111061127008876"/>
    <x v="69"/>
    <n v="0"/>
    <n v="-1.1718670912882798"/>
    <n v="-0.69021200150903217"/>
  </r>
  <r>
    <n v="1485"/>
    <x v="0"/>
    <n v="17"/>
    <n v="0"/>
    <n v="-0.38359264385961273"/>
    <x v="127"/>
    <n v="0"/>
    <n v="-0.51963210072883326"/>
    <n v="-0.40526068811443866"/>
  </r>
  <r>
    <n v="1486"/>
    <x v="1"/>
    <n v="26"/>
    <n v="2"/>
    <n v="-7.5430198359768275E-2"/>
    <x v="1"/>
    <n v="0"/>
    <n v="-0.65614312718844481"/>
    <n v="-0.48115138649900074"/>
  </r>
  <r>
    <n v="1487"/>
    <x v="1"/>
    <n v="20"/>
    <n v="5"/>
    <n v="0.94397169450460283"/>
    <x v="93"/>
    <n v="1"/>
    <n v="-0.32864126718154252"/>
    <n v="0.28009877737455147"/>
  </r>
  <r>
    <n v="1488"/>
    <x v="1"/>
    <n v="13"/>
    <n v="2"/>
    <n v="0.29600861804996809"/>
    <x v="110"/>
    <n v="1"/>
    <n v="-0.55605575455869671"/>
    <n v="0.42653349838735655"/>
  </r>
  <r>
    <n v="1489"/>
    <x v="1"/>
    <n v="20"/>
    <n v="1"/>
    <n v="-0.18665309613933628"/>
    <x v="28"/>
    <n v="1"/>
    <n v="-0.79082234377862215"/>
    <n v="0.54652826774745022"/>
  </r>
  <r>
    <n v="1490"/>
    <x v="0"/>
    <n v="26"/>
    <n v="2"/>
    <n v="-7.5430198359768275E-2"/>
    <x v="1"/>
    <n v="0"/>
    <n v="-0.65614312718844481"/>
    <n v="-0.48115138649900074"/>
  </r>
  <r>
    <n v="1491"/>
    <x v="1"/>
    <n v="19"/>
    <n v="4"/>
    <n v="0.68988771349052103"/>
    <x v="108"/>
    <n v="1"/>
    <n v="-0.4065527780168729"/>
    <n v="0.33405805240679465"/>
  </r>
  <r>
    <n v="1492"/>
    <x v="0"/>
    <n v="21"/>
    <n v="0"/>
    <n v="-0.4978815104472239"/>
    <x v="14"/>
    <n v="1"/>
    <n v="-0.97275883802914631"/>
    <n v="0.62196134928807978"/>
  </r>
  <r>
    <n v="1493"/>
    <x v="0"/>
    <n v="31"/>
    <n v="4"/>
    <n v="0.34702111372768729"/>
    <x v="155"/>
    <n v="0"/>
    <n v="-0.88163576448281522"/>
    <n v="-0.58589502085328149"/>
  </r>
  <r>
    <n v="1494"/>
    <x v="1"/>
    <n v="16"/>
    <n v="3"/>
    <n v="0.49294816577024453"/>
    <x v="34"/>
    <n v="0"/>
    <n v="-0.96969335069103579"/>
    <n v="-0.62080069851979569"/>
  </r>
  <r>
    <n v="1495"/>
    <x v="0"/>
    <n v="28"/>
    <n v="2"/>
    <n v="-0.13257463165357386"/>
    <x v="53"/>
    <n v="1"/>
    <n v="-0.76162989344686882"/>
    <n v="0.53309519858190602"/>
  </r>
  <r>
    <n v="1496"/>
    <x v="1"/>
    <n v="27"/>
    <n v="5"/>
    <n v="0.74396617797628317"/>
    <x v="72"/>
    <n v="1"/>
    <n v="-0.38881075405303966"/>
    <n v="0.32213745938534977"/>
  </r>
  <r>
    <n v="1497"/>
    <x v="0"/>
    <n v="24"/>
    <n v="5"/>
    <n v="0.82968282791699166"/>
    <x v="150"/>
    <n v="1"/>
    <n v="-0.36199211036329509"/>
    <n v="0.30371213872163216"/>
  </r>
  <r>
    <n v="1498"/>
    <x v="0"/>
    <n v="30"/>
    <n v="0"/>
    <n v="-0.75503146026934909"/>
    <x v="24"/>
    <n v="0"/>
    <n v="-0.38525956289722718"/>
    <n v="-0.31972596061398328"/>
  </r>
  <r>
    <n v="1499"/>
    <x v="0"/>
    <n v="26"/>
    <n v="3"/>
    <n v="0.20722599930121655"/>
    <x v="70"/>
    <n v="1"/>
    <n v="-0.59489243064286235"/>
    <n v="0.44837809971031306"/>
  </r>
  <r>
    <n v="1500"/>
    <x v="1"/>
    <n v="18"/>
    <n v="2"/>
    <n v="0.15314753481545412"/>
    <x v="106"/>
    <n v="1"/>
    <n v="-0.61950232345806744"/>
    <n v="0.46178777344725741"/>
  </r>
  <r>
    <n v="1501"/>
    <x v="1"/>
    <n v="22"/>
    <n v="1"/>
    <n v="-0.24379752943314192"/>
    <x v="87"/>
    <n v="1"/>
    <n v="-0.82245727235668753"/>
    <n v="0.56064927740766723"/>
  </r>
  <r>
    <n v="1502"/>
    <x v="0"/>
    <n v="29"/>
    <n v="2"/>
    <n v="-0.16114684830047676"/>
    <x v="35"/>
    <n v="0"/>
    <n v="-0.61581628856291593"/>
    <n v="-0.45980024359735172"/>
  </r>
  <r>
    <n v="1503"/>
    <x v="0"/>
    <n v="30"/>
    <n v="0"/>
    <n v="-0.75503146026934909"/>
    <x v="24"/>
    <n v="1"/>
    <n v="-1.1402910231665764"/>
    <n v="0.68027403938601672"/>
  </r>
  <r>
    <n v="1504"/>
    <x v="1"/>
    <n v="24"/>
    <n v="2"/>
    <n v="-1.8285765065962689E-2"/>
    <x v="5"/>
    <n v="0"/>
    <n v="-0.68404609359517687"/>
    <n v="-0.49542868610834845"/>
  </r>
  <r>
    <n v="1505"/>
    <x v="0"/>
    <n v="27"/>
    <n v="3"/>
    <n v="0.17865378265431364"/>
    <x v="3"/>
    <n v="0"/>
    <n v="-0.78645842414615619"/>
    <n v="-0.54454502935318705"/>
  </r>
  <r>
    <n v="1506"/>
    <x v="1"/>
    <n v="18"/>
    <n v="4"/>
    <n v="0.71845993013742371"/>
    <x v="27"/>
    <n v="1"/>
    <n v="-0.39709851623765685"/>
    <n v="0.32773220692345206"/>
  </r>
  <r>
    <n v="1507"/>
    <x v="0"/>
    <n v="34"/>
    <n v="0"/>
    <n v="-0.86932032685696026"/>
    <x v="134"/>
    <n v="0"/>
    <n v="-0.35011897778712703"/>
    <n v="-0.29539574752333242"/>
  </r>
  <r>
    <n v="1508"/>
    <x v="0"/>
    <n v="27"/>
    <n v="2"/>
    <n v="-0.10400241500667118"/>
    <x v="6"/>
    <n v="1"/>
    <n v="-0.74649984193530095"/>
    <n v="0.52597719277458155"/>
  </r>
  <r>
    <n v="1509"/>
    <x v="0"/>
    <n v="19"/>
    <n v="1"/>
    <n v="-0.15808087949243349"/>
    <x v="18"/>
    <n v="0"/>
    <n v="-0.61722718928835441"/>
    <n v="-0.4605618744064669"/>
  </r>
  <r>
    <n v="1510"/>
    <x v="1"/>
    <n v="22"/>
    <n v="3"/>
    <n v="0.32151486588882772"/>
    <x v="58"/>
    <n v="1"/>
    <n v="-0.5452559494494188"/>
    <n v="0.42030660785421714"/>
  </r>
  <r>
    <n v="1511"/>
    <x v="1"/>
    <n v="25"/>
    <n v="3"/>
    <n v="0.23579821594811923"/>
    <x v="62"/>
    <n v="1"/>
    <n v="-0.58218213055281931"/>
    <n v="0.44132207270356583"/>
  </r>
  <r>
    <n v="1512"/>
    <x v="1"/>
    <n v="24"/>
    <n v="4"/>
    <n v="0.54702663025600695"/>
    <x v="19"/>
    <n v="1"/>
    <n v="-0.45658135748121736"/>
    <n v="0.36655452823100232"/>
  </r>
  <r>
    <n v="1513"/>
    <x v="0"/>
    <n v="20"/>
    <n v="0"/>
    <n v="-0.4693092938003211"/>
    <x v="89"/>
    <n v="0"/>
    <n v="-0.48577492493259411"/>
    <n v="-0.38477973752641237"/>
  </r>
  <r>
    <n v="1514"/>
    <x v="1"/>
    <n v="23"/>
    <n v="2"/>
    <n v="1.0286451580940215E-2"/>
    <x v="15"/>
    <n v="0"/>
    <n v="-0.69830363267786921"/>
    <n v="-0.50257159022004549"/>
  </r>
  <r>
    <n v="1515"/>
    <x v="0"/>
    <n v="30"/>
    <n v="3"/>
    <n v="9.2937132713605375E-2"/>
    <x v="36"/>
    <n v="0"/>
    <n v="-0.7406950224119746"/>
    <n v="-0.52321757413360404"/>
  </r>
  <r>
    <n v="1516"/>
    <x v="1"/>
    <n v="20"/>
    <n v="4"/>
    <n v="0.66131549684361812"/>
    <x v="71"/>
    <n v="1"/>
    <n v="-0.41618864834759217"/>
    <n v="0.34044416537089872"/>
  </r>
  <r>
    <n v="1517"/>
    <x v="1"/>
    <n v="23"/>
    <n v="0"/>
    <n v="-0.55502594374102943"/>
    <x v="79"/>
    <n v="1"/>
    <n v="-1.0086825402179018"/>
    <n v="0.63530086034466582"/>
  </r>
  <r>
    <n v="1518"/>
    <x v="1"/>
    <n v="23"/>
    <n v="2"/>
    <n v="1.0286451580940215E-2"/>
    <x v="15"/>
    <n v="1"/>
    <n v="-0.68801718109692911"/>
    <n v="0.49742840977995451"/>
  </r>
  <r>
    <n v="1519"/>
    <x v="1"/>
    <n v="20"/>
    <n v="1"/>
    <n v="-0.18665309613933628"/>
    <x v="28"/>
    <n v="1"/>
    <n v="-0.79082234377862215"/>
    <n v="0.54652826774745022"/>
  </r>
  <r>
    <n v="1520"/>
    <x v="0"/>
    <n v="22"/>
    <n v="1"/>
    <n v="-0.24379752943314192"/>
    <x v="87"/>
    <n v="0"/>
    <n v="-0.57865974292354561"/>
    <n v="-0.43935072259233271"/>
  </r>
  <r>
    <n v="1521"/>
    <x v="0"/>
    <n v="24"/>
    <n v="2"/>
    <n v="-1.8285765065962689E-2"/>
    <x v="5"/>
    <n v="0"/>
    <n v="-0.68404609359517687"/>
    <n v="-0.49542868610834845"/>
  </r>
  <r>
    <n v="1522"/>
    <x v="1"/>
    <n v="19"/>
    <n v="1"/>
    <n v="-0.15808087949243349"/>
    <x v="18"/>
    <n v="1"/>
    <n v="-0.77530806878078784"/>
    <n v="0.5394381255935331"/>
  </r>
  <r>
    <n v="1523"/>
    <x v="0"/>
    <n v="24"/>
    <n v="2"/>
    <n v="-1.8285765065962689E-2"/>
    <x v="5"/>
    <n v="0"/>
    <n v="-0.68404609359517687"/>
    <n v="-0.49542868610834845"/>
  </r>
  <r>
    <n v="1524"/>
    <x v="0"/>
    <n v="22"/>
    <n v="2"/>
    <n v="3.8858668227842896E-2"/>
    <x v="55"/>
    <n v="0"/>
    <n v="-0.71276525231165777"/>
    <n v="-0.50971344481574044"/>
  </r>
  <r>
    <n v="1525"/>
    <x v="0"/>
    <n v="26"/>
    <n v="0"/>
    <n v="-0.64074259368173792"/>
    <x v="8"/>
    <n v="0"/>
    <n v="-0.42324019464645307"/>
    <n v="-0.34507869437350663"/>
  </r>
  <r>
    <n v="1526"/>
    <x v="1"/>
    <n v="17"/>
    <n v="2"/>
    <n v="0.18171975146235692"/>
    <x v="0"/>
    <n v="0"/>
    <n v="-0.78812914780855448"/>
    <n v="-0.54530533344393195"/>
  </r>
  <r>
    <n v="1527"/>
    <x v="1"/>
    <n v="27"/>
    <n v="2"/>
    <n v="-0.10400241500667118"/>
    <x v="6"/>
    <n v="1"/>
    <n v="-0.74649984193530095"/>
    <n v="0.52597719277458155"/>
  </r>
  <r>
    <n v="1528"/>
    <x v="0"/>
    <n v="30"/>
    <n v="5"/>
    <n v="0.6582495280355749"/>
    <x v="135"/>
    <n v="1"/>
    <n v="-0.41723349524898962"/>
    <n v="0.34113294034614861"/>
  </r>
  <r>
    <n v="1529"/>
    <x v="1"/>
    <n v="26"/>
    <n v="0"/>
    <n v="-0.64074259368173792"/>
    <x v="8"/>
    <n v="0"/>
    <n v="-0.42324019464645307"/>
    <n v="-0.34507869437350663"/>
  </r>
  <r>
    <n v="1530"/>
    <x v="1"/>
    <n v="29"/>
    <n v="1"/>
    <n v="-0.44380304596146158"/>
    <x v="37"/>
    <n v="0"/>
    <n v="-0.49566636408778442"/>
    <n v="-0.39083515355806009"/>
  </r>
  <r>
    <n v="1531"/>
    <x v="1"/>
    <n v="23"/>
    <n v="4"/>
    <n v="0.57559884690290986"/>
    <x v="75"/>
    <n v="1"/>
    <n v="-0.44620261625431046"/>
    <n v="0.3599459264363627"/>
  </r>
  <r>
    <n v="1532"/>
    <x v="1"/>
    <n v="33"/>
    <n v="3"/>
    <n v="7.2204827728968857E-3"/>
    <x v="142"/>
    <n v="1"/>
    <n v="-0.68954345608077416"/>
    <n v="0.49819488714928795"/>
  </r>
  <r>
    <n v="1533"/>
    <x v="1"/>
    <n v="23"/>
    <n v="1"/>
    <n v="-0.27236974608004461"/>
    <x v="10"/>
    <n v="1"/>
    <n v="-0.83857669056031459"/>
    <n v="0.56767458141847982"/>
  </r>
  <r>
    <n v="1534"/>
    <x v="0"/>
    <n v="27"/>
    <n v="1"/>
    <n v="-0.386658612667656"/>
    <x v="49"/>
    <n v="0"/>
    <n v="-0.51839071671501158"/>
    <n v="-0.40452192979375906"/>
  </r>
  <r>
    <n v="1535"/>
    <x v="0"/>
    <n v="28"/>
    <n v="0"/>
    <n v="-0.6978870269755435"/>
    <x v="48"/>
    <n v="1"/>
    <n v="-1.1017746812005371"/>
    <n v="0.66771913247867842"/>
  </r>
  <r>
    <n v="1536"/>
    <x v="0"/>
    <n v="25"/>
    <n v="1"/>
    <n v="-0.32951417937385041"/>
    <x v="12"/>
    <n v="1"/>
    <n v="-0.87141575660375126"/>
    <n v="0.58164116450665304"/>
  </r>
  <r>
    <n v="1537"/>
    <x v="0"/>
    <n v="20"/>
    <n v="1"/>
    <n v="-0.18665309613933628"/>
    <x v="28"/>
    <n v="0"/>
    <n v="-0.60416924763928592"/>
    <n v="-0.45347173225254978"/>
  </r>
  <r>
    <n v="1538"/>
    <x v="1"/>
    <n v="15"/>
    <n v="4"/>
    <n v="0.8041765800781322"/>
    <x v="164"/>
    <n v="1"/>
    <n v="-0.36980768425553351"/>
    <n v="0.30913281750127741"/>
  </r>
  <r>
    <n v="1539"/>
    <x v="0"/>
    <n v="28"/>
    <n v="1"/>
    <n v="-0.41523082931455868"/>
    <x v="39"/>
    <n v="0"/>
    <n v="-0.50693077210996151"/>
    <n v="-0.39765853213135904"/>
  </r>
  <r>
    <n v="1540"/>
    <x v="0"/>
    <n v="26"/>
    <n v="1"/>
    <n v="-0.35808639602075309"/>
    <x v="97"/>
    <n v="1"/>
    <n v="-0.88813370218098375"/>
    <n v="0.58857712569594822"/>
  </r>
  <r>
    <n v="1541"/>
    <x v="1"/>
    <n v="24"/>
    <n v="1"/>
    <n v="-0.30094196272694751"/>
    <x v="13"/>
    <n v="1"/>
    <n v="-0.85489645635623346"/>
    <n v="0.57467277126661842"/>
  </r>
  <r>
    <n v="1542"/>
    <x v="1"/>
    <n v="26"/>
    <n v="0"/>
    <n v="-0.64074259368173792"/>
    <x v="8"/>
    <n v="0"/>
    <n v="-0.42324019464645307"/>
    <n v="-0.34507869437350663"/>
  </r>
  <r>
    <n v="1543"/>
    <x v="0"/>
    <n v="23"/>
    <n v="2"/>
    <n v="1.0286451580940215E-2"/>
    <x v="15"/>
    <n v="0"/>
    <n v="-0.69830363267786921"/>
    <n v="-0.50257159022004549"/>
  </r>
  <r>
    <n v="1544"/>
    <x v="1"/>
    <n v="22"/>
    <n v="2"/>
    <n v="3.8858668227842896E-2"/>
    <x v="55"/>
    <n v="1"/>
    <n v="-0.6739065840838151"/>
    <n v="0.49028655518425956"/>
  </r>
  <r>
    <n v="1545"/>
    <x v="1"/>
    <n v="11"/>
    <n v="2"/>
    <n v="0.35315305134377373"/>
    <x v="165"/>
    <n v="0"/>
    <n v="-0.88523299596648442"/>
    <n v="-0.5873819762569733"/>
  </r>
  <r>
    <n v="1546"/>
    <x v="0"/>
    <n v="25"/>
    <n v="0"/>
    <n v="-0.61217037703483523"/>
    <x v="9"/>
    <n v="1"/>
    <n v="-1.0453627546069888"/>
    <n v="0.64843573531272813"/>
  </r>
  <r>
    <n v="1547"/>
    <x v="0"/>
    <n v="24"/>
    <n v="2"/>
    <n v="-1.8285765065962689E-2"/>
    <x v="5"/>
    <n v="1"/>
    <n v="-0.70233185866113945"/>
    <n v="0.50457131389165155"/>
  </r>
  <r>
    <n v="1548"/>
    <x v="0"/>
    <n v="23"/>
    <n v="4"/>
    <n v="0.57559884690290986"/>
    <x v="75"/>
    <n v="1"/>
    <n v="-0.44620261625431046"/>
    <n v="0.3599459264363627"/>
  </r>
  <r>
    <n v="1549"/>
    <x v="1"/>
    <n v="21"/>
    <n v="4"/>
    <n v="0.63274328019671544"/>
    <x v="20"/>
    <n v="1"/>
    <n v="-0.42600782399914117"/>
    <n v="0.34688876784103406"/>
  </r>
  <r>
    <n v="1550"/>
    <x v="0"/>
    <n v="21"/>
    <n v="0"/>
    <n v="-0.4978815104472239"/>
    <x v="14"/>
    <n v="0"/>
    <n v="-0.47487732758192247"/>
    <n v="-0.37803865071192017"/>
  </r>
  <r>
    <n v="1551"/>
    <x v="0"/>
    <n v="24"/>
    <n v="2"/>
    <n v="-1.8285765065962689E-2"/>
    <x v="5"/>
    <n v="1"/>
    <n v="-0.70233185866113945"/>
    <n v="0.50457131389165155"/>
  </r>
  <r>
    <n v="1552"/>
    <x v="0"/>
    <n v="24"/>
    <n v="3"/>
    <n v="0.26437043259502213"/>
    <x v="29"/>
    <n v="1"/>
    <n v="-0.56967310594208143"/>
    <n v="0.43428966417571102"/>
  </r>
  <r>
    <n v="1553"/>
    <x v="0"/>
    <n v="20"/>
    <n v="1"/>
    <n v="-0.18665309613933628"/>
    <x v="28"/>
    <n v="0"/>
    <n v="-0.60416924763928592"/>
    <n v="-0.45347173225254978"/>
  </r>
  <r>
    <n v="1554"/>
    <x v="1"/>
    <n v="20"/>
    <n v="4"/>
    <n v="0.66131549684361812"/>
    <x v="71"/>
    <n v="1"/>
    <n v="-0.41618864834759217"/>
    <n v="0.34044416537089872"/>
  </r>
  <r>
    <n v="1555"/>
    <x v="1"/>
    <n v="23"/>
    <n v="3"/>
    <n v="0.29294264924192503"/>
    <x v="91"/>
    <n v="1"/>
    <n v="-0.55736464278526365"/>
    <n v="0.42728361092582245"/>
  </r>
  <r>
    <n v="1556"/>
    <x v="1"/>
    <n v="25"/>
    <n v="4"/>
    <n v="0.51845441360910405"/>
    <x v="31"/>
    <n v="1"/>
    <n v="-0.4671496488344154"/>
    <n v="0.37321371444340268"/>
  </r>
  <r>
    <n v="1557"/>
    <x v="1"/>
    <n v="21"/>
    <n v="5"/>
    <n v="0.91539947785770015"/>
    <x v="78"/>
    <n v="0"/>
    <n v="-1.2521264395483949"/>
    <n v="-0.71410379097871035"/>
  </r>
  <r>
    <n v="1558"/>
    <x v="1"/>
    <n v="28"/>
    <n v="1"/>
    <n v="-0.41523082931455868"/>
    <x v="39"/>
    <n v="1"/>
    <n v="-0.92216160142452031"/>
    <n v="0.60234146786864096"/>
  </r>
  <r>
    <n v="1559"/>
    <x v="0"/>
    <n v="26"/>
    <n v="0"/>
    <n v="-0.64074259368173792"/>
    <x v="8"/>
    <n v="0"/>
    <n v="-0.42324019464645307"/>
    <n v="-0.34507869437350663"/>
  </r>
  <r>
    <n v="1560"/>
    <x v="0"/>
    <n v="22"/>
    <n v="2"/>
    <n v="3.8858668227842896E-2"/>
    <x v="55"/>
    <n v="0"/>
    <n v="-0.71276525231165777"/>
    <n v="-0.50971344481574044"/>
  </r>
  <r>
    <n v="1561"/>
    <x v="0"/>
    <n v="27"/>
    <n v="2"/>
    <n v="-0.10400241500667118"/>
    <x v="6"/>
    <n v="1"/>
    <n v="-0.74649984193530095"/>
    <n v="0.52597719277458155"/>
  </r>
  <r>
    <n v="1562"/>
    <x v="0"/>
    <n v="30"/>
    <n v="1"/>
    <n v="-0.47237526260836427"/>
    <x v="45"/>
    <n v="0"/>
    <n v="-0.48459631462063979"/>
    <n v="-0.38405420510492866"/>
  </r>
  <r>
    <n v="1563"/>
    <x v="1"/>
    <n v="24"/>
    <n v="3"/>
    <n v="0.26437043259502213"/>
    <x v="29"/>
    <n v="1"/>
    <n v="-0.56967310594208143"/>
    <n v="0.43428966417571102"/>
  </r>
  <r>
    <n v="1564"/>
    <x v="0"/>
    <n v="24"/>
    <n v="0"/>
    <n v="-0.58359816038793233"/>
    <x v="85"/>
    <n v="0"/>
    <n v="-0.44333066148088318"/>
    <n v="-0.35810507793301227"/>
  </r>
  <r>
    <n v="1565"/>
    <x v="1"/>
    <n v="27"/>
    <n v="3"/>
    <n v="0.17865378265431364"/>
    <x v="3"/>
    <n v="0"/>
    <n v="-0.78645842414615619"/>
    <n v="-0.54454502935318705"/>
  </r>
  <r>
    <n v="1566"/>
    <x v="0"/>
    <n v="28"/>
    <n v="2"/>
    <n v="-0.13257463165357386"/>
    <x v="53"/>
    <n v="1"/>
    <n v="-0.76162989344686882"/>
    <n v="0.53309519858190602"/>
  </r>
  <r>
    <n v="1567"/>
    <x v="1"/>
    <n v="26"/>
    <n v="2"/>
    <n v="-7.5430198359768275E-2"/>
    <x v="1"/>
    <n v="1"/>
    <n v="-0.73157332554821297"/>
    <n v="0.51884861350099931"/>
  </r>
  <r>
    <n v="1568"/>
    <x v="0"/>
    <n v="33"/>
    <n v="0"/>
    <n v="-0.84074811021005758"/>
    <x v="126"/>
    <n v="1"/>
    <n v="-1.1993924875503186"/>
    <n v="0.69862275326195089"/>
  </r>
  <r>
    <n v="1569"/>
    <x v="0"/>
    <n v="24"/>
    <n v="3"/>
    <n v="0.26437043259502213"/>
    <x v="29"/>
    <n v="1"/>
    <n v="-0.56967310594208143"/>
    <n v="0.43428966417571102"/>
  </r>
  <r>
    <n v="1570"/>
    <x v="1"/>
    <n v="18"/>
    <n v="2"/>
    <n v="0.15314753481545412"/>
    <x v="106"/>
    <n v="1"/>
    <n v="-0.61950232345806744"/>
    <n v="0.46178777344725741"/>
  </r>
  <r>
    <n v="1571"/>
    <x v="1"/>
    <n v="18"/>
    <n v="1"/>
    <n v="-0.1295086628455307"/>
    <x v="81"/>
    <n v="0"/>
    <n v="-0.63048794730208102"/>
    <n v="-0.46766801233275063"/>
  </r>
  <r>
    <n v="1572"/>
    <x v="0"/>
    <n v="31"/>
    <n v="1"/>
    <n v="-0.50094747925526717"/>
    <x v="17"/>
    <n v="0"/>
    <n v="-0.4737193777036447"/>
    <n v="-0.37731803350443466"/>
  </r>
  <r>
    <n v="1573"/>
    <x v="0"/>
    <n v="27"/>
    <n v="2"/>
    <n v="-0.10400241500667118"/>
    <x v="6"/>
    <n v="1"/>
    <n v="-0.74649984193530095"/>
    <n v="0.52597719277458155"/>
  </r>
  <r>
    <n v="1574"/>
    <x v="1"/>
    <n v="23"/>
    <n v="4"/>
    <n v="0.57559884690290986"/>
    <x v="75"/>
    <n v="1"/>
    <n v="-0.44620261625431046"/>
    <n v="0.3599459264363627"/>
  </r>
  <r>
    <n v="1575"/>
    <x v="0"/>
    <n v="31"/>
    <n v="0"/>
    <n v="-0.78360367691625199"/>
    <x v="22"/>
    <n v="0"/>
    <n v="-0.37621275772349794"/>
    <n v="-0.31354373136830865"/>
  </r>
  <r>
    <n v="1576"/>
    <x v="1"/>
    <n v="20"/>
    <n v="6"/>
    <n v="1.2266278921655878"/>
    <x v="83"/>
    <n v="0"/>
    <n v="-1.4838094290780925"/>
    <n v="-0.77322783163034758"/>
  </r>
  <r>
    <n v="1577"/>
    <x v="0"/>
    <n v="22"/>
    <n v="1"/>
    <n v="-0.24379752943314192"/>
    <x v="87"/>
    <n v="0"/>
    <n v="-0.57865974292354561"/>
    <n v="-0.43935072259233271"/>
  </r>
  <r>
    <n v="1578"/>
    <x v="1"/>
    <n v="23"/>
    <n v="2"/>
    <n v="1.0286451580940215E-2"/>
    <x v="15"/>
    <n v="0"/>
    <n v="-0.69830363267786921"/>
    <n v="-0.50257159022004549"/>
  </r>
  <r>
    <n v="1579"/>
    <x v="0"/>
    <n v="21"/>
    <n v="2"/>
    <n v="6.7430884874745745E-2"/>
    <x v="2"/>
    <n v="0"/>
    <n v="-0.7274308808795299"/>
    <n v="-0.51685133655663185"/>
  </r>
  <r>
    <n v="1580"/>
    <x v="1"/>
    <n v="27"/>
    <n v="3"/>
    <n v="0.17865378265431364"/>
    <x v="3"/>
    <n v="0"/>
    <n v="-0.78645842414615619"/>
    <n v="-0.54454502935318705"/>
  </r>
  <r>
    <n v="1581"/>
    <x v="0"/>
    <n v="23"/>
    <n v="0"/>
    <n v="-0.55502594374102943"/>
    <x v="79"/>
    <n v="1"/>
    <n v="-1.0086825402179018"/>
    <n v="0.63530086034466582"/>
  </r>
  <r>
    <n v="1582"/>
    <x v="1"/>
    <n v="20"/>
    <n v="8"/>
    <n v="1.7919402874875574"/>
    <x v="166"/>
    <n v="1"/>
    <n v="-0.15412485064899276"/>
    <n v="0.14283500327556431"/>
  </r>
  <r>
    <n v="1583"/>
    <x v="1"/>
    <n v="26"/>
    <n v="2"/>
    <n v="-7.5430198359768275E-2"/>
    <x v="1"/>
    <n v="0"/>
    <n v="-0.65614312718844481"/>
    <n v="-0.48115138649900074"/>
  </r>
  <r>
    <n v="1584"/>
    <x v="1"/>
    <n v="21"/>
    <n v="2"/>
    <n v="6.7430884874745745E-2"/>
    <x v="2"/>
    <n v="0"/>
    <n v="-0.7274308808795299"/>
    <n v="-0.51685133655663185"/>
  </r>
  <r>
    <n v="1585"/>
    <x v="1"/>
    <n v="22"/>
    <n v="2"/>
    <n v="3.8858668227842896E-2"/>
    <x v="55"/>
    <n v="1"/>
    <n v="-0.6739065840838151"/>
    <n v="0.49028655518425956"/>
  </r>
  <r>
    <n v="1586"/>
    <x v="1"/>
    <n v="20"/>
    <n v="2"/>
    <n v="9.6003101521648537E-2"/>
    <x v="51"/>
    <n v="0"/>
    <n v="-0.74230036360497509"/>
    <n v="-0.52398235856772302"/>
  </r>
  <r>
    <n v="1587"/>
    <x v="0"/>
    <n v="22"/>
    <n v="0"/>
    <n v="-0.52645372709412674"/>
    <x v="61"/>
    <n v="0"/>
    <n v="-0.46417167458209929"/>
    <n v="-0.37134437898837352"/>
  </r>
  <r>
    <n v="1588"/>
    <x v="0"/>
    <n v="26"/>
    <n v="1"/>
    <n v="-0.35808639602075309"/>
    <x v="97"/>
    <n v="0"/>
    <n v="-0.53004730616023055"/>
    <n v="-0.41142287430405178"/>
  </r>
  <r>
    <n v="1589"/>
    <x v="0"/>
    <n v="25"/>
    <n v="2"/>
    <n v="-4.6857981712865593E-2"/>
    <x v="41"/>
    <n v="1"/>
    <n v="-0.71685060511711618"/>
    <n v="0.51171235246778446"/>
  </r>
  <r>
    <n v="1590"/>
    <x v="1"/>
    <n v="18"/>
    <n v="2"/>
    <n v="0.15314753481545412"/>
    <x v="106"/>
    <n v="0"/>
    <n v="-0.77264985827352139"/>
    <n v="-0.53821222655274259"/>
  </r>
  <r>
    <n v="1591"/>
    <x v="0"/>
    <n v="33"/>
    <n v="2"/>
    <n v="-0.27543571488808793"/>
    <x v="143"/>
    <n v="0"/>
    <n v="-0.56488260156691439"/>
    <n v="-0.43157312473496739"/>
  </r>
  <r>
    <n v="1592"/>
    <x v="0"/>
    <n v="27"/>
    <n v="1"/>
    <n v="-0.386658612667656"/>
    <x v="49"/>
    <n v="1"/>
    <n v="-0.90504932938266758"/>
    <n v="0.59547807020624099"/>
  </r>
  <r>
    <n v="1593"/>
    <x v="0"/>
    <n v="22"/>
    <n v="3"/>
    <n v="0.32151486588882772"/>
    <x v="58"/>
    <n v="0"/>
    <n v="-0.86677081533824629"/>
    <n v="-0.57969339214578286"/>
  </r>
  <r>
    <n v="1594"/>
    <x v="0"/>
    <n v="15"/>
    <n v="2"/>
    <n v="0.2388641847561625"/>
    <x v="105"/>
    <n v="0"/>
    <n v="-0.81969439429809177"/>
    <n v="-0.55943372649996448"/>
  </r>
  <r>
    <n v="1595"/>
    <x v="0"/>
    <n v="25"/>
    <n v="2"/>
    <n v="-4.6857981712865593E-2"/>
    <x v="41"/>
    <n v="1"/>
    <n v="-0.71685060511711618"/>
    <n v="0.51171235246778446"/>
  </r>
  <r>
    <n v="1596"/>
    <x v="0"/>
    <n v="26"/>
    <n v="1"/>
    <n v="-0.35808639602075309"/>
    <x v="97"/>
    <n v="0"/>
    <n v="-0.53004730616023055"/>
    <n v="-0.41142287430405178"/>
  </r>
  <r>
    <n v="1597"/>
    <x v="1"/>
    <n v="25"/>
    <n v="3"/>
    <n v="0.23579821594811923"/>
    <x v="62"/>
    <n v="0"/>
    <n v="-0.81798034650093876"/>
    <n v="-0.55867792729643417"/>
  </r>
  <r>
    <n v="1598"/>
    <x v="0"/>
    <n v="25"/>
    <n v="1"/>
    <n v="-0.32951417937385041"/>
    <x v="12"/>
    <n v="1"/>
    <n v="-0.87141575660375126"/>
    <n v="0.58164116450665304"/>
  </r>
  <r>
    <n v="1599"/>
    <x v="1"/>
    <n v="21"/>
    <n v="1"/>
    <n v="-0.21522531278623908"/>
    <x v="54"/>
    <n v="0"/>
    <n v="-0.59131362483195948"/>
    <n v="-0.44640041528470131"/>
  </r>
  <r>
    <n v="1600"/>
    <x v="0"/>
    <n v="30"/>
    <n v="1"/>
    <n v="-0.47237526260836427"/>
    <x v="45"/>
    <n v="0"/>
    <n v="-0.48459631462063979"/>
    <n v="-0.38405420510492866"/>
  </r>
  <r>
    <n v="1601"/>
    <x v="1"/>
    <n v="18"/>
    <n v="4"/>
    <n v="0.71845993013742371"/>
    <x v="27"/>
    <n v="0"/>
    <n v="-1.1155584463750805"/>
    <n v="-0.67226779307654794"/>
  </r>
  <r>
    <n v="1602"/>
    <x v="0"/>
    <n v="24"/>
    <n v="2"/>
    <n v="-1.8285765065962689E-2"/>
    <x v="5"/>
    <n v="0"/>
    <n v="-0.68404609359517687"/>
    <n v="-0.49542868610834845"/>
  </r>
  <r>
    <n v="1603"/>
    <x v="1"/>
    <n v="22"/>
    <n v="2"/>
    <n v="3.8858668227842896E-2"/>
    <x v="55"/>
    <n v="0"/>
    <n v="-0.71276525231165777"/>
    <n v="-0.50971344481574044"/>
  </r>
  <r>
    <n v="1604"/>
    <x v="0"/>
    <n v="28"/>
    <n v="1"/>
    <n v="-0.41523082931455868"/>
    <x v="39"/>
    <n v="0"/>
    <n v="-0.50693077210996151"/>
    <n v="-0.39765853213135904"/>
  </r>
  <r>
    <n v="1605"/>
    <x v="0"/>
    <n v="25"/>
    <n v="2"/>
    <n v="-4.6857981712865593E-2"/>
    <x v="41"/>
    <n v="0"/>
    <n v="-0.66999262340425059"/>
    <n v="-0.4882876475322156"/>
  </r>
  <r>
    <n v="1606"/>
    <x v="1"/>
    <n v="15"/>
    <n v="1"/>
    <n v="-4.3792012904822319E-2"/>
    <x v="128"/>
    <n v="1"/>
    <n v="-0.71528288540925256"/>
    <n v="0.51094625394267001"/>
  </r>
  <r>
    <n v="1607"/>
    <x v="1"/>
    <n v="15"/>
    <n v="2"/>
    <n v="0.2388641847561625"/>
    <x v="105"/>
    <n v="1"/>
    <n v="-0.58083020954192921"/>
    <n v="0.44056627350003552"/>
  </r>
  <r>
    <n v="1608"/>
    <x v="1"/>
    <n v="13"/>
    <n v="3"/>
    <n v="0.57866481571095285"/>
    <x v="146"/>
    <n v="0"/>
    <n v="-1.0237649314997261"/>
    <n v="-0.64076012261589732"/>
  </r>
  <r>
    <n v="1609"/>
    <x v="1"/>
    <n v="25"/>
    <n v="4"/>
    <n v="0.51845441360910405"/>
    <x v="31"/>
    <n v="1"/>
    <n v="-0.4671496488344154"/>
    <n v="0.37321371444340268"/>
  </r>
  <r>
    <n v="1610"/>
    <x v="0"/>
    <n v="26"/>
    <n v="0"/>
    <n v="-0.64074259368173792"/>
    <x v="8"/>
    <n v="0"/>
    <n v="-0.42324019464645307"/>
    <n v="-0.34507869437350663"/>
  </r>
  <r>
    <n v="1611"/>
    <x v="1"/>
    <n v="14"/>
    <n v="1"/>
    <n v="-1.5219796257919527E-2"/>
    <x v="167"/>
    <n v="1"/>
    <n v="-0.70078603368420667"/>
    <n v="0.50380487561728415"/>
  </r>
  <r>
    <n v="1612"/>
    <x v="1"/>
    <n v="24"/>
    <n v="6"/>
    <n v="1.1123390255779766"/>
    <x v="133"/>
    <n v="1"/>
    <n v="-0.28426801246199329"/>
    <n v="0.24743507910210316"/>
  </r>
  <r>
    <n v="1613"/>
    <x v="1"/>
    <n v="27"/>
    <n v="3"/>
    <n v="0.17865378265431364"/>
    <x v="3"/>
    <n v="0"/>
    <n v="-0.78645842414615619"/>
    <n v="-0.54454502935318705"/>
  </r>
  <r>
    <n v="1614"/>
    <x v="0"/>
    <n v="36"/>
    <n v="3"/>
    <n v="-7.8496167167811381E-2"/>
    <x v="168"/>
    <n v="1"/>
    <n v="-0.73316527251843344"/>
    <n v="0.51961397162654221"/>
  </r>
  <r>
    <n v="1615"/>
    <x v="0"/>
    <n v="28"/>
    <n v="2"/>
    <n v="-0.13257463165357386"/>
    <x v="53"/>
    <n v="0"/>
    <n v="-0.62905526179329474"/>
    <n v="-0.46690480141809398"/>
  </r>
  <r>
    <n v="1616"/>
    <x v="0"/>
    <n v="27"/>
    <n v="2"/>
    <n v="-0.10400241500667118"/>
    <x v="6"/>
    <n v="0"/>
    <n v="-0.64249742692862966"/>
    <n v="-0.47402280722541851"/>
  </r>
  <r>
    <n v="1617"/>
    <x v="1"/>
    <n v="20"/>
    <n v="4"/>
    <n v="0.66131549684361812"/>
    <x v="71"/>
    <n v="1"/>
    <n v="-0.41618864834759217"/>
    <n v="0.34044416537089872"/>
  </r>
  <r>
    <n v="1618"/>
    <x v="0"/>
    <n v="25"/>
    <n v="1"/>
    <n v="-0.32951417937385041"/>
    <x v="12"/>
    <n v="0"/>
    <n v="-0.54190157722990051"/>
    <n v="-0.41835883549334701"/>
  </r>
  <r>
    <n v="1619"/>
    <x v="0"/>
    <n v="25"/>
    <n v="3"/>
    <n v="0.23579821594811923"/>
    <x v="62"/>
    <n v="1"/>
    <n v="-0.58218213055281931"/>
    <n v="0.44132207270356583"/>
  </r>
  <r>
    <n v="1620"/>
    <x v="1"/>
    <n v="24"/>
    <n v="5"/>
    <n v="0.82968282791699166"/>
    <x v="150"/>
    <n v="1"/>
    <n v="-0.36199211036329509"/>
    <n v="0.30371213872163216"/>
  </r>
  <r>
    <n v="1621"/>
    <x v="1"/>
    <n v="20"/>
    <n v="4"/>
    <n v="0.66131549684361812"/>
    <x v="71"/>
    <n v="0"/>
    <n v="-1.0775041451912104"/>
    <n v="-0.65955583462910128"/>
  </r>
  <r>
    <n v="1622"/>
    <x v="0"/>
    <n v="22"/>
    <n v="2"/>
    <n v="3.8858668227842896E-2"/>
    <x v="55"/>
    <n v="0"/>
    <n v="-0.71276525231165777"/>
    <n v="-0.50971344481574044"/>
  </r>
  <r>
    <n v="1623"/>
    <x v="1"/>
    <n v="27"/>
    <n v="2"/>
    <n v="-0.10400241500667118"/>
    <x v="6"/>
    <n v="1"/>
    <n v="-0.74649984193530095"/>
    <n v="0.52597719277458155"/>
  </r>
  <r>
    <n v="1624"/>
    <x v="1"/>
    <n v="21"/>
    <n v="0"/>
    <n v="-0.4978815104472239"/>
    <x v="14"/>
    <n v="1"/>
    <n v="-0.97275883802914631"/>
    <n v="0.62196134928807978"/>
  </r>
  <r>
    <n v="1625"/>
    <x v="1"/>
    <n v="15"/>
    <n v="2"/>
    <n v="0.2388641847561625"/>
    <x v="105"/>
    <n v="1"/>
    <n v="-0.58083020954192921"/>
    <n v="0.44056627350003552"/>
  </r>
  <r>
    <n v="1626"/>
    <x v="1"/>
    <n v="20"/>
    <n v="4"/>
    <n v="0.66131549684361812"/>
    <x v="71"/>
    <n v="1"/>
    <n v="-0.41618864834759217"/>
    <n v="0.34044416537089872"/>
  </r>
  <r>
    <n v="1627"/>
    <x v="0"/>
    <n v="32"/>
    <n v="3"/>
    <n v="3.5792699419799789E-2"/>
    <x v="117"/>
    <n v="1"/>
    <n v="-0.67541096196900752"/>
    <n v="0.49105278032783806"/>
  </r>
  <r>
    <n v="1628"/>
    <x v="0"/>
    <n v="29"/>
    <n v="1"/>
    <n v="-0.44380304596146158"/>
    <x v="37"/>
    <n v="1"/>
    <n v="-0.93946941004924567"/>
    <n v="0.60916484644193991"/>
  </r>
  <r>
    <n v="1629"/>
    <x v="0"/>
    <n v="27"/>
    <n v="3"/>
    <n v="0.17865378265431364"/>
    <x v="3"/>
    <n v="1"/>
    <n v="-0.60780464149184199"/>
    <n v="0.45545497064681295"/>
  </r>
  <r>
    <n v="1630"/>
    <x v="0"/>
    <n v="20"/>
    <n v="1"/>
    <n v="-0.18665309613933628"/>
    <x v="28"/>
    <n v="1"/>
    <n v="-0.79082234377862215"/>
    <n v="0.54652826774745022"/>
  </r>
  <r>
    <n v="1631"/>
    <x v="0"/>
    <n v="28"/>
    <n v="1"/>
    <n v="-0.41523082931455868"/>
    <x v="39"/>
    <n v="0"/>
    <n v="-0.50693077210996151"/>
    <n v="-0.39765853213135904"/>
  </r>
  <r>
    <n v="1632"/>
    <x v="1"/>
    <n v="17"/>
    <n v="2"/>
    <n v="0.18171975146235692"/>
    <x v="0"/>
    <n v="1"/>
    <n v="-0.6064093963461975"/>
    <n v="0.45469466655606805"/>
  </r>
  <r>
    <n v="1633"/>
    <x v="0"/>
    <n v="26"/>
    <n v="3"/>
    <n v="0.20722599930121655"/>
    <x v="70"/>
    <n v="1"/>
    <n v="-0.59489243064286235"/>
    <n v="0.44837809971031306"/>
  </r>
  <r>
    <n v="1634"/>
    <x v="0"/>
    <n v="23"/>
    <n v="5"/>
    <n v="0.85825504456389456"/>
    <x v="92"/>
    <n v="1"/>
    <n v="-0.3534003765237782"/>
    <n v="0.29770404573260323"/>
  </r>
  <r>
    <n v="1635"/>
    <x v="0"/>
    <n v="25"/>
    <n v="1"/>
    <n v="-0.32951417937385041"/>
    <x v="12"/>
    <n v="0"/>
    <n v="-0.54190157722990051"/>
    <n v="-0.41835883549334701"/>
  </r>
  <r>
    <n v="1636"/>
    <x v="0"/>
    <n v="29"/>
    <n v="1"/>
    <n v="-0.44380304596146158"/>
    <x v="37"/>
    <n v="0"/>
    <n v="-0.49566636408778442"/>
    <n v="-0.39083515355806009"/>
  </r>
  <r>
    <n v="1637"/>
    <x v="0"/>
    <n v="25"/>
    <n v="0"/>
    <n v="-0.61217037703483523"/>
    <x v="9"/>
    <n v="0"/>
    <n v="-0.43319237757215368"/>
    <n v="-0.35156426468727181"/>
  </r>
  <r>
    <n v="1638"/>
    <x v="1"/>
    <n v="18"/>
    <n v="3"/>
    <n v="0.43580373247643894"/>
    <x v="96"/>
    <n v="1"/>
    <n v="-0.49880039876880372"/>
    <n v="0.39274130877477331"/>
  </r>
  <r>
    <n v="1639"/>
    <x v="1"/>
    <n v="24"/>
    <n v="4"/>
    <n v="0.54702663025600695"/>
    <x v="19"/>
    <n v="1"/>
    <n v="-0.45658135748121736"/>
    <n v="0.36655452823100232"/>
  </r>
  <r>
    <n v="1640"/>
    <x v="0"/>
    <n v="26"/>
    <n v="1"/>
    <n v="-0.35808639602075309"/>
    <x v="97"/>
    <n v="0"/>
    <n v="-0.53004730616023055"/>
    <n v="-0.41142287430405178"/>
  </r>
  <r>
    <n v="1641"/>
    <x v="1"/>
    <n v="26"/>
    <n v="1"/>
    <n v="-0.35808639602075309"/>
    <x v="97"/>
    <n v="0"/>
    <n v="-0.53004730616023055"/>
    <n v="-0.41142287430405178"/>
  </r>
  <r>
    <n v="1642"/>
    <x v="1"/>
    <n v="28"/>
    <n v="4"/>
    <n v="0.43273776366839578"/>
    <x v="26"/>
    <n v="0"/>
    <n v="-0.93274341623374246"/>
    <n v="-0.60652723126813413"/>
  </r>
  <r>
    <n v="1643"/>
    <x v="0"/>
    <n v="30"/>
    <n v="1"/>
    <n v="-0.47237526260836427"/>
    <x v="45"/>
    <n v="0"/>
    <n v="-0.48459631462063979"/>
    <n v="-0.38405420510492866"/>
  </r>
  <r>
    <n v="1644"/>
    <x v="1"/>
    <n v="29"/>
    <n v="2"/>
    <n v="-0.16114684830047676"/>
    <x v="35"/>
    <n v="1"/>
    <n v="-0.77696313686339258"/>
    <n v="0.54019975640264828"/>
  </r>
  <r>
    <n v="1645"/>
    <x v="0"/>
    <n v="28"/>
    <n v="5"/>
    <n v="0.71539396132938049"/>
    <x v="67"/>
    <n v="0"/>
    <n v="-1.1134983301952626"/>
    <n v="-0.67159193071595968"/>
  </r>
  <r>
    <n v="1646"/>
    <x v="1"/>
    <n v="23"/>
    <n v="1"/>
    <n v="-0.27236974608004461"/>
    <x v="10"/>
    <n v="0"/>
    <n v="-0.56620694448026976"/>
    <n v="-0.43232541858152024"/>
  </r>
  <r>
    <n v="1647"/>
    <x v="1"/>
    <n v="27"/>
    <n v="2"/>
    <n v="-0.10400241500667118"/>
    <x v="6"/>
    <n v="0"/>
    <n v="-0.64249742692862966"/>
    <n v="-0.47402280722541851"/>
  </r>
  <r>
    <n v="1648"/>
    <x v="1"/>
    <n v="23"/>
    <n v="2"/>
    <n v="1.0286451580940215E-2"/>
    <x v="15"/>
    <n v="1"/>
    <n v="-0.68801718109692911"/>
    <n v="0.49742840977995451"/>
  </r>
  <r>
    <n v="1649"/>
    <x v="0"/>
    <n v="29"/>
    <n v="1"/>
    <n v="-0.44380304596146158"/>
    <x v="37"/>
    <n v="0"/>
    <n v="-0.49566636408778442"/>
    <n v="-0.39083515355806009"/>
  </r>
  <r>
    <n v="1650"/>
    <x v="1"/>
    <n v="24"/>
    <n v="2"/>
    <n v="-1.8285765065962689E-2"/>
    <x v="5"/>
    <n v="1"/>
    <n v="-0.70233185866113945"/>
    <n v="0.50457131389165155"/>
  </r>
  <r>
    <n v="1651"/>
    <x v="1"/>
    <n v="22"/>
    <n v="2"/>
    <n v="3.8858668227842896E-2"/>
    <x v="55"/>
    <n v="0"/>
    <n v="-0.71276525231165777"/>
    <n v="-0.50971344481574044"/>
  </r>
  <r>
    <n v="1652"/>
    <x v="1"/>
    <n v="27"/>
    <n v="4"/>
    <n v="0.46130998031529846"/>
    <x v="50"/>
    <n v="0"/>
    <n v="-0.95017045750511009"/>
    <n v="-0.6133248938372724"/>
  </r>
  <r>
    <n v="1653"/>
    <x v="0"/>
    <n v="30"/>
    <n v="1"/>
    <n v="-0.47237526260836427"/>
    <x v="45"/>
    <n v="0"/>
    <n v="-0.48459631462063979"/>
    <n v="-0.38405420510492866"/>
  </r>
  <r>
    <n v="1654"/>
    <x v="1"/>
    <n v="21"/>
    <n v="2"/>
    <n v="6.7430884874745745E-2"/>
    <x v="2"/>
    <n v="0"/>
    <n v="-0.7274308808795299"/>
    <n v="-0.51685133655663185"/>
  </r>
  <r>
    <n v="1655"/>
    <x v="1"/>
    <n v="26"/>
    <n v="3"/>
    <n v="0.20722599930121655"/>
    <x v="70"/>
    <n v="1"/>
    <n v="-0.59489243064286235"/>
    <n v="0.44837809971031306"/>
  </r>
  <r>
    <n v="1656"/>
    <x v="0"/>
    <n v="25"/>
    <n v="1"/>
    <n v="-0.32951417937385041"/>
    <x v="12"/>
    <n v="1"/>
    <n v="-0.87141575660375126"/>
    <n v="0.58164116450665304"/>
  </r>
  <r>
    <n v="1657"/>
    <x v="1"/>
    <n v="28"/>
    <n v="3"/>
    <n v="0.15008156600741096"/>
    <x v="56"/>
    <n v="1"/>
    <n v="-0.62091931861583394"/>
    <n v="0.46254987748974696"/>
  </r>
  <r>
    <n v="1658"/>
    <x v="0"/>
    <n v="34"/>
    <n v="2"/>
    <n v="-0.30400793153499062"/>
    <x v="65"/>
    <n v="0"/>
    <n v="-0.55265160224984067"/>
    <n v="-0.42457800456082406"/>
  </r>
  <r>
    <n v="1659"/>
    <x v="1"/>
    <n v="22"/>
    <n v="4"/>
    <n v="0.60417106354981254"/>
    <x v="59"/>
    <n v="1"/>
    <n v="-0.43601194978145819"/>
    <n v="0.35339000095890483"/>
  </r>
  <r>
    <n v="1660"/>
    <x v="1"/>
    <n v="16"/>
    <n v="7"/>
    <n v="1.6235729564141839"/>
    <x v="169"/>
    <n v="1"/>
    <n v="-0.17997954754954074"/>
    <n v="0.16471270509140989"/>
  </r>
  <r>
    <n v="1661"/>
    <x v="1"/>
    <n v="26"/>
    <n v="3"/>
    <n v="0.20722599930121655"/>
    <x v="70"/>
    <n v="1"/>
    <n v="-0.59489243064286235"/>
    <n v="0.44837809971031306"/>
  </r>
  <r>
    <n v="1662"/>
    <x v="1"/>
    <n v="18"/>
    <n v="4"/>
    <n v="0.71845993013742371"/>
    <x v="27"/>
    <n v="1"/>
    <n v="-0.39709851623765685"/>
    <n v="0.32773220692345206"/>
  </r>
  <r>
    <n v="1663"/>
    <x v="1"/>
    <n v="27"/>
    <n v="2"/>
    <n v="-0.10400241500667118"/>
    <x v="6"/>
    <n v="0"/>
    <n v="-0.64249742692862966"/>
    <n v="-0.47402280722541851"/>
  </r>
  <r>
    <n v="1664"/>
    <x v="0"/>
    <n v="28"/>
    <n v="2"/>
    <n v="-0.13257463165357386"/>
    <x v="53"/>
    <n v="1"/>
    <n v="-0.76162989344686882"/>
    <n v="0.53309519858190602"/>
  </r>
  <r>
    <n v="1665"/>
    <x v="1"/>
    <n v="22"/>
    <n v="6"/>
    <n v="1.1694834588717822"/>
    <x v="151"/>
    <n v="1"/>
    <n v="-0.27042957528342726"/>
    <n v="0.23694836420078524"/>
  </r>
  <r>
    <n v="1666"/>
    <x v="1"/>
    <n v="25"/>
    <n v="1"/>
    <n v="-0.32951417937385041"/>
    <x v="12"/>
    <n v="1"/>
    <n v="-0.87141575660375126"/>
    <n v="0.58164116450665304"/>
  </r>
  <r>
    <n v="1667"/>
    <x v="0"/>
    <n v="21"/>
    <n v="0"/>
    <n v="-0.4978815104472239"/>
    <x v="14"/>
    <n v="0"/>
    <n v="-0.47487732758192247"/>
    <n v="-0.37803865071192017"/>
  </r>
  <r>
    <n v="1668"/>
    <x v="0"/>
    <n v="29"/>
    <n v="3"/>
    <n v="0.12150934936050806"/>
    <x v="32"/>
    <n v="0"/>
    <n v="-0.75574628623388562"/>
    <n v="-0.53034001686897414"/>
  </r>
  <r>
    <n v="1669"/>
    <x v="0"/>
    <n v="30"/>
    <n v="3"/>
    <n v="9.2937132713605375E-2"/>
    <x v="36"/>
    <n v="0"/>
    <n v="-0.7406950224119746"/>
    <n v="-0.52321757413360404"/>
  </r>
  <r>
    <n v="1670"/>
    <x v="0"/>
    <n v="23"/>
    <n v="1"/>
    <n v="-0.27236974608004461"/>
    <x v="10"/>
    <n v="0"/>
    <n v="-0.56620694448026976"/>
    <n v="-0.43232541858152024"/>
  </r>
  <r>
    <n v="1671"/>
    <x v="0"/>
    <n v="23"/>
    <n v="2"/>
    <n v="1.0286451580940215E-2"/>
    <x v="15"/>
    <n v="0"/>
    <n v="-0.69830363267786921"/>
    <n v="-0.50257159022004549"/>
  </r>
  <r>
    <n v="1672"/>
    <x v="0"/>
    <n v="34"/>
    <n v="3"/>
    <n v="-2.1351733874005796E-2"/>
    <x v="153"/>
    <n v="0"/>
    <n v="-0.68252829960789485"/>
    <n v="-0.49466226931770324"/>
  </r>
  <r>
    <n v="1673"/>
    <x v="0"/>
    <n v="29"/>
    <n v="1"/>
    <n v="-0.44380304596146158"/>
    <x v="37"/>
    <n v="1"/>
    <n v="-0.93946941004924567"/>
    <n v="0.60916484644193991"/>
  </r>
  <r>
    <n v="1674"/>
    <x v="0"/>
    <n v="23"/>
    <n v="3"/>
    <n v="0.29294264924192503"/>
    <x v="91"/>
    <n v="1"/>
    <n v="-0.55736464278526365"/>
    <n v="0.42728361092582245"/>
  </r>
  <r>
    <n v="1675"/>
    <x v="0"/>
    <n v="28"/>
    <n v="1"/>
    <n v="-0.41523082931455868"/>
    <x v="39"/>
    <n v="0"/>
    <n v="-0.50693077210996151"/>
    <n v="-0.39765853213135904"/>
  </r>
  <r>
    <n v="1676"/>
    <x v="1"/>
    <n v="24"/>
    <n v="2"/>
    <n v="-1.8285765065962689E-2"/>
    <x v="5"/>
    <n v="0"/>
    <n v="-0.68404609359517687"/>
    <n v="-0.49542868610834845"/>
  </r>
  <r>
    <n v="1677"/>
    <x v="0"/>
    <n v="28"/>
    <n v="0"/>
    <n v="-0.6978870269755435"/>
    <x v="48"/>
    <n v="0"/>
    <n v="-0.40388765422499395"/>
    <n v="-0.33228086752132152"/>
  </r>
  <r>
    <n v="1678"/>
    <x v="0"/>
    <n v="23"/>
    <n v="2"/>
    <n v="1.0286451580940215E-2"/>
    <x v="15"/>
    <n v="0"/>
    <n v="-0.69830363267786921"/>
    <n v="-0.50257159022004549"/>
  </r>
  <r>
    <n v="1679"/>
    <x v="0"/>
    <n v="25"/>
    <n v="1"/>
    <n v="-0.32951417937385041"/>
    <x v="12"/>
    <n v="0"/>
    <n v="-0.54190157722990051"/>
    <n v="-0.41835883549334701"/>
  </r>
  <r>
    <n v="1680"/>
    <x v="1"/>
    <n v="19"/>
    <n v="2"/>
    <n v="0.12457531816855133"/>
    <x v="23"/>
    <n v="0"/>
    <n v="-0.75737346280429763"/>
    <n v="-0.53110361516647375"/>
  </r>
  <r>
    <n v="1681"/>
    <x v="1"/>
    <n v="26"/>
    <n v="3"/>
    <n v="0.20722599930121655"/>
    <x v="70"/>
    <n v="1"/>
    <n v="-0.59489243064286235"/>
    <n v="0.44837809971031306"/>
  </r>
  <r>
    <n v="1682"/>
    <x v="0"/>
    <n v="29"/>
    <n v="2"/>
    <n v="-0.16114684830047676"/>
    <x v="35"/>
    <n v="0"/>
    <n v="-0.61581628856291593"/>
    <n v="-0.45980024359735172"/>
  </r>
  <r>
    <n v="1683"/>
    <x v="0"/>
    <n v="23"/>
    <n v="1"/>
    <n v="-0.27236974608004461"/>
    <x v="10"/>
    <n v="1"/>
    <n v="-0.83857669056031459"/>
    <n v="0.56767458141847982"/>
  </r>
  <r>
    <n v="1684"/>
    <x v="1"/>
    <n v="23"/>
    <n v="5"/>
    <n v="0.85825504456389456"/>
    <x v="92"/>
    <n v="1"/>
    <n v="-0.3534003765237782"/>
    <n v="0.29770404573260323"/>
  </r>
  <r>
    <n v="1685"/>
    <x v="0"/>
    <n v="27"/>
    <n v="0"/>
    <n v="-0.66931481032864082"/>
    <x v="16"/>
    <n v="0"/>
    <n v="-0.41347250672725938"/>
    <n v="-0.33865028320137047"/>
  </r>
  <r>
    <n v="1686"/>
    <x v="0"/>
    <n v="26"/>
    <n v="1"/>
    <n v="-0.35808639602075309"/>
    <x v="97"/>
    <n v="0"/>
    <n v="-0.53004730616023055"/>
    <n v="-0.41142287430405178"/>
  </r>
  <r>
    <n v="1687"/>
    <x v="0"/>
    <n v="23"/>
    <n v="1"/>
    <n v="-0.27236974608004461"/>
    <x v="10"/>
    <n v="1"/>
    <n v="-0.83857669056031459"/>
    <n v="0.56767458141847982"/>
  </r>
  <r>
    <n v="1688"/>
    <x v="1"/>
    <n v="18"/>
    <n v="5"/>
    <n v="1.0011161277984084"/>
    <x v="86"/>
    <n v="1"/>
    <n v="-0.31296163696443013"/>
    <n v="0.26872203392660632"/>
  </r>
  <r>
    <n v="1689"/>
    <x v="0"/>
    <n v="23"/>
    <n v="1"/>
    <n v="-0.27236974608004461"/>
    <x v="10"/>
    <n v="1"/>
    <n v="-0.83857669056031459"/>
    <n v="0.56767458141847982"/>
  </r>
  <r>
    <n v="1690"/>
    <x v="0"/>
    <n v="25"/>
    <n v="1"/>
    <n v="-0.32951417937385041"/>
    <x v="12"/>
    <n v="1"/>
    <n v="-0.87141575660375126"/>
    <n v="0.58164116450665304"/>
  </r>
  <r>
    <n v="1691"/>
    <x v="1"/>
    <n v="24"/>
    <n v="5"/>
    <n v="0.82968282791699166"/>
    <x v="150"/>
    <n v="1"/>
    <n v="-0.36199211036329509"/>
    <n v="0.30371213872163216"/>
  </r>
  <r>
    <n v="1692"/>
    <x v="0"/>
    <n v="28"/>
    <n v="2"/>
    <n v="-0.13257463165357386"/>
    <x v="53"/>
    <n v="1"/>
    <n v="-0.76162989344686882"/>
    <n v="0.53309519858190602"/>
  </r>
  <r>
    <n v="1693"/>
    <x v="0"/>
    <n v="23"/>
    <n v="2"/>
    <n v="1.0286451580940215E-2"/>
    <x v="15"/>
    <n v="0"/>
    <n v="-0.69830363267786921"/>
    <n v="-0.50257159022004549"/>
  </r>
  <r>
    <n v="1694"/>
    <x v="0"/>
    <n v="32"/>
    <n v="0"/>
    <n v="-0.81217589356315467"/>
    <x v="100"/>
    <n v="0"/>
    <n v="-0.36734166003253854"/>
    <n v="-0.30742701988970045"/>
  </r>
  <r>
    <n v="1695"/>
    <x v="1"/>
    <n v="26"/>
    <n v="2"/>
    <n v="-7.5430198359768275E-2"/>
    <x v="1"/>
    <n v="1"/>
    <n v="-0.73157332554821297"/>
    <n v="0.51884861350099931"/>
  </r>
  <r>
    <n v="1696"/>
    <x v="1"/>
    <n v="24"/>
    <n v="2"/>
    <n v="-1.8285765065962689E-2"/>
    <x v="5"/>
    <n v="1"/>
    <n v="-0.70233185866113945"/>
    <n v="0.50457131389165155"/>
  </r>
  <r>
    <n v="1697"/>
    <x v="1"/>
    <n v="29"/>
    <n v="5"/>
    <n v="0.68682174468247759"/>
    <x v="73"/>
    <n v="1"/>
    <n v="-0.40757803553569311"/>
    <n v="0.33474046451181494"/>
  </r>
  <r>
    <n v="1698"/>
    <x v="0"/>
    <n v="26"/>
    <n v="1"/>
    <n v="-0.35808639602075309"/>
    <x v="97"/>
    <n v="0"/>
    <n v="-0.53004730616023055"/>
    <n v="-0.41142287430405178"/>
  </r>
  <r>
    <n v="1699"/>
    <x v="0"/>
    <n v="25"/>
    <n v="1"/>
    <n v="-0.32951417937385041"/>
    <x v="12"/>
    <n v="0"/>
    <n v="-0.54190157722990051"/>
    <n v="-0.41835883549334701"/>
  </r>
  <r>
    <n v="1700"/>
    <x v="0"/>
    <n v="36"/>
    <n v="0"/>
    <n v="-0.92646476015076584"/>
    <x v="170"/>
    <n v="0"/>
    <n v="-0.33357591835912132"/>
    <n v="-0.28364248811133269"/>
  </r>
  <r>
    <n v="1701"/>
    <x v="1"/>
    <n v="22"/>
    <n v="1"/>
    <n v="-0.24379752943314192"/>
    <x v="87"/>
    <n v="1"/>
    <n v="-0.82245727235668753"/>
    <n v="0.56064927740766723"/>
  </r>
  <r>
    <n v="1702"/>
    <x v="1"/>
    <n v="22"/>
    <n v="4"/>
    <n v="0.60417106354981254"/>
    <x v="59"/>
    <n v="1"/>
    <n v="-0.43601194978145819"/>
    <n v="0.35339000095890483"/>
  </r>
  <r>
    <n v="1703"/>
    <x v="1"/>
    <n v="26"/>
    <n v="1"/>
    <n v="-0.35808639602075309"/>
    <x v="97"/>
    <n v="0"/>
    <n v="-0.53004730616023055"/>
    <n v="-0.41142287430405178"/>
  </r>
  <r>
    <n v="1704"/>
    <x v="1"/>
    <n v="27"/>
    <n v="5"/>
    <n v="0.74396617797628317"/>
    <x v="72"/>
    <n v="1"/>
    <n v="-0.38881075405303966"/>
    <n v="0.32213745938534977"/>
  </r>
  <r>
    <n v="1705"/>
    <x v="1"/>
    <n v="27"/>
    <n v="2"/>
    <n v="-0.10400241500667118"/>
    <x v="6"/>
    <n v="0"/>
    <n v="-0.64249742692862966"/>
    <n v="-0.47402280722541851"/>
  </r>
  <r>
    <n v="1706"/>
    <x v="1"/>
    <n v="12"/>
    <n v="4"/>
    <n v="0.88989323001884046"/>
    <x v="171"/>
    <n v="1"/>
    <n v="-0.3440857521182808"/>
    <n v="0.29113186150132642"/>
  </r>
  <r>
    <n v="1707"/>
    <x v="1"/>
    <n v="22"/>
    <n v="0"/>
    <n v="-0.52645372709412674"/>
    <x v="61"/>
    <n v="0"/>
    <n v="-0.46417167458209929"/>
    <n v="-0.37134437898837352"/>
  </r>
  <r>
    <n v="1708"/>
    <x v="0"/>
    <n v="24"/>
    <n v="2"/>
    <n v="-1.8285765065962689E-2"/>
    <x v="5"/>
    <n v="0"/>
    <n v="-0.68404609359517687"/>
    <n v="-0.49542868610834845"/>
  </r>
  <r>
    <n v="1709"/>
    <x v="0"/>
    <n v="28"/>
    <n v="3"/>
    <n v="0.15008156600741096"/>
    <x v="56"/>
    <n v="1"/>
    <n v="-0.62091931861583394"/>
    <n v="0.46254987748974696"/>
  </r>
  <r>
    <n v="1710"/>
    <x v="0"/>
    <n v="28"/>
    <n v="0"/>
    <n v="-0.6978870269755435"/>
    <x v="48"/>
    <n v="0"/>
    <n v="-0.40388765422499395"/>
    <n v="-0.33228086752132152"/>
  </r>
  <r>
    <n v="1711"/>
    <x v="1"/>
    <n v="27"/>
    <n v="0"/>
    <n v="-0.66931481032864082"/>
    <x v="16"/>
    <n v="0"/>
    <n v="-0.41347250672725938"/>
    <n v="-0.33865028320137047"/>
  </r>
  <r>
    <n v="1712"/>
    <x v="1"/>
    <n v="25"/>
    <n v="3"/>
    <n v="0.23579821594811923"/>
    <x v="62"/>
    <n v="0"/>
    <n v="-0.81798034650093876"/>
    <n v="-0.55867792729643417"/>
  </r>
  <r>
    <n v="1713"/>
    <x v="1"/>
    <n v="28"/>
    <n v="2"/>
    <n v="-0.13257463165357386"/>
    <x v="53"/>
    <n v="1"/>
    <n v="-0.76162989344686882"/>
    <n v="0.53309519858190602"/>
  </r>
  <r>
    <n v="1714"/>
    <x v="1"/>
    <n v="24"/>
    <n v="6"/>
    <n v="1.1123390255779766"/>
    <x v="133"/>
    <n v="0"/>
    <n v="-1.3966070380399698"/>
    <n v="-0.75256492089789684"/>
  </r>
  <r>
    <n v="1715"/>
    <x v="0"/>
    <n v="24"/>
    <n v="2"/>
    <n v="-1.8285765065962689E-2"/>
    <x v="5"/>
    <n v="0"/>
    <n v="-0.68404609359517687"/>
    <n v="-0.49542868610834845"/>
  </r>
  <r>
    <n v="1716"/>
    <x v="1"/>
    <n v="22"/>
    <n v="2"/>
    <n v="3.8858668227842896E-2"/>
    <x v="55"/>
    <n v="0"/>
    <n v="-0.71276525231165777"/>
    <n v="-0.50971344481574044"/>
  </r>
  <r>
    <n v="1717"/>
    <x v="0"/>
    <n v="32"/>
    <n v="2"/>
    <n v="-0.24686349824118503"/>
    <x v="30"/>
    <n v="1"/>
    <n v="-0.82417736314163348"/>
    <n v="0.56140435095326335"/>
  </r>
  <r>
    <n v="1718"/>
    <x v="0"/>
    <n v="27"/>
    <n v="2"/>
    <n v="-0.10400241500667118"/>
    <x v="6"/>
    <n v="0"/>
    <n v="-0.64249742692862966"/>
    <n v="-0.47402280722541851"/>
  </r>
  <r>
    <n v="1719"/>
    <x v="0"/>
    <n v="22"/>
    <n v="0"/>
    <n v="-0.52645372709412674"/>
    <x v="61"/>
    <n v="0"/>
    <n v="-0.46417167458209929"/>
    <n v="-0.37134437898837352"/>
  </r>
  <r>
    <n v="1720"/>
    <x v="0"/>
    <n v="20"/>
    <n v="1"/>
    <n v="-0.18665309613933628"/>
    <x v="28"/>
    <n v="1"/>
    <n v="-0.79082234377862215"/>
    <n v="0.54652826774745022"/>
  </r>
  <r>
    <n v="1721"/>
    <x v="1"/>
    <n v="26"/>
    <n v="3"/>
    <n v="0.20722599930121655"/>
    <x v="70"/>
    <n v="0"/>
    <n v="-0.80211842994407867"/>
    <n v="-0.55162190028968694"/>
  </r>
  <r>
    <n v="1722"/>
    <x v="1"/>
    <n v="17"/>
    <n v="6"/>
    <n v="1.3123445421062963"/>
    <x v="44"/>
    <n v="1"/>
    <n v="-0.23837747789926012"/>
    <n v="0.21209478185399089"/>
  </r>
  <r>
    <n v="1723"/>
    <x v="1"/>
    <n v="25"/>
    <n v="3"/>
    <n v="0.23579821594811923"/>
    <x v="62"/>
    <n v="0"/>
    <n v="-0.81798034650093876"/>
    <n v="-0.55867792729643417"/>
  </r>
  <r>
    <n v="1724"/>
    <x v="0"/>
    <n v="30"/>
    <n v="1"/>
    <n v="-0.47237526260836427"/>
    <x v="45"/>
    <n v="1"/>
    <n v="-0.95697157722900394"/>
    <n v="0.61594579489507129"/>
  </r>
  <r>
    <n v="1725"/>
    <x v="0"/>
    <n v="23"/>
    <n v="0"/>
    <n v="-0.55502594374102943"/>
    <x v="79"/>
    <n v="0"/>
    <n v="-0.45365659647687245"/>
    <n v="-0.36469913965533418"/>
  </r>
  <r>
    <n v="1726"/>
    <x v="1"/>
    <n v="17"/>
    <n v="8"/>
    <n v="1.8776569374282659"/>
    <x v="172"/>
    <n v="1"/>
    <n v="-0.14232218659049817"/>
    <n v="0.13265823442202784"/>
  </r>
  <r>
    <n v="1727"/>
    <x v="0"/>
    <n v="29"/>
    <n v="1"/>
    <n v="-0.44380304596146158"/>
    <x v="37"/>
    <n v="1"/>
    <n v="-0.93946941004924567"/>
    <n v="0.60916484644193991"/>
  </r>
  <r>
    <n v="1728"/>
    <x v="0"/>
    <n v="23"/>
    <n v="1"/>
    <n v="-0.27236974608004461"/>
    <x v="10"/>
    <n v="1"/>
    <n v="-0.83857669056031459"/>
    <n v="0.56767458141847982"/>
  </r>
  <r>
    <n v="1729"/>
    <x v="1"/>
    <n v="30"/>
    <n v="3"/>
    <n v="9.2937132713605375E-2"/>
    <x v="36"/>
    <n v="1"/>
    <n v="-0.64775788969836889"/>
    <n v="0.47678242586639596"/>
  </r>
  <r>
    <n v="1730"/>
    <x v="1"/>
    <n v="28"/>
    <n v="7"/>
    <n v="1.2807063566513504"/>
    <x v="98"/>
    <n v="1"/>
    <n v="-0.24517191652473186"/>
    <n v="0.21743001003637064"/>
  </r>
  <r>
    <n v="1731"/>
    <x v="1"/>
    <n v="21"/>
    <n v="4"/>
    <n v="0.63274328019671544"/>
    <x v="20"/>
    <n v="1"/>
    <n v="-0.42600782399914117"/>
    <n v="0.34688876784103406"/>
  </r>
  <r>
    <n v="1732"/>
    <x v="0"/>
    <n v="19"/>
    <n v="4"/>
    <n v="0.68988771349052103"/>
    <x v="108"/>
    <n v="1"/>
    <n v="-0.4065527780168729"/>
    <n v="0.33405805240679465"/>
  </r>
  <r>
    <n v="1733"/>
    <x v="0"/>
    <n v="24"/>
    <n v="3"/>
    <n v="0.26437043259502213"/>
    <x v="29"/>
    <n v="0"/>
    <n v="-0.83404353853710367"/>
    <n v="-0.56571033582428898"/>
  </r>
  <r>
    <n v="1734"/>
    <x v="0"/>
    <n v="30"/>
    <n v="0"/>
    <n v="-0.75503146026934909"/>
    <x v="24"/>
    <n v="0"/>
    <n v="-0.38525956289722718"/>
    <n v="-0.31972596061398328"/>
  </r>
  <r>
    <n v="1735"/>
    <x v="0"/>
    <n v="20"/>
    <n v="3"/>
    <n v="0.37865929918263336"/>
    <x v="63"/>
    <n v="1"/>
    <n v="-0.52163432531196197"/>
    <n v="0.40645029845429625"/>
  </r>
  <r>
    <n v="1736"/>
    <x v="0"/>
    <n v="28"/>
    <n v="2"/>
    <n v="-0.13257463165357386"/>
    <x v="53"/>
    <n v="1"/>
    <n v="-0.76162989344686882"/>
    <n v="0.53309519858190602"/>
  </r>
  <r>
    <n v="1737"/>
    <x v="1"/>
    <n v="15"/>
    <n v="1"/>
    <n v="-4.3792012904822319E-2"/>
    <x v="128"/>
    <n v="0"/>
    <n v="-0.67149087250443029"/>
    <n v="-0.48905374605732999"/>
  </r>
  <r>
    <n v="1738"/>
    <x v="0"/>
    <n v="29"/>
    <n v="2"/>
    <n v="-0.16114684830047676"/>
    <x v="35"/>
    <n v="0"/>
    <n v="-0.61581628856291593"/>
    <n v="-0.45980024359735172"/>
  </r>
  <r>
    <n v="1739"/>
    <x v="1"/>
    <n v="19"/>
    <n v="2"/>
    <n v="0.12457531816855133"/>
    <x v="23"/>
    <n v="1"/>
    <n v="-0.63279814463574613"/>
    <n v="0.46889638483352625"/>
  </r>
  <r>
    <n v="1740"/>
    <x v="1"/>
    <n v="19"/>
    <n v="2"/>
    <n v="0.12457531816855133"/>
    <x v="23"/>
    <n v="1"/>
    <n v="-0.63279814463574613"/>
    <n v="0.46889638483352625"/>
  </r>
  <r>
    <n v="1741"/>
    <x v="0"/>
    <n v="32"/>
    <n v="2"/>
    <n v="-0.24686349824118503"/>
    <x v="30"/>
    <n v="1"/>
    <n v="-0.82417736314163348"/>
    <n v="0.56140435095326335"/>
  </r>
  <r>
    <n v="1742"/>
    <x v="1"/>
    <n v="27"/>
    <n v="3"/>
    <n v="0.17865378265431364"/>
    <x v="3"/>
    <n v="1"/>
    <n v="-0.60780464149184199"/>
    <n v="0.45545497064681295"/>
  </r>
  <r>
    <n v="1743"/>
    <x v="1"/>
    <n v="27"/>
    <n v="5"/>
    <n v="0.74396617797628317"/>
    <x v="72"/>
    <n v="1"/>
    <n v="-0.38881075405303966"/>
    <n v="0.32213745938534977"/>
  </r>
  <r>
    <n v="1744"/>
    <x v="1"/>
    <n v="19"/>
    <n v="5"/>
    <n v="0.97254391115150574"/>
    <x v="95"/>
    <n v="1"/>
    <n v="-0.32072018630265009"/>
    <n v="0.2743737372464442"/>
  </r>
  <r>
    <n v="1745"/>
    <x v="0"/>
    <n v="17"/>
    <n v="2"/>
    <n v="0.18171975146235692"/>
    <x v="0"/>
    <n v="1"/>
    <n v="-0.6064093963461975"/>
    <n v="0.45469466655606805"/>
  </r>
  <r>
    <n v="1746"/>
    <x v="1"/>
    <n v="15"/>
    <n v="2"/>
    <n v="0.2388641847561625"/>
    <x v="105"/>
    <n v="0"/>
    <n v="-0.81969439429809177"/>
    <n v="-0.55943372649996448"/>
  </r>
  <r>
    <n v="1747"/>
    <x v="1"/>
    <n v="26"/>
    <n v="4"/>
    <n v="0.48988219696220137"/>
    <x v="25"/>
    <n v="1"/>
    <n v="-0.47790890485718585"/>
    <n v="0.37992131943477303"/>
  </r>
  <r>
    <n v="1748"/>
    <x v="0"/>
    <n v="32"/>
    <n v="0"/>
    <n v="-0.81217589356315467"/>
    <x v="100"/>
    <n v="0"/>
    <n v="-0.36734166003253854"/>
    <n v="-0.30742701988970045"/>
  </r>
  <r>
    <n v="1749"/>
    <x v="0"/>
    <n v="28"/>
    <n v="3"/>
    <n v="0.15008156600741096"/>
    <x v="56"/>
    <n v="1"/>
    <n v="-0.62091931861583394"/>
    <n v="0.46254987748974696"/>
  </r>
  <r>
    <n v="1750"/>
    <x v="1"/>
    <n v="13"/>
    <n v="4"/>
    <n v="0.86132101337193778"/>
    <x v="173"/>
    <n v="1"/>
    <n v="-0.35248860747506383"/>
    <n v="0.29706342201240532"/>
  </r>
  <r>
    <n v="1751"/>
    <x v="1"/>
    <n v="31"/>
    <n v="3"/>
    <n v="6.4364916066702471E-2"/>
    <x v="76"/>
    <n v="0"/>
    <n v="-0.72584740452914032"/>
    <n v="-0.51608567603166466"/>
  </r>
  <r>
    <n v="1752"/>
    <x v="0"/>
    <n v="27"/>
    <n v="1"/>
    <n v="-0.386658612667656"/>
    <x v="49"/>
    <n v="0"/>
    <n v="-0.51839071671501158"/>
    <n v="-0.40452192979375906"/>
  </r>
  <r>
    <n v="1753"/>
    <x v="1"/>
    <n v="27"/>
    <n v="2"/>
    <n v="-0.10400241500667118"/>
    <x v="6"/>
    <n v="0"/>
    <n v="-0.64249742692862966"/>
    <n v="-0.47402280722541851"/>
  </r>
  <r>
    <n v="1754"/>
    <x v="0"/>
    <n v="30"/>
    <n v="0"/>
    <n v="-0.75503146026934909"/>
    <x v="24"/>
    <n v="0"/>
    <n v="-0.38525956289722718"/>
    <n v="-0.31972596061398328"/>
  </r>
  <r>
    <n v="1755"/>
    <x v="0"/>
    <n v="16"/>
    <n v="1"/>
    <n v="-7.2364229551725112E-2"/>
    <x v="163"/>
    <n v="1"/>
    <n v="-0.72998372527866173"/>
    <n v="0.51808316691145229"/>
  </r>
  <r>
    <n v="1756"/>
    <x v="1"/>
    <n v="20"/>
    <n v="4"/>
    <n v="0.66131549684361812"/>
    <x v="71"/>
    <n v="1"/>
    <n v="-0.41618864834759217"/>
    <n v="0.34044416537089872"/>
  </r>
  <r>
    <n v="1757"/>
    <x v="1"/>
    <n v="21"/>
    <n v="5"/>
    <n v="0.91539947785770015"/>
    <x v="78"/>
    <n v="1"/>
    <n v="-0.33672696169069449"/>
    <n v="0.28589620902128965"/>
  </r>
  <r>
    <n v="1758"/>
    <x v="1"/>
    <n v="22"/>
    <n v="4"/>
    <n v="0.60417106354981254"/>
    <x v="59"/>
    <n v="1"/>
    <n v="-0.43601194978145819"/>
    <n v="0.35339000095890483"/>
  </r>
  <r>
    <n v="1759"/>
    <x v="0"/>
    <n v="32"/>
    <n v="0"/>
    <n v="-0.81217589356315467"/>
    <x v="100"/>
    <n v="0"/>
    <n v="-0.36734166003253854"/>
    <n v="-0.30742701988970045"/>
  </r>
  <r>
    <n v="1760"/>
    <x v="1"/>
    <n v="21"/>
    <n v="1"/>
    <n v="-0.21522531278623908"/>
    <x v="54"/>
    <n v="1"/>
    <n v="-0.80653893761819861"/>
    <n v="0.55359958471529869"/>
  </r>
  <r>
    <n v="1761"/>
    <x v="1"/>
    <n v="22"/>
    <n v="0"/>
    <n v="-0.52645372709412674"/>
    <x v="61"/>
    <n v="0"/>
    <n v="-0.46417167458209929"/>
    <n v="-0.37134437898837352"/>
  </r>
  <r>
    <n v="1762"/>
    <x v="1"/>
    <n v="31"/>
    <n v="3"/>
    <n v="6.4364916066702471E-2"/>
    <x v="76"/>
    <n v="1"/>
    <n v="-0.66148248846243818"/>
    <n v="0.48391432396833534"/>
  </r>
  <r>
    <n v="1763"/>
    <x v="0"/>
    <n v="29"/>
    <n v="1"/>
    <n v="-0.44380304596146158"/>
    <x v="37"/>
    <n v="0"/>
    <n v="-0.49566636408778442"/>
    <n v="-0.39083515355806009"/>
  </r>
  <r>
    <n v="1764"/>
    <x v="0"/>
    <n v="24"/>
    <n v="0"/>
    <n v="-0.58359816038793233"/>
    <x v="85"/>
    <n v="0"/>
    <n v="-0.44333066148088318"/>
    <n v="-0.35810507793301227"/>
  </r>
  <r>
    <n v="1765"/>
    <x v="1"/>
    <n v="17"/>
    <n v="3"/>
    <n v="0.46437594912334174"/>
    <x v="90"/>
    <n v="0"/>
    <n v="-0.95205200689988501"/>
    <n v="-0.6140517581192837"/>
  </r>
  <r>
    <n v="1766"/>
    <x v="1"/>
    <n v="18"/>
    <n v="5"/>
    <n v="1.0011161277984084"/>
    <x v="86"/>
    <n v="0"/>
    <n v="-1.3140777647628383"/>
    <n v="-0.73127796607339368"/>
  </r>
  <r>
    <n v="1767"/>
    <x v="1"/>
    <n v="28"/>
    <n v="2"/>
    <n v="-0.13257463165357386"/>
    <x v="53"/>
    <n v="0"/>
    <n v="-0.62905526179329474"/>
    <n v="-0.46690480141809398"/>
  </r>
  <r>
    <n v="1768"/>
    <x v="1"/>
    <n v="20"/>
    <n v="1"/>
    <n v="-0.18665309613933628"/>
    <x v="28"/>
    <n v="0"/>
    <n v="-0.60416924763928592"/>
    <n v="-0.45347173225254978"/>
  </r>
  <r>
    <n v="1769"/>
    <x v="0"/>
    <n v="32"/>
    <n v="1"/>
    <n v="-0.52951969590216985"/>
    <x v="99"/>
    <n v="1"/>
    <n v="-0.99255393713593321"/>
    <n v="0.62937108169686962"/>
  </r>
  <r>
    <n v="1770"/>
    <x v="1"/>
    <n v="24"/>
    <n v="5"/>
    <n v="0.82968282791699166"/>
    <x v="150"/>
    <n v="1"/>
    <n v="-0.36199211036329509"/>
    <n v="0.30371213872163216"/>
  </r>
  <r>
    <n v="1771"/>
    <x v="0"/>
    <n v="33"/>
    <n v="4"/>
    <n v="0.28987668043388171"/>
    <x v="174"/>
    <n v="0"/>
    <n v="-0.84855251178105207"/>
    <n v="-0.57196594199193718"/>
  </r>
  <r>
    <n v="1772"/>
    <x v="1"/>
    <n v="27"/>
    <n v="1"/>
    <n v="-0.386658612667656"/>
    <x v="49"/>
    <n v="1"/>
    <n v="-0.90504932938266758"/>
    <n v="0.59547807020624099"/>
  </r>
  <r>
    <n v="1773"/>
    <x v="0"/>
    <n v="27"/>
    <n v="3"/>
    <n v="0.17865378265431364"/>
    <x v="3"/>
    <n v="1"/>
    <n v="-0.60780464149184199"/>
    <n v="0.45545497064681295"/>
  </r>
  <r>
    <n v="1774"/>
    <x v="1"/>
    <n v="21"/>
    <n v="4"/>
    <n v="0.63274328019671544"/>
    <x v="20"/>
    <n v="1"/>
    <n v="-0.42600782399914117"/>
    <n v="0.34688876784103406"/>
  </r>
  <r>
    <n v="1775"/>
    <x v="1"/>
    <n v="30"/>
    <n v="7"/>
    <n v="1.2235619233575448"/>
    <x v="175"/>
    <n v="1"/>
    <n v="-0.25787763791072293"/>
    <n v="0.22731022574223625"/>
  </r>
  <r>
    <n v="1776"/>
    <x v="1"/>
    <n v="30"/>
    <n v="2"/>
    <n v="-0.18971906494737945"/>
    <x v="46"/>
    <n v="1"/>
    <n v="-0.79249914713450409"/>
    <n v="0.54728801351974576"/>
  </r>
  <r>
    <n v="1777"/>
    <x v="1"/>
    <n v="24"/>
    <n v="1"/>
    <n v="-0.30094196272694751"/>
    <x v="13"/>
    <n v="0"/>
    <n v="-0.55395449362928606"/>
    <n v="-0.42532722873338152"/>
  </r>
  <r>
    <n v="1778"/>
    <x v="1"/>
    <n v="22"/>
    <n v="4"/>
    <n v="0.60417106354981254"/>
    <x v="59"/>
    <n v="1"/>
    <n v="-0.43601194978145819"/>
    <n v="0.35339000095890483"/>
  </r>
  <r>
    <n v="1779"/>
    <x v="1"/>
    <n v="26"/>
    <n v="2"/>
    <n v="-7.5430198359768275E-2"/>
    <x v="1"/>
    <n v="1"/>
    <n v="-0.73157332554821297"/>
    <n v="0.51884861350099931"/>
  </r>
  <r>
    <n v="1780"/>
    <x v="0"/>
    <n v="28"/>
    <n v="1"/>
    <n v="-0.41523082931455868"/>
    <x v="39"/>
    <n v="1"/>
    <n v="-0.92216160142452031"/>
    <n v="0.60234146786864096"/>
  </r>
  <r>
    <n v="1781"/>
    <x v="0"/>
    <n v="30"/>
    <n v="4"/>
    <n v="0.3755933303745902"/>
    <x v="7"/>
    <n v="0"/>
    <n v="-0.89847495372765129"/>
    <n v="-0.59280982968195539"/>
  </r>
  <r>
    <n v="1782"/>
    <x v="1"/>
    <n v="13"/>
    <n v="3"/>
    <n v="0.57866481571095285"/>
    <x v="146"/>
    <n v="1"/>
    <n v="-0.44510011578877318"/>
    <n v="0.35923987738410268"/>
  </r>
  <r>
    <n v="1783"/>
    <x v="0"/>
    <n v="23"/>
    <n v="1"/>
    <n v="-0.27236974608004461"/>
    <x v="10"/>
    <n v="0"/>
    <n v="-0.56620694448026976"/>
    <n v="-0.43232541858152024"/>
  </r>
  <r>
    <n v="1784"/>
    <x v="0"/>
    <n v="25"/>
    <n v="2"/>
    <n v="-4.6857981712865593E-2"/>
    <x v="41"/>
    <n v="1"/>
    <n v="-0.71685060511711618"/>
    <n v="0.51171235246778446"/>
  </r>
  <r>
    <n v="1785"/>
    <x v="0"/>
    <n v="24"/>
    <n v="5"/>
    <n v="0.82968282791699166"/>
    <x v="150"/>
    <n v="1"/>
    <n v="-0.36199211036329509"/>
    <n v="0.30371213872163216"/>
  </r>
  <r>
    <n v="1786"/>
    <x v="1"/>
    <n v="23"/>
    <n v="4"/>
    <n v="0.57559884690290986"/>
    <x v="75"/>
    <n v="1"/>
    <n v="-0.44620261625431046"/>
    <n v="0.3599459264363627"/>
  </r>
  <r>
    <n v="1787"/>
    <x v="1"/>
    <n v="26"/>
    <n v="2"/>
    <n v="-7.5430198359768275E-2"/>
    <x v="1"/>
    <n v="1"/>
    <n v="-0.73157332554821297"/>
    <n v="0.51884861350099931"/>
  </r>
  <r>
    <n v="1788"/>
    <x v="0"/>
    <n v="31"/>
    <n v="0"/>
    <n v="-0.78360367691625199"/>
    <x v="22"/>
    <n v="1"/>
    <n v="-1.1598164346397499"/>
    <n v="0.68645626863169129"/>
  </r>
  <r>
    <n v="1789"/>
    <x v="1"/>
    <n v="17"/>
    <n v="2"/>
    <n v="0.18171975146235692"/>
    <x v="0"/>
    <n v="0"/>
    <n v="-0.78812914780855448"/>
    <n v="-0.54530533344393195"/>
  </r>
  <r>
    <n v="1790"/>
    <x v="1"/>
    <n v="25"/>
    <n v="2"/>
    <n v="-4.6857981712865593E-2"/>
    <x v="41"/>
    <n v="1"/>
    <n v="-0.71685060511711618"/>
    <n v="0.51171235246778446"/>
  </r>
  <r>
    <n v="1791"/>
    <x v="0"/>
    <n v="23"/>
    <n v="0"/>
    <n v="-0.55502594374102943"/>
    <x v="79"/>
    <n v="0"/>
    <n v="-0.45365659647687245"/>
    <n v="-0.36469913965533418"/>
  </r>
  <r>
    <n v="1792"/>
    <x v="1"/>
    <n v="20"/>
    <n v="5"/>
    <n v="0.94397169450460283"/>
    <x v="93"/>
    <n v="0"/>
    <n v="-1.2726129616861452"/>
    <n v="-0.71990122262544853"/>
  </r>
  <r>
    <n v="1793"/>
    <x v="0"/>
    <n v="23"/>
    <n v="3"/>
    <n v="0.29294264924192503"/>
    <x v="91"/>
    <n v="1"/>
    <n v="-0.55736464278526365"/>
    <n v="0.42728361092582245"/>
  </r>
  <r>
    <n v="1794"/>
    <x v="0"/>
    <n v="22"/>
    <n v="3"/>
    <n v="0.32151486588882772"/>
    <x v="58"/>
    <n v="1"/>
    <n v="-0.5452559494494188"/>
    <n v="0.42030660785421714"/>
  </r>
  <r>
    <n v="1795"/>
    <x v="1"/>
    <n v="22"/>
    <n v="3"/>
    <n v="0.32151486588882772"/>
    <x v="58"/>
    <n v="0"/>
    <n v="-0.86677081533824629"/>
    <n v="-0.57969339214578286"/>
  </r>
  <r>
    <n v="1796"/>
    <x v="1"/>
    <n v="22"/>
    <n v="1"/>
    <n v="-0.24379752943314192"/>
    <x v="87"/>
    <n v="0"/>
    <n v="-0.57865974292354561"/>
    <n v="-0.43935072259233271"/>
  </r>
  <r>
    <n v="1797"/>
    <x v="0"/>
    <n v="29"/>
    <n v="1"/>
    <n v="-0.44380304596146158"/>
    <x v="37"/>
    <n v="0"/>
    <n v="-0.49566636408778442"/>
    <n v="-0.39083515355806009"/>
  </r>
  <r>
    <n v="1798"/>
    <x v="1"/>
    <n v="30"/>
    <n v="5"/>
    <n v="0.6582495280355749"/>
    <x v="135"/>
    <n v="1"/>
    <n v="-0.41723349524898962"/>
    <n v="0.34113294034614861"/>
  </r>
  <r>
    <n v="1799"/>
    <x v="0"/>
    <n v="27"/>
    <n v="2"/>
    <n v="-0.10400241500667118"/>
    <x v="6"/>
    <n v="0"/>
    <n v="-0.64249742692862966"/>
    <n v="-0.47402280722541851"/>
  </r>
  <r>
    <n v="1800"/>
    <x v="1"/>
    <n v="21"/>
    <n v="3"/>
    <n v="0.35008708253573056"/>
    <x v="52"/>
    <n v="1"/>
    <n v="-0.5333461579487917"/>
    <n v="0.41336130395390069"/>
  </r>
  <r>
    <n v="1801"/>
    <x v="0"/>
    <n v="28"/>
    <n v="1"/>
    <n v="-0.41523082931455868"/>
    <x v="39"/>
    <n v="0"/>
    <n v="-0.50693077210996151"/>
    <n v="-0.39765853213135904"/>
  </r>
  <r>
    <n v="1802"/>
    <x v="0"/>
    <n v="23"/>
    <n v="3"/>
    <n v="0.29294264924192503"/>
    <x v="91"/>
    <n v="1"/>
    <n v="-0.55736464278526365"/>
    <n v="0.42728361092582245"/>
  </r>
  <r>
    <n v="1803"/>
    <x v="1"/>
    <n v="21"/>
    <n v="3"/>
    <n v="0.35008708253573056"/>
    <x v="52"/>
    <n v="0"/>
    <n v="-0.88343324048452199"/>
    <n v="-0.58663869604609931"/>
  </r>
  <r>
    <n v="1804"/>
    <x v="0"/>
    <n v="26"/>
    <n v="3"/>
    <n v="0.20722599930121655"/>
    <x v="70"/>
    <n v="0"/>
    <n v="-0.80211842994407867"/>
    <n v="-0.55162190028968694"/>
  </r>
  <r>
    <n v="1805"/>
    <x v="0"/>
    <n v="26"/>
    <n v="0"/>
    <n v="-0.64074259368173792"/>
    <x v="8"/>
    <n v="0"/>
    <n v="-0.42324019464645307"/>
    <n v="-0.34507869437350663"/>
  </r>
  <r>
    <n v="1806"/>
    <x v="1"/>
    <n v="32"/>
    <n v="2"/>
    <n v="-0.24686349824118503"/>
    <x v="30"/>
    <n v="0"/>
    <n v="-0.57731386490044845"/>
    <n v="-0.43859564904673659"/>
  </r>
  <r>
    <n v="1807"/>
    <x v="0"/>
    <n v="28"/>
    <n v="1"/>
    <n v="-0.41523082931455868"/>
    <x v="39"/>
    <n v="0"/>
    <n v="-0.50693077210996151"/>
    <n v="-0.39765853213135904"/>
  </r>
  <r>
    <n v="1808"/>
    <x v="1"/>
    <n v="28"/>
    <n v="1"/>
    <n v="-0.41523082931455868"/>
    <x v="39"/>
    <n v="0"/>
    <n v="-0.50693077210996151"/>
    <n v="-0.39765853213135904"/>
  </r>
  <r>
    <n v="1809"/>
    <x v="1"/>
    <n v="16"/>
    <n v="4"/>
    <n v="0.77560436343122929"/>
    <x v="147"/>
    <n v="1"/>
    <n v="-0.3787277854665046"/>
    <n v="0.31526801870413956"/>
  </r>
  <r>
    <n v="1810"/>
    <x v="1"/>
    <n v="16"/>
    <n v="4"/>
    <n v="0.77560436343122929"/>
    <x v="147"/>
    <n v="1"/>
    <n v="-0.3787277854665046"/>
    <n v="0.31526801870413956"/>
  </r>
  <r>
    <n v="1811"/>
    <x v="0"/>
    <n v="26"/>
    <n v="0"/>
    <n v="-0.64074259368173792"/>
    <x v="8"/>
    <n v="0"/>
    <n v="-0.42324019464645307"/>
    <n v="-0.34507869437350663"/>
  </r>
  <r>
    <n v="1812"/>
    <x v="1"/>
    <n v="29"/>
    <n v="6"/>
    <n v="0.96947794234346252"/>
    <x v="161"/>
    <n v="0"/>
    <n v="-1.2910402861501691"/>
    <n v="-0.72501542839670807"/>
  </r>
  <r>
    <n v="1813"/>
    <x v="0"/>
    <n v="31"/>
    <n v="2"/>
    <n v="-0.21829128159428235"/>
    <x v="21"/>
    <n v="1"/>
    <n v="-0.80823741806704263"/>
    <n v="0.5543571435614516"/>
  </r>
  <r>
    <n v="1814"/>
    <x v="0"/>
    <n v="18"/>
    <n v="2"/>
    <n v="0.15314753481545412"/>
    <x v="106"/>
    <n v="1"/>
    <n v="-0.61950232345806744"/>
    <n v="0.46178777344725741"/>
  </r>
  <r>
    <n v="1815"/>
    <x v="1"/>
    <n v="25"/>
    <n v="3"/>
    <n v="0.23579821594811923"/>
    <x v="62"/>
    <n v="0"/>
    <n v="-0.81798034650093876"/>
    <n v="-0.55867792729643417"/>
  </r>
  <r>
    <n v="1816"/>
    <x v="0"/>
    <n v="26"/>
    <n v="1"/>
    <n v="-0.35808639602075309"/>
    <x v="97"/>
    <n v="0"/>
    <n v="-0.53004730616023055"/>
    <n v="-0.41142287430405178"/>
  </r>
  <r>
    <n v="1817"/>
    <x v="1"/>
    <n v="22"/>
    <n v="6"/>
    <n v="1.1694834588717822"/>
    <x v="151"/>
    <n v="0"/>
    <n v="-1.4399130341552087"/>
    <n v="-0.76305163579921476"/>
  </r>
  <r>
    <n v="1818"/>
    <x v="1"/>
    <n v="28"/>
    <n v="3"/>
    <n v="0.15008156600741096"/>
    <x v="56"/>
    <n v="1"/>
    <n v="-0.62091931861583394"/>
    <n v="0.46254987748974696"/>
  </r>
  <r>
    <n v="1819"/>
    <x v="1"/>
    <n v="29"/>
    <n v="2"/>
    <n v="-0.16114684830047676"/>
    <x v="35"/>
    <n v="1"/>
    <n v="-0.77696313686339258"/>
    <n v="0.54019975640264828"/>
  </r>
  <r>
    <n v="1820"/>
    <x v="1"/>
    <n v="24"/>
    <n v="5"/>
    <n v="0.82968282791699166"/>
    <x v="150"/>
    <n v="0"/>
    <n v="-1.1916749382802871"/>
    <n v="-0.69628786127836784"/>
  </r>
  <r>
    <n v="1821"/>
    <x v="0"/>
    <n v="26"/>
    <n v="3"/>
    <n v="0.20722599930121655"/>
    <x v="70"/>
    <n v="0"/>
    <n v="-0.80211842994407867"/>
    <n v="-0.55162190028968694"/>
  </r>
  <r>
    <n v="1822"/>
    <x v="0"/>
    <n v="17"/>
    <n v="2"/>
    <n v="0.18171975146235692"/>
    <x v="0"/>
    <n v="1"/>
    <n v="-0.6064093963461975"/>
    <n v="0.45469466655606805"/>
  </r>
  <r>
    <n v="1823"/>
    <x v="1"/>
    <n v="19"/>
    <n v="2"/>
    <n v="0.12457531816855133"/>
    <x v="23"/>
    <n v="0"/>
    <n v="-0.75737346280429763"/>
    <n v="-0.53110361516647375"/>
  </r>
  <r>
    <n v="1824"/>
    <x v="0"/>
    <n v="28"/>
    <n v="0"/>
    <n v="-0.6978870269755435"/>
    <x v="48"/>
    <n v="0"/>
    <n v="-0.40388765422499395"/>
    <n v="-0.33228086752132152"/>
  </r>
  <r>
    <n v="1825"/>
    <x v="1"/>
    <n v="21"/>
    <n v="4"/>
    <n v="0.63274328019671544"/>
    <x v="20"/>
    <n v="0"/>
    <n v="-1.0587511041958566"/>
    <n v="-0.65311123215896594"/>
  </r>
  <r>
    <n v="1826"/>
    <x v="0"/>
    <n v="30"/>
    <n v="4"/>
    <n v="0.3755933303745902"/>
    <x v="7"/>
    <n v="0"/>
    <n v="-0.89847495372765129"/>
    <n v="-0.59280982968195539"/>
  </r>
  <r>
    <n v="1827"/>
    <x v="0"/>
    <n v="19"/>
    <n v="1"/>
    <n v="-0.15808087949243349"/>
    <x v="18"/>
    <n v="1"/>
    <n v="-0.77530806878078784"/>
    <n v="0.5394381255935331"/>
  </r>
  <r>
    <n v="1828"/>
    <x v="1"/>
    <n v="30"/>
    <n v="1"/>
    <n v="-0.47237526260836427"/>
    <x v="45"/>
    <n v="0"/>
    <n v="-0.48459631462063979"/>
    <n v="-0.38405420510492866"/>
  </r>
  <r>
    <n v="1829"/>
    <x v="1"/>
    <n v="24"/>
    <n v="3"/>
    <n v="0.26437043259502213"/>
    <x v="29"/>
    <n v="1"/>
    <n v="-0.56967310594208143"/>
    <n v="0.43428966417571102"/>
  </r>
  <r>
    <n v="1830"/>
    <x v="0"/>
    <n v="27"/>
    <n v="2"/>
    <n v="-0.10400241500667118"/>
    <x v="6"/>
    <n v="0"/>
    <n v="-0.64249742692862966"/>
    <n v="-0.47402280722541851"/>
  </r>
  <r>
    <n v="1831"/>
    <x v="1"/>
    <n v="19"/>
    <n v="5"/>
    <n v="0.97254391115150574"/>
    <x v="95"/>
    <n v="1"/>
    <n v="-0.32072018630265009"/>
    <n v="0.2743737372464442"/>
  </r>
  <r>
    <n v="1832"/>
    <x v="1"/>
    <n v="22"/>
    <n v="1"/>
    <n v="-0.24379752943314192"/>
    <x v="87"/>
    <n v="0"/>
    <n v="-0.57865974292354561"/>
    <n v="-0.43935072259233271"/>
  </r>
  <r>
    <n v="1833"/>
    <x v="1"/>
    <n v="22"/>
    <n v="4"/>
    <n v="0.60417106354981254"/>
    <x v="59"/>
    <n v="1"/>
    <n v="-0.43601194978145819"/>
    <n v="0.35339000095890483"/>
  </r>
  <r>
    <n v="1834"/>
    <x v="1"/>
    <n v="25"/>
    <n v="2"/>
    <n v="-4.6857981712865593E-2"/>
    <x v="41"/>
    <n v="0"/>
    <n v="-0.66999262340425059"/>
    <n v="-0.4882876475322156"/>
  </r>
  <r>
    <n v="1835"/>
    <x v="0"/>
    <n v="27"/>
    <n v="0"/>
    <n v="-0.66931481032864082"/>
    <x v="16"/>
    <n v="0"/>
    <n v="-0.41347250672725938"/>
    <n v="-0.33865028320137047"/>
  </r>
  <r>
    <n v="1836"/>
    <x v="0"/>
    <n v="25"/>
    <n v="2"/>
    <n v="-4.6857981712865593E-2"/>
    <x v="41"/>
    <n v="1"/>
    <n v="-0.71685060511711618"/>
    <n v="0.51171235246778446"/>
  </r>
  <r>
    <n v="1837"/>
    <x v="0"/>
    <n v="26"/>
    <n v="1"/>
    <n v="-0.35808639602075309"/>
    <x v="97"/>
    <n v="0"/>
    <n v="-0.53004730616023055"/>
    <n v="-0.41142287430405178"/>
  </r>
  <r>
    <n v="1838"/>
    <x v="0"/>
    <n v="28"/>
    <n v="0"/>
    <n v="-0.6978870269755435"/>
    <x v="48"/>
    <n v="0"/>
    <n v="-0.40388765422499395"/>
    <n v="-0.33228086752132152"/>
  </r>
  <r>
    <n v="1839"/>
    <x v="1"/>
    <n v="18"/>
    <n v="2"/>
    <n v="0.15314753481545412"/>
    <x v="106"/>
    <n v="0"/>
    <n v="-0.77264985827352139"/>
    <n v="-0.53821222655274259"/>
  </r>
  <r>
    <n v="1840"/>
    <x v="0"/>
    <n v="18"/>
    <n v="0"/>
    <n v="-0.41216486050651552"/>
    <x v="107"/>
    <n v="0"/>
    <n v="-0.50815110679382181"/>
    <n v="-0.39839314199001552"/>
  </r>
  <r>
    <n v="1841"/>
    <x v="0"/>
    <n v="32"/>
    <n v="2"/>
    <n v="-0.24686349824118503"/>
    <x v="30"/>
    <n v="1"/>
    <n v="-0.82417736314163348"/>
    <n v="0.56140435095326335"/>
  </r>
  <r>
    <n v="1842"/>
    <x v="1"/>
    <n v="23"/>
    <n v="4"/>
    <n v="0.57559884690290986"/>
    <x v="75"/>
    <n v="1"/>
    <n v="-0.44620261625431046"/>
    <n v="0.3599459264363627"/>
  </r>
  <r>
    <n v="1843"/>
    <x v="0"/>
    <n v="32"/>
    <n v="0"/>
    <n v="-0.81217589356315467"/>
    <x v="100"/>
    <n v="0"/>
    <n v="-0.36734166003253854"/>
    <n v="-0.30742701988970045"/>
  </r>
  <r>
    <n v="1844"/>
    <x v="1"/>
    <n v="25"/>
    <n v="4"/>
    <n v="0.51845441360910405"/>
    <x v="31"/>
    <n v="0"/>
    <n v="-0.9856040624435195"/>
    <n v="-0.62678628555659732"/>
  </r>
  <r>
    <n v="1845"/>
    <x v="0"/>
    <n v="25"/>
    <n v="1"/>
    <n v="-0.32951417937385041"/>
    <x v="12"/>
    <n v="0"/>
    <n v="-0.54190157722990051"/>
    <n v="-0.41835883549334701"/>
  </r>
  <r>
    <n v="1846"/>
    <x v="1"/>
    <n v="15"/>
    <n v="1"/>
    <n v="-4.3792012904822319E-2"/>
    <x v="128"/>
    <n v="0"/>
    <n v="-0.67149087250443029"/>
    <n v="-0.48905374605732999"/>
  </r>
  <r>
    <n v="1847"/>
    <x v="0"/>
    <n v="24"/>
    <n v="2"/>
    <n v="-1.8285765065962689E-2"/>
    <x v="5"/>
    <n v="0"/>
    <n v="-0.68404609359517687"/>
    <n v="-0.49542868610834845"/>
  </r>
  <r>
    <n v="1848"/>
    <x v="0"/>
    <n v="34"/>
    <n v="2"/>
    <n v="-0.30400793153499062"/>
    <x v="65"/>
    <n v="1"/>
    <n v="-0.85665953378483128"/>
    <n v="0.57542199543917594"/>
  </r>
  <r>
    <n v="1849"/>
    <x v="1"/>
    <n v="28"/>
    <n v="2"/>
    <n v="-0.13257463165357386"/>
    <x v="53"/>
    <n v="0"/>
    <n v="-0.62905526179329474"/>
    <n v="-0.46690480141809398"/>
  </r>
  <r>
    <n v="1850"/>
    <x v="1"/>
    <n v="25"/>
    <n v="1"/>
    <n v="-0.32951417937385041"/>
    <x v="12"/>
    <n v="0"/>
    <n v="-0.54190157722990051"/>
    <n v="-0.41835883549334701"/>
  </r>
  <r>
    <n v="1851"/>
    <x v="1"/>
    <n v="27"/>
    <n v="1"/>
    <n v="-0.386658612667656"/>
    <x v="49"/>
    <n v="0"/>
    <n v="-0.51839071671501158"/>
    <n v="-0.40452192979375906"/>
  </r>
  <r>
    <n v="1852"/>
    <x v="0"/>
    <n v="27"/>
    <n v="3"/>
    <n v="0.17865378265431364"/>
    <x v="3"/>
    <n v="0"/>
    <n v="-0.78645842414615619"/>
    <n v="-0.54454502935318705"/>
  </r>
  <r>
    <n v="1853"/>
    <x v="0"/>
    <n v="26"/>
    <n v="1"/>
    <n v="-0.35808639602075309"/>
    <x v="97"/>
    <n v="0"/>
    <n v="-0.53004730616023055"/>
    <n v="-0.41142287430405178"/>
  </r>
  <r>
    <n v="1854"/>
    <x v="0"/>
    <n v="25"/>
    <n v="1"/>
    <n v="-0.32951417937385041"/>
    <x v="12"/>
    <n v="0"/>
    <n v="-0.54190157722990051"/>
    <n v="-0.41835883549334701"/>
  </r>
  <r>
    <n v="1855"/>
    <x v="0"/>
    <n v="29"/>
    <n v="1"/>
    <n v="-0.44380304596146158"/>
    <x v="37"/>
    <n v="0"/>
    <n v="-0.49566636408778442"/>
    <n v="-0.39083515355806009"/>
  </r>
  <r>
    <n v="1856"/>
    <x v="1"/>
    <n v="15"/>
    <n v="3"/>
    <n v="0.52152038241714727"/>
    <x v="131"/>
    <n v="1"/>
    <n v="-0.46600648640981029"/>
    <n v="0.37249678620886184"/>
  </r>
  <r>
    <n v="1857"/>
    <x v="0"/>
    <n v="28"/>
    <n v="1"/>
    <n v="-0.41523082931455868"/>
    <x v="39"/>
    <n v="1"/>
    <n v="-0.92216160142452031"/>
    <n v="0.60234146786864096"/>
  </r>
  <r>
    <n v="1858"/>
    <x v="0"/>
    <n v="23"/>
    <n v="2"/>
    <n v="1.0286451580940215E-2"/>
    <x v="15"/>
    <n v="1"/>
    <n v="-0.68801718109692911"/>
    <n v="0.49742840977995451"/>
  </r>
  <r>
    <n v="1859"/>
    <x v="0"/>
    <n v="25"/>
    <n v="1"/>
    <n v="-0.32951417937385041"/>
    <x v="12"/>
    <n v="0"/>
    <n v="-0.54190157722990051"/>
    <n v="-0.41835883549334701"/>
  </r>
  <r>
    <n v="1860"/>
    <x v="1"/>
    <n v="26"/>
    <n v="1"/>
    <n v="-0.35808639602075309"/>
    <x v="97"/>
    <n v="1"/>
    <n v="-0.88813370218098375"/>
    <n v="0.58857712569594822"/>
  </r>
  <r>
    <n v="1861"/>
    <x v="1"/>
    <n v="22"/>
    <n v="5"/>
    <n v="0.88682726121079725"/>
    <x v="101"/>
    <n v="1"/>
    <n v="-0.34497932371386569"/>
    <n v="0.29176500301413932"/>
  </r>
  <r>
    <n v="1862"/>
    <x v="1"/>
    <n v="20"/>
    <n v="1"/>
    <n v="-0.18665309613933628"/>
    <x v="28"/>
    <n v="1"/>
    <n v="-0.79082234377862215"/>
    <n v="0.54652826774745022"/>
  </r>
  <r>
    <n v="1863"/>
    <x v="1"/>
    <n v="21"/>
    <n v="2"/>
    <n v="6.7430884874745745E-2"/>
    <x v="2"/>
    <n v="0"/>
    <n v="-0.7274308808795299"/>
    <n v="-0.51685133655663185"/>
  </r>
  <r>
    <n v="1864"/>
    <x v="1"/>
    <n v="21"/>
    <n v="5"/>
    <n v="0.91539947785770015"/>
    <x v="78"/>
    <n v="0"/>
    <n v="-1.2521264395483949"/>
    <n v="-0.71410379097871035"/>
  </r>
  <r>
    <n v="1865"/>
    <x v="1"/>
    <n v="20"/>
    <n v="2"/>
    <n v="9.6003101521648537E-2"/>
    <x v="51"/>
    <n v="0"/>
    <n v="-0.74230036360497509"/>
    <n v="-0.52398235856772302"/>
  </r>
  <r>
    <n v="1866"/>
    <x v="0"/>
    <n v="26"/>
    <n v="1"/>
    <n v="-0.35808639602075309"/>
    <x v="97"/>
    <n v="1"/>
    <n v="-0.88813370218098375"/>
    <n v="0.58857712569594822"/>
  </r>
  <r>
    <n v="1867"/>
    <x v="1"/>
    <n v="21"/>
    <n v="7"/>
    <n v="1.48071187317967"/>
    <x v="130"/>
    <n v="1"/>
    <n v="-0.20495978161828837"/>
    <n v="0.1853199191329914"/>
  </r>
  <r>
    <n v="1868"/>
    <x v="0"/>
    <n v="23"/>
    <n v="3"/>
    <n v="0.29294264924192503"/>
    <x v="91"/>
    <n v="1"/>
    <n v="-0.55736464278526365"/>
    <n v="0.42728361092582245"/>
  </r>
  <r>
    <n v="1869"/>
    <x v="1"/>
    <n v="26"/>
    <n v="2"/>
    <n v="-7.5430198359768275E-2"/>
    <x v="1"/>
    <n v="1"/>
    <n v="-0.73157332554821297"/>
    <n v="0.51884861350099931"/>
  </r>
  <r>
    <n v="1870"/>
    <x v="0"/>
    <n v="31"/>
    <n v="3"/>
    <n v="6.4364916066702471E-2"/>
    <x v="76"/>
    <n v="0"/>
    <n v="-0.72584740452914032"/>
    <n v="-0.51608567603166466"/>
  </r>
  <r>
    <n v="1871"/>
    <x v="1"/>
    <n v="24"/>
    <n v="3"/>
    <n v="0.26437043259502213"/>
    <x v="29"/>
    <n v="1"/>
    <n v="-0.56967310594208143"/>
    <n v="0.43428966417571102"/>
  </r>
  <r>
    <n v="1872"/>
    <x v="0"/>
    <n v="29"/>
    <n v="0"/>
    <n v="-0.7264592436224464"/>
    <x v="68"/>
    <n v="0"/>
    <n v="-0.39448392623918266"/>
    <n v="-0.32597220243293629"/>
  </r>
  <r>
    <n v="1873"/>
    <x v="1"/>
    <n v="10"/>
    <n v="3"/>
    <n v="0.66438146565166134"/>
    <x v="176"/>
    <n v="0"/>
    <n v="-1.0795273778284664"/>
    <n v="-0.66024393604629372"/>
  </r>
  <r>
    <n v="1874"/>
    <x v="0"/>
    <n v="22"/>
    <n v="2"/>
    <n v="3.8858668227842896E-2"/>
    <x v="55"/>
    <n v="0"/>
    <n v="-0.71276525231165777"/>
    <n v="-0.50971344481574044"/>
  </r>
  <r>
    <n v="1875"/>
    <x v="1"/>
    <n v="17"/>
    <n v="4"/>
    <n v="0.74703214678432661"/>
    <x v="121"/>
    <n v="1"/>
    <n v="-0.38782411661038613"/>
    <n v="0.32146832477945986"/>
  </r>
  <r>
    <n v="1876"/>
    <x v="0"/>
    <n v="29"/>
    <n v="0"/>
    <n v="-0.7264592436224464"/>
    <x v="68"/>
    <n v="1"/>
    <n v="-1.120943169861629"/>
    <n v="0.67402779756706366"/>
  </r>
  <r>
    <n v="1877"/>
    <x v="0"/>
    <n v="27"/>
    <n v="0"/>
    <n v="-0.66931481032864082"/>
    <x v="16"/>
    <n v="0"/>
    <n v="-0.41347250672725938"/>
    <n v="-0.33865028320137047"/>
  </r>
  <r>
    <n v="1878"/>
    <x v="1"/>
    <n v="30"/>
    <n v="3"/>
    <n v="9.2937132713605375E-2"/>
    <x v="36"/>
    <n v="1"/>
    <n v="-0.64775788969836889"/>
    <n v="0.47678242586639596"/>
  </r>
  <r>
    <n v="1879"/>
    <x v="1"/>
    <n v="18"/>
    <n v="6"/>
    <n v="1.2837723254593933"/>
    <x v="139"/>
    <n v="1"/>
    <n v="-0.24450608217287073"/>
    <n v="0.21690877454532642"/>
  </r>
  <r>
    <n v="1880"/>
    <x v="0"/>
    <n v="23"/>
    <n v="3"/>
    <n v="0.29294264924192503"/>
    <x v="91"/>
    <n v="0"/>
    <n v="-0.85030729202718869"/>
    <n v="-0.57271638907417755"/>
  </r>
  <r>
    <n v="1881"/>
    <x v="0"/>
    <n v="28"/>
    <n v="5"/>
    <n v="0.71539396132938049"/>
    <x v="67"/>
    <n v="1"/>
    <n v="-0.39810436886588202"/>
    <n v="0.32840806928404032"/>
  </r>
  <r>
    <n v="1882"/>
    <x v="0"/>
    <n v="23"/>
    <n v="1"/>
    <n v="-0.27236974608004461"/>
    <x v="10"/>
    <n v="1"/>
    <n v="-0.83857669056031459"/>
    <n v="0.56767458141847982"/>
  </r>
  <r>
    <n v="1883"/>
    <x v="0"/>
    <n v="27"/>
    <n v="2"/>
    <n v="-0.10400241500667118"/>
    <x v="6"/>
    <n v="0"/>
    <n v="-0.64249742692862966"/>
    <n v="-0.47402280722541851"/>
  </r>
  <r>
    <n v="1884"/>
    <x v="1"/>
    <n v="22"/>
    <n v="0"/>
    <n v="-0.52645372709412674"/>
    <x v="61"/>
    <n v="1"/>
    <n v="-0.99062540167622615"/>
    <n v="0.62865562101162653"/>
  </r>
  <r>
    <n v="1885"/>
    <x v="0"/>
    <n v="26"/>
    <n v="2"/>
    <n v="-7.5430198359768275E-2"/>
    <x v="1"/>
    <n v="1"/>
    <n v="-0.73157332554821297"/>
    <n v="0.51884861350099931"/>
  </r>
  <r>
    <n v="1886"/>
    <x v="0"/>
    <n v="24"/>
    <n v="3"/>
    <n v="0.26437043259502213"/>
    <x v="29"/>
    <n v="1"/>
    <n v="-0.56967310594208143"/>
    <n v="0.43428966417571102"/>
  </r>
  <r>
    <n v="1887"/>
    <x v="0"/>
    <n v="22"/>
    <n v="2"/>
    <n v="3.8858668227842896E-2"/>
    <x v="55"/>
    <n v="0"/>
    <n v="-0.71276525231165777"/>
    <n v="-0.50971344481574044"/>
  </r>
  <r>
    <n v="1888"/>
    <x v="0"/>
    <n v="27"/>
    <n v="0"/>
    <n v="-0.66931481032864082"/>
    <x v="16"/>
    <n v="0"/>
    <n v="-0.41347250672725938"/>
    <n v="-0.33865028320137047"/>
  </r>
  <r>
    <n v="1889"/>
    <x v="0"/>
    <n v="27"/>
    <n v="2"/>
    <n v="-0.10400241500667118"/>
    <x v="6"/>
    <n v="1"/>
    <n v="-0.74649984193530095"/>
    <n v="0.52597719277458155"/>
  </r>
  <r>
    <n v="1890"/>
    <x v="0"/>
    <n v="30"/>
    <n v="4"/>
    <n v="0.3755933303745902"/>
    <x v="7"/>
    <n v="1"/>
    <n v="-0.5228816233530611"/>
    <n v="0.40719017031804461"/>
  </r>
  <r>
    <n v="1891"/>
    <x v="1"/>
    <n v="28"/>
    <n v="3"/>
    <n v="0.15008156600741096"/>
    <x v="56"/>
    <n v="0"/>
    <n v="-0.77100088462324479"/>
    <n v="-0.53745012251025304"/>
  </r>
  <r>
    <n v="1892"/>
    <x v="1"/>
    <n v="22"/>
    <n v="0"/>
    <n v="-0.52645372709412674"/>
    <x v="61"/>
    <n v="1"/>
    <n v="-0.99062540167622615"/>
    <n v="0.62865562101162653"/>
  </r>
  <r>
    <n v="1893"/>
    <x v="0"/>
    <n v="26"/>
    <n v="1"/>
    <n v="-0.35808639602075309"/>
    <x v="97"/>
    <n v="1"/>
    <n v="-0.88813370218098375"/>
    <n v="0.58857712569594822"/>
  </r>
  <r>
    <n v="1894"/>
    <x v="1"/>
    <n v="23"/>
    <n v="3"/>
    <n v="0.29294264924192503"/>
    <x v="91"/>
    <n v="0"/>
    <n v="-0.85030729202718869"/>
    <n v="-0.57271638907417755"/>
  </r>
  <r>
    <n v="1895"/>
    <x v="1"/>
    <n v="25"/>
    <n v="2"/>
    <n v="-4.6857981712865593E-2"/>
    <x v="41"/>
    <n v="0"/>
    <n v="-0.66999262340425059"/>
    <n v="-0.4882876475322156"/>
  </r>
  <r>
    <n v="1896"/>
    <x v="0"/>
    <n v="32"/>
    <n v="0"/>
    <n v="-0.81217589356315467"/>
    <x v="100"/>
    <n v="1"/>
    <n v="-1.1795175535956932"/>
    <n v="0.69257298011029955"/>
  </r>
  <r>
    <n v="1897"/>
    <x v="0"/>
    <n v="31"/>
    <n v="0"/>
    <n v="-0.78360367691625199"/>
    <x v="22"/>
    <n v="0"/>
    <n v="-0.37621275772349794"/>
    <n v="-0.31354373136830865"/>
  </r>
  <r>
    <n v="1898"/>
    <x v="0"/>
    <n v="27"/>
    <n v="2"/>
    <n v="-0.10400241500667118"/>
    <x v="6"/>
    <n v="1"/>
    <n v="-0.74649984193530095"/>
    <n v="0.52597719277458155"/>
  </r>
  <r>
    <n v="1899"/>
    <x v="1"/>
    <n v="25"/>
    <n v="6"/>
    <n v="1.0837668089310737"/>
    <x v="64"/>
    <n v="0"/>
    <n v="-1.3751809637905588"/>
    <n v="-0.74720615486718134"/>
  </r>
  <r>
    <n v="1900"/>
    <x v="0"/>
    <n v="27"/>
    <n v="2"/>
    <n v="-0.10400241500667118"/>
    <x v="6"/>
    <n v="0"/>
    <n v="-0.64249742692862966"/>
    <n v="-0.47402280722541851"/>
  </r>
  <r>
    <n v="1901"/>
    <x v="0"/>
    <n v="26"/>
    <n v="3"/>
    <n v="0.20722599930121655"/>
    <x v="70"/>
    <n v="0"/>
    <n v="-0.80211842994407867"/>
    <n v="-0.55162190028968694"/>
  </r>
  <r>
    <n v="1902"/>
    <x v="1"/>
    <n v="24"/>
    <n v="1"/>
    <n v="-0.30094196272694751"/>
    <x v="13"/>
    <n v="0"/>
    <n v="-0.55395449362928606"/>
    <n v="-0.42532722873338152"/>
  </r>
  <r>
    <n v="1903"/>
    <x v="0"/>
    <n v="31"/>
    <n v="2"/>
    <n v="-0.21829128159428235"/>
    <x v="21"/>
    <n v="1"/>
    <n v="-0.80823741806704263"/>
    <n v="0.5543571435614516"/>
  </r>
  <r>
    <n v="1904"/>
    <x v="1"/>
    <n v="34"/>
    <n v="3"/>
    <n v="-2.1351733874005796E-2"/>
    <x v="153"/>
    <n v="0"/>
    <n v="-0.68252829960789485"/>
    <n v="-0.49466226931770324"/>
  </r>
  <r>
    <n v="1905"/>
    <x v="1"/>
    <n v="21"/>
    <n v="1"/>
    <n v="-0.21522531278623908"/>
    <x v="54"/>
    <n v="1"/>
    <n v="-0.80653893761819861"/>
    <n v="0.55359958471529869"/>
  </r>
  <r>
    <n v="1906"/>
    <x v="0"/>
    <n v="29"/>
    <n v="6"/>
    <n v="0.96947794234346252"/>
    <x v="161"/>
    <n v="1"/>
    <n v="-0.32156234380670634"/>
    <n v="0.27498457160329193"/>
  </r>
  <r>
    <n v="1907"/>
    <x v="1"/>
    <n v="23"/>
    <n v="2"/>
    <n v="1.0286451580940215E-2"/>
    <x v="15"/>
    <n v="0"/>
    <n v="-0.69830363267786921"/>
    <n v="-0.50257159022004549"/>
  </r>
  <r>
    <n v="1908"/>
    <x v="1"/>
    <n v="24"/>
    <n v="3"/>
    <n v="0.26437043259502213"/>
    <x v="29"/>
    <n v="1"/>
    <n v="-0.56967310594208143"/>
    <n v="0.43428966417571102"/>
  </r>
  <r>
    <n v="1909"/>
    <x v="0"/>
    <n v="23"/>
    <n v="3"/>
    <n v="0.29294264924192503"/>
    <x v="91"/>
    <n v="1"/>
    <n v="-0.55736464278526365"/>
    <n v="0.42728361092582245"/>
  </r>
  <r>
    <n v="1910"/>
    <x v="0"/>
    <n v="36"/>
    <n v="2"/>
    <n v="-0.3611523648287962"/>
    <x v="122"/>
    <n v="0"/>
    <n v="-0.52878703439841601"/>
    <n v="-0.41068063956238443"/>
  </r>
  <r>
    <n v="1911"/>
    <x v="1"/>
    <n v="27"/>
    <n v="3"/>
    <n v="0.17865378265431364"/>
    <x v="3"/>
    <n v="1"/>
    <n v="-0.60780464149184199"/>
    <n v="0.45545497064681295"/>
  </r>
  <r>
    <n v="1912"/>
    <x v="0"/>
    <n v="34"/>
    <n v="0"/>
    <n v="-0.86932032685696026"/>
    <x v="134"/>
    <n v="1"/>
    <n v="-1.2194393046440875"/>
    <n v="0.70460425247666758"/>
  </r>
  <r>
    <n v="1913"/>
    <x v="1"/>
    <n v="21"/>
    <n v="3"/>
    <n v="0.35008708253573056"/>
    <x v="52"/>
    <n v="0"/>
    <n v="-0.88343324048452199"/>
    <n v="-0.58663869604609931"/>
  </r>
  <r>
    <n v="1914"/>
    <x v="1"/>
    <n v="20"/>
    <n v="2"/>
    <n v="9.6003101521648537E-2"/>
    <x v="51"/>
    <n v="1"/>
    <n v="-0.64629726208332661"/>
    <n v="0.47601764143227698"/>
  </r>
  <r>
    <n v="1915"/>
    <x v="0"/>
    <n v="24"/>
    <n v="2"/>
    <n v="-1.8285765065962689E-2"/>
    <x v="5"/>
    <n v="0"/>
    <n v="-0.68404609359517687"/>
    <n v="-0.49542868610834845"/>
  </r>
  <r>
    <n v="1916"/>
    <x v="1"/>
    <n v="26"/>
    <n v="2"/>
    <n v="-7.5430198359768275E-2"/>
    <x v="1"/>
    <n v="1"/>
    <n v="-0.73157332554821297"/>
    <n v="0.51884861350099931"/>
  </r>
  <r>
    <n v="1917"/>
    <x v="0"/>
    <n v="20"/>
    <n v="2"/>
    <n v="9.6003101521648537E-2"/>
    <x v="51"/>
    <n v="1"/>
    <n v="-0.64629726208332661"/>
    <n v="0.47601764143227698"/>
  </r>
  <r>
    <n v="1918"/>
    <x v="0"/>
    <n v="28"/>
    <n v="1"/>
    <n v="-0.41523082931455868"/>
    <x v="39"/>
    <n v="0"/>
    <n v="-0.50693077210996151"/>
    <n v="-0.39765853213135904"/>
  </r>
  <r>
    <n v="1919"/>
    <x v="0"/>
    <n v="22"/>
    <n v="1"/>
    <n v="-0.24379752943314192"/>
    <x v="87"/>
    <n v="1"/>
    <n v="-0.82245727235668753"/>
    <n v="0.56064927740766723"/>
  </r>
  <r>
    <n v="1920"/>
    <x v="0"/>
    <n v="25"/>
    <n v="1"/>
    <n v="-0.32951417937385041"/>
    <x v="12"/>
    <n v="1"/>
    <n v="-0.87141575660375126"/>
    <n v="0.58164116450665304"/>
  </r>
  <r>
    <n v="1921"/>
    <x v="0"/>
    <n v="24"/>
    <n v="0"/>
    <n v="-0.58359816038793233"/>
    <x v="85"/>
    <n v="0"/>
    <n v="-0.44333066148088318"/>
    <n v="-0.35810507793301227"/>
  </r>
  <r>
    <n v="1922"/>
    <x v="0"/>
    <n v="28"/>
    <n v="2"/>
    <n v="-0.13257463165357386"/>
    <x v="53"/>
    <n v="1"/>
    <n v="-0.76162989344686882"/>
    <n v="0.53309519858190602"/>
  </r>
  <r>
    <n v="1923"/>
    <x v="1"/>
    <n v="22"/>
    <n v="0"/>
    <n v="-0.52645372709412674"/>
    <x v="61"/>
    <n v="0"/>
    <n v="-0.46417167458209929"/>
    <n v="-0.37134437898837352"/>
  </r>
  <r>
    <n v="1924"/>
    <x v="0"/>
    <n v="24"/>
    <n v="1"/>
    <n v="-0.30094196272694751"/>
    <x v="13"/>
    <n v="0"/>
    <n v="-0.55395449362928606"/>
    <n v="-0.42532722873338152"/>
  </r>
  <r>
    <n v="1925"/>
    <x v="1"/>
    <n v="28"/>
    <n v="1"/>
    <n v="-0.41523082931455868"/>
    <x v="39"/>
    <n v="1"/>
    <n v="-0.92216160142452031"/>
    <n v="0.60234146786864096"/>
  </r>
  <r>
    <n v="1926"/>
    <x v="0"/>
    <n v="25"/>
    <n v="0"/>
    <n v="-0.61217037703483523"/>
    <x v="9"/>
    <n v="0"/>
    <n v="-0.43319237757215368"/>
    <n v="-0.35156426468727181"/>
  </r>
  <r>
    <n v="1927"/>
    <x v="0"/>
    <n v="31"/>
    <n v="0"/>
    <n v="-0.78360367691625199"/>
    <x v="22"/>
    <n v="0"/>
    <n v="-0.37621275772349794"/>
    <n v="-0.31354373136830865"/>
  </r>
  <r>
    <n v="1928"/>
    <x v="1"/>
    <n v="27"/>
    <n v="1"/>
    <n v="-0.386658612667656"/>
    <x v="49"/>
    <n v="0"/>
    <n v="-0.51839071671501158"/>
    <n v="-0.40452192979375906"/>
  </r>
  <r>
    <n v="1929"/>
    <x v="0"/>
    <n v="21"/>
    <n v="2"/>
    <n v="6.7430884874745745E-2"/>
    <x v="2"/>
    <n v="1"/>
    <n v="-0.65999999600478421"/>
    <n v="0.48314866344336815"/>
  </r>
  <r>
    <n v="1930"/>
    <x v="0"/>
    <n v="30"/>
    <n v="2"/>
    <n v="-0.18971906494737945"/>
    <x v="46"/>
    <n v="0"/>
    <n v="-0.60278008218712442"/>
    <n v="-0.45271198648025424"/>
  </r>
  <r>
    <n v="1931"/>
    <x v="1"/>
    <n v="22"/>
    <n v="2"/>
    <n v="3.8858668227842896E-2"/>
    <x v="55"/>
    <n v="1"/>
    <n v="-0.6739065840838151"/>
    <n v="0.49028655518425956"/>
  </r>
  <r>
    <n v="1932"/>
    <x v="1"/>
    <n v="21"/>
    <n v="3"/>
    <n v="0.35008708253573056"/>
    <x v="52"/>
    <n v="0"/>
    <n v="-0.88343324048452199"/>
    <n v="-0.58663869604609931"/>
  </r>
  <r>
    <n v="1933"/>
    <x v="1"/>
    <n v="28"/>
    <n v="3"/>
    <n v="0.15008156600741096"/>
    <x v="56"/>
    <n v="1"/>
    <n v="-0.62091931861583394"/>
    <n v="0.46254987748974696"/>
  </r>
  <r>
    <n v="1934"/>
    <x v="0"/>
    <n v="31"/>
    <n v="0"/>
    <n v="-0.78360367691625199"/>
    <x v="22"/>
    <n v="1"/>
    <n v="-1.1598164346397499"/>
    <n v="0.68645626863169129"/>
  </r>
  <r>
    <n v="1935"/>
    <x v="0"/>
    <n v="22"/>
    <n v="2"/>
    <n v="3.8858668227842896E-2"/>
    <x v="55"/>
    <n v="1"/>
    <n v="-0.6739065840838151"/>
    <n v="0.49028655518425956"/>
  </r>
  <r>
    <n v="1936"/>
    <x v="0"/>
    <n v="28"/>
    <n v="4"/>
    <n v="0.43273776366839578"/>
    <x v="26"/>
    <n v="1"/>
    <n v="-0.50000565256534713"/>
    <n v="0.39347276873186587"/>
  </r>
  <r>
    <n v="1937"/>
    <x v="0"/>
    <n v="27"/>
    <n v="0"/>
    <n v="-0.66931481032864082"/>
    <x v="16"/>
    <n v="0"/>
    <n v="-0.41347250672725938"/>
    <n v="-0.33865028320137047"/>
  </r>
  <r>
    <n v="1938"/>
    <x v="1"/>
    <n v="26"/>
    <n v="4"/>
    <n v="0.48988219696220137"/>
    <x v="25"/>
    <n v="0"/>
    <n v="-0.96779110181938743"/>
    <n v="-0.62007868056522697"/>
  </r>
  <r>
    <n v="1939"/>
    <x v="1"/>
    <n v="26"/>
    <n v="2"/>
    <n v="-7.5430198359768275E-2"/>
    <x v="1"/>
    <n v="0"/>
    <n v="-0.65614312718844481"/>
    <n v="-0.48115138649900074"/>
  </r>
  <r>
    <n v="1940"/>
    <x v="1"/>
    <n v="29"/>
    <n v="4"/>
    <n v="0.40416554702149288"/>
    <x v="33"/>
    <n v="1"/>
    <n v="-0.51134565088128703"/>
    <n v="0.40031193515477881"/>
  </r>
  <r>
    <n v="1941"/>
    <x v="1"/>
    <n v="18"/>
    <n v="2"/>
    <n v="0.15314753481545412"/>
    <x v="106"/>
    <n v="0"/>
    <n v="-0.77264985827352139"/>
    <n v="-0.53821222655274259"/>
  </r>
  <r>
    <n v="1942"/>
    <x v="0"/>
    <n v="35"/>
    <n v="0"/>
    <n v="-0.89789254350386316"/>
    <x v="40"/>
    <n v="0"/>
    <n v="-0.34176349256745192"/>
    <n v="-0.2894837727922101"/>
  </r>
  <r>
    <n v="1943"/>
    <x v="1"/>
    <n v="23"/>
    <n v="2"/>
    <n v="1.0286451580940215E-2"/>
    <x v="15"/>
    <n v="0"/>
    <n v="-0.69830363267786921"/>
    <n v="-0.50257159022004549"/>
  </r>
  <r>
    <n v="1944"/>
    <x v="1"/>
    <n v="27"/>
    <n v="1"/>
    <n v="-0.386658612667656"/>
    <x v="49"/>
    <n v="0"/>
    <n v="-0.51839071671501158"/>
    <n v="-0.40452192979375906"/>
  </r>
  <r>
    <n v="1945"/>
    <x v="1"/>
    <n v="12"/>
    <n v="1"/>
    <n v="4.1924637035886059E-2"/>
    <x v="177"/>
    <n v="1"/>
    <n v="-0.67240455535197141"/>
    <n v="0.48952037567737028"/>
  </r>
  <r>
    <n v="1946"/>
    <x v="0"/>
    <n v="24"/>
    <n v="4"/>
    <n v="0.54702663025600695"/>
    <x v="19"/>
    <n v="0"/>
    <n v="-1.0036079877372244"/>
    <n v="-0.63344547176899768"/>
  </r>
  <r>
    <n v="1947"/>
    <x v="0"/>
    <n v="23"/>
    <n v="0"/>
    <n v="-0.55502594374102943"/>
    <x v="79"/>
    <n v="0"/>
    <n v="-0.45365659647687245"/>
    <n v="-0.36469913965533418"/>
  </r>
  <r>
    <n v="1948"/>
    <x v="1"/>
    <n v="22"/>
    <n v="4"/>
    <n v="0.60417106354981254"/>
    <x v="59"/>
    <n v="0"/>
    <n v="-1.0401830133312706"/>
    <n v="-0.64660999904109517"/>
  </r>
  <r>
    <n v="1949"/>
    <x v="0"/>
    <n v="24"/>
    <n v="0"/>
    <n v="-0.58359816038793233"/>
    <x v="85"/>
    <n v="0"/>
    <n v="-0.44333066148088318"/>
    <n v="-0.35810507793301227"/>
  </r>
  <r>
    <n v="1950"/>
    <x v="0"/>
    <n v="26"/>
    <n v="1"/>
    <n v="-0.35808639602075309"/>
    <x v="97"/>
    <n v="1"/>
    <n v="-0.88813370218098375"/>
    <n v="0.58857712569594822"/>
  </r>
  <r>
    <n v="1951"/>
    <x v="0"/>
    <n v="27"/>
    <n v="2"/>
    <n v="-0.10400241500667118"/>
    <x v="6"/>
    <n v="0"/>
    <n v="-0.64249742692862966"/>
    <n v="-0.47402280722541851"/>
  </r>
  <r>
    <n v="1952"/>
    <x v="0"/>
    <n v="35"/>
    <n v="4"/>
    <n v="0.23273224714007612"/>
    <x v="178"/>
    <n v="0"/>
    <n v="-0.8162686163783992"/>
    <n v="-0.55792185610053413"/>
  </r>
  <r>
    <n v="1953"/>
    <x v="1"/>
    <n v="24"/>
    <n v="1"/>
    <n v="-0.30094196272694751"/>
    <x v="13"/>
    <n v="1"/>
    <n v="-0.85489645635623346"/>
    <n v="0.57467277126661842"/>
  </r>
  <r>
    <n v="1954"/>
    <x v="1"/>
    <n v="23"/>
    <n v="6"/>
    <n v="1.1409112422248795"/>
    <x v="138"/>
    <n v="1"/>
    <n v="-0.27727388618490106"/>
    <n v="0.24215309511403349"/>
  </r>
  <r>
    <n v="1955"/>
    <x v="1"/>
    <n v="22"/>
    <n v="2"/>
    <n v="3.8858668227842896E-2"/>
    <x v="55"/>
    <n v="0"/>
    <n v="-0.71276525231165777"/>
    <n v="-0.50971344481574044"/>
  </r>
  <r>
    <n v="1956"/>
    <x v="0"/>
    <n v="28"/>
    <n v="0"/>
    <n v="-0.6978870269755435"/>
    <x v="48"/>
    <n v="1"/>
    <n v="-1.1017746812005371"/>
    <n v="0.66771913247867842"/>
  </r>
  <r>
    <n v="1957"/>
    <x v="0"/>
    <n v="16"/>
    <n v="2"/>
    <n v="0.21029196810925971"/>
    <x v="43"/>
    <n v="1"/>
    <n v="-0.59351887974755568"/>
    <n v="0.44761989836043248"/>
  </r>
  <r>
    <n v="1958"/>
    <x v="1"/>
    <n v="23"/>
    <n v="2"/>
    <n v="1.0286451580940215E-2"/>
    <x v="15"/>
    <n v="0"/>
    <n v="-0.69830363267786921"/>
    <n v="-0.50257159022004549"/>
  </r>
  <r>
    <n v="1959"/>
    <x v="0"/>
    <n v="22"/>
    <n v="0"/>
    <n v="-0.52645372709412674"/>
    <x v="61"/>
    <n v="0"/>
    <n v="-0.46417167458209929"/>
    <n v="-0.37134437898837352"/>
  </r>
  <r>
    <n v="1960"/>
    <x v="1"/>
    <n v="27"/>
    <n v="5"/>
    <n v="0.74396617797628317"/>
    <x v="72"/>
    <n v="1"/>
    <n v="-0.38881075405303966"/>
    <n v="0.32213745938534977"/>
  </r>
  <r>
    <n v="1961"/>
    <x v="0"/>
    <n v="23"/>
    <n v="2"/>
    <n v="1.0286451580940215E-2"/>
    <x v="15"/>
    <n v="0"/>
    <n v="-0.69830363267786921"/>
    <n v="-0.50257159022004549"/>
  </r>
  <r>
    <n v="1962"/>
    <x v="1"/>
    <n v="22"/>
    <n v="3"/>
    <n v="0.32151486588882772"/>
    <x v="58"/>
    <n v="0"/>
    <n v="-0.86677081533824629"/>
    <n v="-0.57969339214578286"/>
  </r>
  <r>
    <n v="1963"/>
    <x v="0"/>
    <n v="23"/>
    <n v="2"/>
    <n v="1.0286451580940215E-2"/>
    <x v="15"/>
    <n v="1"/>
    <n v="-0.68801718109692911"/>
    <n v="0.49742840977995451"/>
  </r>
  <r>
    <n v="1964"/>
    <x v="1"/>
    <n v="22"/>
    <n v="4"/>
    <n v="0.60417106354981254"/>
    <x v="59"/>
    <n v="0"/>
    <n v="-1.0401830133312706"/>
    <n v="-0.64660999904109517"/>
  </r>
  <r>
    <n v="1965"/>
    <x v="0"/>
    <n v="30"/>
    <n v="1"/>
    <n v="-0.47237526260836427"/>
    <x v="45"/>
    <n v="0"/>
    <n v="-0.48459631462063979"/>
    <n v="-0.38405420510492866"/>
  </r>
  <r>
    <n v="1966"/>
    <x v="0"/>
    <n v="17"/>
    <n v="2"/>
    <n v="0.18171975146235692"/>
    <x v="0"/>
    <n v="1"/>
    <n v="-0.6064093963461975"/>
    <n v="0.45469466655606805"/>
  </r>
  <r>
    <n v="1967"/>
    <x v="1"/>
    <n v="26"/>
    <n v="2"/>
    <n v="-7.5430198359768275E-2"/>
    <x v="1"/>
    <n v="0"/>
    <n v="-0.65614312718844481"/>
    <n v="-0.48115138649900074"/>
  </r>
  <r>
    <n v="1968"/>
    <x v="1"/>
    <n v="29"/>
    <n v="4"/>
    <n v="0.40416554702149288"/>
    <x v="33"/>
    <n v="1"/>
    <n v="-0.51134565088128703"/>
    <n v="0.40031193515477881"/>
  </r>
  <r>
    <n v="1969"/>
    <x v="1"/>
    <n v="26"/>
    <n v="1"/>
    <n v="-0.35808639602075309"/>
    <x v="97"/>
    <n v="0"/>
    <n v="-0.53004730616023055"/>
    <n v="-0.41142287430405178"/>
  </r>
  <r>
    <n v="1970"/>
    <x v="1"/>
    <n v="27"/>
    <n v="2"/>
    <n v="-0.10400241500667118"/>
    <x v="6"/>
    <n v="0"/>
    <n v="-0.64249742692862966"/>
    <n v="-0.47402280722541851"/>
  </r>
  <r>
    <n v="1971"/>
    <x v="0"/>
    <n v="23"/>
    <n v="0"/>
    <n v="-0.55502594374102943"/>
    <x v="79"/>
    <n v="1"/>
    <n v="-1.0086825402179018"/>
    <n v="0.63530086034466582"/>
  </r>
  <r>
    <n v="1972"/>
    <x v="0"/>
    <n v="29"/>
    <n v="0"/>
    <n v="-0.7264592436224464"/>
    <x v="68"/>
    <n v="0"/>
    <n v="-0.39448392623918266"/>
    <n v="-0.32597220243293629"/>
  </r>
  <r>
    <n v="1973"/>
    <x v="0"/>
    <n v="27"/>
    <n v="2"/>
    <n v="-0.10400241500667118"/>
    <x v="6"/>
    <n v="1"/>
    <n v="-0.74649984193530095"/>
    <n v="0.52597719277458155"/>
  </r>
  <r>
    <n v="1974"/>
    <x v="1"/>
    <n v="22"/>
    <n v="4"/>
    <n v="0.60417106354981254"/>
    <x v="59"/>
    <n v="0"/>
    <n v="-1.0401830133312706"/>
    <n v="-0.64660999904109517"/>
  </r>
  <r>
    <n v="1975"/>
    <x v="0"/>
    <n v="21"/>
    <n v="0"/>
    <n v="-0.4978815104472239"/>
    <x v="14"/>
    <n v="0"/>
    <n v="-0.47487732758192247"/>
    <n v="-0.37803865071192017"/>
  </r>
  <r>
    <n v="1976"/>
    <x v="1"/>
    <n v="23"/>
    <n v="3"/>
    <n v="0.29294264924192503"/>
    <x v="91"/>
    <n v="0"/>
    <n v="-0.85030729202718869"/>
    <n v="-0.57271638907417755"/>
  </r>
  <r>
    <n v="1977"/>
    <x v="1"/>
    <n v="22"/>
    <n v="2"/>
    <n v="3.8858668227842896E-2"/>
    <x v="55"/>
    <n v="0"/>
    <n v="-0.71276525231165777"/>
    <n v="-0.50971344481574044"/>
  </r>
  <r>
    <n v="1978"/>
    <x v="1"/>
    <n v="30"/>
    <n v="2"/>
    <n v="-0.18971906494737945"/>
    <x v="46"/>
    <n v="0"/>
    <n v="-0.60278008218712442"/>
    <n v="-0.45271198648025424"/>
  </r>
  <r>
    <n v="1979"/>
    <x v="1"/>
    <n v="24"/>
    <n v="2"/>
    <n v="-1.8285765065962689E-2"/>
    <x v="5"/>
    <n v="0"/>
    <n v="-0.68404609359517687"/>
    <n v="-0.49542868610834845"/>
  </r>
  <r>
    <n v="1980"/>
    <x v="0"/>
    <n v="22"/>
    <n v="0"/>
    <n v="-0.52645372709412674"/>
    <x v="61"/>
    <n v="1"/>
    <n v="-0.99062540167622615"/>
    <n v="0.62865562101162653"/>
  </r>
  <r>
    <n v="1981"/>
    <x v="1"/>
    <n v="19"/>
    <n v="6"/>
    <n v="1.2552001088124907"/>
    <x v="80"/>
    <n v="1"/>
    <n v="-0.25077335461543232"/>
    <n v="0.22180127327715138"/>
  </r>
  <r>
    <n v="1982"/>
    <x v="1"/>
    <n v="22"/>
    <n v="6"/>
    <n v="1.1694834588717822"/>
    <x v="151"/>
    <n v="1"/>
    <n v="-0.27042957528342726"/>
    <n v="0.23694836420078524"/>
  </r>
  <r>
    <n v="1983"/>
    <x v="0"/>
    <n v="29"/>
    <n v="3"/>
    <n v="0.12150934936050806"/>
    <x v="32"/>
    <n v="1"/>
    <n v="-0.6342369368733779"/>
    <n v="0.46965998313102586"/>
  </r>
  <r>
    <n v="1984"/>
    <x v="0"/>
    <n v="26"/>
    <n v="0"/>
    <n v="-0.64074259368173792"/>
    <x v="8"/>
    <n v="0"/>
    <n v="-0.42324019464645307"/>
    <n v="-0.34507869437350663"/>
  </r>
  <r>
    <n v="1985"/>
    <x v="0"/>
    <n v="22"/>
    <n v="1"/>
    <n v="-0.24379752943314192"/>
    <x v="87"/>
    <n v="0"/>
    <n v="-0.57865974292354561"/>
    <n v="-0.43935072259233271"/>
  </r>
  <r>
    <n v="1986"/>
    <x v="1"/>
    <n v="27"/>
    <n v="2"/>
    <n v="-0.10400241500667118"/>
    <x v="6"/>
    <n v="0"/>
    <n v="-0.64249742692862966"/>
    <n v="-0.47402280722541851"/>
  </r>
  <r>
    <n v="1987"/>
    <x v="1"/>
    <n v="24"/>
    <n v="5"/>
    <n v="0.82968282791699166"/>
    <x v="150"/>
    <n v="1"/>
    <n v="-0.36199211036329509"/>
    <n v="0.30371213872163216"/>
  </r>
  <r>
    <n v="1988"/>
    <x v="0"/>
    <n v="23"/>
    <n v="0"/>
    <n v="-0.55502594374102943"/>
    <x v="79"/>
    <n v="0"/>
    <n v="-0.45365659647687245"/>
    <n v="-0.36469913965533418"/>
  </r>
  <r>
    <n v="1989"/>
    <x v="1"/>
    <n v="22"/>
    <n v="2"/>
    <n v="3.8858668227842896E-2"/>
    <x v="55"/>
    <n v="1"/>
    <n v="-0.6739065840838151"/>
    <n v="0.49028655518425956"/>
  </r>
  <r>
    <n v="1990"/>
    <x v="1"/>
    <n v="26"/>
    <n v="5"/>
    <n v="0.77253839462318608"/>
    <x v="57"/>
    <n v="0"/>
    <n v="-1.1522337970101146"/>
    <n v="-0.68406974349272509"/>
  </r>
  <r>
    <n v="1991"/>
    <x v="0"/>
    <n v="26"/>
    <n v="0"/>
    <n v="-0.64074259368173792"/>
    <x v="8"/>
    <n v="1"/>
    <n v="-1.0639827883281907"/>
    <n v="0.65492130562649331"/>
  </r>
  <r>
    <n v="1992"/>
    <x v="1"/>
    <n v="29"/>
    <n v="1"/>
    <n v="-0.44380304596146158"/>
    <x v="37"/>
    <n v="0"/>
    <n v="-0.49566636408778442"/>
    <n v="-0.39083515355806009"/>
  </r>
  <r>
    <n v="1993"/>
    <x v="0"/>
    <n v="32"/>
    <n v="0"/>
    <n v="-0.81217589356315467"/>
    <x v="100"/>
    <n v="0"/>
    <n v="-0.36734166003253854"/>
    <n v="-0.30742701988970045"/>
  </r>
  <r>
    <n v="1994"/>
    <x v="1"/>
    <n v="22"/>
    <n v="5"/>
    <n v="0.88682726121079725"/>
    <x v="101"/>
    <n v="1"/>
    <n v="-0.34497932371386569"/>
    <n v="0.29176500301413932"/>
  </r>
  <r>
    <n v="1995"/>
    <x v="1"/>
    <n v="22"/>
    <n v="2"/>
    <n v="3.8858668227842896E-2"/>
    <x v="55"/>
    <n v="1"/>
    <n v="-0.6739065840838151"/>
    <n v="0.49028655518425956"/>
  </r>
  <r>
    <n v="1996"/>
    <x v="1"/>
    <n v="29"/>
    <n v="2"/>
    <n v="-0.16114684830047676"/>
    <x v="35"/>
    <n v="0"/>
    <n v="-0.61581628856291593"/>
    <n v="-0.45980024359735172"/>
  </r>
  <r>
    <n v="1997"/>
    <x v="0"/>
    <n v="27"/>
    <n v="2"/>
    <n v="-0.10400241500667118"/>
    <x v="6"/>
    <n v="1"/>
    <n v="-0.74649984193530095"/>
    <n v="0.52597719277458155"/>
  </r>
  <r>
    <n v="1998"/>
    <x v="1"/>
    <n v="19"/>
    <n v="4"/>
    <n v="0.68988771349052103"/>
    <x v="108"/>
    <n v="1"/>
    <n v="-0.4065527780168729"/>
    <n v="0.33405805240679465"/>
  </r>
  <r>
    <n v="1999"/>
    <x v="1"/>
    <n v="21"/>
    <n v="2"/>
    <n v="6.7430884874745745E-2"/>
    <x v="2"/>
    <n v="0"/>
    <n v="-0.7274308808795299"/>
    <n v="-0.51685133655663185"/>
  </r>
  <r>
    <n v="2000"/>
    <x v="0"/>
    <n v="22"/>
    <n v="2"/>
    <n v="3.8858668227842896E-2"/>
    <x v="55"/>
    <n v="0"/>
    <n v="-0.71276525231165777"/>
    <n v="-0.50971344481574044"/>
  </r>
  <r>
    <n v="2001"/>
    <x v="0"/>
    <n v="30"/>
    <n v="2"/>
    <n v="-0.18971906494737945"/>
    <x v="46"/>
    <n v="0"/>
    <n v="-0.60278008218712442"/>
    <n v="-0.45271198648025424"/>
  </r>
  <r>
    <n v="2002"/>
    <x v="1"/>
    <n v="22"/>
    <n v="2"/>
    <n v="3.8858668227842896E-2"/>
    <x v="55"/>
    <n v="0"/>
    <n v="-0.71276525231165777"/>
    <n v="-0.50971344481574044"/>
  </r>
  <r>
    <n v="2003"/>
    <x v="1"/>
    <n v="29"/>
    <n v="2"/>
    <n v="-0.16114684830047676"/>
    <x v="35"/>
    <n v="0"/>
    <n v="-0.61581628856291593"/>
    <n v="-0.45980024359735172"/>
  </r>
  <r>
    <n v="2004"/>
    <x v="0"/>
    <n v="34"/>
    <n v="3"/>
    <n v="-2.1351733874005796E-2"/>
    <x v="153"/>
    <n v="0"/>
    <n v="-0.68252829960789485"/>
    <n v="-0.49466226931770324"/>
  </r>
  <r>
    <n v="2005"/>
    <x v="1"/>
    <n v="23"/>
    <n v="6"/>
    <n v="1.1409112422248795"/>
    <x v="138"/>
    <n v="0"/>
    <n v="-1.4181851284097806"/>
    <n v="-0.75784690488596651"/>
  </r>
  <r>
    <n v="2006"/>
    <x v="0"/>
    <n v="31"/>
    <n v="4"/>
    <n v="0.34702111372768729"/>
    <x v="155"/>
    <n v="0"/>
    <n v="-0.88163576448281522"/>
    <n v="-0.58589502085328149"/>
  </r>
  <r>
    <n v="2007"/>
    <x v="1"/>
    <n v="20"/>
    <n v="0"/>
    <n v="-0.4693092938003211"/>
    <x v="89"/>
    <n v="1"/>
    <n v="-0.95508421873291538"/>
    <n v="0.61522026247358763"/>
  </r>
  <r>
    <n v="2008"/>
    <x v="0"/>
    <n v="24"/>
    <n v="2"/>
    <n v="-1.8285765065962689E-2"/>
    <x v="5"/>
    <n v="1"/>
    <n v="-0.70233185866113945"/>
    <n v="0.50457131389165155"/>
  </r>
  <r>
    <n v="2009"/>
    <x v="1"/>
    <n v="29"/>
    <n v="4"/>
    <n v="0.40416554702149288"/>
    <x v="33"/>
    <n v="1"/>
    <n v="-0.51134565088128703"/>
    <n v="0.40031193515477881"/>
  </r>
  <r>
    <n v="2010"/>
    <x v="1"/>
    <n v="24"/>
    <n v="4"/>
    <n v="0.54702663025600695"/>
    <x v="19"/>
    <n v="1"/>
    <n v="-0.45658135748121736"/>
    <n v="0.36655452823100232"/>
  </r>
  <r>
    <n v="2011"/>
    <x v="0"/>
    <n v="29"/>
    <n v="3"/>
    <n v="0.12150934936050806"/>
    <x v="32"/>
    <n v="0"/>
    <n v="-0.75574628623388562"/>
    <n v="-0.53034001686897414"/>
  </r>
  <r>
    <n v="2012"/>
    <x v="0"/>
    <n v="21"/>
    <n v="4"/>
    <n v="0.63274328019671544"/>
    <x v="20"/>
    <n v="0"/>
    <n v="-1.0587511041958566"/>
    <n v="-0.65311123215896594"/>
  </r>
  <r>
    <n v="2013"/>
    <x v="0"/>
    <n v="17"/>
    <n v="2"/>
    <n v="0.18171975146235692"/>
    <x v="0"/>
    <n v="0"/>
    <n v="-0.78812914780855448"/>
    <n v="-0.54530533344393195"/>
  </r>
  <r>
    <n v="2014"/>
    <x v="0"/>
    <n v="28"/>
    <n v="0"/>
    <n v="-0.6978870269755435"/>
    <x v="48"/>
    <n v="0"/>
    <n v="-0.40388765422499395"/>
    <n v="-0.33228086752132152"/>
  </r>
  <r>
    <n v="2015"/>
    <x v="0"/>
    <n v="34"/>
    <n v="0"/>
    <n v="-0.86932032685696026"/>
    <x v="134"/>
    <n v="0"/>
    <n v="-0.35011897778712703"/>
    <n v="-0.29539574752333242"/>
  </r>
  <r>
    <n v="2016"/>
    <x v="1"/>
    <n v="31"/>
    <n v="1"/>
    <n v="-0.50094747925526717"/>
    <x v="17"/>
    <n v="1"/>
    <n v="-0.97466685695891198"/>
    <n v="0.6226819664955654"/>
  </r>
  <r>
    <n v="2017"/>
    <x v="1"/>
    <n v="21"/>
    <n v="1"/>
    <n v="-0.21522531278623908"/>
    <x v="54"/>
    <n v="1"/>
    <n v="-0.80653893761819861"/>
    <n v="0.55359958471529869"/>
  </r>
  <r>
    <n v="2018"/>
    <x v="1"/>
    <n v="21"/>
    <n v="2"/>
    <n v="6.7430884874745745E-2"/>
    <x v="2"/>
    <n v="1"/>
    <n v="-0.65999999600478421"/>
    <n v="0.48314866344336815"/>
  </r>
  <r>
    <n v="2019"/>
    <x v="1"/>
    <n v="24"/>
    <n v="4"/>
    <n v="0.54702663025600695"/>
    <x v="19"/>
    <n v="0"/>
    <n v="-1.0036079877372244"/>
    <n v="-0.63344547176899768"/>
  </r>
  <r>
    <n v="2020"/>
    <x v="0"/>
    <n v="25"/>
    <n v="2"/>
    <n v="-4.6857981712865593E-2"/>
    <x v="41"/>
    <n v="0"/>
    <n v="-0.66999262340425059"/>
    <n v="-0.4882876475322156"/>
  </r>
  <r>
    <n v="2021"/>
    <x v="1"/>
    <n v="23"/>
    <n v="3"/>
    <n v="0.29294264924192503"/>
    <x v="91"/>
    <n v="0"/>
    <n v="-0.85030729202718869"/>
    <n v="-0.57271638907417755"/>
  </r>
  <r>
    <n v="2022"/>
    <x v="1"/>
    <n v="24"/>
    <n v="1"/>
    <n v="-0.30094196272694751"/>
    <x v="13"/>
    <n v="0"/>
    <n v="-0.55395449362928606"/>
    <n v="-0.42532722873338152"/>
  </r>
  <r>
    <n v="2023"/>
    <x v="0"/>
    <n v="26"/>
    <n v="1"/>
    <n v="-0.35808639602075309"/>
    <x v="97"/>
    <n v="0"/>
    <n v="-0.53004730616023055"/>
    <n v="-0.41142287430405178"/>
  </r>
  <r>
    <n v="2024"/>
    <x v="1"/>
    <n v="26"/>
    <n v="7"/>
    <n v="1.3378507899451559"/>
    <x v="179"/>
    <n v="1"/>
    <n v="-0.2330218281685412"/>
    <n v="0.20786371754868249"/>
  </r>
  <r>
    <n v="2025"/>
    <x v="1"/>
    <n v="20"/>
    <n v="4"/>
    <n v="0.66131549684361812"/>
    <x v="71"/>
    <n v="1"/>
    <n v="-0.41618864834759217"/>
    <n v="0.34044416537089872"/>
  </r>
  <r>
    <n v="2026"/>
    <x v="1"/>
    <n v="14"/>
    <n v="4"/>
    <n v="0.83274879672503488"/>
    <x v="132"/>
    <n v="1"/>
    <n v="-0.36106193195184094"/>
    <n v="0.30306416546626735"/>
  </r>
  <r>
    <n v="2027"/>
    <x v="0"/>
    <n v="27"/>
    <n v="1"/>
    <n v="-0.386658612667656"/>
    <x v="49"/>
    <n v="0"/>
    <n v="-0.51839071671501158"/>
    <n v="-0.40452192979375906"/>
  </r>
  <r>
    <n v="2028"/>
    <x v="1"/>
    <n v="23"/>
    <n v="1"/>
    <n v="-0.27236974608004461"/>
    <x v="10"/>
    <n v="0"/>
    <n v="-0.56620694448026976"/>
    <n v="-0.43232541858152024"/>
  </r>
  <r>
    <n v="2029"/>
    <x v="0"/>
    <n v="29"/>
    <n v="1"/>
    <n v="-0.44380304596146158"/>
    <x v="37"/>
    <n v="1"/>
    <n v="-0.93946941004924567"/>
    <n v="0.60916484644193991"/>
  </r>
  <r>
    <n v="2030"/>
    <x v="0"/>
    <n v="25"/>
    <n v="1"/>
    <n v="-0.32951417937385041"/>
    <x v="12"/>
    <n v="1"/>
    <n v="-0.87141575660375126"/>
    <n v="0.58164116450665304"/>
  </r>
  <r>
    <n v="2031"/>
    <x v="0"/>
    <n v="31"/>
    <n v="2"/>
    <n v="-0.21829128159428235"/>
    <x v="21"/>
    <n v="1"/>
    <n v="-0.80823741806704263"/>
    <n v="0.5543571435614516"/>
  </r>
  <r>
    <n v="2032"/>
    <x v="0"/>
    <n v="26"/>
    <n v="0"/>
    <n v="-0.64074259368173792"/>
    <x v="8"/>
    <n v="1"/>
    <n v="-1.0639827883281907"/>
    <n v="0.65492130562649331"/>
  </r>
  <r>
    <n v="2033"/>
    <x v="0"/>
    <n v="24"/>
    <n v="2"/>
    <n v="-1.8285765065962689E-2"/>
    <x v="5"/>
    <n v="1"/>
    <n v="-0.70233185866113945"/>
    <n v="0.50457131389165155"/>
  </r>
  <r>
    <n v="2034"/>
    <x v="0"/>
    <n v="21"/>
    <n v="2"/>
    <n v="6.7430884874745745E-2"/>
    <x v="2"/>
    <n v="1"/>
    <n v="-0.65999999600478421"/>
    <n v="0.48314866344336815"/>
  </r>
  <r>
    <n v="2035"/>
    <x v="0"/>
    <n v="32"/>
    <n v="0"/>
    <n v="-0.81217589356315467"/>
    <x v="100"/>
    <n v="1"/>
    <n v="-1.1795175535956932"/>
    <n v="0.69257298011029955"/>
  </r>
  <r>
    <n v="2036"/>
    <x v="0"/>
    <n v="26"/>
    <n v="2"/>
    <n v="-7.5430198359768275E-2"/>
    <x v="1"/>
    <n v="1"/>
    <n v="-0.73157332554821297"/>
    <n v="0.51884861350099931"/>
  </r>
  <r>
    <n v="2037"/>
    <x v="0"/>
    <n v="26"/>
    <n v="2"/>
    <n v="-7.5430198359768275E-2"/>
    <x v="1"/>
    <n v="1"/>
    <n v="-0.73157332554821297"/>
    <n v="0.51884861350099931"/>
  </r>
  <r>
    <n v="2038"/>
    <x v="1"/>
    <n v="20"/>
    <n v="4"/>
    <n v="0.66131549684361812"/>
    <x v="71"/>
    <n v="1"/>
    <n v="-0.41618864834759217"/>
    <n v="0.34044416537089872"/>
  </r>
  <r>
    <n v="2039"/>
    <x v="0"/>
    <n v="25"/>
    <n v="2"/>
    <n v="-4.6857981712865593E-2"/>
    <x v="41"/>
    <n v="0"/>
    <n v="-0.66999262340425059"/>
    <n v="-0.4882876475322156"/>
  </r>
  <r>
    <n v="2040"/>
    <x v="0"/>
    <n v="19"/>
    <n v="3"/>
    <n v="0.40723151582953615"/>
    <x v="11"/>
    <n v="1"/>
    <n v="-0.51011943505685553"/>
    <n v="0.399576137128547"/>
  </r>
  <r>
    <n v="2041"/>
    <x v="0"/>
    <n v="28"/>
    <n v="2"/>
    <n v="-0.13257463165357386"/>
    <x v="53"/>
    <n v="1"/>
    <n v="-0.76162989344686882"/>
    <n v="0.53309519858190602"/>
  </r>
  <r>
    <n v="2042"/>
    <x v="1"/>
    <n v="24"/>
    <n v="2"/>
    <n v="-1.8285765065962689E-2"/>
    <x v="5"/>
    <n v="0"/>
    <n v="-0.68404609359517687"/>
    <n v="-0.49542868610834845"/>
  </r>
  <r>
    <n v="2043"/>
    <x v="0"/>
    <n v="25"/>
    <n v="3"/>
    <n v="0.23579821594811923"/>
    <x v="62"/>
    <n v="0"/>
    <n v="-0.81798034650093876"/>
    <n v="-0.55867792729643417"/>
  </r>
  <r>
    <n v="2044"/>
    <x v="1"/>
    <n v="22"/>
    <n v="4"/>
    <n v="0.60417106354981254"/>
    <x v="59"/>
    <n v="1"/>
    <n v="-0.43601194978145819"/>
    <n v="0.35339000095890483"/>
  </r>
  <r>
    <n v="2045"/>
    <x v="1"/>
    <n v="22"/>
    <n v="5"/>
    <n v="0.88682726121079725"/>
    <x v="101"/>
    <n v="1"/>
    <n v="-0.34497932371386569"/>
    <n v="0.29176500301413932"/>
  </r>
  <r>
    <n v="2046"/>
    <x v="1"/>
    <n v="26"/>
    <n v="4"/>
    <n v="0.48988219696220137"/>
    <x v="25"/>
    <n v="1"/>
    <n v="-0.47790890485718585"/>
    <n v="0.37992131943477303"/>
  </r>
  <r>
    <n v="2047"/>
    <x v="0"/>
    <n v="29"/>
    <n v="0"/>
    <n v="-0.7264592436224464"/>
    <x v="68"/>
    <n v="0"/>
    <n v="-0.39448392623918266"/>
    <n v="-0.32597220243293629"/>
  </r>
  <r>
    <n v="2048"/>
    <x v="0"/>
    <n v="22"/>
    <n v="1"/>
    <n v="-0.24379752943314192"/>
    <x v="87"/>
    <n v="0"/>
    <n v="-0.57865974292354561"/>
    <n v="-0.43935072259233271"/>
  </r>
  <r>
    <n v="2049"/>
    <x v="0"/>
    <n v="32"/>
    <n v="1"/>
    <n v="-0.52951969590216985"/>
    <x v="99"/>
    <n v="0"/>
    <n v="-0.46303424123376319"/>
    <n v="-0.37062891830313033"/>
  </r>
  <r>
    <n v="2050"/>
    <x v="1"/>
    <n v="22"/>
    <n v="2"/>
    <n v="3.8858668227842896E-2"/>
    <x v="55"/>
    <n v="0"/>
    <n v="-0.71276525231165777"/>
    <n v="-0.50971344481574044"/>
  </r>
  <r>
    <n v="2051"/>
    <x v="1"/>
    <n v="25"/>
    <n v="7"/>
    <n v="1.3664230065920586"/>
    <x v="124"/>
    <n v="0"/>
    <n v="-1.5935725440554467"/>
    <n v="-0.79680162168754454"/>
  </r>
  <r>
    <n v="2052"/>
    <x v="0"/>
    <n v="24"/>
    <n v="7"/>
    <n v="1.3949952232389615"/>
    <x v="119"/>
    <n v="1"/>
    <n v="-0.22140942475290931"/>
    <n v="0.19861149517737164"/>
  </r>
  <r>
    <n v="2053"/>
    <x v="0"/>
    <n v="25"/>
    <n v="1"/>
    <n v="-0.32951417937385041"/>
    <x v="12"/>
    <n v="0"/>
    <n v="-0.54190157722990051"/>
    <n v="-0.41835883549334701"/>
  </r>
  <r>
    <n v="2054"/>
    <x v="0"/>
    <n v="23"/>
    <n v="0"/>
    <n v="-0.55502594374102943"/>
    <x v="79"/>
    <n v="0"/>
    <n v="-0.45365659647687245"/>
    <n v="-0.36469913965533418"/>
  </r>
  <r>
    <n v="2055"/>
    <x v="0"/>
    <n v="26"/>
    <n v="2"/>
    <n v="-7.5430198359768275E-2"/>
    <x v="1"/>
    <n v="0"/>
    <n v="-0.65614312718844481"/>
    <n v="-0.48115138649900074"/>
  </r>
  <r>
    <n v="2056"/>
    <x v="1"/>
    <n v="30"/>
    <n v="4"/>
    <n v="0.3755933303745902"/>
    <x v="7"/>
    <n v="0"/>
    <n v="-0.89847495372765129"/>
    <n v="-0.59280982968195539"/>
  </r>
  <r>
    <n v="2057"/>
    <x v="0"/>
    <n v="31"/>
    <n v="0"/>
    <n v="-0.78360367691625199"/>
    <x v="22"/>
    <n v="1"/>
    <n v="-1.1598164346397499"/>
    <n v="0.68645626863169129"/>
  </r>
  <r>
    <n v="2058"/>
    <x v="0"/>
    <n v="18"/>
    <n v="1"/>
    <n v="-0.1295086628455307"/>
    <x v="81"/>
    <n v="0"/>
    <n v="-0.63048794730208102"/>
    <n v="-0.46766801233275063"/>
  </r>
  <r>
    <n v="2059"/>
    <x v="1"/>
    <n v="31"/>
    <n v="5"/>
    <n v="0.629677311388672"/>
    <x v="180"/>
    <n v="1"/>
    <n v="-0.427072439310478"/>
    <n v="0.34758371007009015"/>
  </r>
  <r>
    <n v="2060"/>
    <x v="0"/>
    <n v="30"/>
    <n v="3"/>
    <n v="9.2937132713605375E-2"/>
    <x v="36"/>
    <n v="1"/>
    <n v="-0.64775788969836889"/>
    <n v="0.47678242586639596"/>
  </r>
  <r>
    <n v="2061"/>
    <x v="0"/>
    <n v="29"/>
    <n v="2"/>
    <n v="-0.16114684830047676"/>
    <x v="35"/>
    <n v="0"/>
    <n v="-0.61581628856291593"/>
    <n v="-0.45980024359735172"/>
  </r>
  <r>
    <n v="2062"/>
    <x v="0"/>
    <n v="27"/>
    <n v="1"/>
    <n v="-0.386658612667656"/>
    <x v="49"/>
    <n v="1"/>
    <n v="-0.90504932938266758"/>
    <n v="0.59547807020624099"/>
  </r>
  <r>
    <n v="2063"/>
    <x v="0"/>
    <n v="29"/>
    <n v="2"/>
    <n v="-0.16114684830047676"/>
    <x v="35"/>
    <n v="1"/>
    <n v="-0.77696313686339258"/>
    <n v="0.54019975640264828"/>
  </r>
  <r>
    <n v="2064"/>
    <x v="1"/>
    <n v="23"/>
    <n v="2"/>
    <n v="1.0286451580940215E-2"/>
    <x v="15"/>
    <n v="0"/>
    <n v="-0.69830363267786921"/>
    <n v="-0.50257159022004549"/>
  </r>
  <r>
    <n v="2065"/>
    <x v="0"/>
    <n v="26"/>
    <n v="2"/>
    <n v="-7.5430198359768275E-2"/>
    <x v="1"/>
    <n v="0"/>
    <n v="-0.65614312718844481"/>
    <n v="-0.48115138649900074"/>
  </r>
  <r>
    <n v="2066"/>
    <x v="1"/>
    <n v="21"/>
    <n v="0"/>
    <n v="-0.4978815104472239"/>
    <x v="14"/>
    <n v="0"/>
    <n v="-0.47487732758192247"/>
    <n v="-0.37803865071192017"/>
  </r>
  <r>
    <n v="2067"/>
    <x v="1"/>
    <n v="22"/>
    <n v="2"/>
    <n v="3.8858668227842896E-2"/>
    <x v="55"/>
    <n v="1"/>
    <n v="-0.6739065840838151"/>
    <n v="0.49028655518425956"/>
  </r>
  <r>
    <n v="2068"/>
    <x v="0"/>
    <n v="23"/>
    <n v="2"/>
    <n v="1.0286451580940215E-2"/>
    <x v="15"/>
    <n v="1"/>
    <n v="-0.68801718109692911"/>
    <n v="0.49742840977995451"/>
  </r>
  <r>
    <n v="2069"/>
    <x v="1"/>
    <n v="19"/>
    <n v="1"/>
    <n v="-0.15808087949243349"/>
    <x v="18"/>
    <n v="1"/>
    <n v="-0.77530806878078784"/>
    <n v="0.5394381255935331"/>
  </r>
  <r>
    <n v="2070"/>
    <x v="1"/>
    <n v="16"/>
    <n v="4"/>
    <n v="0.77560436343122929"/>
    <x v="147"/>
    <n v="1"/>
    <n v="-0.3787277854665046"/>
    <n v="0.31526801870413956"/>
  </r>
  <r>
    <n v="2071"/>
    <x v="1"/>
    <n v="26"/>
    <n v="2"/>
    <n v="-7.5430198359768275E-2"/>
    <x v="1"/>
    <n v="0"/>
    <n v="-0.65614312718844481"/>
    <n v="-0.48115138649900074"/>
  </r>
  <r>
    <n v="2072"/>
    <x v="0"/>
    <n v="23"/>
    <n v="0"/>
    <n v="-0.55502594374102943"/>
    <x v="79"/>
    <n v="0"/>
    <n v="-0.45365659647687245"/>
    <n v="-0.36469913965533418"/>
  </r>
  <r>
    <n v="2073"/>
    <x v="1"/>
    <n v="21"/>
    <n v="1"/>
    <n v="-0.21522531278623908"/>
    <x v="54"/>
    <n v="0"/>
    <n v="-0.59131362483195948"/>
    <n v="-0.44640041528470131"/>
  </r>
  <r>
    <n v="2074"/>
    <x v="1"/>
    <n v="22"/>
    <n v="2"/>
    <n v="3.8858668227842896E-2"/>
    <x v="55"/>
    <n v="0"/>
    <n v="-0.71276525231165777"/>
    <n v="-0.50971344481574044"/>
  </r>
  <r>
    <n v="2075"/>
    <x v="0"/>
    <n v="16"/>
    <n v="2"/>
    <n v="0.21029196810925971"/>
    <x v="43"/>
    <n v="0"/>
    <n v="-0.80381084785681534"/>
    <n v="-0.55238010163956752"/>
  </r>
  <r>
    <n v="2076"/>
    <x v="0"/>
    <n v="32"/>
    <n v="0"/>
    <n v="-0.81217589356315467"/>
    <x v="100"/>
    <n v="0"/>
    <n v="-0.36734166003253854"/>
    <n v="-0.30742701988970045"/>
  </r>
  <r>
    <n v="2077"/>
    <x v="1"/>
    <n v="21"/>
    <n v="3"/>
    <n v="0.35008708253573056"/>
    <x v="52"/>
    <n v="0"/>
    <n v="-0.88343324048452199"/>
    <n v="-0.58663869604609931"/>
  </r>
  <r>
    <n v="2078"/>
    <x v="1"/>
    <n v="29"/>
    <n v="5"/>
    <n v="0.68682174468247759"/>
    <x v="73"/>
    <n v="1"/>
    <n v="-0.40757803553569311"/>
    <n v="0.33474046451181494"/>
  </r>
  <r>
    <n v="2079"/>
    <x v="1"/>
    <n v="21"/>
    <n v="4"/>
    <n v="0.63274328019671544"/>
    <x v="20"/>
    <n v="1"/>
    <n v="-0.42600782399914117"/>
    <n v="0.34688876784103406"/>
  </r>
  <r>
    <n v="2080"/>
    <x v="0"/>
    <n v="22"/>
    <n v="1"/>
    <n v="-0.24379752943314192"/>
    <x v="87"/>
    <n v="1"/>
    <n v="-0.82245727235668753"/>
    <n v="0.56064927740766723"/>
  </r>
  <r>
    <n v="2081"/>
    <x v="1"/>
    <n v="33"/>
    <n v="6"/>
    <n v="0.85518907575585135"/>
    <x v="181"/>
    <n v="0"/>
    <n v="-1.2095031866800545"/>
    <n v="-0.70165453538258082"/>
  </r>
  <r>
    <n v="2082"/>
    <x v="1"/>
    <n v="23"/>
    <n v="5"/>
    <n v="0.85825504456389456"/>
    <x v="92"/>
    <n v="1"/>
    <n v="-0.3534003765237782"/>
    <n v="0.29770404573260323"/>
  </r>
  <r>
    <n v="2083"/>
    <x v="0"/>
    <n v="25"/>
    <n v="1"/>
    <n v="-0.32951417937385041"/>
    <x v="12"/>
    <n v="1"/>
    <n v="-0.87141575660375126"/>
    <n v="0.58164116450665304"/>
  </r>
  <r>
    <n v="2084"/>
    <x v="0"/>
    <n v="25"/>
    <n v="1"/>
    <n v="-0.32951417937385041"/>
    <x v="12"/>
    <n v="1"/>
    <n v="-0.87141575660375126"/>
    <n v="0.58164116450665304"/>
  </r>
  <r>
    <n v="2085"/>
    <x v="1"/>
    <n v="27"/>
    <n v="4"/>
    <n v="0.46130998031529846"/>
    <x v="50"/>
    <n v="1"/>
    <n v="-0.48886047718981118"/>
    <n v="0.3866751061627276"/>
  </r>
  <r>
    <n v="2086"/>
    <x v="1"/>
    <n v="32"/>
    <n v="3"/>
    <n v="3.5792699419799789E-2"/>
    <x v="117"/>
    <n v="1"/>
    <n v="-0.67541096196900752"/>
    <n v="0.49105278032783806"/>
  </r>
  <r>
    <n v="2087"/>
    <x v="0"/>
    <n v="30"/>
    <n v="3"/>
    <n v="9.2937132713605375E-2"/>
    <x v="36"/>
    <n v="0"/>
    <n v="-0.7406950224119746"/>
    <n v="-0.52321757413360404"/>
  </r>
  <r>
    <n v="2088"/>
    <x v="0"/>
    <n v="29"/>
    <n v="0"/>
    <n v="-0.7264592436224464"/>
    <x v="68"/>
    <n v="0"/>
    <n v="-0.39448392623918266"/>
    <n v="-0.32597220243293629"/>
  </r>
  <r>
    <n v="2089"/>
    <x v="1"/>
    <n v="16"/>
    <n v="4"/>
    <n v="0.77560436343122929"/>
    <x v="147"/>
    <n v="0"/>
    <n v="-1.1543321488977336"/>
    <n v="-0.68473198129586044"/>
  </r>
  <r>
    <n v="2090"/>
    <x v="0"/>
    <n v="29"/>
    <n v="4"/>
    <n v="0.40416554702149288"/>
    <x v="33"/>
    <n v="1"/>
    <n v="-0.51134565088128703"/>
    <n v="0.40031193515477881"/>
  </r>
  <r>
    <n v="2091"/>
    <x v="1"/>
    <n v="19"/>
    <n v="3"/>
    <n v="0.40723151582953615"/>
    <x v="11"/>
    <n v="1"/>
    <n v="-0.51011943505685553"/>
    <n v="0.399576137128547"/>
  </r>
  <r>
    <n v="2092"/>
    <x v="1"/>
    <n v="24"/>
    <n v="2"/>
    <n v="-1.8285765065962689E-2"/>
    <x v="5"/>
    <n v="1"/>
    <n v="-0.70233185866113945"/>
    <n v="0.50457131389165155"/>
  </r>
  <r>
    <n v="2093"/>
    <x v="1"/>
    <n v="27"/>
    <n v="1"/>
    <n v="-0.386658612667656"/>
    <x v="49"/>
    <n v="0"/>
    <n v="-0.51839071671501158"/>
    <n v="-0.40452192979375906"/>
  </r>
  <r>
    <n v="2094"/>
    <x v="0"/>
    <n v="23"/>
    <n v="1"/>
    <n v="-0.27236974608004461"/>
    <x v="10"/>
    <n v="1"/>
    <n v="-0.83857669056031459"/>
    <n v="0.56767458141847982"/>
  </r>
  <r>
    <n v="2095"/>
    <x v="0"/>
    <n v="25"/>
    <n v="2"/>
    <n v="-4.6857981712865593E-2"/>
    <x v="41"/>
    <n v="0"/>
    <n v="-0.66999262340425059"/>
    <n v="-0.4882876475322156"/>
  </r>
  <r>
    <n v="2096"/>
    <x v="1"/>
    <n v="25"/>
    <n v="5"/>
    <n v="0.80111061127008876"/>
    <x v="69"/>
    <n v="1"/>
    <n v="-0.37075648001819123"/>
    <n v="0.30978799849096783"/>
  </r>
  <r>
    <n v="2097"/>
    <x v="1"/>
    <n v="24"/>
    <n v="4"/>
    <n v="0.54702663025600695"/>
    <x v="19"/>
    <n v="1"/>
    <n v="-0.45658135748121736"/>
    <n v="0.36655452823100232"/>
  </r>
  <r>
    <n v="2098"/>
    <x v="0"/>
    <n v="19"/>
    <n v="0"/>
    <n v="-0.44073707715341831"/>
    <x v="149"/>
    <n v="0"/>
    <n v="-0.49686577173687035"/>
    <n v="-0.391565352543775"/>
  </r>
  <r>
    <n v="2099"/>
    <x v="1"/>
    <n v="20"/>
    <n v="2"/>
    <n v="9.6003101521648537E-2"/>
    <x v="51"/>
    <n v="1"/>
    <n v="-0.64629726208332661"/>
    <n v="0.47601764143227698"/>
  </r>
  <r>
    <n v="2100"/>
    <x v="0"/>
    <n v="32"/>
    <n v="2"/>
    <n v="-0.24686349824118503"/>
    <x v="30"/>
    <n v="0"/>
    <n v="-0.57731386490044845"/>
    <n v="-0.43859564904673659"/>
  </r>
  <r>
    <n v="2101"/>
    <x v="0"/>
    <n v="28"/>
    <n v="4"/>
    <n v="0.43273776366839578"/>
    <x v="26"/>
    <n v="0"/>
    <n v="-0.93274341623374246"/>
    <n v="-0.60652723126813413"/>
  </r>
  <r>
    <n v="2102"/>
    <x v="1"/>
    <n v="21"/>
    <n v="1"/>
    <n v="-0.21522531278623908"/>
    <x v="54"/>
    <n v="0"/>
    <n v="-0.59131362483195948"/>
    <n v="-0.44640041528470131"/>
  </r>
  <r>
    <n v="2103"/>
    <x v="1"/>
    <n v="20"/>
    <n v="4"/>
    <n v="0.66131549684361812"/>
    <x v="71"/>
    <n v="1"/>
    <n v="-0.41618864834759217"/>
    <n v="0.34044416537089872"/>
  </r>
  <r>
    <n v="2104"/>
    <x v="0"/>
    <n v="27"/>
    <n v="1"/>
    <n v="-0.386658612667656"/>
    <x v="49"/>
    <n v="1"/>
    <n v="-0.90504932938266758"/>
    <n v="0.59547807020624099"/>
  </r>
  <r>
    <n v="2105"/>
    <x v="1"/>
    <n v="29"/>
    <n v="1"/>
    <n v="-0.44380304596146158"/>
    <x v="37"/>
    <n v="1"/>
    <n v="-0.93946941004924567"/>
    <n v="0.60916484644193991"/>
  </r>
  <r>
    <n v="2106"/>
    <x v="1"/>
    <n v="24"/>
    <n v="6"/>
    <n v="1.1123390255779766"/>
    <x v="133"/>
    <n v="0"/>
    <n v="-1.3966070380399698"/>
    <n v="-0.75256492089789684"/>
  </r>
  <r>
    <n v="2107"/>
    <x v="1"/>
    <n v="25"/>
    <n v="3"/>
    <n v="0.23579821594811923"/>
    <x v="62"/>
    <n v="1"/>
    <n v="-0.58218213055281931"/>
    <n v="0.44132207270356583"/>
  </r>
  <r>
    <n v="2108"/>
    <x v="0"/>
    <n v="25"/>
    <n v="3"/>
    <n v="0.23579821594811923"/>
    <x v="62"/>
    <n v="0"/>
    <n v="-0.81798034650093876"/>
    <n v="-0.55867792729643417"/>
  </r>
  <r>
    <n v="2109"/>
    <x v="1"/>
    <n v="16"/>
    <n v="0"/>
    <n v="-0.35502042721270993"/>
    <x v="123"/>
    <n v="0"/>
    <n v="-0.53130985420960042"/>
    <n v="-0.41216551229927806"/>
  </r>
  <r>
    <n v="2110"/>
    <x v="0"/>
    <n v="28"/>
    <n v="1"/>
    <n v="-0.41523082931455868"/>
    <x v="39"/>
    <n v="0"/>
    <n v="-0.50693077210996151"/>
    <n v="-0.39765853213135904"/>
  </r>
  <r>
    <n v="2111"/>
    <x v="1"/>
    <n v="23"/>
    <n v="1"/>
    <n v="-0.27236974608004461"/>
    <x v="10"/>
    <n v="1"/>
    <n v="-0.83857669056031459"/>
    <n v="0.56767458141847982"/>
  </r>
  <r>
    <n v="2112"/>
    <x v="1"/>
    <n v="14"/>
    <n v="1"/>
    <n v="-1.5219796257919527E-2"/>
    <x v="167"/>
    <n v="0"/>
    <n v="-0.68556623742628708"/>
    <n v="-0.49619512438271585"/>
  </r>
  <r>
    <n v="2113"/>
    <x v="0"/>
    <n v="27"/>
    <n v="1"/>
    <n v="-0.386658612667656"/>
    <x v="49"/>
    <n v="1"/>
    <n v="-0.90504932938266758"/>
    <n v="0.59547807020624099"/>
  </r>
  <r>
    <n v="2114"/>
    <x v="0"/>
    <n v="29"/>
    <n v="1"/>
    <n v="-0.44380304596146158"/>
    <x v="37"/>
    <n v="0"/>
    <n v="-0.49566636408778442"/>
    <n v="-0.39083515355806009"/>
  </r>
  <r>
    <n v="2115"/>
    <x v="1"/>
    <n v="18"/>
    <n v="1"/>
    <n v="-0.1295086628455307"/>
    <x v="81"/>
    <n v="1"/>
    <n v="-0.759996610147612"/>
    <n v="0.53233198766724943"/>
  </r>
  <r>
    <n v="2116"/>
    <x v="1"/>
    <n v="22"/>
    <n v="2"/>
    <n v="3.8858668227842896E-2"/>
    <x v="55"/>
    <n v="0"/>
    <n v="-0.71276525231165777"/>
    <n v="-0.50971344481574044"/>
  </r>
  <r>
    <n v="2117"/>
    <x v="1"/>
    <n v="21"/>
    <n v="4"/>
    <n v="0.63274328019671544"/>
    <x v="20"/>
    <n v="1"/>
    <n v="-0.42600782399914117"/>
    <n v="0.34688876784103406"/>
  </r>
  <r>
    <n v="2118"/>
    <x v="0"/>
    <n v="23"/>
    <n v="3"/>
    <n v="0.29294264924192503"/>
    <x v="91"/>
    <n v="0"/>
    <n v="-0.85030729202718869"/>
    <n v="-0.57271638907417755"/>
  </r>
  <r>
    <n v="2119"/>
    <x v="0"/>
    <n v="33"/>
    <n v="3"/>
    <n v="7.2204827728968857E-3"/>
    <x v="142"/>
    <n v="0"/>
    <n v="-0.69676393885367149"/>
    <n v="-0.50180511285071205"/>
  </r>
  <r>
    <n v="2120"/>
    <x v="0"/>
    <n v="29"/>
    <n v="5"/>
    <n v="0.68682174468247759"/>
    <x v="73"/>
    <n v="1"/>
    <n v="-0.40757803553569311"/>
    <n v="0.33474046451181494"/>
  </r>
  <r>
    <n v="2121"/>
    <x v="0"/>
    <n v="24"/>
    <n v="4"/>
    <n v="0.54702663025600695"/>
    <x v="19"/>
    <n v="0"/>
    <n v="-1.0036079877372244"/>
    <n v="-0.63344547176899768"/>
  </r>
  <r>
    <n v="2122"/>
    <x v="1"/>
    <n v="26"/>
    <n v="5"/>
    <n v="0.77253839462318608"/>
    <x v="57"/>
    <n v="1"/>
    <n v="-0.37969540238692856"/>
    <n v="0.31593025650727491"/>
  </r>
  <r>
    <n v="2123"/>
    <x v="0"/>
    <n v="24"/>
    <n v="1"/>
    <n v="-0.30094196272694751"/>
    <x v="13"/>
    <n v="0"/>
    <n v="-0.55395449362928606"/>
    <n v="-0.42532722873338152"/>
  </r>
  <r>
    <n v="2124"/>
    <x v="1"/>
    <n v="26"/>
    <n v="6"/>
    <n v="1.055194592284171"/>
    <x v="104"/>
    <n v="1"/>
    <n v="-0.29871449956198887"/>
    <n v="0.25822884480346897"/>
  </r>
  <r>
    <n v="2125"/>
    <x v="0"/>
    <n v="26"/>
    <n v="0"/>
    <n v="-0.64074259368173792"/>
    <x v="8"/>
    <n v="0"/>
    <n v="-0.42324019464645307"/>
    <n v="-0.34507869437350663"/>
  </r>
  <r>
    <n v="2126"/>
    <x v="0"/>
    <n v="24"/>
    <n v="1"/>
    <n v="-0.30094196272694751"/>
    <x v="13"/>
    <n v="1"/>
    <n v="-0.85489645635623346"/>
    <n v="0.57467277126661842"/>
  </r>
  <r>
    <n v="2127"/>
    <x v="1"/>
    <n v="23"/>
    <n v="1"/>
    <n v="-0.27236974608004461"/>
    <x v="10"/>
    <n v="1"/>
    <n v="-0.83857669056031459"/>
    <n v="0.56767458141847982"/>
  </r>
  <r>
    <n v="2128"/>
    <x v="1"/>
    <n v="28"/>
    <n v="2"/>
    <n v="-0.13257463165357386"/>
    <x v="53"/>
    <n v="0"/>
    <n v="-0.62905526179329474"/>
    <n v="-0.46690480141809398"/>
  </r>
  <r>
    <n v="2129"/>
    <x v="0"/>
    <n v="32"/>
    <n v="1"/>
    <n v="-0.52951969590216985"/>
    <x v="99"/>
    <n v="1"/>
    <n v="-0.99255393713593321"/>
    <n v="0.62937108169686962"/>
  </r>
  <r>
    <n v="2130"/>
    <x v="0"/>
    <n v="32"/>
    <n v="1"/>
    <n v="-0.52951969590216985"/>
    <x v="99"/>
    <n v="1"/>
    <n v="-0.99255393713593321"/>
    <n v="0.62937108169686962"/>
  </r>
  <r>
    <n v="2131"/>
    <x v="1"/>
    <n v="27"/>
    <n v="2"/>
    <n v="-0.10400241500667118"/>
    <x v="6"/>
    <n v="1"/>
    <n v="-0.74649984193530095"/>
    <n v="0.52597719277458155"/>
  </r>
  <r>
    <n v="2132"/>
    <x v="0"/>
    <n v="23"/>
    <n v="2"/>
    <n v="1.0286451580940215E-2"/>
    <x v="15"/>
    <n v="1"/>
    <n v="-0.68801718109692911"/>
    <n v="0.49742840977995451"/>
  </r>
  <r>
    <n v="2133"/>
    <x v="1"/>
    <n v="17"/>
    <n v="7"/>
    <n v="1.5950007397672812"/>
    <x v="182"/>
    <n v="1"/>
    <n v="-0.18474227315907435"/>
    <n v="0.16868149066167426"/>
  </r>
  <r>
    <n v="2134"/>
    <x v="0"/>
    <n v="29"/>
    <n v="1"/>
    <n v="-0.44380304596146158"/>
    <x v="37"/>
    <n v="1"/>
    <n v="-0.93946941004924567"/>
    <n v="0.60916484644193991"/>
  </r>
  <r>
    <n v="2135"/>
    <x v="0"/>
    <n v="25"/>
    <n v="0"/>
    <n v="-0.61217037703483523"/>
    <x v="9"/>
    <n v="0"/>
    <n v="-0.43319237757215368"/>
    <n v="-0.35156426468727181"/>
  </r>
  <r>
    <n v="2136"/>
    <x v="0"/>
    <n v="30"/>
    <n v="3"/>
    <n v="9.2937132713605375E-2"/>
    <x v="36"/>
    <n v="0"/>
    <n v="-0.7406950224119746"/>
    <n v="-0.52321757413360404"/>
  </r>
  <r>
    <n v="2137"/>
    <x v="1"/>
    <n v="24"/>
    <n v="2"/>
    <n v="-1.8285765065962689E-2"/>
    <x v="5"/>
    <n v="0"/>
    <n v="-0.68404609359517687"/>
    <n v="-0.49542868610834845"/>
  </r>
  <r>
    <n v="2138"/>
    <x v="1"/>
    <n v="25"/>
    <n v="1"/>
    <n v="-0.32951417937385041"/>
    <x v="12"/>
    <n v="1"/>
    <n v="-0.87141575660375126"/>
    <n v="0.58164116450665304"/>
  </r>
  <r>
    <n v="2139"/>
    <x v="1"/>
    <n v="18"/>
    <n v="0"/>
    <n v="-0.41216486050651552"/>
    <x v="107"/>
    <n v="1"/>
    <n v="-0.9203159673003376"/>
    <n v="0.60160685800998448"/>
  </r>
  <r>
    <n v="2140"/>
    <x v="1"/>
    <n v="29"/>
    <n v="4"/>
    <n v="0.40416554702149288"/>
    <x v="33"/>
    <n v="1"/>
    <n v="-0.51134565088128703"/>
    <n v="0.40031193515477881"/>
  </r>
  <r>
    <n v="2141"/>
    <x v="1"/>
    <n v="22"/>
    <n v="7"/>
    <n v="1.4521396565327671"/>
    <x v="152"/>
    <n v="1"/>
    <n v="-0.2103167787113614"/>
    <n v="0.18967248919643664"/>
  </r>
  <r>
    <n v="2142"/>
    <x v="0"/>
    <n v="26"/>
    <n v="1"/>
    <n v="-0.35808639602075309"/>
    <x v="97"/>
    <n v="0"/>
    <n v="-0.53004730616023055"/>
    <n v="-0.41142287430405178"/>
  </r>
  <r>
    <n v="2143"/>
    <x v="1"/>
    <n v="27"/>
    <n v="3"/>
    <n v="0.17865378265431364"/>
    <x v="3"/>
    <n v="1"/>
    <n v="-0.60780464149184199"/>
    <n v="0.45545497064681295"/>
  </r>
  <r>
    <n v="2144"/>
    <x v="1"/>
    <n v="18"/>
    <n v="4"/>
    <n v="0.71845993013742371"/>
    <x v="27"/>
    <n v="1"/>
    <n v="-0.39709851623765685"/>
    <n v="0.32773220692345206"/>
  </r>
  <r>
    <n v="2145"/>
    <x v="1"/>
    <n v="26"/>
    <n v="3"/>
    <n v="0.20722599930121655"/>
    <x v="70"/>
    <n v="1"/>
    <n v="-0.59489243064286235"/>
    <n v="0.44837809971031306"/>
  </r>
  <r>
    <n v="2146"/>
    <x v="1"/>
    <n v="30"/>
    <n v="4"/>
    <n v="0.3755933303745902"/>
    <x v="7"/>
    <n v="0"/>
    <n v="-0.89847495372765129"/>
    <n v="-0.59280982968195539"/>
  </r>
  <r>
    <n v="2147"/>
    <x v="0"/>
    <n v="27"/>
    <n v="0"/>
    <n v="-0.66931481032864082"/>
    <x v="16"/>
    <n v="0"/>
    <n v="-0.41347250672725938"/>
    <n v="-0.33865028320137047"/>
  </r>
  <r>
    <n v="2148"/>
    <x v="1"/>
    <n v="27"/>
    <n v="3"/>
    <n v="0.17865378265431364"/>
    <x v="3"/>
    <n v="0"/>
    <n v="-0.78645842414615619"/>
    <n v="-0.54454502935318705"/>
  </r>
  <r>
    <n v="2149"/>
    <x v="1"/>
    <n v="23"/>
    <n v="4"/>
    <n v="0.57559884690290986"/>
    <x v="75"/>
    <n v="1"/>
    <n v="-0.44620261625431046"/>
    <n v="0.3599459264363627"/>
  </r>
  <r>
    <n v="2150"/>
    <x v="1"/>
    <n v="23"/>
    <n v="3"/>
    <n v="0.29294264924192503"/>
    <x v="91"/>
    <n v="1"/>
    <n v="-0.55736464278526365"/>
    <n v="0.42728361092582245"/>
  </r>
  <r>
    <n v="2151"/>
    <x v="0"/>
    <n v="30"/>
    <n v="5"/>
    <n v="0.6582495280355749"/>
    <x v="135"/>
    <n v="1"/>
    <n v="-0.41723349524898962"/>
    <n v="0.34113294034614861"/>
  </r>
  <r>
    <n v="2152"/>
    <x v="1"/>
    <n v="23"/>
    <n v="5"/>
    <n v="0.85825504456389456"/>
    <x v="92"/>
    <n v="1"/>
    <n v="-0.3534003765237782"/>
    <n v="0.29770404573260323"/>
  </r>
  <r>
    <n v="2153"/>
    <x v="0"/>
    <n v="22"/>
    <n v="1"/>
    <n v="-0.24379752943314192"/>
    <x v="87"/>
    <n v="0"/>
    <n v="-0.57865974292354561"/>
    <n v="-0.43935072259233271"/>
  </r>
  <r>
    <n v="2154"/>
    <x v="0"/>
    <n v="28"/>
    <n v="0"/>
    <n v="-0.6978870269755435"/>
    <x v="48"/>
    <n v="1"/>
    <n v="-1.1017746812005371"/>
    <n v="0.66771913247867842"/>
  </r>
  <r>
    <n v="2155"/>
    <x v="0"/>
    <n v="28"/>
    <n v="2"/>
    <n v="-0.13257463165357386"/>
    <x v="53"/>
    <n v="1"/>
    <n v="-0.76162989344686882"/>
    <n v="0.53309519858190602"/>
  </r>
  <r>
    <n v="2156"/>
    <x v="1"/>
    <n v="23"/>
    <n v="5"/>
    <n v="0.85825504456389456"/>
    <x v="92"/>
    <n v="1"/>
    <n v="-0.3534003765237782"/>
    <n v="0.29770404573260323"/>
  </r>
  <r>
    <n v="2157"/>
    <x v="1"/>
    <n v="22"/>
    <n v="3"/>
    <n v="0.32151486588882772"/>
    <x v="58"/>
    <n v="1"/>
    <n v="-0.5452559494494188"/>
    <n v="0.42030660785421714"/>
  </r>
  <r>
    <n v="2158"/>
    <x v="1"/>
    <n v="18"/>
    <n v="0"/>
    <n v="-0.41216486050651552"/>
    <x v="107"/>
    <n v="1"/>
    <n v="-0.9203159673003376"/>
    <n v="0.60160685800998448"/>
  </r>
  <r>
    <n v="2159"/>
    <x v="1"/>
    <n v="21"/>
    <n v="2"/>
    <n v="6.7430884874745745E-2"/>
    <x v="2"/>
    <n v="1"/>
    <n v="-0.65999999600478421"/>
    <n v="0.48314866344336815"/>
  </r>
  <r>
    <n v="2160"/>
    <x v="0"/>
    <n v="30"/>
    <n v="0"/>
    <n v="-0.75503146026934909"/>
    <x v="24"/>
    <n v="0"/>
    <n v="-0.38525956289722718"/>
    <n v="-0.31972596061398328"/>
  </r>
  <r>
    <n v="2161"/>
    <x v="1"/>
    <n v="27"/>
    <n v="4"/>
    <n v="0.46130998031529846"/>
    <x v="50"/>
    <n v="1"/>
    <n v="-0.48886047718981118"/>
    <n v="0.3866751061627276"/>
  </r>
  <r>
    <n v="2162"/>
    <x v="1"/>
    <n v="23"/>
    <n v="1"/>
    <n v="-0.27236974608004461"/>
    <x v="10"/>
    <n v="0"/>
    <n v="-0.56620694448026976"/>
    <n v="-0.43232541858152024"/>
  </r>
  <r>
    <n v="2163"/>
    <x v="0"/>
    <n v="26"/>
    <n v="2"/>
    <n v="-7.5430198359768275E-2"/>
    <x v="1"/>
    <n v="0"/>
    <n v="-0.65614312718844481"/>
    <n v="-0.48115138649900074"/>
  </r>
  <r>
    <n v="2164"/>
    <x v="0"/>
    <n v="22"/>
    <n v="1"/>
    <n v="-0.24379752943314192"/>
    <x v="87"/>
    <n v="1"/>
    <n v="-0.82245727235668753"/>
    <n v="0.56064927740766723"/>
  </r>
  <r>
    <n v="2165"/>
    <x v="0"/>
    <n v="25"/>
    <n v="4"/>
    <n v="0.51845441360910405"/>
    <x v="31"/>
    <n v="1"/>
    <n v="-0.4671496488344154"/>
    <n v="0.37321371444340268"/>
  </r>
  <r>
    <n v="2166"/>
    <x v="1"/>
    <n v="18"/>
    <n v="4"/>
    <n v="0.71845993013742371"/>
    <x v="27"/>
    <n v="1"/>
    <n v="-0.39709851623765685"/>
    <n v="0.32773220692345206"/>
  </r>
  <r>
    <n v="2167"/>
    <x v="0"/>
    <n v="28"/>
    <n v="0"/>
    <n v="-0.6978870269755435"/>
    <x v="48"/>
    <n v="1"/>
    <n v="-1.1017746812005371"/>
    <n v="0.66771913247867842"/>
  </r>
  <r>
    <n v="2168"/>
    <x v="1"/>
    <n v="24"/>
    <n v="4"/>
    <n v="0.54702663025600695"/>
    <x v="19"/>
    <n v="0"/>
    <n v="-1.0036079877372244"/>
    <n v="-0.63344547176899768"/>
  </r>
  <r>
    <n v="2169"/>
    <x v="1"/>
    <n v="25"/>
    <n v="4"/>
    <n v="0.51845441360910405"/>
    <x v="31"/>
    <n v="1"/>
    <n v="-0.4671496488344154"/>
    <n v="0.37321371444340268"/>
  </r>
  <r>
    <n v="2170"/>
    <x v="0"/>
    <n v="27"/>
    <n v="4"/>
    <n v="0.46130998031529846"/>
    <x v="50"/>
    <n v="1"/>
    <n v="-0.48886047718981118"/>
    <n v="0.3866751061627276"/>
  </r>
  <r>
    <n v="2171"/>
    <x v="0"/>
    <n v="28"/>
    <n v="0"/>
    <n v="-0.6978870269755435"/>
    <x v="48"/>
    <n v="0"/>
    <n v="-0.40388765422499395"/>
    <n v="-0.33228086752132152"/>
  </r>
  <r>
    <n v="2172"/>
    <x v="1"/>
    <n v="22"/>
    <n v="4"/>
    <n v="0.60417106354981254"/>
    <x v="59"/>
    <n v="1"/>
    <n v="-0.43601194978145819"/>
    <n v="0.35339000095890483"/>
  </r>
  <r>
    <n v="2173"/>
    <x v="0"/>
    <n v="30"/>
    <n v="1"/>
    <n v="-0.47237526260836427"/>
    <x v="45"/>
    <n v="0"/>
    <n v="-0.48459631462063979"/>
    <n v="-0.38405420510492866"/>
  </r>
  <r>
    <n v="2174"/>
    <x v="0"/>
    <n v="33"/>
    <n v="0"/>
    <n v="-0.84074811021005758"/>
    <x v="126"/>
    <n v="0"/>
    <n v="-0.35864437734026094"/>
    <n v="-0.30137724673804905"/>
  </r>
  <r>
    <n v="2175"/>
    <x v="1"/>
    <n v="21"/>
    <n v="4"/>
    <n v="0.63274328019671544"/>
    <x v="20"/>
    <n v="0"/>
    <n v="-1.0587511041958566"/>
    <n v="-0.65311123215896594"/>
  </r>
  <r>
    <n v="2176"/>
    <x v="1"/>
    <n v="13"/>
    <n v="7"/>
    <n v="1.7092896063548924"/>
    <x v="183"/>
    <n v="1"/>
    <n v="-0.16635673125567529"/>
    <n v="0.15325587978738475"/>
  </r>
  <r>
    <n v="2177"/>
    <x v="0"/>
    <n v="27"/>
    <n v="3"/>
    <n v="0.17865378265431364"/>
    <x v="3"/>
    <n v="0"/>
    <n v="-0.78645842414615619"/>
    <n v="-0.54454502935318705"/>
  </r>
  <r>
    <n v="2178"/>
    <x v="1"/>
    <n v="25"/>
    <n v="2"/>
    <n v="-4.6857981712865593E-2"/>
    <x v="41"/>
    <n v="0"/>
    <n v="-0.66999262340425059"/>
    <n v="-0.4882876475322156"/>
  </r>
  <r>
    <n v="2179"/>
    <x v="0"/>
    <n v="22"/>
    <n v="1"/>
    <n v="-0.24379752943314192"/>
    <x v="87"/>
    <n v="0"/>
    <n v="-0.57865974292354561"/>
    <n v="-0.43935072259233271"/>
  </r>
  <r>
    <n v="2180"/>
    <x v="0"/>
    <n v="27"/>
    <n v="1"/>
    <n v="-0.386658612667656"/>
    <x v="49"/>
    <n v="0"/>
    <n v="-0.51839071671501158"/>
    <n v="-0.40452192979375906"/>
  </r>
  <r>
    <n v="2181"/>
    <x v="1"/>
    <n v="17"/>
    <n v="4"/>
    <n v="0.74703214678432661"/>
    <x v="121"/>
    <n v="1"/>
    <n v="-0.38782411661038613"/>
    <n v="0.32146832477945986"/>
  </r>
  <r>
    <n v="2182"/>
    <x v="0"/>
    <n v="31"/>
    <n v="1"/>
    <n v="-0.50094747925526717"/>
    <x v="17"/>
    <n v="0"/>
    <n v="-0.4737193777036447"/>
    <n v="-0.37731803350443466"/>
  </r>
  <r>
    <n v="2183"/>
    <x v="1"/>
    <n v="26"/>
    <n v="2"/>
    <n v="-7.5430198359768275E-2"/>
    <x v="1"/>
    <n v="1"/>
    <n v="-0.73157332554821297"/>
    <n v="0.51884861350099931"/>
  </r>
  <r>
    <n v="2184"/>
    <x v="1"/>
    <n v="25"/>
    <n v="4"/>
    <n v="0.51845441360910405"/>
    <x v="31"/>
    <n v="0"/>
    <n v="-0.9856040624435195"/>
    <n v="-0.62678628555659732"/>
  </r>
  <r>
    <n v="2185"/>
    <x v="0"/>
    <n v="27"/>
    <n v="0"/>
    <n v="-0.66931481032864082"/>
    <x v="16"/>
    <n v="1"/>
    <n v="-1.0827873170559001"/>
    <n v="0.66134971679862953"/>
  </r>
  <r>
    <n v="2186"/>
    <x v="0"/>
    <n v="26"/>
    <n v="4"/>
    <n v="0.48988219696220137"/>
    <x v="25"/>
    <n v="0"/>
    <n v="-0.96779110181938743"/>
    <n v="-0.62007868056522697"/>
  </r>
  <r>
    <n v="2187"/>
    <x v="0"/>
    <n v="30"/>
    <n v="0"/>
    <n v="-0.75503146026934909"/>
    <x v="24"/>
    <n v="1"/>
    <n v="-1.1402910231665764"/>
    <n v="0.68027403938601672"/>
  </r>
  <r>
    <n v="2188"/>
    <x v="1"/>
    <n v="25"/>
    <n v="0"/>
    <n v="-0.61217037703483523"/>
    <x v="9"/>
    <n v="0"/>
    <n v="-0.43319237757215368"/>
    <n v="-0.35156426468727181"/>
  </r>
  <r>
    <n v="2189"/>
    <x v="1"/>
    <n v="26"/>
    <n v="2"/>
    <n v="-7.5430198359768275E-2"/>
    <x v="1"/>
    <n v="0"/>
    <n v="-0.65614312718844481"/>
    <n v="-0.48115138649900074"/>
  </r>
  <r>
    <n v="2190"/>
    <x v="1"/>
    <n v="23"/>
    <n v="3"/>
    <n v="0.29294264924192503"/>
    <x v="91"/>
    <n v="1"/>
    <n v="-0.55736464278526365"/>
    <n v="0.42728361092582245"/>
  </r>
  <r>
    <n v="2191"/>
    <x v="0"/>
    <n v="20"/>
    <n v="2"/>
    <n v="9.6003101521648537E-2"/>
    <x v="51"/>
    <n v="1"/>
    <n v="-0.64629726208332661"/>
    <n v="0.47601764143227698"/>
  </r>
  <r>
    <n v="2192"/>
    <x v="1"/>
    <n v="25"/>
    <n v="3"/>
    <n v="0.23579821594811923"/>
    <x v="62"/>
    <n v="0"/>
    <n v="-0.81798034650093876"/>
    <n v="-0.55867792729643417"/>
  </r>
  <r>
    <n v="2193"/>
    <x v="1"/>
    <n v="25"/>
    <n v="2"/>
    <n v="-4.6857981712865593E-2"/>
    <x v="41"/>
    <n v="0"/>
    <n v="-0.66999262340425059"/>
    <n v="-0.4882876475322156"/>
  </r>
  <r>
    <n v="2194"/>
    <x v="0"/>
    <n v="19"/>
    <n v="3"/>
    <n v="0.40723151582953615"/>
    <x v="11"/>
    <n v="1"/>
    <n v="-0.51011943505685553"/>
    <n v="0.399576137128547"/>
  </r>
  <r>
    <n v="2195"/>
    <x v="0"/>
    <n v="27"/>
    <n v="2"/>
    <n v="-0.10400241500667118"/>
    <x v="6"/>
    <n v="0"/>
    <n v="-0.64249742692862966"/>
    <n v="-0.47402280722541851"/>
  </r>
  <r>
    <n v="2196"/>
    <x v="0"/>
    <n v="31"/>
    <n v="2"/>
    <n v="-0.21829128159428235"/>
    <x v="21"/>
    <n v="0"/>
    <n v="-0.58994613647276051"/>
    <n v="-0.44564285643854834"/>
  </r>
  <r>
    <n v="2197"/>
    <x v="0"/>
    <n v="27"/>
    <n v="2"/>
    <n v="-0.10400241500667118"/>
    <x v="6"/>
    <n v="0"/>
    <n v="-0.64249742692862966"/>
    <n v="-0.47402280722541851"/>
  </r>
  <r>
    <n v="2198"/>
    <x v="0"/>
    <n v="23"/>
    <n v="0"/>
    <n v="-0.55502594374102943"/>
    <x v="79"/>
    <n v="1"/>
    <n v="-1.0086825402179018"/>
    <n v="0.63530086034466582"/>
  </r>
  <r>
    <n v="2199"/>
    <x v="1"/>
    <n v="17"/>
    <n v="5"/>
    <n v="1.0296883444453113"/>
    <x v="88"/>
    <n v="1"/>
    <n v="-0.30536351125807243"/>
    <n v="0.26314452955755108"/>
  </r>
  <r>
    <n v="2200"/>
    <x v="0"/>
    <n v="21"/>
    <n v="4"/>
    <n v="0.63274328019671544"/>
    <x v="20"/>
    <n v="0"/>
    <n v="-1.0587511041958566"/>
    <n v="-0.65311123215896594"/>
  </r>
  <r>
    <n v="2201"/>
    <x v="0"/>
    <n v="27"/>
    <n v="4"/>
    <n v="0.46130998031529846"/>
    <x v="50"/>
    <n v="1"/>
    <n v="-0.48886047718981118"/>
    <n v="0.3866751061627276"/>
  </r>
  <r>
    <n v="2202"/>
    <x v="0"/>
    <n v="28"/>
    <n v="1"/>
    <n v="-0.41523082931455868"/>
    <x v="39"/>
    <n v="0"/>
    <n v="-0.50693077210996151"/>
    <n v="-0.39765853213135904"/>
  </r>
  <r>
    <n v="2203"/>
    <x v="0"/>
    <n v="25"/>
    <n v="1"/>
    <n v="-0.32951417937385041"/>
    <x v="12"/>
    <n v="0"/>
    <n v="-0.54190157722990051"/>
    <n v="-0.41835883549334701"/>
  </r>
  <r>
    <n v="2204"/>
    <x v="1"/>
    <n v="26"/>
    <n v="6"/>
    <n v="1.055194592284171"/>
    <x v="104"/>
    <n v="0"/>
    <n v="-1.35390909184616"/>
    <n v="-0.74177115519653103"/>
  </r>
  <r>
    <n v="2205"/>
    <x v="0"/>
    <n v="31"/>
    <n v="2"/>
    <n v="-0.21829128159428235"/>
    <x v="21"/>
    <n v="0"/>
    <n v="-0.58994613647276051"/>
    <n v="-0.44564285643854834"/>
  </r>
  <r>
    <n v="2206"/>
    <x v="0"/>
    <n v="26"/>
    <n v="3"/>
    <n v="0.20722599930121655"/>
    <x v="70"/>
    <n v="1"/>
    <n v="-0.59489243064286235"/>
    <n v="0.44837809971031306"/>
  </r>
  <r>
    <n v="2207"/>
    <x v="1"/>
    <n v="21"/>
    <n v="5"/>
    <n v="0.91539947785770015"/>
    <x v="78"/>
    <n v="1"/>
    <n v="-0.33672696169069449"/>
    <n v="0.28589620902128965"/>
  </r>
  <r>
    <n v="2208"/>
    <x v="1"/>
    <n v="21"/>
    <n v="6"/>
    <n v="1.1980556755186851"/>
    <x v="114"/>
    <n v="1"/>
    <n v="-0.26373286664119011"/>
    <n v="0.23182128158834336"/>
  </r>
  <r>
    <n v="2209"/>
    <x v="1"/>
    <n v="23"/>
    <n v="1"/>
    <n v="-0.27236974608004461"/>
    <x v="10"/>
    <n v="1"/>
    <n v="-0.83857669056031459"/>
    <n v="0.56767458141847982"/>
  </r>
  <r>
    <n v="2210"/>
    <x v="1"/>
    <n v="25"/>
    <n v="4"/>
    <n v="0.51845441360910405"/>
    <x v="31"/>
    <n v="1"/>
    <n v="-0.4671496488344154"/>
    <n v="0.37321371444340268"/>
  </r>
  <r>
    <n v="2211"/>
    <x v="0"/>
    <n v="27"/>
    <n v="1"/>
    <n v="-0.386658612667656"/>
    <x v="49"/>
    <n v="0"/>
    <n v="-0.51839071671501158"/>
    <n v="-0.40452192979375906"/>
  </r>
  <r>
    <n v="2212"/>
    <x v="1"/>
    <n v="21"/>
    <n v="2"/>
    <n v="6.7430884874745745E-2"/>
    <x v="2"/>
    <n v="0"/>
    <n v="-0.7274308808795299"/>
    <n v="-0.51685133655663185"/>
  </r>
  <r>
    <n v="2213"/>
    <x v="0"/>
    <n v="27"/>
    <n v="1"/>
    <n v="-0.386658612667656"/>
    <x v="49"/>
    <n v="0"/>
    <n v="-0.51839071671501158"/>
    <n v="-0.40452192979375906"/>
  </r>
  <r>
    <n v="2214"/>
    <x v="1"/>
    <n v="20"/>
    <n v="0"/>
    <n v="-0.4693092938003211"/>
    <x v="89"/>
    <n v="0"/>
    <n v="-0.48577492493259411"/>
    <n v="-0.38477973752641237"/>
  </r>
  <r>
    <n v="2215"/>
    <x v="1"/>
    <n v="17"/>
    <n v="4"/>
    <n v="0.74703214678432661"/>
    <x v="121"/>
    <n v="1"/>
    <n v="-0.38782411661038613"/>
    <n v="0.32146832477945986"/>
  </r>
  <r>
    <n v="2216"/>
    <x v="1"/>
    <n v="28"/>
    <n v="1"/>
    <n v="-0.41523082931455868"/>
    <x v="39"/>
    <n v="1"/>
    <n v="-0.92216160142452031"/>
    <n v="0.60234146786864096"/>
  </r>
  <r>
    <n v="2217"/>
    <x v="0"/>
    <n v="22"/>
    <n v="1"/>
    <n v="-0.24379752943314192"/>
    <x v="87"/>
    <n v="1"/>
    <n v="-0.82245727235668753"/>
    <n v="0.56064927740766723"/>
  </r>
  <r>
    <n v="2218"/>
    <x v="0"/>
    <n v="26"/>
    <n v="1"/>
    <n v="-0.35808639602075309"/>
    <x v="97"/>
    <n v="0"/>
    <n v="-0.53004730616023055"/>
    <n v="-0.41142287430405178"/>
  </r>
  <r>
    <n v="2219"/>
    <x v="1"/>
    <n v="28"/>
    <n v="3"/>
    <n v="0.15008156600741096"/>
    <x v="56"/>
    <n v="0"/>
    <n v="-0.77100088462324479"/>
    <n v="-0.53745012251025304"/>
  </r>
  <r>
    <n v="2220"/>
    <x v="0"/>
    <n v="22"/>
    <n v="3"/>
    <n v="0.32151486588882772"/>
    <x v="58"/>
    <n v="1"/>
    <n v="-0.5452559494494188"/>
    <n v="0.42030660785421714"/>
  </r>
  <r>
    <n v="2221"/>
    <x v="0"/>
    <n v="28"/>
    <n v="1"/>
    <n v="-0.41523082931455868"/>
    <x v="39"/>
    <n v="0"/>
    <n v="-0.50693077210996151"/>
    <n v="-0.39765853213135904"/>
  </r>
  <r>
    <n v="2222"/>
    <x v="1"/>
    <n v="26"/>
    <n v="3"/>
    <n v="0.20722599930121655"/>
    <x v="70"/>
    <n v="1"/>
    <n v="-0.59489243064286235"/>
    <n v="0.44837809971031306"/>
  </r>
  <r>
    <n v="2223"/>
    <x v="1"/>
    <n v="23"/>
    <n v="2"/>
    <n v="1.0286451580940215E-2"/>
    <x v="15"/>
    <n v="0"/>
    <n v="-0.69830363267786921"/>
    <n v="-0.50257159022004549"/>
  </r>
  <r>
    <n v="2224"/>
    <x v="1"/>
    <n v="18"/>
    <n v="5"/>
    <n v="1.0011161277984084"/>
    <x v="86"/>
    <n v="0"/>
    <n v="-1.3140777647628383"/>
    <n v="-0.73127796607339368"/>
  </r>
  <r>
    <n v="2225"/>
    <x v="0"/>
    <n v="26"/>
    <n v="1"/>
    <n v="-0.35808639602075309"/>
    <x v="97"/>
    <n v="0"/>
    <n v="-0.53004730616023055"/>
    <n v="-0.41142287430405178"/>
  </r>
  <r>
    <n v="2226"/>
    <x v="0"/>
    <n v="30"/>
    <n v="1"/>
    <n v="-0.47237526260836427"/>
    <x v="45"/>
    <n v="1"/>
    <n v="-0.95697157722900394"/>
    <n v="0.61594579489507129"/>
  </r>
  <r>
    <n v="2227"/>
    <x v="0"/>
    <n v="26"/>
    <n v="1"/>
    <n v="-0.35808639602075309"/>
    <x v="97"/>
    <n v="1"/>
    <n v="-0.88813370218098375"/>
    <n v="0.58857712569594822"/>
  </r>
  <r>
    <n v="2228"/>
    <x v="1"/>
    <n v="29"/>
    <n v="2"/>
    <n v="-0.16114684830047676"/>
    <x v="35"/>
    <n v="1"/>
    <n v="-0.77696313686339258"/>
    <n v="0.54019975640264828"/>
  </r>
  <r>
    <n v="2229"/>
    <x v="0"/>
    <n v="21"/>
    <n v="1"/>
    <n v="-0.21522531278623908"/>
    <x v="54"/>
    <n v="1"/>
    <n v="-0.80653893761819861"/>
    <n v="0.55359958471529869"/>
  </r>
  <r>
    <n v="2230"/>
    <x v="0"/>
    <n v="29"/>
    <n v="3"/>
    <n v="0.12150934936050806"/>
    <x v="32"/>
    <n v="1"/>
    <n v="-0.6342369368733779"/>
    <n v="0.46965998313102586"/>
  </r>
  <r>
    <n v="2231"/>
    <x v="1"/>
    <n v="24"/>
    <n v="4"/>
    <n v="0.54702663025600695"/>
    <x v="19"/>
    <n v="0"/>
    <n v="-1.0036079877372244"/>
    <n v="-0.63344547176899768"/>
  </r>
  <r>
    <n v="2232"/>
    <x v="1"/>
    <n v="21"/>
    <n v="2"/>
    <n v="6.7430884874745745E-2"/>
    <x v="2"/>
    <n v="1"/>
    <n v="-0.65999999600478421"/>
    <n v="0.48314866344336815"/>
  </r>
  <r>
    <n v="2233"/>
    <x v="1"/>
    <n v="13"/>
    <n v="3"/>
    <n v="0.57866481571095285"/>
    <x v="146"/>
    <n v="0"/>
    <n v="-1.0237649314997261"/>
    <n v="-0.64076012261589732"/>
  </r>
  <r>
    <n v="2234"/>
    <x v="0"/>
    <n v="25"/>
    <n v="0"/>
    <n v="-0.61217037703483523"/>
    <x v="9"/>
    <n v="0"/>
    <n v="-0.43319237757215368"/>
    <n v="-0.35156426468727181"/>
  </r>
  <r>
    <n v="2235"/>
    <x v="1"/>
    <n v="20"/>
    <n v="1"/>
    <n v="-0.18665309613933628"/>
    <x v="28"/>
    <n v="0"/>
    <n v="-0.60416924763928592"/>
    <n v="-0.45347173225254978"/>
  </r>
  <r>
    <n v="2236"/>
    <x v="0"/>
    <n v="30"/>
    <n v="1"/>
    <n v="-0.47237526260836427"/>
    <x v="45"/>
    <n v="1"/>
    <n v="-0.95697157722900394"/>
    <n v="0.61594579489507129"/>
  </r>
  <r>
    <n v="2237"/>
    <x v="0"/>
    <n v="25"/>
    <n v="1"/>
    <n v="-0.32951417937385041"/>
    <x v="12"/>
    <n v="1"/>
    <n v="-0.87141575660375126"/>
    <n v="0.58164116450665304"/>
  </r>
  <r>
    <n v="2238"/>
    <x v="1"/>
    <n v="26"/>
    <n v="4"/>
    <n v="0.48988219696220137"/>
    <x v="25"/>
    <n v="0"/>
    <n v="-0.96779110181938743"/>
    <n v="-0.62007868056522697"/>
  </r>
  <r>
    <n v="2239"/>
    <x v="0"/>
    <n v="24"/>
    <n v="0"/>
    <n v="-0.58359816038793233"/>
    <x v="85"/>
    <n v="1"/>
    <n v="-1.0269288218688153"/>
    <n v="0.64189492206698773"/>
  </r>
  <r>
    <n v="2240"/>
    <x v="1"/>
    <n v="21"/>
    <n v="1"/>
    <n v="-0.21522531278623908"/>
    <x v="54"/>
    <n v="0"/>
    <n v="-0.59131362483195948"/>
    <n v="-0.44640041528470131"/>
  </r>
  <r>
    <n v="2241"/>
    <x v="0"/>
    <n v="30"/>
    <n v="3"/>
    <n v="9.2937132713605375E-2"/>
    <x v="36"/>
    <n v="1"/>
    <n v="-0.64775788969836889"/>
    <n v="0.47678242586639596"/>
  </r>
  <r>
    <n v="2242"/>
    <x v="0"/>
    <n v="24"/>
    <n v="0"/>
    <n v="-0.58359816038793233"/>
    <x v="85"/>
    <n v="1"/>
    <n v="-1.0269288218688153"/>
    <n v="0.64189492206698773"/>
  </r>
  <r>
    <n v="2243"/>
    <x v="1"/>
    <n v="21"/>
    <n v="3"/>
    <n v="0.35008708253573056"/>
    <x v="52"/>
    <n v="0"/>
    <n v="-0.88343324048452199"/>
    <n v="-0.58663869604609931"/>
  </r>
  <r>
    <n v="2244"/>
    <x v="1"/>
    <n v="23"/>
    <n v="4"/>
    <n v="0.57559884690290986"/>
    <x v="75"/>
    <n v="1"/>
    <n v="-0.44620261625431046"/>
    <n v="0.3599459264363627"/>
  </r>
  <r>
    <n v="2245"/>
    <x v="1"/>
    <n v="19"/>
    <n v="2"/>
    <n v="0.12457531816855133"/>
    <x v="23"/>
    <n v="0"/>
    <n v="-0.75737346280429763"/>
    <n v="-0.53110361516647375"/>
  </r>
  <r>
    <n v="2246"/>
    <x v="1"/>
    <n v="25"/>
    <n v="2"/>
    <n v="-4.6857981712865593E-2"/>
    <x v="41"/>
    <n v="0"/>
    <n v="-0.66999262340425059"/>
    <n v="-0.4882876475322156"/>
  </r>
  <r>
    <n v="2247"/>
    <x v="0"/>
    <n v="22"/>
    <n v="2"/>
    <n v="3.8858668227842896E-2"/>
    <x v="55"/>
    <n v="0"/>
    <n v="-0.71276525231165777"/>
    <n v="-0.50971344481574044"/>
  </r>
  <r>
    <n v="2248"/>
    <x v="1"/>
    <n v="17"/>
    <n v="4"/>
    <n v="0.74703214678432661"/>
    <x v="121"/>
    <n v="0"/>
    <n v="-1.1348562633947126"/>
    <n v="-0.67853167522054014"/>
  </r>
  <r>
    <n v="2249"/>
    <x v="0"/>
    <n v="28"/>
    <n v="2"/>
    <n v="-0.13257463165357386"/>
    <x v="53"/>
    <n v="0"/>
    <n v="-0.62905526179329474"/>
    <n v="-0.46690480141809398"/>
  </r>
  <r>
    <n v="2250"/>
    <x v="1"/>
    <n v="17"/>
    <n v="4"/>
    <n v="0.74703214678432661"/>
    <x v="121"/>
    <n v="1"/>
    <n v="-0.38782411661038613"/>
    <n v="0.32146832477945986"/>
  </r>
  <r>
    <n v="2251"/>
    <x v="0"/>
    <n v="28"/>
    <n v="1"/>
    <n v="-0.41523082931455868"/>
    <x v="39"/>
    <n v="1"/>
    <n v="-0.92216160142452031"/>
    <n v="0.60234146786864096"/>
  </r>
  <r>
    <n v="2252"/>
    <x v="0"/>
    <n v="29"/>
    <n v="1"/>
    <n v="-0.44380304596146158"/>
    <x v="37"/>
    <n v="0"/>
    <n v="-0.49566636408778442"/>
    <n v="-0.39083515355806009"/>
  </r>
  <r>
    <n v="2253"/>
    <x v="0"/>
    <n v="20"/>
    <n v="0"/>
    <n v="-0.4693092938003211"/>
    <x v="89"/>
    <n v="1"/>
    <n v="-0.95508421873291538"/>
    <n v="0.61522026247358763"/>
  </r>
  <r>
    <n v="2254"/>
    <x v="0"/>
    <n v="20"/>
    <n v="1"/>
    <n v="-0.18665309613933628"/>
    <x v="28"/>
    <n v="0"/>
    <n v="-0.60416924763928592"/>
    <n v="-0.45347173225254978"/>
  </r>
  <r>
    <n v="2255"/>
    <x v="1"/>
    <n v="28"/>
    <n v="1"/>
    <n v="-0.41523082931455868"/>
    <x v="39"/>
    <n v="0"/>
    <n v="-0.50693077210996151"/>
    <n v="-0.39765853213135904"/>
  </r>
  <r>
    <n v="2256"/>
    <x v="0"/>
    <n v="24"/>
    <n v="2"/>
    <n v="-1.8285765065962689E-2"/>
    <x v="5"/>
    <n v="1"/>
    <n v="-0.70233185866113945"/>
    <n v="0.50457131389165155"/>
  </r>
  <r>
    <n v="2257"/>
    <x v="1"/>
    <n v="28"/>
    <n v="6"/>
    <n v="0.99805015899036542"/>
    <x v="184"/>
    <n v="0"/>
    <n v="-1.3118366133808839"/>
    <n v="-0.73067504394818139"/>
  </r>
  <r>
    <n v="2258"/>
    <x v="1"/>
    <n v="24"/>
    <n v="7"/>
    <n v="1.3949952232389615"/>
    <x v="119"/>
    <n v="1"/>
    <n v="-0.22140942475290931"/>
    <n v="0.19861149517737164"/>
  </r>
  <r>
    <n v="2259"/>
    <x v="1"/>
    <n v="25"/>
    <n v="3"/>
    <n v="0.23579821594811923"/>
    <x v="62"/>
    <n v="1"/>
    <n v="-0.58218213055281931"/>
    <n v="0.44132207270356583"/>
  </r>
  <r>
    <n v="2260"/>
    <x v="1"/>
    <n v="13"/>
    <n v="4"/>
    <n v="0.86132101337193778"/>
    <x v="173"/>
    <n v="1"/>
    <n v="-0.35248860747506383"/>
    <n v="0.29706342201240532"/>
  </r>
  <r>
    <n v="2261"/>
    <x v="1"/>
    <n v="21"/>
    <n v="1"/>
    <n v="-0.21522531278623908"/>
    <x v="54"/>
    <n v="1"/>
    <n v="-0.80653893761819861"/>
    <n v="0.55359958471529869"/>
  </r>
  <r>
    <n v="2262"/>
    <x v="0"/>
    <n v="29"/>
    <n v="1"/>
    <n v="-0.44380304596146158"/>
    <x v="37"/>
    <n v="0"/>
    <n v="-0.49566636408778442"/>
    <n v="-0.39083515355806009"/>
  </r>
  <r>
    <n v="2263"/>
    <x v="0"/>
    <n v="26"/>
    <n v="1"/>
    <n v="-0.35808639602075309"/>
    <x v="97"/>
    <n v="1"/>
    <n v="-0.88813370218098375"/>
    <n v="0.58857712569594822"/>
  </r>
  <r>
    <n v="2264"/>
    <x v="0"/>
    <n v="31"/>
    <n v="0"/>
    <n v="-0.78360367691625199"/>
    <x v="22"/>
    <n v="0"/>
    <n v="-0.37621275772349794"/>
    <n v="-0.31354373136830865"/>
  </r>
  <r>
    <n v="2265"/>
    <x v="1"/>
    <n v="26"/>
    <n v="3"/>
    <n v="0.20722599930121655"/>
    <x v="70"/>
    <n v="1"/>
    <n v="-0.59489243064286235"/>
    <n v="0.44837809971031306"/>
  </r>
  <r>
    <n v="2266"/>
    <x v="1"/>
    <n v="20"/>
    <n v="1"/>
    <n v="-0.18665309613933628"/>
    <x v="28"/>
    <n v="1"/>
    <n v="-0.79082234377862215"/>
    <n v="0.54652826774745022"/>
  </r>
  <r>
    <n v="2267"/>
    <x v="1"/>
    <n v="22"/>
    <n v="2"/>
    <n v="3.8858668227842896E-2"/>
    <x v="55"/>
    <n v="0"/>
    <n v="-0.71276525231165777"/>
    <n v="-0.50971344481574044"/>
  </r>
  <r>
    <n v="2268"/>
    <x v="0"/>
    <n v="32"/>
    <n v="0"/>
    <n v="-0.81217589356315467"/>
    <x v="100"/>
    <n v="1"/>
    <n v="-1.1795175535956932"/>
    <n v="0.69257298011029955"/>
  </r>
  <r>
    <n v="2269"/>
    <x v="1"/>
    <n v="26"/>
    <n v="3"/>
    <n v="0.20722599930121655"/>
    <x v="70"/>
    <n v="0"/>
    <n v="-0.80211842994407867"/>
    <n v="-0.55162190028968694"/>
  </r>
  <r>
    <n v="2270"/>
    <x v="1"/>
    <n v="25"/>
    <n v="2"/>
    <n v="-4.6857981712865593E-2"/>
    <x v="41"/>
    <n v="0"/>
    <n v="-0.66999262340425059"/>
    <n v="-0.4882876475322156"/>
  </r>
  <r>
    <n v="2271"/>
    <x v="1"/>
    <n v="27"/>
    <n v="2"/>
    <n v="-0.10400241500667118"/>
    <x v="6"/>
    <n v="0"/>
    <n v="-0.64249742692862966"/>
    <n v="-0.47402280722541851"/>
  </r>
  <r>
    <n v="2272"/>
    <x v="1"/>
    <n v="20"/>
    <n v="4"/>
    <n v="0.66131549684361812"/>
    <x v="71"/>
    <n v="1"/>
    <n v="-0.41618864834759217"/>
    <n v="0.34044416537089872"/>
  </r>
  <r>
    <n v="2273"/>
    <x v="0"/>
    <n v="24"/>
    <n v="1"/>
    <n v="-0.30094196272694751"/>
    <x v="13"/>
    <n v="0"/>
    <n v="-0.55395449362928606"/>
    <n v="-0.42532722873338152"/>
  </r>
  <r>
    <n v="2274"/>
    <x v="1"/>
    <n v="22"/>
    <n v="2"/>
    <n v="3.8858668227842896E-2"/>
    <x v="55"/>
    <n v="1"/>
    <n v="-0.6739065840838151"/>
    <n v="0.49028655518425956"/>
  </r>
  <r>
    <n v="2275"/>
    <x v="1"/>
    <n v="19"/>
    <n v="3"/>
    <n v="0.40723151582953615"/>
    <x v="11"/>
    <n v="0"/>
    <n v="-0.9173509508863914"/>
    <n v="-0.600423862871453"/>
  </r>
  <r>
    <n v="2276"/>
    <x v="1"/>
    <n v="19"/>
    <n v="0"/>
    <n v="-0.44073707715341831"/>
    <x v="149"/>
    <n v="0"/>
    <n v="-0.49686577173687035"/>
    <n v="-0.391565352543775"/>
  </r>
  <r>
    <n v="2277"/>
    <x v="0"/>
    <n v="28"/>
    <n v="3"/>
    <n v="0.15008156600741096"/>
    <x v="56"/>
    <n v="1"/>
    <n v="-0.62091931861583394"/>
    <n v="0.46254987748974696"/>
  </r>
  <r>
    <n v="2278"/>
    <x v="1"/>
    <n v="21"/>
    <n v="5"/>
    <n v="0.91539947785770015"/>
    <x v="78"/>
    <n v="1"/>
    <n v="-0.33672696169069449"/>
    <n v="0.28589620902128965"/>
  </r>
  <r>
    <n v="2279"/>
    <x v="0"/>
    <n v="32"/>
    <n v="1"/>
    <n v="-0.52951969590216985"/>
    <x v="99"/>
    <n v="0"/>
    <n v="-0.46303424123376319"/>
    <n v="-0.37062891830313033"/>
  </r>
  <r>
    <n v="2280"/>
    <x v="1"/>
    <n v="29"/>
    <n v="4"/>
    <n v="0.40416554702149288"/>
    <x v="33"/>
    <n v="0"/>
    <n v="-0.91551119790278002"/>
    <n v="-0.59968806484522119"/>
  </r>
  <r>
    <n v="2281"/>
    <x v="0"/>
    <n v="27"/>
    <n v="2"/>
    <n v="-0.10400241500667118"/>
    <x v="6"/>
    <n v="0"/>
    <n v="-0.64249742692862966"/>
    <n v="-0.47402280722541851"/>
  </r>
  <r>
    <n v="2282"/>
    <x v="0"/>
    <n v="20"/>
    <n v="2"/>
    <n v="9.6003101521648537E-2"/>
    <x v="51"/>
    <n v="1"/>
    <n v="-0.64629726208332661"/>
    <n v="0.47601764143227698"/>
  </r>
  <r>
    <n v="2283"/>
    <x v="0"/>
    <n v="25"/>
    <n v="1"/>
    <n v="-0.32951417937385041"/>
    <x v="12"/>
    <n v="1"/>
    <n v="-0.87141575660375126"/>
    <n v="0.58164116450665304"/>
  </r>
  <r>
    <n v="2284"/>
    <x v="1"/>
    <n v="24"/>
    <n v="7"/>
    <n v="1.3949952232389615"/>
    <x v="119"/>
    <n v="0"/>
    <n v="-1.6164046479918706"/>
    <n v="-0.80138850482262836"/>
  </r>
  <r>
    <n v="2285"/>
    <x v="1"/>
    <n v="21"/>
    <n v="3"/>
    <n v="0.35008708253573056"/>
    <x v="52"/>
    <n v="0"/>
    <n v="-0.88343324048452199"/>
    <n v="-0.58663869604609931"/>
  </r>
  <r>
    <n v="2286"/>
    <x v="0"/>
    <n v="24"/>
    <n v="2"/>
    <n v="-1.8285765065962689E-2"/>
    <x v="5"/>
    <n v="0"/>
    <n v="-0.68404609359517687"/>
    <n v="-0.49542868610834845"/>
  </r>
  <r>
    <n v="2287"/>
    <x v="0"/>
    <n v="37"/>
    <n v="0"/>
    <n v="-0.95503697679766875"/>
    <x v="185"/>
    <n v="0"/>
    <n v="-0.32555421974819782"/>
    <n v="-0.27787297434084535"/>
  </r>
  <r>
    <n v="2288"/>
    <x v="0"/>
    <n v="25"/>
    <n v="2"/>
    <n v="-4.6857981712865593E-2"/>
    <x v="41"/>
    <n v="1"/>
    <n v="-0.71685060511711618"/>
    <n v="0.51171235246778446"/>
  </r>
  <r>
    <n v="2289"/>
    <x v="1"/>
    <n v="18"/>
    <n v="4"/>
    <n v="0.71845993013742371"/>
    <x v="27"/>
    <n v="1"/>
    <n v="-0.39709851623765685"/>
    <n v="0.32773220692345206"/>
  </r>
  <r>
    <n v="2290"/>
    <x v="1"/>
    <n v="21"/>
    <n v="1"/>
    <n v="-0.21522531278623908"/>
    <x v="54"/>
    <n v="0"/>
    <n v="-0.59131362483195948"/>
    <n v="-0.44640041528470131"/>
  </r>
  <r>
    <n v="2291"/>
    <x v="1"/>
    <n v="21"/>
    <n v="4"/>
    <n v="0.63274328019671544"/>
    <x v="20"/>
    <n v="1"/>
    <n v="-0.42600782399914117"/>
    <n v="0.34688876784103406"/>
  </r>
  <r>
    <n v="2292"/>
    <x v="0"/>
    <n v="22"/>
    <n v="0"/>
    <n v="-0.52645372709412674"/>
    <x v="61"/>
    <n v="0"/>
    <n v="-0.46417167458209929"/>
    <n v="-0.37134437898837352"/>
  </r>
  <r>
    <n v="2293"/>
    <x v="1"/>
    <n v="21"/>
    <n v="0"/>
    <n v="-0.4978815104472239"/>
    <x v="14"/>
    <n v="0"/>
    <n v="-0.47487732758192247"/>
    <n v="-0.37803865071192017"/>
  </r>
  <r>
    <n v="2294"/>
    <x v="0"/>
    <n v="31"/>
    <n v="4"/>
    <n v="0.34702111372768729"/>
    <x v="155"/>
    <n v="0"/>
    <n v="-0.88163576448281522"/>
    <n v="-0.58589502085328149"/>
  </r>
  <r>
    <n v="2295"/>
    <x v="1"/>
    <n v="27"/>
    <n v="4"/>
    <n v="0.46130998031529846"/>
    <x v="50"/>
    <n v="0"/>
    <n v="-0.95017045750511009"/>
    <n v="-0.6133248938372724"/>
  </r>
  <r>
    <n v="2296"/>
    <x v="1"/>
    <n v="24"/>
    <n v="2"/>
    <n v="-1.8285765065962689E-2"/>
    <x v="5"/>
    <n v="0"/>
    <n v="-0.68404609359517687"/>
    <n v="-0.49542868610834845"/>
  </r>
  <r>
    <n v="2297"/>
    <x v="0"/>
    <n v="26"/>
    <n v="0"/>
    <n v="-0.64074259368173792"/>
    <x v="8"/>
    <n v="1"/>
    <n v="-1.0639827883281907"/>
    <n v="0.65492130562649331"/>
  </r>
  <r>
    <n v="2298"/>
    <x v="1"/>
    <n v="26"/>
    <n v="2"/>
    <n v="-7.5430198359768275E-2"/>
    <x v="1"/>
    <n v="0"/>
    <n v="-0.65614312718844481"/>
    <n v="-0.48115138649900074"/>
  </r>
  <r>
    <n v="2299"/>
    <x v="0"/>
    <n v="29"/>
    <n v="3"/>
    <n v="0.12150934936050806"/>
    <x v="32"/>
    <n v="1"/>
    <n v="-0.6342369368733779"/>
    <n v="0.46965998313102586"/>
  </r>
  <r>
    <n v="2300"/>
    <x v="0"/>
    <n v="25"/>
    <n v="0"/>
    <n v="-0.61217037703483523"/>
    <x v="9"/>
    <n v="1"/>
    <n v="-1.0453627546069888"/>
    <n v="0.64843573531272813"/>
  </r>
  <r>
    <n v="2301"/>
    <x v="0"/>
    <n v="26"/>
    <n v="0"/>
    <n v="-0.64074259368173792"/>
    <x v="8"/>
    <n v="1"/>
    <n v="-1.0639827883281907"/>
    <n v="0.65492130562649331"/>
  </r>
  <r>
    <n v="2302"/>
    <x v="1"/>
    <n v="23"/>
    <n v="2"/>
    <n v="1.0286451580940215E-2"/>
    <x v="15"/>
    <n v="1"/>
    <n v="-0.68801718109692911"/>
    <n v="0.49742840977995451"/>
  </r>
  <r>
    <n v="2303"/>
    <x v="1"/>
    <n v="17"/>
    <n v="6"/>
    <n v="1.3123445421062963"/>
    <x v="44"/>
    <n v="1"/>
    <n v="-0.23837747789926012"/>
    <n v="0.21209478185399089"/>
  </r>
  <r>
    <n v="2304"/>
    <x v="1"/>
    <n v="26"/>
    <n v="3"/>
    <n v="0.20722599930121655"/>
    <x v="70"/>
    <n v="0"/>
    <n v="-0.80211842994407867"/>
    <n v="-0.55162190028968694"/>
  </r>
  <r>
    <n v="2305"/>
    <x v="0"/>
    <n v="28"/>
    <n v="1"/>
    <n v="-0.41523082931455868"/>
    <x v="39"/>
    <n v="0"/>
    <n v="-0.50693077210996151"/>
    <n v="-0.39765853213135904"/>
  </r>
  <r>
    <n v="2306"/>
    <x v="0"/>
    <n v="32"/>
    <n v="0"/>
    <n v="-0.81217589356315467"/>
    <x v="100"/>
    <n v="0"/>
    <n v="-0.36734166003253854"/>
    <n v="-0.30742701988970045"/>
  </r>
  <r>
    <n v="2307"/>
    <x v="1"/>
    <n v="19"/>
    <n v="3"/>
    <n v="0.40723151582953615"/>
    <x v="11"/>
    <n v="1"/>
    <n v="-0.51011943505685553"/>
    <n v="0.399576137128547"/>
  </r>
  <r>
    <n v="2308"/>
    <x v="0"/>
    <n v="28"/>
    <n v="3"/>
    <n v="0.15008156600741096"/>
    <x v="56"/>
    <n v="1"/>
    <n v="-0.62091931861583394"/>
    <n v="0.46254987748974696"/>
  </r>
  <r>
    <n v="2309"/>
    <x v="1"/>
    <n v="25"/>
    <n v="0"/>
    <n v="-0.61217037703483523"/>
    <x v="9"/>
    <n v="0"/>
    <n v="-0.43319237757215368"/>
    <n v="-0.35156426468727181"/>
  </r>
  <r>
    <n v="2310"/>
    <x v="0"/>
    <n v="24"/>
    <n v="2"/>
    <n v="-1.8285765065962689E-2"/>
    <x v="5"/>
    <n v="1"/>
    <n v="-0.70233185866113945"/>
    <n v="0.50457131389165155"/>
  </r>
  <r>
    <n v="2311"/>
    <x v="1"/>
    <n v="26"/>
    <n v="1"/>
    <n v="-0.35808639602075309"/>
    <x v="97"/>
    <n v="0"/>
    <n v="-0.53004730616023055"/>
    <n v="-0.41142287430405178"/>
  </r>
  <r>
    <n v="2312"/>
    <x v="1"/>
    <n v="31"/>
    <n v="6"/>
    <n v="0.91233350904965693"/>
    <x v="186"/>
    <n v="1"/>
    <n v="-0.33760447053643067"/>
    <n v="0.28652256655731556"/>
  </r>
  <r>
    <n v="2313"/>
    <x v="0"/>
    <n v="25"/>
    <n v="1"/>
    <n v="-0.32951417937385041"/>
    <x v="12"/>
    <n v="0"/>
    <n v="-0.54190157722990051"/>
    <n v="-0.41835883549334701"/>
  </r>
  <r>
    <n v="2314"/>
    <x v="1"/>
    <n v="19"/>
    <n v="4"/>
    <n v="0.68988771349052103"/>
    <x v="108"/>
    <n v="1"/>
    <n v="-0.4065527780168729"/>
    <n v="0.33405805240679465"/>
  </r>
  <r>
    <n v="2315"/>
    <x v="1"/>
    <n v="28"/>
    <n v="6"/>
    <n v="0.99805015899036542"/>
    <x v="184"/>
    <n v="1"/>
    <n v="-0.31378645439051861"/>
    <n v="0.26932495605181861"/>
  </r>
  <r>
    <n v="2316"/>
    <x v="1"/>
    <n v="30"/>
    <n v="5"/>
    <n v="0.6582495280355749"/>
    <x v="135"/>
    <n v="1"/>
    <n v="-0.41723349524898962"/>
    <n v="0.34113294034614861"/>
  </r>
  <r>
    <n v="2317"/>
    <x v="0"/>
    <n v="21"/>
    <n v="3"/>
    <n v="0.35008708253573056"/>
    <x v="52"/>
    <n v="1"/>
    <n v="-0.5333461579487917"/>
    <n v="0.41336130395390069"/>
  </r>
  <r>
    <n v="2318"/>
    <x v="0"/>
    <n v="25"/>
    <n v="2"/>
    <n v="-4.6857981712865593E-2"/>
    <x v="41"/>
    <n v="1"/>
    <n v="-0.71685060511711618"/>
    <n v="0.51171235246778446"/>
  </r>
  <r>
    <n v="2319"/>
    <x v="0"/>
    <n v="27"/>
    <n v="1"/>
    <n v="-0.386658612667656"/>
    <x v="49"/>
    <n v="0"/>
    <n v="-0.51839071671501158"/>
    <n v="-0.40452192979375906"/>
  </r>
  <r>
    <n v="2320"/>
    <x v="0"/>
    <n v="30"/>
    <n v="3"/>
    <n v="9.2937132713605375E-2"/>
    <x v="36"/>
    <n v="0"/>
    <n v="-0.7406950224119746"/>
    <n v="-0.52321757413360404"/>
  </r>
  <r>
    <n v="2321"/>
    <x v="0"/>
    <n v="30"/>
    <n v="3"/>
    <n v="9.2937132713605375E-2"/>
    <x v="36"/>
    <n v="1"/>
    <n v="-0.64775788969836889"/>
    <n v="0.47678242586639596"/>
  </r>
  <r>
    <n v="2322"/>
    <x v="1"/>
    <n v="20"/>
    <n v="10"/>
    <n v="2.357252682809527"/>
    <x v="187"/>
    <n v="0"/>
    <n v="-2.4477147496241485"/>
    <n v="-0.91350898554941851"/>
  </r>
  <r>
    <n v="2323"/>
    <x v="0"/>
    <n v="29"/>
    <n v="0"/>
    <n v="-0.7264592436224464"/>
    <x v="68"/>
    <n v="1"/>
    <n v="-1.120943169861629"/>
    <n v="0.67402779756706366"/>
  </r>
  <r>
    <n v="2324"/>
    <x v="1"/>
    <n v="24"/>
    <n v="4"/>
    <n v="0.54702663025600695"/>
    <x v="19"/>
    <n v="1"/>
    <n v="-0.45658135748121736"/>
    <n v="0.36655452823100232"/>
  </r>
  <r>
    <n v="2325"/>
    <x v="1"/>
    <n v="23"/>
    <n v="1"/>
    <n v="-0.27236974608004461"/>
    <x v="10"/>
    <n v="1"/>
    <n v="-0.83857669056031459"/>
    <n v="0.56767458141847982"/>
  </r>
  <r>
    <n v="2326"/>
    <x v="1"/>
    <n v="24"/>
    <n v="4"/>
    <n v="0.54702663025600695"/>
    <x v="19"/>
    <n v="0"/>
    <n v="-1.0036079877372244"/>
    <n v="-0.63344547176899768"/>
  </r>
  <r>
    <n v="2327"/>
    <x v="1"/>
    <n v="20"/>
    <n v="4"/>
    <n v="0.66131549684361812"/>
    <x v="71"/>
    <n v="0"/>
    <n v="-1.0775041451912104"/>
    <n v="-0.65955583462910128"/>
  </r>
  <r>
    <n v="2328"/>
    <x v="1"/>
    <n v="29"/>
    <n v="1"/>
    <n v="-0.44380304596146158"/>
    <x v="37"/>
    <n v="0"/>
    <n v="-0.49566636408778442"/>
    <n v="-0.39083515355806009"/>
  </r>
  <r>
    <n v="2329"/>
    <x v="0"/>
    <n v="29"/>
    <n v="1"/>
    <n v="-0.44380304596146158"/>
    <x v="37"/>
    <n v="0"/>
    <n v="-0.49566636408778442"/>
    <n v="-0.39083515355806009"/>
  </r>
  <r>
    <n v="2330"/>
    <x v="0"/>
    <n v="27"/>
    <n v="0"/>
    <n v="-0.66931481032864082"/>
    <x v="16"/>
    <n v="0"/>
    <n v="-0.41347250672725938"/>
    <n v="-0.33865028320137047"/>
  </r>
  <r>
    <n v="2331"/>
    <x v="1"/>
    <n v="24"/>
    <n v="5"/>
    <n v="0.82968282791699166"/>
    <x v="150"/>
    <n v="1"/>
    <n v="-0.36199211036329509"/>
    <n v="0.30371213872163216"/>
  </r>
  <r>
    <n v="2332"/>
    <x v="0"/>
    <n v="22"/>
    <n v="0"/>
    <n v="-0.52645372709412674"/>
    <x v="61"/>
    <n v="0"/>
    <n v="-0.46417167458209929"/>
    <n v="-0.37134437898837352"/>
  </r>
  <r>
    <n v="2333"/>
    <x v="1"/>
    <n v="28"/>
    <n v="0"/>
    <n v="-0.6978870269755435"/>
    <x v="48"/>
    <n v="1"/>
    <n v="-1.1017746812005371"/>
    <n v="0.66771913247867842"/>
  </r>
  <r>
    <n v="2334"/>
    <x v="1"/>
    <n v="19"/>
    <n v="3"/>
    <n v="0.40723151582953615"/>
    <x v="11"/>
    <n v="0"/>
    <n v="-0.9173509508863914"/>
    <n v="-0.600423862871453"/>
  </r>
  <r>
    <n v="2335"/>
    <x v="1"/>
    <n v="17"/>
    <n v="2"/>
    <n v="0.18171975146235692"/>
    <x v="0"/>
    <n v="0"/>
    <n v="-0.78812914780855448"/>
    <n v="-0.54530533344393195"/>
  </r>
  <r>
    <n v="2336"/>
    <x v="1"/>
    <n v="26"/>
    <n v="2"/>
    <n v="-7.5430198359768275E-2"/>
    <x v="1"/>
    <n v="1"/>
    <n v="-0.73157332554821297"/>
    <n v="0.51884861350099931"/>
  </r>
  <r>
    <n v="2337"/>
    <x v="0"/>
    <n v="22"/>
    <n v="1"/>
    <n v="-0.24379752943314192"/>
    <x v="87"/>
    <n v="0"/>
    <n v="-0.57865974292354561"/>
    <n v="-0.43935072259233271"/>
  </r>
  <r>
    <n v="2338"/>
    <x v="1"/>
    <n v="24"/>
    <n v="4"/>
    <n v="0.54702663025600695"/>
    <x v="19"/>
    <n v="0"/>
    <n v="-1.0036079877372244"/>
    <n v="-0.63344547176899768"/>
  </r>
  <r>
    <n v="2339"/>
    <x v="0"/>
    <n v="24"/>
    <n v="5"/>
    <n v="0.82968282791699166"/>
    <x v="150"/>
    <n v="1"/>
    <n v="-0.36199211036329509"/>
    <n v="0.30371213872163216"/>
  </r>
  <r>
    <n v="2340"/>
    <x v="0"/>
    <n v="26"/>
    <n v="2"/>
    <n v="-7.5430198359768275E-2"/>
    <x v="1"/>
    <n v="1"/>
    <n v="-0.73157332554821297"/>
    <n v="0.51884861350099931"/>
  </r>
  <r>
    <n v="2341"/>
    <x v="0"/>
    <n v="32"/>
    <n v="1"/>
    <n v="-0.52951969590216985"/>
    <x v="99"/>
    <n v="0"/>
    <n v="-0.46303424123376319"/>
    <n v="-0.37062891830313033"/>
  </r>
  <r>
    <n v="2342"/>
    <x v="0"/>
    <n v="26"/>
    <n v="1"/>
    <n v="-0.35808639602075309"/>
    <x v="97"/>
    <n v="1"/>
    <n v="-0.88813370218098375"/>
    <n v="0.58857712569594822"/>
  </r>
  <r>
    <n v="2343"/>
    <x v="1"/>
    <n v="24"/>
    <n v="5"/>
    <n v="0.82968282791699166"/>
    <x v="150"/>
    <n v="1"/>
    <n v="-0.36199211036329509"/>
    <n v="0.30371213872163216"/>
  </r>
  <r>
    <n v="2344"/>
    <x v="1"/>
    <n v="22"/>
    <n v="2"/>
    <n v="3.8858668227842896E-2"/>
    <x v="55"/>
    <n v="1"/>
    <n v="-0.6739065840838151"/>
    <n v="0.49028655518425956"/>
  </r>
  <r>
    <n v="2345"/>
    <x v="0"/>
    <n v="25"/>
    <n v="0"/>
    <n v="-0.61217037703483523"/>
    <x v="9"/>
    <n v="0"/>
    <n v="-0.43319237757215368"/>
    <n v="-0.35156426468727181"/>
  </r>
  <r>
    <n v="2346"/>
    <x v="0"/>
    <n v="21"/>
    <n v="3"/>
    <n v="0.35008708253573056"/>
    <x v="52"/>
    <n v="0"/>
    <n v="-0.88343324048452199"/>
    <n v="-0.58663869604609931"/>
  </r>
  <r>
    <n v="2347"/>
    <x v="0"/>
    <n v="22"/>
    <n v="2"/>
    <n v="3.8858668227842896E-2"/>
    <x v="55"/>
    <n v="0"/>
    <n v="-0.71276525231165777"/>
    <n v="-0.50971344481574044"/>
  </r>
  <r>
    <n v="2348"/>
    <x v="0"/>
    <n v="30"/>
    <n v="3"/>
    <n v="9.2937132713605375E-2"/>
    <x v="36"/>
    <n v="0"/>
    <n v="-0.7406950224119746"/>
    <n v="-0.52321757413360404"/>
  </r>
  <r>
    <n v="2349"/>
    <x v="0"/>
    <n v="22"/>
    <n v="0"/>
    <n v="-0.52645372709412674"/>
    <x v="61"/>
    <n v="0"/>
    <n v="-0.46417167458209929"/>
    <n v="-0.37134437898837352"/>
  </r>
  <r>
    <n v="2350"/>
    <x v="1"/>
    <n v="22"/>
    <n v="3"/>
    <n v="0.32151486588882772"/>
    <x v="58"/>
    <n v="1"/>
    <n v="-0.5452559494494188"/>
    <n v="0.42030660785421714"/>
  </r>
  <r>
    <n v="2351"/>
    <x v="1"/>
    <n v="19"/>
    <n v="0"/>
    <n v="-0.44073707715341831"/>
    <x v="149"/>
    <n v="1"/>
    <n v="-0.93760284889028844"/>
    <n v="0.608434647456225"/>
  </r>
  <r>
    <n v="2352"/>
    <x v="0"/>
    <n v="26"/>
    <n v="2"/>
    <n v="-7.5430198359768275E-2"/>
    <x v="1"/>
    <n v="1"/>
    <n v="-0.73157332554821297"/>
    <n v="0.51884861350099931"/>
  </r>
  <r>
    <n v="2353"/>
    <x v="0"/>
    <n v="32"/>
    <n v="1"/>
    <n v="-0.52951969590216985"/>
    <x v="99"/>
    <n v="0"/>
    <n v="-0.46303424123376319"/>
    <n v="-0.37062891830313033"/>
  </r>
  <r>
    <n v="2354"/>
    <x v="0"/>
    <n v="23"/>
    <n v="3"/>
    <n v="0.29294264924192503"/>
    <x v="91"/>
    <n v="1"/>
    <n v="-0.55736464278526365"/>
    <n v="0.42728361092582245"/>
  </r>
  <r>
    <n v="2355"/>
    <x v="1"/>
    <n v="22"/>
    <n v="1"/>
    <n v="-0.24379752943314192"/>
    <x v="87"/>
    <n v="0"/>
    <n v="-0.57865974292354561"/>
    <n v="-0.43935072259233271"/>
  </r>
  <r>
    <n v="2356"/>
    <x v="1"/>
    <n v="15"/>
    <n v="1"/>
    <n v="-4.3792012904822319E-2"/>
    <x v="128"/>
    <n v="1"/>
    <n v="-0.71528288540925256"/>
    <n v="0.51094625394267001"/>
  </r>
  <r>
    <n v="2357"/>
    <x v="1"/>
    <n v="20"/>
    <n v="2"/>
    <n v="9.6003101521648537E-2"/>
    <x v="51"/>
    <n v="0"/>
    <n v="-0.74230036360497509"/>
    <n v="-0.52398235856772302"/>
  </r>
  <r>
    <n v="2358"/>
    <x v="0"/>
    <n v="24"/>
    <n v="1"/>
    <n v="-0.30094196272694751"/>
    <x v="13"/>
    <n v="0"/>
    <n v="-0.55395449362928606"/>
    <n v="-0.42532722873338152"/>
  </r>
  <r>
    <n v="2359"/>
    <x v="0"/>
    <n v="32"/>
    <n v="3"/>
    <n v="3.5792699419799789E-2"/>
    <x v="117"/>
    <n v="0"/>
    <n v="-0.71120366138880697"/>
    <n v="-0.50894721967216194"/>
  </r>
  <r>
    <n v="2360"/>
    <x v="1"/>
    <n v="27"/>
    <n v="4"/>
    <n v="0.46130998031529846"/>
    <x v="50"/>
    <n v="1"/>
    <n v="-0.48886047718981118"/>
    <n v="0.3866751061627276"/>
  </r>
  <r>
    <n v="2361"/>
    <x v="1"/>
    <n v="27"/>
    <n v="4"/>
    <n v="0.46130998031529846"/>
    <x v="50"/>
    <n v="1"/>
    <n v="-0.48886047718981118"/>
    <n v="0.3866751061627276"/>
  </r>
  <r>
    <n v="2362"/>
    <x v="1"/>
    <n v="25"/>
    <n v="2"/>
    <n v="-4.6857981712865593E-2"/>
    <x v="41"/>
    <n v="1"/>
    <n v="-0.71685060511711618"/>
    <n v="0.51171235246778446"/>
  </r>
  <r>
    <n v="2363"/>
    <x v="0"/>
    <n v="25"/>
    <n v="3"/>
    <n v="0.23579821594811923"/>
    <x v="62"/>
    <n v="1"/>
    <n v="-0.58218213055281931"/>
    <n v="0.44132207270356583"/>
  </r>
  <r>
    <n v="2364"/>
    <x v="1"/>
    <n v="25"/>
    <n v="2"/>
    <n v="-4.6857981712865593E-2"/>
    <x v="41"/>
    <n v="1"/>
    <n v="-0.71685060511711618"/>
    <n v="0.51171235246778446"/>
  </r>
  <r>
    <n v="2365"/>
    <x v="1"/>
    <n v="23"/>
    <n v="1"/>
    <n v="-0.27236974608004461"/>
    <x v="10"/>
    <n v="0"/>
    <n v="-0.56620694448026976"/>
    <n v="-0.43232541858152024"/>
  </r>
  <r>
    <n v="2366"/>
    <x v="1"/>
    <n v="18"/>
    <n v="1"/>
    <n v="-0.1295086628455307"/>
    <x v="81"/>
    <n v="0"/>
    <n v="-0.63048794730208102"/>
    <n v="-0.46766801233275063"/>
  </r>
  <r>
    <n v="2367"/>
    <x v="1"/>
    <n v="24"/>
    <n v="4"/>
    <n v="0.54702663025600695"/>
    <x v="19"/>
    <n v="1"/>
    <n v="-0.45658135748121736"/>
    <n v="0.36655452823100232"/>
  </r>
  <r>
    <n v="2368"/>
    <x v="1"/>
    <n v="23"/>
    <n v="3"/>
    <n v="0.29294264924192503"/>
    <x v="91"/>
    <n v="1"/>
    <n v="-0.55736464278526365"/>
    <n v="0.42728361092582245"/>
  </r>
  <r>
    <n v="2369"/>
    <x v="0"/>
    <n v="26"/>
    <n v="2"/>
    <n v="-7.5430198359768275E-2"/>
    <x v="1"/>
    <n v="1"/>
    <n v="-0.73157332554821297"/>
    <n v="0.51884861350099931"/>
  </r>
  <r>
    <n v="2370"/>
    <x v="1"/>
    <n v="27"/>
    <n v="1"/>
    <n v="-0.386658612667656"/>
    <x v="49"/>
    <n v="0"/>
    <n v="-0.51839071671501158"/>
    <n v="-0.40452192979375906"/>
  </r>
  <r>
    <n v="2371"/>
    <x v="0"/>
    <n v="30"/>
    <n v="0"/>
    <n v="-0.75503146026934909"/>
    <x v="24"/>
    <n v="1"/>
    <n v="-1.1402910231665764"/>
    <n v="0.68027403938601672"/>
  </r>
  <r>
    <n v="2372"/>
    <x v="0"/>
    <n v="22"/>
    <n v="3"/>
    <n v="0.32151486588882772"/>
    <x v="58"/>
    <n v="0"/>
    <n v="-0.86677081533824629"/>
    <n v="-0.57969339214578286"/>
  </r>
  <r>
    <n v="2373"/>
    <x v="0"/>
    <n v="24"/>
    <n v="2"/>
    <n v="-1.8285765065962689E-2"/>
    <x v="5"/>
    <n v="1"/>
    <n v="-0.70233185866113945"/>
    <n v="0.50457131389165155"/>
  </r>
  <r>
    <n v="2374"/>
    <x v="1"/>
    <n v="20"/>
    <n v="0"/>
    <n v="-0.4693092938003211"/>
    <x v="89"/>
    <n v="0"/>
    <n v="-0.48577492493259411"/>
    <n v="-0.38477973752641237"/>
  </r>
  <r>
    <n v="2375"/>
    <x v="1"/>
    <n v="20"/>
    <n v="3"/>
    <n v="0.37865929918263336"/>
    <x v="63"/>
    <n v="0"/>
    <n v="-0.90029362449459527"/>
    <n v="-0.59354970154570375"/>
  </r>
  <r>
    <n v="2376"/>
    <x v="0"/>
    <n v="27"/>
    <n v="1"/>
    <n v="-0.386658612667656"/>
    <x v="49"/>
    <n v="1"/>
    <n v="-0.90504932938266758"/>
    <n v="0.59547807020624099"/>
  </r>
  <r>
    <n v="2377"/>
    <x v="0"/>
    <n v="24"/>
    <n v="2"/>
    <n v="-1.8285765065962689E-2"/>
    <x v="5"/>
    <n v="1"/>
    <n v="-0.70233185866113945"/>
    <n v="0.50457131389165155"/>
  </r>
  <r>
    <n v="2378"/>
    <x v="0"/>
    <n v="29"/>
    <n v="1"/>
    <n v="-0.44380304596146158"/>
    <x v="37"/>
    <n v="1"/>
    <n v="-0.93946941004924567"/>
    <n v="0.60916484644193991"/>
  </r>
  <r>
    <n v="2379"/>
    <x v="0"/>
    <n v="28"/>
    <n v="0"/>
    <n v="-0.6978870269755435"/>
    <x v="48"/>
    <n v="1"/>
    <n v="-1.1017746812005371"/>
    <n v="0.66771913247867842"/>
  </r>
  <r>
    <n v="2380"/>
    <x v="0"/>
    <n v="24"/>
    <n v="2"/>
    <n v="-1.8285765065962689E-2"/>
    <x v="5"/>
    <n v="0"/>
    <n v="-0.68404609359517687"/>
    <n v="-0.49542868610834845"/>
  </r>
  <r>
    <n v="2381"/>
    <x v="0"/>
    <n v="22"/>
    <n v="0"/>
    <n v="-0.52645372709412674"/>
    <x v="61"/>
    <n v="1"/>
    <n v="-0.99062540167622615"/>
    <n v="0.62865562101162653"/>
  </r>
  <r>
    <n v="2382"/>
    <x v="1"/>
    <n v="21"/>
    <n v="2"/>
    <n v="6.7430884874745745E-2"/>
    <x v="2"/>
    <n v="0"/>
    <n v="-0.7274308808795299"/>
    <n v="-0.51685133655663185"/>
  </r>
  <r>
    <n v="2383"/>
    <x v="1"/>
    <n v="19"/>
    <n v="4"/>
    <n v="0.68988771349052103"/>
    <x v="108"/>
    <n v="1"/>
    <n v="-0.4065527780168729"/>
    <n v="0.33405805240679465"/>
  </r>
  <r>
    <n v="2384"/>
    <x v="1"/>
    <n v="21"/>
    <n v="2"/>
    <n v="6.7430884874745745E-2"/>
    <x v="2"/>
    <n v="1"/>
    <n v="-0.65999999600478421"/>
    <n v="0.48314866344336815"/>
  </r>
  <r>
    <n v="2385"/>
    <x v="1"/>
    <n v="15"/>
    <n v="4"/>
    <n v="0.8041765800781322"/>
    <x v="164"/>
    <n v="1"/>
    <n v="-0.36980768425553351"/>
    <n v="0.30913281750127741"/>
  </r>
  <r>
    <n v="2386"/>
    <x v="0"/>
    <n v="30"/>
    <n v="3"/>
    <n v="9.2937132713605375E-2"/>
    <x v="36"/>
    <n v="1"/>
    <n v="-0.64775788969836889"/>
    <n v="0.47678242586639596"/>
  </r>
  <r>
    <n v="2387"/>
    <x v="0"/>
    <n v="27"/>
    <n v="1"/>
    <n v="-0.386658612667656"/>
    <x v="49"/>
    <n v="0"/>
    <n v="-0.51839071671501158"/>
    <n v="-0.40452192979375906"/>
  </r>
  <r>
    <n v="2388"/>
    <x v="0"/>
    <n v="28"/>
    <n v="2"/>
    <n v="-0.13257463165357386"/>
    <x v="53"/>
    <n v="1"/>
    <n v="-0.76162989344686882"/>
    <n v="0.53309519858190602"/>
  </r>
  <r>
    <n v="2389"/>
    <x v="0"/>
    <n v="36"/>
    <n v="2"/>
    <n v="-0.3611523648287962"/>
    <x v="122"/>
    <n v="0"/>
    <n v="-0.52878703439841601"/>
    <n v="-0.41068063956238443"/>
  </r>
  <r>
    <n v="2390"/>
    <x v="0"/>
    <n v="26"/>
    <n v="7"/>
    <n v="1.3378507899451559"/>
    <x v="179"/>
    <n v="1"/>
    <n v="-0.2330218281685412"/>
    <n v="0.20786371754868249"/>
  </r>
  <r>
    <n v="2391"/>
    <x v="1"/>
    <n v="20"/>
    <n v="3"/>
    <n v="0.37865929918263336"/>
    <x v="63"/>
    <n v="1"/>
    <n v="-0.52163432531196197"/>
    <n v="0.40645029845429625"/>
  </r>
  <r>
    <n v="2392"/>
    <x v="1"/>
    <n v="28"/>
    <n v="5"/>
    <n v="0.71539396132938049"/>
    <x v="67"/>
    <n v="1"/>
    <n v="-0.39810436886588202"/>
    <n v="0.32840806928404032"/>
  </r>
  <r>
    <n v="2393"/>
    <x v="0"/>
    <n v="34"/>
    <n v="0"/>
    <n v="-0.86932032685696026"/>
    <x v="134"/>
    <n v="1"/>
    <n v="-1.2194393046440875"/>
    <n v="0.70460425247666758"/>
  </r>
  <r>
    <n v="2394"/>
    <x v="1"/>
    <n v="28"/>
    <n v="2"/>
    <n v="-0.13257463165357386"/>
    <x v="53"/>
    <n v="1"/>
    <n v="-0.76162989344686882"/>
    <n v="0.53309519858190602"/>
  </r>
  <r>
    <n v="2395"/>
    <x v="0"/>
    <n v="27"/>
    <n v="2"/>
    <n v="-0.10400241500667118"/>
    <x v="6"/>
    <n v="0"/>
    <n v="-0.64249742692862966"/>
    <n v="-0.47402280722541851"/>
  </r>
  <r>
    <n v="2396"/>
    <x v="0"/>
    <n v="24"/>
    <n v="3"/>
    <n v="0.26437043259502213"/>
    <x v="29"/>
    <n v="1"/>
    <n v="-0.56967310594208143"/>
    <n v="0.43428966417571102"/>
  </r>
  <r>
    <n v="2397"/>
    <x v="0"/>
    <n v="25"/>
    <n v="0"/>
    <n v="-0.61217037703483523"/>
    <x v="9"/>
    <n v="0"/>
    <n v="-0.43319237757215368"/>
    <n v="-0.35156426468727181"/>
  </r>
  <r>
    <n v="2398"/>
    <x v="1"/>
    <n v="27"/>
    <n v="7"/>
    <n v="1.309278573298253"/>
    <x v="188"/>
    <n v="1"/>
    <n v="-0.23902853978049274"/>
    <n v="0.21260758995453255"/>
  </r>
  <r>
    <n v="2399"/>
    <x v="1"/>
    <n v="25"/>
    <n v="1"/>
    <n v="-0.32951417937385041"/>
    <x v="12"/>
    <n v="1"/>
    <n v="-0.87141575660375126"/>
    <n v="0.58164116450665304"/>
  </r>
  <r>
    <n v="2400"/>
    <x v="0"/>
    <n v="27"/>
    <n v="1"/>
    <n v="-0.386658612667656"/>
    <x v="49"/>
    <n v="0"/>
    <n v="-0.51839071671501158"/>
    <n v="-0.40452192979375906"/>
  </r>
  <r>
    <n v="2401"/>
    <x v="0"/>
    <n v="28"/>
    <n v="2"/>
    <n v="-0.13257463165357386"/>
    <x v="53"/>
    <n v="1"/>
    <n v="-0.76162989344686882"/>
    <n v="0.53309519858190602"/>
  </r>
  <r>
    <n v="2402"/>
    <x v="1"/>
    <n v="20"/>
    <n v="5"/>
    <n v="0.94397169450460283"/>
    <x v="93"/>
    <n v="1"/>
    <n v="-0.32864126718154252"/>
    <n v="0.28009877737455147"/>
  </r>
  <r>
    <n v="2403"/>
    <x v="0"/>
    <n v="24"/>
    <n v="2"/>
    <n v="-1.8285765065962689E-2"/>
    <x v="5"/>
    <n v="0"/>
    <n v="-0.68404609359517687"/>
    <n v="-0.49542868610834845"/>
  </r>
  <r>
    <n v="2404"/>
    <x v="0"/>
    <n v="22"/>
    <n v="1"/>
    <n v="-0.24379752943314192"/>
    <x v="87"/>
    <n v="0"/>
    <n v="-0.57865974292354561"/>
    <n v="-0.43935072259233271"/>
  </r>
  <r>
    <n v="2405"/>
    <x v="1"/>
    <n v="19"/>
    <n v="5"/>
    <n v="0.97254391115150574"/>
    <x v="95"/>
    <n v="0"/>
    <n v="-1.2932640974541558"/>
    <n v="-0.7256262627535558"/>
  </r>
  <r>
    <n v="2406"/>
    <x v="1"/>
    <n v="21"/>
    <n v="3"/>
    <n v="0.35008708253573056"/>
    <x v="52"/>
    <n v="0"/>
    <n v="-0.88343324048452199"/>
    <n v="-0.58663869604609931"/>
  </r>
  <r>
    <n v="2407"/>
    <x v="1"/>
    <n v="28"/>
    <n v="1"/>
    <n v="-0.41523082931455868"/>
    <x v="39"/>
    <n v="0"/>
    <n v="-0.50693077210996151"/>
    <n v="-0.39765853213135904"/>
  </r>
  <r>
    <n v="2408"/>
    <x v="0"/>
    <n v="20"/>
    <n v="2"/>
    <n v="9.6003101521648537E-2"/>
    <x v="51"/>
    <n v="1"/>
    <n v="-0.64629726208332661"/>
    <n v="0.47601764143227698"/>
  </r>
  <r>
    <n v="2409"/>
    <x v="0"/>
    <n v="30"/>
    <n v="1"/>
    <n v="-0.47237526260836427"/>
    <x v="45"/>
    <n v="0"/>
    <n v="-0.48459631462063979"/>
    <n v="-0.38405420510492866"/>
  </r>
  <r>
    <n v="2410"/>
    <x v="1"/>
    <n v="23"/>
    <n v="4"/>
    <n v="0.57559884690290986"/>
    <x v="75"/>
    <n v="1"/>
    <n v="-0.44620261625431046"/>
    <n v="0.3599459264363627"/>
  </r>
  <r>
    <n v="2411"/>
    <x v="0"/>
    <n v="21"/>
    <n v="1"/>
    <n v="-0.21522531278623908"/>
    <x v="54"/>
    <n v="1"/>
    <n v="-0.80653893761819861"/>
    <n v="0.55359958471529869"/>
  </r>
  <r>
    <n v="2412"/>
    <x v="1"/>
    <n v="17"/>
    <n v="5"/>
    <n v="1.0296883444453113"/>
    <x v="88"/>
    <n v="0"/>
    <n v="-1.3350518557033839"/>
    <n v="-0.73685547044244892"/>
  </r>
  <r>
    <n v="2413"/>
    <x v="1"/>
    <n v="25"/>
    <n v="8"/>
    <n v="1.6490792042530433"/>
    <x v="74"/>
    <n v="1"/>
    <n v="-0.17582284315809446"/>
    <n v="0.16123343658883305"/>
  </r>
  <r>
    <n v="2414"/>
    <x v="1"/>
    <n v="23"/>
    <n v="3"/>
    <n v="0.29294264924192503"/>
    <x v="91"/>
    <n v="1"/>
    <n v="-0.55736464278526365"/>
    <n v="0.42728361092582245"/>
  </r>
  <r>
    <n v="2415"/>
    <x v="0"/>
    <n v="28"/>
    <n v="2"/>
    <n v="-0.13257463165357386"/>
    <x v="53"/>
    <n v="0"/>
    <n v="-0.62905526179329474"/>
    <n v="-0.46690480141809398"/>
  </r>
  <r>
    <n v="2416"/>
    <x v="1"/>
    <n v="31"/>
    <n v="3"/>
    <n v="6.4364916066702471E-2"/>
    <x v="76"/>
    <n v="0"/>
    <n v="-0.72584740452914032"/>
    <n v="-0.51608567603166466"/>
  </r>
  <r>
    <n v="2417"/>
    <x v="1"/>
    <n v="25"/>
    <n v="4"/>
    <n v="0.51845441360910405"/>
    <x v="31"/>
    <n v="0"/>
    <n v="-0.9856040624435195"/>
    <n v="-0.62678628555659732"/>
  </r>
  <r>
    <n v="2418"/>
    <x v="1"/>
    <n v="24"/>
    <n v="1"/>
    <n v="-0.30094196272694751"/>
    <x v="13"/>
    <n v="0"/>
    <n v="-0.55395449362928606"/>
    <n v="-0.42532722873338152"/>
  </r>
  <r>
    <n v="2419"/>
    <x v="0"/>
    <n v="20"/>
    <n v="4"/>
    <n v="0.66131549684361812"/>
    <x v="71"/>
    <n v="1"/>
    <n v="-0.41618864834759217"/>
    <n v="0.34044416537089872"/>
  </r>
  <r>
    <n v="2420"/>
    <x v="0"/>
    <n v="25"/>
    <n v="1"/>
    <n v="-0.32951417937385041"/>
    <x v="12"/>
    <n v="0"/>
    <n v="-0.54190157722990051"/>
    <n v="-0.41835883549334701"/>
  </r>
  <r>
    <n v="2421"/>
    <x v="0"/>
    <n v="25"/>
    <n v="1"/>
    <n v="-0.32951417937385041"/>
    <x v="12"/>
    <n v="1"/>
    <n v="-0.87141575660375126"/>
    <n v="0.58164116450665304"/>
  </r>
  <r>
    <n v="2422"/>
    <x v="0"/>
    <n v="25"/>
    <n v="0"/>
    <n v="-0.61217037703483523"/>
    <x v="9"/>
    <n v="1"/>
    <n v="-1.0453627546069888"/>
    <n v="0.64843573531272813"/>
  </r>
  <r>
    <n v="2423"/>
    <x v="1"/>
    <n v="29"/>
    <n v="5"/>
    <n v="0.68682174468247759"/>
    <x v="73"/>
    <n v="1"/>
    <n v="-0.40757803553569311"/>
    <n v="0.33474046451181494"/>
  </r>
  <r>
    <n v="2424"/>
    <x v="0"/>
    <n v="20"/>
    <n v="1"/>
    <n v="-0.18665309613933628"/>
    <x v="28"/>
    <n v="0"/>
    <n v="-0.60416924763928592"/>
    <n v="-0.45347173225254978"/>
  </r>
  <r>
    <n v="2425"/>
    <x v="1"/>
    <n v="25"/>
    <n v="3"/>
    <n v="0.23579821594811923"/>
    <x v="62"/>
    <n v="1"/>
    <n v="-0.58218213055281931"/>
    <n v="0.44132207270356583"/>
  </r>
  <r>
    <n v="2426"/>
    <x v="1"/>
    <n v="23"/>
    <n v="5"/>
    <n v="0.85825504456389456"/>
    <x v="92"/>
    <n v="0"/>
    <n v="-1.2116554210876727"/>
    <n v="-0.70229595426739677"/>
  </r>
  <r>
    <n v="2427"/>
    <x v="1"/>
    <n v="26"/>
    <n v="5"/>
    <n v="0.77253839462318608"/>
    <x v="57"/>
    <n v="0"/>
    <n v="-1.1522337970101146"/>
    <n v="-0.68406974349272509"/>
  </r>
  <r>
    <n v="2428"/>
    <x v="0"/>
    <n v="21"/>
    <n v="1"/>
    <n v="-0.21522531278623908"/>
    <x v="54"/>
    <n v="0"/>
    <n v="-0.59131362483195948"/>
    <n v="-0.44640041528470131"/>
  </r>
  <r>
    <n v="2429"/>
    <x v="1"/>
    <n v="19"/>
    <n v="4"/>
    <n v="0.68988771349052103"/>
    <x v="108"/>
    <n v="1"/>
    <n v="-0.4065527780168729"/>
    <n v="0.33405805240679465"/>
  </r>
  <r>
    <n v="2430"/>
    <x v="1"/>
    <n v="31"/>
    <n v="5"/>
    <n v="0.629677311388672"/>
    <x v="180"/>
    <n v="1"/>
    <n v="-0.427072439310478"/>
    <n v="0.34758371007009015"/>
  </r>
  <r>
    <n v="2431"/>
    <x v="1"/>
    <n v="31"/>
    <n v="2"/>
    <n v="-0.21829128159428235"/>
    <x v="21"/>
    <n v="1"/>
    <n v="-0.80823741806704263"/>
    <n v="0.5543571435614516"/>
  </r>
  <r>
    <n v="2432"/>
    <x v="0"/>
    <n v="30"/>
    <n v="3"/>
    <n v="9.2937132713605375E-2"/>
    <x v="36"/>
    <n v="1"/>
    <n v="-0.64775788969836889"/>
    <n v="0.47678242586639596"/>
  </r>
  <r>
    <n v="2433"/>
    <x v="0"/>
    <n v="26"/>
    <n v="0"/>
    <n v="-0.64074259368173792"/>
    <x v="8"/>
    <n v="0"/>
    <n v="-0.42324019464645307"/>
    <n v="-0.34507869437350663"/>
  </r>
  <r>
    <n v="2434"/>
    <x v="0"/>
    <n v="23"/>
    <n v="0"/>
    <n v="-0.55502594374102943"/>
    <x v="79"/>
    <n v="0"/>
    <n v="-0.45365659647687245"/>
    <n v="-0.36469913965533418"/>
  </r>
  <r>
    <n v="2435"/>
    <x v="1"/>
    <n v="30"/>
    <n v="3"/>
    <n v="9.2937132713605375E-2"/>
    <x v="36"/>
    <n v="0"/>
    <n v="-0.7406950224119746"/>
    <n v="-0.52321757413360404"/>
  </r>
  <r>
    <n v="2436"/>
    <x v="1"/>
    <n v="17"/>
    <n v="1"/>
    <n v="-0.1009364461986279"/>
    <x v="113"/>
    <n v="1"/>
    <n v="-0.74488838417918568"/>
    <n v="0.52521270924427932"/>
  </r>
  <r>
    <n v="2437"/>
    <x v="0"/>
    <n v="27"/>
    <n v="0"/>
    <n v="-0.66931481032864082"/>
    <x v="16"/>
    <n v="0"/>
    <n v="-0.41347250672725938"/>
    <n v="-0.33865028320137047"/>
  </r>
  <r>
    <n v="2438"/>
    <x v="0"/>
    <n v="30"/>
    <n v="1"/>
    <n v="-0.47237526260836427"/>
    <x v="45"/>
    <n v="1"/>
    <n v="-0.95697157722900394"/>
    <n v="0.61594579489507129"/>
  </r>
  <r>
    <n v="2439"/>
    <x v="0"/>
    <n v="26"/>
    <n v="4"/>
    <n v="0.48988219696220137"/>
    <x v="25"/>
    <n v="1"/>
    <n v="-0.47790890485718585"/>
    <n v="0.37992131943477303"/>
  </r>
  <r>
    <n v="2440"/>
    <x v="0"/>
    <n v="29"/>
    <n v="3"/>
    <n v="0.12150934936050806"/>
    <x v="32"/>
    <n v="1"/>
    <n v="-0.6342369368733779"/>
    <n v="0.46965998313102586"/>
  </r>
  <r>
    <n v="2441"/>
    <x v="0"/>
    <n v="23"/>
    <n v="1"/>
    <n v="-0.27236974608004461"/>
    <x v="10"/>
    <n v="0"/>
    <n v="-0.56620694448026976"/>
    <n v="-0.43232541858152024"/>
  </r>
  <r>
    <n v="2442"/>
    <x v="1"/>
    <n v="25"/>
    <n v="1"/>
    <n v="-0.32951417937385041"/>
    <x v="12"/>
    <n v="0"/>
    <n v="-0.54190157722990051"/>
    <n v="-0.41835883549334701"/>
  </r>
  <r>
    <n v="2443"/>
    <x v="1"/>
    <n v="29"/>
    <n v="6"/>
    <n v="0.96947794234346252"/>
    <x v="161"/>
    <n v="1"/>
    <n v="-0.32156234380670634"/>
    <n v="0.27498457160329193"/>
  </r>
  <r>
    <n v="2444"/>
    <x v="1"/>
    <n v="24"/>
    <n v="1"/>
    <n v="-0.30094196272694751"/>
    <x v="13"/>
    <n v="1"/>
    <n v="-0.85489645635623346"/>
    <n v="0.57467277126661842"/>
  </r>
  <r>
    <n v="2445"/>
    <x v="0"/>
    <n v="22"/>
    <n v="1"/>
    <n v="-0.24379752943314192"/>
    <x v="87"/>
    <n v="0"/>
    <n v="-0.57865974292354561"/>
    <n v="-0.43935072259233271"/>
  </r>
  <r>
    <n v="2446"/>
    <x v="1"/>
    <n v="20"/>
    <n v="3"/>
    <n v="0.37865929918263336"/>
    <x v="63"/>
    <n v="0"/>
    <n v="-0.90029362449459527"/>
    <n v="-0.59354970154570375"/>
  </r>
  <r>
    <n v="2447"/>
    <x v="1"/>
    <n v="20"/>
    <n v="5"/>
    <n v="0.94397169450460283"/>
    <x v="93"/>
    <n v="1"/>
    <n v="-0.32864126718154252"/>
    <n v="0.28009877737455147"/>
  </r>
  <r>
    <n v="2448"/>
    <x v="1"/>
    <n v="26"/>
    <n v="0"/>
    <n v="-0.64074259368173792"/>
    <x v="8"/>
    <n v="0"/>
    <n v="-0.42324019464645307"/>
    <n v="-0.34507869437350663"/>
  </r>
  <r>
    <n v="2449"/>
    <x v="1"/>
    <n v="25"/>
    <n v="1"/>
    <n v="-0.32951417937385041"/>
    <x v="12"/>
    <n v="0"/>
    <n v="-0.54190157722990051"/>
    <n v="-0.41835883549334701"/>
  </r>
  <r>
    <n v="2450"/>
    <x v="1"/>
    <n v="22"/>
    <n v="5"/>
    <n v="0.88682726121079725"/>
    <x v="101"/>
    <n v="1"/>
    <n v="-0.34497932371386569"/>
    <n v="0.29176500301413932"/>
  </r>
  <r>
    <n v="2451"/>
    <x v="1"/>
    <n v="25"/>
    <n v="3"/>
    <n v="0.23579821594811923"/>
    <x v="62"/>
    <n v="1"/>
    <n v="-0.58218213055281931"/>
    <n v="0.44132207270356583"/>
  </r>
  <r>
    <n v="2452"/>
    <x v="1"/>
    <n v="22"/>
    <n v="2"/>
    <n v="3.8858668227842896E-2"/>
    <x v="55"/>
    <n v="1"/>
    <n v="-0.6739065840838151"/>
    <n v="0.49028655518425956"/>
  </r>
  <r>
    <n v="2453"/>
    <x v="0"/>
    <n v="28"/>
    <n v="2"/>
    <n v="-0.13257463165357386"/>
    <x v="53"/>
    <n v="0"/>
    <n v="-0.62905526179329474"/>
    <n v="-0.46690480141809398"/>
  </r>
  <r>
    <n v="2454"/>
    <x v="0"/>
    <n v="35"/>
    <n v="0"/>
    <n v="-0.89789254350386316"/>
    <x v="40"/>
    <n v="1"/>
    <n v="-1.2396560360713149"/>
    <n v="0.71051622720778984"/>
  </r>
  <r>
    <n v="2455"/>
    <x v="0"/>
    <n v="26"/>
    <n v="2"/>
    <n v="-7.5430198359768275E-2"/>
    <x v="1"/>
    <n v="0"/>
    <n v="-0.65614312718844481"/>
    <n v="-0.48115138649900074"/>
  </r>
  <r>
    <n v="2456"/>
    <x v="1"/>
    <n v="27"/>
    <n v="3"/>
    <n v="0.17865378265431364"/>
    <x v="3"/>
    <n v="1"/>
    <n v="-0.60780464149184199"/>
    <n v="0.45545497064681295"/>
  </r>
  <r>
    <n v="2457"/>
    <x v="0"/>
    <n v="27"/>
    <n v="2"/>
    <n v="-0.10400241500667118"/>
    <x v="6"/>
    <n v="1"/>
    <n v="-0.74649984193530095"/>
    <n v="0.52597719277458155"/>
  </r>
  <r>
    <n v="2458"/>
    <x v="0"/>
    <n v="16"/>
    <n v="3"/>
    <n v="0.49294816577024453"/>
    <x v="34"/>
    <n v="0"/>
    <n v="-0.96969335069103579"/>
    <n v="-0.62080069851979569"/>
  </r>
  <r>
    <n v="2459"/>
    <x v="1"/>
    <n v="24"/>
    <n v="4"/>
    <n v="0.54702663025600695"/>
    <x v="19"/>
    <n v="0"/>
    <n v="-1.0036079877372244"/>
    <n v="-0.63344547176899768"/>
  </r>
  <r>
    <n v="2460"/>
    <x v="0"/>
    <n v="29"/>
    <n v="1"/>
    <n v="-0.44380304596146158"/>
    <x v="37"/>
    <n v="0"/>
    <n v="-0.49566636408778442"/>
    <n v="-0.39083515355806009"/>
  </r>
  <r>
    <n v="2461"/>
    <x v="1"/>
    <n v="19"/>
    <n v="4"/>
    <n v="0.68988771349052103"/>
    <x v="108"/>
    <n v="0"/>
    <n v="-1.0964404915073938"/>
    <n v="-0.66594194759320535"/>
  </r>
  <r>
    <n v="2462"/>
    <x v="0"/>
    <n v="24"/>
    <n v="2"/>
    <n v="-1.8285765065962689E-2"/>
    <x v="5"/>
    <n v="1"/>
    <n v="-0.70233185866113945"/>
    <n v="0.50457131389165155"/>
  </r>
  <r>
    <n v="2463"/>
    <x v="0"/>
    <n v="26"/>
    <n v="2"/>
    <n v="-7.5430198359768275E-2"/>
    <x v="1"/>
    <n v="0"/>
    <n v="-0.65614312718844481"/>
    <n v="-0.48115138649900074"/>
  </r>
  <r>
    <n v="2464"/>
    <x v="0"/>
    <n v="29"/>
    <n v="4"/>
    <n v="0.40416554702149288"/>
    <x v="33"/>
    <n v="0"/>
    <n v="-0.91551119790278002"/>
    <n v="-0.59968806484522119"/>
  </r>
  <r>
    <n v="2465"/>
    <x v="1"/>
    <n v="23"/>
    <n v="1"/>
    <n v="-0.27236974608004461"/>
    <x v="10"/>
    <n v="0"/>
    <n v="-0.56620694448026976"/>
    <n v="-0.43232541858152024"/>
  </r>
  <r>
    <n v="2466"/>
    <x v="1"/>
    <n v="19"/>
    <n v="1"/>
    <n v="-0.15808087949243349"/>
    <x v="18"/>
    <n v="0"/>
    <n v="-0.61722718928835441"/>
    <n v="-0.4605618744064669"/>
  </r>
  <r>
    <n v="2467"/>
    <x v="1"/>
    <n v="18"/>
    <n v="3"/>
    <n v="0.43580373247643894"/>
    <x v="96"/>
    <n v="1"/>
    <n v="-0.49880039876880372"/>
    <n v="0.39274130877477331"/>
  </r>
  <r>
    <n v="2468"/>
    <x v="1"/>
    <n v="22"/>
    <n v="4"/>
    <n v="0.60417106354981254"/>
    <x v="59"/>
    <n v="1"/>
    <n v="-0.43601194978145819"/>
    <n v="0.35339000095890483"/>
  </r>
  <r>
    <n v="2469"/>
    <x v="0"/>
    <n v="26"/>
    <n v="0"/>
    <n v="-0.64074259368173792"/>
    <x v="8"/>
    <n v="0"/>
    <n v="-0.42324019464645307"/>
    <n v="-0.34507869437350663"/>
  </r>
  <r>
    <n v="2470"/>
    <x v="1"/>
    <n v="26"/>
    <n v="0"/>
    <n v="-0.64074259368173792"/>
    <x v="8"/>
    <n v="0"/>
    <n v="-0.42324019464645307"/>
    <n v="-0.34507869437350663"/>
  </r>
  <r>
    <n v="2471"/>
    <x v="1"/>
    <n v="18"/>
    <n v="2"/>
    <n v="0.15314753481545412"/>
    <x v="106"/>
    <n v="0"/>
    <n v="-0.77264985827352139"/>
    <n v="-0.53821222655274259"/>
  </r>
  <r>
    <n v="2472"/>
    <x v="1"/>
    <n v="25"/>
    <n v="0"/>
    <n v="-0.61217037703483523"/>
    <x v="9"/>
    <n v="1"/>
    <n v="-1.0453627546069888"/>
    <n v="0.64843573531272813"/>
  </r>
  <r>
    <n v="2473"/>
    <x v="0"/>
    <n v="30"/>
    <n v="4"/>
    <n v="0.3755933303745902"/>
    <x v="7"/>
    <n v="0"/>
    <n v="-0.89847495372765129"/>
    <n v="-0.59280982968195539"/>
  </r>
  <r>
    <n v="2474"/>
    <x v="1"/>
    <n v="25"/>
    <n v="2"/>
    <n v="-4.6857981712865593E-2"/>
    <x v="41"/>
    <n v="1"/>
    <n v="-0.71685060511711618"/>
    <n v="0.51171235246778446"/>
  </r>
  <r>
    <n v="2475"/>
    <x v="0"/>
    <n v="20"/>
    <n v="2"/>
    <n v="9.6003101521648537E-2"/>
    <x v="51"/>
    <n v="1"/>
    <n v="-0.64629726208332661"/>
    <n v="0.47601764143227698"/>
  </r>
  <r>
    <n v="2476"/>
    <x v="0"/>
    <n v="23"/>
    <n v="2"/>
    <n v="1.0286451580940215E-2"/>
    <x v="15"/>
    <n v="1"/>
    <n v="-0.68801718109692911"/>
    <n v="0.49742840977995451"/>
  </r>
  <r>
    <n v="2477"/>
    <x v="0"/>
    <n v="30"/>
    <n v="1"/>
    <n v="-0.47237526260836427"/>
    <x v="45"/>
    <n v="0"/>
    <n v="-0.48459631462063979"/>
    <n v="-0.38405420510492866"/>
  </r>
  <r>
    <n v="2478"/>
    <x v="1"/>
    <n v="24"/>
    <n v="1"/>
    <n v="-0.30094196272694751"/>
    <x v="13"/>
    <n v="0"/>
    <n v="-0.55395449362928606"/>
    <n v="-0.42532722873338152"/>
  </r>
  <r>
    <n v="2479"/>
    <x v="0"/>
    <n v="30"/>
    <n v="2"/>
    <n v="-0.18971906494737945"/>
    <x v="46"/>
    <n v="1"/>
    <n v="-0.79249914713450409"/>
    <n v="0.54728801351974576"/>
  </r>
  <r>
    <n v="2480"/>
    <x v="0"/>
    <n v="26"/>
    <n v="3"/>
    <n v="0.20722599930121655"/>
    <x v="70"/>
    <n v="0"/>
    <n v="-0.80211842994407867"/>
    <n v="-0.55162190028968694"/>
  </r>
  <r>
    <n v="2481"/>
    <x v="0"/>
    <n v="20"/>
    <n v="1"/>
    <n v="-0.18665309613933628"/>
    <x v="28"/>
    <n v="1"/>
    <n v="-0.79082234377862215"/>
    <n v="0.54652826774745022"/>
  </r>
  <r>
    <n v="2482"/>
    <x v="0"/>
    <n v="26"/>
    <n v="3"/>
    <n v="0.20722599930121655"/>
    <x v="70"/>
    <n v="1"/>
    <n v="-0.59489243064286235"/>
    <n v="0.44837809971031306"/>
  </r>
  <r>
    <n v="2483"/>
    <x v="0"/>
    <n v="28"/>
    <n v="2"/>
    <n v="-0.13257463165357386"/>
    <x v="53"/>
    <n v="1"/>
    <n v="-0.76162989344686882"/>
    <n v="0.53309519858190602"/>
  </r>
  <r>
    <n v="2484"/>
    <x v="0"/>
    <n v="30"/>
    <n v="1"/>
    <n v="-0.47237526260836427"/>
    <x v="45"/>
    <n v="1"/>
    <n v="-0.95697157722900394"/>
    <n v="0.61594579489507129"/>
  </r>
  <r>
    <n v="2485"/>
    <x v="1"/>
    <n v="27"/>
    <n v="1"/>
    <n v="-0.386658612667656"/>
    <x v="49"/>
    <n v="0"/>
    <n v="-0.51839071671501158"/>
    <n v="-0.40452192979375906"/>
  </r>
  <r>
    <n v="2486"/>
    <x v="1"/>
    <n v="25"/>
    <n v="5"/>
    <n v="0.80111061127008876"/>
    <x v="69"/>
    <n v="1"/>
    <n v="-0.37075648001819123"/>
    <n v="0.30978799849096783"/>
  </r>
  <r>
    <n v="2487"/>
    <x v="0"/>
    <n v="32"/>
    <n v="2"/>
    <n v="-0.24686349824118503"/>
    <x v="30"/>
    <n v="0"/>
    <n v="-0.57731386490044845"/>
    <n v="-0.43859564904673659"/>
  </r>
  <r>
    <n v="2488"/>
    <x v="1"/>
    <n v="29"/>
    <n v="1"/>
    <n v="-0.44380304596146158"/>
    <x v="37"/>
    <n v="0"/>
    <n v="-0.49566636408778442"/>
    <n v="-0.39083515355806009"/>
  </r>
  <r>
    <n v="2489"/>
    <x v="1"/>
    <n v="31"/>
    <n v="4"/>
    <n v="0.34702111372768729"/>
    <x v="155"/>
    <n v="0"/>
    <n v="-0.88163576448281522"/>
    <n v="-0.58589502085328149"/>
  </r>
  <r>
    <n v="2490"/>
    <x v="1"/>
    <n v="20"/>
    <n v="3"/>
    <n v="0.37865929918263336"/>
    <x v="63"/>
    <n v="0"/>
    <n v="-0.90029362449459527"/>
    <n v="-0.59354970154570375"/>
  </r>
  <r>
    <n v="2491"/>
    <x v="1"/>
    <n v="19"/>
    <n v="1"/>
    <n v="-0.15808087949243349"/>
    <x v="18"/>
    <n v="0"/>
    <n v="-0.61722718928835441"/>
    <n v="-0.4605618744064669"/>
  </r>
  <r>
    <n v="2492"/>
    <x v="0"/>
    <n v="26"/>
    <n v="1"/>
    <n v="-0.35808639602075309"/>
    <x v="97"/>
    <n v="0"/>
    <n v="-0.53004730616023055"/>
    <n v="-0.41142287430405178"/>
  </r>
  <r>
    <n v="2493"/>
    <x v="1"/>
    <n v="20"/>
    <n v="3"/>
    <n v="0.37865929918263336"/>
    <x v="63"/>
    <n v="1"/>
    <n v="-0.52163432531196197"/>
    <n v="0.40645029845429625"/>
  </r>
  <r>
    <n v="2494"/>
    <x v="1"/>
    <n v="19"/>
    <n v="4"/>
    <n v="0.68988771349052103"/>
    <x v="108"/>
    <n v="0"/>
    <n v="-1.0964404915073938"/>
    <n v="-0.66594194759320535"/>
  </r>
  <r>
    <n v="2495"/>
    <x v="1"/>
    <n v="22"/>
    <n v="1"/>
    <n v="-0.24379752943314192"/>
    <x v="87"/>
    <n v="0"/>
    <n v="-0.57865974292354561"/>
    <n v="-0.43935072259233271"/>
  </r>
  <r>
    <n v="2496"/>
    <x v="0"/>
    <n v="19"/>
    <n v="0"/>
    <n v="-0.44073707715341831"/>
    <x v="149"/>
    <n v="0"/>
    <n v="-0.49686577173687035"/>
    <n v="-0.391565352543775"/>
  </r>
  <r>
    <n v="2497"/>
    <x v="0"/>
    <n v="24"/>
    <n v="0"/>
    <n v="-0.58359816038793233"/>
    <x v="85"/>
    <n v="1"/>
    <n v="-1.0269288218688153"/>
    <n v="0.64189492206698773"/>
  </r>
  <r>
    <n v="2498"/>
    <x v="0"/>
    <n v="32"/>
    <n v="2"/>
    <n v="-0.24686349824118503"/>
    <x v="30"/>
    <n v="0"/>
    <n v="-0.57731386490044845"/>
    <n v="-0.43859564904673659"/>
  </r>
  <r>
    <n v="2499"/>
    <x v="0"/>
    <n v="28"/>
    <n v="2"/>
    <n v="-0.13257463165357386"/>
    <x v="53"/>
    <n v="0"/>
    <n v="-0.62905526179329474"/>
    <n v="-0.46690480141809398"/>
  </r>
  <r>
    <n v="2500"/>
    <x v="1"/>
    <n v="25"/>
    <n v="3"/>
    <n v="0.23579821594811923"/>
    <x v="62"/>
    <n v="0"/>
    <n v="-0.81798034650093876"/>
    <n v="-0.55867792729643417"/>
  </r>
  <r>
    <n v="2501"/>
    <x v="1"/>
    <n v="25"/>
    <n v="2"/>
    <n v="-4.6857981712865593E-2"/>
    <x v="41"/>
    <n v="1"/>
    <n v="-0.71685060511711618"/>
    <n v="0.51171235246778446"/>
  </r>
  <r>
    <n v="2502"/>
    <x v="1"/>
    <n v="16"/>
    <n v="3"/>
    <n v="0.49294816577024453"/>
    <x v="34"/>
    <n v="0"/>
    <n v="-0.96969335069103579"/>
    <n v="-0.62080069851979569"/>
  </r>
  <r>
    <n v="2503"/>
    <x v="1"/>
    <n v="27"/>
    <n v="0"/>
    <n v="-0.66931481032864082"/>
    <x v="16"/>
    <n v="1"/>
    <n v="-1.0827873170559001"/>
    <n v="0.66134971679862953"/>
  </r>
  <r>
    <n v="2504"/>
    <x v="1"/>
    <n v="15"/>
    <n v="6"/>
    <n v="1.3694889754001018"/>
    <x v="189"/>
    <n v="1"/>
    <n v="-0.22652729809668098"/>
    <n v="0.20270242269043204"/>
  </r>
  <r>
    <n v="2505"/>
    <x v="1"/>
    <n v="25"/>
    <n v="2"/>
    <n v="-4.6857981712865593E-2"/>
    <x v="41"/>
    <n v="0"/>
    <n v="-0.66999262340425059"/>
    <n v="-0.4882876475322156"/>
  </r>
  <r>
    <n v="2506"/>
    <x v="0"/>
    <n v="30"/>
    <n v="0"/>
    <n v="-0.75503146026934909"/>
    <x v="24"/>
    <n v="1"/>
    <n v="-1.1402910231665764"/>
    <n v="0.68027403938601672"/>
  </r>
  <r>
    <n v="2507"/>
    <x v="1"/>
    <n v="24"/>
    <n v="5"/>
    <n v="0.82968282791699166"/>
    <x v="150"/>
    <n v="1"/>
    <n v="-0.36199211036329509"/>
    <n v="0.30371213872163216"/>
  </r>
  <r>
    <n v="2508"/>
    <x v="1"/>
    <n v="26"/>
    <n v="5"/>
    <n v="0.77253839462318608"/>
    <x v="57"/>
    <n v="1"/>
    <n v="-0.37969540238692856"/>
    <n v="0.31593025650727491"/>
  </r>
  <r>
    <n v="2509"/>
    <x v="0"/>
    <n v="23"/>
    <n v="2"/>
    <n v="1.0286451580940215E-2"/>
    <x v="15"/>
    <n v="0"/>
    <n v="-0.69830363267786921"/>
    <n v="-0.50257159022004549"/>
  </r>
  <r>
    <n v="2510"/>
    <x v="1"/>
    <n v="28"/>
    <n v="1"/>
    <n v="-0.41523082931455868"/>
    <x v="39"/>
    <n v="0"/>
    <n v="-0.50693077210996151"/>
    <n v="-0.39765853213135904"/>
  </r>
  <r>
    <n v="2511"/>
    <x v="0"/>
    <n v="26"/>
    <n v="1"/>
    <n v="-0.35808639602075309"/>
    <x v="97"/>
    <n v="0"/>
    <n v="-0.53004730616023055"/>
    <n v="-0.41142287430405178"/>
  </r>
  <r>
    <n v="2512"/>
    <x v="1"/>
    <n v="29"/>
    <n v="4"/>
    <n v="0.40416554702149288"/>
    <x v="33"/>
    <n v="0"/>
    <n v="-0.91551119790278002"/>
    <n v="-0.59968806484522119"/>
  </r>
  <r>
    <n v="2513"/>
    <x v="0"/>
    <n v="21"/>
    <n v="1"/>
    <n v="-0.21522531278623908"/>
    <x v="54"/>
    <n v="1"/>
    <n v="-0.80653893761819861"/>
    <n v="0.55359958471529869"/>
  </r>
  <r>
    <n v="2514"/>
    <x v="0"/>
    <n v="30"/>
    <n v="1"/>
    <n v="-0.47237526260836427"/>
    <x v="45"/>
    <n v="1"/>
    <n v="-0.95697157722900394"/>
    <n v="0.61594579489507129"/>
  </r>
  <r>
    <n v="2515"/>
    <x v="0"/>
    <n v="32"/>
    <n v="2"/>
    <n v="-0.24686349824118503"/>
    <x v="30"/>
    <n v="1"/>
    <n v="-0.82417736314163348"/>
    <n v="0.56140435095326335"/>
  </r>
  <r>
    <n v="2516"/>
    <x v="1"/>
    <n v="26"/>
    <n v="3"/>
    <n v="0.20722599930121655"/>
    <x v="70"/>
    <n v="1"/>
    <n v="-0.59489243064286235"/>
    <n v="0.44837809971031306"/>
  </r>
  <r>
    <n v="2517"/>
    <x v="1"/>
    <n v="24"/>
    <n v="4"/>
    <n v="0.54702663025600695"/>
    <x v="19"/>
    <n v="1"/>
    <n v="-0.45658135748121736"/>
    <n v="0.36655452823100232"/>
  </r>
  <r>
    <n v="2518"/>
    <x v="0"/>
    <n v="29"/>
    <n v="1"/>
    <n v="-0.44380304596146158"/>
    <x v="37"/>
    <n v="0"/>
    <n v="-0.49566636408778442"/>
    <n v="-0.39083515355806009"/>
  </r>
  <r>
    <n v="2519"/>
    <x v="1"/>
    <n v="25"/>
    <n v="3"/>
    <n v="0.23579821594811923"/>
    <x v="62"/>
    <n v="1"/>
    <n v="-0.58218213055281931"/>
    <n v="0.44132207270356583"/>
  </r>
  <r>
    <n v="2520"/>
    <x v="1"/>
    <n v="25"/>
    <n v="3"/>
    <n v="0.23579821594811923"/>
    <x v="62"/>
    <n v="0"/>
    <n v="-0.81798034650093876"/>
    <n v="-0.55867792729643417"/>
  </r>
  <r>
    <n v="2521"/>
    <x v="1"/>
    <n v="27"/>
    <n v="4"/>
    <n v="0.46130998031529846"/>
    <x v="50"/>
    <n v="1"/>
    <n v="-0.48886047718981118"/>
    <n v="0.3866751061627276"/>
  </r>
  <r>
    <n v="2522"/>
    <x v="1"/>
    <n v="21"/>
    <n v="3"/>
    <n v="0.35008708253573056"/>
    <x v="52"/>
    <n v="1"/>
    <n v="-0.5333461579487917"/>
    <n v="0.41336130395390069"/>
  </r>
  <r>
    <n v="2523"/>
    <x v="0"/>
    <n v="19"/>
    <n v="4"/>
    <n v="0.68988771349052103"/>
    <x v="108"/>
    <n v="0"/>
    <n v="-1.0964404915073938"/>
    <n v="-0.66594194759320535"/>
  </r>
  <r>
    <n v="2524"/>
    <x v="1"/>
    <n v="24"/>
    <n v="3"/>
    <n v="0.26437043259502213"/>
    <x v="29"/>
    <n v="1"/>
    <n v="-0.56967310594208143"/>
    <n v="0.43428966417571102"/>
  </r>
  <r>
    <n v="2525"/>
    <x v="1"/>
    <n v="21"/>
    <n v="4"/>
    <n v="0.63274328019671544"/>
    <x v="20"/>
    <n v="1"/>
    <n v="-0.42600782399914117"/>
    <n v="0.34688876784103406"/>
  </r>
  <r>
    <n v="2526"/>
    <x v="0"/>
    <n v="24"/>
    <n v="3"/>
    <n v="0.26437043259502213"/>
    <x v="29"/>
    <n v="1"/>
    <n v="-0.56967310594208143"/>
    <n v="0.43428966417571102"/>
  </r>
  <r>
    <n v="2527"/>
    <x v="0"/>
    <n v="22"/>
    <n v="3"/>
    <n v="0.32151486588882772"/>
    <x v="58"/>
    <n v="0"/>
    <n v="-0.86677081533824629"/>
    <n v="-0.57969339214578286"/>
  </r>
  <r>
    <n v="2528"/>
    <x v="0"/>
    <n v="31"/>
    <n v="0"/>
    <n v="-0.78360367691625199"/>
    <x v="22"/>
    <n v="0"/>
    <n v="-0.37621275772349794"/>
    <n v="-0.31354373136830865"/>
  </r>
  <r>
    <n v="2529"/>
    <x v="0"/>
    <n v="34"/>
    <n v="3"/>
    <n v="-2.1351733874005796E-2"/>
    <x v="153"/>
    <n v="1"/>
    <n v="-0.70388003348190087"/>
    <n v="0.50533773068229682"/>
  </r>
  <r>
    <n v="2530"/>
    <x v="0"/>
    <n v="32"/>
    <n v="2"/>
    <n v="-0.24686349824118503"/>
    <x v="30"/>
    <n v="0"/>
    <n v="-0.57731386490044845"/>
    <n v="-0.43859564904673659"/>
  </r>
  <r>
    <n v="2531"/>
    <x v="1"/>
    <n v="23"/>
    <n v="1"/>
    <n v="-0.27236974608004461"/>
    <x v="10"/>
    <n v="1"/>
    <n v="-0.83857669056031459"/>
    <n v="0.56767458141847982"/>
  </r>
  <r>
    <n v="2532"/>
    <x v="1"/>
    <n v="19"/>
    <n v="1"/>
    <n v="-0.15808087949243349"/>
    <x v="18"/>
    <n v="1"/>
    <n v="-0.77530806878078784"/>
    <n v="0.5394381255935331"/>
  </r>
  <r>
    <n v="2533"/>
    <x v="1"/>
    <n v="23"/>
    <n v="1"/>
    <n v="-0.27236974608004461"/>
    <x v="10"/>
    <n v="1"/>
    <n v="-0.83857669056031459"/>
    <n v="0.56767458141847982"/>
  </r>
  <r>
    <n v="2534"/>
    <x v="0"/>
    <n v="23"/>
    <n v="2"/>
    <n v="1.0286451580940215E-2"/>
    <x v="15"/>
    <n v="0"/>
    <n v="-0.69830363267786921"/>
    <n v="-0.50257159022004549"/>
  </r>
  <r>
    <n v="2535"/>
    <x v="1"/>
    <n v="23"/>
    <n v="4"/>
    <n v="0.57559884690290986"/>
    <x v="75"/>
    <n v="1"/>
    <n v="-0.44620261625431046"/>
    <n v="0.3599459264363627"/>
  </r>
  <r>
    <n v="2536"/>
    <x v="1"/>
    <n v="22"/>
    <n v="4"/>
    <n v="0.60417106354981254"/>
    <x v="59"/>
    <n v="1"/>
    <n v="-0.43601194978145819"/>
    <n v="0.35339000095890483"/>
  </r>
  <r>
    <n v="2537"/>
    <x v="1"/>
    <n v="18"/>
    <n v="3"/>
    <n v="0.43580373247643894"/>
    <x v="96"/>
    <n v="1"/>
    <n v="-0.49880039876880372"/>
    <n v="0.39274130877477331"/>
  </r>
  <r>
    <n v="2538"/>
    <x v="0"/>
    <n v="24"/>
    <n v="2"/>
    <n v="-1.8285765065962689E-2"/>
    <x v="5"/>
    <n v="0"/>
    <n v="-0.68404609359517687"/>
    <n v="-0.49542868610834845"/>
  </r>
  <r>
    <n v="2539"/>
    <x v="0"/>
    <n v="24"/>
    <n v="5"/>
    <n v="0.82968282791699166"/>
    <x v="150"/>
    <n v="1"/>
    <n v="-0.36199211036329509"/>
    <n v="0.30371213872163216"/>
  </r>
  <r>
    <n v="2540"/>
    <x v="0"/>
    <n v="23"/>
    <n v="1"/>
    <n v="-0.27236974608004461"/>
    <x v="10"/>
    <n v="1"/>
    <n v="-0.83857669056031459"/>
    <n v="0.56767458141847982"/>
  </r>
  <r>
    <n v="2541"/>
    <x v="0"/>
    <n v="31"/>
    <n v="0"/>
    <n v="-0.78360367691625199"/>
    <x v="22"/>
    <n v="1"/>
    <n v="-1.1598164346397499"/>
    <n v="0.68645626863169129"/>
  </r>
  <r>
    <n v="2542"/>
    <x v="0"/>
    <n v="32"/>
    <n v="3"/>
    <n v="3.5792699419799789E-2"/>
    <x v="117"/>
    <n v="0"/>
    <n v="-0.71120366138880697"/>
    <n v="-0.50894721967216194"/>
  </r>
  <r>
    <n v="2543"/>
    <x v="1"/>
    <n v="21"/>
    <n v="3"/>
    <n v="0.35008708253573056"/>
    <x v="52"/>
    <n v="1"/>
    <n v="-0.5333461579487917"/>
    <n v="0.41336130395390069"/>
  </r>
  <r>
    <n v="2544"/>
    <x v="0"/>
    <n v="22"/>
    <n v="1"/>
    <n v="-0.24379752943314192"/>
    <x v="87"/>
    <n v="0"/>
    <n v="-0.57865974292354561"/>
    <n v="-0.43935072259233271"/>
  </r>
  <r>
    <n v="2545"/>
    <x v="1"/>
    <n v="30"/>
    <n v="1"/>
    <n v="-0.47237526260836427"/>
    <x v="45"/>
    <n v="0"/>
    <n v="-0.48459631462063979"/>
    <n v="-0.38405420510492866"/>
  </r>
  <r>
    <n v="2546"/>
    <x v="1"/>
    <n v="26"/>
    <n v="1"/>
    <n v="-0.35808639602075309"/>
    <x v="97"/>
    <n v="0"/>
    <n v="-0.53004730616023055"/>
    <n v="-0.41142287430405178"/>
  </r>
  <r>
    <n v="2547"/>
    <x v="0"/>
    <n v="27"/>
    <n v="2"/>
    <n v="-0.10400241500667118"/>
    <x v="6"/>
    <n v="0"/>
    <n v="-0.64249742692862966"/>
    <n v="-0.47402280722541851"/>
  </r>
  <r>
    <n v="2548"/>
    <x v="1"/>
    <n v="23"/>
    <n v="1"/>
    <n v="-0.27236974608004461"/>
    <x v="10"/>
    <n v="1"/>
    <n v="-0.83857669056031459"/>
    <n v="0.56767458141847982"/>
  </r>
  <r>
    <n v="2549"/>
    <x v="0"/>
    <n v="20"/>
    <n v="1"/>
    <n v="-0.18665309613933628"/>
    <x v="28"/>
    <n v="0"/>
    <n v="-0.60416924763928592"/>
    <n v="-0.45347173225254978"/>
  </r>
  <r>
    <n v="2550"/>
    <x v="1"/>
    <n v="26"/>
    <n v="1"/>
    <n v="-0.35808639602075309"/>
    <x v="97"/>
    <n v="1"/>
    <n v="-0.88813370218098375"/>
    <n v="0.58857712569594822"/>
  </r>
  <r>
    <n v="2551"/>
    <x v="1"/>
    <n v="20"/>
    <n v="2"/>
    <n v="9.6003101521648537E-2"/>
    <x v="51"/>
    <n v="0"/>
    <n v="-0.74230036360497509"/>
    <n v="-0.52398235856772302"/>
  </r>
  <r>
    <n v="2552"/>
    <x v="1"/>
    <n v="22"/>
    <n v="1"/>
    <n v="-0.24379752943314192"/>
    <x v="87"/>
    <n v="1"/>
    <n v="-0.82245727235668753"/>
    <n v="0.56064927740766723"/>
  </r>
  <r>
    <n v="2553"/>
    <x v="0"/>
    <n v="23"/>
    <n v="1"/>
    <n v="-0.27236974608004461"/>
    <x v="10"/>
    <n v="1"/>
    <n v="-0.83857669056031459"/>
    <n v="0.56767458141847982"/>
  </r>
  <r>
    <n v="2554"/>
    <x v="1"/>
    <n v="24"/>
    <n v="2"/>
    <n v="-1.8285765065962689E-2"/>
    <x v="5"/>
    <n v="1"/>
    <n v="-0.70233185866113945"/>
    <n v="0.50457131389165155"/>
  </r>
  <r>
    <n v="2555"/>
    <x v="0"/>
    <n v="22"/>
    <n v="0"/>
    <n v="-0.52645372709412674"/>
    <x v="61"/>
    <n v="0"/>
    <n v="-0.46417167458209929"/>
    <n v="-0.37134437898837352"/>
  </r>
  <r>
    <n v="2556"/>
    <x v="0"/>
    <n v="26"/>
    <n v="3"/>
    <n v="0.20722599930121655"/>
    <x v="70"/>
    <n v="1"/>
    <n v="-0.59489243064286235"/>
    <n v="0.44837809971031306"/>
  </r>
  <r>
    <n v="2557"/>
    <x v="0"/>
    <n v="24"/>
    <n v="1"/>
    <n v="-0.30094196272694751"/>
    <x v="13"/>
    <n v="1"/>
    <n v="-0.85489645635623346"/>
    <n v="0.57467277126661842"/>
  </r>
  <r>
    <n v="2558"/>
    <x v="1"/>
    <n v="17"/>
    <n v="2"/>
    <n v="0.18171975146235692"/>
    <x v="0"/>
    <n v="1"/>
    <n v="-0.6064093963461975"/>
    <n v="0.45469466655606805"/>
  </r>
  <r>
    <n v="2559"/>
    <x v="0"/>
    <n v="27"/>
    <n v="1"/>
    <n v="-0.386658612667656"/>
    <x v="49"/>
    <n v="1"/>
    <n v="-0.90504932938266758"/>
    <n v="0.59547807020624099"/>
  </r>
  <r>
    <n v="2560"/>
    <x v="1"/>
    <n v="21"/>
    <n v="4"/>
    <n v="0.63274328019671544"/>
    <x v="20"/>
    <n v="0"/>
    <n v="-1.0587511041958566"/>
    <n v="-0.65311123215896594"/>
  </r>
  <r>
    <n v="2561"/>
    <x v="0"/>
    <n v="29"/>
    <n v="2"/>
    <n v="-0.16114684830047676"/>
    <x v="35"/>
    <n v="0"/>
    <n v="-0.61581628856291593"/>
    <n v="-0.45980024359735172"/>
  </r>
  <r>
    <n v="2562"/>
    <x v="0"/>
    <n v="32"/>
    <n v="1"/>
    <n v="-0.52951969590216985"/>
    <x v="99"/>
    <n v="1"/>
    <n v="-0.99255393713593321"/>
    <n v="0.62937108169686962"/>
  </r>
  <r>
    <n v="2563"/>
    <x v="0"/>
    <n v="28"/>
    <n v="1"/>
    <n v="-0.41523082931455868"/>
    <x v="39"/>
    <n v="0"/>
    <n v="-0.50693077210996151"/>
    <n v="-0.39765853213135904"/>
  </r>
  <r>
    <n v="2564"/>
    <x v="1"/>
    <n v="26"/>
    <n v="2"/>
    <n v="-7.5430198359768275E-2"/>
    <x v="1"/>
    <n v="1"/>
    <n v="-0.73157332554821297"/>
    <n v="0.51884861350099931"/>
  </r>
  <r>
    <n v="2565"/>
    <x v="1"/>
    <n v="18"/>
    <n v="5"/>
    <n v="1.0011161277984084"/>
    <x v="86"/>
    <n v="1"/>
    <n v="-0.31296163696443013"/>
    <n v="0.26872203392660632"/>
  </r>
  <r>
    <n v="2566"/>
    <x v="1"/>
    <n v="22"/>
    <n v="3"/>
    <n v="0.32151486588882772"/>
    <x v="58"/>
    <n v="1"/>
    <n v="-0.5452559494494188"/>
    <n v="0.42030660785421714"/>
  </r>
  <r>
    <n v="2567"/>
    <x v="1"/>
    <n v="19"/>
    <n v="1"/>
    <n v="-0.15808087949243349"/>
    <x v="18"/>
    <n v="0"/>
    <n v="-0.61722718928835441"/>
    <n v="-0.4605618744064669"/>
  </r>
  <r>
    <n v="2568"/>
    <x v="1"/>
    <n v="21"/>
    <n v="2"/>
    <n v="6.7430884874745745E-2"/>
    <x v="2"/>
    <n v="0"/>
    <n v="-0.7274308808795299"/>
    <n v="-0.51685133655663185"/>
  </r>
  <r>
    <n v="2569"/>
    <x v="0"/>
    <n v="17"/>
    <n v="1"/>
    <n v="-0.1009364461986279"/>
    <x v="113"/>
    <n v="1"/>
    <n v="-0.74488838417918568"/>
    <n v="0.52521270924427932"/>
  </r>
  <r>
    <n v="2570"/>
    <x v="1"/>
    <n v="26"/>
    <n v="3"/>
    <n v="0.20722599930121655"/>
    <x v="70"/>
    <n v="0"/>
    <n v="-0.80211842994407867"/>
    <n v="-0.55162190028968694"/>
  </r>
  <r>
    <n v="2571"/>
    <x v="1"/>
    <n v="15"/>
    <n v="2"/>
    <n v="0.2388641847561625"/>
    <x v="105"/>
    <n v="0"/>
    <n v="-0.81969439429809177"/>
    <n v="-0.55943372649996448"/>
  </r>
  <r>
    <n v="2572"/>
    <x v="0"/>
    <n v="20"/>
    <n v="2"/>
    <n v="9.6003101521648537E-2"/>
    <x v="51"/>
    <n v="0"/>
    <n v="-0.74230036360497509"/>
    <n v="-0.52398235856772302"/>
  </r>
  <r>
    <n v="2573"/>
    <x v="1"/>
    <n v="28"/>
    <n v="7"/>
    <n v="1.2807063566513504"/>
    <x v="98"/>
    <n v="1"/>
    <n v="-0.24517191652473186"/>
    <n v="0.21743001003637064"/>
  </r>
  <r>
    <n v="2574"/>
    <x v="1"/>
    <n v="20"/>
    <n v="2"/>
    <n v="9.6003101521648537E-2"/>
    <x v="51"/>
    <n v="0"/>
    <n v="-0.74230036360497509"/>
    <n v="-0.52398235856772302"/>
  </r>
  <r>
    <n v="2575"/>
    <x v="1"/>
    <n v="30"/>
    <n v="0"/>
    <n v="-0.75503146026934909"/>
    <x v="24"/>
    <n v="0"/>
    <n v="-0.38525956289722718"/>
    <n v="-0.31972596061398328"/>
  </r>
  <r>
    <n v="2576"/>
    <x v="0"/>
    <n v="26"/>
    <n v="1"/>
    <n v="-0.35808639602075309"/>
    <x v="97"/>
    <n v="0"/>
    <n v="-0.53004730616023055"/>
    <n v="-0.41142287430405178"/>
  </r>
  <r>
    <n v="2577"/>
    <x v="1"/>
    <n v="27"/>
    <n v="2"/>
    <n v="-0.10400241500667118"/>
    <x v="6"/>
    <n v="0"/>
    <n v="-0.64249742692862966"/>
    <n v="-0.47402280722541851"/>
  </r>
  <r>
    <n v="2578"/>
    <x v="0"/>
    <n v="27"/>
    <n v="0"/>
    <n v="-0.66931481032864082"/>
    <x v="16"/>
    <n v="1"/>
    <n v="-1.0827873170559001"/>
    <n v="0.66134971679862953"/>
  </r>
  <r>
    <n v="2579"/>
    <x v="0"/>
    <n v="21"/>
    <n v="2"/>
    <n v="6.7430884874745745E-2"/>
    <x v="2"/>
    <n v="1"/>
    <n v="-0.65999999600478421"/>
    <n v="0.48314866344336815"/>
  </r>
  <r>
    <n v="2580"/>
    <x v="1"/>
    <n v="26"/>
    <n v="4"/>
    <n v="0.48988219696220137"/>
    <x v="25"/>
    <n v="1"/>
    <n v="-0.47790890485718585"/>
    <n v="0.37992131943477303"/>
  </r>
  <r>
    <n v="2581"/>
    <x v="0"/>
    <n v="23"/>
    <n v="1"/>
    <n v="-0.27236974608004461"/>
    <x v="10"/>
    <n v="0"/>
    <n v="-0.56620694448026976"/>
    <n v="-0.43232541858152024"/>
  </r>
  <r>
    <n v="2582"/>
    <x v="1"/>
    <n v="22"/>
    <n v="5"/>
    <n v="0.88682726121079725"/>
    <x v="101"/>
    <n v="1"/>
    <n v="-0.34497932371386569"/>
    <n v="0.29176500301413932"/>
  </r>
  <r>
    <n v="2583"/>
    <x v="0"/>
    <n v="24"/>
    <n v="3"/>
    <n v="0.26437043259502213"/>
    <x v="29"/>
    <n v="1"/>
    <n v="-0.56967310594208143"/>
    <n v="0.43428966417571102"/>
  </r>
  <r>
    <n v="2584"/>
    <x v="1"/>
    <n v="22"/>
    <n v="1"/>
    <n v="-0.24379752943314192"/>
    <x v="87"/>
    <n v="1"/>
    <n v="-0.82245727235668753"/>
    <n v="0.56064927740766723"/>
  </r>
  <r>
    <n v="2585"/>
    <x v="0"/>
    <n v="24"/>
    <n v="0"/>
    <n v="-0.58359816038793233"/>
    <x v="85"/>
    <n v="1"/>
    <n v="-1.0269288218688153"/>
    <n v="0.64189492206698773"/>
  </r>
  <r>
    <n v="2586"/>
    <x v="0"/>
    <n v="31"/>
    <n v="2"/>
    <n v="-0.21829128159428235"/>
    <x v="21"/>
    <n v="0"/>
    <n v="-0.58994613647276051"/>
    <n v="-0.44564285643854834"/>
  </r>
  <r>
    <n v="2587"/>
    <x v="1"/>
    <n v="27"/>
    <n v="0"/>
    <n v="-0.66931481032864082"/>
    <x v="16"/>
    <n v="0"/>
    <n v="-0.41347250672725938"/>
    <n v="-0.33865028320137047"/>
  </r>
  <r>
    <n v="2588"/>
    <x v="1"/>
    <n v="23"/>
    <n v="5"/>
    <n v="0.85825504456389456"/>
    <x v="92"/>
    <n v="1"/>
    <n v="-0.3534003765237782"/>
    <n v="0.29770404573260323"/>
  </r>
  <r>
    <n v="2589"/>
    <x v="1"/>
    <n v="29"/>
    <n v="3"/>
    <n v="0.12150934936050806"/>
    <x v="32"/>
    <n v="1"/>
    <n v="-0.6342369368733779"/>
    <n v="0.46965998313102586"/>
  </r>
  <r>
    <n v="2590"/>
    <x v="0"/>
    <n v="18"/>
    <n v="1"/>
    <n v="-0.1295086628455307"/>
    <x v="81"/>
    <n v="0"/>
    <n v="-0.63048794730208102"/>
    <n v="-0.46766801233275063"/>
  </r>
  <r>
    <n v="2591"/>
    <x v="0"/>
    <n v="23"/>
    <n v="2"/>
    <n v="1.0286451580940215E-2"/>
    <x v="15"/>
    <n v="1"/>
    <n v="-0.68801718109692911"/>
    <n v="0.49742840977995451"/>
  </r>
  <r>
    <n v="2592"/>
    <x v="0"/>
    <n v="25"/>
    <n v="1"/>
    <n v="-0.32951417937385041"/>
    <x v="12"/>
    <n v="0"/>
    <n v="-0.54190157722990051"/>
    <n v="-0.41835883549334701"/>
  </r>
  <r>
    <n v="2593"/>
    <x v="1"/>
    <n v="22"/>
    <n v="3"/>
    <n v="0.32151486588882772"/>
    <x v="58"/>
    <n v="1"/>
    <n v="-0.5452559494494188"/>
    <n v="0.42030660785421714"/>
  </r>
  <r>
    <n v="2594"/>
    <x v="0"/>
    <n v="32"/>
    <n v="1"/>
    <n v="-0.52951969590216985"/>
    <x v="99"/>
    <n v="0"/>
    <n v="-0.46303424123376319"/>
    <n v="-0.37062891830313033"/>
  </r>
  <r>
    <n v="2595"/>
    <x v="1"/>
    <n v="22"/>
    <n v="1"/>
    <n v="-0.24379752943314192"/>
    <x v="87"/>
    <n v="1"/>
    <n v="-0.82245727235668753"/>
    <n v="0.56064927740766723"/>
  </r>
  <r>
    <n v="2596"/>
    <x v="1"/>
    <n v="14"/>
    <n v="3"/>
    <n v="0.55009259906405017"/>
    <x v="160"/>
    <n v="1"/>
    <n v="-0.45545860375617264"/>
    <n v="0.36584292556544162"/>
  </r>
  <r>
    <n v="2597"/>
    <x v="0"/>
    <n v="24"/>
    <n v="2"/>
    <n v="-1.8285765065962689E-2"/>
    <x v="5"/>
    <n v="0"/>
    <n v="-0.68404609359517687"/>
    <n v="-0.49542868610834845"/>
  </r>
  <r>
    <n v="2598"/>
    <x v="0"/>
    <n v="25"/>
    <n v="0"/>
    <n v="-0.61217037703483523"/>
    <x v="9"/>
    <n v="1"/>
    <n v="-1.0453627546069888"/>
    <n v="0.64843573531272813"/>
  </r>
  <r>
    <n v="2599"/>
    <x v="1"/>
    <n v="26"/>
    <n v="1"/>
    <n v="-0.35808639602075309"/>
    <x v="97"/>
    <n v="1"/>
    <n v="-0.88813370218098375"/>
    <n v="0.58857712569594822"/>
  </r>
  <r>
    <n v="2600"/>
    <x v="1"/>
    <n v="26"/>
    <n v="2"/>
    <n v="-7.5430198359768275E-2"/>
    <x v="1"/>
    <n v="1"/>
    <n v="-0.73157332554821297"/>
    <n v="0.51884861350099931"/>
  </r>
  <r>
    <n v="2601"/>
    <x v="1"/>
    <n v="20"/>
    <n v="5"/>
    <n v="0.94397169450460283"/>
    <x v="93"/>
    <n v="1"/>
    <n v="-0.32864126718154252"/>
    <n v="0.28009877737455147"/>
  </r>
  <r>
    <n v="2602"/>
    <x v="0"/>
    <n v="25"/>
    <n v="3"/>
    <n v="0.23579821594811923"/>
    <x v="62"/>
    <n v="1"/>
    <n v="-0.58218213055281931"/>
    <n v="0.44132207270356583"/>
  </r>
  <r>
    <n v="2603"/>
    <x v="0"/>
    <n v="22"/>
    <n v="2"/>
    <n v="3.8858668227842896E-2"/>
    <x v="55"/>
    <n v="1"/>
    <n v="-0.6739065840838151"/>
    <n v="0.49028655518425956"/>
  </r>
  <r>
    <n v="2604"/>
    <x v="0"/>
    <n v="27"/>
    <n v="1"/>
    <n v="-0.386658612667656"/>
    <x v="49"/>
    <n v="1"/>
    <n v="-0.90504932938266758"/>
    <n v="0.59547807020624099"/>
  </r>
  <r>
    <n v="2605"/>
    <x v="1"/>
    <n v="25"/>
    <n v="2"/>
    <n v="-4.6857981712865593E-2"/>
    <x v="41"/>
    <n v="0"/>
    <n v="-0.66999262340425059"/>
    <n v="-0.4882876475322156"/>
  </r>
  <r>
    <n v="2606"/>
    <x v="1"/>
    <n v="21"/>
    <n v="2"/>
    <n v="6.7430884874745745E-2"/>
    <x v="2"/>
    <n v="0"/>
    <n v="-0.7274308808795299"/>
    <n v="-0.51685133655663185"/>
  </r>
  <r>
    <n v="2607"/>
    <x v="0"/>
    <n v="26"/>
    <n v="0"/>
    <n v="-0.64074259368173792"/>
    <x v="8"/>
    <n v="0"/>
    <n v="-0.42324019464645307"/>
    <n v="-0.34507869437350663"/>
  </r>
  <r>
    <n v="2608"/>
    <x v="1"/>
    <n v="22"/>
    <n v="1"/>
    <n v="-0.24379752943314192"/>
    <x v="87"/>
    <n v="0"/>
    <n v="-0.57865974292354561"/>
    <n v="-0.43935072259233271"/>
  </r>
  <r>
    <n v="2609"/>
    <x v="1"/>
    <n v="19"/>
    <n v="2"/>
    <n v="0.12457531816855133"/>
    <x v="23"/>
    <n v="0"/>
    <n v="-0.75737346280429763"/>
    <n v="-0.53110361516647375"/>
  </r>
  <r>
    <n v="2610"/>
    <x v="1"/>
    <n v="29"/>
    <n v="5"/>
    <n v="0.68682174468247759"/>
    <x v="73"/>
    <n v="1"/>
    <n v="-0.40757803553569311"/>
    <n v="0.33474046451181494"/>
  </r>
  <r>
    <n v="2611"/>
    <x v="0"/>
    <n v="37"/>
    <n v="1"/>
    <n v="-0.67238077913668393"/>
    <x v="190"/>
    <n v="1"/>
    <n v="-1.0848160469712782"/>
    <n v="0.66203605033092916"/>
  </r>
  <r>
    <n v="2612"/>
    <x v="1"/>
    <n v="25"/>
    <n v="2"/>
    <n v="-4.6857981712865593E-2"/>
    <x v="41"/>
    <n v="0"/>
    <n v="-0.66999262340425059"/>
    <n v="-0.4882876475322156"/>
  </r>
  <r>
    <n v="2613"/>
    <x v="0"/>
    <n v="31"/>
    <n v="2"/>
    <n v="-0.21829128159428235"/>
    <x v="21"/>
    <n v="0"/>
    <n v="-0.58994613647276051"/>
    <n v="-0.44564285643854834"/>
  </r>
  <r>
    <n v="2614"/>
    <x v="1"/>
    <n v="21"/>
    <n v="4"/>
    <n v="0.63274328019671544"/>
    <x v="20"/>
    <n v="0"/>
    <n v="-1.0587511041958566"/>
    <n v="-0.65311123215896594"/>
  </r>
  <r>
    <n v="2615"/>
    <x v="0"/>
    <n v="24"/>
    <n v="2"/>
    <n v="-1.8285765065962689E-2"/>
    <x v="5"/>
    <n v="1"/>
    <n v="-0.70233185866113945"/>
    <n v="0.50457131389165155"/>
  </r>
  <r>
    <n v="2616"/>
    <x v="1"/>
    <n v="12"/>
    <n v="3"/>
    <n v="0.60723703235785575"/>
    <x v="191"/>
    <n v="0"/>
    <n v="-1.0421665730918555"/>
    <n v="-0.64731027447809786"/>
  </r>
  <r>
    <n v="2617"/>
    <x v="0"/>
    <n v="18"/>
    <n v="3"/>
    <n v="0.43580373247643894"/>
    <x v="96"/>
    <n v="1"/>
    <n v="-0.49880039876880372"/>
    <n v="0.39274130877477331"/>
  </r>
  <r>
    <n v="2618"/>
    <x v="1"/>
    <n v="22"/>
    <n v="6"/>
    <n v="1.1694834588717822"/>
    <x v="151"/>
    <n v="1"/>
    <n v="-0.27042957528342726"/>
    <n v="0.23694836420078524"/>
  </r>
  <r>
    <n v="2619"/>
    <x v="0"/>
    <n v="25"/>
    <n v="3"/>
    <n v="0.23579821594811923"/>
    <x v="62"/>
    <n v="1"/>
    <n v="-0.58218213055281931"/>
    <n v="0.44132207270356583"/>
  </r>
  <r>
    <n v="2620"/>
    <x v="1"/>
    <n v="30"/>
    <n v="5"/>
    <n v="0.6582495280355749"/>
    <x v="135"/>
    <n v="1"/>
    <n v="-0.41723349524898962"/>
    <n v="0.34113294034614861"/>
  </r>
  <r>
    <n v="2621"/>
    <x v="1"/>
    <n v="28"/>
    <n v="2"/>
    <n v="-0.13257463165357386"/>
    <x v="53"/>
    <n v="0"/>
    <n v="-0.62905526179329474"/>
    <n v="-0.46690480141809398"/>
  </r>
  <r>
    <n v="2622"/>
    <x v="1"/>
    <n v="21"/>
    <n v="3"/>
    <n v="0.35008708253573056"/>
    <x v="52"/>
    <n v="0"/>
    <n v="-0.88343324048452199"/>
    <n v="-0.58663869604609931"/>
  </r>
  <r>
    <n v="2623"/>
    <x v="0"/>
    <n v="28"/>
    <n v="0"/>
    <n v="-0.6978870269755435"/>
    <x v="48"/>
    <n v="0"/>
    <n v="-0.40388765422499395"/>
    <n v="-0.33228086752132152"/>
  </r>
  <r>
    <n v="2624"/>
    <x v="1"/>
    <n v="29"/>
    <n v="1"/>
    <n v="-0.44380304596146158"/>
    <x v="37"/>
    <n v="0"/>
    <n v="-0.49566636408778442"/>
    <n v="-0.39083515355806009"/>
  </r>
  <r>
    <n v="2625"/>
    <x v="0"/>
    <n v="23"/>
    <n v="0"/>
    <n v="-0.55502594374102943"/>
    <x v="79"/>
    <n v="1"/>
    <n v="-1.0086825402179018"/>
    <n v="0.63530086034466582"/>
  </r>
  <r>
    <n v="2626"/>
    <x v="1"/>
    <n v="23"/>
    <n v="5"/>
    <n v="0.85825504456389456"/>
    <x v="92"/>
    <n v="1"/>
    <n v="-0.3534003765237782"/>
    <n v="0.29770404573260323"/>
  </r>
  <r>
    <n v="2627"/>
    <x v="0"/>
    <n v="20"/>
    <n v="0"/>
    <n v="-0.4693092938003211"/>
    <x v="89"/>
    <n v="1"/>
    <n v="-0.95508421873291538"/>
    <n v="0.61522026247358763"/>
  </r>
  <r>
    <n v="2628"/>
    <x v="1"/>
    <n v="26"/>
    <n v="5"/>
    <n v="0.77253839462318608"/>
    <x v="57"/>
    <n v="0"/>
    <n v="-1.1522337970101146"/>
    <n v="-0.68406974349272509"/>
  </r>
  <r>
    <n v="2629"/>
    <x v="0"/>
    <n v="26"/>
    <n v="1"/>
    <n v="-0.35808639602075309"/>
    <x v="97"/>
    <n v="0"/>
    <n v="-0.53004730616023055"/>
    <n v="-0.41142287430405178"/>
  </r>
  <r>
    <n v="2630"/>
    <x v="0"/>
    <n v="22"/>
    <n v="0"/>
    <n v="-0.52645372709412674"/>
    <x v="61"/>
    <n v="0"/>
    <n v="-0.46417167458209929"/>
    <n v="-0.37134437898837352"/>
  </r>
  <r>
    <n v="2631"/>
    <x v="1"/>
    <n v="18"/>
    <n v="3"/>
    <n v="0.43580373247643894"/>
    <x v="96"/>
    <n v="0"/>
    <n v="-0.93460413124524255"/>
    <n v="-0.60725869122522669"/>
  </r>
  <r>
    <n v="2632"/>
    <x v="0"/>
    <n v="25"/>
    <n v="3"/>
    <n v="0.23579821594811923"/>
    <x v="62"/>
    <n v="1"/>
    <n v="-0.58218213055281931"/>
    <n v="0.44132207270356583"/>
  </r>
  <r>
    <n v="2633"/>
    <x v="0"/>
    <n v="26"/>
    <n v="2"/>
    <n v="-7.5430198359768275E-2"/>
    <x v="1"/>
    <n v="1"/>
    <n v="-0.73157332554821297"/>
    <n v="0.51884861350099931"/>
  </r>
  <r>
    <n v="2634"/>
    <x v="1"/>
    <n v="23"/>
    <n v="3"/>
    <n v="0.29294264924192503"/>
    <x v="91"/>
    <n v="0"/>
    <n v="-0.85030729202718869"/>
    <n v="-0.57271638907417755"/>
  </r>
  <r>
    <n v="2635"/>
    <x v="1"/>
    <n v="24"/>
    <n v="3"/>
    <n v="0.26437043259502213"/>
    <x v="29"/>
    <n v="1"/>
    <n v="-0.56967310594208143"/>
    <n v="0.43428966417571102"/>
  </r>
  <r>
    <n v="2636"/>
    <x v="1"/>
    <n v="29"/>
    <n v="4"/>
    <n v="0.40416554702149288"/>
    <x v="33"/>
    <n v="1"/>
    <n v="-0.51134565088128703"/>
    <n v="0.40031193515477881"/>
  </r>
  <r>
    <n v="2637"/>
    <x v="1"/>
    <n v="13"/>
    <n v="3"/>
    <n v="0.57866481571095285"/>
    <x v="146"/>
    <n v="1"/>
    <n v="-0.44510011578877318"/>
    <n v="0.35923987738410268"/>
  </r>
  <r>
    <n v="2638"/>
    <x v="0"/>
    <n v="29"/>
    <n v="2"/>
    <n v="-0.16114684830047676"/>
    <x v="35"/>
    <n v="1"/>
    <n v="-0.77696313686339258"/>
    <n v="0.54019975640264828"/>
  </r>
  <r>
    <n v="2639"/>
    <x v="1"/>
    <n v="29"/>
    <n v="4"/>
    <n v="0.40416554702149288"/>
    <x v="33"/>
    <n v="1"/>
    <n v="-0.51134565088128703"/>
    <n v="0.40031193515477881"/>
  </r>
  <r>
    <n v="2640"/>
    <x v="0"/>
    <n v="32"/>
    <n v="0"/>
    <n v="-0.81217589356315467"/>
    <x v="100"/>
    <n v="1"/>
    <n v="-1.1795175535956932"/>
    <n v="0.69257298011029955"/>
  </r>
  <r>
    <n v="2641"/>
    <x v="0"/>
    <n v="28"/>
    <n v="0"/>
    <n v="-0.6978870269755435"/>
    <x v="48"/>
    <n v="1"/>
    <n v="-1.1017746812005371"/>
    <n v="0.66771913247867842"/>
  </r>
  <r>
    <n v="2642"/>
    <x v="0"/>
    <n v="23"/>
    <n v="2"/>
    <n v="1.0286451580940215E-2"/>
    <x v="15"/>
    <n v="1"/>
    <n v="-0.68801718109692911"/>
    <n v="0.49742840977995451"/>
  </r>
  <r>
    <n v="2643"/>
    <x v="0"/>
    <n v="26"/>
    <n v="1"/>
    <n v="-0.35808639602075309"/>
    <x v="97"/>
    <n v="0"/>
    <n v="-0.53004730616023055"/>
    <n v="-0.41142287430405178"/>
  </r>
  <r>
    <n v="2644"/>
    <x v="0"/>
    <n v="22"/>
    <n v="5"/>
    <n v="0.88682726121079725"/>
    <x v="101"/>
    <n v="0"/>
    <n v="-1.2318065849246629"/>
    <n v="-0.70823499698586068"/>
  </r>
  <r>
    <n v="2645"/>
    <x v="1"/>
    <n v="20"/>
    <n v="7"/>
    <n v="1.5092840898265727"/>
    <x v="129"/>
    <n v="0"/>
    <n v="-1.7090101280189249"/>
    <n v="-0.81895508476282597"/>
  </r>
  <r>
    <n v="2646"/>
    <x v="1"/>
    <n v="22"/>
    <n v="3"/>
    <n v="0.32151486588882772"/>
    <x v="58"/>
    <n v="1"/>
    <n v="-0.5452559494494188"/>
    <n v="0.42030660785421714"/>
  </r>
  <r>
    <n v="2647"/>
    <x v="1"/>
    <n v="12"/>
    <n v="2"/>
    <n v="0.32458083469687088"/>
    <x v="109"/>
    <n v="1"/>
    <n v="-0.54396844748316597"/>
    <n v="0.41955977079808349"/>
  </r>
  <r>
    <n v="2648"/>
    <x v="1"/>
    <n v="21"/>
    <n v="6"/>
    <n v="1.1980556755186851"/>
    <x v="114"/>
    <n v="1"/>
    <n v="-0.26373286664119011"/>
    <n v="0.23182128158834336"/>
  </r>
  <r>
    <n v="2649"/>
    <x v="0"/>
    <n v="29"/>
    <n v="2"/>
    <n v="-0.16114684830047676"/>
    <x v="35"/>
    <n v="1"/>
    <n v="-0.77696313686339258"/>
    <n v="0.54019975640264828"/>
  </r>
  <r>
    <n v="2650"/>
    <x v="0"/>
    <n v="25"/>
    <n v="0"/>
    <n v="-0.61217037703483523"/>
    <x v="9"/>
    <n v="1"/>
    <n v="-1.0453627546069888"/>
    <n v="0.64843573531272813"/>
  </r>
  <r>
    <n v="2651"/>
    <x v="1"/>
    <n v="23"/>
    <n v="4"/>
    <n v="0.57559884690290986"/>
    <x v="75"/>
    <n v="1"/>
    <n v="-0.44620261625431046"/>
    <n v="0.3599459264363627"/>
  </r>
  <r>
    <n v="2652"/>
    <x v="1"/>
    <n v="22"/>
    <n v="2"/>
    <n v="3.8858668227842896E-2"/>
    <x v="55"/>
    <n v="0"/>
    <n v="-0.71276525231165777"/>
    <n v="-0.50971344481574044"/>
  </r>
  <r>
    <n v="2653"/>
    <x v="0"/>
    <n v="29"/>
    <n v="4"/>
    <n v="0.40416554702149288"/>
    <x v="33"/>
    <n v="1"/>
    <n v="-0.51134565088128703"/>
    <n v="0.40031193515477881"/>
  </r>
  <r>
    <n v="2654"/>
    <x v="0"/>
    <n v="23"/>
    <n v="1"/>
    <n v="-0.27236974608004461"/>
    <x v="10"/>
    <n v="0"/>
    <n v="-0.56620694448026976"/>
    <n v="-0.43232541858152024"/>
  </r>
  <r>
    <n v="2655"/>
    <x v="0"/>
    <n v="25"/>
    <n v="4"/>
    <n v="0.51845441360910405"/>
    <x v="31"/>
    <n v="1"/>
    <n v="-0.4671496488344154"/>
    <n v="0.37321371444340268"/>
  </r>
  <r>
    <n v="2656"/>
    <x v="0"/>
    <n v="29"/>
    <n v="1"/>
    <n v="-0.44380304596146158"/>
    <x v="37"/>
    <n v="0"/>
    <n v="-0.49566636408778442"/>
    <n v="-0.39083515355806009"/>
  </r>
  <r>
    <n v="2657"/>
    <x v="0"/>
    <n v="21"/>
    <n v="0"/>
    <n v="-0.4978815104472239"/>
    <x v="14"/>
    <n v="0"/>
    <n v="-0.47487732758192247"/>
    <n v="-0.37803865071192017"/>
  </r>
  <r>
    <n v="2658"/>
    <x v="1"/>
    <n v="28"/>
    <n v="6"/>
    <n v="0.99805015899036542"/>
    <x v="184"/>
    <n v="0"/>
    <n v="-1.3118366133808839"/>
    <n v="-0.73067504394818139"/>
  </r>
  <r>
    <n v="2659"/>
    <x v="0"/>
    <n v="32"/>
    <n v="4"/>
    <n v="0.31844889708078461"/>
    <x v="84"/>
    <n v="1"/>
    <n v="-0.54654574175523396"/>
    <n v="0.42105380995979047"/>
  </r>
  <r>
    <n v="2660"/>
    <x v="1"/>
    <n v="27"/>
    <n v="4"/>
    <n v="0.46130998031529846"/>
    <x v="50"/>
    <n v="1"/>
    <n v="-0.48886047718981118"/>
    <n v="0.3866751061627276"/>
  </r>
  <r>
    <n v="2661"/>
    <x v="0"/>
    <n v="19"/>
    <n v="2"/>
    <n v="0.12457531816855133"/>
    <x v="23"/>
    <n v="0"/>
    <n v="-0.75737346280429763"/>
    <n v="-0.53110361516647375"/>
  </r>
  <r>
    <n v="2662"/>
    <x v="0"/>
    <n v="20"/>
    <n v="0"/>
    <n v="-0.4693092938003211"/>
    <x v="89"/>
    <n v="1"/>
    <n v="-0.95508421873291538"/>
    <n v="0.61522026247358763"/>
  </r>
  <r>
    <n v="2663"/>
    <x v="1"/>
    <n v="24"/>
    <n v="2"/>
    <n v="-1.8285765065962689E-2"/>
    <x v="5"/>
    <n v="0"/>
    <n v="-0.68404609359517687"/>
    <n v="-0.49542868610834845"/>
  </r>
  <r>
    <n v="2664"/>
    <x v="0"/>
    <n v="22"/>
    <n v="0"/>
    <n v="-0.52645372709412674"/>
    <x v="61"/>
    <n v="0"/>
    <n v="-0.46417167458209929"/>
    <n v="-0.37134437898837352"/>
  </r>
  <r>
    <n v="2665"/>
    <x v="0"/>
    <n v="25"/>
    <n v="2"/>
    <n v="-4.6857981712865593E-2"/>
    <x v="41"/>
    <n v="0"/>
    <n v="-0.66999262340425059"/>
    <n v="-0.4882876475322156"/>
  </r>
  <r>
    <n v="2666"/>
    <x v="0"/>
    <n v="27"/>
    <n v="3"/>
    <n v="0.17865378265431364"/>
    <x v="3"/>
    <n v="1"/>
    <n v="-0.60780464149184199"/>
    <n v="0.45545497064681295"/>
  </r>
  <r>
    <n v="2667"/>
    <x v="0"/>
    <n v="32"/>
    <n v="2"/>
    <n v="-0.24686349824118503"/>
    <x v="30"/>
    <n v="1"/>
    <n v="-0.82417736314163348"/>
    <n v="0.56140435095326335"/>
  </r>
  <r>
    <n v="2668"/>
    <x v="1"/>
    <n v="23"/>
    <n v="3"/>
    <n v="0.29294264924192503"/>
    <x v="91"/>
    <n v="0"/>
    <n v="-0.85030729202718869"/>
    <n v="-0.57271638907417755"/>
  </r>
  <r>
    <n v="2669"/>
    <x v="0"/>
    <n v="30"/>
    <n v="1"/>
    <n v="-0.47237526260836427"/>
    <x v="45"/>
    <n v="1"/>
    <n v="-0.95697157722900394"/>
    <n v="0.61594579489507129"/>
  </r>
  <r>
    <n v="2670"/>
    <x v="0"/>
    <n v="27"/>
    <n v="2"/>
    <n v="-0.10400241500667118"/>
    <x v="6"/>
    <n v="0"/>
    <n v="-0.64249742692862966"/>
    <n v="-0.47402280722541851"/>
  </r>
  <r>
    <n v="2671"/>
    <x v="0"/>
    <n v="26"/>
    <n v="2"/>
    <n v="-7.5430198359768275E-2"/>
    <x v="1"/>
    <n v="1"/>
    <n v="-0.73157332554821297"/>
    <n v="0.51884861350099931"/>
  </r>
  <r>
    <n v="2672"/>
    <x v="1"/>
    <n v="20"/>
    <n v="4"/>
    <n v="0.66131549684361812"/>
    <x v="71"/>
    <n v="1"/>
    <n v="-0.41618864834759217"/>
    <n v="0.34044416537089872"/>
  </r>
  <r>
    <n v="2673"/>
    <x v="0"/>
    <n v="22"/>
    <n v="0"/>
    <n v="-0.52645372709412674"/>
    <x v="61"/>
    <n v="1"/>
    <n v="-0.99062540167622615"/>
    <n v="0.62865562101162653"/>
  </r>
  <r>
    <n v="2674"/>
    <x v="0"/>
    <n v="35"/>
    <n v="1"/>
    <n v="-0.61523634584287834"/>
    <x v="154"/>
    <n v="0"/>
    <n v="-0.4321155636400994"/>
    <n v="-0.35086564397869502"/>
  </r>
  <r>
    <n v="2675"/>
    <x v="1"/>
    <n v="24"/>
    <n v="6"/>
    <n v="1.1123390255779766"/>
    <x v="133"/>
    <n v="1"/>
    <n v="-0.28426801246199329"/>
    <n v="0.24743507910210316"/>
  </r>
  <r>
    <n v="2676"/>
    <x v="1"/>
    <n v="20"/>
    <n v="2"/>
    <n v="9.6003101521648537E-2"/>
    <x v="51"/>
    <n v="1"/>
    <n v="-0.64629726208332661"/>
    <n v="0.47601764143227698"/>
  </r>
  <r>
    <n v="2677"/>
    <x v="0"/>
    <n v="27"/>
    <n v="1"/>
    <n v="-0.386658612667656"/>
    <x v="49"/>
    <n v="0"/>
    <n v="-0.51839071671501158"/>
    <n v="-0.40452192979375906"/>
  </r>
  <r>
    <n v="2678"/>
    <x v="1"/>
    <n v="26"/>
    <n v="1"/>
    <n v="-0.35808639602075309"/>
    <x v="97"/>
    <n v="0"/>
    <n v="-0.53004730616023055"/>
    <n v="-0.41142287430405178"/>
  </r>
  <r>
    <n v="2679"/>
    <x v="0"/>
    <n v="28"/>
    <n v="3"/>
    <n v="0.15008156600741096"/>
    <x v="56"/>
    <n v="0"/>
    <n v="-0.77100088462324479"/>
    <n v="-0.53745012251025304"/>
  </r>
  <r>
    <n v="2680"/>
    <x v="1"/>
    <n v="28"/>
    <n v="1"/>
    <n v="-0.41523082931455868"/>
    <x v="39"/>
    <n v="1"/>
    <n v="-0.92216160142452031"/>
    <n v="0.60234146786864096"/>
  </r>
  <r>
    <n v="2681"/>
    <x v="1"/>
    <n v="18"/>
    <n v="3"/>
    <n v="0.43580373247643894"/>
    <x v="96"/>
    <n v="1"/>
    <n v="-0.49880039876880372"/>
    <n v="0.39274130877477331"/>
  </r>
  <r>
    <n v="2682"/>
    <x v="1"/>
    <n v="24"/>
    <n v="5"/>
    <n v="0.82968282791699166"/>
    <x v="150"/>
    <n v="1"/>
    <n v="-0.36199211036329509"/>
    <n v="0.30371213872163216"/>
  </r>
  <r>
    <n v="2683"/>
    <x v="0"/>
    <n v="28"/>
    <n v="1"/>
    <n v="-0.41523082931455868"/>
    <x v="39"/>
    <n v="0"/>
    <n v="-0.50693077210996151"/>
    <n v="-0.39765853213135904"/>
  </r>
  <r>
    <n v="2684"/>
    <x v="0"/>
    <n v="20"/>
    <n v="2"/>
    <n v="9.6003101521648537E-2"/>
    <x v="51"/>
    <n v="0"/>
    <n v="-0.74230036360497509"/>
    <n v="-0.52398235856772302"/>
  </r>
  <r>
    <n v="2685"/>
    <x v="0"/>
    <n v="22"/>
    <n v="0"/>
    <n v="-0.52645372709412674"/>
    <x v="61"/>
    <n v="0"/>
    <n v="-0.46417167458209929"/>
    <n v="-0.37134437898837352"/>
  </r>
  <r>
    <n v="2686"/>
    <x v="0"/>
    <n v="31"/>
    <n v="2"/>
    <n v="-0.21829128159428235"/>
    <x v="21"/>
    <n v="0"/>
    <n v="-0.58994613647276051"/>
    <n v="-0.44564285643854834"/>
  </r>
  <r>
    <n v="2687"/>
    <x v="1"/>
    <n v="20"/>
    <n v="5"/>
    <n v="0.94397169450460283"/>
    <x v="93"/>
    <n v="1"/>
    <n v="-0.32864126718154252"/>
    <n v="0.28009877737455147"/>
  </r>
  <r>
    <n v="2688"/>
    <x v="1"/>
    <n v="17"/>
    <n v="5"/>
    <n v="1.0296883444453113"/>
    <x v="88"/>
    <n v="1"/>
    <n v="-0.30536351125807243"/>
    <n v="0.26314452955755108"/>
  </r>
  <r>
    <n v="2689"/>
    <x v="0"/>
    <n v="19"/>
    <n v="0"/>
    <n v="-0.44073707715341831"/>
    <x v="149"/>
    <n v="0"/>
    <n v="-0.49686577173687035"/>
    <n v="-0.391565352543775"/>
  </r>
  <r>
    <n v="2690"/>
    <x v="0"/>
    <n v="23"/>
    <n v="4"/>
    <n v="0.57559884690290986"/>
    <x v="75"/>
    <n v="1"/>
    <n v="-0.44620261625431046"/>
    <n v="0.3599459264363627"/>
  </r>
  <r>
    <n v="2691"/>
    <x v="0"/>
    <n v="28"/>
    <n v="1"/>
    <n v="-0.41523082931455868"/>
    <x v="39"/>
    <n v="1"/>
    <n v="-0.92216160142452031"/>
    <n v="0.60234146786864096"/>
  </r>
  <r>
    <n v="2692"/>
    <x v="1"/>
    <n v="21"/>
    <n v="3"/>
    <n v="0.35008708253573056"/>
    <x v="52"/>
    <n v="1"/>
    <n v="-0.5333461579487917"/>
    <n v="0.41336130395390069"/>
  </r>
  <r>
    <n v="2693"/>
    <x v="1"/>
    <n v="32"/>
    <n v="5"/>
    <n v="0.60110509474176932"/>
    <x v="192"/>
    <n v="1"/>
    <n v="-0.43709650681771106"/>
    <n v="0.35409090622850126"/>
  </r>
  <r>
    <n v="2694"/>
    <x v="1"/>
    <n v="28"/>
    <n v="3"/>
    <n v="0.15008156600741096"/>
    <x v="56"/>
    <n v="0"/>
    <n v="-0.77100088462324479"/>
    <n v="-0.53745012251025304"/>
  </r>
  <r>
    <n v="2695"/>
    <x v="1"/>
    <n v="26"/>
    <n v="3"/>
    <n v="0.20722599930121655"/>
    <x v="70"/>
    <n v="1"/>
    <n v="-0.59489243064286235"/>
    <n v="0.44837809971031306"/>
  </r>
  <r>
    <n v="2696"/>
    <x v="0"/>
    <n v="29"/>
    <n v="1"/>
    <n v="-0.44380304596146158"/>
    <x v="37"/>
    <n v="0"/>
    <n v="-0.49566636408778442"/>
    <n v="-0.39083515355806009"/>
  </r>
  <r>
    <n v="2697"/>
    <x v="1"/>
    <n v="17"/>
    <n v="3"/>
    <n v="0.46437594912334174"/>
    <x v="90"/>
    <n v="1"/>
    <n v="-0.48767605777654305"/>
    <n v="0.3859482418807163"/>
  </r>
  <r>
    <n v="2698"/>
    <x v="1"/>
    <n v="19"/>
    <n v="0"/>
    <n v="-0.44073707715341831"/>
    <x v="149"/>
    <n v="0"/>
    <n v="-0.49686577173687035"/>
    <n v="-0.391565352543775"/>
  </r>
  <r>
    <n v="2699"/>
    <x v="0"/>
    <n v="21"/>
    <n v="1"/>
    <n v="-0.21522531278623908"/>
    <x v="54"/>
    <n v="1"/>
    <n v="-0.80653893761819861"/>
    <n v="0.55359958471529869"/>
  </r>
  <r>
    <n v="2700"/>
    <x v="1"/>
    <n v="21"/>
    <n v="2"/>
    <n v="6.7430884874745745E-2"/>
    <x v="2"/>
    <n v="1"/>
    <n v="-0.65999999600478421"/>
    <n v="0.48314866344336815"/>
  </r>
  <r>
    <n v="2701"/>
    <x v="1"/>
    <n v="26"/>
    <n v="4"/>
    <n v="0.48988219696220137"/>
    <x v="25"/>
    <n v="0"/>
    <n v="-0.96779110181938743"/>
    <n v="-0.62007868056522697"/>
  </r>
  <r>
    <n v="2702"/>
    <x v="1"/>
    <n v="19"/>
    <n v="2"/>
    <n v="0.12457531816855133"/>
    <x v="23"/>
    <n v="0"/>
    <n v="-0.75737346280429763"/>
    <n v="-0.53110361516647375"/>
  </r>
  <r>
    <n v="2703"/>
    <x v="0"/>
    <n v="23"/>
    <n v="1"/>
    <n v="-0.27236974608004461"/>
    <x v="10"/>
    <n v="1"/>
    <n v="-0.83857669056031459"/>
    <n v="0.56767458141847982"/>
  </r>
  <r>
    <n v="2704"/>
    <x v="0"/>
    <n v="24"/>
    <n v="5"/>
    <n v="0.82968282791699166"/>
    <x v="150"/>
    <n v="1"/>
    <n v="-0.36199211036329509"/>
    <n v="0.30371213872163216"/>
  </r>
  <r>
    <n v="2705"/>
    <x v="0"/>
    <n v="19"/>
    <n v="2"/>
    <n v="0.12457531816855133"/>
    <x v="23"/>
    <n v="1"/>
    <n v="-0.63279814463574613"/>
    <n v="0.46889638483352625"/>
  </r>
  <r>
    <n v="2706"/>
    <x v="1"/>
    <n v="17"/>
    <n v="5"/>
    <n v="1.0296883444453113"/>
    <x v="88"/>
    <n v="1"/>
    <n v="-0.30536351125807243"/>
    <n v="0.26314452955755108"/>
  </r>
  <r>
    <n v="2707"/>
    <x v="1"/>
    <n v="30"/>
    <n v="1"/>
    <n v="-0.47237526260836427"/>
    <x v="45"/>
    <n v="0"/>
    <n v="-0.48459631462063979"/>
    <n v="-0.38405420510492866"/>
  </r>
  <r>
    <n v="2708"/>
    <x v="0"/>
    <n v="25"/>
    <n v="0"/>
    <n v="-0.61217037703483523"/>
    <x v="9"/>
    <n v="0"/>
    <n v="-0.43319237757215368"/>
    <n v="-0.35156426468727181"/>
  </r>
  <r>
    <n v="2709"/>
    <x v="1"/>
    <n v="22"/>
    <n v="3"/>
    <n v="0.32151486588882772"/>
    <x v="58"/>
    <n v="1"/>
    <n v="-0.5452559494494188"/>
    <n v="0.42030660785421714"/>
  </r>
  <r>
    <n v="2710"/>
    <x v="0"/>
    <n v="30"/>
    <n v="1"/>
    <n v="-0.47237526260836427"/>
    <x v="45"/>
    <n v="0"/>
    <n v="-0.48459631462063979"/>
    <n v="-0.38405420510492866"/>
  </r>
  <r>
    <n v="2711"/>
    <x v="1"/>
    <n v="20"/>
    <n v="5"/>
    <n v="0.94397169450460283"/>
    <x v="93"/>
    <n v="1"/>
    <n v="-0.32864126718154252"/>
    <n v="0.28009877737455147"/>
  </r>
  <r>
    <n v="2712"/>
    <x v="1"/>
    <n v="28"/>
    <n v="7"/>
    <n v="1.2807063566513504"/>
    <x v="98"/>
    <n v="1"/>
    <n v="-0.24517191652473186"/>
    <n v="0.21743001003637064"/>
  </r>
  <r>
    <n v="2713"/>
    <x v="1"/>
    <n v="31"/>
    <n v="4"/>
    <n v="0.34702111372768729"/>
    <x v="155"/>
    <n v="1"/>
    <n v="-0.53461465075512804"/>
    <n v="0.41410497914671851"/>
  </r>
  <r>
    <n v="2714"/>
    <x v="1"/>
    <n v="23"/>
    <n v="2"/>
    <n v="1.0286451580940215E-2"/>
    <x v="15"/>
    <n v="1"/>
    <n v="-0.68801718109692911"/>
    <n v="0.49742840977995451"/>
  </r>
  <r>
    <n v="2715"/>
    <x v="1"/>
    <n v="21"/>
    <n v="7"/>
    <n v="1.48071187317967"/>
    <x v="130"/>
    <n v="1"/>
    <n v="-0.20495978161828837"/>
    <n v="0.1853199191329914"/>
  </r>
  <r>
    <n v="2716"/>
    <x v="0"/>
    <n v="27"/>
    <n v="2"/>
    <n v="-0.10400241500667118"/>
    <x v="6"/>
    <n v="0"/>
    <n v="-0.64249742692862966"/>
    <n v="-0.47402280722541851"/>
  </r>
  <r>
    <n v="2717"/>
    <x v="1"/>
    <n v="21"/>
    <n v="1"/>
    <n v="-0.21522531278623908"/>
    <x v="54"/>
    <n v="0"/>
    <n v="-0.59131362483195948"/>
    <n v="-0.44640041528470131"/>
  </r>
  <r>
    <n v="2718"/>
    <x v="1"/>
    <n v="23"/>
    <n v="3"/>
    <n v="0.29294264924192503"/>
    <x v="91"/>
    <n v="0"/>
    <n v="-0.85030729202718869"/>
    <n v="-0.57271638907417755"/>
  </r>
  <r>
    <n v="2719"/>
    <x v="1"/>
    <n v="16"/>
    <n v="2"/>
    <n v="0.21029196810925971"/>
    <x v="43"/>
    <n v="1"/>
    <n v="-0.59351887974755568"/>
    <n v="0.44761989836043248"/>
  </r>
  <r>
    <n v="2720"/>
    <x v="0"/>
    <n v="27"/>
    <n v="3"/>
    <n v="0.17865378265431364"/>
    <x v="3"/>
    <n v="1"/>
    <n v="-0.60780464149184199"/>
    <n v="0.45545497064681295"/>
  </r>
  <r>
    <n v="2721"/>
    <x v="1"/>
    <n v="25"/>
    <n v="4"/>
    <n v="0.51845441360910405"/>
    <x v="31"/>
    <n v="1"/>
    <n v="-0.4671496488344154"/>
    <n v="0.37321371444340268"/>
  </r>
  <r>
    <n v="2722"/>
    <x v="1"/>
    <n v="23"/>
    <n v="3"/>
    <n v="0.29294264924192503"/>
    <x v="91"/>
    <n v="0"/>
    <n v="-0.85030729202718869"/>
    <n v="-0.57271638907417755"/>
  </r>
  <r>
    <n v="2723"/>
    <x v="1"/>
    <n v="21"/>
    <n v="2"/>
    <n v="6.7430884874745745E-2"/>
    <x v="2"/>
    <n v="1"/>
    <n v="-0.65999999600478421"/>
    <n v="0.48314866344336815"/>
  </r>
  <r>
    <n v="2724"/>
    <x v="0"/>
    <n v="23"/>
    <n v="1"/>
    <n v="-0.27236974608004461"/>
    <x v="10"/>
    <n v="0"/>
    <n v="-0.56620694448026976"/>
    <n v="-0.43232541858152024"/>
  </r>
  <r>
    <n v="2725"/>
    <x v="1"/>
    <n v="17"/>
    <n v="1"/>
    <n v="-0.1009364461986279"/>
    <x v="113"/>
    <n v="1"/>
    <n v="-0.74488838417918568"/>
    <n v="0.52521270924427932"/>
  </r>
  <r>
    <n v="2726"/>
    <x v="0"/>
    <n v="23"/>
    <n v="2"/>
    <n v="1.0286451580940215E-2"/>
    <x v="15"/>
    <n v="0"/>
    <n v="-0.69830363267786921"/>
    <n v="-0.50257159022004549"/>
  </r>
  <r>
    <n v="2727"/>
    <x v="1"/>
    <n v="24"/>
    <n v="5"/>
    <n v="0.82968282791699166"/>
    <x v="150"/>
    <n v="1"/>
    <n v="-0.36199211036329509"/>
    <n v="0.30371213872163216"/>
  </r>
  <r>
    <n v="2728"/>
    <x v="0"/>
    <n v="26"/>
    <n v="0"/>
    <n v="-0.64074259368173792"/>
    <x v="8"/>
    <n v="0"/>
    <n v="-0.42324019464645307"/>
    <n v="-0.34507869437350663"/>
  </r>
  <r>
    <n v="2729"/>
    <x v="1"/>
    <n v="25"/>
    <n v="2"/>
    <n v="-4.6857981712865593E-2"/>
    <x v="41"/>
    <n v="1"/>
    <n v="-0.71685060511711618"/>
    <n v="0.51171235246778446"/>
  </r>
  <r>
    <n v="2730"/>
    <x v="0"/>
    <n v="24"/>
    <n v="3"/>
    <n v="0.26437043259502213"/>
    <x v="29"/>
    <n v="1"/>
    <n v="-0.56967310594208143"/>
    <n v="0.43428966417571102"/>
  </r>
  <r>
    <n v="2731"/>
    <x v="0"/>
    <n v="26"/>
    <n v="1"/>
    <n v="-0.35808639602075309"/>
    <x v="97"/>
    <n v="1"/>
    <n v="-0.88813370218098375"/>
    <n v="0.58857712569594822"/>
  </r>
  <r>
    <n v="2732"/>
    <x v="1"/>
    <n v="22"/>
    <n v="2"/>
    <n v="3.8858668227842896E-2"/>
    <x v="55"/>
    <n v="0"/>
    <n v="-0.71276525231165777"/>
    <n v="-0.50971344481574044"/>
  </r>
  <r>
    <n v="2733"/>
    <x v="1"/>
    <n v="21"/>
    <n v="2"/>
    <n v="6.7430884874745745E-2"/>
    <x v="2"/>
    <n v="1"/>
    <n v="-0.65999999600478421"/>
    <n v="0.48314866344336815"/>
  </r>
  <r>
    <n v="2734"/>
    <x v="0"/>
    <n v="22"/>
    <n v="1"/>
    <n v="-0.24379752943314192"/>
    <x v="87"/>
    <n v="0"/>
    <n v="-0.57865974292354561"/>
    <n v="-0.43935072259233271"/>
  </r>
  <r>
    <n v="2735"/>
    <x v="0"/>
    <n v="29"/>
    <n v="2"/>
    <n v="-0.16114684830047676"/>
    <x v="35"/>
    <n v="1"/>
    <n v="-0.77696313686339258"/>
    <n v="0.54019975640264828"/>
  </r>
  <r>
    <n v="2736"/>
    <x v="1"/>
    <n v="21"/>
    <n v="5"/>
    <n v="0.91539947785770015"/>
    <x v="78"/>
    <n v="0"/>
    <n v="-1.2521264395483949"/>
    <n v="-0.71410379097871035"/>
  </r>
  <r>
    <n v="2737"/>
    <x v="0"/>
    <n v="22"/>
    <n v="0"/>
    <n v="-0.52645372709412674"/>
    <x v="61"/>
    <n v="1"/>
    <n v="-0.99062540167622615"/>
    <n v="0.62865562101162653"/>
  </r>
  <r>
    <n v="2738"/>
    <x v="1"/>
    <n v="23"/>
    <n v="3"/>
    <n v="0.29294264924192503"/>
    <x v="91"/>
    <n v="1"/>
    <n v="-0.55736464278526365"/>
    <n v="0.42728361092582245"/>
  </r>
  <r>
    <n v="2739"/>
    <x v="1"/>
    <n v="20"/>
    <n v="6"/>
    <n v="1.2266278921655878"/>
    <x v="83"/>
    <n v="1"/>
    <n v="-0.25718153691250534"/>
    <n v="0.22677216836965242"/>
  </r>
  <r>
    <n v="2740"/>
    <x v="1"/>
    <n v="23"/>
    <n v="2"/>
    <n v="1.0286451580940215E-2"/>
    <x v="15"/>
    <n v="1"/>
    <n v="-0.68801718109692911"/>
    <n v="0.49742840977995451"/>
  </r>
  <r>
    <n v="2741"/>
    <x v="1"/>
    <n v="17"/>
    <n v="4"/>
    <n v="0.74703214678432661"/>
    <x v="121"/>
    <n v="1"/>
    <n v="-0.38782411661038613"/>
    <n v="0.32146832477945986"/>
  </r>
  <r>
    <n v="2742"/>
    <x v="1"/>
    <n v="24"/>
    <n v="1"/>
    <n v="-0.30094196272694751"/>
    <x v="13"/>
    <n v="1"/>
    <n v="-0.85489645635623346"/>
    <n v="0.57467277126661842"/>
  </r>
  <r>
    <n v="2743"/>
    <x v="1"/>
    <n v="24"/>
    <n v="1"/>
    <n v="-0.30094196272694751"/>
    <x v="13"/>
    <n v="0"/>
    <n v="-0.55395449362928606"/>
    <n v="-0.42532722873338152"/>
  </r>
  <r>
    <n v="2744"/>
    <x v="0"/>
    <n v="34"/>
    <n v="3"/>
    <n v="-2.1351733874005796E-2"/>
    <x v="153"/>
    <n v="1"/>
    <n v="-0.70388003348190087"/>
    <n v="0.50533773068229682"/>
  </r>
  <r>
    <n v="2745"/>
    <x v="1"/>
    <n v="20"/>
    <n v="3"/>
    <n v="0.37865929918263336"/>
    <x v="63"/>
    <n v="1"/>
    <n v="-0.52163432531196197"/>
    <n v="0.40645029845429625"/>
  </r>
  <r>
    <n v="2746"/>
    <x v="1"/>
    <n v="12"/>
    <n v="2"/>
    <n v="0.32458083469687088"/>
    <x v="109"/>
    <n v="0"/>
    <n v="-0.86854928218003702"/>
    <n v="-0.58044022920191651"/>
  </r>
  <r>
    <n v="2747"/>
    <x v="1"/>
    <n v="27"/>
    <n v="3"/>
    <n v="0.17865378265431364"/>
    <x v="3"/>
    <n v="1"/>
    <n v="-0.60780464149184199"/>
    <n v="0.45545497064681295"/>
  </r>
  <r>
    <n v="2748"/>
    <x v="1"/>
    <n v="23"/>
    <n v="1"/>
    <n v="-0.27236974608004461"/>
    <x v="10"/>
    <n v="0"/>
    <n v="-0.56620694448026976"/>
    <n v="-0.43232541858152024"/>
  </r>
  <r>
    <n v="2749"/>
    <x v="0"/>
    <n v="27"/>
    <n v="1"/>
    <n v="-0.386658612667656"/>
    <x v="49"/>
    <n v="0"/>
    <n v="-0.51839071671501158"/>
    <n v="-0.40452192979375906"/>
  </r>
  <r>
    <n v="2750"/>
    <x v="1"/>
    <n v="22"/>
    <n v="0"/>
    <n v="-0.52645372709412674"/>
    <x v="61"/>
    <n v="0"/>
    <n v="-0.46417167458209929"/>
    <n v="-0.37134437898837352"/>
  </r>
  <r>
    <n v="2751"/>
    <x v="1"/>
    <n v="25"/>
    <n v="4"/>
    <n v="0.51845441360910405"/>
    <x v="31"/>
    <n v="1"/>
    <n v="-0.4671496488344154"/>
    <n v="0.37321371444340268"/>
  </r>
  <r>
    <n v="2752"/>
    <x v="1"/>
    <n v="25"/>
    <n v="6"/>
    <n v="1.0837668089310737"/>
    <x v="64"/>
    <n v="0"/>
    <n v="-1.3751809637905588"/>
    <n v="-0.74720615486718134"/>
  </r>
  <r>
    <n v="2753"/>
    <x v="1"/>
    <n v="26"/>
    <n v="3"/>
    <n v="0.20722599930121655"/>
    <x v="70"/>
    <n v="0"/>
    <n v="-0.80211842994407867"/>
    <n v="-0.55162190028968694"/>
  </r>
  <r>
    <n v="2754"/>
    <x v="0"/>
    <n v="24"/>
    <n v="1"/>
    <n v="-0.30094196272694751"/>
    <x v="13"/>
    <n v="0"/>
    <n v="-0.55395449362928606"/>
    <n v="-0.42532722873338152"/>
  </r>
  <r>
    <n v="2755"/>
    <x v="1"/>
    <n v="16"/>
    <n v="2"/>
    <n v="0.21029196810925971"/>
    <x v="43"/>
    <n v="1"/>
    <n v="-0.59351887974755568"/>
    <n v="0.44761989836043248"/>
  </r>
  <r>
    <n v="2756"/>
    <x v="0"/>
    <n v="27"/>
    <n v="7"/>
    <n v="1.309278573298253"/>
    <x v="188"/>
    <n v="0"/>
    <n v="-1.5483071130787454"/>
    <n v="-0.78739241004546745"/>
  </r>
  <r>
    <n v="2757"/>
    <x v="0"/>
    <n v="28"/>
    <n v="1"/>
    <n v="-0.41523082931455868"/>
    <x v="39"/>
    <n v="1"/>
    <n v="-0.92216160142452031"/>
    <n v="0.60234146786864096"/>
  </r>
  <r>
    <n v="2758"/>
    <x v="1"/>
    <n v="22"/>
    <n v="4"/>
    <n v="0.60417106354981254"/>
    <x v="59"/>
    <n v="1"/>
    <n v="-0.43601194978145819"/>
    <n v="0.35339000095890483"/>
  </r>
  <r>
    <n v="2759"/>
    <x v="0"/>
    <n v="24"/>
    <n v="1"/>
    <n v="-0.30094196272694751"/>
    <x v="13"/>
    <n v="0"/>
    <n v="-0.55395449362928606"/>
    <n v="-0.42532722873338152"/>
  </r>
  <r>
    <n v="2760"/>
    <x v="1"/>
    <n v="22"/>
    <n v="1"/>
    <n v="-0.24379752943314192"/>
    <x v="87"/>
    <n v="1"/>
    <n v="-0.82245727235668753"/>
    <n v="0.56064927740766723"/>
  </r>
  <r>
    <n v="2761"/>
    <x v="1"/>
    <n v="21"/>
    <n v="0"/>
    <n v="-0.4978815104472239"/>
    <x v="14"/>
    <n v="0"/>
    <n v="-0.47487732758192247"/>
    <n v="-0.37803865071192017"/>
  </r>
  <r>
    <n v="2762"/>
    <x v="1"/>
    <n v="31"/>
    <n v="3"/>
    <n v="6.4364916066702471E-2"/>
    <x v="76"/>
    <n v="0"/>
    <n v="-0.72584740452914032"/>
    <n v="-0.51608567603166466"/>
  </r>
  <r>
    <n v="2763"/>
    <x v="1"/>
    <n v="22"/>
    <n v="3"/>
    <n v="0.32151486588882772"/>
    <x v="58"/>
    <n v="0"/>
    <n v="-0.86677081533824629"/>
    <n v="-0.57969339214578286"/>
  </r>
  <r>
    <n v="2764"/>
    <x v="1"/>
    <n v="22"/>
    <n v="6"/>
    <n v="1.1694834588717822"/>
    <x v="151"/>
    <n v="1"/>
    <n v="-0.27042957528342726"/>
    <n v="0.23694836420078524"/>
  </r>
  <r>
    <n v="2765"/>
    <x v="1"/>
    <n v="28"/>
    <n v="2"/>
    <n v="-0.13257463165357386"/>
    <x v="53"/>
    <n v="0"/>
    <n v="-0.62905526179329474"/>
    <n v="-0.46690480141809398"/>
  </r>
  <r>
    <n v="2766"/>
    <x v="0"/>
    <n v="23"/>
    <n v="0"/>
    <n v="-0.55502594374102943"/>
    <x v="79"/>
    <n v="0"/>
    <n v="-0.45365659647687245"/>
    <n v="-0.36469913965533418"/>
  </r>
  <r>
    <n v="2767"/>
    <x v="1"/>
    <n v="28"/>
    <n v="5"/>
    <n v="0.71539396132938049"/>
    <x v="67"/>
    <n v="0"/>
    <n v="-1.1134983301952626"/>
    <n v="-0.67159193071595968"/>
  </r>
  <r>
    <n v="2768"/>
    <x v="1"/>
    <n v="25"/>
    <n v="3"/>
    <n v="0.23579821594811923"/>
    <x v="62"/>
    <n v="0"/>
    <n v="-0.81798034650093876"/>
    <n v="-0.55867792729643417"/>
  </r>
  <r>
    <n v="2769"/>
    <x v="1"/>
    <n v="24"/>
    <n v="6"/>
    <n v="1.1123390255779766"/>
    <x v="133"/>
    <n v="0"/>
    <n v="-1.3966070380399698"/>
    <n v="-0.75256492089789684"/>
  </r>
  <r>
    <n v="2770"/>
    <x v="0"/>
    <n v="27"/>
    <n v="2"/>
    <n v="-0.10400241500667118"/>
    <x v="6"/>
    <n v="0"/>
    <n v="-0.64249742692862966"/>
    <n v="-0.47402280722541851"/>
  </r>
  <r>
    <n v="2771"/>
    <x v="0"/>
    <n v="24"/>
    <n v="3"/>
    <n v="0.26437043259502213"/>
    <x v="29"/>
    <n v="0"/>
    <n v="-0.83404353853710367"/>
    <n v="-0.56571033582428898"/>
  </r>
  <r>
    <n v="2772"/>
    <x v="0"/>
    <n v="16"/>
    <n v="2"/>
    <n v="0.21029196810925971"/>
    <x v="43"/>
    <n v="1"/>
    <n v="-0.59351887974755568"/>
    <n v="0.44761989836043248"/>
  </r>
  <r>
    <n v="2773"/>
    <x v="0"/>
    <n v="26"/>
    <n v="3"/>
    <n v="0.20722599930121655"/>
    <x v="70"/>
    <n v="1"/>
    <n v="-0.59489243064286235"/>
    <n v="0.44837809971031306"/>
  </r>
  <r>
    <n v="2774"/>
    <x v="0"/>
    <n v="30"/>
    <n v="0"/>
    <n v="-0.75503146026934909"/>
    <x v="24"/>
    <n v="0"/>
    <n v="-0.38525956289722718"/>
    <n v="-0.31972596061398328"/>
  </r>
  <r>
    <n v="2775"/>
    <x v="1"/>
    <n v="23"/>
    <n v="4"/>
    <n v="0.57559884690290986"/>
    <x v="75"/>
    <n v="1"/>
    <n v="-0.44620261625431046"/>
    <n v="0.3599459264363627"/>
  </r>
  <r>
    <n v="2776"/>
    <x v="1"/>
    <n v="10"/>
    <n v="3"/>
    <n v="0.66438146565166134"/>
    <x v="176"/>
    <n v="1"/>
    <n v="-0.41514591217680474"/>
    <n v="0.33975606395370628"/>
  </r>
  <r>
    <n v="2777"/>
    <x v="0"/>
    <n v="22"/>
    <n v="0"/>
    <n v="-0.52645372709412674"/>
    <x v="61"/>
    <n v="1"/>
    <n v="-0.99062540167622615"/>
    <n v="0.62865562101162653"/>
  </r>
  <r>
    <n v="2778"/>
    <x v="0"/>
    <n v="25"/>
    <n v="1"/>
    <n v="-0.32951417937385041"/>
    <x v="12"/>
    <n v="0"/>
    <n v="-0.54190157722990051"/>
    <n v="-0.41835883549334701"/>
  </r>
  <r>
    <n v="2779"/>
    <x v="1"/>
    <n v="23"/>
    <n v="2"/>
    <n v="1.0286451580940215E-2"/>
    <x v="15"/>
    <n v="1"/>
    <n v="-0.68801718109692911"/>
    <n v="0.49742840977995451"/>
  </r>
  <r>
    <n v="2780"/>
    <x v="0"/>
    <n v="27"/>
    <n v="0"/>
    <n v="-0.66931481032864082"/>
    <x v="16"/>
    <n v="0"/>
    <n v="-0.41347250672725938"/>
    <n v="-0.33865028320137047"/>
  </r>
  <r>
    <n v="2781"/>
    <x v="0"/>
    <n v="24"/>
    <n v="1"/>
    <n v="-0.30094196272694751"/>
    <x v="13"/>
    <n v="1"/>
    <n v="-0.85489645635623346"/>
    <n v="0.57467277126661842"/>
  </r>
  <r>
    <n v="2782"/>
    <x v="1"/>
    <n v="22"/>
    <n v="5"/>
    <n v="0.88682726121079725"/>
    <x v="101"/>
    <n v="1"/>
    <n v="-0.34497932371386569"/>
    <n v="0.29176500301413932"/>
  </r>
  <r>
    <n v="2783"/>
    <x v="0"/>
    <n v="33"/>
    <n v="0"/>
    <n v="-0.84074811021005758"/>
    <x v="126"/>
    <n v="0"/>
    <n v="-0.35864437734026094"/>
    <n v="-0.30137724673804905"/>
  </r>
  <r>
    <n v="2784"/>
    <x v="1"/>
    <n v="27"/>
    <n v="2"/>
    <n v="-0.10400241500667118"/>
    <x v="6"/>
    <n v="1"/>
    <n v="-0.74649984193530095"/>
    <n v="0.52597719277458155"/>
  </r>
  <r>
    <n v="2785"/>
    <x v="0"/>
    <n v="19"/>
    <n v="1"/>
    <n v="-0.15808087949243349"/>
    <x v="18"/>
    <n v="1"/>
    <n v="-0.77530806878078784"/>
    <n v="0.5394381255935331"/>
  </r>
  <r>
    <n v="2786"/>
    <x v="1"/>
    <n v="24"/>
    <n v="1"/>
    <n v="-0.30094196272694751"/>
    <x v="13"/>
    <n v="0"/>
    <n v="-0.55395449362928606"/>
    <n v="-0.42532722873338152"/>
  </r>
  <r>
    <n v="2787"/>
    <x v="0"/>
    <n v="30"/>
    <n v="2"/>
    <n v="-0.18971906494737945"/>
    <x v="46"/>
    <n v="1"/>
    <n v="-0.79249914713450409"/>
    <n v="0.54728801351974576"/>
  </r>
  <r>
    <n v="2788"/>
    <x v="0"/>
    <n v="23"/>
    <n v="1"/>
    <n v="-0.27236974608004461"/>
    <x v="10"/>
    <n v="1"/>
    <n v="-0.83857669056031459"/>
    <n v="0.56767458141847982"/>
  </r>
  <r>
    <n v="2789"/>
    <x v="0"/>
    <n v="35"/>
    <n v="0"/>
    <n v="-0.89789254350386316"/>
    <x v="40"/>
    <n v="0"/>
    <n v="-0.34176349256745192"/>
    <n v="-0.2894837727922101"/>
  </r>
  <r>
    <n v="2790"/>
    <x v="0"/>
    <n v="21"/>
    <n v="3"/>
    <n v="0.35008708253573056"/>
    <x v="52"/>
    <n v="1"/>
    <n v="-0.5333461579487917"/>
    <n v="0.41336130395390069"/>
  </r>
  <r>
    <n v="2791"/>
    <x v="1"/>
    <n v="14"/>
    <n v="0"/>
    <n v="-0.29787599391890435"/>
    <x v="193"/>
    <n v="1"/>
    <n v="-0.85313567655244638"/>
    <n v="0.5739232039544313"/>
  </r>
  <r>
    <n v="2792"/>
    <x v="1"/>
    <n v="25"/>
    <n v="4"/>
    <n v="0.51845441360910405"/>
    <x v="31"/>
    <n v="1"/>
    <n v="-0.4671496488344154"/>
    <n v="0.37321371444340268"/>
  </r>
  <r>
    <n v="2793"/>
    <x v="1"/>
    <n v="23"/>
    <n v="5"/>
    <n v="0.85825504456389456"/>
    <x v="92"/>
    <n v="1"/>
    <n v="-0.3534003765237782"/>
    <n v="0.29770404573260323"/>
  </r>
  <r>
    <n v="2794"/>
    <x v="0"/>
    <n v="27"/>
    <n v="3"/>
    <n v="0.17865378265431364"/>
    <x v="3"/>
    <n v="1"/>
    <n v="-0.60780464149184199"/>
    <n v="0.45545497064681295"/>
  </r>
  <r>
    <n v="2795"/>
    <x v="1"/>
    <n v="19"/>
    <n v="3"/>
    <n v="0.40723151582953615"/>
    <x v="11"/>
    <n v="1"/>
    <n v="-0.51011943505685553"/>
    <n v="0.399576137128547"/>
  </r>
  <r>
    <n v="2796"/>
    <x v="1"/>
    <n v="26"/>
    <n v="2"/>
    <n v="-7.5430198359768275E-2"/>
    <x v="1"/>
    <n v="1"/>
    <n v="-0.73157332554821297"/>
    <n v="0.51884861350099931"/>
  </r>
  <r>
    <n v="2797"/>
    <x v="0"/>
    <n v="25"/>
    <n v="1"/>
    <n v="-0.32951417937385041"/>
    <x v="12"/>
    <n v="0"/>
    <n v="-0.54190157722990051"/>
    <n v="-0.41835883549334701"/>
  </r>
  <r>
    <n v="2798"/>
    <x v="1"/>
    <n v="26"/>
    <n v="6"/>
    <n v="1.055194592284171"/>
    <x v="104"/>
    <n v="1"/>
    <n v="-0.29871449956198887"/>
    <n v="0.25822884480346897"/>
  </r>
  <r>
    <n v="2799"/>
    <x v="1"/>
    <n v="29"/>
    <n v="0"/>
    <n v="-0.7264592436224464"/>
    <x v="68"/>
    <n v="0"/>
    <n v="-0.39448392623918266"/>
    <n v="-0.32597220243293629"/>
  </r>
  <r>
    <n v="2800"/>
    <x v="0"/>
    <n v="33"/>
    <n v="2"/>
    <n v="-0.27543571488808793"/>
    <x v="143"/>
    <n v="1"/>
    <n v="-0.84031831645500221"/>
    <n v="0.56842687526503255"/>
  </r>
  <r>
    <n v="2801"/>
    <x v="0"/>
    <n v="22"/>
    <n v="1"/>
    <n v="-0.24379752943314192"/>
    <x v="87"/>
    <n v="1"/>
    <n v="-0.82245727235668753"/>
    <n v="0.56064927740766723"/>
  </r>
  <r>
    <n v="2802"/>
    <x v="1"/>
    <n v="27"/>
    <n v="4"/>
    <n v="0.46130998031529846"/>
    <x v="50"/>
    <n v="0"/>
    <n v="-0.95017045750511009"/>
    <n v="-0.6133248938372724"/>
  </r>
  <r>
    <n v="2803"/>
    <x v="1"/>
    <n v="23"/>
    <n v="2"/>
    <n v="1.0286451580940215E-2"/>
    <x v="15"/>
    <n v="1"/>
    <n v="-0.68801718109692911"/>
    <n v="0.49742840977995451"/>
  </r>
  <r>
    <n v="2804"/>
    <x v="0"/>
    <n v="31"/>
    <n v="2"/>
    <n v="-0.21829128159428235"/>
    <x v="21"/>
    <n v="1"/>
    <n v="-0.80823741806704263"/>
    <n v="0.5543571435614516"/>
  </r>
  <r>
    <n v="2805"/>
    <x v="1"/>
    <n v="23"/>
    <n v="1"/>
    <n v="-0.27236974608004461"/>
    <x v="10"/>
    <n v="1"/>
    <n v="-0.83857669056031459"/>
    <n v="0.56767458141847982"/>
  </r>
  <r>
    <n v="2806"/>
    <x v="1"/>
    <n v="25"/>
    <n v="1"/>
    <n v="-0.32951417937385041"/>
    <x v="12"/>
    <n v="0"/>
    <n v="-0.54190157722990051"/>
    <n v="-0.41835883549334701"/>
  </r>
  <r>
    <n v="2807"/>
    <x v="1"/>
    <n v="22"/>
    <n v="4"/>
    <n v="0.60417106354981254"/>
    <x v="59"/>
    <n v="0"/>
    <n v="-1.0401830133312706"/>
    <n v="-0.64660999904109517"/>
  </r>
  <r>
    <n v="2808"/>
    <x v="0"/>
    <n v="28"/>
    <n v="1"/>
    <n v="-0.41523082931455868"/>
    <x v="39"/>
    <n v="0"/>
    <n v="-0.50693077210996151"/>
    <n v="-0.39765853213135904"/>
  </r>
  <r>
    <n v="2809"/>
    <x v="0"/>
    <n v="24"/>
    <n v="1"/>
    <n v="-0.30094196272694751"/>
    <x v="13"/>
    <n v="1"/>
    <n v="-0.85489645635623346"/>
    <n v="0.57467277126661842"/>
  </r>
  <r>
    <n v="2810"/>
    <x v="1"/>
    <n v="27"/>
    <n v="5"/>
    <n v="0.74396617797628317"/>
    <x v="72"/>
    <n v="1"/>
    <n v="-0.38881075405303966"/>
    <n v="0.32213745938534977"/>
  </r>
  <r>
    <n v="2811"/>
    <x v="1"/>
    <n v="26"/>
    <n v="4"/>
    <n v="0.48988219696220137"/>
    <x v="25"/>
    <n v="0"/>
    <n v="-0.96779110181938743"/>
    <n v="-0.62007868056522697"/>
  </r>
  <r>
    <n v="2812"/>
    <x v="1"/>
    <n v="25"/>
    <n v="3"/>
    <n v="0.23579821594811923"/>
    <x v="62"/>
    <n v="0"/>
    <n v="-0.81798034650093876"/>
    <n v="-0.55867792729643417"/>
  </r>
  <r>
    <n v="2813"/>
    <x v="0"/>
    <n v="20"/>
    <n v="1"/>
    <n v="-0.18665309613933628"/>
    <x v="28"/>
    <n v="0"/>
    <n v="-0.60416924763928592"/>
    <n v="-0.45347173225254978"/>
  </r>
  <r>
    <n v="2814"/>
    <x v="0"/>
    <n v="34"/>
    <n v="2"/>
    <n v="-0.30400793153499062"/>
    <x v="65"/>
    <n v="0"/>
    <n v="-0.55265160224984067"/>
    <n v="-0.42457800456082406"/>
  </r>
  <r>
    <n v="2815"/>
    <x v="1"/>
    <n v="23"/>
    <n v="3"/>
    <n v="0.29294264924192503"/>
    <x v="91"/>
    <n v="1"/>
    <n v="-0.55736464278526365"/>
    <n v="0.42728361092582245"/>
  </r>
  <r>
    <n v="2816"/>
    <x v="1"/>
    <n v="15"/>
    <n v="3"/>
    <n v="0.52152038241714727"/>
    <x v="131"/>
    <n v="1"/>
    <n v="-0.46600648640981029"/>
    <n v="0.37249678620886184"/>
  </r>
  <r>
    <n v="2817"/>
    <x v="0"/>
    <n v="27"/>
    <n v="0"/>
    <n v="-0.66931481032864082"/>
    <x v="16"/>
    <n v="1"/>
    <n v="-1.0827873170559001"/>
    <n v="0.66134971679862953"/>
  </r>
  <r>
    <n v="2818"/>
    <x v="1"/>
    <n v="23"/>
    <n v="2"/>
    <n v="1.0286451580940215E-2"/>
    <x v="15"/>
    <n v="1"/>
    <n v="-0.68801718109692911"/>
    <n v="0.49742840977995451"/>
  </r>
  <r>
    <n v="2819"/>
    <x v="1"/>
    <n v="25"/>
    <n v="9"/>
    <n v="1.931735401914028"/>
    <x v="194"/>
    <n v="1"/>
    <n v="-0.13531426301986693"/>
    <n v="0.12655862177276178"/>
  </r>
  <r>
    <n v="2820"/>
    <x v="1"/>
    <n v="26"/>
    <n v="2"/>
    <n v="-7.5430198359768275E-2"/>
    <x v="1"/>
    <n v="0"/>
    <n v="-0.65614312718844481"/>
    <n v="-0.48115138649900074"/>
  </r>
  <r>
    <n v="2821"/>
    <x v="0"/>
    <n v="34"/>
    <n v="1"/>
    <n v="-0.58666412919597544"/>
    <x v="60"/>
    <n v="0"/>
    <n v="-0.44223380255661193"/>
    <n v="-0.35740062348635282"/>
  </r>
  <r>
    <n v="2822"/>
    <x v="1"/>
    <n v="20"/>
    <n v="4"/>
    <n v="0.66131549684361812"/>
    <x v="71"/>
    <n v="1"/>
    <n v="-0.41618864834759217"/>
    <n v="0.34044416537089872"/>
  </r>
  <r>
    <n v="2823"/>
    <x v="1"/>
    <n v="20"/>
    <n v="4"/>
    <n v="0.66131549684361812"/>
    <x v="71"/>
    <n v="0"/>
    <n v="-1.0775041451912104"/>
    <n v="-0.65955583462910128"/>
  </r>
  <r>
    <n v="2824"/>
    <x v="0"/>
    <n v="24"/>
    <n v="1"/>
    <n v="-0.30094196272694751"/>
    <x v="13"/>
    <n v="1"/>
    <n v="-0.85489645635623346"/>
    <n v="0.57467277126661842"/>
  </r>
  <r>
    <n v="2825"/>
    <x v="0"/>
    <n v="26"/>
    <n v="1"/>
    <n v="-0.35808639602075309"/>
    <x v="97"/>
    <n v="1"/>
    <n v="-0.88813370218098375"/>
    <n v="0.58857712569594822"/>
  </r>
  <r>
    <n v="2826"/>
    <x v="1"/>
    <n v="27"/>
    <n v="3"/>
    <n v="0.17865378265431364"/>
    <x v="3"/>
    <n v="0"/>
    <n v="-0.78645842414615619"/>
    <n v="-0.54454502935318705"/>
  </r>
  <r>
    <n v="2827"/>
    <x v="1"/>
    <n v="22"/>
    <n v="4"/>
    <n v="0.60417106354981254"/>
    <x v="59"/>
    <n v="1"/>
    <n v="-0.43601194978145819"/>
    <n v="0.35339000095890483"/>
  </r>
  <r>
    <n v="2828"/>
    <x v="1"/>
    <n v="24"/>
    <n v="1"/>
    <n v="-0.30094196272694751"/>
    <x v="13"/>
    <n v="1"/>
    <n v="-0.85489645635623346"/>
    <n v="0.57467277126661842"/>
  </r>
  <r>
    <n v="2829"/>
    <x v="1"/>
    <n v="22"/>
    <n v="2"/>
    <n v="3.8858668227842896E-2"/>
    <x v="55"/>
    <n v="1"/>
    <n v="-0.6739065840838151"/>
    <n v="0.49028655518425956"/>
  </r>
  <r>
    <n v="2830"/>
    <x v="0"/>
    <n v="29"/>
    <n v="1"/>
    <n v="-0.44380304596146158"/>
    <x v="37"/>
    <n v="0"/>
    <n v="-0.49566636408778442"/>
    <n v="-0.39083515355806009"/>
  </r>
  <r>
    <n v="2831"/>
    <x v="0"/>
    <n v="21"/>
    <n v="1"/>
    <n v="-0.21522531278623908"/>
    <x v="54"/>
    <n v="1"/>
    <n v="-0.80653893761819861"/>
    <n v="0.55359958471529869"/>
  </r>
  <r>
    <n v="2832"/>
    <x v="0"/>
    <n v="25"/>
    <n v="0"/>
    <n v="-0.61217037703483523"/>
    <x v="9"/>
    <n v="0"/>
    <n v="-0.43319237757215368"/>
    <n v="-0.35156426468727181"/>
  </r>
  <r>
    <n v="2833"/>
    <x v="0"/>
    <n v="26"/>
    <n v="1"/>
    <n v="-0.35808639602075309"/>
    <x v="97"/>
    <n v="1"/>
    <n v="-0.88813370218098375"/>
    <n v="0.58857712569594822"/>
  </r>
  <r>
    <n v="2834"/>
    <x v="1"/>
    <n v="23"/>
    <n v="2"/>
    <n v="1.0286451580940215E-2"/>
    <x v="15"/>
    <n v="1"/>
    <n v="-0.68801718109692911"/>
    <n v="0.49742840977995451"/>
  </r>
  <r>
    <n v="2835"/>
    <x v="1"/>
    <n v="26"/>
    <n v="2"/>
    <n v="-7.5430198359768275E-2"/>
    <x v="1"/>
    <n v="1"/>
    <n v="-0.73157332554821297"/>
    <n v="0.51884861350099931"/>
  </r>
  <r>
    <n v="2836"/>
    <x v="0"/>
    <n v="33"/>
    <n v="0"/>
    <n v="-0.84074811021005758"/>
    <x v="126"/>
    <n v="1"/>
    <n v="-1.1993924875503186"/>
    <n v="0.69862275326195089"/>
  </r>
  <r>
    <n v="2837"/>
    <x v="0"/>
    <n v="22"/>
    <n v="0"/>
    <n v="-0.52645372709412674"/>
    <x v="61"/>
    <n v="0"/>
    <n v="-0.46417167458209929"/>
    <n v="-0.37134437898837352"/>
  </r>
  <r>
    <n v="2838"/>
    <x v="1"/>
    <n v="26"/>
    <n v="8"/>
    <n v="1.6205069876061406"/>
    <x v="195"/>
    <n v="0"/>
    <n v="-1.8009921862637821"/>
    <n v="-0.83486503772873943"/>
  </r>
  <r>
    <n v="2839"/>
    <x v="0"/>
    <n v="33"/>
    <n v="2"/>
    <n v="-0.27543571488808793"/>
    <x v="143"/>
    <n v="0"/>
    <n v="-0.56488260156691439"/>
    <n v="-0.43157312473496739"/>
  </r>
  <r>
    <n v="2840"/>
    <x v="1"/>
    <n v="19"/>
    <n v="1"/>
    <n v="-0.15808087949243349"/>
    <x v="18"/>
    <n v="0"/>
    <n v="-0.61722718928835441"/>
    <n v="-0.4605618744064669"/>
  </r>
  <r>
    <n v="2841"/>
    <x v="1"/>
    <n v="13"/>
    <n v="3"/>
    <n v="0.57866481571095285"/>
    <x v="146"/>
    <n v="0"/>
    <n v="-1.0237649314997261"/>
    <n v="-0.64076012261589732"/>
  </r>
  <r>
    <n v="2842"/>
    <x v="1"/>
    <n v="25"/>
    <n v="2"/>
    <n v="-4.6857981712865593E-2"/>
    <x v="41"/>
    <n v="1"/>
    <n v="-0.71685060511711618"/>
    <n v="0.51171235246778446"/>
  </r>
  <r>
    <n v="2843"/>
    <x v="0"/>
    <n v="24"/>
    <n v="0"/>
    <n v="-0.58359816038793233"/>
    <x v="85"/>
    <n v="0"/>
    <n v="-0.44333066148088318"/>
    <n v="-0.35810507793301227"/>
  </r>
  <r>
    <n v="2844"/>
    <x v="0"/>
    <n v="26"/>
    <n v="1"/>
    <n v="-0.35808639602075309"/>
    <x v="97"/>
    <n v="0"/>
    <n v="-0.53004730616023055"/>
    <n v="-0.41142287430405178"/>
  </r>
  <r>
    <n v="2845"/>
    <x v="0"/>
    <n v="22"/>
    <n v="0"/>
    <n v="-0.52645372709412674"/>
    <x v="61"/>
    <n v="0"/>
    <n v="-0.46417167458209929"/>
    <n v="-0.37134437898837352"/>
  </r>
  <r>
    <n v="2846"/>
    <x v="1"/>
    <n v="18"/>
    <n v="4"/>
    <n v="0.71845993013742371"/>
    <x v="27"/>
    <n v="0"/>
    <n v="-1.1155584463750805"/>
    <n v="-0.67226779307654794"/>
  </r>
  <r>
    <n v="2847"/>
    <x v="1"/>
    <n v="23"/>
    <n v="3"/>
    <n v="0.29294264924192503"/>
    <x v="91"/>
    <n v="0"/>
    <n v="-0.85030729202718869"/>
    <n v="-0.57271638907417755"/>
  </r>
  <r>
    <n v="2848"/>
    <x v="1"/>
    <n v="19"/>
    <n v="7"/>
    <n v="1.5378563064734756"/>
    <x v="196"/>
    <n v="1"/>
    <n v="-0.19461333717180754"/>
    <n v="0.17684712084979348"/>
  </r>
  <r>
    <n v="2849"/>
    <x v="1"/>
    <n v="13"/>
    <n v="1"/>
    <n v="1.3352420388983266E-2"/>
    <x v="197"/>
    <n v="1"/>
    <n v="-0.68649325609118261"/>
    <n v="0.49666194449696821"/>
  </r>
  <r>
    <n v="2850"/>
    <x v="0"/>
    <n v="29"/>
    <n v="0"/>
    <n v="-0.7264592436224464"/>
    <x v="68"/>
    <n v="0"/>
    <n v="-0.39448392623918266"/>
    <n v="-0.32597220243293629"/>
  </r>
  <r>
    <n v="2851"/>
    <x v="0"/>
    <n v="23"/>
    <n v="0"/>
    <n v="-0.55502594374102943"/>
    <x v="79"/>
    <n v="0"/>
    <n v="-0.45365659647687245"/>
    <n v="-0.36469913965533418"/>
  </r>
  <r>
    <n v="2852"/>
    <x v="0"/>
    <n v="33"/>
    <n v="1"/>
    <n v="-0.55809191254907276"/>
    <x v="77"/>
    <n v="1"/>
    <n v="-1.0106314415173159"/>
    <n v="0.63601093081845073"/>
  </r>
  <r>
    <n v="2853"/>
    <x v="0"/>
    <n v="22"/>
    <n v="1"/>
    <n v="-0.24379752943314192"/>
    <x v="87"/>
    <n v="1"/>
    <n v="-0.82245727235668753"/>
    <n v="0.56064927740766723"/>
  </r>
  <r>
    <n v="2854"/>
    <x v="1"/>
    <n v="17"/>
    <n v="6"/>
    <n v="1.3123445421062963"/>
    <x v="44"/>
    <n v="1"/>
    <n v="-0.23837747789926012"/>
    <n v="0.21209478185399089"/>
  </r>
  <r>
    <n v="2855"/>
    <x v="0"/>
    <n v="28"/>
    <n v="0"/>
    <n v="-0.6978870269755435"/>
    <x v="48"/>
    <n v="0"/>
    <n v="-0.40388765422499395"/>
    <n v="-0.33228086752132152"/>
  </r>
  <r>
    <n v="2856"/>
    <x v="0"/>
    <n v="28"/>
    <n v="3"/>
    <n v="0.15008156600741096"/>
    <x v="56"/>
    <n v="1"/>
    <n v="-0.62091931861583394"/>
    <n v="0.46254987748974696"/>
  </r>
  <r>
    <n v="2857"/>
    <x v="1"/>
    <n v="20"/>
    <n v="6"/>
    <n v="1.2266278921655878"/>
    <x v="83"/>
    <n v="1"/>
    <n v="-0.25718153691250534"/>
    <n v="0.22677216836965242"/>
  </r>
  <r>
    <n v="2858"/>
    <x v="1"/>
    <n v="18"/>
    <n v="0"/>
    <n v="-0.41216486050651552"/>
    <x v="107"/>
    <n v="0"/>
    <n v="-0.50815110679382181"/>
    <n v="-0.39839314199001552"/>
  </r>
  <r>
    <n v="2859"/>
    <x v="0"/>
    <n v="26"/>
    <n v="1"/>
    <n v="-0.35808639602075309"/>
    <x v="97"/>
    <n v="0"/>
    <n v="-0.53004730616023055"/>
    <n v="-0.41142287430405178"/>
  </r>
  <r>
    <n v="2860"/>
    <x v="0"/>
    <n v="23"/>
    <n v="1"/>
    <n v="-0.27236974608004461"/>
    <x v="10"/>
    <n v="0"/>
    <n v="-0.56620694448026976"/>
    <n v="-0.43232541858152024"/>
  </r>
  <r>
    <n v="2861"/>
    <x v="0"/>
    <n v="25"/>
    <n v="1"/>
    <n v="-0.32951417937385041"/>
    <x v="12"/>
    <n v="1"/>
    <n v="-0.87141575660375126"/>
    <n v="0.58164116450665304"/>
  </r>
  <r>
    <n v="2862"/>
    <x v="1"/>
    <n v="21"/>
    <n v="1"/>
    <n v="-0.21522531278623908"/>
    <x v="54"/>
    <n v="0"/>
    <n v="-0.59131362483195948"/>
    <n v="-0.44640041528470131"/>
  </r>
  <r>
    <n v="2863"/>
    <x v="0"/>
    <n v="26"/>
    <n v="1"/>
    <n v="-0.35808639602075309"/>
    <x v="97"/>
    <n v="0"/>
    <n v="-0.53004730616023055"/>
    <n v="-0.41142287430405178"/>
  </r>
  <r>
    <n v="2864"/>
    <x v="1"/>
    <n v="22"/>
    <n v="4"/>
    <n v="0.60417106354981254"/>
    <x v="59"/>
    <n v="1"/>
    <n v="-0.43601194978145819"/>
    <n v="0.35339000095890483"/>
  </r>
  <r>
    <n v="2865"/>
    <x v="1"/>
    <n v="24"/>
    <n v="2"/>
    <n v="-1.8285765065962689E-2"/>
    <x v="5"/>
    <n v="1"/>
    <n v="-0.70233185866113945"/>
    <n v="0.50457131389165155"/>
  </r>
  <r>
    <n v="2866"/>
    <x v="0"/>
    <n v="24"/>
    <n v="1"/>
    <n v="-0.30094196272694751"/>
    <x v="13"/>
    <n v="0"/>
    <n v="-0.55395449362928606"/>
    <n v="-0.42532722873338152"/>
  </r>
  <r>
    <n v="2867"/>
    <x v="1"/>
    <n v="27"/>
    <n v="3"/>
    <n v="0.17865378265431364"/>
    <x v="3"/>
    <n v="1"/>
    <n v="-0.60780464149184199"/>
    <n v="0.45545497064681295"/>
  </r>
  <r>
    <n v="2868"/>
    <x v="1"/>
    <n v="22"/>
    <n v="0"/>
    <n v="-0.52645372709412674"/>
    <x v="61"/>
    <n v="1"/>
    <n v="-0.99062540167622615"/>
    <n v="0.62865562101162653"/>
  </r>
  <r>
    <n v="2869"/>
    <x v="1"/>
    <n v="16"/>
    <n v="5"/>
    <n v="1.058260561092214"/>
    <x v="162"/>
    <n v="1"/>
    <n v="-0.2979236778187877"/>
    <n v="0.25764200403282367"/>
  </r>
  <r>
    <n v="2870"/>
    <x v="1"/>
    <n v="17"/>
    <n v="2"/>
    <n v="0.18171975146235692"/>
    <x v="0"/>
    <n v="0"/>
    <n v="-0.78812914780855448"/>
    <n v="-0.54530533344393195"/>
  </r>
  <r>
    <n v="2871"/>
    <x v="1"/>
    <n v="26"/>
    <n v="2"/>
    <n v="-7.5430198359768275E-2"/>
    <x v="1"/>
    <n v="1"/>
    <n v="-0.73157332554821297"/>
    <n v="0.51884861350099931"/>
  </r>
  <r>
    <n v="2872"/>
    <x v="0"/>
    <n v="29"/>
    <n v="1"/>
    <n v="-0.44380304596146158"/>
    <x v="37"/>
    <n v="0"/>
    <n v="-0.49566636408778442"/>
    <n v="-0.39083515355806009"/>
  </r>
  <r>
    <n v="2873"/>
    <x v="1"/>
    <n v="20"/>
    <n v="5"/>
    <n v="0.94397169450460283"/>
    <x v="93"/>
    <n v="1"/>
    <n v="-0.32864126718154252"/>
    <n v="0.28009877737455147"/>
  </r>
  <r>
    <n v="2874"/>
    <x v="0"/>
    <n v="26"/>
    <n v="3"/>
    <n v="0.20722599930121655"/>
    <x v="70"/>
    <n v="1"/>
    <n v="-0.59489243064286235"/>
    <n v="0.44837809971031306"/>
  </r>
  <r>
    <n v="2875"/>
    <x v="0"/>
    <n v="25"/>
    <n v="3"/>
    <n v="0.23579821594811923"/>
    <x v="62"/>
    <n v="0"/>
    <n v="-0.81798034650093876"/>
    <n v="-0.55867792729643417"/>
  </r>
  <r>
    <n v="2876"/>
    <x v="0"/>
    <n v="25"/>
    <n v="1"/>
    <n v="-0.32951417937385041"/>
    <x v="12"/>
    <n v="0"/>
    <n v="-0.54190157722990051"/>
    <n v="-0.41835883549334701"/>
  </r>
  <r>
    <n v="2877"/>
    <x v="1"/>
    <n v="16"/>
    <n v="2"/>
    <n v="0.21029196810925971"/>
    <x v="43"/>
    <n v="0"/>
    <n v="-0.80381084785681534"/>
    <n v="-0.55238010163956752"/>
  </r>
  <r>
    <n v="2878"/>
    <x v="1"/>
    <n v="30"/>
    <n v="1"/>
    <n v="-0.47237526260836427"/>
    <x v="45"/>
    <n v="1"/>
    <n v="-0.95697157722900394"/>
    <n v="0.61594579489507129"/>
  </r>
  <r>
    <n v="2879"/>
    <x v="0"/>
    <n v="26"/>
    <n v="1"/>
    <n v="-0.35808639602075309"/>
    <x v="97"/>
    <n v="0"/>
    <n v="-0.53004730616023055"/>
    <n v="-0.41142287430405178"/>
  </r>
  <r>
    <n v="2880"/>
    <x v="1"/>
    <n v="26"/>
    <n v="7"/>
    <n v="1.3378507899451559"/>
    <x v="179"/>
    <n v="1"/>
    <n v="-0.2330218281685412"/>
    <n v="0.20786371754868249"/>
  </r>
  <r>
    <n v="2881"/>
    <x v="1"/>
    <n v="19"/>
    <n v="2"/>
    <n v="0.12457531816855133"/>
    <x v="23"/>
    <n v="1"/>
    <n v="-0.63279814463574613"/>
    <n v="0.46889638483352625"/>
  </r>
  <r>
    <n v="2882"/>
    <x v="0"/>
    <n v="24"/>
    <n v="3"/>
    <n v="0.26437043259502213"/>
    <x v="29"/>
    <n v="0"/>
    <n v="-0.83404353853710367"/>
    <n v="-0.56571033582428898"/>
  </r>
  <r>
    <n v="2883"/>
    <x v="1"/>
    <n v="19"/>
    <n v="2"/>
    <n v="0.12457531816855133"/>
    <x v="23"/>
    <n v="1"/>
    <n v="-0.63279814463574613"/>
    <n v="0.46889638483352625"/>
  </r>
  <r>
    <n v="2884"/>
    <x v="0"/>
    <n v="25"/>
    <n v="2"/>
    <n v="-4.6857981712865593E-2"/>
    <x v="41"/>
    <n v="0"/>
    <n v="-0.66999262340425059"/>
    <n v="-0.4882876475322156"/>
  </r>
  <r>
    <n v="2885"/>
    <x v="0"/>
    <n v="33"/>
    <n v="4"/>
    <n v="0.28987668043388171"/>
    <x v="174"/>
    <n v="1"/>
    <n v="-0.55867583134717058"/>
    <n v="0.42803405800806282"/>
  </r>
  <r>
    <n v="2886"/>
    <x v="1"/>
    <n v="23"/>
    <n v="3"/>
    <n v="0.29294264924192503"/>
    <x v="91"/>
    <n v="1"/>
    <n v="-0.55736464278526365"/>
    <n v="0.42728361092582245"/>
  </r>
  <r>
    <n v="2887"/>
    <x v="0"/>
    <n v="29"/>
    <n v="2"/>
    <n v="-0.16114684830047676"/>
    <x v="35"/>
    <n v="0"/>
    <n v="-0.61581628856291593"/>
    <n v="-0.45980024359735172"/>
  </r>
  <r>
    <n v="2888"/>
    <x v="1"/>
    <n v="19"/>
    <n v="1"/>
    <n v="-0.15808087949243349"/>
    <x v="18"/>
    <n v="0"/>
    <n v="-0.61722718928835441"/>
    <n v="-0.4605618744064669"/>
  </r>
  <r>
    <n v="2889"/>
    <x v="1"/>
    <n v="19"/>
    <n v="2"/>
    <n v="0.12457531816855133"/>
    <x v="23"/>
    <n v="0"/>
    <n v="-0.75737346280429763"/>
    <n v="-0.53110361516647375"/>
  </r>
  <r>
    <n v="2890"/>
    <x v="0"/>
    <n v="30"/>
    <n v="2"/>
    <n v="-0.18971906494737945"/>
    <x v="46"/>
    <n v="1"/>
    <n v="-0.79249914713450409"/>
    <n v="0.54728801351974576"/>
  </r>
  <r>
    <n v="2891"/>
    <x v="1"/>
    <n v="24"/>
    <n v="3"/>
    <n v="0.26437043259502213"/>
    <x v="29"/>
    <n v="1"/>
    <n v="-0.56967310594208143"/>
    <n v="0.43428966417571102"/>
  </r>
  <r>
    <n v="2892"/>
    <x v="1"/>
    <n v="23"/>
    <n v="1"/>
    <n v="-0.27236974608004461"/>
    <x v="10"/>
    <n v="0"/>
    <n v="-0.56620694448026976"/>
    <n v="-0.43232541858152024"/>
  </r>
  <r>
    <n v="2893"/>
    <x v="0"/>
    <n v="24"/>
    <n v="1"/>
    <n v="-0.30094196272694751"/>
    <x v="13"/>
    <n v="1"/>
    <n v="-0.85489645635623346"/>
    <n v="0.57467277126661842"/>
  </r>
  <r>
    <n v="2894"/>
    <x v="1"/>
    <n v="21"/>
    <n v="3"/>
    <n v="0.35008708253573056"/>
    <x v="52"/>
    <n v="0"/>
    <n v="-0.88343324048452199"/>
    <n v="-0.58663869604609931"/>
  </r>
  <r>
    <n v="2895"/>
    <x v="1"/>
    <n v="25"/>
    <n v="3"/>
    <n v="0.23579821594811923"/>
    <x v="62"/>
    <n v="1"/>
    <n v="-0.58218213055281931"/>
    <n v="0.44132207270356583"/>
  </r>
  <r>
    <n v="2896"/>
    <x v="0"/>
    <n v="23"/>
    <n v="2"/>
    <n v="1.0286451580940215E-2"/>
    <x v="15"/>
    <n v="0"/>
    <n v="-0.69830363267786921"/>
    <n v="-0.50257159022004549"/>
  </r>
  <r>
    <n v="2897"/>
    <x v="0"/>
    <n v="29"/>
    <n v="3"/>
    <n v="0.12150934936050806"/>
    <x v="32"/>
    <n v="0"/>
    <n v="-0.75574628623388562"/>
    <n v="-0.53034001686897414"/>
  </r>
  <r>
    <n v="2898"/>
    <x v="1"/>
    <n v="19"/>
    <n v="2"/>
    <n v="0.12457531816855133"/>
    <x v="23"/>
    <n v="0"/>
    <n v="-0.75737346280429763"/>
    <n v="-0.53110361516647375"/>
  </r>
  <r>
    <n v="2899"/>
    <x v="1"/>
    <n v="23"/>
    <n v="3"/>
    <n v="0.29294264924192503"/>
    <x v="91"/>
    <n v="1"/>
    <n v="-0.55736464278526365"/>
    <n v="0.42728361092582245"/>
  </r>
  <r>
    <n v="2900"/>
    <x v="0"/>
    <n v="29"/>
    <n v="2"/>
    <n v="-0.16114684830047676"/>
    <x v="35"/>
    <n v="1"/>
    <n v="-0.77696313686339258"/>
    <n v="0.54019975640264828"/>
  </r>
  <r>
    <n v="2901"/>
    <x v="1"/>
    <n v="15"/>
    <n v="1"/>
    <n v="-4.3792012904822319E-2"/>
    <x v="128"/>
    <n v="1"/>
    <n v="-0.71528288540925256"/>
    <n v="0.51094625394267001"/>
  </r>
  <r>
    <n v="2902"/>
    <x v="1"/>
    <n v="25"/>
    <n v="2"/>
    <n v="-4.6857981712865593E-2"/>
    <x v="41"/>
    <n v="1"/>
    <n v="-0.71685060511711618"/>
    <n v="0.51171235246778446"/>
  </r>
  <r>
    <n v="2903"/>
    <x v="0"/>
    <n v="21"/>
    <n v="0"/>
    <n v="-0.4978815104472239"/>
    <x v="14"/>
    <n v="0"/>
    <n v="-0.47487732758192247"/>
    <n v="-0.37803865071192017"/>
  </r>
  <r>
    <n v="2904"/>
    <x v="0"/>
    <n v="24"/>
    <n v="0"/>
    <n v="-0.58359816038793233"/>
    <x v="85"/>
    <n v="0"/>
    <n v="-0.44333066148088318"/>
    <n v="-0.35810507793301227"/>
  </r>
  <r>
    <n v="2905"/>
    <x v="1"/>
    <n v="30"/>
    <n v="2"/>
    <n v="-0.18971906494737945"/>
    <x v="46"/>
    <n v="1"/>
    <n v="-0.79249914713450409"/>
    <n v="0.54728801351974576"/>
  </r>
  <r>
    <n v="2906"/>
    <x v="0"/>
    <n v="23"/>
    <n v="1"/>
    <n v="-0.27236974608004461"/>
    <x v="10"/>
    <n v="0"/>
    <n v="-0.56620694448026976"/>
    <n v="-0.43232541858152024"/>
  </r>
  <r>
    <n v="2907"/>
    <x v="1"/>
    <n v="25"/>
    <n v="2"/>
    <n v="-4.6857981712865593E-2"/>
    <x v="41"/>
    <n v="0"/>
    <n v="-0.66999262340425059"/>
    <n v="-0.4882876475322156"/>
  </r>
  <r>
    <n v="2908"/>
    <x v="1"/>
    <n v="27"/>
    <n v="3"/>
    <n v="0.17865378265431364"/>
    <x v="3"/>
    <n v="1"/>
    <n v="-0.60780464149184199"/>
    <n v="0.45545497064681295"/>
  </r>
  <r>
    <n v="2909"/>
    <x v="1"/>
    <n v="23"/>
    <n v="2"/>
    <n v="1.0286451580940215E-2"/>
    <x v="15"/>
    <n v="0"/>
    <n v="-0.69830363267786921"/>
    <n v="-0.50257159022004549"/>
  </r>
  <r>
    <n v="2910"/>
    <x v="0"/>
    <n v="23"/>
    <n v="1"/>
    <n v="-0.27236974608004461"/>
    <x v="10"/>
    <n v="1"/>
    <n v="-0.83857669056031459"/>
    <n v="0.56767458141847982"/>
  </r>
  <r>
    <n v="2911"/>
    <x v="1"/>
    <n v="28"/>
    <n v="4"/>
    <n v="0.43273776366839578"/>
    <x v="26"/>
    <n v="1"/>
    <n v="-0.50000565256534713"/>
    <n v="0.39347276873186587"/>
  </r>
  <r>
    <n v="2912"/>
    <x v="1"/>
    <n v="17"/>
    <n v="8"/>
    <n v="1.8776569374282659"/>
    <x v="172"/>
    <n v="1"/>
    <n v="-0.14232218659049817"/>
    <n v="0.13265823442202784"/>
  </r>
  <r>
    <n v="2913"/>
    <x v="1"/>
    <n v="21"/>
    <n v="2"/>
    <n v="6.7430884874745745E-2"/>
    <x v="2"/>
    <n v="1"/>
    <n v="-0.65999999600478421"/>
    <n v="0.48314866344336815"/>
  </r>
  <r>
    <n v="2914"/>
    <x v="0"/>
    <n v="28"/>
    <n v="1"/>
    <n v="-0.41523082931455868"/>
    <x v="39"/>
    <n v="0"/>
    <n v="-0.50693077210996151"/>
    <n v="-0.39765853213135904"/>
  </r>
  <r>
    <n v="2915"/>
    <x v="0"/>
    <n v="31"/>
    <n v="0"/>
    <n v="-0.78360367691625199"/>
    <x v="22"/>
    <n v="0"/>
    <n v="-0.37621275772349794"/>
    <n v="-0.31354373136830865"/>
  </r>
  <r>
    <n v="2916"/>
    <x v="1"/>
    <n v="19"/>
    <n v="9"/>
    <n v="2.103168701795445"/>
    <x v="198"/>
    <n v="1"/>
    <n v="-0.11517431543382088"/>
    <n v="0.10878922142755576"/>
  </r>
  <r>
    <n v="2917"/>
    <x v="1"/>
    <n v="25"/>
    <n v="2"/>
    <n v="-4.6857981712865593E-2"/>
    <x v="41"/>
    <n v="0"/>
    <n v="-0.66999262340425059"/>
    <n v="-0.4882876475322156"/>
  </r>
  <r>
    <n v="2918"/>
    <x v="1"/>
    <n v="22"/>
    <n v="3"/>
    <n v="0.32151486588882772"/>
    <x v="58"/>
    <n v="0"/>
    <n v="-0.86677081533824629"/>
    <n v="-0.57969339214578286"/>
  </r>
  <r>
    <n v="2919"/>
    <x v="0"/>
    <n v="22"/>
    <n v="0"/>
    <n v="-0.52645372709412674"/>
    <x v="61"/>
    <n v="0"/>
    <n v="-0.46417167458209929"/>
    <n v="-0.37134437898837352"/>
  </r>
  <r>
    <n v="2920"/>
    <x v="0"/>
    <n v="25"/>
    <n v="1"/>
    <n v="-0.32951417937385041"/>
    <x v="12"/>
    <n v="0"/>
    <n v="-0.54190157722990051"/>
    <n v="-0.41835883549334701"/>
  </r>
  <r>
    <n v="2921"/>
    <x v="0"/>
    <n v="25"/>
    <n v="2"/>
    <n v="-4.6857981712865593E-2"/>
    <x v="41"/>
    <n v="1"/>
    <n v="-0.71685060511711618"/>
    <n v="0.51171235246778446"/>
  </r>
  <r>
    <n v="2922"/>
    <x v="1"/>
    <n v="19"/>
    <n v="0"/>
    <n v="-0.44073707715341831"/>
    <x v="149"/>
    <n v="1"/>
    <n v="-0.93760284889028844"/>
    <n v="0.608434647456225"/>
  </r>
  <r>
    <n v="2923"/>
    <x v="1"/>
    <n v="30"/>
    <n v="5"/>
    <n v="0.6582495280355749"/>
    <x v="135"/>
    <n v="1"/>
    <n v="-0.41723349524898962"/>
    <n v="0.34113294034614861"/>
  </r>
  <r>
    <n v="2924"/>
    <x v="1"/>
    <n v="21"/>
    <n v="2"/>
    <n v="6.7430884874745745E-2"/>
    <x v="2"/>
    <n v="0"/>
    <n v="-0.7274308808795299"/>
    <n v="-0.51685133655663185"/>
  </r>
  <r>
    <n v="2925"/>
    <x v="0"/>
    <n v="33"/>
    <n v="0"/>
    <n v="-0.84074811021005758"/>
    <x v="126"/>
    <n v="0"/>
    <n v="-0.35864437734026094"/>
    <n v="-0.30137724673804905"/>
  </r>
  <r>
    <n v="2926"/>
    <x v="0"/>
    <n v="26"/>
    <n v="1"/>
    <n v="-0.35808639602075309"/>
    <x v="97"/>
    <n v="1"/>
    <n v="-0.88813370218098375"/>
    <n v="0.58857712569594822"/>
  </r>
  <r>
    <n v="2927"/>
    <x v="0"/>
    <n v="31"/>
    <n v="2"/>
    <n v="-0.21829128159428235"/>
    <x v="21"/>
    <n v="0"/>
    <n v="-0.58994613647276051"/>
    <n v="-0.44564285643854834"/>
  </r>
  <r>
    <n v="2928"/>
    <x v="1"/>
    <n v="12"/>
    <n v="4"/>
    <n v="0.88989323001884046"/>
    <x v="171"/>
    <n v="1"/>
    <n v="-0.3440857521182808"/>
    <n v="0.29113186150132642"/>
  </r>
  <r>
    <n v="2929"/>
    <x v="0"/>
    <n v="26"/>
    <n v="0"/>
    <n v="-0.64074259368173792"/>
    <x v="8"/>
    <n v="0"/>
    <n v="-0.42324019464645307"/>
    <n v="-0.34507869437350663"/>
  </r>
  <r>
    <n v="2930"/>
    <x v="0"/>
    <n v="35"/>
    <n v="1"/>
    <n v="-0.61523634584287834"/>
    <x v="154"/>
    <n v="1"/>
    <n v="-1.0473519094829777"/>
    <n v="0.64913435602130498"/>
  </r>
  <r>
    <n v="2931"/>
    <x v="0"/>
    <n v="26"/>
    <n v="2"/>
    <n v="-7.5430198359768275E-2"/>
    <x v="1"/>
    <n v="0"/>
    <n v="-0.65614312718844481"/>
    <n v="-0.48115138649900074"/>
  </r>
  <r>
    <n v="2932"/>
    <x v="0"/>
    <n v="20"/>
    <n v="2"/>
    <n v="9.6003101521648537E-2"/>
    <x v="51"/>
    <n v="1"/>
    <n v="-0.64629726208332661"/>
    <n v="0.47601764143227698"/>
  </r>
  <r>
    <n v="2933"/>
    <x v="0"/>
    <n v="25"/>
    <n v="1"/>
    <n v="-0.32951417937385041"/>
    <x v="12"/>
    <n v="0"/>
    <n v="-0.54190157722990051"/>
    <n v="-0.41835883549334701"/>
  </r>
  <r>
    <n v="2934"/>
    <x v="1"/>
    <n v="31"/>
    <n v="2"/>
    <n v="-0.21829128159428235"/>
    <x v="21"/>
    <n v="1"/>
    <n v="-0.80823741806704263"/>
    <n v="0.5543571435614516"/>
  </r>
  <r>
    <n v="2935"/>
    <x v="1"/>
    <n v="21"/>
    <n v="2"/>
    <n v="6.7430884874745745E-2"/>
    <x v="2"/>
    <n v="0"/>
    <n v="-0.7274308808795299"/>
    <n v="-0.51685133655663185"/>
  </r>
  <r>
    <n v="2936"/>
    <x v="1"/>
    <n v="26"/>
    <n v="3"/>
    <n v="0.20722599930121655"/>
    <x v="70"/>
    <n v="0"/>
    <n v="-0.80211842994407867"/>
    <n v="-0.55162190028968694"/>
  </r>
  <r>
    <n v="2937"/>
    <x v="0"/>
    <n v="33"/>
    <n v="3"/>
    <n v="7.2204827728968857E-3"/>
    <x v="142"/>
    <n v="1"/>
    <n v="-0.68954345608077416"/>
    <n v="0.49819488714928795"/>
  </r>
  <r>
    <n v="2938"/>
    <x v="0"/>
    <n v="23"/>
    <n v="2"/>
    <n v="1.0286451580940215E-2"/>
    <x v="15"/>
    <n v="0"/>
    <n v="-0.69830363267786921"/>
    <n v="-0.50257159022004549"/>
  </r>
  <r>
    <n v="2939"/>
    <x v="1"/>
    <n v="27"/>
    <n v="3"/>
    <n v="0.17865378265431364"/>
    <x v="3"/>
    <n v="0"/>
    <n v="-0.78645842414615619"/>
    <n v="-0.54454502935318705"/>
  </r>
  <r>
    <n v="2940"/>
    <x v="0"/>
    <n v="33"/>
    <n v="2"/>
    <n v="-0.27543571488808793"/>
    <x v="143"/>
    <n v="1"/>
    <n v="-0.84031831645500221"/>
    <n v="0.56842687526503255"/>
  </r>
  <r>
    <n v="2941"/>
    <x v="1"/>
    <n v="26"/>
    <n v="2"/>
    <n v="-7.5430198359768275E-2"/>
    <x v="1"/>
    <n v="0"/>
    <n v="-0.65614312718844481"/>
    <n v="-0.48115138649900074"/>
  </r>
  <r>
    <n v="2942"/>
    <x v="1"/>
    <n v="20"/>
    <n v="3"/>
    <n v="0.37865929918263336"/>
    <x v="63"/>
    <n v="0"/>
    <n v="-0.90029362449459527"/>
    <n v="-0.59354970154570375"/>
  </r>
  <r>
    <n v="2943"/>
    <x v="0"/>
    <n v="23"/>
    <n v="2"/>
    <n v="1.0286451580940215E-2"/>
    <x v="15"/>
    <n v="0"/>
    <n v="-0.69830363267786921"/>
    <n v="-0.50257159022004549"/>
  </r>
  <r>
    <n v="2944"/>
    <x v="0"/>
    <n v="30"/>
    <n v="0"/>
    <n v="-0.75503146026934909"/>
    <x v="24"/>
    <n v="1"/>
    <n v="-1.1402910231665764"/>
    <n v="0.68027403938601672"/>
  </r>
  <r>
    <n v="2945"/>
    <x v="1"/>
    <n v="16"/>
    <n v="5"/>
    <n v="1.058260561092214"/>
    <x v="162"/>
    <n v="0"/>
    <n v="-1.3561842389110017"/>
    <n v="-0.74235799596717633"/>
  </r>
  <r>
    <n v="2946"/>
    <x v="1"/>
    <n v="22"/>
    <n v="2"/>
    <n v="3.8858668227842896E-2"/>
    <x v="55"/>
    <n v="1"/>
    <n v="-0.6739065840838151"/>
    <n v="0.49028655518425956"/>
  </r>
  <r>
    <n v="2947"/>
    <x v="1"/>
    <n v="22"/>
    <n v="4"/>
    <n v="0.60417106354981254"/>
    <x v="59"/>
    <n v="1"/>
    <n v="-0.43601194978145819"/>
    <n v="0.35339000095890483"/>
  </r>
  <r>
    <n v="2948"/>
    <x v="1"/>
    <n v="23"/>
    <n v="4"/>
    <n v="0.57559884690290986"/>
    <x v="75"/>
    <n v="0"/>
    <n v="-1.0218014631572205"/>
    <n v="-0.6400540735636373"/>
  </r>
  <r>
    <n v="2949"/>
    <x v="1"/>
    <n v="16"/>
    <n v="4"/>
    <n v="0.77560436343122929"/>
    <x v="147"/>
    <n v="1"/>
    <n v="-0.3787277854665046"/>
    <n v="0.31526801870413956"/>
  </r>
  <r>
    <n v="2950"/>
    <x v="0"/>
    <n v="24"/>
    <n v="2"/>
    <n v="-1.8285765065962689E-2"/>
    <x v="5"/>
    <n v="1"/>
    <n v="-0.70233185866113945"/>
    <n v="0.50457131389165155"/>
  </r>
  <r>
    <n v="2951"/>
    <x v="1"/>
    <n v="33"/>
    <n v="1"/>
    <n v="-0.55809191254907276"/>
    <x v="77"/>
    <n v="1"/>
    <n v="-1.0106314415173159"/>
    <n v="0.63601093081845073"/>
  </r>
  <r>
    <n v="2952"/>
    <x v="0"/>
    <n v="26"/>
    <n v="1"/>
    <n v="-0.35808639602075309"/>
    <x v="97"/>
    <n v="0"/>
    <n v="-0.53004730616023055"/>
    <n v="-0.41142287430405178"/>
  </r>
  <r>
    <n v="2953"/>
    <x v="1"/>
    <n v="22"/>
    <n v="3"/>
    <n v="0.32151486588882772"/>
    <x v="58"/>
    <n v="1"/>
    <n v="-0.5452559494494188"/>
    <n v="0.42030660785421714"/>
  </r>
  <r>
    <n v="2954"/>
    <x v="1"/>
    <n v="16"/>
    <n v="3"/>
    <n v="0.49294816577024453"/>
    <x v="34"/>
    <n v="0"/>
    <n v="-0.96969335069103579"/>
    <n v="-0.62080069851979569"/>
  </r>
  <r>
    <n v="2955"/>
    <x v="1"/>
    <n v="23"/>
    <n v="2"/>
    <n v="1.0286451580940215E-2"/>
    <x v="15"/>
    <n v="1"/>
    <n v="-0.68801718109692911"/>
    <n v="0.49742840977995451"/>
  </r>
  <r>
    <n v="2956"/>
    <x v="1"/>
    <n v="22"/>
    <n v="2"/>
    <n v="3.8858668227842896E-2"/>
    <x v="55"/>
    <n v="1"/>
    <n v="-0.6739065840838151"/>
    <n v="0.49028655518425956"/>
  </r>
  <r>
    <n v="2957"/>
    <x v="0"/>
    <n v="30"/>
    <n v="2"/>
    <n v="-0.18971906494737945"/>
    <x v="46"/>
    <n v="0"/>
    <n v="-0.60278008218712442"/>
    <n v="-0.45271198648025424"/>
  </r>
  <r>
    <n v="2958"/>
    <x v="0"/>
    <n v="27"/>
    <n v="3"/>
    <n v="0.17865378265431364"/>
    <x v="3"/>
    <n v="0"/>
    <n v="-0.78645842414615619"/>
    <n v="-0.54454502935318705"/>
  </r>
  <r>
    <n v="2959"/>
    <x v="1"/>
    <n v="27"/>
    <n v="2"/>
    <n v="-0.10400241500667118"/>
    <x v="6"/>
    <n v="1"/>
    <n v="-0.74649984193530095"/>
    <n v="0.52597719277458155"/>
  </r>
  <r>
    <n v="2960"/>
    <x v="1"/>
    <n v="26"/>
    <n v="2"/>
    <n v="-7.5430198359768275E-2"/>
    <x v="1"/>
    <n v="0"/>
    <n v="-0.65614312718844481"/>
    <n v="-0.48115138649900074"/>
  </r>
  <r>
    <n v="2961"/>
    <x v="0"/>
    <n v="31"/>
    <n v="0"/>
    <n v="-0.78360367691625199"/>
    <x v="22"/>
    <n v="0"/>
    <n v="-0.37621275772349794"/>
    <n v="-0.31354373136830865"/>
  </r>
  <r>
    <n v="2962"/>
    <x v="1"/>
    <n v="28"/>
    <n v="2"/>
    <n v="-0.13257463165357386"/>
    <x v="53"/>
    <n v="1"/>
    <n v="-0.76162989344686882"/>
    <n v="0.53309519858190602"/>
  </r>
  <r>
    <n v="2963"/>
    <x v="1"/>
    <n v="21"/>
    <n v="3"/>
    <n v="0.35008708253573056"/>
    <x v="52"/>
    <n v="1"/>
    <n v="-0.5333461579487917"/>
    <n v="0.41336130395390069"/>
  </r>
  <r>
    <n v="2964"/>
    <x v="1"/>
    <n v="28"/>
    <n v="2"/>
    <n v="-0.13257463165357386"/>
    <x v="53"/>
    <n v="0"/>
    <n v="-0.62905526179329474"/>
    <n v="-0.46690480141809398"/>
  </r>
  <r>
    <n v="2965"/>
    <x v="1"/>
    <n v="29"/>
    <n v="2"/>
    <n v="-0.16114684830047676"/>
    <x v="35"/>
    <n v="0"/>
    <n v="-0.61581628856291593"/>
    <n v="-0.45980024359735172"/>
  </r>
  <r>
    <n v="2966"/>
    <x v="1"/>
    <n v="24"/>
    <n v="3"/>
    <n v="0.26437043259502213"/>
    <x v="29"/>
    <n v="1"/>
    <n v="-0.56967310594208143"/>
    <n v="0.43428966417571102"/>
  </r>
  <r>
    <n v="2967"/>
    <x v="1"/>
    <n v="22"/>
    <n v="1"/>
    <n v="-0.24379752943314192"/>
    <x v="87"/>
    <n v="0"/>
    <n v="-0.57865974292354561"/>
    <n v="-0.43935072259233271"/>
  </r>
  <r>
    <n v="2968"/>
    <x v="1"/>
    <n v="28"/>
    <n v="4"/>
    <n v="0.43273776366839578"/>
    <x v="26"/>
    <n v="1"/>
    <n v="-0.50000565256534713"/>
    <n v="0.39347276873186587"/>
  </r>
  <r>
    <n v="2969"/>
    <x v="0"/>
    <n v="30"/>
    <n v="0"/>
    <n v="-0.75503146026934909"/>
    <x v="24"/>
    <n v="1"/>
    <n v="-1.1402910231665764"/>
    <n v="0.68027403938601672"/>
  </r>
  <r>
    <n v="2970"/>
    <x v="0"/>
    <n v="26"/>
    <n v="2"/>
    <n v="-7.5430198359768275E-2"/>
    <x v="1"/>
    <n v="1"/>
    <n v="-0.73157332554821297"/>
    <n v="0.51884861350099931"/>
  </r>
  <r>
    <n v="2971"/>
    <x v="0"/>
    <n v="21"/>
    <n v="1"/>
    <n v="-0.21522531278623908"/>
    <x v="54"/>
    <n v="0"/>
    <n v="-0.59131362483195948"/>
    <n v="-0.44640041528470131"/>
  </r>
  <r>
    <n v="2972"/>
    <x v="1"/>
    <n v="22"/>
    <n v="1"/>
    <n v="-0.24379752943314192"/>
    <x v="87"/>
    <n v="0"/>
    <n v="-0.57865974292354561"/>
    <n v="-0.43935072259233271"/>
  </r>
  <r>
    <n v="2973"/>
    <x v="1"/>
    <n v="24"/>
    <n v="3"/>
    <n v="0.26437043259502213"/>
    <x v="29"/>
    <n v="1"/>
    <n v="-0.56967310594208143"/>
    <n v="0.43428966417571102"/>
  </r>
  <r>
    <n v="2974"/>
    <x v="0"/>
    <n v="24"/>
    <n v="1"/>
    <n v="-0.30094196272694751"/>
    <x v="13"/>
    <n v="1"/>
    <n v="-0.85489645635623346"/>
    <n v="0.57467277126661842"/>
  </r>
  <r>
    <n v="2975"/>
    <x v="0"/>
    <n v="24"/>
    <n v="1"/>
    <n v="-0.30094196272694751"/>
    <x v="13"/>
    <n v="1"/>
    <n v="-0.85489645635623346"/>
    <n v="0.57467277126661842"/>
  </r>
  <r>
    <n v="2976"/>
    <x v="1"/>
    <n v="20"/>
    <n v="5"/>
    <n v="0.94397169450460283"/>
    <x v="93"/>
    <n v="1"/>
    <n v="-0.32864126718154252"/>
    <n v="0.28009877737455147"/>
  </r>
  <r>
    <n v="2977"/>
    <x v="1"/>
    <n v="12"/>
    <n v="3"/>
    <n v="0.60723703235785575"/>
    <x v="191"/>
    <n v="0"/>
    <n v="-1.0421665730918555"/>
    <n v="-0.64731027447809786"/>
  </r>
  <r>
    <n v="2978"/>
    <x v="0"/>
    <n v="25"/>
    <n v="0"/>
    <n v="-0.61217037703483523"/>
    <x v="9"/>
    <n v="0"/>
    <n v="-0.43319237757215368"/>
    <n v="-0.35156426468727181"/>
  </r>
  <r>
    <n v="2979"/>
    <x v="0"/>
    <n v="27"/>
    <n v="1"/>
    <n v="-0.386658612667656"/>
    <x v="49"/>
    <n v="1"/>
    <n v="-0.90504932938266758"/>
    <n v="0.59547807020624099"/>
  </r>
  <r>
    <n v="2980"/>
    <x v="0"/>
    <n v="27"/>
    <n v="2"/>
    <n v="-0.10400241500667118"/>
    <x v="6"/>
    <n v="1"/>
    <n v="-0.74649984193530095"/>
    <n v="0.52597719277458155"/>
  </r>
  <r>
    <n v="2981"/>
    <x v="0"/>
    <n v="22"/>
    <n v="2"/>
    <n v="3.8858668227842896E-2"/>
    <x v="55"/>
    <n v="0"/>
    <n v="-0.71276525231165777"/>
    <n v="-0.50971344481574044"/>
  </r>
  <r>
    <n v="2982"/>
    <x v="1"/>
    <n v="20"/>
    <n v="3"/>
    <n v="0.37865929918263336"/>
    <x v="63"/>
    <n v="0"/>
    <n v="-0.90029362449459527"/>
    <n v="-0.59354970154570375"/>
  </r>
  <r>
    <n v="2983"/>
    <x v="0"/>
    <n v="28"/>
    <n v="4"/>
    <n v="0.43273776366839578"/>
    <x v="26"/>
    <n v="1"/>
    <n v="-0.50000565256534713"/>
    <n v="0.39347276873186587"/>
  </r>
  <r>
    <n v="2984"/>
    <x v="1"/>
    <n v="18"/>
    <n v="8"/>
    <n v="1.849084720781363"/>
    <x v="199"/>
    <n v="1"/>
    <n v="-0.14615982188434987"/>
    <n v="0.13598039709183851"/>
  </r>
  <r>
    <n v="2985"/>
    <x v="1"/>
    <n v="19"/>
    <n v="6"/>
    <n v="1.2552001088124907"/>
    <x v="80"/>
    <n v="1"/>
    <n v="-0.25077335461543232"/>
    <n v="0.22180127327715138"/>
  </r>
  <r>
    <n v="2986"/>
    <x v="1"/>
    <n v="20"/>
    <n v="1"/>
    <n v="-0.18665309613933628"/>
    <x v="28"/>
    <n v="1"/>
    <n v="-0.79082234377862215"/>
    <n v="0.54652826774745022"/>
  </r>
  <r>
    <n v="2987"/>
    <x v="1"/>
    <n v="12"/>
    <n v="1"/>
    <n v="4.1924637035886059E-2"/>
    <x v="177"/>
    <n v="0"/>
    <n v="-0.71432919238785741"/>
    <n v="-0.51047962432262972"/>
  </r>
  <r>
    <n v="2988"/>
    <x v="1"/>
    <n v="25"/>
    <n v="0"/>
    <n v="-0.61217037703483523"/>
    <x v="9"/>
    <n v="1"/>
    <n v="-1.0453627546069888"/>
    <n v="0.64843573531272813"/>
  </r>
  <r>
    <n v="2989"/>
    <x v="0"/>
    <n v="21"/>
    <n v="2"/>
    <n v="6.7430884874745745E-2"/>
    <x v="2"/>
    <n v="1"/>
    <n v="-0.65999999600478421"/>
    <n v="0.48314866344336815"/>
  </r>
  <r>
    <n v="2990"/>
    <x v="0"/>
    <n v="23"/>
    <n v="2"/>
    <n v="1.0286451580940215E-2"/>
    <x v="15"/>
    <n v="0"/>
    <n v="-0.69830363267786921"/>
    <n v="-0.50257159022004549"/>
  </r>
  <r>
    <n v="2991"/>
    <x v="1"/>
    <n v="27"/>
    <n v="1"/>
    <n v="-0.386658612667656"/>
    <x v="49"/>
    <n v="0"/>
    <n v="-0.51839071671501158"/>
    <n v="-0.40452192979375906"/>
  </r>
  <r>
    <n v="2992"/>
    <x v="0"/>
    <n v="25"/>
    <n v="3"/>
    <n v="0.23579821594811923"/>
    <x v="62"/>
    <n v="0"/>
    <n v="-0.81798034650093876"/>
    <n v="-0.55867792729643417"/>
  </r>
  <r>
    <n v="2993"/>
    <x v="0"/>
    <n v="20"/>
    <n v="3"/>
    <n v="0.37865929918263336"/>
    <x v="63"/>
    <n v="0"/>
    <n v="-0.90029362449459527"/>
    <n v="-0.59354970154570375"/>
  </r>
  <r>
    <n v="2994"/>
    <x v="1"/>
    <n v="20"/>
    <n v="3"/>
    <n v="0.37865929918263336"/>
    <x v="63"/>
    <n v="1"/>
    <n v="-0.52163432531196197"/>
    <n v="0.40645029845429625"/>
  </r>
  <r>
    <n v="2995"/>
    <x v="1"/>
    <n v="23"/>
    <n v="8"/>
    <n v="1.7062236375468491"/>
    <x v="200"/>
    <n v="1"/>
    <n v="-0.16682721935784303"/>
    <n v="0.15365416911898233"/>
  </r>
  <r>
    <n v="2996"/>
    <x v="0"/>
    <n v="23"/>
    <n v="2"/>
    <n v="1.0286451580940215E-2"/>
    <x v="15"/>
    <n v="1"/>
    <n v="-0.68801718109692911"/>
    <n v="0.49742840977995451"/>
  </r>
  <r>
    <n v="2997"/>
    <x v="0"/>
    <n v="30"/>
    <n v="0"/>
    <n v="-0.75503146026934909"/>
    <x v="24"/>
    <n v="0"/>
    <n v="-0.38525956289722718"/>
    <n v="-0.31972596061398328"/>
  </r>
  <r>
    <n v="2998"/>
    <x v="0"/>
    <n v="26"/>
    <n v="2"/>
    <n v="-7.5430198359768275E-2"/>
    <x v="1"/>
    <n v="0"/>
    <n v="-0.65614312718844481"/>
    <n v="-0.48115138649900074"/>
  </r>
  <r>
    <n v="2999"/>
    <x v="0"/>
    <n v="21"/>
    <n v="0"/>
    <n v="-0.4978815104472239"/>
    <x v="14"/>
    <n v="0"/>
    <n v="-0.47487732758192247"/>
    <n v="-0.37803865071192017"/>
  </r>
  <r>
    <n v="3000"/>
    <x v="0"/>
    <n v="26"/>
    <n v="3"/>
    <n v="0.20722599930121655"/>
    <x v="70"/>
    <n v="1"/>
    <n v="-0.59489243064286235"/>
    <n v="0.44837809971031306"/>
  </r>
  <r>
    <n v="3001"/>
    <x v="0"/>
    <n v="25"/>
    <n v="0"/>
    <n v="-0.61217037703483523"/>
    <x v="9"/>
    <n v="0"/>
    <n v="-0.43319237757215368"/>
    <n v="-0.35156426468727181"/>
  </r>
  <r>
    <n v="3002"/>
    <x v="1"/>
    <n v="26"/>
    <n v="1"/>
    <n v="-0.35808639602075309"/>
    <x v="97"/>
    <n v="1"/>
    <n v="-0.88813370218098375"/>
    <n v="0.58857712569594822"/>
  </r>
  <r>
    <n v="3003"/>
    <x v="1"/>
    <n v="25"/>
    <n v="4"/>
    <n v="0.51845441360910405"/>
    <x v="31"/>
    <n v="0"/>
    <n v="-0.9856040624435195"/>
    <n v="-0.62678628555659732"/>
  </r>
  <r>
    <n v="3004"/>
    <x v="0"/>
    <n v="28"/>
    <n v="2"/>
    <n v="-0.13257463165357386"/>
    <x v="53"/>
    <n v="0"/>
    <n v="-0.62905526179329474"/>
    <n v="-0.46690480141809398"/>
  </r>
  <r>
    <n v="3005"/>
    <x v="1"/>
    <n v="29"/>
    <n v="2"/>
    <n v="-0.16114684830047676"/>
    <x v="35"/>
    <n v="1"/>
    <n v="-0.77696313686339258"/>
    <n v="0.54019975640264828"/>
  </r>
  <r>
    <n v="3006"/>
    <x v="0"/>
    <n v="21"/>
    <n v="0"/>
    <n v="-0.4978815104472239"/>
    <x v="14"/>
    <n v="0"/>
    <n v="-0.47487732758192247"/>
    <n v="-0.37803865071192017"/>
  </r>
  <r>
    <n v="3007"/>
    <x v="1"/>
    <n v="19"/>
    <n v="5"/>
    <n v="0.97254391115150574"/>
    <x v="95"/>
    <n v="0"/>
    <n v="-1.2932640974541558"/>
    <n v="-0.7256262627535558"/>
  </r>
  <r>
    <n v="3008"/>
    <x v="1"/>
    <n v="26"/>
    <n v="4"/>
    <n v="0.48988219696220137"/>
    <x v="25"/>
    <n v="1"/>
    <n v="-0.47790890485718585"/>
    <n v="0.37992131943477303"/>
  </r>
  <r>
    <n v="3009"/>
    <x v="0"/>
    <n v="30"/>
    <n v="0"/>
    <n v="-0.75503146026934909"/>
    <x v="24"/>
    <n v="1"/>
    <n v="-1.1402910231665764"/>
    <n v="0.68027403938601672"/>
  </r>
  <r>
    <n v="3010"/>
    <x v="0"/>
    <n v="20"/>
    <n v="0"/>
    <n v="-0.4693092938003211"/>
    <x v="89"/>
    <n v="1"/>
    <n v="-0.95508421873291538"/>
    <n v="0.61522026247358763"/>
  </r>
  <r>
    <n v="3011"/>
    <x v="1"/>
    <n v="22"/>
    <n v="1"/>
    <n v="-0.24379752943314192"/>
    <x v="87"/>
    <n v="1"/>
    <n v="-0.82245727235668753"/>
    <n v="0.56064927740766723"/>
  </r>
  <r>
    <n v="3012"/>
    <x v="1"/>
    <n v="21"/>
    <n v="0"/>
    <n v="-0.4978815104472239"/>
    <x v="14"/>
    <n v="1"/>
    <n v="-0.97275883802914631"/>
    <n v="0.62196134928807978"/>
  </r>
  <r>
    <n v="3013"/>
    <x v="1"/>
    <n v="14"/>
    <n v="1"/>
    <n v="-1.5219796257919527E-2"/>
    <x v="167"/>
    <n v="1"/>
    <n v="-0.70078603368420667"/>
    <n v="0.50380487561728415"/>
  </r>
  <r>
    <n v="3014"/>
    <x v="1"/>
    <n v="27"/>
    <n v="0"/>
    <n v="-0.66931481032864082"/>
    <x v="16"/>
    <n v="1"/>
    <n v="-1.0827873170559001"/>
    <n v="0.66134971679862953"/>
  </r>
  <r>
    <n v="3015"/>
    <x v="1"/>
    <n v="26"/>
    <n v="6"/>
    <n v="1.055194592284171"/>
    <x v="104"/>
    <n v="1"/>
    <n v="-0.29871449956198887"/>
    <n v="0.25822884480346897"/>
  </r>
  <r>
    <n v="3016"/>
    <x v="0"/>
    <n v="33"/>
    <n v="1"/>
    <n v="-0.55809191254907276"/>
    <x v="77"/>
    <n v="1"/>
    <n v="-1.0106314415173159"/>
    <n v="0.63601093081845073"/>
  </r>
  <r>
    <n v="3017"/>
    <x v="1"/>
    <n v="17"/>
    <n v="1"/>
    <n v="-0.1009364461986279"/>
    <x v="113"/>
    <n v="0"/>
    <n v="-0.64395193798055772"/>
    <n v="-0.47478729075572063"/>
  </r>
  <r>
    <n v="3018"/>
    <x v="0"/>
    <n v="18"/>
    <n v="1"/>
    <n v="-0.1295086628455307"/>
    <x v="81"/>
    <n v="1"/>
    <n v="-0.759996610147612"/>
    <n v="0.53233198766724943"/>
  </r>
  <r>
    <n v="3019"/>
    <x v="0"/>
    <n v="24"/>
    <n v="0"/>
    <n v="-0.58359816038793233"/>
    <x v="85"/>
    <n v="0"/>
    <n v="-0.44333066148088318"/>
    <n v="-0.35810507793301227"/>
  </r>
  <r>
    <n v="3020"/>
    <x v="0"/>
    <n v="28"/>
    <n v="1"/>
    <n v="-0.41523082931455868"/>
    <x v="39"/>
    <n v="1"/>
    <n v="-0.92216160142452031"/>
    <n v="0.60234146786864096"/>
  </r>
  <r>
    <n v="3021"/>
    <x v="0"/>
    <n v="26"/>
    <n v="0"/>
    <n v="-0.64074259368173792"/>
    <x v="8"/>
    <n v="0"/>
    <n v="-0.42324019464645307"/>
    <n v="-0.34507869437350663"/>
  </r>
  <r>
    <n v="3022"/>
    <x v="1"/>
    <n v="17"/>
    <n v="4"/>
    <n v="0.74703214678432661"/>
    <x v="121"/>
    <n v="1"/>
    <n v="-0.38782411661038613"/>
    <n v="0.32146832477945986"/>
  </r>
  <r>
    <n v="3023"/>
    <x v="1"/>
    <n v="28"/>
    <n v="5"/>
    <n v="0.71539396132938049"/>
    <x v="67"/>
    <n v="0"/>
    <n v="-1.1134983301952626"/>
    <n v="-0.67159193071595968"/>
  </r>
  <r>
    <n v="3024"/>
    <x v="0"/>
    <n v="29"/>
    <n v="1"/>
    <n v="-0.44380304596146158"/>
    <x v="37"/>
    <n v="1"/>
    <n v="-0.93946941004924567"/>
    <n v="0.60916484644193991"/>
  </r>
  <r>
    <n v="3025"/>
    <x v="0"/>
    <n v="26"/>
    <n v="3"/>
    <n v="0.20722599930121655"/>
    <x v="70"/>
    <n v="1"/>
    <n v="-0.59489243064286235"/>
    <n v="0.44837809971031306"/>
  </r>
  <r>
    <n v="3026"/>
    <x v="1"/>
    <n v="24"/>
    <n v="4"/>
    <n v="0.54702663025600695"/>
    <x v="19"/>
    <n v="1"/>
    <n v="-0.45658135748121736"/>
    <n v="0.36655452823100232"/>
  </r>
  <r>
    <n v="3027"/>
    <x v="0"/>
    <n v="28"/>
    <n v="4"/>
    <n v="0.43273776366839578"/>
    <x v="26"/>
    <n v="1"/>
    <n v="-0.50000565256534713"/>
    <n v="0.39347276873186587"/>
  </r>
  <r>
    <n v="3028"/>
    <x v="1"/>
    <n v="21"/>
    <n v="5"/>
    <n v="0.91539947785770015"/>
    <x v="78"/>
    <n v="1"/>
    <n v="-0.33672696169069449"/>
    <n v="0.28589620902128965"/>
  </r>
  <r>
    <n v="3029"/>
    <x v="0"/>
    <n v="33"/>
    <n v="1"/>
    <n v="-0.55809191254907276"/>
    <x v="77"/>
    <n v="0"/>
    <n v="-0.45253952896824323"/>
    <n v="-0.36398906918154933"/>
  </r>
  <r>
    <n v="3030"/>
    <x v="0"/>
    <n v="35"/>
    <n v="0"/>
    <n v="-0.89789254350386316"/>
    <x v="40"/>
    <n v="0"/>
    <n v="-0.34176349256745192"/>
    <n v="-0.2894837727922101"/>
  </r>
  <r>
    <n v="3031"/>
    <x v="1"/>
    <n v="25"/>
    <n v="4"/>
    <n v="0.51845441360910405"/>
    <x v="31"/>
    <n v="1"/>
    <n v="-0.4671496488344154"/>
    <n v="0.37321371444340268"/>
  </r>
  <r>
    <n v="3032"/>
    <x v="0"/>
    <n v="28"/>
    <n v="1"/>
    <n v="-0.41523082931455868"/>
    <x v="39"/>
    <n v="0"/>
    <n v="-0.50693077210996151"/>
    <n v="-0.39765853213135904"/>
  </r>
  <r>
    <n v="3033"/>
    <x v="1"/>
    <n v="20"/>
    <n v="3"/>
    <n v="0.37865929918263336"/>
    <x v="63"/>
    <n v="0"/>
    <n v="-0.90029362449459527"/>
    <n v="-0.59354970154570375"/>
  </r>
  <r>
    <n v="3034"/>
    <x v="0"/>
    <n v="20"/>
    <n v="0"/>
    <n v="-0.4693092938003211"/>
    <x v="89"/>
    <n v="0"/>
    <n v="-0.48577492493259411"/>
    <n v="-0.38477973752641237"/>
  </r>
  <r>
    <n v="3035"/>
    <x v="1"/>
    <n v="22"/>
    <n v="4"/>
    <n v="0.60417106354981254"/>
    <x v="59"/>
    <n v="0"/>
    <n v="-1.0401830133312706"/>
    <n v="-0.64660999904109517"/>
  </r>
  <r>
    <n v="3036"/>
    <x v="0"/>
    <n v="21"/>
    <n v="2"/>
    <n v="6.7430884874745745E-2"/>
    <x v="2"/>
    <n v="0"/>
    <n v="-0.7274308808795299"/>
    <n v="-0.51685133655663185"/>
  </r>
  <r>
    <n v="3037"/>
    <x v="1"/>
    <n v="22"/>
    <n v="1"/>
    <n v="-0.24379752943314192"/>
    <x v="87"/>
    <n v="1"/>
    <n v="-0.82245727235668753"/>
    <n v="0.56064927740766723"/>
  </r>
  <r>
    <n v="3038"/>
    <x v="0"/>
    <n v="21"/>
    <n v="2"/>
    <n v="6.7430884874745745E-2"/>
    <x v="2"/>
    <n v="1"/>
    <n v="-0.65999999600478421"/>
    <n v="0.48314866344336815"/>
  </r>
  <r>
    <n v="3039"/>
    <x v="1"/>
    <n v="27"/>
    <n v="1"/>
    <n v="-0.386658612667656"/>
    <x v="49"/>
    <n v="0"/>
    <n v="-0.51839071671501158"/>
    <n v="-0.40452192979375906"/>
  </r>
  <r>
    <n v="3040"/>
    <x v="1"/>
    <n v="23"/>
    <n v="5"/>
    <n v="0.85825504456389456"/>
    <x v="92"/>
    <n v="1"/>
    <n v="-0.3534003765237782"/>
    <n v="0.29770404573260323"/>
  </r>
  <r>
    <n v="3041"/>
    <x v="0"/>
    <n v="29"/>
    <n v="2"/>
    <n v="-0.16114684830047676"/>
    <x v="35"/>
    <n v="1"/>
    <n v="-0.77696313686339258"/>
    <n v="0.54019975640264828"/>
  </r>
  <r>
    <n v="3042"/>
    <x v="0"/>
    <n v="35"/>
    <n v="2"/>
    <n v="-0.33258014818189352"/>
    <x v="112"/>
    <n v="0"/>
    <n v="-0.54062004559167331"/>
    <n v="-0.41761296611341203"/>
  </r>
  <r>
    <n v="3043"/>
    <x v="1"/>
    <n v="24"/>
    <n v="0"/>
    <n v="-0.58359816038793233"/>
    <x v="85"/>
    <n v="0"/>
    <n v="-0.44333066148088318"/>
    <n v="-0.35810507793301227"/>
  </r>
  <r>
    <n v="3044"/>
    <x v="0"/>
    <n v="26"/>
    <n v="2"/>
    <n v="-7.5430198359768275E-2"/>
    <x v="1"/>
    <n v="1"/>
    <n v="-0.73157332554821297"/>
    <n v="0.51884861350099931"/>
  </r>
  <r>
    <n v="3045"/>
    <x v="0"/>
    <n v="22"/>
    <n v="0"/>
    <n v="-0.52645372709412674"/>
    <x v="61"/>
    <n v="1"/>
    <n v="-0.99062540167622615"/>
    <n v="0.62865562101162653"/>
  </r>
  <r>
    <n v="3046"/>
    <x v="0"/>
    <n v="20"/>
    <n v="2"/>
    <n v="9.6003101521648537E-2"/>
    <x v="51"/>
    <n v="1"/>
    <n v="-0.64629726208332661"/>
    <n v="0.47601764143227698"/>
  </r>
  <r>
    <n v="3047"/>
    <x v="0"/>
    <n v="31"/>
    <n v="1"/>
    <n v="-0.50094747925526717"/>
    <x v="17"/>
    <n v="0"/>
    <n v="-0.4737193777036447"/>
    <n v="-0.37731803350443466"/>
  </r>
  <r>
    <n v="3048"/>
    <x v="0"/>
    <n v="24"/>
    <n v="0"/>
    <n v="-0.58359816038793233"/>
    <x v="85"/>
    <n v="0"/>
    <n v="-0.44333066148088318"/>
    <n v="-0.35810507793301227"/>
  </r>
  <r>
    <n v="3049"/>
    <x v="1"/>
    <n v="24"/>
    <n v="4"/>
    <n v="0.54702663025600695"/>
    <x v="19"/>
    <n v="0"/>
    <n v="-1.0036079877372244"/>
    <n v="-0.63344547176899768"/>
  </r>
  <r>
    <n v="3050"/>
    <x v="0"/>
    <n v="27"/>
    <n v="2"/>
    <n v="-0.10400241500667118"/>
    <x v="6"/>
    <n v="0"/>
    <n v="-0.64249742692862966"/>
    <n v="-0.47402280722541851"/>
  </r>
  <r>
    <n v="3051"/>
    <x v="1"/>
    <n v="23"/>
    <n v="2"/>
    <n v="1.0286451580940215E-2"/>
    <x v="15"/>
    <n v="0"/>
    <n v="-0.69830363267786921"/>
    <n v="-0.50257159022004549"/>
  </r>
  <r>
    <n v="3052"/>
    <x v="1"/>
    <n v="25"/>
    <n v="4"/>
    <n v="0.51845441360910405"/>
    <x v="31"/>
    <n v="0"/>
    <n v="-0.9856040624435195"/>
    <n v="-0.62678628555659732"/>
  </r>
  <r>
    <n v="3053"/>
    <x v="1"/>
    <n v="25"/>
    <n v="3"/>
    <n v="0.23579821594811923"/>
    <x v="62"/>
    <n v="1"/>
    <n v="-0.58218213055281931"/>
    <n v="0.44132207270356583"/>
  </r>
  <r>
    <n v="3054"/>
    <x v="1"/>
    <n v="26"/>
    <n v="3"/>
    <n v="0.20722599930121655"/>
    <x v="70"/>
    <n v="1"/>
    <n v="-0.59489243064286235"/>
    <n v="0.44837809971031306"/>
  </r>
  <r>
    <n v="3055"/>
    <x v="0"/>
    <n v="27"/>
    <n v="0"/>
    <n v="-0.66931481032864082"/>
    <x v="16"/>
    <n v="0"/>
    <n v="-0.41347250672725938"/>
    <n v="-0.33865028320137047"/>
  </r>
  <r>
    <n v="3056"/>
    <x v="0"/>
    <n v="31"/>
    <n v="0"/>
    <n v="-0.78360367691625199"/>
    <x v="22"/>
    <n v="1"/>
    <n v="-1.1598164346397499"/>
    <n v="0.68645626863169129"/>
  </r>
  <r>
    <n v="3057"/>
    <x v="1"/>
    <n v="21"/>
    <n v="5"/>
    <n v="0.91539947785770015"/>
    <x v="78"/>
    <n v="1"/>
    <n v="-0.33672696169069449"/>
    <n v="0.28589620902128965"/>
  </r>
  <r>
    <n v="3058"/>
    <x v="0"/>
    <n v="24"/>
    <n v="0"/>
    <n v="-0.58359816038793233"/>
    <x v="85"/>
    <n v="1"/>
    <n v="-1.0269288218688153"/>
    <n v="0.64189492206698773"/>
  </r>
  <r>
    <n v="3059"/>
    <x v="0"/>
    <n v="28"/>
    <n v="1"/>
    <n v="-0.41523082931455868"/>
    <x v="39"/>
    <n v="0"/>
    <n v="-0.50693077210996151"/>
    <n v="-0.39765853213135904"/>
  </r>
  <r>
    <n v="3060"/>
    <x v="1"/>
    <n v="20"/>
    <n v="3"/>
    <n v="0.37865929918263336"/>
    <x v="63"/>
    <n v="1"/>
    <n v="-0.52163432531196197"/>
    <n v="0.40645029845429625"/>
  </r>
  <r>
    <n v="3061"/>
    <x v="1"/>
    <n v="24"/>
    <n v="1"/>
    <n v="-0.30094196272694751"/>
    <x v="13"/>
    <n v="0"/>
    <n v="-0.55395449362928606"/>
    <n v="-0.42532722873338152"/>
  </r>
  <r>
    <n v="3062"/>
    <x v="0"/>
    <n v="31"/>
    <n v="0"/>
    <n v="-0.78360367691625199"/>
    <x v="22"/>
    <n v="0"/>
    <n v="-0.37621275772349794"/>
    <n v="-0.31354373136830865"/>
  </r>
  <r>
    <n v="3063"/>
    <x v="0"/>
    <n v="27"/>
    <n v="2"/>
    <n v="-0.10400241500667118"/>
    <x v="6"/>
    <n v="0"/>
    <n v="-0.64249742692862966"/>
    <n v="-0.47402280722541851"/>
  </r>
  <r>
    <n v="3064"/>
    <x v="0"/>
    <n v="28"/>
    <n v="3"/>
    <n v="0.15008156600741096"/>
    <x v="56"/>
    <n v="0"/>
    <n v="-0.77100088462324479"/>
    <n v="-0.53745012251025304"/>
  </r>
  <r>
    <n v="3065"/>
    <x v="0"/>
    <n v="29"/>
    <n v="1"/>
    <n v="-0.44380304596146158"/>
    <x v="37"/>
    <n v="0"/>
    <n v="-0.49566636408778442"/>
    <n v="-0.39083515355806009"/>
  </r>
  <r>
    <n v="3066"/>
    <x v="0"/>
    <n v="27"/>
    <n v="2"/>
    <n v="-0.10400241500667118"/>
    <x v="6"/>
    <n v="1"/>
    <n v="-0.74649984193530095"/>
    <n v="0.52597719277458155"/>
  </r>
  <r>
    <n v="3067"/>
    <x v="0"/>
    <n v="27"/>
    <n v="3"/>
    <n v="0.17865378265431364"/>
    <x v="3"/>
    <n v="0"/>
    <n v="-0.78645842414615619"/>
    <n v="-0.54454502935318705"/>
  </r>
  <r>
    <n v="3068"/>
    <x v="0"/>
    <n v="23"/>
    <n v="1"/>
    <n v="-0.27236974608004461"/>
    <x v="10"/>
    <n v="1"/>
    <n v="-0.83857669056031459"/>
    <n v="0.56767458141847982"/>
  </r>
  <r>
    <n v="3069"/>
    <x v="0"/>
    <n v="28"/>
    <n v="2"/>
    <n v="-0.13257463165357386"/>
    <x v="53"/>
    <n v="1"/>
    <n v="-0.76162989344686882"/>
    <n v="0.53309519858190602"/>
  </r>
  <r>
    <n v="3070"/>
    <x v="1"/>
    <n v="20"/>
    <n v="3"/>
    <n v="0.37865929918263336"/>
    <x v="63"/>
    <n v="0"/>
    <n v="-0.90029362449459527"/>
    <n v="-0.59354970154570375"/>
  </r>
  <r>
    <n v="3071"/>
    <x v="0"/>
    <n v="20"/>
    <n v="3"/>
    <n v="0.37865929918263336"/>
    <x v="63"/>
    <n v="1"/>
    <n v="-0.52163432531196197"/>
    <n v="0.40645029845429625"/>
  </r>
  <r>
    <n v="3072"/>
    <x v="0"/>
    <n v="32"/>
    <n v="0"/>
    <n v="-0.81217589356315467"/>
    <x v="100"/>
    <n v="0"/>
    <n v="-0.36734166003253854"/>
    <n v="-0.30742701988970045"/>
  </r>
  <r>
    <n v="3073"/>
    <x v="0"/>
    <n v="23"/>
    <n v="0"/>
    <n v="-0.55502594374102943"/>
    <x v="79"/>
    <n v="0"/>
    <n v="-0.45365659647687245"/>
    <n v="-0.36469913965533418"/>
  </r>
  <r>
    <n v="3074"/>
    <x v="0"/>
    <n v="26"/>
    <n v="2"/>
    <n v="-7.5430198359768275E-2"/>
    <x v="1"/>
    <n v="0"/>
    <n v="-0.65614312718844481"/>
    <n v="-0.48115138649900074"/>
  </r>
  <r>
    <n v="3075"/>
    <x v="1"/>
    <n v="17"/>
    <n v="3"/>
    <n v="0.46437594912334174"/>
    <x v="90"/>
    <n v="1"/>
    <n v="-0.48767605777654305"/>
    <n v="0.3859482418807163"/>
  </r>
  <r>
    <n v="3076"/>
    <x v="0"/>
    <n v="25"/>
    <n v="3"/>
    <n v="0.23579821594811923"/>
    <x v="62"/>
    <n v="0"/>
    <n v="-0.81798034650093876"/>
    <n v="-0.55867792729643417"/>
  </r>
  <r>
    <n v="3077"/>
    <x v="1"/>
    <n v="15"/>
    <n v="0"/>
    <n v="-0.32644821056580714"/>
    <x v="145"/>
    <n v="0"/>
    <n v="-0.54318539625375928"/>
    <n v="-0.41910507836250815"/>
  </r>
  <r>
    <n v="3078"/>
    <x v="1"/>
    <n v="24"/>
    <n v="0"/>
    <n v="-0.58359816038793233"/>
    <x v="85"/>
    <n v="0"/>
    <n v="-0.44333066148088318"/>
    <n v="-0.35810507793301227"/>
  </r>
  <r>
    <n v="3079"/>
    <x v="1"/>
    <n v="27"/>
    <n v="1"/>
    <n v="-0.386658612667656"/>
    <x v="49"/>
    <n v="1"/>
    <n v="-0.90504932938266758"/>
    <n v="0.59547807020624099"/>
  </r>
  <r>
    <n v="3080"/>
    <x v="0"/>
    <n v="23"/>
    <n v="0"/>
    <n v="-0.55502594374102943"/>
    <x v="79"/>
    <n v="0"/>
    <n v="-0.45365659647687245"/>
    <n v="-0.36469913965533418"/>
  </r>
  <r>
    <n v="3081"/>
    <x v="0"/>
    <n v="21"/>
    <n v="0"/>
    <n v="-0.4978815104472239"/>
    <x v="14"/>
    <n v="1"/>
    <n v="-0.97275883802914631"/>
    <n v="0.62196134928807978"/>
  </r>
  <r>
    <n v="3082"/>
    <x v="1"/>
    <n v="25"/>
    <n v="1"/>
    <n v="-0.32951417937385041"/>
    <x v="12"/>
    <n v="0"/>
    <n v="-0.54190157722990051"/>
    <n v="-0.41835883549334701"/>
  </r>
  <r>
    <n v="3083"/>
    <x v="1"/>
    <n v="20"/>
    <n v="3"/>
    <n v="0.37865929918263336"/>
    <x v="63"/>
    <n v="0"/>
    <n v="-0.90029362449459527"/>
    <n v="-0.59354970154570375"/>
  </r>
  <r>
    <n v="3084"/>
    <x v="0"/>
    <n v="24"/>
    <n v="2"/>
    <n v="-1.8285765065962689E-2"/>
    <x v="5"/>
    <n v="1"/>
    <n v="-0.70233185866113945"/>
    <n v="0.50457131389165155"/>
  </r>
  <r>
    <n v="3085"/>
    <x v="1"/>
    <n v="24"/>
    <n v="2"/>
    <n v="-1.8285765065962689E-2"/>
    <x v="5"/>
    <n v="1"/>
    <n v="-0.70233185866113945"/>
    <n v="0.50457131389165155"/>
  </r>
  <r>
    <n v="3086"/>
    <x v="1"/>
    <n v="24"/>
    <n v="4"/>
    <n v="0.54702663025600695"/>
    <x v="19"/>
    <n v="0"/>
    <n v="-1.0036079877372244"/>
    <n v="-0.63344547176899768"/>
  </r>
  <r>
    <n v="3087"/>
    <x v="1"/>
    <n v="23"/>
    <n v="0"/>
    <n v="-0.55502594374102943"/>
    <x v="79"/>
    <n v="0"/>
    <n v="-0.45365659647687245"/>
    <n v="-0.36469913965533418"/>
  </r>
  <r>
    <n v="3088"/>
    <x v="1"/>
    <n v="24"/>
    <n v="2"/>
    <n v="-1.8285765065962689E-2"/>
    <x v="5"/>
    <n v="0"/>
    <n v="-0.68404609359517687"/>
    <n v="-0.49542868610834845"/>
  </r>
  <r>
    <n v="3089"/>
    <x v="0"/>
    <n v="26"/>
    <n v="1"/>
    <n v="-0.35808639602075309"/>
    <x v="97"/>
    <n v="1"/>
    <n v="-0.88813370218098375"/>
    <n v="0.58857712569594822"/>
  </r>
  <r>
    <n v="3090"/>
    <x v="0"/>
    <n v="30"/>
    <n v="3"/>
    <n v="9.2937132713605375E-2"/>
    <x v="36"/>
    <n v="1"/>
    <n v="-0.64775788969836889"/>
    <n v="0.47678242586639596"/>
  </r>
  <r>
    <n v="3091"/>
    <x v="1"/>
    <n v="19"/>
    <n v="2"/>
    <n v="0.12457531816855133"/>
    <x v="23"/>
    <n v="1"/>
    <n v="-0.63279814463574613"/>
    <n v="0.46889638483352625"/>
  </r>
  <r>
    <n v="3092"/>
    <x v="0"/>
    <n v="29"/>
    <n v="3"/>
    <n v="0.12150934936050806"/>
    <x v="32"/>
    <n v="1"/>
    <n v="-0.6342369368733779"/>
    <n v="0.46965998313102586"/>
  </r>
  <r>
    <n v="3093"/>
    <x v="1"/>
    <n v="29"/>
    <n v="4"/>
    <n v="0.40416554702149288"/>
    <x v="33"/>
    <n v="1"/>
    <n v="-0.51134565088128703"/>
    <n v="0.40031193515477881"/>
  </r>
  <r>
    <n v="3094"/>
    <x v="1"/>
    <n v="22"/>
    <n v="6"/>
    <n v="1.1694834588717822"/>
    <x v="151"/>
    <n v="1"/>
    <n v="-0.27042957528342726"/>
    <n v="0.23694836420078524"/>
  </r>
  <r>
    <n v="3095"/>
    <x v="1"/>
    <n v="24"/>
    <n v="2"/>
    <n v="-1.8285765065962689E-2"/>
    <x v="5"/>
    <n v="1"/>
    <n v="-0.70233185866113945"/>
    <n v="0.50457131389165155"/>
  </r>
  <r>
    <n v="3096"/>
    <x v="1"/>
    <n v="26"/>
    <n v="3"/>
    <n v="0.20722599930121655"/>
    <x v="70"/>
    <n v="1"/>
    <n v="-0.59489243064286235"/>
    <n v="0.44837809971031306"/>
  </r>
  <r>
    <n v="3097"/>
    <x v="1"/>
    <n v="20"/>
    <n v="2"/>
    <n v="9.6003101521648537E-2"/>
    <x v="51"/>
    <n v="0"/>
    <n v="-0.74230036360497509"/>
    <n v="-0.52398235856772302"/>
  </r>
  <r>
    <n v="3098"/>
    <x v="0"/>
    <n v="26"/>
    <n v="0"/>
    <n v="-0.64074259368173792"/>
    <x v="8"/>
    <n v="0"/>
    <n v="-0.42324019464645307"/>
    <n v="-0.34507869437350663"/>
  </r>
  <r>
    <n v="3099"/>
    <x v="0"/>
    <n v="32"/>
    <n v="3"/>
    <n v="3.5792699419799789E-2"/>
    <x v="117"/>
    <n v="0"/>
    <n v="-0.71120366138880697"/>
    <n v="-0.50894721967216194"/>
  </r>
  <r>
    <n v="3100"/>
    <x v="0"/>
    <n v="28"/>
    <n v="0"/>
    <n v="-0.6978870269755435"/>
    <x v="48"/>
    <n v="1"/>
    <n v="-1.1017746812005371"/>
    <n v="0.66771913247867842"/>
  </r>
  <r>
    <n v="3101"/>
    <x v="0"/>
    <n v="17"/>
    <n v="2"/>
    <n v="0.18171975146235692"/>
    <x v="0"/>
    <n v="0"/>
    <n v="-0.78812914780855448"/>
    <n v="-0.54530533344393195"/>
  </r>
  <r>
    <n v="3102"/>
    <x v="0"/>
    <n v="26"/>
    <n v="1"/>
    <n v="-0.35808639602075309"/>
    <x v="97"/>
    <n v="0"/>
    <n v="-0.53004730616023055"/>
    <n v="-0.41142287430405178"/>
  </r>
  <r>
    <n v="3103"/>
    <x v="0"/>
    <n v="22"/>
    <n v="1"/>
    <n v="-0.24379752943314192"/>
    <x v="87"/>
    <n v="0"/>
    <n v="-0.57865974292354561"/>
    <n v="-0.43935072259233271"/>
  </r>
  <r>
    <n v="3104"/>
    <x v="1"/>
    <n v="25"/>
    <n v="2"/>
    <n v="-4.6857981712865593E-2"/>
    <x v="41"/>
    <n v="0"/>
    <n v="-0.66999262340425059"/>
    <n v="-0.4882876475322156"/>
  </r>
  <r>
    <n v="3105"/>
    <x v="0"/>
    <n v="25"/>
    <n v="2"/>
    <n v="-4.6857981712865593E-2"/>
    <x v="41"/>
    <n v="1"/>
    <n v="-0.71685060511711618"/>
    <n v="0.51171235246778446"/>
  </r>
  <r>
    <n v="3106"/>
    <x v="0"/>
    <n v="22"/>
    <n v="2"/>
    <n v="3.8858668227842896E-2"/>
    <x v="55"/>
    <n v="1"/>
    <n v="-0.6739065840838151"/>
    <n v="0.49028655518425956"/>
  </r>
  <r>
    <n v="3107"/>
    <x v="0"/>
    <n v="26"/>
    <n v="3"/>
    <n v="0.20722599930121655"/>
    <x v="70"/>
    <n v="1"/>
    <n v="-0.59489243064286235"/>
    <n v="0.44837809971031306"/>
  </r>
  <r>
    <n v="3108"/>
    <x v="0"/>
    <n v="33"/>
    <n v="0"/>
    <n v="-0.84074811021005758"/>
    <x v="126"/>
    <n v="0"/>
    <n v="-0.35864437734026094"/>
    <n v="-0.30137724673804905"/>
  </r>
  <r>
    <n v="3109"/>
    <x v="0"/>
    <n v="22"/>
    <n v="0"/>
    <n v="-0.52645372709412674"/>
    <x v="61"/>
    <n v="0"/>
    <n v="-0.46417167458209929"/>
    <n v="-0.37134437898837352"/>
  </r>
  <r>
    <n v="3110"/>
    <x v="0"/>
    <n v="27"/>
    <n v="0"/>
    <n v="-0.66931481032864082"/>
    <x v="16"/>
    <n v="0"/>
    <n v="-0.41347250672725938"/>
    <n v="-0.33865028320137047"/>
  </r>
  <r>
    <n v="3111"/>
    <x v="0"/>
    <n v="26"/>
    <n v="1"/>
    <n v="-0.35808639602075309"/>
    <x v="97"/>
    <n v="0"/>
    <n v="-0.53004730616023055"/>
    <n v="-0.41142287430405178"/>
  </r>
  <r>
    <n v="3112"/>
    <x v="1"/>
    <n v="30"/>
    <n v="2"/>
    <n v="-0.18971906494737945"/>
    <x v="46"/>
    <n v="0"/>
    <n v="-0.60278008218712442"/>
    <n v="-0.45271198648025424"/>
  </r>
  <r>
    <n v="3113"/>
    <x v="0"/>
    <n v="24"/>
    <n v="4"/>
    <n v="0.54702663025600695"/>
    <x v="19"/>
    <n v="0"/>
    <n v="-1.0036079877372244"/>
    <n v="-0.63344547176899768"/>
  </r>
  <r>
    <n v="3114"/>
    <x v="0"/>
    <n v="31"/>
    <n v="4"/>
    <n v="0.34702111372768729"/>
    <x v="155"/>
    <n v="1"/>
    <n v="-0.53461465075512804"/>
    <n v="0.41410497914671851"/>
  </r>
  <r>
    <n v="3115"/>
    <x v="0"/>
    <n v="29"/>
    <n v="1"/>
    <n v="-0.44380304596146158"/>
    <x v="37"/>
    <n v="1"/>
    <n v="-0.93946941004924567"/>
    <n v="0.60916484644193991"/>
  </r>
  <r>
    <n v="3116"/>
    <x v="0"/>
    <n v="32"/>
    <n v="2"/>
    <n v="-0.24686349824118503"/>
    <x v="30"/>
    <n v="1"/>
    <n v="-0.82417736314163348"/>
    <n v="0.56140435095326335"/>
  </r>
  <r>
    <n v="3117"/>
    <x v="0"/>
    <n v="19"/>
    <n v="2"/>
    <n v="0.12457531816855133"/>
    <x v="23"/>
    <n v="1"/>
    <n v="-0.63279814463574613"/>
    <n v="0.46889638483352625"/>
  </r>
  <r>
    <n v="3118"/>
    <x v="0"/>
    <n v="19"/>
    <n v="2"/>
    <n v="0.12457531816855133"/>
    <x v="23"/>
    <n v="0"/>
    <n v="-0.75737346280429763"/>
    <n v="-0.53110361516647375"/>
  </r>
  <r>
    <n v="3119"/>
    <x v="1"/>
    <n v="15"/>
    <n v="5"/>
    <n v="1.0868327777391169"/>
    <x v="42"/>
    <n v="1"/>
    <n v="-0.29063998416116937"/>
    <n v="0.25221515604895595"/>
  </r>
  <r>
    <n v="3120"/>
    <x v="0"/>
    <n v="28"/>
    <n v="1"/>
    <n v="-0.41523082931455868"/>
    <x v="39"/>
    <n v="0"/>
    <n v="-0.50693077210996151"/>
    <n v="-0.39765853213135904"/>
  </r>
  <r>
    <n v="3121"/>
    <x v="0"/>
    <n v="23"/>
    <n v="0"/>
    <n v="-0.55502594374102943"/>
    <x v="79"/>
    <n v="1"/>
    <n v="-1.0086825402179018"/>
    <n v="0.63530086034466582"/>
  </r>
  <r>
    <n v="3122"/>
    <x v="1"/>
    <n v="20"/>
    <n v="3"/>
    <n v="0.37865929918263336"/>
    <x v="63"/>
    <n v="1"/>
    <n v="-0.52163432531196197"/>
    <n v="0.40645029845429625"/>
  </r>
  <r>
    <n v="3123"/>
    <x v="1"/>
    <n v="22"/>
    <n v="0"/>
    <n v="-0.52645372709412674"/>
    <x v="61"/>
    <n v="1"/>
    <n v="-0.99062540167622615"/>
    <n v="0.62865562101162653"/>
  </r>
  <r>
    <n v="3124"/>
    <x v="1"/>
    <n v="20"/>
    <n v="3"/>
    <n v="0.37865929918263336"/>
    <x v="63"/>
    <n v="1"/>
    <n v="-0.52163432531196197"/>
    <n v="0.40645029845429625"/>
  </r>
  <r>
    <n v="3125"/>
    <x v="1"/>
    <n v="20"/>
    <n v="7"/>
    <n v="1.5092840898265727"/>
    <x v="129"/>
    <n v="0"/>
    <n v="-1.7090101280189249"/>
    <n v="-0.81895508476282597"/>
  </r>
  <r>
    <n v="3126"/>
    <x v="0"/>
    <n v="30"/>
    <n v="0"/>
    <n v="-0.75503146026934909"/>
    <x v="24"/>
    <n v="0"/>
    <n v="-0.38525956289722718"/>
    <n v="-0.31972596061398328"/>
  </r>
  <r>
    <n v="3127"/>
    <x v="1"/>
    <n v="20"/>
    <n v="4"/>
    <n v="0.66131549684361812"/>
    <x v="71"/>
    <n v="1"/>
    <n v="-0.41618864834759217"/>
    <n v="0.34044416537089872"/>
  </r>
  <r>
    <n v="3128"/>
    <x v="0"/>
    <n v="29"/>
    <n v="4"/>
    <n v="0.40416554702149288"/>
    <x v="33"/>
    <n v="0"/>
    <n v="-0.91551119790278002"/>
    <n v="-0.59968806484522119"/>
  </r>
  <r>
    <n v="3129"/>
    <x v="1"/>
    <n v="24"/>
    <n v="2"/>
    <n v="-1.8285765065962689E-2"/>
    <x v="5"/>
    <n v="0"/>
    <n v="-0.68404609359517687"/>
    <n v="-0.49542868610834845"/>
  </r>
  <r>
    <n v="3130"/>
    <x v="1"/>
    <n v="16"/>
    <n v="4"/>
    <n v="0.77560436343122929"/>
    <x v="147"/>
    <n v="0"/>
    <n v="-1.1543321488977336"/>
    <n v="-0.68473198129586044"/>
  </r>
  <r>
    <n v="3131"/>
    <x v="1"/>
    <n v="22"/>
    <n v="2"/>
    <n v="3.8858668227842896E-2"/>
    <x v="55"/>
    <n v="1"/>
    <n v="-0.6739065840838151"/>
    <n v="0.49028655518425956"/>
  </r>
  <r>
    <n v="3132"/>
    <x v="0"/>
    <n v="25"/>
    <n v="1"/>
    <n v="-0.32951417937385041"/>
    <x v="12"/>
    <n v="0"/>
    <n v="-0.54190157722990051"/>
    <n v="-0.41835883549334701"/>
  </r>
  <r>
    <n v="3133"/>
    <x v="1"/>
    <n v="19"/>
    <n v="4"/>
    <n v="0.68988771349052103"/>
    <x v="108"/>
    <n v="1"/>
    <n v="-0.4065527780168729"/>
    <n v="0.33405805240679465"/>
  </r>
  <r>
    <n v="3134"/>
    <x v="1"/>
    <n v="24"/>
    <n v="4"/>
    <n v="0.54702663025600695"/>
    <x v="19"/>
    <n v="1"/>
    <n v="-0.45658135748121736"/>
    <n v="0.36655452823100232"/>
  </r>
  <r>
    <n v="3135"/>
    <x v="0"/>
    <n v="27"/>
    <n v="4"/>
    <n v="0.46130998031529846"/>
    <x v="50"/>
    <n v="0"/>
    <n v="-0.95017045750511009"/>
    <n v="-0.6133248938372724"/>
  </r>
  <r>
    <n v="3136"/>
    <x v="0"/>
    <n v="20"/>
    <n v="0"/>
    <n v="-0.4693092938003211"/>
    <x v="89"/>
    <n v="0"/>
    <n v="-0.48577492493259411"/>
    <n v="-0.38477973752641237"/>
  </r>
  <r>
    <n v="3137"/>
    <x v="1"/>
    <n v="26"/>
    <n v="1"/>
    <n v="-0.35808639602075309"/>
    <x v="97"/>
    <n v="0"/>
    <n v="-0.53004730616023055"/>
    <n v="-0.41142287430405178"/>
  </r>
  <r>
    <n v="3138"/>
    <x v="1"/>
    <n v="18"/>
    <n v="3"/>
    <n v="0.43580373247643894"/>
    <x v="96"/>
    <n v="1"/>
    <n v="-0.49880039876880372"/>
    <n v="0.39274130877477331"/>
  </r>
  <r>
    <n v="3139"/>
    <x v="0"/>
    <n v="27"/>
    <n v="0"/>
    <n v="-0.66931481032864082"/>
    <x v="16"/>
    <n v="1"/>
    <n v="-1.0827873170559001"/>
    <n v="0.66134971679862953"/>
  </r>
  <r>
    <n v="3140"/>
    <x v="1"/>
    <n v="28"/>
    <n v="1"/>
    <n v="-0.41523082931455868"/>
    <x v="39"/>
    <n v="1"/>
    <n v="-0.92216160142452031"/>
    <n v="0.60234146786864096"/>
  </r>
  <r>
    <n v="3141"/>
    <x v="1"/>
    <n v="25"/>
    <n v="5"/>
    <n v="0.80111061127008876"/>
    <x v="69"/>
    <n v="1"/>
    <n v="-0.37075648001819123"/>
    <n v="0.30978799849096783"/>
  </r>
  <r>
    <n v="3142"/>
    <x v="0"/>
    <n v="28"/>
    <n v="1"/>
    <n v="-0.41523082931455868"/>
    <x v="39"/>
    <n v="1"/>
    <n v="-0.92216160142452031"/>
    <n v="0.60234146786864096"/>
  </r>
  <r>
    <n v="3143"/>
    <x v="1"/>
    <n v="25"/>
    <n v="3"/>
    <n v="0.23579821594811923"/>
    <x v="62"/>
    <n v="0"/>
    <n v="-0.81798034650093876"/>
    <n v="-0.55867792729643417"/>
  </r>
  <r>
    <n v="3144"/>
    <x v="1"/>
    <n v="24"/>
    <n v="4"/>
    <n v="0.54702663025600695"/>
    <x v="19"/>
    <n v="0"/>
    <n v="-1.0036079877372244"/>
    <n v="-0.63344547176899768"/>
  </r>
  <r>
    <n v="3145"/>
    <x v="1"/>
    <n v="20"/>
    <n v="3"/>
    <n v="0.37865929918263336"/>
    <x v="63"/>
    <n v="0"/>
    <n v="-0.90029362449459527"/>
    <n v="-0.59354970154570375"/>
  </r>
  <r>
    <n v="3146"/>
    <x v="1"/>
    <n v="26"/>
    <n v="2"/>
    <n v="-7.5430198359768275E-2"/>
    <x v="1"/>
    <n v="1"/>
    <n v="-0.73157332554821297"/>
    <n v="0.51884861350099931"/>
  </r>
  <r>
    <n v="3147"/>
    <x v="1"/>
    <n v="27"/>
    <n v="4"/>
    <n v="0.46130998031529846"/>
    <x v="50"/>
    <n v="1"/>
    <n v="-0.48886047718981118"/>
    <n v="0.3866751061627276"/>
  </r>
  <r>
    <n v="3148"/>
    <x v="0"/>
    <n v="21"/>
    <n v="1"/>
    <n v="-0.21522531278623908"/>
    <x v="54"/>
    <n v="1"/>
    <n v="-0.80653893761819861"/>
    <n v="0.55359958471529869"/>
  </r>
  <r>
    <n v="3149"/>
    <x v="1"/>
    <n v="27"/>
    <n v="4"/>
    <n v="0.46130998031529846"/>
    <x v="50"/>
    <n v="1"/>
    <n v="-0.48886047718981118"/>
    <n v="0.3866751061627276"/>
  </r>
  <r>
    <n v="3150"/>
    <x v="1"/>
    <n v="24"/>
    <n v="1"/>
    <n v="-0.30094196272694751"/>
    <x v="13"/>
    <n v="1"/>
    <n v="-0.85489645635623346"/>
    <n v="0.57467277126661842"/>
  </r>
  <r>
    <n v="3151"/>
    <x v="0"/>
    <n v="25"/>
    <n v="3"/>
    <n v="0.23579821594811923"/>
    <x v="62"/>
    <n v="0"/>
    <n v="-0.81798034650093876"/>
    <n v="-0.55867792729643417"/>
  </r>
  <r>
    <n v="3152"/>
    <x v="1"/>
    <n v="27"/>
    <n v="2"/>
    <n v="-0.10400241500667118"/>
    <x v="6"/>
    <n v="1"/>
    <n v="-0.74649984193530095"/>
    <n v="0.52597719277458155"/>
  </r>
  <r>
    <n v="3153"/>
    <x v="0"/>
    <n v="29"/>
    <n v="1"/>
    <n v="-0.44380304596146158"/>
    <x v="37"/>
    <n v="0"/>
    <n v="-0.49566636408778442"/>
    <n v="-0.39083515355806009"/>
  </r>
  <r>
    <n v="3154"/>
    <x v="0"/>
    <n v="26"/>
    <n v="1"/>
    <n v="-0.35808639602075309"/>
    <x v="97"/>
    <n v="0"/>
    <n v="-0.53004730616023055"/>
    <n v="-0.41142287430405178"/>
  </r>
  <r>
    <n v="3155"/>
    <x v="0"/>
    <n v="27"/>
    <n v="5"/>
    <n v="0.74396617797628317"/>
    <x v="72"/>
    <n v="0"/>
    <n v="-1.1327769320293226"/>
    <n v="-0.67786254061465023"/>
  </r>
  <r>
    <n v="3156"/>
    <x v="1"/>
    <n v="17"/>
    <n v="2"/>
    <n v="0.18171975146235692"/>
    <x v="0"/>
    <n v="1"/>
    <n v="-0.6064093963461975"/>
    <n v="0.45469466655606805"/>
  </r>
  <r>
    <n v="3157"/>
    <x v="1"/>
    <n v="24"/>
    <n v="1"/>
    <n v="-0.30094196272694751"/>
    <x v="13"/>
    <n v="0"/>
    <n v="-0.55395449362928606"/>
    <n v="-0.42532722873338152"/>
  </r>
  <r>
    <n v="3158"/>
    <x v="1"/>
    <n v="25"/>
    <n v="3"/>
    <n v="0.23579821594811923"/>
    <x v="62"/>
    <n v="1"/>
    <n v="-0.58218213055281931"/>
    <n v="0.44132207270356583"/>
  </r>
  <r>
    <n v="3159"/>
    <x v="1"/>
    <n v="25"/>
    <n v="5"/>
    <n v="0.80111061127008876"/>
    <x v="69"/>
    <n v="1"/>
    <n v="-0.37075648001819123"/>
    <n v="0.30978799849096783"/>
  </r>
  <r>
    <n v="3160"/>
    <x v="0"/>
    <n v="28"/>
    <n v="0"/>
    <n v="-0.6978870269755435"/>
    <x v="48"/>
    <n v="0"/>
    <n v="-0.40388765422499395"/>
    <n v="-0.33228086752132152"/>
  </r>
  <r>
    <n v="3161"/>
    <x v="0"/>
    <n v="27"/>
    <n v="2"/>
    <n v="-0.10400241500667118"/>
    <x v="6"/>
    <n v="1"/>
    <n v="-0.74649984193530095"/>
    <n v="0.52597719277458155"/>
  </r>
  <r>
    <n v="3162"/>
    <x v="1"/>
    <n v="16"/>
    <n v="1"/>
    <n v="-7.2364229551725112E-2"/>
    <x v="163"/>
    <n v="1"/>
    <n v="-0.72998372527866173"/>
    <n v="0.51808316691145229"/>
  </r>
  <r>
    <n v="3163"/>
    <x v="0"/>
    <n v="27"/>
    <n v="1"/>
    <n v="-0.386658612667656"/>
    <x v="49"/>
    <n v="0"/>
    <n v="-0.51839071671501158"/>
    <n v="-0.40452192979375906"/>
  </r>
  <r>
    <n v="3164"/>
    <x v="0"/>
    <n v="31"/>
    <n v="2"/>
    <n v="-0.21829128159428235"/>
    <x v="21"/>
    <n v="1"/>
    <n v="-0.80823741806704263"/>
    <n v="0.5543571435614516"/>
  </r>
  <r>
    <n v="3165"/>
    <x v="0"/>
    <n v="23"/>
    <n v="2"/>
    <n v="1.0286451580940215E-2"/>
    <x v="15"/>
    <n v="0"/>
    <n v="-0.69830363267786921"/>
    <n v="-0.50257159022004549"/>
  </r>
  <r>
    <n v="3166"/>
    <x v="0"/>
    <n v="26"/>
    <n v="2"/>
    <n v="-7.5430198359768275E-2"/>
    <x v="1"/>
    <n v="1"/>
    <n v="-0.73157332554821297"/>
    <n v="0.51884861350099931"/>
  </r>
  <r>
    <n v="3167"/>
    <x v="1"/>
    <n v="27"/>
    <n v="2"/>
    <n v="-0.10400241500667118"/>
    <x v="6"/>
    <n v="1"/>
    <n v="-0.74649984193530095"/>
    <n v="0.52597719277458155"/>
  </r>
  <r>
    <n v="3168"/>
    <x v="0"/>
    <n v="23"/>
    <n v="3"/>
    <n v="0.29294264924192503"/>
    <x v="91"/>
    <n v="1"/>
    <n v="-0.55736464278526365"/>
    <n v="0.42728361092582245"/>
  </r>
  <r>
    <n v="3169"/>
    <x v="1"/>
    <n v="34"/>
    <n v="4"/>
    <n v="0.26130446378697902"/>
    <x v="201"/>
    <n v="0"/>
    <n v="-0.83231024317409108"/>
    <n v="-0.56495693081508647"/>
  </r>
  <r>
    <n v="3170"/>
    <x v="0"/>
    <n v="35"/>
    <n v="1"/>
    <n v="-0.61523634584287834"/>
    <x v="154"/>
    <n v="0"/>
    <n v="-0.4321155636400994"/>
    <n v="-0.35086564397869502"/>
  </r>
  <r>
    <n v="3171"/>
    <x v="1"/>
    <n v="25"/>
    <n v="2"/>
    <n v="-4.6857981712865593E-2"/>
    <x v="41"/>
    <n v="0"/>
    <n v="-0.66999262340425059"/>
    <n v="-0.4882876475322156"/>
  </r>
  <r>
    <n v="3172"/>
    <x v="0"/>
    <n v="26"/>
    <n v="1"/>
    <n v="-0.35808639602075309"/>
    <x v="97"/>
    <n v="0"/>
    <n v="-0.53004730616023055"/>
    <n v="-0.41142287430405178"/>
  </r>
  <r>
    <n v="3173"/>
    <x v="0"/>
    <n v="32"/>
    <n v="0"/>
    <n v="-0.81217589356315467"/>
    <x v="100"/>
    <n v="1"/>
    <n v="-1.1795175535956932"/>
    <n v="0.69257298011029955"/>
  </r>
  <r>
    <n v="3174"/>
    <x v="0"/>
    <n v="28"/>
    <n v="0"/>
    <n v="-0.6978870269755435"/>
    <x v="48"/>
    <n v="0"/>
    <n v="-0.40388765422499395"/>
    <n v="-0.33228086752132152"/>
  </r>
  <r>
    <n v="3175"/>
    <x v="0"/>
    <n v="30"/>
    <n v="3"/>
    <n v="9.2937132713605375E-2"/>
    <x v="36"/>
    <n v="0"/>
    <n v="-0.7406950224119746"/>
    <n v="-0.52321757413360404"/>
  </r>
  <r>
    <n v="3176"/>
    <x v="1"/>
    <n v="25"/>
    <n v="1"/>
    <n v="-0.32951417937385041"/>
    <x v="12"/>
    <n v="1"/>
    <n v="-0.87141575660375126"/>
    <n v="0.58164116450665304"/>
  </r>
  <r>
    <n v="3177"/>
    <x v="0"/>
    <n v="30"/>
    <n v="2"/>
    <n v="-0.18971906494737945"/>
    <x v="46"/>
    <n v="0"/>
    <n v="-0.60278008218712442"/>
    <n v="-0.45271198648025424"/>
  </r>
  <r>
    <n v="3178"/>
    <x v="0"/>
    <n v="26"/>
    <n v="1"/>
    <n v="-0.35808639602075309"/>
    <x v="97"/>
    <n v="1"/>
    <n v="-0.88813370218098375"/>
    <n v="0.58857712569594822"/>
  </r>
  <r>
    <n v="3179"/>
    <x v="1"/>
    <n v="23"/>
    <n v="4"/>
    <n v="0.57559884690290986"/>
    <x v="75"/>
    <n v="1"/>
    <n v="-0.44620261625431046"/>
    <n v="0.3599459264363627"/>
  </r>
  <r>
    <n v="3180"/>
    <x v="1"/>
    <n v="22"/>
    <n v="2"/>
    <n v="3.8858668227842896E-2"/>
    <x v="55"/>
    <n v="0"/>
    <n v="-0.71276525231165777"/>
    <n v="-0.50971344481574044"/>
  </r>
  <r>
    <n v="3181"/>
    <x v="0"/>
    <n v="22"/>
    <n v="3"/>
    <n v="0.32151486588882772"/>
    <x v="58"/>
    <n v="1"/>
    <n v="-0.5452559494494188"/>
    <n v="0.42030660785421714"/>
  </r>
  <r>
    <n v="3182"/>
    <x v="1"/>
    <n v="24"/>
    <n v="3"/>
    <n v="0.26437043259502213"/>
    <x v="29"/>
    <n v="0"/>
    <n v="-0.83404353853710367"/>
    <n v="-0.56571033582428898"/>
  </r>
  <r>
    <n v="3183"/>
    <x v="1"/>
    <n v="23"/>
    <n v="3"/>
    <n v="0.29294264924192503"/>
    <x v="91"/>
    <n v="1"/>
    <n v="-0.55736464278526365"/>
    <n v="0.42728361092582245"/>
  </r>
  <r>
    <n v="3184"/>
    <x v="1"/>
    <n v="30"/>
    <n v="3"/>
    <n v="9.2937132713605375E-2"/>
    <x v="36"/>
    <n v="1"/>
    <n v="-0.64775788969836889"/>
    <n v="0.47678242586639596"/>
  </r>
  <r>
    <n v="3185"/>
    <x v="1"/>
    <n v="29"/>
    <n v="7"/>
    <n v="1.2521341400044474"/>
    <x v="202"/>
    <n v="0"/>
    <n v="-1.5035883421265359"/>
    <n v="-0.7776690723874532"/>
  </r>
  <r>
    <n v="3186"/>
    <x v="1"/>
    <n v="22"/>
    <n v="8"/>
    <n v="1.7347958541937518"/>
    <x v="203"/>
    <n v="1"/>
    <n v="-0.16248971209591223"/>
    <n v="0.14997516484560913"/>
  </r>
  <r>
    <n v="3187"/>
    <x v="1"/>
    <n v="24"/>
    <n v="4"/>
    <n v="0.54702663025600695"/>
    <x v="19"/>
    <n v="1"/>
    <n v="-0.45658135748121736"/>
    <n v="0.36655452823100232"/>
  </r>
  <r>
    <n v="3188"/>
    <x v="0"/>
    <n v="28"/>
    <n v="3"/>
    <n v="0.15008156600741096"/>
    <x v="56"/>
    <n v="1"/>
    <n v="-0.62091931861583394"/>
    <n v="0.46254987748974696"/>
  </r>
  <r>
    <n v="3189"/>
    <x v="1"/>
    <n v="24"/>
    <n v="1"/>
    <n v="-0.30094196272694751"/>
    <x v="13"/>
    <n v="0"/>
    <n v="-0.55395449362928606"/>
    <n v="-0.42532722873338152"/>
  </r>
  <r>
    <n v="3190"/>
    <x v="1"/>
    <n v="32"/>
    <n v="4"/>
    <n v="0.31844889708078461"/>
    <x v="84"/>
    <n v="0"/>
    <n v="-0.86499463883601835"/>
    <n v="-0.57894619004020953"/>
  </r>
  <r>
    <n v="3191"/>
    <x v="1"/>
    <n v="26"/>
    <n v="0"/>
    <n v="-0.64074259368173792"/>
    <x v="8"/>
    <n v="0"/>
    <n v="-0.42324019464645307"/>
    <n v="-0.34507869437350663"/>
  </r>
  <r>
    <n v="3192"/>
    <x v="0"/>
    <n v="30"/>
    <n v="0"/>
    <n v="-0.75503146026934909"/>
    <x v="24"/>
    <n v="0"/>
    <n v="-0.38525956289722718"/>
    <n v="-0.31972596061398328"/>
  </r>
  <r>
    <n v="3193"/>
    <x v="1"/>
    <n v="19"/>
    <n v="6"/>
    <n v="1.2552001088124907"/>
    <x v="80"/>
    <n v="1"/>
    <n v="-0.25077335461543232"/>
    <n v="0.22180127327715138"/>
  </r>
  <r>
    <n v="3194"/>
    <x v="1"/>
    <n v="14"/>
    <n v="3"/>
    <n v="0.55009259906405017"/>
    <x v="160"/>
    <n v="1"/>
    <n v="-0.45545860375617264"/>
    <n v="0.36584292556544162"/>
  </r>
  <r>
    <n v="3195"/>
    <x v="1"/>
    <n v="24"/>
    <n v="1"/>
    <n v="-0.30094196272694751"/>
    <x v="13"/>
    <n v="1"/>
    <n v="-0.85489645635623346"/>
    <n v="0.57467277126661842"/>
  </r>
  <r>
    <n v="3196"/>
    <x v="0"/>
    <n v="17"/>
    <n v="3"/>
    <n v="0.46437594912334174"/>
    <x v="90"/>
    <n v="1"/>
    <n v="-0.48767605777654305"/>
    <n v="0.3859482418807163"/>
  </r>
  <r>
    <n v="3197"/>
    <x v="1"/>
    <n v="25"/>
    <n v="7"/>
    <n v="1.3664230065920586"/>
    <x v="124"/>
    <n v="1"/>
    <n v="-0.22714953746338729"/>
    <n v="0.20319837831245546"/>
  </r>
  <r>
    <n v="3198"/>
    <x v="1"/>
    <n v="31"/>
    <n v="1"/>
    <n v="-0.50094747925526717"/>
    <x v="17"/>
    <n v="1"/>
    <n v="-0.97466685695891198"/>
    <n v="0.6226819664955654"/>
  </r>
  <r>
    <n v="3199"/>
    <x v="0"/>
    <n v="29"/>
    <n v="1"/>
    <n v="-0.44380304596146158"/>
    <x v="37"/>
    <n v="0"/>
    <n v="-0.49566636408778442"/>
    <n v="-0.39083515355806009"/>
  </r>
  <r>
    <n v="3200"/>
    <x v="0"/>
    <n v="30"/>
    <n v="2"/>
    <n v="-0.18971906494737945"/>
    <x v="46"/>
    <n v="0"/>
    <n v="-0.60278008218712442"/>
    <n v="-0.45271198648025424"/>
  </r>
  <r>
    <n v="3201"/>
    <x v="1"/>
    <n v="20"/>
    <n v="3"/>
    <n v="0.37865929918263336"/>
    <x v="63"/>
    <n v="0"/>
    <n v="-0.90029362449459527"/>
    <n v="-0.59354970154570375"/>
  </r>
  <r>
    <n v="3202"/>
    <x v="1"/>
    <n v="23"/>
    <n v="2"/>
    <n v="1.0286451580940215E-2"/>
    <x v="15"/>
    <n v="0"/>
    <n v="-0.69830363267786921"/>
    <n v="-0.50257159022004549"/>
  </r>
  <r>
    <n v="3203"/>
    <x v="0"/>
    <n v="24"/>
    <n v="1"/>
    <n v="-0.30094196272694751"/>
    <x v="13"/>
    <n v="0"/>
    <n v="-0.55395449362928606"/>
    <n v="-0.42532722873338152"/>
  </r>
  <r>
    <n v="3204"/>
    <x v="1"/>
    <n v="19"/>
    <n v="0"/>
    <n v="-0.44073707715341831"/>
    <x v="149"/>
    <n v="0"/>
    <n v="-0.49686577173687035"/>
    <n v="-0.391565352543775"/>
  </r>
  <r>
    <n v="3205"/>
    <x v="1"/>
    <n v="21"/>
    <n v="2"/>
    <n v="6.7430884874745745E-2"/>
    <x v="2"/>
    <n v="1"/>
    <n v="-0.65999999600478421"/>
    <n v="0.48314866344336815"/>
  </r>
  <r>
    <n v="3206"/>
    <x v="0"/>
    <n v="27"/>
    <n v="0"/>
    <n v="-0.66931481032864082"/>
    <x v="16"/>
    <n v="0"/>
    <n v="-0.41347250672725938"/>
    <n v="-0.33865028320137047"/>
  </r>
  <r>
    <n v="3207"/>
    <x v="1"/>
    <n v="27"/>
    <n v="0"/>
    <n v="-0.66931481032864082"/>
    <x v="16"/>
    <n v="0"/>
    <n v="-0.41347250672725938"/>
    <n v="-0.33865028320137047"/>
  </r>
  <r>
    <n v="3208"/>
    <x v="0"/>
    <n v="18"/>
    <n v="3"/>
    <n v="0.43580373247643894"/>
    <x v="96"/>
    <n v="1"/>
    <n v="-0.49880039876880372"/>
    <n v="0.39274130877477331"/>
  </r>
  <r>
    <n v="3209"/>
    <x v="0"/>
    <n v="28"/>
    <n v="3"/>
    <n v="0.15008156600741096"/>
    <x v="56"/>
    <n v="0"/>
    <n v="-0.77100088462324479"/>
    <n v="-0.53745012251025304"/>
  </r>
  <r>
    <n v="3210"/>
    <x v="1"/>
    <n v="24"/>
    <n v="3"/>
    <n v="0.26437043259502213"/>
    <x v="29"/>
    <n v="1"/>
    <n v="-0.56967310594208143"/>
    <n v="0.43428966417571102"/>
  </r>
  <r>
    <n v="3211"/>
    <x v="0"/>
    <n v="20"/>
    <n v="3"/>
    <n v="0.37865929918263336"/>
    <x v="63"/>
    <n v="1"/>
    <n v="-0.52163432531196197"/>
    <n v="0.40645029845429625"/>
  </r>
  <r>
    <n v="3212"/>
    <x v="1"/>
    <n v="26"/>
    <n v="3"/>
    <n v="0.20722599930121655"/>
    <x v="70"/>
    <n v="0"/>
    <n v="-0.80211842994407867"/>
    <n v="-0.55162190028968694"/>
  </r>
  <r>
    <n v="3213"/>
    <x v="0"/>
    <n v="26"/>
    <n v="3"/>
    <n v="0.20722599930121655"/>
    <x v="70"/>
    <n v="1"/>
    <n v="-0.59489243064286235"/>
    <n v="0.44837809971031306"/>
  </r>
  <r>
    <n v="3214"/>
    <x v="0"/>
    <n v="27"/>
    <n v="2"/>
    <n v="-0.10400241500667118"/>
    <x v="6"/>
    <n v="0"/>
    <n v="-0.64249742692862966"/>
    <n v="-0.47402280722541851"/>
  </r>
  <r>
    <n v="3215"/>
    <x v="1"/>
    <n v="20"/>
    <n v="1"/>
    <n v="-0.18665309613933628"/>
    <x v="28"/>
    <n v="1"/>
    <n v="-0.79082234377862215"/>
    <n v="0.54652826774745022"/>
  </r>
  <r>
    <n v="3216"/>
    <x v="1"/>
    <n v="28"/>
    <n v="5"/>
    <n v="0.71539396132938049"/>
    <x v="67"/>
    <n v="0"/>
    <n v="-1.1134983301952626"/>
    <n v="-0.67159193071595968"/>
  </r>
  <r>
    <n v="3217"/>
    <x v="0"/>
    <n v="30"/>
    <n v="1"/>
    <n v="-0.47237526260836427"/>
    <x v="45"/>
    <n v="0"/>
    <n v="-0.48459631462063979"/>
    <n v="-0.38405420510492866"/>
  </r>
  <r>
    <n v="3218"/>
    <x v="0"/>
    <n v="26"/>
    <n v="2"/>
    <n v="-7.5430198359768275E-2"/>
    <x v="1"/>
    <n v="1"/>
    <n v="-0.73157332554821297"/>
    <n v="0.51884861350099931"/>
  </r>
  <r>
    <n v="3219"/>
    <x v="0"/>
    <n v="30"/>
    <n v="2"/>
    <n v="-0.18971906494737945"/>
    <x v="46"/>
    <n v="1"/>
    <n v="-0.79249914713450409"/>
    <n v="0.54728801351974576"/>
  </r>
  <r>
    <n v="3220"/>
    <x v="1"/>
    <n v="26"/>
    <n v="2"/>
    <n v="-7.5430198359768275E-2"/>
    <x v="1"/>
    <n v="1"/>
    <n v="-0.73157332554821297"/>
    <n v="0.51884861350099931"/>
  </r>
  <r>
    <n v="3221"/>
    <x v="0"/>
    <n v="27"/>
    <n v="0"/>
    <n v="-0.66931481032864082"/>
    <x v="16"/>
    <n v="0"/>
    <n v="-0.41347250672725938"/>
    <n v="-0.33865028320137047"/>
  </r>
  <r>
    <n v="3222"/>
    <x v="1"/>
    <n v="21"/>
    <n v="2"/>
    <n v="6.7430884874745745E-2"/>
    <x v="2"/>
    <n v="1"/>
    <n v="-0.65999999600478421"/>
    <n v="0.48314866344336815"/>
  </r>
  <r>
    <n v="3223"/>
    <x v="0"/>
    <n v="27"/>
    <n v="1"/>
    <n v="-0.386658612667656"/>
    <x v="49"/>
    <n v="1"/>
    <n v="-0.90504932938266758"/>
    <n v="0.59547807020624099"/>
  </r>
  <r>
    <n v="3224"/>
    <x v="1"/>
    <n v="27"/>
    <n v="2"/>
    <n v="-0.10400241500667118"/>
    <x v="6"/>
    <n v="0"/>
    <n v="-0.64249742692862966"/>
    <n v="-0.47402280722541851"/>
  </r>
  <r>
    <n v="3225"/>
    <x v="0"/>
    <n v="28"/>
    <n v="4"/>
    <n v="0.43273776366839578"/>
    <x v="26"/>
    <n v="0"/>
    <n v="-0.93274341623374246"/>
    <n v="-0.60652723126813413"/>
  </r>
  <r>
    <n v="3226"/>
    <x v="0"/>
    <n v="26"/>
    <n v="1"/>
    <n v="-0.35808639602075309"/>
    <x v="97"/>
    <n v="0"/>
    <n v="-0.53004730616023055"/>
    <n v="-0.41142287430405178"/>
  </r>
  <r>
    <n v="3227"/>
    <x v="1"/>
    <n v="27"/>
    <n v="3"/>
    <n v="0.17865378265431364"/>
    <x v="3"/>
    <n v="1"/>
    <n v="-0.60780464149184199"/>
    <n v="0.45545497064681295"/>
  </r>
  <r>
    <n v="3228"/>
    <x v="1"/>
    <n v="27"/>
    <n v="6"/>
    <n v="1.0266223756372681"/>
    <x v="4"/>
    <n v="1"/>
    <n v="-0.30617121596234836"/>
    <n v="0.26373945089467432"/>
  </r>
  <r>
    <n v="3229"/>
    <x v="1"/>
    <n v="26"/>
    <n v="4"/>
    <n v="0.48988219696220137"/>
    <x v="25"/>
    <n v="1"/>
    <n v="-0.47790890485718585"/>
    <n v="0.37992131943477303"/>
  </r>
  <r>
    <n v="3230"/>
    <x v="1"/>
    <n v="23"/>
    <n v="2"/>
    <n v="1.0286451580940215E-2"/>
    <x v="15"/>
    <n v="1"/>
    <n v="-0.68801718109692911"/>
    <n v="0.49742840977995451"/>
  </r>
  <r>
    <n v="3231"/>
    <x v="1"/>
    <n v="19"/>
    <n v="3"/>
    <n v="0.40723151582953615"/>
    <x v="11"/>
    <n v="0"/>
    <n v="-0.9173509508863914"/>
    <n v="-0.600423862871453"/>
  </r>
  <r>
    <n v="3232"/>
    <x v="0"/>
    <n v="28"/>
    <n v="2"/>
    <n v="-0.13257463165357386"/>
    <x v="53"/>
    <n v="0"/>
    <n v="-0.62905526179329474"/>
    <n v="-0.46690480141809398"/>
  </r>
  <r>
    <n v="3233"/>
    <x v="0"/>
    <n v="26"/>
    <n v="0"/>
    <n v="-0.64074259368173792"/>
    <x v="8"/>
    <n v="0"/>
    <n v="-0.42324019464645307"/>
    <n v="-0.34507869437350663"/>
  </r>
  <r>
    <n v="3234"/>
    <x v="1"/>
    <n v="22"/>
    <n v="4"/>
    <n v="0.60417106354981254"/>
    <x v="59"/>
    <n v="1"/>
    <n v="-0.43601194978145819"/>
    <n v="0.35339000095890483"/>
  </r>
  <r>
    <n v="3235"/>
    <x v="0"/>
    <n v="29"/>
    <n v="1"/>
    <n v="-0.44380304596146158"/>
    <x v="37"/>
    <n v="0"/>
    <n v="-0.49566636408778442"/>
    <n v="-0.39083515355806009"/>
  </r>
  <r>
    <n v="3236"/>
    <x v="0"/>
    <n v="23"/>
    <n v="1"/>
    <n v="-0.27236974608004461"/>
    <x v="10"/>
    <n v="1"/>
    <n v="-0.83857669056031459"/>
    <n v="0.56767458141847982"/>
  </r>
  <r>
    <n v="3237"/>
    <x v="1"/>
    <n v="25"/>
    <n v="3"/>
    <n v="0.23579821594811923"/>
    <x v="62"/>
    <n v="1"/>
    <n v="-0.58218213055281931"/>
    <n v="0.44132207270356583"/>
  </r>
  <r>
    <n v="3238"/>
    <x v="0"/>
    <n v="31"/>
    <n v="1"/>
    <n v="-0.50094747925526717"/>
    <x v="17"/>
    <n v="1"/>
    <n v="-0.97466685695891198"/>
    <n v="0.6226819664955654"/>
  </r>
  <r>
    <n v="3239"/>
    <x v="0"/>
    <n v="26"/>
    <n v="1"/>
    <n v="-0.35808639602075309"/>
    <x v="97"/>
    <n v="0"/>
    <n v="-0.53004730616023055"/>
    <n v="-0.41142287430405178"/>
  </r>
  <r>
    <n v="3240"/>
    <x v="0"/>
    <n v="22"/>
    <n v="2"/>
    <n v="3.8858668227842896E-2"/>
    <x v="55"/>
    <n v="1"/>
    <n v="-0.6739065840838151"/>
    <n v="0.49028655518425956"/>
  </r>
  <r>
    <n v="3241"/>
    <x v="0"/>
    <n v="26"/>
    <n v="1"/>
    <n v="-0.35808639602075309"/>
    <x v="97"/>
    <n v="1"/>
    <n v="-0.88813370218098375"/>
    <n v="0.58857712569594822"/>
  </r>
  <r>
    <n v="3242"/>
    <x v="1"/>
    <n v="21"/>
    <n v="4"/>
    <n v="0.63274328019671544"/>
    <x v="20"/>
    <n v="1"/>
    <n v="-0.42600782399914117"/>
    <n v="0.34688876784103406"/>
  </r>
  <r>
    <n v="3243"/>
    <x v="0"/>
    <n v="32"/>
    <n v="1"/>
    <n v="-0.52951969590216985"/>
    <x v="99"/>
    <n v="0"/>
    <n v="-0.46303424123376319"/>
    <n v="-0.37062891830313033"/>
  </r>
  <r>
    <n v="3244"/>
    <x v="1"/>
    <n v="21"/>
    <n v="3"/>
    <n v="0.35008708253573056"/>
    <x v="52"/>
    <n v="1"/>
    <n v="-0.5333461579487917"/>
    <n v="0.41336130395390069"/>
  </r>
  <r>
    <n v="3245"/>
    <x v="0"/>
    <n v="31"/>
    <n v="1"/>
    <n v="-0.50094747925526717"/>
    <x v="17"/>
    <n v="0"/>
    <n v="-0.4737193777036447"/>
    <n v="-0.37731803350443466"/>
  </r>
  <r>
    <n v="3246"/>
    <x v="0"/>
    <n v="30"/>
    <n v="4"/>
    <n v="0.3755933303745902"/>
    <x v="7"/>
    <n v="0"/>
    <n v="-0.89847495372765129"/>
    <n v="-0.59280982968195539"/>
  </r>
  <r>
    <n v="3247"/>
    <x v="0"/>
    <n v="24"/>
    <n v="1"/>
    <n v="-0.30094196272694751"/>
    <x v="13"/>
    <n v="0"/>
    <n v="-0.55395449362928606"/>
    <n v="-0.42532722873338152"/>
  </r>
  <r>
    <n v="3248"/>
    <x v="1"/>
    <n v="17"/>
    <n v="2"/>
    <n v="0.18171975146235692"/>
    <x v="0"/>
    <n v="0"/>
    <n v="-0.78812914780855448"/>
    <n v="-0.54530533344393195"/>
  </r>
  <r>
    <n v="3249"/>
    <x v="0"/>
    <n v="28"/>
    <n v="2"/>
    <n v="-0.13257463165357386"/>
    <x v="53"/>
    <n v="0"/>
    <n v="-0.62905526179329474"/>
    <n v="-0.46690480141809398"/>
  </r>
  <r>
    <n v="3250"/>
    <x v="0"/>
    <n v="23"/>
    <n v="0"/>
    <n v="-0.55502594374102943"/>
    <x v="79"/>
    <n v="0"/>
    <n v="-0.45365659647687245"/>
    <n v="-0.36469913965533418"/>
  </r>
  <r>
    <n v="3251"/>
    <x v="1"/>
    <n v="20"/>
    <n v="0"/>
    <n v="-0.4693092938003211"/>
    <x v="89"/>
    <n v="1"/>
    <n v="-0.95508421873291538"/>
    <n v="0.61522026247358763"/>
  </r>
  <r>
    <n v="3252"/>
    <x v="0"/>
    <n v="21"/>
    <n v="2"/>
    <n v="6.7430884874745745E-2"/>
    <x v="2"/>
    <n v="0"/>
    <n v="-0.7274308808795299"/>
    <n v="-0.51685133655663185"/>
  </r>
  <r>
    <n v="3253"/>
    <x v="0"/>
    <n v="25"/>
    <n v="2"/>
    <n v="-4.6857981712865593E-2"/>
    <x v="41"/>
    <n v="1"/>
    <n v="-0.71685060511711618"/>
    <n v="0.51171235246778446"/>
  </r>
  <r>
    <n v="3254"/>
    <x v="0"/>
    <n v="22"/>
    <n v="2"/>
    <n v="3.8858668227842896E-2"/>
    <x v="55"/>
    <n v="1"/>
    <n v="-0.6739065840838151"/>
    <n v="0.49028655518425956"/>
  </r>
  <r>
    <n v="3255"/>
    <x v="1"/>
    <n v="27"/>
    <n v="1"/>
    <n v="-0.386658612667656"/>
    <x v="49"/>
    <n v="0"/>
    <n v="-0.51839071671501158"/>
    <n v="-0.40452192979375906"/>
  </r>
  <r>
    <n v="3256"/>
    <x v="1"/>
    <n v="26"/>
    <n v="0"/>
    <n v="-0.64074259368173792"/>
    <x v="8"/>
    <n v="1"/>
    <n v="-1.0639827883281907"/>
    <n v="0.65492130562649331"/>
  </r>
  <r>
    <n v="3257"/>
    <x v="1"/>
    <n v="24"/>
    <n v="3"/>
    <n v="0.26437043259502213"/>
    <x v="29"/>
    <n v="1"/>
    <n v="-0.56967310594208143"/>
    <n v="0.43428966417571102"/>
  </r>
  <r>
    <n v="3258"/>
    <x v="0"/>
    <n v="27"/>
    <n v="1"/>
    <n v="-0.386658612667656"/>
    <x v="49"/>
    <n v="1"/>
    <n v="-0.90504932938266758"/>
    <n v="0.59547807020624099"/>
  </r>
  <r>
    <n v="3259"/>
    <x v="1"/>
    <n v="23"/>
    <n v="4"/>
    <n v="0.57559884690290986"/>
    <x v="75"/>
    <n v="1"/>
    <n v="-0.44620261625431046"/>
    <n v="0.3599459264363627"/>
  </r>
  <r>
    <n v="3260"/>
    <x v="1"/>
    <n v="31"/>
    <n v="1"/>
    <n v="-0.50094747925526717"/>
    <x v="17"/>
    <n v="0"/>
    <n v="-0.4737193777036447"/>
    <n v="-0.37731803350443466"/>
  </r>
  <r>
    <n v="3261"/>
    <x v="0"/>
    <n v="26"/>
    <n v="3"/>
    <n v="0.20722599930121655"/>
    <x v="70"/>
    <n v="1"/>
    <n v="-0.59489243064286235"/>
    <n v="0.44837809971031306"/>
  </r>
  <r>
    <n v="3262"/>
    <x v="1"/>
    <n v="22"/>
    <n v="4"/>
    <n v="0.60417106354981254"/>
    <x v="59"/>
    <n v="1"/>
    <n v="-0.43601194978145819"/>
    <n v="0.35339000095890483"/>
  </r>
  <r>
    <n v="3263"/>
    <x v="1"/>
    <n v="22"/>
    <n v="3"/>
    <n v="0.32151486588882772"/>
    <x v="58"/>
    <n v="1"/>
    <n v="-0.5452559494494188"/>
    <n v="0.42030660785421714"/>
  </r>
  <r>
    <n v="3264"/>
    <x v="0"/>
    <n v="23"/>
    <n v="0"/>
    <n v="-0.55502594374102943"/>
    <x v="79"/>
    <n v="0"/>
    <n v="-0.45365659647687245"/>
    <n v="-0.36469913965533418"/>
  </r>
  <r>
    <n v="3265"/>
    <x v="0"/>
    <n v="25"/>
    <n v="2"/>
    <n v="-4.6857981712865593E-2"/>
    <x v="41"/>
    <n v="0"/>
    <n v="-0.66999262340425059"/>
    <n v="-0.4882876475322156"/>
  </r>
  <r>
    <n v="3266"/>
    <x v="1"/>
    <n v="19"/>
    <n v="2"/>
    <n v="0.12457531816855133"/>
    <x v="23"/>
    <n v="0"/>
    <n v="-0.75737346280429763"/>
    <n v="-0.53110361516647375"/>
  </r>
  <r>
    <n v="3267"/>
    <x v="0"/>
    <n v="23"/>
    <n v="1"/>
    <n v="-0.27236974608004461"/>
    <x v="10"/>
    <n v="0"/>
    <n v="-0.56620694448026976"/>
    <n v="-0.43232541858152024"/>
  </r>
  <r>
    <n v="3268"/>
    <x v="1"/>
    <n v="28"/>
    <n v="1"/>
    <n v="-0.41523082931455868"/>
    <x v="39"/>
    <n v="1"/>
    <n v="-0.92216160142452031"/>
    <n v="0.60234146786864096"/>
  </r>
  <r>
    <n v="3269"/>
    <x v="0"/>
    <n v="31"/>
    <n v="0"/>
    <n v="-0.78360367691625199"/>
    <x v="22"/>
    <n v="0"/>
    <n v="-0.37621275772349794"/>
    <n v="-0.31354373136830865"/>
  </r>
  <r>
    <n v="3270"/>
    <x v="0"/>
    <n v="28"/>
    <n v="2"/>
    <n v="-0.13257463165357386"/>
    <x v="53"/>
    <n v="0"/>
    <n v="-0.62905526179329474"/>
    <n v="-0.46690480141809398"/>
  </r>
  <r>
    <n v="3271"/>
    <x v="0"/>
    <n v="24"/>
    <n v="2"/>
    <n v="-1.8285765065962689E-2"/>
    <x v="5"/>
    <n v="0"/>
    <n v="-0.68404609359517687"/>
    <n v="-0.49542868610834845"/>
  </r>
  <r>
    <n v="3272"/>
    <x v="0"/>
    <n v="24"/>
    <n v="2"/>
    <n v="-1.8285765065962689E-2"/>
    <x v="5"/>
    <n v="0"/>
    <n v="-0.68404609359517687"/>
    <n v="-0.49542868610834845"/>
  </r>
  <r>
    <n v="3273"/>
    <x v="1"/>
    <n v="22"/>
    <n v="6"/>
    <n v="1.1694834588717822"/>
    <x v="151"/>
    <n v="1"/>
    <n v="-0.27042957528342726"/>
    <n v="0.23694836420078524"/>
  </r>
  <r>
    <n v="3274"/>
    <x v="1"/>
    <n v="25"/>
    <n v="2"/>
    <n v="-4.6857981712865593E-2"/>
    <x v="41"/>
    <n v="0"/>
    <n v="-0.66999262340425059"/>
    <n v="-0.4882876475322156"/>
  </r>
  <r>
    <n v="3275"/>
    <x v="1"/>
    <n v="23"/>
    <n v="1"/>
    <n v="-0.27236974608004461"/>
    <x v="10"/>
    <n v="0"/>
    <n v="-0.56620694448026976"/>
    <n v="-0.43232541858152024"/>
  </r>
  <r>
    <n v="3276"/>
    <x v="1"/>
    <n v="19"/>
    <n v="6"/>
    <n v="1.2552001088124907"/>
    <x v="80"/>
    <n v="0"/>
    <n v="-1.5059734634279234"/>
    <n v="-0.77819872672284862"/>
  </r>
  <r>
    <n v="3277"/>
    <x v="1"/>
    <n v="23"/>
    <n v="4"/>
    <n v="0.57559884690290986"/>
    <x v="75"/>
    <n v="1"/>
    <n v="-0.44620261625431046"/>
    <n v="0.3599459264363627"/>
  </r>
  <r>
    <n v="3278"/>
    <x v="0"/>
    <n v="26"/>
    <n v="2"/>
    <n v="-7.5430198359768275E-2"/>
    <x v="1"/>
    <n v="1"/>
    <n v="-0.73157332554821297"/>
    <n v="0.51884861350099931"/>
  </r>
  <r>
    <n v="3279"/>
    <x v="1"/>
    <n v="27"/>
    <n v="2"/>
    <n v="-0.10400241500667118"/>
    <x v="6"/>
    <n v="1"/>
    <n v="-0.74649984193530095"/>
    <n v="0.52597719277458155"/>
  </r>
  <r>
    <n v="3280"/>
    <x v="0"/>
    <n v="29"/>
    <n v="0"/>
    <n v="-0.7264592436224464"/>
    <x v="68"/>
    <n v="0"/>
    <n v="-0.39448392623918266"/>
    <n v="-0.32597220243293629"/>
  </r>
  <r>
    <n v="3281"/>
    <x v="1"/>
    <n v="23"/>
    <n v="1"/>
    <n v="-0.27236974608004461"/>
    <x v="10"/>
    <n v="0"/>
    <n v="-0.56620694448026976"/>
    <n v="-0.43232541858152024"/>
  </r>
  <r>
    <n v="3282"/>
    <x v="0"/>
    <n v="25"/>
    <n v="1"/>
    <n v="-0.32951417937385041"/>
    <x v="12"/>
    <n v="1"/>
    <n v="-0.87141575660375126"/>
    <n v="0.58164116450665304"/>
  </r>
  <r>
    <n v="3283"/>
    <x v="1"/>
    <n v="23"/>
    <n v="1"/>
    <n v="-0.27236974608004461"/>
    <x v="10"/>
    <n v="1"/>
    <n v="-0.83857669056031459"/>
    <n v="0.56767458141847982"/>
  </r>
  <r>
    <n v="3284"/>
    <x v="1"/>
    <n v="19"/>
    <n v="5"/>
    <n v="0.97254391115150574"/>
    <x v="95"/>
    <n v="1"/>
    <n v="-0.32072018630265009"/>
    <n v="0.2743737372464442"/>
  </r>
  <r>
    <n v="3285"/>
    <x v="0"/>
    <n v="26"/>
    <n v="1"/>
    <n v="-0.35808639602075309"/>
    <x v="97"/>
    <n v="0"/>
    <n v="-0.53004730616023055"/>
    <n v="-0.41142287430405178"/>
  </r>
  <r>
    <n v="3286"/>
    <x v="1"/>
    <n v="21"/>
    <n v="6"/>
    <n v="1.1980556755186851"/>
    <x v="114"/>
    <n v="1"/>
    <n v="-0.26373286664119011"/>
    <n v="0.23182128158834336"/>
  </r>
  <r>
    <n v="3287"/>
    <x v="0"/>
    <n v="27"/>
    <n v="2"/>
    <n v="-0.10400241500667118"/>
    <x v="6"/>
    <n v="0"/>
    <n v="-0.64249742692862966"/>
    <n v="-0.47402280722541851"/>
  </r>
  <r>
    <n v="3288"/>
    <x v="0"/>
    <n v="26"/>
    <n v="1"/>
    <n v="-0.35808639602075309"/>
    <x v="97"/>
    <n v="0"/>
    <n v="-0.53004730616023055"/>
    <n v="-0.41142287430405178"/>
  </r>
  <r>
    <n v="3289"/>
    <x v="1"/>
    <n v="22"/>
    <n v="2"/>
    <n v="3.8858668227842896E-2"/>
    <x v="55"/>
    <n v="1"/>
    <n v="-0.6739065840838151"/>
    <n v="0.49028655518425956"/>
  </r>
  <r>
    <n v="3290"/>
    <x v="1"/>
    <n v="22"/>
    <n v="2"/>
    <n v="3.8858668227842896E-2"/>
    <x v="55"/>
    <n v="1"/>
    <n v="-0.6739065840838151"/>
    <n v="0.49028655518425956"/>
  </r>
  <r>
    <n v="3291"/>
    <x v="1"/>
    <n v="25"/>
    <n v="1"/>
    <n v="-0.32951417937385041"/>
    <x v="12"/>
    <n v="0"/>
    <n v="-0.54190157722990051"/>
    <n v="-0.41835883549334701"/>
  </r>
  <r>
    <n v="3292"/>
    <x v="0"/>
    <n v="27"/>
    <n v="0"/>
    <n v="-0.66931481032864082"/>
    <x v="16"/>
    <n v="0"/>
    <n v="-0.41347250672725938"/>
    <n v="-0.33865028320137047"/>
  </r>
  <r>
    <n v="3293"/>
    <x v="1"/>
    <n v="22"/>
    <n v="6"/>
    <n v="1.1694834588717822"/>
    <x v="151"/>
    <n v="1"/>
    <n v="-0.27042957528342726"/>
    <n v="0.23694836420078524"/>
  </r>
  <r>
    <n v="3294"/>
    <x v="1"/>
    <n v="23"/>
    <n v="3"/>
    <n v="0.29294264924192503"/>
    <x v="91"/>
    <n v="1"/>
    <n v="-0.55736464278526365"/>
    <n v="0.42728361092582245"/>
  </r>
  <r>
    <n v="3295"/>
    <x v="0"/>
    <n v="26"/>
    <n v="0"/>
    <n v="-0.64074259368173792"/>
    <x v="8"/>
    <n v="1"/>
    <n v="-1.0639827883281907"/>
    <n v="0.65492130562649331"/>
  </r>
  <r>
    <n v="3296"/>
    <x v="0"/>
    <n v="33"/>
    <n v="2"/>
    <n v="-0.27543571488808793"/>
    <x v="143"/>
    <n v="1"/>
    <n v="-0.84031831645500221"/>
    <n v="0.56842687526503255"/>
  </r>
  <r>
    <n v="3297"/>
    <x v="1"/>
    <n v="21"/>
    <n v="6"/>
    <n v="1.1980556755186851"/>
    <x v="114"/>
    <n v="1"/>
    <n v="-0.26373286664119011"/>
    <n v="0.23182128158834336"/>
  </r>
  <r>
    <n v="3298"/>
    <x v="0"/>
    <n v="27"/>
    <n v="1"/>
    <n v="-0.386658612667656"/>
    <x v="49"/>
    <n v="1"/>
    <n v="-0.90504932938266758"/>
    <n v="0.59547807020624099"/>
  </r>
  <r>
    <n v="3299"/>
    <x v="1"/>
    <n v="20"/>
    <n v="3"/>
    <n v="0.37865929918263336"/>
    <x v="63"/>
    <n v="1"/>
    <n v="-0.52163432531196197"/>
    <n v="0.40645029845429625"/>
  </r>
  <r>
    <n v="3300"/>
    <x v="0"/>
    <n v="28"/>
    <n v="0"/>
    <n v="-0.6978870269755435"/>
    <x v="48"/>
    <n v="0"/>
    <n v="-0.40388765422499395"/>
    <n v="-0.33228086752132152"/>
  </r>
  <r>
    <n v="3301"/>
    <x v="0"/>
    <n v="29"/>
    <n v="1"/>
    <n v="-0.44380304596146158"/>
    <x v="37"/>
    <n v="0"/>
    <n v="-0.49566636408778442"/>
    <n v="-0.39083515355806009"/>
  </r>
  <r>
    <n v="3302"/>
    <x v="1"/>
    <n v="20"/>
    <n v="2"/>
    <n v="9.6003101521648537E-2"/>
    <x v="51"/>
    <n v="1"/>
    <n v="-0.64629726208332661"/>
    <n v="0.47601764143227698"/>
  </r>
  <r>
    <n v="3303"/>
    <x v="1"/>
    <n v="26"/>
    <n v="3"/>
    <n v="0.20722599930121655"/>
    <x v="70"/>
    <n v="0"/>
    <n v="-0.80211842994407867"/>
    <n v="-0.55162190028968694"/>
  </r>
  <r>
    <n v="3304"/>
    <x v="0"/>
    <n v="28"/>
    <n v="1"/>
    <n v="-0.41523082931455868"/>
    <x v="39"/>
    <n v="0"/>
    <n v="-0.50693077210996151"/>
    <n v="-0.39765853213135904"/>
  </r>
  <r>
    <n v="3305"/>
    <x v="0"/>
    <n v="22"/>
    <n v="1"/>
    <n v="-0.24379752943314192"/>
    <x v="87"/>
    <n v="0"/>
    <n v="-0.57865974292354561"/>
    <n v="-0.43935072259233271"/>
  </r>
  <r>
    <n v="3306"/>
    <x v="0"/>
    <n v="21"/>
    <n v="3"/>
    <n v="0.35008708253573056"/>
    <x v="52"/>
    <n v="1"/>
    <n v="-0.5333461579487917"/>
    <n v="0.41336130395390069"/>
  </r>
  <r>
    <n v="3307"/>
    <x v="0"/>
    <n v="23"/>
    <n v="3"/>
    <n v="0.29294264924192503"/>
    <x v="91"/>
    <n v="0"/>
    <n v="-0.85030729202718869"/>
    <n v="-0.57271638907417755"/>
  </r>
  <r>
    <n v="3308"/>
    <x v="1"/>
    <n v="23"/>
    <n v="3"/>
    <n v="0.29294264924192503"/>
    <x v="91"/>
    <n v="1"/>
    <n v="-0.55736464278526365"/>
    <n v="0.42728361092582245"/>
  </r>
  <r>
    <n v="3309"/>
    <x v="1"/>
    <n v="27"/>
    <n v="2"/>
    <n v="-0.10400241500667118"/>
    <x v="6"/>
    <n v="1"/>
    <n v="-0.74649984193530095"/>
    <n v="0.52597719277458155"/>
  </r>
  <r>
    <n v="3310"/>
    <x v="1"/>
    <n v="26"/>
    <n v="5"/>
    <n v="0.77253839462318608"/>
    <x v="57"/>
    <n v="0"/>
    <n v="-1.1522337970101146"/>
    <n v="-0.68406974349272509"/>
  </r>
  <r>
    <n v="3311"/>
    <x v="1"/>
    <n v="27"/>
    <n v="2"/>
    <n v="-0.10400241500667118"/>
    <x v="6"/>
    <n v="0"/>
    <n v="-0.64249742692862966"/>
    <n v="-0.47402280722541851"/>
  </r>
  <r>
    <n v="3312"/>
    <x v="0"/>
    <n v="26"/>
    <n v="1"/>
    <n v="-0.35808639602075309"/>
    <x v="97"/>
    <n v="0"/>
    <n v="-0.53004730616023055"/>
    <n v="-0.41142287430405178"/>
  </r>
  <r>
    <n v="3313"/>
    <x v="1"/>
    <n v="20"/>
    <n v="2"/>
    <n v="9.6003101521648537E-2"/>
    <x v="51"/>
    <n v="1"/>
    <n v="-0.64629726208332661"/>
    <n v="0.47601764143227698"/>
  </r>
  <r>
    <n v="3314"/>
    <x v="0"/>
    <n v="28"/>
    <n v="1"/>
    <n v="-0.41523082931455868"/>
    <x v="39"/>
    <n v="1"/>
    <n v="-0.92216160142452031"/>
    <n v="0.60234146786864096"/>
  </r>
  <r>
    <n v="3315"/>
    <x v="0"/>
    <n v="26"/>
    <n v="0"/>
    <n v="-0.64074259368173792"/>
    <x v="8"/>
    <n v="0"/>
    <n v="-0.42324019464645307"/>
    <n v="-0.34507869437350663"/>
  </r>
  <r>
    <n v="3316"/>
    <x v="1"/>
    <n v="17"/>
    <n v="3"/>
    <n v="0.46437594912334174"/>
    <x v="90"/>
    <n v="1"/>
    <n v="-0.48767605777654305"/>
    <n v="0.3859482418807163"/>
  </r>
  <r>
    <n v="3317"/>
    <x v="0"/>
    <n v="30"/>
    <n v="1"/>
    <n v="-0.47237526260836427"/>
    <x v="45"/>
    <n v="1"/>
    <n v="-0.95697157722900394"/>
    <n v="0.61594579489507129"/>
  </r>
  <r>
    <n v="3318"/>
    <x v="0"/>
    <n v="26"/>
    <n v="2"/>
    <n v="-7.5430198359768275E-2"/>
    <x v="1"/>
    <n v="1"/>
    <n v="-0.73157332554821297"/>
    <n v="0.51884861350099931"/>
  </r>
  <r>
    <n v="3319"/>
    <x v="1"/>
    <n v="22"/>
    <n v="3"/>
    <n v="0.32151486588882772"/>
    <x v="58"/>
    <n v="1"/>
    <n v="-0.5452559494494188"/>
    <n v="0.42030660785421714"/>
  </r>
  <r>
    <n v="3320"/>
    <x v="1"/>
    <n v="21"/>
    <n v="5"/>
    <n v="0.91539947785770015"/>
    <x v="78"/>
    <n v="0"/>
    <n v="-1.2521264395483949"/>
    <n v="-0.71410379097871035"/>
  </r>
  <r>
    <n v="3321"/>
    <x v="1"/>
    <n v="23"/>
    <n v="3"/>
    <n v="0.29294264924192503"/>
    <x v="91"/>
    <n v="1"/>
    <n v="-0.55736464278526365"/>
    <n v="0.42728361092582245"/>
  </r>
  <r>
    <n v="3322"/>
    <x v="1"/>
    <n v="27"/>
    <n v="3"/>
    <n v="0.17865378265431364"/>
    <x v="3"/>
    <n v="1"/>
    <n v="-0.60780464149184199"/>
    <n v="0.45545497064681295"/>
  </r>
  <r>
    <n v="3323"/>
    <x v="0"/>
    <n v="28"/>
    <n v="1"/>
    <n v="-0.41523082931455868"/>
    <x v="39"/>
    <n v="0"/>
    <n v="-0.50693077210996151"/>
    <n v="-0.39765853213135904"/>
  </r>
  <r>
    <n v="3324"/>
    <x v="0"/>
    <n v="26"/>
    <n v="0"/>
    <n v="-0.64074259368173792"/>
    <x v="8"/>
    <n v="1"/>
    <n v="-1.0639827883281907"/>
    <n v="0.65492130562649331"/>
  </r>
  <r>
    <n v="3325"/>
    <x v="1"/>
    <n v="25"/>
    <n v="5"/>
    <n v="0.80111061127008876"/>
    <x v="69"/>
    <n v="1"/>
    <n v="-0.37075648001819123"/>
    <n v="0.30978799849096783"/>
  </r>
  <r>
    <n v="3326"/>
    <x v="0"/>
    <n v="31"/>
    <n v="2"/>
    <n v="-0.21829128159428235"/>
    <x v="21"/>
    <n v="0"/>
    <n v="-0.58994613647276051"/>
    <n v="-0.44564285643854834"/>
  </r>
  <r>
    <n v="3327"/>
    <x v="0"/>
    <n v="28"/>
    <n v="1"/>
    <n v="-0.41523082931455868"/>
    <x v="39"/>
    <n v="0"/>
    <n v="-0.50693077210996151"/>
    <n v="-0.39765853213135904"/>
  </r>
  <r>
    <n v="3328"/>
    <x v="0"/>
    <n v="29"/>
    <n v="0"/>
    <n v="-0.7264592436224464"/>
    <x v="68"/>
    <n v="0"/>
    <n v="-0.39448392623918266"/>
    <n v="-0.32597220243293629"/>
  </r>
  <r>
    <n v="3329"/>
    <x v="0"/>
    <n v="33"/>
    <n v="1"/>
    <n v="-0.55809191254907276"/>
    <x v="77"/>
    <n v="0"/>
    <n v="-0.45253952896824323"/>
    <n v="-0.36398906918154933"/>
  </r>
  <r>
    <n v="3330"/>
    <x v="0"/>
    <n v="30"/>
    <n v="0"/>
    <n v="-0.75503146026934909"/>
    <x v="24"/>
    <n v="0"/>
    <n v="-0.38525956289722718"/>
    <n v="-0.31972596061398328"/>
  </r>
  <r>
    <n v="3331"/>
    <x v="1"/>
    <n v="24"/>
    <n v="3"/>
    <n v="0.26437043259502213"/>
    <x v="29"/>
    <n v="0"/>
    <n v="-0.83404353853710367"/>
    <n v="-0.56571033582428898"/>
  </r>
  <r>
    <n v="3332"/>
    <x v="1"/>
    <n v="19"/>
    <n v="3"/>
    <n v="0.40723151582953615"/>
    <x v="11"/>
    <n v="1"/>
    <n v="-0.51011943505685553"/>
    <n v="0.399576137128547"/>
  </r>
  <r>
    <n v="3333"/>
    <x v="1"/>
    <n v="18"/>
    <n v="3"/>
    <n v="0.43580373247643894"/>
    <x v="96"/>
    <n v="0"/>
    <n v="-0.93460413124524255"/>
    <n v="-0.60725869122522669"/>
  </r>
  <r>
    <n v="3334"/>
    <x v="1"/>
    <n v="25"/>
    <n v="2"/>
    <n v="-4.6857981712865593E-2"/>
    <x v="41"/>
    <n v="0"/>
    <n v="-0.66999262340425059"/>
    <n v="-0.4882876475322156"/>
  </r>
  <r>
    <n v="3335"/>
    <x v="0"/>
    <n v="29"/>
    <n v="2"/>
    <n v="-0.16114684830047676"/>
    <x v="35"/>
    <n v="1"/>
    <n v="-0.77696313686339258"/>
    <n v="0.54019975640264828"/>
  </r>
  <r>
    <n v="3336"/>
    <x v="0"/>
    <n v="28"/>
    <n v="3"/>
    <n v="0.15008156600741096"/>
    <x v="56"/>
    <n v="0"/>
    <n v="-0.77100088462324479"/>
    <n v="-0.53745012251025304"/>
  </r>
  <r>
    <n v="3337"/>
    <x v="1"/>
    <n v="20"/>
    <n v="5"/>
    <n v="0.94397169450460283"/>
    <x v="93"/>
    <n v="1"/>
    <n v="-0.32864126718154252"/>
    <n v="0.28009877737455147"/>
  </r>
  <r>
    <n v="3338"/>
    <x v="0"/>
    <n v="33"/>
    <n v="3"/>
    <n v="7.2204827728968857E-3"/>
    <x v="142"/>
    <n v="0"/>
    <n v="-0.69676393885367149"/>
    <n v="-0.50180511285071205"/>
  </r>
  <r>
    <n v="3339"/>
    <x v="0"/>
    <n v="29"/>
    <n v="3"/>
    <n v="0.12150934936050806"/>
    <x v="32"/>
    <n v="0"/>
    <n v="-0.75574628623388562"/>
    <n v="-0.53034001686897414"/>
  </r>
  <r>
    <n v="3340"/>
    <x v="0"/>
    <n v="19"/>
    <n v="0"/>
    <n v="-0.44073707715341831"/>
    <x v="149"/>
    <n v="0"/>
    <n v="-0.49686577173687035"/>
    <n v="-0.391565352543775"/>
  </r>
  <r>
    <n v="3341"/>
    <x v="1"/>
    <n v="29"/>
    <n v="3"/>
    <n v="0.12150934936050806"/>
    <x v="32"/>
    <n v="1"/>
    <n v="-0.6342369368733779"/>
    <n v="0.46965998313102586"/>
  </r>
  <r>
    <n v="3342"/>
    <x v="0"/>
    <n v="29"/>
    <n v="0"/>
    <n v="-0.7264592436224464"/>
    <x v="68"/>
    <n v="0"/>
    <n v="-0.39448392623918266"/>
    <n v="-0.32597220243293629"/>
  </r>
  <r>
    <n v="3343"/>
    <x v="0"/>
    <n v="29"/>
    <n v="0"/>
    <n v="-0.7264592436224464"/>
    <x v="68"/>
    <n v="0"/>
    <n v="-0.39448392623918266"/>
    <n v="-0.32597220243293629"/>
  </r>
  <r>
    <n v="3344"/>
    <x v="1"/>
    <n v="26"/>
    <n v="4"/>
    <n v="0.48988219696220137"/>
    <x v="25"/>
    <n v="0"/>
    <n v="-0.96779110181938743"/>
    <n v="-0.62007868056522697"/>
  </r>
  <r>
    <n v="3345"/>
    <x v="1"/>
    <n v="21"/>
    <n v="4"/>
    <n v="0.63274328019671544"/>
    <x v="20"/>
    <n v="1"/>
    <n v="-0.42600782399914117"/>
    <n v="0.34688876784103406"/>
  </r>
  <r>
    <n v="3346"/>
    <x v="0"/>
    <n v="24"/>
    <n v="1"/>
    <n v="-0.30094196272694751"/>
    <x v="13"/>
    <n v="1"/>
    <n v="-0.85489645635623346"/>
    <n v="0.57467277126661842"/>
  </r>
  <r>
    <n v="3347"/>
    <x v="1"/>
    <n v="26"/>
    <n v="5"/>
    <n v="0.77253839462318608"/>
    <x v="57"/>
    <n v="1"/>
    <n v="-0.37969540238692856"/>
    <n v="0.31593025650727491"/>
  </r>
  <r>
    <n v="3348"/>
    <x v="0"/>
    <n v="17"/>
    <n v="2"/>
    <n v="0.18171975146235692"/>
    <x v="0"/>
    <n v="0"/>
    <n v="-0.78812914780855448"/>
    <n v="-0.54530533344393195"/>
  </r>
  <r>
    <n v="3349"/>
    <x v="0"/>
    <n v="31"/>
    <n v="2"/>
    <n v="-0.21829128159428235"/>
    <x v="21"/>
    <n v="1"/>
    <n v="-0.80823741806704263"/>
    <n v="0.5543571435614516"/>
  </r>
  <r>
    <n v="3350"/>
    <x v="1"/>
    <n v="21"/>
    <n v="1"/>
    <n v="-0.21522531278623908"/>
    <x v="54"/>
    <n v="0"/>
    <n v="-0.59131362483195948"/>
    <n v="-0.44640041528470131"/>
  </r>
  <r>
    <n v="3351"/>
    <x v="1"/>
    <n v="21"/>
    <n v="3"/>
    <n v="0.35008708253573056"/>
    <x v="52"/>
    <n v="1"/>
    <n v="-0.5333461579487917"/>
    <n v="0.41336130395390069"/>
  </r>
  <r>
    <n v="3352"/>
    <x v="0"/>
    <n v="19"/>
    <n v="1"/>
    <n v="-0.15808087949243349"/>
    <x v="18"/>
    <n v="0"/>
    <n v="-0.61722718928835441"/>
    <n v="-0.4605618744064669"/>
  </r>
  <r>
    <n v="3353"/>
    <x v="1"/>
    <n v="15"/>
    <n v="1"/>
    <n v="-4.3792012904822319E-2"/>
    <x v="128"/>
    <n v="1"/>
    <n v="-0.71528288540925256"/>
    <n v="0.51094625394267001"/>
  </r>
  <r>
    <n v="3354"/>
    <x v="0"/>
    <n v="35"/>
    <n v="1"/>
    <n v="-0.61523634584287834"/>
    <x v="154"/>
    <n v="0"/>
    <n v="-0.4321155636400994"/>
    <n v="-0.35086564397869502"/>
  </r>
  <r>
    <n v="3355"/>
    <x v="1"/>
    <n v="27"/>
    <n v="2"/>
    <n v="-0.10400241500667118"/>
    <x v="6"/>
    <n v="0"/>
    <n v="-0.64249742692862966"/>
    <n v="-0.47402280722541851"/>
  </r>
  <r>
    <n v="3356"/>
    <x v="1"/>
    <n v="20"/>
    <n v="6"/>
    <n v="1.2266278921655878"/>
    <x v="83"/>
    <n v="1"/>
    <n v="-0.25718153691250534"/>
    <n v="0.22677216836965242"/>
  </r>
  <r>
    <n v="3357"/>
    <x v="1"/>
    <n v="22"/>
    <n v="1"/>
    <n v="-0.24379752943314192"/>
    <x v="87"/>
    <n v="1"/>
    <n v="-0.82245727235668753"/>
    <n v="0.56064927740766723"/>
  </r>
  <r>
    <n v="3358"/>
    <x v="0"/>
    <n v="31"/>
    <n v="0"/>
    <n v="-0.78360367691625199"/>
    <x v="22"/>
    <n v="0"/>
    <n v="-0.37621275772349794"/>
    <n v="-0.31354373136830865"/>
  </r>
  <r>
    <n v="3359"/>
    <x v="1"/>
    <n v="25"/>
    <n v="1"/>
    <n v="-0.32951417937385041"/>
    <x v="12"/>
    <n v="1"/>
    <n v="-0.87141575660375126"/>
    <n v="0.58164116450665304"/>
  </r>
  <r>
    <n v="3360"/>
    <x v="0"/>
    <n v="23"/>
    <n v="1"/>
    <n v="-0.27236974608004461"/>
    <x v="10"/>
    <n v="1"/>
    <n v="-0.83857669056031459"/>
    <n v="0.56767458141847982"/>
  </r>
  <r>
    <n v="3361"/>
    <x v="0"/>
    <n v="27"/>
    <n v="3"/>
    <n v="0.17865378265431364"/>
    <x v="3"/>
    <n v="0"/>
    <n v="-0.78645842414615619"/>
    <n v="-0.54454502935318705"/>
  </r>
  <r>
    <n v="3362"/>
    <x v="0"/>
    <n v="30"/>
    <n v="2"/>
    <n v="-0.18971906494737945"/>
    <x v="46"/>
    <n v="0"/>
    <n v="-0.60278008218712442"/>
    <n v="-0.45271198648025424"/>
  </r>
  <r>
    <n v="3363"/>
    <x v="1"/>
    <n v="19"/>
    <n v="1"/>
    <n v="-0.15808087949243349"/>
    <x v="18"/>
    <n v="0"/>
    <n v="-0.61722718928835441"/>
    <n v="-0.4605618744064669"/>
  </r>
  <r>
    <n v="3364"/>
    <x v="1"/>
    <n v="23"/>
    <n v="4"/>
    <n v="0.57559884690290986"/>
    <x v="75"/>
    <n v="1"/>
    <n v="-0.44620261625431046"/>
    <n v="0.3599459264363627"/>
  </r>
  <r>
    <n v="3365"/>
    <x v="0"/>
    <n v="28"/>
    <n v="1"/>
    <n v="-0.41523082931455868"/>
    <x v="39"/>
    <n v="1"/>
    <n v="-0.92216160142452031"/>
    <n v="0.60234146786864096"/>
  </r>
  <r>
    <n v="3366"/>
    <x v="0"/>
    <n v="30"/>
    <n v="2"/>
    <n v="-0.18971906494737945"/>
    <x v="46"/>
    <n v="0"/>
    <n v="-0.60278008218712442"/>
    <n v="-0.45271198648025424"/>
  </r>
  <r>
    <n v="3367"/>
    <x v="1"/>
    <n v="22"/>
    <n v="2"/>
    <n v="3.8858668227842896E-2"/>
    <x v="55"/>
    <n v="1"/>
    <n v="-0.6739065840838151"/>
    <n v="0.49028655518425956"/>
  </r>
  <r>
    <n v="3368"/>
    <x v="0"/>
    <n v="31"/>
    <n v="0"/>
    <n v="-0.78360367691625199"/>
    <x v="22"/>
    <n v="0"/>
    <n v="-0.37621275772349794"/>
    <n v="-0.31354373136830865"/>
  </r>
  <r>
    <n v="3369"/>
    <x v="1"/>
    <n v="18"/>
    <n v="6"/>
    <n v="1.2837723254593933"/>
    <x v="139"/>
    <n v="1"/>
    <n v="-0.24450608217287073"/>
    <n v="0.21690877454532642"/>
  </r>
  <r>
    <n v="3370"/>
    <x v="1"/>
    <n v="25"/>
    <n v="6"/>
    <n v="1.0837668089310737"/>
    <x v="64"/>
    <n v="1"/>
    <n v="-0.29141415485948502"/>
    <n v="0.25279384513281866"/>
  </r>
  <r>
    <n v="3371"/>
    <x v="1"/>
    <n v="24"/>
    <n v="2"/>
    <n v="-1.8285765065962689E-2"/>
    <x v="5"/>
    <n v="1"/>
    <n v="-0.70233185866113945"/>
    <n v="0.50457131389165155"/>
  </r>
  <r>
    <n v="3372"/>
    <x v="1"/>
    <n v="29"/>
    <n v="2"/>
    <n v="-0.16114684830047676"/>
    <x v="35"/>
    <n v="1"/>
    <n v="-0.77696313686339258"/>
    <n v="0.54019975640264828"/>
  </r>
  <r>
    <n v="3373"/>
    <x v="1"/>
    <n v="23"/>
    <n v="7"/>
    <n v="1.4235674398858644"/>
    <x v="125"/>
    <n v="1"/>
    <n v="-0.21579925019496135"/>
    <n v="0.19410293068490858"/>
  </r>
  <r>
    <n v="3374"/>
    <x v="1"/>
    <n v="25"/>
    <n v="2"/>
    <n v="-4.6857981712865593E-2"/>
    <x v="41"/>
    <n v="1"/>
    <n v="-0.71685060511711618"/>
    <n v="0.51171235246778446"/>
  </r>
  <r>
    <n v="3375"/>
    <x v="0"/>
    <n v="24"/>
    <n v="0"/>
    <n v="-0.58359816038793233"/>
    <x v="85"/>
    <n v="0"/>
    <n v="-0.44333066148088318"/>
    <n v="-0.35810507793301227"/>
  </r>
  <r>
    <n v="3376"/>
    <x v="0"/>
    <n v="22"/>
    <n v="0"/>
    <n v="-0.52645372709412674"/>
    <x v="61"/>
    <n v="1"/>
    <n v="-0.99062540167622615"/>
    <n v="0.62865562101162653"/>
  </r>
  <r>
    <n v="3377"/>
    <x v="0"/>
    <n v="28"/>
    <n v="1"/>
    <n v="-0.41523082931455868"/>
    <x v="39"/>
    <n v="1"/>
    <n v="-0.92216160142452031"/>
    <n v="0.60234146786864096"/>
  </r>
  <r>
    <n v="3378"/>
    <x v="0"/>
    <n v="27"/>
    <n v="2"/>
    <n v="-0.10400241500667118"/>
    <x v="6"/>
    <n v="0"/>
    <n v="-0.64249742692862966"/>
    <n v="-0.47402280722541851"/>
  </r>
  <r>
    <n v="3379"/>
    <x v="0"/>
    <n v="19"/>
    <n v="0"/>
    <n v="-0.44073707715341831"/>
    <x v="149"/>
    <n v="1"/>
    <n v="-0.93760284889028844"/>
    <n v="0.608434647456225"/>
  </r>
  <r>
    <n v="3380"/>
    <x v="1"/>
    <n v="25"/>
    <n v="0"/>
    <n v="-0.61217037703483523"/>
    <x v="9"/>
    <n v="1"/>
    <n v="-1.0453627546069888"/>
    <n v="0.64843573531272813"/>
  </r>
  <r>
    <n v="3381"/>
    <x v="0"/>
    <n v="30"/>
    <n v="0"/>
    <n v="-0.75503146026934909"/>
    <x v="24"/>
    <n v="1"/>
    <n v="-1.1402910231665764"/>
    <n v="0.68027403938601672"/>
  </r>
  <r>
    <n v="3382"/>
    <x v="0"/>
    <n v="31"/>
    <n v="1"/>
    <n v="-0.50094747925526717"/>
    <x v="17"/>
    <n v="0"/>
    <n v="-0.4737193777036447"/>
    <n v="-0.37731803350443466"/>
  </r>
  <r>
    <n v="3383"/>
    <x v="0"/>
    <n v="26"/>
    <n v="2"/>
    <n v="-7.5430198359768275E-2"/>
    <x v="1"/>
    <n v="0"/>
    <n v="-0.65614312718844481"/>
    <n v="-0.48115138649900074"/>
  </r>
  <r>
    <n v="3384"/>
    <x v="0"/>
    <n v="24"/>
    <n v="1"/>
    <n v="-0.30094196272694751"/>
    <x v="13"/>
    <n v="0"/>
    <n v="-0.55395449362928606"/>
    <n v="-0.42532722873338152"/>
  </r>
  <r>
    <n v="3385"/>
    <x v="1"/>
    <n v="20"/>
    <n v="2"/>
    <n v="9.6003101521648537E-2"/>
    <x v="51"/>
    <n v="1"/>
    <n v="-0.64629726208332661"/>
    <n v="0.47601764143227698"/>
  </r>
  <r>
    <n v="3386"/>
    <x v="1"/>
    <n v="25"/>
    <n v="4"/>
    <n v="0.51845441360910405"/>
    <x v="31"/>
    <n v="0"/>
    <n v="-0.9856040624435195"/>
    <n v="-0.62678628555659732"/>
  </r>
  <r>
    <n v="3387"/>
    <x v="1"/>
    <n v="26"/>
    <n v="5"/>
    <n v="0.77253839462318608"/>
    <x v="57"/>
    <n v="1"/>
    <n v="-0.37969540238692856"/>
    <n v="0.31593025650727491"/>
  </r>
  <r>
    <n v="3388"/>
    <x v="1"/>
    <n v="22"/>
    <n v="3"/>
    <n v="0.32151486588882772"/>
    <x v="58"/>
    <n v="1"/>
    <n v="-0.5452559494494188"/>
    <n v="0.42030660785421714"/>
  </r>
  <r>
    <n v="3389"/>
    <x v="1"/>
    <n v="20"/>
    <n v="5"/>
    <n v="0.94397169450460283"/>
    <x v="93"/>
    <n v="1"/>
    <n v="-0.32864126718154252"/>
    <n v="0.28009877737455147"/>
  </r>
  <r>
    <n v="3390"/>
    <x v="0"/>
    <n v="26"/>
    <n v="1"/>
    <n v="-0.35808639602075309"/>
    <x v="97"/>
    <n v="0"/>
    <n v="-0.53004730616023055"/>
    <n v="-0.41142287430405178"/>
  </r>
  <r>
    <n v="3391"/>
    <x v="0"/>
    <n v="24"/>
    <n v="1"/>
    <n v="-0.30094196272694751"/>
    <x v="13"/>
    <n v="0"/>
    <n v="-0.55395449362928606"/>
    <n v="-0.42532722873338152"/>
  </r>
  <r>
    <n v="3392"/>
    <x v="1"/>
    <n v="27"/>
    <n v="1"/>
    <n v="-0.386658612667656"/>
    <x v="49"/>
    <n v="1"/>
    <n v="-0.90504932938266758"/>
    <n v="0.59547807020624099"/>
  </r>
  <r>
    <n v="3393"/>
    <x v="0"/>
    <n v="27"/>
    <n v="2"/>
    <n v="-0.10400241500667118"/>
    <x v="6"/>
    <n v="0"/>
    <n v="-0.64249742692862966"/>
    <n v="-0.47402280722541851"/>
  </r>
  <r>
    <n v="3394"/>
    <x v="0"/>
    <n v="25"/>
    <n v="4"/>
    <n v="0.51845441360910405"/>
    <x v="31"/>
    <n v="1"/>
    <n v="-0.4671496488344154"/>
    <n v="0.37321371444340268"/>
  </r>
  <r>
    <n v="3395"/>
    <x v="1"/>
    <n v="23"/>
    <n v="3"/>
    <n v="0.29294264924192503"/>
    <x v="91"/>
    <n v="1"/>
    <n v="-0.55736464278526365"/>
    <n v="0.42728361092582245"/>
  </r>
  <r>
    <n v="3396"/>
    <x v="0"/>
    <n v="26"/>
    <n v="1"/>
    <n v="-0.35808639602075309"/>
    <x v="97"/>
    <n v="1"/>
    <n v="-0.88813370218098375"/>
    <n v="0.58857712569594822"/>
  </r>
  <r>
    <n v="3397"/>
    <x v="0"/>
    <n v="32"/>
    <n v="1"/>
    <n v="-0.52951969590216985"/>
    <x v="99"/>
    <n v="1"/>
    <n v="-0.99255393713593321"/>
    <n v="0.62937108169686962"/>
  </r>
  <r>
    <n v="3398"/>
    <x v="0"/>
    <n v="31"/>
    <n v="1"/>
    <n v="-0.50094747925526717"/>
    <x v="17"/>
    <n v="1"/>
    <n v="-0.97466685695891198"/>
    <n v="0.6226819664955654"/>
  </r>
  <r>
    <n v="3399"/>
    <x v="1"/>
    <n v="22"/>
    <n v="3"/>
    <n v="0.32151486588882772"/>
    <x v="58"/>
    <n v="1"/>
    <n v="-0.5452559494494188"/>
    <n v="0.42030660785421714"/>
  </r>
  <r>
    <n v="3400"/>
    <x v="1"/>
    <n v="26"/>
    <n v="2"/>
    <n v="-7.5430198359768275E-2"/>
    <x v="1"/>
    <n v="0"/>
    <n v="-0.65614312718844481"/>
    <n v="-0.48115138649900074"/>
  </r>
  <r>
    <n v="3401"/>
    <x v="0"/>
    <n v="31"/>
    <n v="3"/>
    <n v="6.4364916066702471E-2"/>
    <x v="76"/>
    <n v="0"/>
    <n v="-0.72584740452914032"/>
    <n v="-0.51608567603166466"/>
  </r>
  <r>
    <n v="3402"/>
    <x v="1"/>
    <n v="26"/>
    <n v="0"/>
    <n v="-0.64074259368173792"/>
    <x v="8"/>
    <n v="0"/>
    <n v="-0.42324019464645307"/>
    <n v="-0.34507869437350663"/>
  </r>
  <r>
    <n v="3403"/>
    <x v="1"/>
    <n v="23"/>
    <n v="2"/>
    <n v="1.0286451580940215E-2"/>
    <x v="15"/>
    <n v="0"/>
    <n v="-0.69830363267786921"/>
    <n v="-0.50257159022004549"/>
  </r>
  <r>
    <n v="3404"/>
    <x v="0"/>
    <n v="24"/>
    <n v="0"/>
    <n v="-0.58359816038793233"/>
    <x v="85"/>
    <n v="1"/>
    <n v="-1.0269288218688153"/>
    <n v="0.64189492206698773"/>
  </r>
  <r>
    <n v="3405"/>
    <x v="1"/>
    <n v="23"/>
    <n v="4"/>
    <n v="0.57559884690290986"/>
    <x v="75"/>
    <n v="1"/>
    <n v="-0.44620261625431046"/>
    <n v="0.3599459264363627"/>
  </r>
  <r>
    <n v="3406"/>
    <x v="1"/>
    <n v="26"/>
    <n v="1"/>
    <n v="-0.35808639602075309"/>
    <x v="97"/>
    <n v="0"/>
    <n v="-0.53004730616023055"/>
    <n v="-0.41142287430405178"/>
  </r>
  <r>
    <n v="3407"/>
    <x v="1"/>
    <n v="35"/>
    <n v="4"/>
    <n v="0.23273224714007612"/>
    <x v="178"/>
    <n v="1"/>
    <n v="-0.58353636923832286"/>
    <n v="0.44207814389946587"/>
  </r>
  <r>
    <n v="3408"/>
    <x v="1"/>
    <n v="21"/>
    <n v="2"/>
    <n v="6.7430884874745745E-2"/>
    <x v="2"/>
    <n v="1"/>
    <n v="-0.65999999600478421"/>
    <n v="0.48314866344336815"/>
  </r>
  <r>
    <n v="3409"/>
    <x v="0"/>
    <n v="27"/>
    <n v="2"/>
    <n v="-0.10400241500667118"/>
    <x v="6"/>
    <n v="0"/>
    <n v="-0.64249742692862966"/>
    <n v="-0.47402280722541851"/>
  </r>
  <r>
    <n v="3410"/>
    <x v="1"/>
    <n v="23"/>
    <n v="2"/>
    <n v="1.0286451580940215E-2"/>
    <x v="15"/>
    <n v="1"/>
    <n v="-0.68801718109692911"/>
    <n v="0.49742840977995451"/>
  </r>
  <r>
    <n v="3411"/>
    <x v="1"/>
    <n v="24"/>
    <n v="5"/>
    <n v="0.82968282791699166"/>
    <x v="150"/>
    <n v="0"/>
    <n v="-1.1916749382802871"/>
    <n v="-0.69628786127836784"/>
  </r>
  <r>
    <n v="3412"/>
    <x v="0"/>
    <n v="27"/>
    <n v="1"/>
    <n v="-0.386658612667656"/>
    <x v="49"/>
    <n v="1"/>
    <n v="-0.90504932938266758"/>
    <n v="0.59547807020624099"/>
  </r>
  <r>
    <n v="3413"/>
    <x v="1"/>
    <n v="26"/>
    <n v="1"/>
    <n v="-0.35808639602075309"/>
    <x v="97"/>
    <n v="1"/>
    <n v="-0.88813370218098375"/>
    <n v="0.58857712569594822"/>
  </r>
  <r>
    <n v="3414"/>
    <x v="1"/>
    <n v="28"/>
    <n v="1"/>
    <n v="-0.41523082931455868"/>
    <x v="39"/>
    <n v="0"/>
    <n v="-0.50693077210996151"/>
    <n v="-0.39765853213135904"/>
  </r>
  <r>
    <n v="3415"/>
    <x v="0"/>
    <n v="28"/>
    <n v="2"/>
    <n v="-0.13257463165357386"/>
    <x v="53"/>
    <n v="0"/>
    <n v="-0.62905526179329474"/>
    <n v="-0.46690480141809398"/>
  </r>
  <r>
    <n v="3416"/>
    <x v="0"/>
    <n v="26"/>
    <n v="1"/>
    <n v="-0.35808639602075309"/>
    <x v="97"/>
    <n v="0"/>
    <n v="-0.53004730616023055"/>
    <n v="-0.41142287430405178"/>
  </r>
  <r>
    <n v="3417"/>
    <x v="0"/>
    <n v="21"/>
    <n v="1"/>
    <n v="-0.21522531278623908"/>
    <x v="54"/>
    <n v="0"/>
    <n v="-0.59131362483195948"/>
    <n v="-0.44640041528470131"/>
  </r>
  <r>
    <n v="3418"/>
    <x v="0"/>
    <n v="27"/>
    <n v="1"/>
    <n v="-0.386658612667656"/>
    <x v="49"/>
    <n v="1"/>
    <n v="-0.90504932938266758"/>
    <n v="0.59547807020624099"/>
  </r>
  <r>
    <n v="3419"/>
    <x v="1"/>
    <n v="17"/>
    <n v="2"/>
    <n v="0.18171975146235692"/>
    <x v="0"/>
    <n v="1"/>
    <n v="-0.6064093963461975"/>
    <n v="0.45469466655606805"/>
  </r>
  <r>
    <n v="3420"/>
    <x v="1"/>
    <n v="22"/>
    <n v="0"/>
    <n v="-0.52645372709412674"/>
    <x v="61"/>
    <n v="1"/>
    <n v="-0.99062540167622615"/>
    <n v="0.62865562101162653"/>
  </r>
  <r>
    <n v="3421"/>
    <x v="0"/>
    <n v="19"/>
    <n v="2"/>
    <n v="0.12457531816855133"/>
    <x v="23"/>
    <n v="0"/>
    <n v="-0.75737346280429763"/>
    <n v="-0.53110361516647375"/>
  </r>
  <r>
    <n v="3422"/>
    <x v="0"/>
    <n v="27"/>
    <n v="0"/>
    <n v="-0.66931481032864082"/>
    <x v="16"/>
    <n v="0"/>
    <n v="-0.41347250672725938"/>
    <n v="-0.33865028320137047"/>
  </r>
  <r>
    <n v="3423"/>
    <x v="1"/>
    <n v="25"/>
    <n v="1"/>
    <n v="-0.32951417937385041"/>
    <x v="12"/>
    <n v="0"/>
    <n v="-0.54190157722990051"/>
    <n v="-0.41835883549334701"/>
  </r>
  <r>
    <n v="3424"/>
    <x v="0"/>
    <n v="26"/>
    <n v="1"/>
    <n v="-0.35808639602075309"/>
    <x v="97"/>
    <n v="0"/>
    <n v="-0.53004730616023055"/>
    <n v="-0.41142287430405178"/>
  </r>
  <r>
    <n v="3425"/>
    <x v="1"/>
    <n v="26"/>
    <n v="4"/>
    <n v="0.48988219696220137"/>
    <x v="25"/>
    <n v="1"/>
    <n v="-0.47790890485718585"/>
    <n v="0.37992131943477303"/>
  </r>
  <r>
    <n v="3426"/>
    <x v="1"/>
    <n v="16"/>
    <n v="3"/>
    <n v="0.49294816577024453"/>
    <x v="34"/>
    <n v="1"/>
    <n v="-0.47674518492079121"/>
    <n v="0.37919930148020431"/>
  </r>
  <r>
    <n v="3427"/>
    <x v="1"/>
    <n v="21"/>
    <n v="3"/>
    <n v="0.35008708253573056"/>
    <x v="52"/>
    <n v="0"/>
    <n v="-0.88343324048452199"/>
    <n v="-0.58663869604609931"/>
  </r>
  <r>
    <n v="3428"/>
    <x v="1"/>
    <n v="27"/>
    <n v="2"/>
    <n v="-0.10400241500667118"/>
    <x v="6"/>
    <n v="1"/>
    <n v="-0.74649984193530095"/>
    <n v="0.52597719277458155"/>
  </r>
  <r>
    <n v="3429"/>
    <x v="1"/>
    <n v="30"/>
    <n v="1"/>
    <n v="-0.47237526260836427"/>
    <x v="45"/>
    <n v="1"/>
    <n v="-0.95697157722900394"/>
    <n v="0.61594579489507129"/>
  </r>
  <r>
    <n v="3430"/>
    <x v="0"/>
    <n v="15"/>
    <n v="1"/>
    <n v="-4.3792012904822319E-2"/>
    <x v="128"/>
    <n v="0"/>
    <n v="-0.67149087250443029"/>
    <n v="-0.48905374605732999"/>
  </r>
  <r>
    <n v="3431"/>
    <x v="1"/>
    <n v="28"/>
    <n v="4"/>
    <n v="0.43273776366839578"/>
    <x v="26"/>
    <n v="0"/>
    <n v="-0.93274341623374246"/>
    <n v="-0.60652723126813413"/>
  </r>
  <r>
    <n v="3432"/>
    <x v="1"/>
    <n v="18"/>
    <n v="4"/>
    <n v="0.71845993013742371"/>
    <x v="27"/>
    <n v="0"/>
    <n v="-1.1155584463750805"/>
    <n v="-0.67226779307654794"/>
  </r>
  <r>
    <n v="3433"/>
    <x v="0"/>
    <n v="27"/>
    <n v="0"/>
    <n v="-0.66931481032864082"/>
    <x v="16"/>
    <n v="0"/>
    <n v="-0.41347250672725938"/>
    <n v="-0.33865028320137047"/>
  </r>
  <r>
    <n v="3434"/>
    <x v="0"/>
    <n v="32"/>
    <n v="2"/>
    <n v="-0.24686349824118503"/>
    <x v="30"/>
    <n v="0"/>
    <n v="-0.57731386490044845"/>
    <n v="-0.43859564904673659"/>
  </r>
  <r>
    <n v="3435"/>
    <x v="1"/>
    <n v="23"/>
    <n v="1"/>
    <n v="-0.27236974608004461"/>
    <x v="10"/>
    <n v="0"/>
    <n v="-0.56620694448026976"/>
    <n v="-0.43232541858152024"/>
  </r>
  <r>
    <n v="3436"/>
    <x v="1"/>
    <n v="20"/>
    <n v="3"/>
    <n v="0.37865929918263336"/>
    <x v="63"/>
    <n v="0"/>
    <n v="-0.90029362449459527"/>
    <n v="-0.59354970154570375"/>
  </r>
  <r>
    <n v="3437"/>
    <x v="0"/>
    <n v="29"/>
    <n v="0"/>
    <n v="-0.7264592436224464"/>
    <x v="68"/>
    <n v="1"/>
    <n v="-1.120943169861629"/>
    <n v="0.67402779756706366"/>
  </r>
  <r>
    <n v="3438"/>
    <x v="1"/>
    <n v="26"/>
    <n v="4"/>
    <n v="0.48988219696220137"/>
    <x v="25"/>
    <n v="1"/>
    <n v="-0.47790890485718585"/>
    <n v="0.37992131943477303"/>
  </r>
  <r>
    <n v="3439"/>
    <x v="1"/>
    <n v="23"/>
    <n v="7"/>
    <n v="1.4235674398858644"/>
    <x v="125"/>
    <n v="1"/>
    <n v="-0.21579925019496135"/>
    <n v="0.19410293068490858"/>
  </r>
  <r>
    <n v="3440"/>
    <x v="1"/>
    <n v="28"/>
    <n v="3"/>
    <n v="0.15008156600741096"/>
    <x v="56"/>
    <n v="0"/>
    <n v="-0.77100088462324479"/>
    <n v="-0.53745012251025304"/>
  </r>
  <r>
    <n v="3441"/>
    <x v="1"/>
    <n v="25"/>
    <n v="2"/>
    <n v="-4.6857981712865593E-2"/>
    <x v="41"/>
    <n v="0"/>
    <n v="-0.66999262340425059"/>
    <n v="-0.4882876475322156"/>
  </r>
  <r>
    <n v="3442"/>
    <x v="1"/>
    <n v="21"/>
    <n v="2"/>
    <n v="6.7430884874745745E-2"/>
    <x v="2"/>
    <n v="1"/>
    <n v="-0.65999999600478421"/>
    <n v="0.48314866344336815"/>
  </r>
  <r>
    <n v="3443"/>
    <x v="0"/>
    <n v="32"/>
    <n v="2"/>
    <n v="-0.24686349824118503"/>
    <x v="30"/>
    <n v="1"/>
    <n v="-0.82417736314163348"/>
    <n v="0.56140435095326335"/>
  </r>
  <r>
    <n v="3444"/>
    <x v="0"/>
    <n v="20"/>
    <n v="1"/>
    <n v="-0.18665309613933628"/>
    <x v="28"/>
    <n v="1"/>
    <n v="-0.79082234377862215"/>
    <n v="0.54652826774745022"/>
  </r>
  <r>
    <n v="3445"/>
    <x v="1"/>
    <n v="18"/>
    <n v="5"/>
    <n v="1.0011161277984084"/>
    <x v="86"/>
    <n v="0"/>
    <n v="-1.3140777647628383"/>
    <n v="-0.73127796607339368"/>
  </r>
  <r>
    <n v="3446"/>
    <x v="1"/>
    <n v="21"/>
    <n v="3"/>
    <n v="0.35008708253573056"/>
    <x v="52"/>
    <n v="1"/>
    <n v="-0.5333461579487917"/>
    <n v="0.41336130395390069"/>
  </r>
  <r>
    <n v="3447"/>
    <x v="1"/>
    <n v="23"/>
    <n v="4"/>
    <n v="0.57559884690290986"/>
    <x v="75"/>
    <n v="0"/>
    <n v="-1.0218014631572205"/>
    <n v="-0.6400540735636373"/>
  </r>
  <r>
    <n v="3448"/>
    <x v="0"/>
    <n v="34"/>
    <n v="1"/>
    <n v="-0.58666412919597544"/>
    <x v="60"/>
    <n v="0"/>
    <n v="-0.44223380255661193"/>
    <n v="-0.35740062348635282"/>
  </r>
  <r>
    <n v="3449"/>
    <x v="1"/>
    <n v="25"/>
    <n v="1"/>
    <n v="-0.32951417937385041"/>
    <x v="12"/>
    <n v="0"/>
    <n v="-0.54190157722990051"/>
    <n v="-0.41835883549334701"/>
  </r>
  <r>
    <n v="3450"/>
    <x v="1"/>
    <n v="23"/>
    <n v="0"/>
    <n v="-0.55502594374102943"/>
    <x v="79"/>
    <n v="0"/>
    <n v="-0.45365659647687245"/>
    <n v="-0.36469913965533418"/>
  </r>
  <r>
    <n v="3451"/>
    <x v="1"/>
    <n v="25"/>
    <n v="4"/>
    <n v="0.51845441360910405"/>
    <x v="31"/>
    <n v="0"/>
    <n v="-0.9856040624435195"/>
    <n v="-0.62678628555659732"/>
  </r>
  <r>
    <n v="3452"/>
    <x v="0"/>
    <n v="27"/>
    <n v="3"/>
    <n v="0.17865378265431364"/>
    <x v="3"/>
    <n v="1"/>
    <n v="-0.60780464149184199"/>
    <n v="0.45545497064681295"/>
  </r>
  <r>
    <n v="3453"/>
    <x v="0"/>
    <n v="21"/>
    <n v="2"/>
    <n v="6.7430884874745745E-2"/>
    <x v="2"/>
    <n v="0"/>
    <n v="-0.7274308808795299"/>
    <n v="-0.51685133655663185"/>
  </r>
  <r>
    <n v="3454"/>
    <x v="1"/>
    <n v="24"/>
    <n v="2"/>
    <n v="-1.8285765065962689E-2"/>
    <x v="5"/>
    <n v="0"/>
    <n v="-0.68404609359517687"/>
    <n v="-0.49542868610834845"/>
  </r>
  <r>
    <n v="3455"/>
    <x v="1"/>
    <n v="24"/>
    <n v="1"/>
    <n v="-0.30094196272694751"/>
    <x v="13"/>
    <n v="0"/>
    <n v="-0.55395449362928606"/>
    <n v="-0.42532722873338152"/>
  </r>
  <r>
    <n v="3456"/>
    <x v="1"/>
    <n v="13"/>
    <n v="5"/>
    <n v="1.1439772110329225"/>
    <x v="204"/>
    <n v="1"/>
    <n v="-0.27653231442934845"/>
    <n v="0.24159088882194801"/>
  </r>
  <r>
    <n v="3457"/>
    <x v="0"/>
    <n v="31"/>
    <n v="2"/>
    <n v="-0.21829128159428235"/>
    <x v="21"/>
    <n v="0"/>
    <n v="-0.58994613647276051"/>
    <n v="-0.44564285643854834"/>
  </r>
  <r>
    <n v="3458"/>
    <x v="0"/>
    <n v="21"/>
    <n v="3"/>
    <n v="0.35008708253573056"/>
    <x v="52"/>
    <n v="1"/>
    <n v="-0.5333461579487917"/>
    <n v="0.41336130395390069"/>
  </r>
  <r>
    <n v="3459"/>
    <x v="1"/>
    <n v="15"/>
    <n v="2"/>
    <n v="0.2388641847561625"/>
    <x v="105"/>
    <n v="1"/>
    <n v="-0.58083020954192921"/>
    <n v="0.44056627350003552"/>
  </r>
  <r>
    <n v="3460"/>
    <x v="0"/>
    <n v="23"/>
    <n v="1"/>
    <n v="-0.27236974608004461"/>
    <x v="10"/>
    <n v="1"/>
    <n v="-0.83857669056031459"/>
    <n v="0.56767458141847982"/>
  </r>
  <r>
    <n v="3461"/>
    <x v="0"/>
    <n v="31"/>
    <n v="4"/>
    <n v="0.34702111372768729"/>
    <x v="155"/>
    <n v="1"/>
    <n v="-0.53461465075512804"/>
    <n v="0.41410497914671851"/>
  </r>
  <r>
    <n v="3462"/>
    <x v="1"/>
    <n v="19"/>
    <n v="2"/>
    <n v="0.12457531816855133"/>
    <x v="23"/>
    <n v="0"/>
    <n v="-0.75737346280429763"/>
    <n v="-0.53110361516647375"/>
  </r>
  <r>
    <n v="3463"/>
    <x v="0"/>
    <n v="22"/>
    <n v="2"/>
    <n v="3.8858668227842896E-2"/>
    <x v="55"/>
    <n v="0"/>
    <n v="-0.71276525231165777"/>
    <n v="-0.50971344481574044"/>
  </r>
  <r>
    <n v="3464"/>
    <x v="0"/>
    <n v="23"/>
    <n v="4"/>
    <n v="0.57559884690290986"/>
    <x v="75"/>
    <n v="0"/>
    <n v="-1.0218014631572205"/>
    <n v="-0.6400540735636373"/>
  </r>
  <r>
    <n v="3465"/>
    <x v="1"/>
    <n v="20"/>
    <n v="2"/>
    <n v="9.6003101521648537E-2"/>
    <x v="51"/>
    <n v="0"/>
    <n v="-0.74230036360497509"/>
    <n v="-0.52398235856772302"/>
  </r>
  <r>
    <n v="3466"/>
    <x v="0"/>
    <n v="28"/>
    <n v="1"/>
    <n v="-0.41523082931455868"/>
    <x v="39"/>
    <n v="1"/>
    <n v="-0.92216160142452031"/>
    <n v="0.60234146786864096"/>
  </r>
  <r>
    <n v="3467"/>
    <x v="0"/>
    <n v="24"/>
    <n v="1"/>
    <n v="-0.30094196272694751"/>
    <x v="13"/>
    <n v="0"/>
    <n v="-0.55395449362928606"/>
    <n v="-0.42532722873338152"/>
  </r>
  <r>
    <n v="3468"/>
    <x v="0"/>
    <n v="27"/>
    <n v="1"/>
    <n v="-0.386658612667656"/>
    <x v="49"/>
    <n v="1"/>
    <n v="-0.90504932938266758"/>
    <n v="0.59547807020624099"/>
  </r>
  <r>
    <n v="3469"/>
    <x v="1"/>
    <n v="30"/>
    <n v="4"/>
    <n v="0.3755933303745902"/>
    <x v="7"/>
    <n v="0"/>
    <n v="-0.89847495372765129"/>
    <n v="-0.59280982968195539"/>
  </r>
  <r>
    <n v="3470"/>
    <x v="1"/>
    <n v="28"/>
    <n v="3"/>
    <n v="0.15008156600741096"/>
    <x v="56"/>
    <n v="0"/>
    <n v="-0.77100088462324479"/>
    <n v="-0.53745012251025304"/>
  </r>
  <r>
    <n v="3471"/>
    <x v="1"/>
    <n v="24"/>
    <n v="1"/>
    <n v="-0.30094196272694751"/>
    <x v="13"/>
    <n v="1"/>
    <n v="-0.85489645635623346"/>
    <n v="0.57467277126661842"/>
  </r>
  <r>
    <n v="3472"/>
    <x v="0"/>
    <n v="26"/>
    <n v="0"/>
    <n v="-0.64074259368173792"/>
    <x v="8"/>
    <n v="0"/>
    <n v="-0.42324019464645307"/>
    <n v="-0.34507869437350663"/>
  </r>
  <r>
    <n v="3473"/>
    <x v="0"/>
    <n v="26"/>
    <n v="0"/>
    <n v="-0.64074259368173792"/>
    <x v="8"/>
    <n v="1"/>
    <n v="-1.0639827883281907"/>
    <n v="0.65492130562649331"/>
  </r>
  <r>
    <n v="3474"/>
    <x v="0"/>
    <n v="22"/>
    <n v="2"/>
    <n v="3.8858668227842896E-2"/>
    <x v="55"/>
    <n v="0"/>
    <n v="-0.71276525231165777"/>
    <n v="-0.50971344481574044"/>
  </r>
  <r>
    <n v="3475"/>
    <x v="1"/>
    <n v="25"/>
    <n v="1"/>
    <n v="-0.32951417937385041"/>
    <x v="12"/>
    <n v="1"/>
    <n v="-0.87141575660375126"/>
    <n v="0.58164116450665304"/>
  </r>
  <r>
    <n v="3476"/>
    <x v="0"/>
    <n v="24"/>
    <n v="0"/>
    <n v="-0.58359816038793233"/>
    <x v="85"/>
    <n v="1"/>
    <n v="-1.0269288218688153"/>
    <n v="0.64189492206698773"/>
  </r>
  <r>
    <n v="3477"/>
    <x v="1"/>
    <n v="25"/>
    <n v="1"/>
    <n v="-0.32951417937385041"/>
    <x v="12"/>
    <n v="0"/>
    <n v="-0.54190157722990051"/>
    <n v="-0.41835883549334701"/>
  </r>
  <r>
    <n v="3478"/>
    <x v="1"/>
    <n v="20"/>
    <n v="5"/>
    <n v="0.94397169450460283"/>
    <x v="93"/>
    <n v="0"/>
    <n v="-1.2726129616861452"/>
    <n v="-0.71990122262544853"/>
  </r>
  <r>
    <n v="3479"/>
    <x v="0"/>
    <n v="31"/>
    <n v="5"/>
    <n v="0.629677311388672"/>
    <x v="180"/>
    <n v="0"/>
    <n v="-1.0567497506991494"/>
    <n v="-0.65241628992990985"/>
  </r>
  <r>
    <n v="3480"/>
    <x v="0"/>
    <n v="27"/>
    <n v="2"/>
    <n v="-0.10400241500667118"/>
    <x v="6"/>
    <n v="0"/>
    <n v="-0.64249742692862966"/>
    <n v="-0.47402280722541851"/>
  </r>
  <r>
    <n v="3481"/>
    <x v="0"/>
    <n v="25"/>
    <n v="1"/>
    <n v="-0.32951417937385041"/>
    <x v="12"/>
    <n v="0"/>
    <n v="-0.54190157722990051"/>
    <n v="-0.41835883549334701"/>
  </r>
  <r>
    <n v="3482"/>
    <x v="1"/>
    <n v="19"/>
    <n v="2"/>
    <n v="0.12457531816855133"/>
    <x v="23"/>
    <n v="0"/>
    <n v="-0.75737346280429763"/>
    <n v="-0.53110361516647375"/>
  </r>
  <r>
    <n v="3483"/>
    <x v="1"/>
    <n v="20"/>
    <n v="4"/>
    <n v="0.66131549684361812"/>
    <x v="71"/>
    <n v="1"/>
    <n v="-0.41618864834759217"/>
    <n v="0.34044416537089872"/>
  </r>
  <r>
    <n v="3484"/>
    <x v="1"/>
    <n v="22"/>
    <n v="2"/>
    <n v="3.8858668227842896E-2"/>
    <x v="55"/>
    <n v="1"/>
    <n v="-0.6739065840838151"/>
    <n v="0.49028655518425956"/>
  </r>
  <r>
    <n v="3485"/>
    <x v="0"/>
    <n v="32"/>
    <n v="3"/>
    <n v="3.5792699419799789E-2"/>
    <x v="117"/>
    <n v="0"/>
    <n v="-0.71120366138880697"/>
    <n v="-0.50894721967216194"/>
  </r>
  <r>
    <n v="3486"/>
    <x v="1"/>
    <n v="31"/>
    <n v="6"/>
    <n v="0.91233350904965693"/>
    <x v="186"/>
    <n v="1"/>
    <n v="-0.33760447053643067"/>
    <n v="0.28652256655731556"/>
  </r>
  <r>
    <n v="3487"/>
    <x v="1"/>
    <n v="27"/>
    <n v="1"/>
    <n v="-0.386658612667656"/>
    <x v="49"/>
    <n v="1"/>
    <n v="-0.90504932938266758"/>
    <n v="0.59547807020624099"/>
  </r>
  <r>
    <n v="3488"/>
    <x v="0"/>
    <n v="19"/>
    <n v="2"/>
    <n v="0.12457531816855133"/>
    <x v="23"/>
    <n v="1"/>
    <n v="-0.63279814463574613"/>
    <n v="0.46889638483352625"/>
  </r>
  <r>
    <n v="3489"/>
    <x v="1"/>
    <n v="23"/>
    <n v="2"/>
    <n v="1.0286451580940215E-2"/>
    <x v="15"/>
    <n v="0"/>
    <n v="-0.69830363267786921"/>
    <n v="-0.50257159022004549"/>
  </r>
  <r>
    <n v="3490"/>
    <x v="1"/>
    <n v="27"/>
    <n v="3"/>
    <n v="0.17865378265431364"/>
    <x v="3"/>
    <n v="1"/>
    <n v="-0.60780464149184199"/>
    <n v="0.45545497064681295"/>
  </r>
  <r>
    <n v="3491"/>
    <x v="0"/>
    <n v="35"/>
    <n v="0"/>
    <n v="-0.89789254350386316"/>
    <x v="40"/>
    <n v="0"/>
    <n v="-0.34176349256745192"/>
    <n v="-0.2894837727922101"/>
  </r>
  <r>
    <n v="3492"/>
    <x v="0"/>
    <n v="24"/>
    <n v="0"/>
    <n v="-0.58359816038793233"/>
    <x v="85"/>
    <n v="0"/>
    <n v="-0.44333066148088318"/>
    <n v="-0.35810507793301227"/>
  </r>
  <r>
    <n v="3493"/>
    <x v="0"/>
    <n v="31"/>
    <n v="3"/>
    <n v="6.4364916066702471E-2"/>
    <x v="76"/>
    <n v="1"/>
    <n v="-0.66148248846243818"/>
    <n v="0.48391432396833534"/>
  </r>
  <r>
    <n v="3494"/>
    <x v="1"/>
    <n v="25"/>
    <n v="1"/>
    <n v="-0.32951417937385041"/>
    <x v="12"/>
    <n v="1"/>
    <n v="-0.87141575660375126"/>
    <n v="0.58164116450665304"/>
  </r>
  <r>
    <n v="3495"/>
    <x v="1"/>
    <n v="20"/>
    <n v="2"/>
    <n v="9.6003101521648537E-2"/>
    <x v="51"/>
    <n v="0"/>
    <n v="-0.74230036360497509"/>
    <n v="-0.52398235856772302"/>
  </r>
  <r>
    <n v="3496"/>
    <x v="1"/>
    <n v="35"/>
    <n v="1"/>
    <n v="-0.61523634584287834"/>
    <x v="154"/>
    <n v="0"/>
    <n v="-0.4321155636400994"/>
    <n v="-0.35086564397869502"/>
  </r>
  <r>
    <n v="3497"/>
    <x v="0"/>
    <n v="27"/>
    <n v="1"/>
    <n v="-0.386658612667656"/>
    <x v="49"/>
    <n v="1"/>
    <n v="-0.90504932938266758"/>
    <n v="0.59547807020624099"/>
  </r>
  <r>
    <n v="3498"/>
    <x v="0"/>
    <n v="29"/>
    <n v="1"/>
    <n v="-0.44380304596146158"/>
    <x v="37"/>
    <n v="1"/>
    <n v="-0.93946941004924567"/>
    <n v="0.60916484644193991"/>
  </r>
  <r>
    <n v="3499"/>
    <x v="1"/>
    <n v="20"/>
    <n v="4"/>
    <n v="0.66131549684361812"/>
    <x v="71"/>
    <n v="1"/>
    <n v="-0.41618864834759217"/>
    <n v="0.34044416537089872"/>
  </r>
  <r>
    <n v="3500"/>
    <x v="1"/>
    <n v="25"/>
    <n v="3"/>
    <n v="0.23579821594811923"/>
    <x v="62"/>
    <n v="0"/>
    <n v="-0.81798034650093876"/>
    <n v="-0.55867792729643417"/>
  </r>
  <r>
    <n v="3501"/>
    <x v="1"/>
    <n v="24"/>
    <n v="0"/>
    <n v="-0.58359816038793233"/>
    <x v="85"/>
    <n v="1"/>
    <n v="-1.0269288218688153"/>
    <n v="0.64189492206698773"/>
  </r>
  <r>
    <n v="3502"/>
    <x v="1"/>
    <n v="27"/>
    <n v="2"/>
    <n v="-0.10400241500667118"/>
    <x v="6"/>
    <n v="1"/>
    <n v="-0.74649984193530095"/>
    <n v="0.52597719277458155"/>
  </r>
  <r>
    <n v="3503"/>
    <x v="1"/>
    <n v="28"/>
    <n v="2"/>
    <n v="-0.13257463165357386"/>
    <x v="53"/>
    <n v="0"/>
    <n v="-0.62905526179329474"/>
    <n v="-0.46690480141809398"/>
  </r>
  <r>
    <n v="3504"/>
    <x v="0"/>
    <n v="31"/>
    <n v="0"/>
    <n v="-0.78360367691625199"/>
    <x v="22"/>
    <n v="0"/>
    <n v="-0.37621275772349794"/>
    <n v="-0.31354373136830865"/>
  </r>
  <r>
    <n v="3505"/>
    <x v="0"/>
    <n v="20"/>
    <n v="0"/>
    <n v="-0.4693092938003211"/>
    <x v="89"/>
    <n v="0"/>
    <n v="-0.48577492493259411"/>
    <n v="-0.38477973752641237"/>
  </r>
  <r>
    <n v="3506"/>
    <x v="0"/>
    <n v="24"/>
    <n v="4"/>
    <n v="0.54702663025600695"/>
    <x v="19"/>
    <n v="0"/>
    <n v="-1.0036079877372244"/>
    <n v="-0.63344547176899768"/>
  </r>
  <r>
    <n v="3507"/>
    <x v="1"/>
    <n v="27"/>
    <n v="2"/>
    <n v="-0.10400241500667118"/>
    <x v="6"/>
    <n v="0"/>
    <n v="-0.64249742692862966"/>
    <n v="-0.47402280722541851"/>
  </r>
  <r>
    <n v="3508"/>
    <x v="0"/>
    <n v="30"/>
    <n v="2"/>
    <n v="-0.18971906494737945"/>
    <x v="46"/>
    <n v="1"/>
    <n v="-0.79249914713450409"/>
    <n v="0.54728801351974576"/>
  </r>
  <r>
    <n v="3509"/>
    <x v="0"/>
    <n v="26"/>
    <n v="1"/>
    <n v="-0.35808639602075309"/>
    <x v="97"/>
    <n v="0"/>
    <n v="-0.53004730616023055"/>
    <n v="-0.41142287430405178"/>
  </r>
  <r>
    <n v="3510"/>
    <x v="1"/>
    <n v="19"/>
    <n v="3"/>
    <n v="0.40723151582953615"/>
    <x v="11"/>
    <n v="1"/>
    <n v="-0.51011943505685553"/>
    <n v="0.399576137128547"/>
  </r>
  <r>
    <n v="3511"/>
    <x v="0"/>
    <n v="26"/>
    <n v="1"/>
    <n v="-0.35808639602075309"/>
    <x v="97"/>
    <n v="0"/>
    <n v="-0.53004730616023055"/>
    <n v="-0.41142287430405178"/>
  </r>
  <r>
    <n v="3512"/>
    <x v="0"/>
    <n v="31"/>
    <n v="3"/>
    <n v="6.4364916066702471E-2"/>
    <x v="76"/>
    <n v="1"/>
    <n v="-0.66148248846243818"/>
    <n v="0.48391432396833534"/>
  </r>
  <r>
    <n v="3513"/>
    <x v="1"/>
    <n v="19"/>
    <n v="1"/>
    <n v="-0.15808087949243349"/>
    <x v="18"/>
    <n v="1"/>
    <n v="-0.77530806878078784"/>
    <n v="0.5394381255935331"/>
  </r>
  <r>
    <n v="3514"/>
    <x v="0"/>
    <n v="24"/>
    <n v="0"/>
    <n v="-0.58359816038793233"/>
    <x v="85"/>
    <n v="1"/>
    <n v="-1.0269288218688153"/>
    <n v="0.64189492206698773"/>
  </r>
  <r>
    <n v="3515"/>
    <x v="1"/>
    <n v="24"/>
    <n v="0"/>
    <n v="-0.58359816038793233"/>
    <x v="85"/>
    <n v="0"/>
    <n v="-0.44333066148088318"/>
    <n v="-0.35810507793301227"/>
  </r>
  <r>
    <n v="3516"/>
    <x v="1"/>
    <n v="24"/>
    <n v="3"/>
    <n v="0.26437043259502213"/>
    <x v="29"/>
    <n v="1"/>
    <n v="-0.56967310594208143"/>
    <n v="0.43428966417571102"/>
  </r>
  <r>
    <n v="3517"/>
    <x v="1"/>
    <n v="22"/>
    <n v="5"/>
    <n v="0.88682726121079725"/>
    <x v="101"/>
    <n v="1"/>
    <n v="-0.34497932371386569"/>
    <n v="0.29176500301413932"/>
  </r>
  <r>
    <n v="3518"/>
    <x v="0"/>
    <n v="28"/>
    <n v="1"/>
    <n v="-0.41523082931455868"/>
    <x v="39"/>
    <n v="0"/>
    <n v="-0.50693077210996151"/>
    <n v="-0.39765853213135904"/>
  </r>
  <r>
    <n v="3519"/>
    <x v="0"/>
    <n v="28"/>
    <n v="1"/>
    <n v="-0.41523082931455868"/>
    <x v="39"/>
    <n v="0"/>
    <n v="-0.50693077210996151"/>
    <n v="-0.39765853213135904"/>
  </r>
  <r>
    <n v="3520"/>
    <x v="0"/>
    <n v="27"/>
    <n v="2"/>
    <n v="-0.10400241500667118"/>
    <x v="6"/>
    <n v="0"/>
    <n v="-0.64249742692862966"/>
    <n v="-0.47402280722541851"/>
  </r>
  <r>
    <n v="3521"/>
    <x v="1"/>
    <n v="26"/>
    <n v="4"/>
    <n v="0.48988219696220137"/>
    <x v="25"/>
    <n v="1"/>
    <n v="-0.47790890485718585"/>
    <n v="0.37992131943477303"/>
  </r>
  <r>
    <n v="3522"/>
    <x v="0"/>
    <n v="30"/>
    <n v="0"/>
    <n v="-0.75503146026934909"/>
    <x v="24"/>
    <n v="0"/>
    <n v="-0.38525956289722718"/>
    <n v="-0.31972596061398328"/>
  </r>
  <r>
    <n v="3523"/>
    <x v="1"/>
    <n v="17"/>
    <n v="2"/>
    <n v="0.18171975146235692"/>
    <x v="0"/>
    <n v="0"/>
    <n v="-0.78812914780855448"/>
    <n v="-0.54530533344393195"/>
  </r>
  <r>
    <n v="3524"/>
    <x v="0"/>
    <n v="34"/>
    <n v="4"/>
    <n v="0.26130446378697902"/>
    <x v="201"/>
    <n v="0"/>
    <n v="-0.83231024317409108"/>
    <n v="-0.56495693081508647"/>
  </r>
  <r>
    <n v="3525"/>
    <x v="0"/>
    <n v="24"/>
    <n v="1"/>
    <n v="-0.30094196272694751"/>
    <x v="13"/>
    <n v="0"/>
    <n v="-0.55395449362928606"/>
    <n v="-0.42532722873338152"/>
  </r>
  <r>
    <n v="3526"/>
    <x v="1"/>
    <n v="26"/>
    <n v="2"/>
    <n v="-7.5430198359768275E-2"/>
    <x v="1"/>
    <n v="0"/>
    <n v="-0.65614312718844481"/>
    <n v="-0.48115138649900074"/>
  </r>
  <r>
    <n v="3527"/>
    <x v="0"/>
    <n v="29"/>
    <n v="2"/>
    <n v="-0.16114684830047676"/>
    <x v="35"/>
    <n v="0"/>
    <n v="-0.61581628856291593"/>
    <n v="-0.45980024359735172"/>
  </r>
  <r>
    <n v="3528"/>
    <x v="1"/>
    <n v="28"/>
    <n v="3"/>
    <n v="0.15008156600741096"/>
    <x v="56"/>
    <n v="0"/>
    <n v="-0.77100088462324479"/>
    <n v="-0.53745012251025304"/>
  </r>
  <r>
    <n v="3529"/>
    <x v="1"/>
    <n v="16"/>
    <n v="0"/>
    <n v="-0.35502042721270993"/>
    <x v="123"/>
    <n v="1"/>
    <n v="-0.88633028142231041"/>
    <n v="0.587834487700722"/>
  </r>
  <r>
    <n v="3530"/>
    <x v="1"/>
    <n v="25"/>
    <n v="1"/>
    <n v="-0.32951417937385041"/>
    <x v="12"/>
    <n v="0"/>
    <n v="-0.54190157722990051"/>
    <n v="-0.41835883549334701"/>
  </r>
  <r>
    <n v="3531"/>
    <x v="0"/>
    <n v="22"/>
    <n v="4"/>
    <n v="0.60417106354981254"/>
    <x v="59"/>
    <n v="0"/>
    <n v="-1.0401830133312706"/>
    <n v="-0.64660999904109517"/>
  </r>
  <r>
    <n v="3532"/>
    <x v="1"/>
    <n v="18"/>
    <n v="2"/>
    <n v="0.15314753481545412"/>
    <x v="106"/>
    <n v="0"/>
    <n v="-0.77264985827352139"/>
    <n v="-0.53821222655274259"/>
  </r>
  <r>
    <n v="3533"/>
    <x v="0"/>
    <n v="32"/>
    <n v="2"/>
    <n v="-0.24686349824118503"/>
    <x v="30"/>
    <n v="1"/>
    <n v="-0.82417736314163348"/>
    <n v="0.56140435095326335"/>
  </r>
  <r>
    <n v="3534"/>
    <x v="0"/>
    <n v="28"/>
    <n v="0"/>
    <n v="-0.6978870269755435"/>
    <x v="48"/>
    <n v="0"/>
    <n v="-0.40388765422499395"/>
    <n v="-0.33228086752132152"/>
  </r>
  <r>
    <n v="3535"/>
    <x v="1"/>
    <n v="19"/>
    <n v="4"/>
    <n v="0.68988771349052103"/>
    <x v="108"/>
    <n v="1"/>
    <n v="-0.4065527780168729"/>
    <n v="0.33405805240679465"/>
  </r>
  <r>
    <n v="3536"/>
    <x v="0"/>
    <n v="22"/>
    <n v="1"/>
    <n v="-0.24379752943314192"/>
    <x v="87"/>
    <n v="0"/>
    <n v="-0.57865974292354561"/>
    <n v="-0.43935072259233271"/>
  </r>
  <r>
    <n v="3537"/>
    <x v="0"/>
    <n v="27"/>
    <n v="1"/>
    <n v="-0.386658612667656"/>
    <x v="49"/>
    <n v="0"/>
    <n v="-0.51839071671501158"/>
    <n v="-0.40452192979375906"/>
  </r>
  <r>
    <n v="3538"/>
    <x v="1"/>
    <n v="27"/>
    <n v="8"/>
    <n v="1.5919347709592377"/>
    <x v="159"/>
    <n v="1"/>
    <n v="-0.18526010487771891"/>
    <n v="0.16911186231444264"/>
  </r>
  <r>
    <n v="3539"/>
    <x v="0"/>
    <n v="31"/>
    <n v="0"/>
    <n v="-0.78360367691625199"/>
    <x v="22"/>
    <n v="0"/>
    <n v="-0.37621275772349794"/>
    <n v="-0.31354373136830865"/>
  </r>
  <r>
    <n v="3540"/>
    <x v="1"/>
    <n v="27"/>
    <n v="3"/>
    <n v="0.17865378265431364"/>
    <x v="3"/>
    <n v="1"/>
    <n v="-0.60780464149184199"/>
    <n v="0.45545497064681295"/>
  </r>
  <r>
    <n v="3541"/>
    <x v="1"/>
    <n v="16"/>
    <n v="1"/>
    <n v="-7.2364229551725112E-2"/>
    <x v="163"/>
    <n v="0"/>
    <n v="-0.65761949572693679"/>
    <n v="-0.48191683308854766"/>
  </r>
  <r>
    <n v="3542"/>
    <x v="1"/>
    <n v="22"/>
    <n v="2"/>
    <n v="3.8858668227842896E-2"/>
    <x v="55"/>
    <n v="0"/>
    <n v="-0.71276525231165777"/>
    <n v="-0.50971344481574044"/>
  </r>
  <r>
    <n v="3543"/>
    <x v="1"/>
    <n v="28"/>
    <n v="3"/>
    <n v="0.15008156600741096"/>
    <x v="56"/>
    <n v="0"/>
    <n v="-0.77100088462324479"/>
    <n v="-0.53745012251025304"/>
  </r>
  <r>
    <n v="3544"/>
    <x v="0"/>
    <n v="28"/>
    <n v="2"/>
    <n v="-0.13257463165357386"/>
    <x v="53"/>
    <n v="0"/>
    <n v="-0.62905526179329474"/>
    <n v="-0.46690480141809398"/>
  </r>
  <r>
    <n v="3545"/>
    <x v="0"/>
    <n v="26"/>
    <n v="0"/>
    <n v="-0.64074259368173792"/>
    <x v="8"/>
    <n v="0"/>
    <n v="-0.42324019464645307"/>
    <n v="-0.34507869437350663"/>
  </r>
  <r>
    <n v="3546"/>
    <x v="1"/>
    <n v="16"/>
    <n v="2"/>
    <n v="0.21029196810925971"/>
    <x v="43"/>
    <n v="1"/>
    <n v="-0.59351887974755568"/>
    <n v="0.44761989836043248"/>
  </r>
  <r>
    <n v="3547"/>
    <x v="0"/>
    <n v="23"/>
    <n v="3"/>
    <n v="0.29294264924192503"/>
    <x v="91"/>
    <n v="0"/>
    <n v="-0.85030729202718869"/>
    <n v="-0.57271638907417755"/>
  </r>
  <r>
    <n v="3548"/>
    <x v="0"/>
    <n v="21"/>
    <n v="2"/>
    <n v="6.7430884874745745E-2"/>
    <x v="2"/>
    <n v="1"/>
    <n v="-0.65999999600478421"/>
    <n v="0.48314866344336815"/>
  </r>
  <r>
    <n v="3549"/>
    <x v="0"/>
    <n v="25"/>
    <n v="0"/>
    <n v="-0.61217037703483523"/>
    <x v="9"/>
    <n v="0"/>
    <n v="-0.43319237757215368"/>
    <n v="-0.35156426468727181"/>
  </r>
  <r>
    <n v="3550"/>
    <x v="1"/>
    <n v="20"/>
    <n v="1"/>
    <n v="-0.18665309613933628"/>
    <x v="28"/>
    <n v="1"/>
    <n v="-0.79082234377862215"/>
    <n v="0.54652826774745022"/>
  </r>
  <r>
    <n v="3551"/>
    <x v="0"/>
    <n v="28"/>
    <n v="1"/>
    <n v="-0.41523082931455868"/>
    <x v="39"/>
    <n v="1"/>
    <n v="-0.92216160142452031"/>
    <n v="0.60234146786864096"/>
  </r>
  <r>
    <n v="3552"/>
    <x v="1"/>
    <n v="23"/>
    <n v="1"/>
    <n v="-0.27236974608004461"/>
    <x v="10"/>
    <n v="0"/>
    <n v="-0.56620694448026976"/>
    <n v="-0.43232541858152024"/>
  </r>
  <r>
    <n v="3553"/>
    <x v="1"/>
    <n v="27"/>
    <n v="3"/>
    <n v="0.17865378265431364"/>
    <x v="3"/>
    <n v="0"/>
    <n v="-0.78645842414615619"/>
    <n v="-0.54454502935318705"/>
  </r>
  <r>
    <n v="3554"/>
    <x v="1"/>
    <n v="20"/>
    <n v="3"/>
    <n v="0.37865929918263336"/>
    <x v="63"/>
    <n v="1"/>
    <n v="-0.52163432531196197"/>
    <n v="0.40645029845429625"/>
  </r>
  <r>
    <n v="3555"/>
    <x v="0"/>
    <n v="23"/>
    <n v="1"/>
    <n v="-0.27236974608004461"/>
    <x v="10"/>
    <n v="0"/>
    <n v="-0.56620694448026976"/>
    <n v="-0.43232541858152024"/>
  </r>
  <r>
    <n v="3556"/>
    <x v="1"/>
    <n v="30"/>
    <n v="6"/>
    <n v="0.94090572569655984"/>
    <x v="205"/>
    <n v="1"/>
    <n v="-0.32950098946280643"/>
    <n v="0.28071742652461762"/>
  </r>
  <r>
    <n v="3557"/>
    <x v="1"/>
    <n v="27"/>
    <n v="2"/>
    <n v="-0.10400241500667118"/>
    <x v="6"/>
    <n v="0"/>
    <n v="-0.64249742692862966"/>
    <n v="-0.47402280722541851"/>
  </r>
  <r>
    <n v="3558"/>
    <x v="0"/>
    <n v="27"/>
    <n v="1"/>
    <n v="-0.386658612667656"/>
    <x v="49"/>
    <n v="0"/>
    <n v="-0.51839071671501158"/>
    <n v="-0.40452192979375906"/>
  </r>
  <r>
    <n v="3559"/>
    <x v="1"/>
    <n v="32"/>
    <n v="3"/>
    <n v="3.5792699419799789E-2"/>
    <x v="117"/>
    <n v="0"/>
    <n v="-0.71120366138880697"/>
    <n v="-0.50894721967216194"/>
  </r>
  <r>
    <n v="3560"/>
    <x v="1"/>
    <n v="26"/>
    <n v="1"/>
    <n v="-0.35808639602075309"/>
    <x v="97"/>
    <n v="1"/>
    <n v="-0.88813370218098375"/>
    <n v="0.58857712569594822"/>
  </r>
  <r>
    <n v="3561"/>
    <x v="1"/>
    <n v="25"/>
    <n v="0"/>
    <n v="-0.61217037703483523"/>
    <x v="9"/>
    <n v="1"/>
    <n v="-1.0453627546069888"/>
    <n v="0.64843573531272813"/>
  </r>
  <r>
    <n v="3562"/>
    <x v="1"/>
    <n v="22"/>
    <n v="6"/>
    <n v="1.1694834588717822"/>
    <x v="151"/>
    <n v="1"/>
    <n v="-0.27042957528342726"/>
    <n v="0.23694836420078524"/>
  </r>
  <r>
    <n v="3563"/>
    <x v="0"/>
    <n v="27"/>
    <n v="2"/>
    <n v="-0.10400241500667118"/>
    <x v="6"/>
    <n v="0"/>
    <n v="-0.64249742692862966"/>
    <n v="-0.47402280722541851"/>
  </r>
  <r>
    <n v="3564"/>
    <x v="0"/>
    <n v="27"/>
    <n v="3"/>
    <n v="0.17865378265431364"/>
    <x v="3"/>
    <n v="1"/>
    <n v="-0.60780464149184199"/>
    <n v="0.45545497064681295"/>
  </r>
  <r>
    <n v="3565"/>
    <x v="0"/>
    <n v="33"/>
    <n v="2"/>
    <n v="-0.27543571488808793"/>
    <x v="143"/>
    <n v="0"/>
    <n v="-0.56488260156691439"/>
    <n v="-0.43157312473496739"/>
  </r>
  <r>
    <n v="3566"/>
    <x v="1"/>
    <n v="30"/>
    <n v="2"/>
    <n v="-0.18971906494737945"/>
    <x v="46"/>
    <n v="0"/>
    <n v="-0.60278008218712442"/>
    <n v="-0.45271198648025424"/>
  </r>
  <r>
    <n v="3567"/>
    <x v="1"/>
    <n v="25"/>
    <n v="6"/>
    <n v="1.0837668089310737"/>
    <x v="64"/>
    <n v="1"/>
    <n v="-0.29141415485948502"/>
    <n v="0.25279384513281866"/>
  </r>
  <r>
    <n v="3568"/>
    <x v="1"/>
    <n v="22"/>
    <n v="4"/>
    <n v="0.60417106354981254"/>
    <x v="59"/>
    <n v="0"/>
    <n v="-1.0401830133312706"/>
    <n v="-0.64660999904109517"/>
  </r>
  <r>
    <n v="3569"/>
    <x v="0"/>
    <n v="27"/>
    <n v="3"/>
    <n v="0.17865378265431364"/>
    <x v="3"/>
    <n v="0"/>
    <n v="-0.78645842414615619"/>
    <n v="-0.54454502935318705"/>
  </r>
  <r>
    <n v="3570"/>
    <x v="1"/>
    <n v="25"/>
    <n v="2"/>
    <n v="-4.6857981712865593E-2"/>
    <x v="41"/>
    <n v="1"/>
    <n v="-0.71685060511711618"/>
    <n v="0.51171235246778446"/>
  </r>
  <r>
    <n v="3571"/>
    <x v="1"/>
    <n v="22"/>
    <n v="1"/>
    <n v="-0.24379752943314192"/>
    <x v="87"/>
    <n v="0"/>
    <n v="-0.57865974292354561"/>
    <n v="-0.43935072259233271"/>
  </r>
  <r>
    <n v="3572"/>
    <x v="1"/>
    <n v="15"/>
    <n v="2"/>
    <n v="0.2388641847561625"/>
    <x v="105"/>
    <n v="1"/>
    <n v="-0.58083020954192921"/>
    <n v="0.44056627350003552"/>
  </r>
  <r>
    <n v="3573"/>
    <x v="0"/>
    <n v="29"/>
    <n v="2"/>
    <n v="-0.16114684830047676"/>
    <x v="35"/>
    <n v="0"/>
    <n v="-0.61581628856291593"/>
    <n v="-0.45980024359735172"/>
  </r>
  <r>
    <n v="3574"/>
    <x v="0"/>
    <n v="26"/>
    <n v="1"/>
    <n v="-0.35808639602075309"/>
    <x v="97"/>
    <n v="1"/>
    <n v="-0.88813370218098375"/>
    <n v="0.58857712569594822"/>
  </r>
  <r>
    <n v="3575"/>
    <x v="0"/>
    <n v="35"/>
    <n v="0"/>
    <n v="-0.89789254350386316"/>
    <x v="40"/>
    <n v="1"/>
    <n v="-1.2396560360713149"/>
    <n v="0.71051622720778984"/>
  </r>
  <r>
    <n v="3576"/>
    <x v="0"/>
    <n v="24"/>
    <n v="2"/>
    <n v="-1.8285765065962689E-2"/>
    <x v="5"/>
    <n v="1"/>
    <n v="-0.70233185866113945"/>
    <n v="0.50457131389165155"/>
  </r>
  <r>
    <n v="3577"/>
    <x v="1"/>
    <n v="20"/>
    <n v="2"/>
    <n v="9.6003101521648537E-2"/>
    <x v="51"/>
    <n v="0"/>
    <n v="-0.74230036360497509"/>
    <n v="-0.52398235856772302"/>
  </r>
  <r>
    <n v="3578"/>
    <x v="0"/>
    <n v="23"/>
    <n v="1"/>
    <n v="-0.27236974608004461"/>
    <x v="10"/>
    <n v="1"/>
    <n v="-0.83857669056031459"/>
    <n v="0.56767458141847982"/>
  </r>
  <r>
    <n v="3579"/>
    <x v="0"/>
    <n v="30"/>
    <n v="1"/>
    <n v="-0.47237526260836427"/>
    <x v="45"/>
    <n v="0"/>
    <n v="-0.48459631462063979"/>
    <n v="-0.38405420510492866"/>
  </r>
  <r>
    <n v="3580"/>
    <x v="1"/>
    <n v="26"/>
    <n v="1"/>
    <n v="-0.35808639602075309"/>
    <x v="97"/>
    <n v="1"/>
    <n v="-0.88813370218098375"/>
    <n v="0.58857712569594822"/>
  </r>
  <r>
    <n v="3581"/>
    <x v="0"/>
    <n v="26"/>
    <n v="2"/>
    <n v="-7.5430198359768275E-2"/>
    <x v="1"/>
    <n v="0"/>
    <n v="-0.65614312718844481"/>
    <n v="-0.48115138649900074"/>
  </r>
  <r>
    <n v="3582"/>
    <x v="1"/>
    <n v="22"/>
    <n v="1"/>
    <n v="-0.24379752943314192"/>
    <x v="87"/>
    <n v="0"/>
    <n v="-0.57865974292354561"/>
    <n v="-0.43935072259233271"/>
  </r>
  <r>
    <n v="3583"/>
    <x v="1"/>
    <n v="20"/>
    <n v="4"/>
    <n v="0.66131549684361812"/>
    <x v="71"/>
    <n v="1"/>
    <n v="-0.41618864834759217"/>
    <n v="0.34044416537089872"/>
  </r>
  <r>
    <n v="3584"/>
    <x v="1"/>
    <n v="27"/>
    <n v="2"/>
    <n v="-0.10400241500667118"/>
    <x v="6"/>
    <n v="0"/>
    <n v="-0.64249742692862966"/>
    <n v="-0.47402280722541851"/>
  </r>
  <r>
    <n v="3585"/>
    <x v="1"/>
    <n v="20"/>
    <n v="0"/>
    <n v="-0.4693092938003211"/>
    <x v="89"/>
    <n v="0"/>
    <n v="-0.48577492493259411"/>
    <n v="-0.38477973752641237"/>
  </r>
  <r>
    <n v="3586"/>
    <x v="0"/>
    <n v="27"/>
    <n v="2"/>
    <n v="-0.10400241500667118"/>
    <x v="6"/>
    <n v="0"/>
    <n v="-0.64249742692862966"/>
    <n v="-0.47402280722541851"/>
  </r>
  <r>
    <n v="3587"/>
    <x v="0"/>
    <n v="26"/>
    <n v="2"/>
    <n v="-7.5430198359768275E-2"/>
    <x v="1"/>
    <n v="0"/>
    <n v="-0.65614312718844481"/>
    <n v="-0.48115138649900074"/>
  </r>
  <r>
    <n v="3588"/>
    <x v="0"/>
    <n v="26"/>
    <n v="2"/>
    <n v="-7.5430198359768275E-2"/>
    <x v="1"/>
    <n v="1"/>
    <n v="-0.73157332554821297"/>
    <n v="0.51884861350099931"/>
  </r>
  <r>
    <n v="3589"/>
    <x v="0"/>
    <n v="23"/>
    <n v="3"/>
    <n v="0.29294264924192503"/>
    <x v="91"/>
    <n v="0"/>
    <n v="-0.85030729202718869"/>
    <n v="-0.57271638907417755"/>
  </r>
  <r>
    <n v="3590"/>
    <x v="0"/>
    <n v="31"/>
    <n v="0"/>
    <n v="-0.78360367691625199"/>
    <x v="22"/>
    <n v="0"/>
    <n v="-0.37621275772349794"/>
    <n v="-0.31354373136830865"/>
  </r>
  <r>
    <n v="3591"/>
    <x v="0"/>
    <n v="23"/>
    <n v="2"/>
    <n v="1.0286451580940215E-2"/>
    <x v="15"/>
    <n v="0"/>
    <n v="-0.69830363267786921"/>
    <n v="-0.50257159022004549"/>
  </r>
  <r>
    <n v="3592"/>
    <x v="1"/>
    <n v="31"/>
    <n v="4"/>
    <n v="0.34702111372768729"/>
    <x v="155"/>
    <n v="1"/>
    <n v="-0.53461465075512804"/>
    <n v="0.41410497914671851"/>
  </r>
  <r>
    <n v="3593"/>
    <x v="1"/>
    <n v="23"/>
    <n v="1"/>
    <n v="-0.27236974608004461"/>
    <x v="10"/>
    <n v="0"/>
    <n v="-0.56620694448026976"/>
    <n v="-0.43232541858152024"/>
  </r>
  <r>
    <n v="3594"/>
    <x v="0"/>
    <n v="23"/>
    <n v="2"/>
    <n v="1.0286451580940215E-2"/>
    <x v="15"/>
    <n v="1"/>
    <n v="-0.68801718109692911"/>
    <n v="0.49742840977995451"/>
  </r>
  <r>
    <n v="3595"/>
    <x v="1"/>
    <n v="21"/>
    <n v="2"/>
    <n v="6.7430884874745745E-2"/>
    <x v="2"/>
    <n v="1"/>
    <n v="-0.65999999600478421"/>
    <n v="0.48314866344336815"/>
  </r>
  <r>
    <n v="3596"/>
    <x v="1"/>
    <n v="25"/>
    <n v="2"/>
    <n v="-4.6857981712865593E-2"/>
    <x v="41"/>
    <n v="0"/>
    <n v="-0.66999262340425059"/>
    <n v="-0.4882876475322156"/>
  </r>
  <r>
    <n v="3597"/>
    <x v="1"/>
    <n v="30"/>
    <n v="2"/>
    <n v="-0.18971906494737945"/>
    <x v="46"/>
    <n v="0"/>
    <n v="-0.60278008218712442"/>
    <n v="-0.45271198648025424"/>
  </r>
  <r>
    <n v="3598"/>
    <x v="1"/>
    <n v="24"/>
    <n v="5"/>
    <n v="0.82968282791699166"/>
    <x v="150"/>
    <n v="1"/>
    <n v="-0.36199211036329509"/>
    <n v="0.30371213872163216"/>
  </r>
  <r>
    <n v="3599"/>
    <x v="0"/>
    <n v="25"/>
    <n v="3"/>
    <n v="0.23579821594811923"/>
    <x v="62"/>
    <n v="1"/>
    <n v="-0.58218213055281931"/>
    <n v="0.44132207270356583"/>
  </r>
  <r>
    <n v="3600"/>
    <x v="0"/>
    <n v="27"/>
    <n v="2"/>
    <n v="-0.10400241500667118"/>
    <x v="6"/>
    <n v="1"/>
    <n v="-0.74649984193530095"/>
    <n v="0.52597719277458155"/>
  </r>
  <r>
    <n v="3601"/>
    <x v="1"/>
    <n v="21"/>
    <n v="2"/>
    <n v="6.7430884874745745E-2"/>
    <x v="2"/>
    <n v="0"/>
    <n v="-0.7274308808795299"/>
    <n v="-0.51685133655663185"/>
  </r>
  <r>
    <n v="3602"/>
    <x v="0"/>
    <n v="29"/>
    <n v="0"/>
    <n v="-0.7264592436224464"/>
    <x v="68"/>
    <n v="0"/>
    <n v="-0.39448392623918266"/>
    <n v="-0.32597220243293629"/>
  </r>
  <r>
    <n v="3603"/>
    <x v="1"/>
    <n v="23"/>
    <n v="3"/>
    <n v="0.29294264924192503"/>
    <x v="91"/>
    <n v="1"/>
    <n v="-0.55736464278526365"/>
    <n v="0.42728361092582245"/>
  </r>
  <r>
    <n v="3604"/>
    <x v="1"/>
    <n v="25"/>
    <n v="4"/>
    <n v="0.51845441360910405"/>
    <x v="31"/>
    <n v="0"/>
    <n v="-0.9856040624435195"/>
    <n v="-0.62678628555659732"/>
  </r>
  <r>
    <n v="3605"/>
    <x v="1"/>
    <n v="20"/>
    <n v="2"/>
    <n v="9.6003101521648537E-2"/>
    <x v="51"/>
    <n v="1"/>
    <n v="-0.64629726208332661"/>
    <n v="0.47601764143227698"/>
  </r>
  <r>
    <n v="3606"/>
    <x v="0"/>
    <n v="28"/>
    <n v="2"/>
    <n v="-0.13257463165357386"/>
    <x v="53"/>
    <n v="0"/>
    <n v="-0.62905526179329474"/>
    <n v="-0.46690480141809398"/>
  </r>
  <r>
    <n v="3607"/>
    <x v="1"/>
    <n v="24"/>
    <n v="4"/>
    <n v="0.54702663025600695"/>
    <x v="19"/>
    <n v="1"/>
    <n v="-0.45658135748121736"/>
    <n v="0.36655452823100232"/>
  </r>
  <r>
    <n v="3608"/>
    <x v="0"/>
    <n v="21"/>
    <n v="0"/>
    <n v="-0.4978815104472239"/>
    <x v="14"/>
    <n v="1"/>
    <n v="-0.97275883802914631"/>
    <n v="0.62196134928807978"/>
  </r>
  <r>
    <n v="3609"/>
    <x v="0"/>
    <n v="26"/>
    <n v="0"/>
    <n v="-0.64074259368173792"/>
    <x v="8"/>
    <n v="0"/>
    <n v="-0.42324019464645307"/>
    <n v="-0.34507869437350663"/>
  </r>
  <r>
    <n v="3610"/>
    <x v="1"/>
    <n v="24"/>
    <n v="4"/>
    <n v="0.54702663025600695"/>
    <x v="19"/>
    <n v="1"/>
    <n v="-0.45658135748121736"/>
    <n v="0.36655452823100232"/>
  </r>
  <r>
    <n v="3611"/>
    <x v="0"/>
    <n v="26"/>
    <n v="4"/>
    <n v="0.48988219696220137"/>
    <x v="25"/>
    <n v="1"/>
    <n v="-0.47790890485718585"/>
    <n v="0.37992131943477303"/>
  </r>
  <r>
    <n v="3612"/>
    <x v="1"/>
    <n v="29"/>
    <n v="6"/>
    <n v="0.96947794234346252"/>
    <x v="161"/>
    <n v="1"/>
    <n v="-0.32156234380670634"/>
    <n v="0.27498457160329193"/>
  </r>
  <r>
    <n v="3613"/>
    <x v="1"/>
    <n v="21"/>
    <n v="4"/>
    <n v="0.63274328019671544"/>
    <x v="20"/>
    <n v="1"/>
    <n v="-0.42600782399914117"/>
    <n v="0.34688876784103406"/>
  </r>
  <r>
    <n v="3614"/>
    <x v="0"/>
    <n v="31"/>
    <n v="3"/>
    <n v="6.4364916066702471E-2"/>
    <x v="76"/>
    <n v="1"/>
    <n v="-0.66148248846243818"/>
    <n v="0.48391432396833534"/>
  </r>
  <r>
    <n v="3615"/>
    <x v="0"/>
    <n v="28"/>
    <n v="0"/>
    <n v="-0.6978870269755435"/>
    <x v="48"/>
    <n v="0"/>
    <n v="-0.40388765422499395"/>
    <n v="-0.33228086752132152"/>
  </r>
  <r>
    <n v="3616"/>
    <x v="1"/>
    <n v="24"/>
    <n v="3"/>
    <n v="0.26437043259502213"/>
    <x v="29"/>
    <n v="0"/>
    <n v="-0.83404353853710367"/>
    <n v="-0.56571033582428898"/>
  </r>
  <r>
    <n v="3617"/>
    <x v="1"/>
    <n v="24"/>
    <n v="0"/>
    <n v="-0.58359816038793233"/>
    <x v="85"/>
    <n v="1"/>
    <n v="-1.0269288218688153"/>
    <n v="0.64189492206698773"/>
  </r>
  <r>
    <n v="3618"/>
    <x v="0"/>
    <n v="27"/>
    <n v="1"/>
    <n v="-0.386658612667656"/>
    <x v="49"/>
    <n v="0"/>
    <n v="-0.51839071671501158"/>
    <n v="-0.40452192979375906"/>
  </r>
  <r>
    <n v="3619"/>
    <x v="0"/>
    <n v="27"/>
    <n v="2"/>
    <n v="-0.10400241500667118"/>
    <x v="6"/>
    <n v="0"/>
    <n v="-0.64249742692862966"/>
    <n v="-0.47402280722541851"/>
  </r>
  <r>
    <n v="3620"/>
    <x v="1"/>
    <n v="22"/>
    <n v="8"/>
    <n v="1.7347958541937518"/>
    <x v="203"/>
    <n v="1"/>
    <n v="-0.16248971209591223"/>
    <n v="0.14997516484560913"/>
  </r>
  <r>
    <n v="3621"/>
    <x v="0"/>
    <n v="30"/>
    <n v="1"/>
    <n v="-0.47237526260836427"/>
    <x v="45"/>
    <n v="0"/>
    <n v="-0.48459631462063979"/>
    <n v="-0.38405420510492866"/>
  </r>
  <r>
    <n v="3622"/>
    <x v="1"/>
    <n v="20"/>
    <n v="5"/>
    <n v="0.94397169450460283"/>
    <x v="93"/>
    <n v="1"/>
    <n v="-0.32864126718154252"/>
    <n v="0.28009877737455147"/>
  </r>
  <r>
    <n v="3623"/>
    <x v="0"/>
    <n v="20"/>
    <n v="3"/>
    <n v="0.37865929918263336"/>
    <x v="63"/>
    <n v="0"/>
    <n v="-0.90029362449459527"/>
    <n v="-0.59354970154570375"/>
  </r>
  <r>
    <n v="3624"/>
    <x v="1"/>
    <n v="20"/>
    <n v="6"/>
    <n v="1.2266278921655878"/>
    <x v="83"/>
    <n v="0"/>
    <n v="-1.4838094290780925"/>
    <n v="-0.77322783163034758"/>
  </r>
  <r>
    <n v="3625"/>
    <x v="1"/>
    <n v="15"/>
    <n v="4"/>
    <n v="0.8041765800781322"/>
    <x v="164"/>
    <n v="0"/>
    <n v="-1.1739842643336658"/>
    <n v="-0.69086718249872259"/>
  </r>
  <r>
    <n v="3626"/>
    <x v="1"/>
    <n v="24"/>
    <n v="3"/>
    <n v="0.26437043259502213"/>
    <x v="29"/>
    <n v="1"/>
    <n v="-0.56967310594208143"/>
    <n v="0.43428966417571102"/>
  </r>
  <r>
    <n v="3627"/>
    <x v="1"/>
    <n v="24"/>
    <n v="1"/>
    <n v="-0.30094196272694751"/>
    <x v="13"/>
    <n v="1"/>
    <n v="-0.85489645635623346"/>
    <n v="0.57467277126661842"/>
  </r>
  <r>
    <n v="3628"/>
    <x v="0"/>
    <n v="21"/>
    <n v="1"/>
    <n v="-0.21522531278623908"/>
    <x v="54"/>
    <n v="0"/>
    <n v="-0.59131362483195948"/>
    <n v="-0.44640041528470131"/>
  </r>
  <r>
    <n v="3629"/>
    <x v="0"/>
    <n v="30"/>
    <n v="1"/>
    <n v="-0.47237526260836427"/>
    <x v="45"/>
    <n v="1"/>
    <n v="-0.95697157722900394"/>
    <n v="0.61594579489507129"/>
  </r>
  <r>
    <n v="3630"/>
    <x v="1"/>
    <n v="26"/>
    <n v="2"/>
    <n v="-7.5430198359768275E-2"/>
    <x v="1"/>
    <n v="0"/>
    <n v="-0.65614312718844481"/>
    <n v="-0.48115138649900074"/>
  </r>
  <r>
    <n v="3631"/>
    <x v="0"/>
    <n v="19"/>
    <n v="0"/>
    <n v="-0.44073707715341831"/>
    <x v="149"/>
    <n v="0"/>
    <n v="-0.49686577173687035"/>
    <n v="-0.391565352543775"/>
  </r>
  <r>
    <n v="3632"/>
    <x v="1"/>
    <n v="25"/>
    <n v="4"/>
    <n v="0.51845441360910405"/>
    <x v="31"/>
    <n v="0"/>
    <n v="-0.9856040624435195"/>
    <n v="-0.62678628555659732"/>
  </r>
  <r>
    <n v="3633"/>
    <x v="0"/>
    <n v="23"/>
    <n v="0"/>
    <n v="-0.55502594374102943"/>
    <x v="79"/>
    <n v="0"/>
    <n v="-0.45365659647687245"/>
    <n v="-0.36469913965533418"/>
  </r>
  <r>
    <n v="3634"/>
    <x v="1"/>
    <n v="23"/>
    <n v="1"/>
    <n v="-0.27236974608004461"/>
    <x v="10"/>
    <n v="1"/>
    <n v="-0.83857669056031459"/>
    <n v="0.56767458141847982"/>
  </r>
  <r>
    <n v="3635"/>
    <x v="1"/>
    <n v="18"/>
    <n v="2"/>
    <n v="0.15314753481545412"/>
    <x v="106"/>
    <n v="1"/>
    <n v="-0.61950232345806744"/>
    <n v="0.46178777344725741"/>
  </r>
  <r>
    <n v="3636"/>
    <x v="0"/>
    <n v="27"/>
    <n v="1"/>
    <n v="-0.386658612667656"/>
    <x v="49"/>
    <n v="1"/>
    <n v="-0.90504932938266758"/>
    <n v="0.59547807020624099"/>
  </r>
  <r>
    <n v="3637"/>
    <x v="1"/>
    <n v="26"/>
    <n v="0"/>
    <n v="-0.64074259368173792"/>
    <x v="8"/>
    <n v="1"/>
    <n v="-1.0639827883281907"/>
    <n v="0.65492130562649331"/>
  </r>
  <r>
    <n v="3638"/>
    <x v="1"/>
    <n v="19"/>
    <n v="5"/>
    <n v="0.97254391115150574"/>
    <x v="95"/>
    <n v="1"/>
    <n v="-0.32072018630265009"/>
    <n v="0.2743737372464442"/>
  </r>
  <r>
    <n v="3639"/>
    <x v="0"/>
    <n v="26"/>
    <n v="2"/>
    <n v="-7.5430198359768275E-2"/>
    <x v="1"/>
    <n v="1"/>
    <n v="-0.73157332554821297"/>
    <n v="0.51884861350099931"/>
  </r>
  <r>
    <n v="3640"/>
    <x v="0"/>
    <n v="19"/>
    <n v="3"/>
    <n v="0.40723151582953615"/>
    <x v="11"/>
    <n v="1"/>
    <n v="-0.51011943505685553"/>
    <n v="0.399576137128547"/>
  </r>
  <r>
    <n v="3641"/>
    <x v="0"/>
    <n v="21"/>
    <n v="0"/>
    <n v="-0.4978815104472239"/>
    <x v="14"/>
    <n v="0"/>
    <n v="-0.47487732758192247"/>
    <n v="-0.37803865071192017"/>
  </r>
  <r>
    <n v="3642"/>
    <x v="1"/>
    <n v="22"/>
    <n v="4"/>
    <n v="0.60417106354981254"/>
    <x v="59"/>
    <n v="0"/>
    <n v="-1.0401830133312706"/>
    <n v="-0.64660999904109517"/>
  </r>
  <r>
    <n v="3643"/>
    <x v="1"/>
    <n v="21"/>
    <n v="2"/>
    <n v="6.7430884874745745E-2"/>
    <x v="2"/>
    <n v="1"/>
    <n v="-0.65999999600478421"/>
    <n v="0.48314866344336815"/>
  </r>
  <r>
    <n v="3644"/>
    <x v="0"/>
    <n v="20"/>
    <n v="0"/>
    <n v="-0.4693092938003211"/>
    <x v="89"/>
    <n v="0"/>
    <n v="-0.48577492493259411"/>
    <n v="-0.38477973752641237"/>
  </r>
  <r>
    <n v="3645"/>
    <x v="0"/>
    <n v="26"/>
    <n v="2"/>
    <n v="-7.5430198359768275E-2"/>
    <x v="1"/>
    <n v="0"/>
    <n v="-0.65614312718844481"/>
    <n v="-0.48115138649900074"/>
  </r>
  <r>
    <n v="3646"/>
    <x v="1"/>
    <n v="27"/>
    <n v="5"/>
    <n v="0.74396617797628317"/>
    <x v="72"/>
    <n v="1"/>
    <n v="-0.38881075405303966"/>
    <n v="0.32213745938534977"/>
  </r>
  <r>
    <n v="3647"/>
    <x v="0"/>
    <n v="31"/>
    <n v="2"/>
    <n v="-0.21829128159428235"/>
    <x v="21"/>
    <n v="1"/>
    <n v="-0.80823741806704263"/>
    <n v="0.5543571435614516"/>
  </r>
  <r>
    <n v="3648"/>
    <x v="1"/>
    <n v="24"/>
    <n v="1"/>
    <n v="-0.30094196272694751"/>
    <x v="13"/>
    <n v="0"/>
    <n v="-0.55395449362928606"/>
    <n v="-0.42532722873338152"/>
  </r>
  <r>
    <n v="3649"/>
    <x v="0"/>
    <n v="28"/>
    <n v="1"/>
    <n v="-0.41523082931455868"/>
    <x v="39"/>
    <n v="1"/>
    <n v="-0.92216160142452031"/>
    <n v="0.60234146786864096"/>
  </r>
  <r>
    <n v="3650"/>
    <x v="1"/>
    <n v="21"/>
    <n v="4"/>
    <n v="0.63274328019671544"/>
    <x v="20"/>
    <n v="1"/>
    <n v="-0.42600782399914117"/>
    <n v="0.34688876784103406"/>
  </r>
  <r>
    <n v="3651"/>
    <x v="0"/>
    <n v="28"/>
    <n v="0"/>
    <n v="-0.6978870269755435"/>
    <x v="48"/>
    <n v="1"/>
    <n v="-1.1017746812005371"/>
    <n v="0.66771913247867842"/>
  </r>
  <r>
    <n v="3652"/>
    <x v="0"/>
    <n v="32"/>
    <n v="1"/>
    <n v="-0.52951969590216985"/>
    <x v="99"/>
    <n v="1"/>
    <n v="-0.99255393713593321"/>
    <n v="0.62937108169686962"/>
  </r>
  <r>
    <n v="3653"/>
    <x v="0"/>
    <n v="23"/>
    <n v="4"/>
    <n v="0.57559884690290986"/>
    <x v="75"/>
    <n v="1"/>
    <n v="-0.44620261625431046"/>
    <n v="0.3599459264363627"/>
  </r>
  <r>
    <n v="3654"/>
    <x v="1"/>
    <n v="22"/>
    <n v="5"/>
    <n v="0.88682726121079725"/>
    <x v="101"/>
    <n v="1"/>
    <n v="-0.34497932371386569"/>
    <n v="0.29176500301413932"/>
  </r>
  <r>
    <n v="3655"/>
    <x v="0"/>
    <n v="26"/>
    <n v="2"/>
    <n v="-7.5430198359768275E-2"/>
    <x v="1"/>
    <n v="1"/>
    <n v="-0.73157332554821297"/>
    <n v="0.51884861350099931"/>
  </r>
  <r>
    <n v="3656"/>
    <x v="1"/>
    <n v="27"/>
    <n v="6"/>
    <n v="1.0266223756372681"/>
    <x v="4"/>
    <n v="1"/>
    <n v="-0.30617121596234836"/>
    <n v="0.26373945089467432"/>
  </r>
  <r>
    <n v="3657"/>
    <x v="0"/>
    <n v="21"/>
    <n v="0"/>
    <n v="-0.4978815104472239"/>
    <x v="14"/>
    <n v="1"/>
    <n v="-0.97275883802914631"/>
    <n v="0.62196134928807978"/>
  </r>
  <r>
    <n v="3658"/>
    <x v="0"/>
    <n v="22"/>
    <n v="0"/>
    <n v="-0.52645372709412674"/>
    <x v="61"/>
    <n v="1"/>
    <n v="-0.99062540167622615"/>
    <n v="0.62865562101162653"/>
  </r>
  <r>
    <n v="3659"/>
    <x v="1"/>
    <n v="24"/>
    <n v="3"/>
    <n v="0.26437043259502213"/>
    <x v="29"/>
    <n v="1"/>
    <n v="-0.56967310594208143"/>
    <n v="0.43428966417571102"/>
  </r>
  <r>
    <n v="3660"/>
    <x v="0"/>
    <n v="26"/>
    <n v="2"/>
    <n v="-7.5430198359768275E-2"/>
    <x v="1"/>
    <n v="0"/>
    <n v="-0.65614312718844481"/>
    <n v="-0.48115138649900074"/>
  </r>
  <r>
    <n v="3661"/>
    <x v="0"/>
    <n v="24"/>
    <n v="1"/>
    <n v="-0.30094196272694751"/>
    <x v="13"/>
    <n v="1"/>
    <n v="-0.85489645635623346"/>
    <n v="0.57467277126661842"/>
  </r>
  <r>
    <n v="3662"/>
    <x v="0"/>
    <n v="20"/>
    <n v="1"/>
    <n v="-0.18665309613933628"/>
    <x v="28"/>
    <n v="1"/>
    <n v="-0.79082234377862215"/>
    <n v="0.54652826774745022"/>
  </r>
  <r>
    <n v="3663"/>
    <x v="0"/>
    <n v="27"/>
    <n v="0"/>
    <n v="-0.66931481032864082"/>
    <x v="16"/>
    <n v="1"/>
    <n v="-1.0827873170559001"/>
    <n v="0.66134971679862953"/>
  </r>
  <r>
    <n v="3664"/>
    <x v="0"/>
    <n v="24"/>
    <n v="0"/>
    <n v="-0.58359816038793233"/>
    <x v="85"/>
    <n v="0"/>
    <n v="-0.44333066148088318"/>
    <n v="-0.35810507793301227"/>
  </r>
  <r>
    <n v="3665"/>
    <x v="0"/>
    <n v="20"/>
    <n v="1"/>
    <n v="-0.18665309613933628"/>
    <x v="28"/>
    <n v="1"/>
    <n v="-0.79082234377862215"/>
    <n v="0.54652826774745022"/>
  </r>
  <r>
    <n v="3666"/>
    <x v="1"/>
    <n v="26"/>
    <n v="4"/>
    <n v="0.48988219696220137"/>
    <x v="25"/>
    <n v="1"/>
    <n v="-0.47790890485718585"/>
    <n v="0.37992131943477303"/>
  </r>
  <r>
    <n v="3667"/>
    <x v="1"/>
    <n v="22"/>
    <n v="2"/>
    <n v="3.8858668227842896E-2"/>
    <x v="55"/>
    <n v="0"/>
    <n v="-0.71276525231165777"/>
    <n v="-0.50971344481574044"/>
  </r>
  <r>
    <n v="3668"/>
    <x v="1"/>
    <n v="22"/>
    <n v="3"/>
    <n v="0.32151486588882772"/>
    <x v="58"/>
    <n v="0"/>
    <n v="-0.86677081533824629"/>
    <n v="-0.57969339214578286"/>
  </r>
  <r>
    <n v="3669"/>
    <x v="1"/>
    <n v="23"/>
    <n v="3"/>
    <n v="0.29294264924192503"/>
    <x v="91"/>
    <n v="0"/>
    <n v="-0.85030729202718869"/>
    <n v="-0.57271638907417755"/>
  </r>
  <r>
    <n v="3670"/>
    <x v="1"/>
    <n v="25"/>
    <n v="3"/>
    <n v="0.23579821594811923"/>
    <x v="62"/>
    <n v="1"/>
    <n v="-0.58218213055281931"/>
    <n v="0.44132207270356583"/>
  </r>
  <r>
    <n v="3671"/>
    <x v="1"/>
    <n v="22"/>
    <n v="5"/>
    <n v="0.88682726121079725"/>
    <x v="101"/>
    <n v="1"/>
    <n v="-0.34497932371386569"/>
    <n v="0.29176500301413932"/>
  </r>
  <r>
    <n v="3672"/>
    <x v="0"/>
    <n v="25"/>
    <n v="2"/>
    <n v="-4.6857981712865593E-2"/>
    <x v="41"/>
    <n v="1"/>
    <n v="-0.71685060511711618"/>
    <n v="0.51171235246778446"/>
  </r>
  <r>
    <n v="3673"/>
    <x v="0"/>
    <n v="16"/>
    <n v="2"/>
    <n v="0.21029196810925971"/>
    <x v="43"/>
    <n v="1"/>
    <n v="-0.59351887974755568"/>
    <n v="0.44761989836043248"/>
  </r>
  <r>
    <n v="3674"/>
    <x v="0"/>
    <n v="26"/>
    <n v="0"/>
    <n v="-0.64074259368173792"/>
    <x v="8"/>
    <n v="0"/>
    <n v="-0.42324019464645307"/>
    <n v="-0.34507869437350663"/>
  </r>
  <r>
    <n v="3675"/>
    <x v="1"/>
    <n v="31"/>
    <n v="2"/>
    <n v="-0.21829128159428235"/>
    <x v="21"/>
    <n v="1"/>
    <n v="-0.80823741806704263"/>
    <n v="0.5543571435614516"/>
  </r>
  <r>
    <n v="3676"/>
    <x v="1"/>
    <n v="18"/>
    <n v="2"/>
    <n v="0.15314753481545412"/>
    <x v="106"/>
    <n v="1"/>
    <n v="-0.61950232345806744"/>
    <n v="0.46178777344725741"/>
  </r>
  <r>
    <n v="3677"/>
    <x v="0"/>
    <n v="29"/>
    <n v="2"/>
    <n v="-0.16114684830047676"/>
    <x v="35"/>
    <n v="0"/>
    <n v="-0.61581628856291593"/>
    <n v="-0.45980024359735172"/>
  </r>
  <r>
    <n v="3678"/>
    <x v="1"/>
    <n v="22"/>
    <n v="0"/>
    <n v="-0.52645372709412674"/>
    <x v="61"/>
    <n v="0"/>
    <n v="-0.46417167458209929"/>
    <n v="-0.37134437898837352"/>
  </r>
  <r>
    <n v="3679"/>
    <x v="1"/>
    <n v="22"/>
    <n v="0"/>
    <n v="-0.52645372709412674"/>
    <x v="61"/>
    <n v="1"/>
    <n v="-0.99062540167622615"/>
    <n v="0.62865562101162653"/>
  </r>
  <r>
    <n v="3680"/>
    <x v="0"/>
    <n v="23"/>
    <n v="3"/>
    <n v="0.29294264924192503"/>
    <x v="91"/>
    <n v="1"/>
    <n v="-0.55736464278526365"/>
    <n v="0.42728361092582245"/>
  </r>
  <r>
    <n v="3681"/>
    <x v="1"/>
    <n v="20"/>
    <n v="3"/>
    <n v="0.37865929918263336"/>
    <x v="63"/>
    <n v="1"/>
    <n v="-0.52163432531196197"/>
    <n v="0.40645029845429625"/>
  </r>
  <r>
    <n v="3682"/>
    <x v="0"/>
    <n v="24"/>
    <n v="2"/>
    <n v="-1.8285765065962689E-2"/>
    <x v="5"/>
    <n v="0"/>
    <n v="-0.68404609359517687"/>
    <n v="-0.49542868610834845"/>
  </r>
  <r>
    <n v="3683"/>
    <x v="1"/>
    <n v="26"/>
    <n v="4"/>
    <n v="0.48988219696220137"/>
    <x v="25"/>
    <n v="1"/>
    <n v="-0.47790890485718585"/>
    <n v="0.37992131943477303"/>
  </r>
  <r>
    <n v="3684"/>
    <x v="0"/>
    <n v="32"/>
    <n v="1"/>
    <n v="-0.52951969590216985"/>
    <x v="99"/>
    <n v="0"/>
    <n v="-0.46303424123376319"/>
    <n v="-0.37062891830313033"/>
  </r>
  <r>
    <n v="3685"/>
    <x v="1"/>
    <n v="31"/>
    <n v="4"/>
    <n v="0.34702111372768729"/>
    <x v="155"/>
    <n v="0"/>
    <n v="-0.88163576448281522"/>
    <n v="-0.58589502085328149"/>
  </r>
  <r>
    <n v="3686"/>
    <x v="0"/>
    <n v="26"/>
    <n v="3"/>
    <n v="0.20722599930121655"/>
    <x v="70"/>
    <n v="1"/>
    <n v="-0.59489243064286235"/>
    <n v="0.44837809971031306"/>
  </r>
  <r>
    <n v="3687"/>
    <x v="1"/>
    <n v="26"/>
    <n v="4"/>
    <n v="0.48988219696220137"/>
    <x v="25"/>
    <n v="0"/>
    <n v="-0.96779110181938743"/>
    <n v="-0.62007868056522697"/>
  </r>
  <r>
    <n v="3688"/>
    <x v="1"/>
    <n v="21"/>
    <n v="5"/>
    <n v="0.91539947785770015"/>
    <x v="78"/>
    <n v="1"/>
    <n v="-0.33672696169069449"/>
    <n v="0.28589620902128965"/>
  </r>
  <r>
    <n v="3689"/>
    <x v="1"/>
    <n v="26"/>
    <n v="2"/>
    <n v="-7.5430198359768275E-2"/>
    <x v="1"/>
    <n v="1"/>
    <n v="-0.73157332554821297"/>
    <n v="0.51884861350099931"/>
  </r>
  <r>
    <n v="3690"/>
    <x v="0"/>
    <n v="29"/>
    <n v="1"/>
    <n v="-0.44380304596146158"/>
    <x v="37"/>
    <n v="0"/>
    <n v="-0.49566636408778442"/>
    <n v="-0.39083515355806009"/>
  </r>
  <r>
    <n v="3691"/>
    <x v="1"/>
    <n v="26"/>
    <n v="6"/>
    <n v="1.055194592284171"/>
    <x v="104"/>
    <n v="1"/>
    <n v="-0.29871449956198887"/>
    <n v="0.25822884480346897"/>
  </r>
  <r>
    <n v="3692"/>
    <x v="1"/>
    <n v="25"/>
    <n v="2"/>
    <n v="-4.6857981712865593E-2"/>
    <x v="41"/>
    <n v="0"/>
    <n v="-0.66999262340425059"/>
    <n v="-0.4882876475322156"/>
  </r>
  <r>
    <n v="3693"/>
    <x v="1"/>
    <n v="23"/>
    <n v="1"/>
    <n v="-0.27236974608004461"/>
    <x v="10"/>
    <n v="0"/>
    <n v="-0.56620694448026976"/>
    <n v="-0.43232541858152024"/>
  </r>
  <r>
    <n v="3694"/>
    <x v="0"/>
    <n v="32"/>
    <n v="7"/>
    <n v="1.1664174900637392"/>
    <x v="118"/>
    <n v="1"/>
    <n v="-0.27115690182696223"/>
    <n v="0.23750315012986667"/>
  </r>
  <r>
    <n v="3695"/>
    <x v="1"/>
    <n v="23"/>
    <n v="1"/>
    <n v="-0.27236974608004461"/>
    <x v="10"/>
    <n v="1"/>
    <n v="-0.83857669056031459"/>
    <n v="0.56767458141847982"/>
  </r>
  <r>
    <n v="3696"/>
    <x v="1"/>
    <n v="22"/>
    <n v="1"/>
    <n v="-0.24379752943314192"/>
    <x v="87"/>
    <n v="1"/>
    <n v="-0.82245727235668753"/>
    <n v="0.56064927740766723"/>
  </r>
  <r>
    <n v="3697"/>
    <x v="0"/>
    <n v="33"/>
    <n v="2"/>
    <n v="-0.27543571488808793"/>
    <x v="143"/>
    <n v="1"/>
    <n v="-0.84031831645500221"/>
    <n v="0.56842687526503255"/>
  </r>
  <r>
    <n v="3698"/>
    <x v="1"/>
    <n v="23"/>
    <n v="4"/>
    <n v="0.57559884690290986"/>
    <x v="75"/>
    <n v="0"/>
    <n v="-1.0218014631572205"/>
    <n v="-0.6400540735636373"/>
  </r>
  <r>
    <n v="3699"/>
    <x v="1"/>
    <n v="19"/>
    <n v="2"/>
    <n v="0.12457531816855133"/>
    <x v="23"/>
    <n v="1"/>
    <n v="-0.63279814463574613"/>
    <n v="0.46889638483352625"/>
  </r>
  <r>
    <n v="3700"/>
    <x v="1"/>
    <n v="22"/>
    <n v="1"/>
    <n v="-0.24379752943314192"/>
    <x v="87"/>
    <n v="0"/>
    <n v="-0.57865974292354561"/>
    <n v="-0.43935072259233271"/>
  </r>
  <r>
    <n v="3701"/>
    <x v="0"/>
    <n v="29"/>
    <n v="1"/>
    <n v="-0.44380304596146158"/>
    <x v="37"/>
    <n v="1"/>
    <n v="-0.93946941004924567"/>
    <n v="0.60916484644193991"/>
  </r>
  <r>
    <n v="3702"/>
    <x v="0"/>
    <n v="24"/>
    <n v="2"/>
    <n v="-1.8285765065962689E-2"/>
    <x v="5"/>
    <n v="1"/>
    <n v="-0.70233185866113945"/>
    <n v="0.50457131389165155"/>
  </r>
  <r>
    <n v="3703"/>
    <x v="0"/>
    <n v="31"/>
    <n v="5"/>
    <n v="0.629677311388672"/>
    <x v="180"/>
    <n v="0"/>
    <n v="-1.0567497506991494"/>
    <n v="-0.65241628992990985"/>
  </r>
  <r>
    <n v="3704"/>
    <x v="1"/>
    <n v="29"/>
    <n v="2"/>
    <n v="-0.16114684830047676"/>
    <x v="35"/>
    <n v="0"/>
    <n v="-0.61581628856291593"/>
    <n v="-0.45980024359735172"/>
  </r>
  <r>
    <n v="3705"/>
    <x v="0"/>
    <n v="27"/>
    <n v="0"/>
    <n v="-0.66931481032864082"/>
    <x v="16"/>
    <n v="1"/>
    <n v="-1.0827873170559001"/>
    <n v="0.66134971679862953"/>
  </r>
  <r>
    <n v="3706"/>
    <x v="0"/>
    <n v="28"/>
    <n v="0"/>
    <n v="-0.6978870269755435"/>
    <x v="48"/>
    <n v="0"/>
    <n v="-0.40388765422499395"/>
    <n v="-0.33228086752132152"/>
  </r>
  <r>
    <n v="3707"/>
    <x v="1"/>
    <n v="21"/>
    <n v="3"/>
    <n v="0.35008708253573056"/>
    <x v="52"/>
    <n v="1"/>
    <n v="-0.5333461579487917"/>
    <n v="0.41336130395390069"/>
  </r>
  <r>
    <n v="3708"/>
    <x v="0"/>
    <n v="25"/>
    <n v="0"/>
    <n v="-0.61217037703483523"/>
    <x v="9"/>
    <n v="1"/>
    <n v="-1.0453627546069888"/>
    <n v="0.64843573531272813"/>
  </r>
  <r>
    <n v="3709"/>
    <x v="0"/>
    <n v="26"/>
    <n v="1"/>
    <n v="-0.35808639602075309"/>
    <x v="97"/>
    <n v="0"/>
    <n v="-0.53004730616023055"/>
    <n v="-0.41142287430405178"/>
  </r>
  <r>
    <n v="3710"/>
    <x v="1"/>
    <n v="24"/>
    <n v="5"/>
    <n v="0.82968282791699166"/>
    <x v="150"/>
    <n v="1"/>
    <n v="-0.36199211036329509"/>
    <n v="0.30371213872163216"/>
  </r>
  <r>
    <n v="3711"/>
    <x v="1"/>
    <n v="28"/>
    <n v="1"/>
    <n v="-0.41523082931455868"/>
    <x v="39"/>
    <n v="0"/>
    <n v="-0.50693077210996151"/>
    <n v="-0.39765853213135904"/>
  </r>
  <r>
    <n v="3712"/>
    <x v="0"/>
    <n v="28"/>
    <n v="1"/>
    <n v="-0.41523082931455868"/>
    <x v="39"/>
    <n v="0"/>
    <n v="-0.50693077210996151"/>
    <n v="-0.39765853213135904"/>
  </r>
  <r>
    <n v="3713"/>
    <x v="0"/>
    <n v="26"/>
    <n v="1"/>
    <n v="-0.35808639602075309"/>
    <x v="97"/>
    <n v="0"/>
    <n v="-0.53004730616023055"/>
    <n v="-0.41142287430405178"/>
  </r>
  <r>
    <n v="3714"/>
    <x v="1"/>
    <n v="21"/>
    <n v="0"/>
    <n v="-0.4978815104472239"/>
    <x v="14"/>
    <n v="0"/>
    <n v="-0.47487732758192247"/>
    <n v="-0.37803865071192017"/>
  </r>
  <r>
    <n v="3715"/>
    <x v="0"/>
    <n v="24"/>
    <n v="1"/>
    <n v="-0.30094196272694751"/>
    <x v="13"/>
    <n v="1"/>
    <n v="-0.85489645635623346"/>
    <n v="0.57467277126661842"/>
  </r>
  <r>
    <n v="3716"/>
    <x v="1"/>
    <n v="19"/>
    <n v="2"/>
    <n v="0.12457531816855133"/>
    <x v="23"/>
    <n v="0"/>
    <n v="-0.75737346280429763"/>
    <n v="-0.53110361516647375"/>
  </r>
  <r>
    <n v="3717"/>
    <x v="0"/>
    <n v="31"/>
    <n v="1"/>
    <n v="-0.50094747925526717"/>
    <x v="17"/>
    <n v="0"/>
    <n v="-0.4737193777036447"/>
    <n v="-0.37731803350443466"/>
  </r>
  <r>
    <n v="3718"/>
    <x v="0"/>
    <n v="20"/>
    <n v="2"/>
    <n v="9.6003101521648537E-2"/>
    <x v="51"/>
    <n v="1"/>
    <n v="-0.64629726208332661"/>
    <n v="0.47601764143227698"/>
  </r>
  <r>
    <n v="3719"/>
    <x v="1"/>
    <n v="27"/>
    <n v="2"/>
    <n v="-0.10400241500667118"/>
    <x v="6"/>
    <n v="1"/>
    <n v="-0.74649984193530095"/>
    <n v="0.52597719277458155"/>
  </r>
  <r>
    <n v="3720"/>
    <x v="0"/>
    <n v="27"/>
    <n v="2"/>
    <n v="-0.10400241500667118"/>
    <x v="6"/>
    <n v="0"/>
    <n v="-0.64249742692862966"/>
    <n v="-0.47402280722541851"/>
  </r>
  <r>
    <n v="3721"/>
    <x v="1"/>
    <n v="26"/>
    <n v="6"/>
    <n v="1.055194592284171"/>
    <x v="104"/>
    <n v="1"/>
    <n v="-0.29871449956198887"/>
    <n v="0.25822884480346897"/>
  </r>
  <r>
    <n v="3722"/>
    <x v="1"/>
    <n v="30"/>
    <n v="1"/>
    <n v="-0.47237526260836427"/>
    <x v="45"/>
    <n v="0"/>
    <n v="-0.48459631462063979"/>
    <n v="-0.38405420510492866"/>
  </r>
  <r>
    <n v="3723"/>
    <x v="0"/>
    <n v="32"/>
    <n v="0"/>
    <n v="-0.81217589356315467"/>
    <x v="100"/>
    <n v="1"/>
    <n v="-1.1795175535956932"/>
    <n v="0.69257298011029955"/>
  </r>
  <r>
    <n v="3724"/>
    <x v="1"/>
    <n v="27"/>
    <n v="8"/>
    <n v="1.5919347709592377"/>
    <x v="159"/>
    <n v="1"/>
    <n v="-0.18526010487771891"/>
    <n v="0.16911186231444264"/>
  </r>
  <r>
    <n v="3725"/>
    <x v="0"/>
    <n v="28"/>
    <n v="2"/>
    <n v="-0.13257463165357386"/>
    <x v="53"/>
    <n v="1"/>
    <n v="-0.76162989344686882"/>
    <n v="0.53309519858190602"/>
  </r>
  <r>
    <n v="3726"/>
    <x v="1"/>
    <n v="25"/>
    <n v="4"/>
    <n v="0.51845441360910405"/>
    <x v="31"/>
    <n v="0"/>
    <n v="-0.9856040624435195"/>
    <n v="-0.62678628555659732"/>
  </r>
  <r>
    <n v="3727"/>
    <x v="0"/>
    <n v="28"/>
    <n v="2"/>
    <n v="-0.13257463165357386"/>
    <x v="53"/>
    <n v="1"/>
    <n v="-0.76162989344686882"/>
    <n v="0.53309519858190602"/>
  </r>
  <r>
    <n v="3728"/>
    <x v="0"/>
    <n v="25"/>
    <n v="2"/>
    <n v="-4.6857981712865593E-2"/>
    <x v="41"/>
    <n v="0"/>
    <n v="-0.66999262340425059"/>
    <n v="-0.4882876475322156"/>
  </r>
  <r>
    <n v="3729"/>
    <x v="1"/>
    <n v="28"/>
    <n v="6"/>
    <n v="0.99805015899036542"/>
    <x v="184"/>
    <n v="1"/>
    <n v="-0.31378645439051861"/>
    <n v="0.26932495605181861"/>
  </r>
  <r>
    <n v="3730"/>
    <x v="1"/>
    <n v="22"/>
    <n v="2"/>
    <n v="3.8858668227842896E-2"/>
    <x v="55"/>
    <n v="1"/>
    <n v="-0.6739065840838151"/>
    <n v="0.49028655518425956"/>
  </r>
  <r>
    <n v="3731"/>
    <x v="1"/>
    <n v="19"/>
    <n v="1"/>
    <n v="-0.15808087949243349"/>
    <x v="18"/>
    <n v="0"/>
    <n v="-0.61722718928835441"/>
    <n v="-0.4605618744064669"/>
  </r>
  <r>
    <n v="3732"/>
    <x v="1"/>
    <n v="23"/>
    <n v="4"/>
    <n v="0.57559884690290986"/>
    <x v="75"/>
    <n v="1"/>
    <n v="-0.44620261625431046"/>
    <n v="0.3599459264363627"/>
  </r>
  <r>
    <n v="3733"/>
    <x v="1"/>
    <n v="25"/>
    <n v="3"/>
    <n v="0.23579821594811923"/>
    <x v="62"/>
    <n v="1"/>
    <n v="-0.58218213055281931"/>
    <n v="0.44132207270356583"/>
  </r>
  <r>
    <n v="3734"/>
    <x v="1"/>
    <n v="27"/>
    <n v="5"/>
    <n v="0.74396617797628317"/>
    <x v="72"/>
    <n v="1"/>
    <n v="-0.38881075405303966"/>
    <n v="0.32213745938534977"/>
  </r>
  <r>
    <n v="3735"/>
    <x v="0"/>
    <n v="28"/>
    <n v="0"/>
    <n v="-0.6978870269755435"/>
    <x v="48"/>
    <n v="1"/>
    <n v="-1.1017746812005371"/>
    <n v="0.66771913247867842"/>
  </r>
  <r>
    <n v="3736"/>
    <x v="1"/>
    <n v="27"/>
    <n v="0"/>
    <n v="-0.66931481032864082"/>
    <x v="16"/>
    <n v="0"/>
    <n v="-0.41347250672725938"/>
    <n v="-0.33865028320137047"/>
  </r>
  <r>
    <n v="3737"/>
    <x v="0"/>
    <n v="28"/>
    <n v="0"/>
    <n v="-0.6978870269755435"/>
    <x v="48"/>
    <n v="0"/>
    <n v="-0.40388765422499395"/>
    <n v="-0.33228086752132152"/>
  </r>
  <r>
    <n v="3738"/>
    <x v="1"/>
    <n v="18"/>
    <n v="2"/>
    <n v="0.15314753481545412"/>
    <x v="106"/>
    <n v="0"/>
    <n v="-0.77264985827352139"/>
    <n v="-0.53821222655274259"/>
  </r>
  <r>
    <n v="3739"/>
    <x v="1"/>
    <n v="22"/>
    <n v="5"/>
    <n v="0.88682726121079725"/>
    <x v="101"/>
    <n v="1"/>
    <n v="-0.34497932371386569"/>
    <n v="0.29176500301413932"/>
  </r>
  <r>
    <n v="3740"/>
    <x v="1"/>
    <n v="28"/>
    <n v="3"/>
    <n v="0.15008156600741096"/>
    <x v="56"/>
    <n v="1"/>
    <n v="-0.62091931861583394"/>
    <n v="0.46254987748974696"/>
  </r>
  <r>
    <n v="3741"/>
    <x v="1"/>
    <n v="30"/>
    <n v="2"/>
    <n v="-0.18971906494737945"/>
    <x v="46"/>
    <n v="1"/>
    <n v="-0.79249914713450409"/>
    <n v="0.54728801351974576"/>
  </r>
  <r>
    <n v="3742"/>
    <x v="0"/>
    <n v="29"/>
    <n v="1"/>
    <n v="-0.44380304596146158"/>
    <x v="37"/>
    <n v="1"/>
    <n v="-0.93946941004924567"/>
    <n v="0.60916484644193991"/>
  </r>
  <r>
    <n v="3743"/>
    <x v="1"/>
    <n v="24"/>
    <n v="2"/>
    <n v="-1.8285765065962689E-2"/>
    <x v="5"/>
    <n v="0"/>
    <n v="-0.68404609359517687"/>
    <n v="-0.49542868610834845"/>
  </r>
  <r>
    <n v="3744"/>
    <x v="1"/>
    <n v="20"/>
    <n v="3"/>
    <n v="0.37865929918263336"/>
    <x v="63"/>
    <n v="1"/>
    <n v="-0.52163432531196197"/>
    <n v="0.40645029845429625"/>
  </r>
  <r>
    <n v="3745"/>
    <x v="0"/>
    <n v="24"/>
    <n v="1"/>
    <n v="-0.30094196272694751"/>
    <x v="13"/>
    <n v="0"/>
    <n v="-0.55395449362928606"/>
    <n v="-0.42532722873338152"/>
  </r>
  <r>
    <n v="3746"/>
    <x v="1"/>
    <n v="23"/>
    <n v="4"/>
    <n v="0.57559884690290986"/>
    <x v="75"/>
    <n v="1"/>
    <n v="-0.44620261625431046"/>
    <n v="0.3599459264363627"/>
  </r>
  <r>
    <n v="3747"/>
    <x v="1"/>
    <n v="18"/>
    <n v="2"/>
    <n v="0.15314753481545412"/>
    <x v="106"/>
    <n v="1"/>
    <n v="-0.61950232345806744"/>
    <n v="0.46178777344725741"/>
  </r>
  <r>
    <n v="3748"/>
    <x v="0"/>
    <n v="24"/>
    <n v="1"/>
    <n v="-0.30094196272694751"/>
    <x v="13"/>
    <n v="0"/>
    <n v="-0.55395449362928606"/>
    <n v="-0.42532722873338152"/>
  </r>
  <r>
    <n v="3749"/>
    <x v="1"/>
    <n v="25"/>
    <n v="4"/>
    <n v="0.51845441360910405"/>
    <x v="31"/>
    <n v="1"/>
    <n v="-0.4671496488344154"/>
    <n v="0.37321371444340268"/>
  </r>
  <r>
    <n v="3750"/>
    <x v="1"/>
    <n v="21"/>
    <n v="6"/>
    <n v="1.1980556755186851"/>
    <x v="114"/>
    <n v="1"/>
    <n v="-0.26373286664119011"/>
    <n v="0.23182128158834336"/>
  </r>
  <r>
    <n v="3751"/>
    <x v="0"/>
    <n v="24"/>
    <n v="2"/>
    <n v="-1.8285765065962689E-2"/>
    <x v="5"/>
    <n v="0"/>
    <n v="-0.68404609359517687"/>
    <n v="-0.49542868610834845"/>
  </r>
  <r>
    <n v="3752"/>
    <x v="1"/>
    <n v="23"/>
    <n v="0"/>
    <n v="-0.55502594374102943"/>
    <x v="79"/>
    <n v="0"/>
    <n v="-0.45365659647687245"/>
    <n v="-0.36469913965533418"/>
  </r>
  <r>
    <n v="3753"/>
    <x v="1"/>
    <n v="27"/>
    <n v="1"/>
    <n v="-0.386658612667656"/>
    <x v="49"/>
    <n v="0"/>
    <n v="-0.51839071671501158"/>
    <n v="-0.40452192979375906"/>
  </r>
  <r>
    <n v="3754"/>
    <x v="0"/>
    <n v="21"/>
    <n v="2"/>
    <n v="6.7430884874745745E-2"/>
    <x v="2"/>
    <n v="0"/>
    <n v="-0.7274308808795299"/>
    <n v="-0.51685133655663185"/>
  </r>
  <r>
    <n v="3755"/>
    <x v="0"/>
    <n v="22"/>
    <n v="1"/>
    <n v="-0.24379752943314192"/>
    <x v="87"/>
    <n v="0"/>
    <n v="-0.57865974292354561"/>
    <n v="-0.43935072259233271"/>
  </r>
  <r>
    <n v="3756"/>
    <x v="0"/>
    <n v="28"/>
    <n v="0"/>
    <n v="-0.6978870269755435"/>
    <x v="48"/>
    <n v="0"/>
    <n v="-0.40388765422499395"/>
    <n v="-0.33228086752132152"/>
  </r>
  <r>
    <n v="3757"/>
    <x v="1"/>
    <n v="20"/>
    <n v="1"/>
    <n v="-0.18665309613933628"/>
    <x v="28"/>
    <n v="1"/>
    <n v="-0.79082234377862215"/>
    <n v="0.54652826774745022"/>
  </r>
  <r>
    <n v="3758"/>
    <x v="1"/>
    <n v="26"/>
    <n v="1"/>
    <n v="-0.35808639602075309"/>
    <x v="97"/>
    <n v="1"/>
    <n v="-0.88813370218098375"/>
    <n v="0.58857712569594822"/>
  </r>
  <r>
    <n v="3759"/>
    <x v="0"/>
    <n v="23"/>
    <n v="0"/>
    <n v="-0.55502594374102943"/>
    <x v="79"/>
    <n v="0"/>
    <n v="-0.45365659647687245"/>
    <n v="-0.36469913965533418"/>
  </r>
  <r>
    <n v="3760"/>
    <x v="1"/>
    <n v="13"/>
    <n v="0"/>
    <n v="-0.26930377727200155"/>
    <x v="206"/>
    <n v="1"/>
    <n v="-0.83683737165462124"/>
    <n v="0.56692197532325805"/>
  </r>
  <r>
    <n v="3761"/>
    <x v="0"/>
    <n v="27"/>
    <n v="1"/>
    <n v="-0.386658612667656"/>
    <x v="49"/>
    <n v="1"/>
    <n v="-0.90504932938266758"/>
    <n v="0.59547807020624099"/>
  </r>
  <r>
    <n v="3762"/>
    <x v="1"/>
    <n v="25"/>
    <n v="1"/>
    <n v="-0.32951417937385041"/>
    <x v="12"/>
    <n v="0"/>
    <n v="-0.54190157722990051"/>
    <n v="-0.41835883549334701"/>
  </r>
  <r>
    <n v="3763"/>
    <x v="1"/>
    <n v="20"/>
    <n v="6"/>
    <n v="1.2266278921655878"/>
    <x v="83"/>
    <n v="1"/>
    <n v="-0.25718153691250534"/>
    <n v="0.22677216836965242"/>
  </r>
  <r>
    <n v="3764"/>
    <x v="1"/>
    <n v="31"/>
    <n v="1"/>
    <n v="-0.50094747925526717"/>
    <x v="17"/>
    <n v="0"/>
    <n v="-0.4737193777036447"/>
    <n v="-0.37731803350443466"/>
  </r>
  <r>
    <n v="3765"/>
    <x v="1"/>
    <n v="24"/>
    <n v="0"/>
    <n v="-0.58359816038793233"/>
    <x v="85"/>
    <n v="1"/>
    <n v="-1.0269288218688153"/>
    <n v="0.64189492206698773"/>
  </r>
  <r>
    <n v="3766"/>
    <x v="0"/>
    <n v="29"/>
    <n v="2"/>
    <n v="-0.16114684830047676"/>
    <x v="35"/>
    <n v="1"/>
    <n v="-0.77696313686339258"/>
    <n v="0.54019975640264828"/>
  </r>
  <r>
    <n v="3767"/>
    <x v="1"/>
    <n v="14"/>
    <n v="0"/>
    <n v="-0.29787599391890435"/>
    <x v="193"/>
    <n v="1"/>
    <n v="-0.85313567655244638"/>
    <n v="0.5739232039544313"/>
  </r>
  <r>
    <n v="3768"/>
    <x v="0"/>
    <n v="21"/>
    <n v="3"/>
    <n v="0.35008708253573056"/>
    <x v="52"/>
    <n v="0"/>
    <n v="-0.88343324048452199"/>
    <n v="-0.58663869604609931"/>
  </r>
  <r>
    <n v="3769"/>
    <x v="0"/>
    <n v="18"/>
    <n v="2"/>
    <n v="0.15314753481545412"/>
    <x v="106"/>
    <n v="0"/>
    <n v="-0.77264985827352139"/>
    <n v="-0.53821222655274259"/>
  </r>
  <r>
    <n v="3770"/>
    <x v="1"/>
    <n v="17"/>
    <n v="4"/>
    <n v="0.74703214678432661"/>
    <x v="121"/>
    <n v="1"/>
    <n v="-0.38782411661038613"/>
    <n v="0.32146832477945986"/>
  </r>
  <r>
    <n v="3771"/>
    <x v="1"/>
    <n v="22"/>
    <n v="2"/>
    <n v="3.8858668227842896E-2"/>
    <x v="55"/>
    <n v="1"/>
    <n v="-0.6739065840838151"/>
    <n v="0.49028655518425956"/>
  </r>
  <r>
    <n v="3772"/>
    <x v="1"/>
    <n v="27"/>
    <n v="3"/>
    <n v="0.17865378265431364"/>
    <x v="3"/>
    <n v="0"/>
    <n v="-0.78645842414615619"/>
    <n v="-0.54454502935318705"/>
  </r>
  <r>
    <n v="3773"/>
    <x v="0"/>
    <n v="23"/>
    <n v="2"/>
    <n v="1.0286451580940215E-2"/>
    <x v="15"/>
    <n v="1"/>
    <n v="-0.68801718109692911"/>
    <n v="0.49742840977995451"/>
  </r>
  <r>
    <n v="3774"/>
    <x v="0"/>
    <n v="24"/>
    <n v="3"/>
    <n v="0.26437043259502213"/>
    <x v="29"/>
    <n v="1"/>
    <n v="-0.56967310594208143"/>
    <n v="0.43428966417571102"/>
  </r>
  <r>
    <n v="3775"/>
    <x v="1"/>
    <n v="25"/>
    <n v="2"/>
    <n v="-4.6857981712865593E-2"/>
    <x v="41"/>
    <n v="0"/>
    <n v="-0.66999262340425059"/>
    <n v="-0.4882876475322156"/>
  </r>
  <r>
    <n v="3776"/>
    <x v="0"/>
    <n v="27"/>
    <n v="1"/>
    <n v="-0.386658612667656"/>
    <x v="49"/>
    <n v="1"/>
    <n v="-0.90504932938266758"/>
    <n v="0.59547807020624099"/>
  </r>
  <r>
    <n v="3777"/>
    <x v="0"/>
    <n v="28"/>
    <n v="0"/>
    <n v="-0.6978870269755435"/>
    <x v="48"/>
    <n v="1"/>
    <n v="-1.1017746812005371"/>
    <n v="0.66771913247867842"/>
  </r>
  <r>
    <n v="3778"/>
    <x v="1"/>
    <n v="16"/>
    <n v="1"/>
    <n v="-7.2364229551725112E-2"/>
    <x v="163"/>
    <n v="0"/>
    <n v="-0.65761949572693679"/>
    <n v="-0.48191683308854766"/>
  </r>
  <r>
    <n v="3779"/>
    <x v="0"/>
    <n v="27"/>
    <n v="1"/>
    <n v="-0.386658612667656"/>
    <x v="49"/>
    <n v="0"/>
    <n v="-0.51839071671501158"/>
    <n v="-0.40452192979375906"/>
  </r>
  <r>
    <n v="3780"/>
    <x v="0"/>
    <n v="23"/>
    <n v="4"/>
    <n v="0.57559884690290986"/>
    <x v="75"/>
    <n v="1"/>
    <n v="-0.44620261625431046"/>
    <n v="0.3599459264363627"/>
  </r>
  <r>
    <n v="3781"/>
    <x v="1"/>
    <n v="17"/>
    <n v="3"/>
    <n v="0.46437594912334174"/>
    <x v="90"/>
    <n v="0"/>
    <n v="-0.95205200689988501"/>
    <n v="-0.6140517581192837"/>
  </r>
  <r>
    <n v="3782"/>
    <x v="1"/>
    <n v="24"/>
    <n v="1"/>
    <n v="-0.30094196272694751"/>
    <x v="13"/>
    <n v="1"/>
    <n v="-0.85489645635623346"/>
    <n v="0.57467277126661842"/>
  </r>
  <r>
    <n v="3783"/>
    <x v="1"/>
    <n v="22"/>
    <n v="2"/>
    <n v="3.8858668227842896E-2"/>
    <x v="55"/>
    <n v="0"/>
    <n v="-0.71276525231165777"/>
    <n v="-0.50971344481574044"/>
  </r>
  <r>
    <n v="3784"/>
    <x v="1"/>
    <n v="20"/>
    <n v="4"/>
    <n v="0.66131549684361812"/>
    <x v="71"/>
    <n v="1"/>
    <n v="-0.41618864834759217"/>
    <n v="0.34044416537089872"/>
  </r>
  <r>
    <n v="3785"/>
    <x v="1"/>
    <n v="32"/>
    <n v="3"/>
    <n v="3.5792699419799789E-2"/>
    <x v="117"/>
    <n v="0"/>
    <n v="-0.71120366138880697"/>
    <n v="-0.50894721967216194"/>
  </r>
  <r>
    <n v="3786"/>
    <x v="1"/>
    <n v="25"/>
    <n v="2"/>
    <n v="-4.6857981712865593E-2"/>
    <x v="41"/>
    <n v="0"/>
    <n v="-0.66999262340425059"/>
    <n v="-0.4882876475322156"/>
  </r>
  <r>
    <n v="3787"/>
    <x v="1"/>
    <n v="25"/>
    <n v="7"/>
    <n v="1.3664230065920586"/>
    <x v="124"/>
    <n v="0"/>
    <n v="-1.5935725440554467"/>
    <n v="-0.79680162168754454"/>
  </r>
  <r>
    <n v="3788"/>
    <x v="0"/>
    <n v="19"/>
    <n v="2"/>
    <n v="0.12457531816855133"/>
    <x v="23"/>
    <n v="0"/>
    <n v="-0.75737346280429763"/>
    <n v="-0.53110361516647375"/>
  </r>
  <r>
    <n v="3789"/>
    <x v="1"/>
    <n v="23"/>
    <n v="1"/>
    <n v="-0.27236974608004461"/>
    <x v="10"/>
    <n v="0"/>
    <n v="-0.56620694448026976"/>
    <n v="-0.43232541858152024"/>
  </r>
  <r>
    <n v="3790"/>
    <x v="0"/>
    <n v="19"/>
    <n v="1"/>
    <n v="-0.15808087949243349"/>
    <x v="18"/>
    <n v="0"/>
    <n v="-0.61722718928835441"/>
    <n v="-0.4605618744064669"/>
  </r>
  <r>
    <n v="3791"/>
    <x v="0"/>
    <n v="29"/>
    <n v="2"/>
    <n v="-0.16114684830047676"/>
    <x v="35"/>
    <n v="1"/>
    <n v="-0.77696313686339258"/>
    <n v="0.54019975640264828"/>
  </r>
  <r>
    <n v="3792"/>
    <x v="1"/>
    <n v="24"/>
    <n v="3"/>
    <n v="0.26437043259502213"/>
    <x v="29"/>
    <n v="1"/>
    <n v="-0.56967310594208143"/>
    <n v="0.43428966417571102"/>
  </r>
  <r>
    <n v="3793"/>
    <x v="1"/>
    <n v="24"/>
    <n v="5"/>
    <n v="0.82968282791699166"/>
    <x v="150"/>
    <n v="1"/>
    <n v="-0.36199211036329509"/>
    <n v="0.30371213872163216"/>
  </r>
  <r>
    <n v="3794"/>
    <x v="0"/>
    <n v="28"/>
    <n v="2"/>
    <n v="-0.13257463165357386"/>
    <x v="53"/>
    <n v="1"/>
    <n v="-0.76162989344686882"/>
    <n v="0.53309519858190602"/>
  </r>
  <r>
    <n v="3795"/>
    <x v="0"/>
    <n v="27"/>
    <n v="1"/>
    <n v="-0.386658612667656"/>
    <x v="49"/>
    <n v="1"/>
    <n v="-0.90504932938266758"/>
    <n v="0.59547807020624099"/>
  </r>
  <r>
    <n v="3796"/>
    <x v="0"/>
    <n v="29"/>
    <n v="2"/>
    <n v="-0.16114684830047676"/>
    <x v="35"/>
    <n v="1"/>
    <n v="-0.77696313686339258"/>
    <n v="0.54019975640264828"/>
  </r>
  <r>
    <n v="3797"/>
    <x v="1"/>
    <n v="21"/>
    <n v="2"/>
    <n v="6.7430884874745745E-2"/>
    <x v="2"/>
    <n v="1"/>
    <n v="-0.65999999600478421"/>
    <n v="0.48314866344336815"/>
  </r>
  <r>
    <n v="3798"/>
    <x v="0"/>
    <n v="28"/>
    <n v="4"/>
    <n v="0.43273776366839578"/>
    <x v="26"/>
    <n v="0"/>
    <n v="-0.93274341623374246"/>
    <n v="-0.60652723126813413"/>
  </r>
  <r>
    <n v="3799"/>
    <x v="0"/>
    <n v="25"/>
    <n v="4"/>
    <n v="0.51845441360910405"/>
    <x v="31"/>
    <n v="0"/>
    <n v="-0.9856040624435195"/>
    <n v="-0.62678628555659732"/>
  </r>
  <r>
    <n v="3800"/>
    <x v="0"/>
    <n v="25"/>
    <n v="2"/>
    <n v="-4.6857981712865593E-2"/>
    <x v="41"/>
    <n v="1"/>
    <n v="-0.71685060511711618"/>
    <n v="0.51171235246778446"/>
  </r>
  <r>
    <n v="3801"/>
    <x v="0"/>
    <n v="29"/>
    <n v="1"/>
    <n v="-0.44380304596146158"/>
    <x v="37"/>
    <n v="0"/>
    <n v="-0.49566636408778442"/>
    <n v="-0.39083515355806009"/>
  </r>
  <r>
    <n v="3802"/>
    <x v="1"/>
    <n v="20"/>
    <n v="2"/>
    <n v="9.6003101521648537E-2"/>
    <x v="51"/>
    <n v="0"/>
    <n v="-0.74230036360497509"/>
    <n v="-0.52398235856772302"/>
  </r>
  <r>
    <n v="3803"/>
    <x v="0"/>
    <n v="29"/>
    <n v="4"/>
    <n v="0.40416554702149288"/>
    <x v="33"/>
    <n v="0"/>
    <n v="-0.91551119790278002"/>
    <n v="-0.59968806484522119"/>
  </r>
  <r>
    <n v="3804"/>
    <x v="1"/>
    <n v="26"/>
    <n v="3"/>
    <n v="0.20722599930121655"/>
    <x v="70"/>
    <n v="1"/>
    <n v="-0.59489243064286235"/>
    <n v="0.44837809971031306"/>
  </r>
  <r>
    <n v="3805"/>
    <x v="1"/>
    <n v="22"/>
    <n v="4"/>
    <n v="0.60417106354981254"/>
    <x v="59"/>
    <n v="1"/>
    <n v="-0.43601194978145819"/>
    <n v="0.35339000095890483"/>
  </r>
  <r>
    <n v="3806"/>
    <x v="0"/>
    <n v="28"/>
    <n v="4"/>
    <n v="0.43273776366839578"/>
    <x v="26"/>
    <n v="1"/>
    <n v="-0.50000565256534713"/>
    <n v="0.39347276873186587"/>
  </r>
  <r>
    <n v="3807"/>
    <x v="1"/>
    <n v="25"/>
    <n v="3"/>
    <n v="0.23579821594811923"/>
    <x v="62"/>
    <n v="0"/>
    <n v="-0.81798034650093876"/>
    <n v="-0.55867792729643417"/>
  </r>
  <r>
    <n v="3808"/>
    <x v="0"/>
    <n v="21"/>
    <n v="0"/>
    <n v="-0.4978815104472239"/>
    <x v="14"/>
    <n v="0"/>
    <n v="-0.47487732758192247"/>
    <n v="-0.37803865071192017"/>
  </r>
  <r>
    <n v="3809"/>
    <x v="0"/>
    <n v="28"/>
    <n v="2"/>
    <n v="-0.13257463165357386"/>
    <x v="53"/>
    <n v="0"/>
    <n v="-0.62905526179329474"/>
    <n v="-0.46690480141809398"/>
  </r>
  <r>
    <n v="3810"/>
    <x v="1"/>
    <n v="21"/>
    <n v="3"/>
    <n v="0.35008708253573056"/>
    <x v="52"/>
    <n v="0"/>
    <n v="-0.88343324048452199"/>
    <n v="-0.58663869604609931"/>
  </r>
  <r>
    <n v="3811"/>
    <x v="1"/>
    <n v="19"/>
    <n v="1"/>
    <n v="-0.15808087949243349"/>
    <x v="18"/>
    <n v="0"/>
    <n v="-0.61722718928835441"/>
    <n v="-0.4605618744064669"/>
  </r>
  <r>
    <n v="3812"/>
    <x v="0"/>
    <n v="21"/>
    <n v="1"/>
    <n v="-0.21522531278623908"/>
    <x v="54"/>
    <n v="1"/>
    <n v="-0.80653893761819861"/>
    <n v="0.55359958471529869"/>
  </r>
  <r>
    <n v="3813"/>
    <x v="1"/>
    <n v="26"/>
    <n v="7"/>
    <n v="1.3378507899451559"/>
    <x v="179"/>
    <n v="1"/>
    <n v="-0.2330218281685412"/>
    <n v="0.20786371754868249"/>
  </r>
  <r>
    <n v="3814"/>
    <x v="0"/>
    <n v="23"/>
    <n v="1"/>
    <n v="-0.27236974608004461"/>
    <x v="10"/>
    <n v="0"/>
    <n v="-0.56620694448026976"/>
    <n v="-0.43232541858152024"/>
  </r>
  <r>
    <n v="3815"/>
    <x v="0"/>
    <n v="30"/>
    <n v="3"/>
    <n v="9.2937132713605375E-2"/>
    <x v="36"/>
    <n v="1"/>
    <n v="-0.64775788969836889"/>
    <n v="0.47678242586639596"/>
  </r>
  <r>
    <n v="3816"/>
    <x v="1"/>
    <n v="25"/>
    <n v="1"/>
    <n v="-0.32951417937385041"/>
    <x v="12"/>
    <n v="1"/>
    <n v="-0.87141575660375126"/>
    <n v="0.58164116450665304"/>
  </r>
  <r>
    <n v="3817"/>
    <x v="1"/>
    <n v="21"/>
    <n v="3"/>
    <n v="0.35008708253573056"/>
    <x v="52"/>
    <n v="0"/>
    <n v="-0.88343324048452199"/>
    <n v="-0.58663869604609931"/>
  </r>
  <r>
    <n v="3818"/>
    <x v="0"/>
    <n v="28"/>
    <n v="1"/>
    <n v="-0.41523082931455868"/>
    <x v="39"/>
    <n v="0"/>
    <n v="-0.50693077210996151"/>
    <n v="-0.39765853213135904"/>
  </r>
  <r>
    <n v="3819"/>
    <x v="1"/>
    <n v="27"/>
    <n v="5"/>
    <n v="0.74396617797628317"/>
    <x v="72"/>
    <n v="1"/>
    <n v="-0.38881075405303966"/>
    <n v="0.32213745938534977"/>
  </r>
  <r>
    <n v="3820"/>
    <x v="0"/>
    <n v="25"/>
    <n v="2"/>
    <n v="-4.6857981712865593E-2"/>
    <x v="41"/>
    <n v="0"/>
    <n v="-0.66999262340425059"/>
    <n v="-0.4882876475322156"/>
  </r>
  <r>
    <n v="3821"/>
    <x v="1"/>
    <n v="30"/>
    <n v="6"/>
    <n v="0.94090572569655984"/>
    <x v="205"/>
    <n v="1"/>
    <n v="-0.32950098946280643"/>
    <n v="0.28071742652461762"/>
  </r>
  <r>
    <n v="3822"/>
    <x v="1"/>
    <n v="23"/>
    <n v="2"/>
    <n v="1.0286451580940215E-2"/>
    <x v="15"/>
    <n v="0"/>
    <n v="-0.69830363267786921"/>
    <n v="-0.50257159022004549"/>
  </r>
  <r>
    <n v="3823"/>
    <x v="1"/>
    <n v="21"/>
    <n v="4"/>
    <n v="0.63274328019671544"/>
    <x v="20"/>
    <n v="0"/>
    <n v="-1.0587511041958566"/>
    <n v="-0.65311123215896594"/>
  </r>
  <r>
    <n v="3824"/>
    <x v="1"/>
    <n v="20"/>
    <n v="5"/>
    <n v="0.94397169450460283"/>
    <x v="93"/>
    <n v="1"/>
    <n v="-0.32864126718154252"/>
    <n v="0.28009877737455147"/>
  </r>
  <r>
    <n v="3825"/>
    <x v="1"/>
    <n v="21"/>
    <n v="1"/>
    <n v="-0.21522531278623908"/>
    <x v="54"/>
    <n v="0"/>
    <n v="-0.59131362483195948"/>
    <n v="-0.44640041528470131"/>
  </r>
  <r>
    <n v="3826"/>
    <x v="0"/>
    <n v="20"/>
    <n v="1"/>
    <n v="-0.18665309613933628"/>
    <x v="28"/>
    <n v="1"/>
    <n v="-0.79082234377862215"/>
    <n v="0.54652826774745022"/>
  </r>
  <r>
    <n v="3827"/>
    <x v="0"/>
    <n v="26"/>
    <n v="3"/>
    <n v="0.20722599930121655"/>
    <x v="70"/>
    <n v="1"/>
    <n v="-0.59489243064286235"/>
    <n v="0.44837809971031306"/>
  </r>
  <r>
    <n v="3828"/>
    <x v="1"/>
    <n v="22"/>
    <n v="6"/>
    <n v="1.1694834588717822"/>
    <x v="151"/>
    <n v="1"/>
    <n v="-0.27042957528342726"/>
    <n v="0.23694836420078524"/>
  </r>
  <r>
    <n v="3829"/>
    <x v="0"/>
    <n v="26"/>
    <n v="0"/>
    <n v="-0.64074259368173792"/>
    <x v="8"/>
    <n v="0"/>
    <n v="-0.42324019464645307"/>
    <n v="-0.34507869437350663"/>
  </r>
  <r>
    <n v="3830"/>
    <x v="1"/>
    <n v="24"/>
    <n v="1"/>
    <n v="-0.30094196272694751"/>
    <x v="13"/>
    <n v="1"/>
    <n v="-0.85489645635623346"/>
    <n v="0.57467277126661842"/>
  </r>
  <r>
    <n v="3831"/>
    <x v="0"/>
    <n v="30"/>
    <n v="1"/>
    <n v="-0.47237526260836427"/>
    <x v="45"/>
    <n v="0"/>
    <n v="-0.48459631462063979"/>
    <n v="-0.38405420510492866"/>
  </r>
  <r>
    <n v="3832"/>
    <x v="1"/>
    <n v="26"/>
    <n v="8"/>
    <n v="1.6205069876061406"/>
    <x v="195"/>
    <n v="1"/>
    <n v="-0.18048519865764162"/>
    <n v="0.16513496227126057"/>
  </r>
  <r>
    <n v="3833"/>
    <x v="0"/>
    <n v="28"/>
    <n v="2"/>
    <n v="-0.13257463165357386"/>
    <x v="53"/>
    <n v="1"/>
    <n v="-0.76162989344686882"/>
    <n v="0.53309519858190602"/>
  </r>
  <r>
    <n v="3834"/>
    <x v="1"/>
    <n v="31"/>
    <n v="5"/>
    <n v="0.629677311388672"/>
    <x v="180"/>
    <n v="1"/>
    <n v="-0.427072439310478"/>
    <n v="0.34758371007009015"/>
  </r>
  <r>
    <n v="3835"/>
    <x v="0"/>
    <n v="27"/>
    <n v="2"/>
    <n v="-0.10400241500667118"/>
    <x v="6"/>
    <n v="1"/>
    <n v="-0.74649984193530095"/>
    <n v="0.52597719277458155"/>
  </r>
  <r>
    <n v="3836"/>
    <x v="0"/>
    <n v="22"/>
    <n v="2"/>
    <n v="3.8858668227842896E-2"/>
    <x v="55"/>
    <n v="1"/>
    <n v="-0.6739065840838151"/>
    <n v="0.49028655518425956"/>
  </r>
  <r>
    <n v="3837"/>
    <x v="1"/>
    <n v="17"/>
    <n v="4"/>
    <n v="0.74703214678432661"/>
    <x v="121"/>
    <n v="1"/>
    <n v="-0.38782411661038613"/>
    <n v="0.32146832477945986"/>
  </r>
  <r>
    <n v="3838"/>
    <x v="1"/>
    <n v="24"/>
    <n v="3"/>
    <n v="0.26437043259502213"/>
    <x v="29"/>
    <n v="0"/>
    <n v="-0.83404353853710367"/>
    <n v="-0.56571033582428898"/>
  </r>
  <r>
    <n v="3839"/>
    <x v="1"/>
    <n v="24"/>
    <n v="3"/>
    <n v="0.26437043259502213"/>
    <x v="29"/>
    <n v="0"/>
    <n v="-0.83404353853710367"/>
    <n v="-0.56571033582428898"/>
  </r>
  <r>
    <n v="3840"/>
    <x v="0"/>
    <n v="22"/>
    <n v="0"/>
    <n v="-0.52645372709412674"/>
    <x v="61"/>
    <n v="1"/>
    <n v="-0.99062540167622615"/>
    <n v="0.62865562101162653"/>
  </r>
  <r>
    <n v="3841"/>
    <x v="0"/>
    <n v="30"/>
    <n v="1"/>
    <n v="-0.47237526260836427"/>
    <x v="45"/>
    <n v="0"/>
    <n v="-0.48459631462063979"/>
    <n v="-0.38405420510492866"/>
  </r>
  <r>
    <n v="3842"/>
    <x v="1"/>
    <n v="23"/>
    <n v="3"/>
    <n v="0.29294264924192503"/>
    <x v="91"/>
    <n v="0"/>
    <n v="-0.85030729202718869"/>
    <n v="-0.57271638907417755"/>
  </r>
  <r>
    <n v="3843"/>
    <x v="1"/>
    <n v="24"/>
    <n v="3"/>
    <n v="0.26437043259502213"/>
    <x v="29"/>
    <n v="0"/>
    <n v="-0.83404353853710367"/>
    <n v="-0.56571033582428898"/>
  </r>
  <r>
    <n v="3844"/>
    <x v="0"/>
    <n v="23"/>
    <n v="1"/>
    <n v="-0.27236974608004461"/>
    <x v="10"/>
    <n v="1"/>
    <n v="-0.83857669056031459"/>
    <n v="0.56767458141847982"/>
  </r>
  <r>
    <n v="3845"/>
    <x v="1"/>
    <n v="23"/>
    <n v="6"/>
    <n v="1.1409112422248795"/>
    <x v="138"/>
    <n v="0"/>
    <n v="-1.4181851284097806"/>
    <n v="-0.75784690488596651"/>
  </r>
  <r>
    <n v="3846"/>
    <x v="0"/>
    <n v="24"/>
    <n v="2"/>
    <n v="-1.8285765065962689E-2"/>
    <x v="5"/>
    <n v="0"/>
    <n v="-0.68404609359517687"/>
    <n v="-0.49542868610834845"/>
  </r>
  <r>
    <n v="3847"/>
    <x v="1"/>
    <n v="22"/>
    <n v="2"/>
    <n v="3.8858668227842896E-2"/>
    <x v="55"/>
    <n v="0"/>
    <n v="-0.71276525231165777"/>
    <n v="-0.50971344481574044"/>
  </r>
  <r>
    <n v="3848"/>
    <x v="0"/>
    <n v="26"/>
    <n v="2"/>
    <n v="-7.5430198359768275E-2"/>
    <x v="1"/>
    <n v="1"/>
    <n v="-0.73157332554821297"/>
    <n v="0.51884861350099931"/>
  </r>
  <r>
    <n v="3849"/>
    <x v="0"/>
    <n v="22"/>
    <n v="2"/>
    <n v="3.8858668227842896E-2"/>
    <x v="55"/>
    <n v="0"/>
    <n v="-0.71276525231165777"/>
    <n v="-0.50971344481574044"/>
  </r>
  <r>
    <n v="3850"/>
    <x v="1"/>
    <n v="25"/>
    <n v="3"/>
    <n v="0.23579821594811923"/>
    <x v="62"/>
    <n v="1"/>
    <n v="-0.58218213055281931"/>
    <n v="0.44132207270356583"/>
  </r>
  <r>
    <n v="3851"/>
    <x v="0"/>
    <n v="25"/>
    <n v="2"/>
    <n v="-4.6857981712865593E-2"/>
    <x v="41"/>
    <n v="1"/>
    <n v="-0.71685060511711618"/>
    <n v="0.51171235246778446"/>
  </r>
  <r>
    <n v="3852"/>
    <x v="1"/>
    <n v="14"/>
    <n v="7"/>
    <n v="1.6807173897079895"/>
    <x v="207"/>
    <n v="1"/>
    <n v="-0.17078891176367117"/>
    <n v="0.15700049803025029"/>
  </r>
  <r>
    <n v="3853"/>
    <x v="1"/>
    <n v="28"/>
    <n v="0"/>
    <n v="-0.6978870269755435"/>
    <x v="48"/>
    <n v="1"/>
    <n v="-1.1017746812005371"/>
    <n v="0.66771913247867842"/>
  </r>
  <r>
    <n v="3854"/>
    <x v="1"/>
    <n v="23"/>
    <n v="1"/>
    <n v="-0.27236974608004461"/>
    <x v="10"/>
    <n v="1"/>
    <n v="-0.83857669056031459"/>
    <n v="0.56767458141847982"/>
  </r>
  <r>
    <n v="3855"/>
    <x v="0"/>
    <n v="32"/>
    <n v="2"/>
    <n v="-0.24686349824118503"/>
    <x v="30"/>
    <n v="0"/>
    <n v="-0.57731386490044845"/>
    <n v="-0.43859564904673659"/>
  </r>
  <r>
    <n v="3856"/>
    <x v="0"/>
    <n v="22"/>
    <n v="0"/>
    <n v="-0.52645372709412674"/>
    <x v="61"/>
    <n v="0"/>
    <n v="-0.46417167458209929"/>
    <n v="-0.37134437898837352"/>
  </r>
  <r>
    <n v="3857"/>
    <x v="1"/>
    <n v="27"/>
    <n v="4"/>
    <n v="0.46130998031529846"/>
    <x v="50"/>
    <n v="1"/>
    <n v="-0.48886047718981118"/>
    <n v="0.3866751061627276"/>
  </r>
  <r>
    <n v="3858"/>
    <x v="1"/>
    <n v="21"/>
    <n v="4"/>
    <n v="0.63274328019671544"/>
    <x v="20"/>
    <n v="1"/>
    <n v="-0.42600782399914117"/>
    <n v="0.34688876784103406"/>
  </r>
  <r>
    <n v="3859"/>
    <x v="0"/>
    <n v="30"/>
    <n v="0"/>
    <n v="-0.75503146026934909"/>
    <x v="24"/>
    <n v="0"/>
    <n v="-0.38525956289722718"/>
    <n v="-0.31972596061398328"/>
  </r>
  <r>
    <n v="3860"/>
    <x v="0"/>
    <n v="14"/>
    <n v="1"/>
    <n v="-1.5219796257919527E-2"/>
    <x v="167"/>
    <n v="0"/>
    <n v="-0.68556623742628708"/>
    <n v="-0.49619512438271585"/>
  </r>
  <r>
    <n v="3861"/>
    <x v="0"/>
    <n v="26"/>
    <n v="2"/>
    <n v="-7.5430198359768275E-2"/>
    <x v="1"/>
    <n v="1"/>
    <n v="-0.73157332554821297"/>
    <n v="0.51884861350099931"/>
  </r>
  <r>
    <n v="3862"/>
    <x v="0"/>
    <n v="22"/>
    <n v="1"/>
    <n v="-0.24379752943314192"/>
    <x v="87"/>
    <n v="0"/>
    <n v="-0.57865974292354561"/>
    <n v="-0.43935072259233271"/>
  </r>
  <r>
    <n v="3863"/>
    <x v="0"/>
    <n v="21"/>
    <n v="3"/>
    <n v="0.35008708253573056"/>
    <x v="52"/>
    <n v="1"/>
    <n v="-0.5333461579487917"/>
    <n v="0.41336130395390069"/>
  </r>
  <r>
    <n v="3864"/>
    <x v="0"/>
    <n v="24"/>
    <n v="1"/>
    <n v="-0.30094196272694751"/>
    <x v="13"/>
    <n v="1"/>
    <n v="-0.85489645635623346"/>
    <n v="0.57467277126661842"/>
  </r>
  <r>
    <n v="3865"/>
    <x v="1"/>
    <n v="26"/>
    <n v="2"/>
    <n v="-7.5430198359768275E-2"/>
    <x v="1"/>
    <n v="0"/>
    <n v="-0.65614312718844481"/>
    <n v="-0.48115138649900074"/>
  </r>
  <r>
    <n v="3866"/>
    <x v="0"/>
    <n v="27"/>
    <n v="2"/>
    <n v="-0.10400241500667118"/>
    <x v="6"/>
    <n v="0"/>
    <n v="-0.64249742692862966"/>
    <n v="-0.47402280722541851"/>
  </r>
  <r>
    <n v="3867"/>
    <x v="1"/>
    <n v="29"/>
    <n v="0"/>
    <n v="-0.7264592436224464"/>
    <x v="68"/>
    <n v="0"/>
    <n v="-0.39448392623918266"/>
    <n v="-0.32597220243293629"/>
  </r>
  <r>
    <n v="3868"/>
    <x v="0"/>
    <n v="29"/>
    <n v="0"/>
    <n v="-0.7264592436224464"/>
    <x v="68"/>
    <n v="0"/>
    <n v="-0.39448392623918266"/>
    <n v="-0.32597220243293629"/>
  </r>
  <r>
    <n v="3869"/>
    <x v="0"/>
    <n v="35"/>
    <n v="3"/>
    <n v="-4.99239505209087E-2"/>
    <x v="120"/>
    <n v="1"/>
    <n v="-0.71842067357573725"/>
    <n v="0.51247839597416989"/>
  </r>
  <r>
    <n v="3870"/>
    <x v="0"/>
    <n v="26"/>
    <n v="3"/>
    <n v="0.20722599930121655"/>
    <x v="70"/>
    <n v="1"/>
    <n v="-0.59489243064286235"/>
    <n v="0.44837809971031306"/>
  </r>
  <r>
    <n v="3871"/>
    <x v="0"/>
    <n v="24"/>
    <n v="1"/>
    <n v="-0.30094196272694751"/>
    <x v="13"/>
    <n v="0"/>
    <n v="-0.55395449362928606"/>
    <n v="-0.42532722873338152"/>
  </r>
  <r>
    <n v="3872"/>
    <x v="1"/>
    <n v="23"/>
    <n v="4"/>
    <n v="0.57559884690290986"/>
    <x v="75"/>
    <n v="1"/>
    <n v="-0.44620261625431046"/>
    <n v="0.3599459264363627"/>
  </r>
  <r>
    <n v="3873"/>
    <x v="0"/>
    <n v="31"/>
    <n v="3"/>
    <n v="6.4364916066702471E-2"/>
    <x v="76"/>
    <n v="0"/>
    <n v="-0.72584740452914032"/>
    <n v="-0.51608567603166466"/>
  </r>
  <r>
    <n v="3874"/>
    <x v="1"/>
    <n v="23"/>
    <n v="4"/>
    <n v="0.57559884690290986"/>
    <x v="75"/>
    <n v="1"/>
    <n v="-0.44620261625431046"/>
    <n v="0.3599459264363627"/>
  </r>
  <r>
    <n v="3875"/>
    <x v="0"/>
    <n v="19"/>
    <n v="0"/>
    <n v="-0.44073707715341831"/>
    <x v="149"/>
    <n v="0"/>
    <n v="-0.49686577173687035"/>
    <n v="-0.391565352543775"/>
  </r>
  <r>
    <n v="3876"/>
    <x v="1"/>
    <n v="29"/>
    <n v="1"/>
    <n v="-0.44380304596146158"/>
    <x v="37"/>
    <n v="0"/>
    <n v="-0.49566636408778442"/>
    <n v="-0.39083515355806009"/>
  </r>
  <r>
    <n v="3877"/>
    <x v="1"/>
    <n v="21"/>
    <n v="3"/>
    <n v="0.35008708253573056"/>
    <x v="52"/>
    <n v="0"/>
    <n v="-0.88343324048452199"/>
    <n v="-0.58663869604609931"/>
  </r>
  <r>
    <n v="3878"/>
    <x v="0"/>
    <n v="29"/>
    <n v="0"/>
    <n v="-0.7264592436224464"/>
    <x v="68"/>
    <n v="1"/>
    <n v="-1.120943169861629"/>
    <n v="0.67402779756706366"/>
  </r>
  <r>
    <n v="3879"/>
    <x v="0"/>
    <n v="25"/>
    <n v="2"/>
    <n v="-4.6857981712865593E-2"/>
    <x v="41"/>
    <n v="0"/>
    <n v="-0.66999262340425059"/>
    <n v="-0.4882876475322156"/>
  </r>
  <r>
    <n v="3880"/>
    <x v="1"/>
    <n v="20"/>
    <n v="4"/>
    <n v="0.66131549684361812"/>
    <x v="71"/>
    <n v="1"/>
    <n v="-0.41618864834759217"/>
    <n v="0.34044416537089872"/>
  </r>
  <r>
    <n v="3881"/>
    <x v="1"/>
    <n v="22"/>
    <n v="4"/>
    <n v="0.60417106354981254"/>
    <x v="59"/>
    <n v="0"/>
    <n v="-1.0401830133312706"/>
    <n v="-0.64660999904109517"/>
  </r>
  <r>
    <n v="3882"/>
    <x v="0"/>
    <n v="24"/>
    <n v="2"/>
    <n v="-1.8285765065962689E-2"/>
    <x v="5"/>
    <n v="0"/>
    <n v="-0.68404609359517687"/>
    <n v="-0.49542868610834845"/>
  </r>
  <r>
    <n v="3883"/>
    <x v="0"/>
    <n v="34"/>
    <n v="1"/>
    <n v="-0.58666412919597544"/>
    <x v="60"/>
    <n v="0"/>
    <n v="-0.44223380255661193"/>
    <n v="-0.35740062348635282"/>
  </r>
  <r>
    <n v="3884"/>
    <x v="0"/>
    <n v="35"/>
    <n v="0"/>
    <n v="-0.89789254350386316"/>
    <x v="40"/>
    <n v="1"/>
    <n v="-1.2396560360713149"/>
    <n v="0.71051622720778984"/>
  </r>
  <r>
    <n v="3885"/>
    <x v="0"/>
    <n v="27"/>
    <n v="2"/>
    <n v="-0.10400241500667118"/>
    <x v="6"/>
    <n v="1"/>
    <n v="-0.74649984193530095"/>
    <n v="0.52597719277458155"/>
  </r>
  <r>
    <n v="3886"/>
    <x v="1"/>
    <n v="21"/>
    <n v="6"/>
    <n v="1.1980556755186851"/>
    <x v="114"/>
    <n v="0"/>
    <n v="-1.4617885421598746"/>
    <n v="-0.76817871841165664"/>
  </r>
  <r>
    <n v="3887"/>
    <x v="0"/>
    <n v="27"/>
    <n v="5"/>
    <n v="0.74396617797628317"/>
    <x v="72"/>
    <n v="1"/>
    <n v="-0.38881075405303966"/>
    <n v="0.32213745938534977"/>
  </r>
  <r>
    <n v="3888"/>
    <x v="1"/>
    <n v="28"/>
    <n v="2"/>
    <n v="-0.13257463165357386"/>
    <x v="53"/>
    <n v="1"/>
    <n v="-0.76162989344686882"/>
    <n v="0.53309519858190602"/>
  </r>
  <r>
    <n v="3889"/>
    <x v="1"/>
    <n v="21"/>
    <n v="4"/>
    <n v="0.63274328019671544"/>
    <x v="20"/>
    <n v="1"/>
    <n v="-0.42600782399914117"/>
    <n v="0.34688876784103406"/>
  </r>
  <r>
    <n v="3890"/>
    <x v="1"/>
    <n v="26"/>
    <n v="3"/>
    <n v="0.20722599930121655"/>
    <x v="70"/>
    <n v="1"/>
    <n v="-0.59489243064286235"/>
    <n v="0.44837809971031306"/>
  </r>
  <r>
    <n v="3891"/>
    <x v="0"/>
    <n v="25"/>
    <n v="3"/>
    <n v="0.23579821594811923"/>
    <x v="62"/>
    <n v="0"/>
    <n v="-0.81798034650093876"/>
    <n v="-0.55867792729643417"/>
  </r>
  <r>
    <n v="3892"/>
    <x v="0"/>
    <n v="27"/>
    <n v="2"/>
    <n v="-0.10400241500667118"/>
    <x v="6"/>
    <n v="1"/>
    <n v="-0.74649984193530095"/>
    <n v="0.52597719277458155"/>
  </r>
  <r>
    <n v="3893"/>
    <x v="0"/>
    <n v="24"/>
    <n v="3"/>
    <n v="0.26437043259502213"/>
    <x v="29"/>
    <n v="0"/>
    <n v="-0.83404353853710367"/>
    <n v="-0.56571033582428898"/>
  </r>
  <r>
    <n v="3894"/>
    <x v="0"/>
    <n v="22"/>
    <n v="2"/>
    <n v="3.8858668227842896E-2"/>
    <x v="55"/>
    <n v="1"/>
    <n v="-0.6739065840838151"/>
    <n v="0.49028655518425956"/>
  </r>
  <r>
    <n v="3895"/>
    <x v="1"/>
    <n v="19"/>
    <n v="2"/>
    <n v="0.12457531816855133"/>
    <x v="23"/>
    <n v="1"/>
    <n v="-0.63279814463574613"/>
    <n v="0.46889638483352625"/>
  </r>
  <r>
    <n v="3896"/>
    <x v="0"/>
    <n v="30"/>
    <n v="0"/>
    <n v="-0.75503146026934909"/>
    <x v="24"/>
    <n v="1"/>
    <n v="-1.1402910231665764"/>
    <n v="0.68027403938601672"/>
  </r>
  <r>
    <n v="3897"/>
    <x v="1"/>
    <n v="22"/>
    <n v="2"/>
    <n v="3.8858668227842896E-2"/>
    <x v="55"/>
    <n v="1"/>
    <n v="-0.6739065840838151"/>
    <n v="0.49028655518425956"/>
  </r>
  <r>
    <n v="3898"/>
    <x v="1"/>
    <n v="29"/>
    <n v="3"/>
    <n v="0.12150934936050806"/>
    <x v="32"/>
    <n v="1"/>
    <n v="-0.6342369368733779"/>
    <n v="0.46965998313102586"/>
  </r>
  <r>
    <n v="3899"/>
    <x v="0"/>
    <n v="22"/>
    <n v="4"/>
    <n v="0.60417106354981254"/>
    <x v="59"/>
    <n v="1"/>
    <n v="-0.43601194978145819"/>
    <n v="0.35339000095890483"/>
  </r>
  <r>
    <n v="3900"/>
    <x v="0"/>
    <n v="30"/>
    <n v="3"/>
    <n v="9.2937132713605375E-2"/>
    <x v="36"/>
    <n v="1"/>
    <n v="-0.64775788969836889"/>
    <n v="0.47678242586639596"/>
  </r>
  <r>
    <n v="3901"/>
    <x v="1"/>
    <n v="16"/>
    <n v="6"/>
    <n v="1.3409167587531989"/>
    <x v="115"/>
    <n v="1"/>
    <n v="-0.23238529793071666"/>
    <n v="0.20735933834314646"/>
  </r>
  <r>
    <n v="3902"/>
    <x v="1"/>
    <n v="24"/>
    <n v="1"/>
    <n v="-0.30094196272694751"/>
    <x v="13"/>
    <n v="0"/>
    <n v="-0.55395449362928606"/>
    <n v="-0.42532722873338152"/>
  </r>
  <r>
    <n v="3903"/>
    <x v="0"/>
    <n v="24"/>
    <n v="0"/>
    <n v="-0.58359816038793233"/>
    <x v="85"/>
    <n v="0"/>
    <n v="-0.44333066148088318"/>
    <n v="-0.35810507793301227"/>
  </r>
  <r>
    <n v="3904"/>
    <x v="0"/>
    <n v="25"/>
    <n v="0"/>
    <n v="-0.61217037703483523"/>
    <x v="9"/>
    <n v="0"/>
    <n v="-0.43319237757215368"/>
    <n v="-0.35156426468727181"/>
  </r>
  <r>
    <n v="3905"/>
    <x v="0"/>
    <n v="24"/>
    <n v="1"/>
    <n v="-0.30094196272694751"/>
    <x v="13"/>
    <n v="0"/>
    <n v="-0.55395449362928606"/>
    <n v="-0.42532722873338152"/>
  </r>
  <r>
    <n v="3906"/>
    <x v="1"/>
    <n v="26"/>
    <n v="5"/>
    <n v="0.77253839462318608"/>
    <x v="57"/>
    <n v="0"/>
    <n v="-1.1522337970101146"/>
    <n v="-0.68406974349272509"/>
  </r>
  <r>
    <n v="3907"/>
    <x v="0"/>
    <n v="27"/>
    <n v="1"/>
    <n v="-0.386658612667656"/>
    <x v="49"/>
    <n v="0"/>
    <n v="-0.51839071671501158"/>
    <n v="-0.40452192979375906"/>
  </r>
  <r>
    <n v="3908"/>
    <x v="0"/>
    <n v="19"/>
    <n v="1"/>
    <n v="-0.15808087949243349"/>
    <x v="18"/>
    <n v="1"/>
    <n v="-0.77530806878078784"/>
    <n v="0.5394381255935331"/>
  </r>
  <r>
    <n v="3909"/>
    <x v="0"/>
    <n v="27"/>
    <n v="2"/>
    <n v="-0.10400241500667118"/>
    <x v="6"/>
    <n v="1"/>
    <n v="-0.74649984193530095"/>
    <n v="0.52597719277458155"/>
  </r>
  <r>
    <n v="3910"/>
    <x v="0"/>
    <n v="21"/>
    <n v="2"/>
    <n v="6.7430884874745745E-2"/>
    <x v="2"/>
    <n v="1"/>
    <n v="-0.65999999600478421"/>
    <n v="0.48314866344336815"/>
  </r>
  <r>
    <n v="3911"/>
    <x v="1"/>
    <n v="26"/>
    <n v="6"/>
    <n v="1.055194592284171"/>
    <x v="104"/>
    <n v="1"/>
    <n v="-0.29871449956198887"/>
    <n v="0.25822884480346897"/>
  </r>
  <r>
    <n v="3912"/>
    <x v="0"/>
    <n v="26"/>
    <n v="1"/>
    <n v="-0.35808639602075309"/>
    <x v="97"/>
    <n v="0"/>
    <n v="-0.53004730616023055"/>
    <n v="-0.41142287430405178"/>
  </r>
  <r>
    <n v="3913"/>
    <x v="0"/>
    <n v="32"/>
    <n v="1"/>
    <n v="-0.52951969590216985"/>
    <x v="99"/>
    <n v="0"/>
    <n v="-0.46303424123376319"/>
    <n v="-0.37062891830313033"/>
  </r>
  <r>
    <n v="3914"/>
    <x v="1"/>
    <n v="30"/>
    <n v="4"/>
    <n v="0.3755933303745902"/>
    <x v="7"/>
    <n v="0"/>
    <n v="-0.89847495372765129"/>
    <n v="-0.59280982968195539"/>
  </r>
  <r>
    <n v="3915"/>
    <x v="0"/>
    <n v="25"/>
    <n v="3"/>
    <n v="0.23579821594811923"/>
    <x v="62"/>
    <n v="1"/>
    <n v="-0.58218213055281931"/>
    <n v="0.44132207270356583"/>
  </r>
  <r>
    <n v="3916"/>
    <x v="1"/>
    <n v="26"/>
    <n v="3"/>
    <n v="0.20722599930121655"/>
    <x v="70"/>
    <n v="1"/>
    <n v="-0.59489243064286235"/>
    <n v="0.44837809971031306"/>
  </r>
  <r>
    <n v="3917"/>
    <x v="1"/>
    <n v="25"/>
    <n v="1"/>
    <n v="-0.32951417937385041"/>
    <x v="12"/>
    <n v="0"/>
    <n v="-0.54190157722990051"/>
    <n v="-0.41835883549334701"/>
  </r>
  <r>
    <n v="3918"/>
    <x v="1"/>
    <n v="27"/>
    <n v="7"/>
    <n v="1.309278573298253"/>
    <x v="188"/>
    <n v="1"/>
    <n v="-0.23902853978049274"/>
    <n v="0.21260758995453255"/>
  </r>
  <r>
    <n v="3919"/>
    <x v="0"/>
    <n v="25"/>
    <n v="1"/>
    <n v="-0.32951417937385041"/>
    <x v="12"/>
    <n v="0"/>
    <n v="-0.54190157722990051"/>
    <n v="-0.41835883549334701"/>
  </r>
  <r>
    <n v="3920"/>
    <x v="1"/>
    <n v="23"/>
    <n v="4"/>
    <n v="0.57559884690290986"/>
    <x v="75"/>
    <n v="1"/>
    <n v="-0.44620261625431046"/>
    <n v="0.3599459264363627"/>
  </r>
  <r>
    <n v="3921"/>
    <x v="0"/>
    <n v="23"/>
    <n v="1"/>
    <n v="-0.27236974608004461"/>
    <x v="10"/>
    <n v="1"/>
    <n v="-0.83857669056031459"/>
    <n v="0.56767458141847982"/>
  </r>
  <r>
    <n v="3922"/>
    <x v="0"/>
    <n v="26"/>
    <n v="4"/>
    <n v="0.48988219696220137"/>
    <x v="25"/>
    <n v="1"/>
    <n v="-0.47790890485718585"/>
    <n v="0.37992131943477303"/>
  </r>
  <r>
    <n v="3923"/>
    <x v="0"/>
    <n v="26"/>
    <n v="2"/>
    <n v="-7.5430198359768275E-2"/>
    <x v="1"/>
    <n v="1"/>
    <n v="-0.73157332554821297"/>
    <n v="0.51884861350099931"/>
  </r>
  <r>
    <n v="3924"/>
    <x v="0"/>
    <n v="20"/>
    <n v="0"/>
    <n v="-0.4693092938003211"/>
    <x v="89"/>
    <n v="0"/>
    <n v="-0.48577492493259411"/>
    <n v="-0.38477973752641237"/>
  </r>
  <r>
    <n v="3925"/>
    <x v="1"/>
    <n v="17"/>
    <n v="3"/>
    <n v="0.46437594912334174"/>
    <x v="90"/>
    <n v="1"/>
    <n v="-0.48767605777654305"/>
    <n v="0.3859482418807163"/>
  </r>
  <r>
    <n v="3926"/>
    <x v="0"/>
    <n v="23"/>
    <n v="2"/>
    <n v="1.0286451580940215E-2"/>
    <x v="15"/>
    <n v="1"/>
    <n v="-0.68801718109692911"/>
    <n v="0.49742840977995451"/>
  </r>
  <r>
    <n v="3927"/>
    <x v="0"/>
    <n v="27"/>
    <n v="0"/>
    <n v="-0.66931481032864082"/>
    <x v="16"/>
    <n v="0"/>
    <n v="-0.41347250672725938"/>
    <n v="-0.33865028320137047"/>
  </r>
  <r>
    <n v="3928"/>
    <x v="0"/>
    <n v="28"/>
    <n v="0"/>
    <n v="-0.6978870269755435"/>
    <x v="48"/>
    <n v="0"/>
    <n v="-0.40388765422499395"/>
    <n v="-0.33228086752132152"/>
  </r>
  <r>
    <n v="3929"/>
    <x v="1"/>
    <n v="21"/>
    <n v="1"/>
    <n v="-0.21522531278623908"/>
    <x v="54"/>
    <n v="1"/>
    <n v="-0.80653893761819861"/>
    <n v="0.55359958471529869"/>
  </r>
  <r>
    <n v="3930"/>
    <x v="0"/>
    <n v="23"/>
    <n v="1"/>
    <n v="-0.27236974608004461"/>
    <x v="10"/>
    <n v="1"/>
    <n v="-0.83857669056031459"/>
    <n v="0.56767458141847982"/>
  </r>
  <r>
    <n v="3931"/>
    <x v="0"/>
    <n v="28"/>
    <n v="1"/>
    <n v="-0.41523082931455868"/>
    <x v="39"/>
    <n v="1"/>
    <n v="-0.92216160142452031"/>
    <n v="0.60234146786864096"/>
  </r>
  <r>
    <n v="3932"/>
    <x v="1"/>
    <n v="27"/>
    <n v="3"/>
    <n v="0.17865378265431364"/>
    <x v="3"/>
    <n v="1"/>
    <n v="-0.60780464149184199"/>
    <n v="0.45545497064681295"/>
  </r>
  <r>
    <n v="3933"/>
    <x v="0"/>
    <n v="24"/>
    <n v="2"/>
    <n v="-1.8285765065962689E-2"/>
    <x v="5"/>
    <n v="1"/>
    <n v="-0.70233185866113945"/>
    <n v="0.50457131389165155"/>
  </r>
  <r>
    <n v="3934"/>
    <x v="1"/>
    <n v="25"/>
    <n v="2"/>
    <n v="-4.6857981712865593E-2"/>
    <x v="41"/>
    <n v="1"/>
    <n v="-0.71685060511711618"/>
    <n v="0.51171235246778446"/>
  </r>
  <r>
    <n v="3935"/>
    <x v="1"/>
    <n v="27"/>
    <n v="3"/>
    <n v="0.17865378265431364"/>
    <x v="3"/>
    <n v="0"/>
    <n v="-0.78645842414615619"/>
    <n v="-0.54454502935318705"/>
  </r>
  <r>
    <n v="3936"/>
    <x v="0"/>
    <n v="28"/>
    <n v="1"/>
    <n v="-0.41523082931455868"/>
    <x v="39"/>
    <n v="0"/>
    <n v="-0.50693077210996151"/>
    <n v="-0.39765853213135904"/>
  </r>
  <r>
    <n v="3937"/>
    <x v="1"/>
    <n v="28"/>
    <n v="0"/>
    <n v="-0.6978870269755435"/>
    <x v="48"/>
    <n v="0"/>
    <n v="-0.40388765422499395"/>
    <n v="-0.33228086752132152"/>
  </r>
  <r>
    <n v="3938"/>
    <x v="0"/>
    <n v="29"/>
    <n v="0"/>
    <n v="-0.7264592436224464"/>
    <x v="68"/>
    <n v="0"/>
    <n v="-0.39448392623918266"/>
    <n v="-0.32597220243293629"/>
  </r>
  <r>
    <n v="3939"/>
    <x v="1"/>
    <n v="24"/>
    <n v="2"/>
    <n v="-1.8285765065962689E-2"/>
    <x v="5"/>
    <n v="0"/>
    <n v="-0.68404609359517687"/>
    <n v="-0.49542868610834845"/>
  </r>
  <r>
    <n v="3940"/>
    <x v="1"/>
    <n v="23"/>
    <n v="5"/>
    <n v="0.85825504456389456"/>
    <x v="92"/>
    <n v="1"/>
    <n v="-0.3534003765237782"/>
    <n v="0.29770404573260323"/>
  </r>
  <r>
    <n v="3941"/>
    <x v="0"/>
    <n v="24"/>
    <n v="3"/>
    <n v="0.26437043259502213"/>
    <x v="29"/>
    <n v="1"/>
    <n v="-0.56967310594208143"/>
    <n v="0.43428966417571102"/>
  </r>
  <r>
    <n v="3942"/>
    <x v="1"/>
    <n v="21"/>
    <n v="5"/>
    <n v="0.91539947785770015"/>
    <x v="78"/>
    <n v="1"/>
    <n v="-0.33672696169069449"/>
    <n v="0.28589620902128965"/>
  </r>
  <r>
    <n v="3943"/>
    <x v="1"/>
    <n v="21"/>
    <n v="1"/>
    <n v="-0.21522531278623908"/>
    <x v="54"/>
    <n v="1"/>
    <n v="-0.80653893761819861"/>
    <n v="0.55359958471529869"/>
  </r>
  <r>
    <n v="3944"/>
    <x v="0"/>
    <n v="19"/>
    <n v="0"/>
    <n v="-0.44073707715341831"/>
    <x v="149"/>
    <n v="0"/>
    <n v="-0.49686577173687035"/>
    <n v="-0.391565352543775"/>
  </r>
  <r>
    <n v="3945"/>
    <x v="1"/>
    <n v="23"/>
    <n v="3"/>
    <n v="0.29294264924192503"/>
    <x v="91"/>
    <n v="1"/>
    <n v="-0.55736464278526365"/>
    <n v="0.42728361092582245"/>
  </r>
  <r>
    <n v="3946"/>
    <x v="0"/>
    <n v="34"/>
    <n v="1"/>
    <n v="-0.58666412919597544"/>
    <x v="60"/>
    <n v="0"/>
    <n v="-0.44223380255661193"/>
    <n v="-0.35740062348635282"/>
  </r>
  <r>
    <n v="3947"/>
    <x v="0"/>
    <n v="27"/>
    <n v="1"/>
    <n v="-0.386658612667656"/>
    <x v="49"/>
    <n v="0"/>
    <n v="-0.51839071671501158"/>
    <n v="-0.40452192979375906"/>
  </r>
  <r>
    <n v="3948"/>
    <x v="0"/>
    <n v="24"/>
    <n v="3"/>
    <n v="0.26437043259502213"/>
    <x v="29"/>
    <n v="0"/>
    <n v="-0.83404353853710367"/>
    <n v="-0.56571033582428898"/>
  </r>
  <r>
    <n v="3949"/>
    <x v="0"/>
    <n v="23"/>
    <n v="0"/>
    <n v="-0.55502594374102943"/>
    <x v="79"/>
    <n v="0"/>
    <n v="-0.45365659647687245"/>
    <n v="-0.36469913965533418"/>
  </r>
  <r>
    <n v="3950"/>
    <x v="1"/>
    <n v="23"/>
    <n v="3"/>
    <n v="0.29294264924192503"/>
    <x v="91"/>
    <n v="1"/>
    <n v="-0.55736464278526365"/>
    <n v="0.42728361092582245"/>
  </r>
  <r>
    <n v="3951"/>
    <x v="1"/>
    <n v="29"/>
    <n v="6"/>
    <n v="0.96947794234346252"/>
    <x v="161"/>
    <n v="0"/>
    <n v="-1.2910402861501691"/>
    <n v="-0.72501542839670807"/>
  </r>
  <r>
    <n v="3952"/>
    <x v="1"/>
    <n v="20"/>
    <n v="5"/>
    <n v="0.94397169450460283"/>
    <x v="93"/>
    <n v="0"/>
    <n v="-1.2726129616861452"/>
    <n v="-0.71990122262544853"/>
  </r>
  <r>
    <n v="3953"/>
    <x v="1"/>
    <n v="24"/>
    <n v="4"/>
    <n v="0.54702663025600695"/>
    <x v="19"/>
    <n v="1"/>
    <n v="-0.45658135748121736"/>
    <n v="0.36655452823100232"/>
  </r>
  <r>
    <n v="3954"/>
    <x v="0"/>
    <n v="33"/>
    <n v="1"/>
    <n v="-0.55809191254907276"/>
    <x v="77"/>
    <n v="1"/>
    <n v="-1.0106314415173159"/>
    <n v="0.63601093081845073"/>
  </r>
  <r>
    <n v="3955"/>
    <x v="1"/>
    <n v="19"/>
    <n v="4"/>
    <n v="0.68988771349052103"/>
    <x v="108"/>
    <n v="1"/>
    <n v="-0.4065527780168729"/>
    <n v="0.33405805240679465"/>
  </r>
  <r>
    <n v="3956"/>
    <x v="1"/>
    <n v="22"/>
    <n v="3"/>
    <n v="0.32151486588882772"/>
    <x v="58"/>
    <n v="1"/>
    <n v="-0.5452559494494188"/>
    <n v="0.42030660785421714"/>
  </r>
  <r>
    <n v="3957"/>
    <x v="1"/>
    <n v="25"/>
    <n v="5"/>
    <n v="0.80111061127008876"/>
    <x v="69"/>
    <n v="1"/>
    <n v="-0.37075648001819123"/>
    <n v="0.30978799849096783"/>
  </r>
  <r>
    <n v="3958"/>
    <x v="1"/>
    <n v="24"/>
    <n v="3"/>
    <n v="0.26437043259502213"/>
    <x v="29"/>
    <n v="0"/>
    <n v="-0.83404353853710367"/>
    <n v="-0.56571033582428898"/>
  </r>
  <r>
    <n v="3959"/>
    <x v="1"/>
    <n v="20"/>
    <n v="5"/>
    <n v="0.94397169450460283"/>
    <x v="93"/>
    <n v="1"/>
    <n v="-0.32864126718154252"/>
    <n v="0.28009877737455147"/>
  </r>
  <r>
    <n v="3960"/>
    <x v="0"/>
    <n v="26"/>
    <n v="1"/>
    <n v="-0.35808639602075309"/>
    <x v="97"/>
    <n v="0"/>
    <n v="-0.53004730616023055"/>
    <n v="-0.41142287430405178"/>
  </r>
  <r>
    <n v="3961"/>
    <x v="1"/>
    <n v="24"/>
    <n v="0"/>
    <n v="-0.58359816038793233"/>
    <x v="85"/>
    <n v="0"/>
    <n v="-0.44333066148088318"/>
    <n v="-0.35810507793301227"/>
  </r>
  <r>
    <n v="3962"/>
    <x v="1"/>
    <n v="22"/>
    <n v="4"/>
    <n v="0.60417106354981254"/>
    <x v="59"/>
    <n v="1"/>
    <n v="-0.43601194978145819"/>
    <n v="0.35339000095890483"/>
  </r>
  <r>
    <n v="3963"/>
    <x v="0"/>
    <n v="33"/>
    <n v="3"/>
    <n v="7.2204827728968857E-3"/>
    <x v="142"/>
    <n v="0"/>
    <n v="-0.69676393885367149"/>
    <n v="-0.50180511285071205"/>
  </r>
  <r>
    <n v="3964"/>
    <x v="1"/>
    <n v="24"/>
    <n v="1"/>
    <n v="-0.30094196272694751"/>
    <x v="13"/>
    <n v="0"/>
    <n v="-0.55395449362928606"/>
    <n v="-0.42532722873338152"/>
  </r>
  <r>
    <n v="3965"/>
    <x v="1"/>
    <n v="22"/>
    <n v="6"/>
    <n v="1.1694834588717822"/>
    <x v="151"/>
    <n v="1"/>
    <n v="-0.27042957528342726"/>
    <n v="0.23694836420078524"/>
  </r>
  <r>
    <n v="3966"/>
    <x v="0"/>
    <n v="21"/>
    <n v="2"/>
    <n v="6.7430884874745745E-2"/>
    <x v="2"/>
    <n v="0"/>
    <n v="-0.7274308808795299"/>
    <n v="-0.51685133655663185"/>
  </r>
  <r>
    <n v="3967"/>
    <x v="1"/>
    <n v="24"/>
    <n v="3"/>
    <n v="0.26437043259502213"/>
    <x v="29"/>
    <n v="0"/>
    <n v="-0.83404353853710367"/>
    <n v="-0.56571033582428898"/>
  </r>
  <r>
    <n v="3968"/>
    <x v="1"/>
    <n v="16"/>
    <n v="1"/>
    <n v="-7.2364229551725112E-2"/>
    <x v="163"/>
    <n v="0"/>
    <n v="-0.65761949572693679"/>
    <n v="-0.48191683308854766"/>
  </r>
  <r>
    <n v="3969"/>
    <x v="1"/>
    <n v="28"/>
    <n v="1"/>
    <n v="-0.41523082931455868"/>
    <x v="39"/>
    <n v="0"/>
    <n v="-0.50693077210996151"/>
    <n v="-0.39765853213135904"/>
  </r>
  <r>
    <n v="3970"/>
    <x v="0"/>
    <n v="31"/>
    <n v="2"/>
    <n v="-0.21829128159428235"/>
    <x v="21"/>
    <n v="1"/>
    <n v="-0.80823741806704263"/>
    <n v="0.5543571435614516"/>
  </r>
  <r>
    <n v="3971"/>
    <x v="0"/>
    <n v="31"/>
    <n v="5"/>
    <n v="0.629677311388672"/>
    <x v="180"/>
    <n v="1"/>
    <n v="-0.427072439310478"/>
    <n v="0.34758371007009015"/>
  </r>
  <r>
    <n v="3972"/>
    <x v="1"/>
    <n v="30"/>
    <n v="1"/>
    <n v="-0.47237526260836427"/>
    <x v="45"/>
    <n v="0"/>
    <n v="-0.48459631462063979"/>
    <n v="-0.38405420510492866"/>
  </r>
  <r>
    <n v="3973"/>
    <x v="0"/>
    <n v="21"/>
    <n v="0"/>
    <n v="-0.4978815104472239"/>
    <x v="14"/>
    <n v="0"/>
    <n v="-0.47487732758192247"/>
    <n v="-0.37803865071192017"/>
  </r>
  <r>
    <n v="3974"/>
    <x v="0"/>
    <n v="21"/>
    <n v="0"/>
    <n v="-0.4978815104472239"/>
    <x v="14"/>
    <n v="0"/>
    <n v="-0.47487732758192247"/>
    <n v="-0.37803865071192017"/>
  </r>
  <r>
    <n v="3975"/>
    <x v="0"/>
    <n v="31"/>
    <n v="2"/>
    <n v="-0.21829128159428235"/>
    <x v="21"/>
    <n v="0"/>
    <n v="-0.58994613647276051"/>
    <n v="-0.44564285643854834"/>
  </r>
  <r>
    <n v="3976"/>
    <x v="0"/>
    <n v="22"/>
    <n v="0"/>
    <n v="-0.52645372709412674"/>
    <x v="61"/>
    <n v="1"/>
    <n v="-0.99062540167622615"/>
    <n v="0.62865562101162653"/>
  </r>
  <r>
    <n v="3977"/>
    <x v="1"/>
    <n v="24"/>
    <n v="5"/>
    <n v="0.82968282791699166"/>
    <x v="150"/>
    <n v="1"/>
    <n v="-0.36199211036329509"/>
    <n v="0.30371213872163216"/>
  </r>
  <r>
    <n v="3978"/>
    <x v="1"/>
    <n v="24"/>
    <n v="3"/>
    <n v="0.26437043259502213"/>
    <x v="29"/>
    <n v="0"/>
    <n v="-0.83404353853710367"/>
    <n v="-0.56571033582428898"/>
  </r>
  <r>
    <n v="3979"/>
    <x v="1"/>
    <n v="17"/>
    <n v="3"/>
    <n v="0.46437594912334174"/>
    <x v="90"/>
    <n v="1"/>
    <n v="-0.48767605777654305"/>
    <n v="0.3859482418807163"/>
  </r>
  <r>
    <n v="3980"/>
    <x v="0"/>
    <n v="23"/>
    <n v="0"/>
    <n v="-0.55502594374102943"/>
    <x v="79"/>
    <n v="1"/>
    <n v="-1.0086825402179018"/>
    <n v="0.63530086034466582"/>
  </r>
  <r>
    <n v="3981"/>
    <x v="0"/>
    <n v="27"/>
    <n v="0"/>
    <n v="-0.66931481032864082"/>
    <x v="16"/>
    <n v="0"/>
    <n v="-0.41347250672725938"/>
    <n v="-0.33865028320137047"/>
  </r>
  <r>
    <n v="3982"/>
    <x v="0"/>
    <n v="29"/>
    <n v="2"/>
    <n v="-0.16114684830047676"/>
    <x v="35"/>
    <n v="0"/>
    <n v="-0.61581628856291593"/>
    <n v="-0.45980024359735172"/>
  </r>
  <r>
    <n v="3983"/>
    <x v="1"/>
    <n v="27"/>
    <n v="2"/>
    <n v="-0.10400241500667118"/>
    <x v="6"/>
    <n v="1"/>
    <n v="-0.74649984193530095"/>
    <n v="0.52597719277458155"/>
  </r>
  <r>
    <n v="3984"/>
    <x v="1"/>
    <n v="23"/>
    <n v="3"/>
    <n v="0.29294264924192503"/>
    <x v="91"/>
    <n v="1"/>
    <n v="-0.55736464278526365"/>
    <n v="0.42728361092582245"/>
  </r>
  <r>
    <n v="3985"/>
    <x v="1"/>
    <n v="28"/>
    <n v="2"/>
    <n v="-0.13257463165357386"/>
    <x v="53"/>
    <n v="0"/>
    <n v="-0.62905526179329474"/>
    <n v="-0.46690480141809398"/>
  </r>
  <r>
    <n v="3986"/>
    <x v="1"/>
    <n v="23"/>
    <n v="1"/>
    <n v="-0.27236974608004461"/>
    <x v="10"/>
    <n v="1"/>
    <n v="-0.83857669056031459"/>
    <n v="0.56767458141847982"/>
  </r>
  <r>
    <n v="3987"/>
    <x v="0"/>
    <n v="26"/>
    <n v="2"/>
    <n v="-7.5430198359768275E-2"/>
    <x v="1"/>
    <n v="0"/>
    <n v="-0.65614312718844481"/>
    <n v="-0.48115138649900074"/>
  </r>
  <r>
    <n v="3988"/>
    <x v="1"/>
    <n v="21"/>
    <n v="3"/>
    <n v="0.35008708253573056"/>
    <x v="52"/>
    <n v="0"/>
    <n v="-0.88343324048452199"/>
    <n v="-0.58663869604609931"/>
  </r>
  <r>
    <n v="3989"/>
    <x v="1"/>
    <n v="23"/>
    <n v="5"/>
    <n v="0.85825504456389456"/>
    <x v="92"/>
    <n v="1"/>
    <n v="-0.3534003765237782"/>
    <n v="0.29770404573260323"/>
  </r>
  <r>
    <n v="3990"/>
    <x v="0"/>
    <n v="17"/>
    <n v="0"/>
    <n v="-0.38359264385961273"/>
    <x v="127"/>
    <n v="0"/>
    <n v="-0.51963210072883326"/>
    <n v="-0.40526068811443866"/>
  </r>
  <r>
    <n v="3991"/>
    <x v="1"/>
    <n v="26"/>
    <n v="5"/>
    <n v="0.77253839462318608"/>
    <x v="57"/>
    <n v="1"/>
    <n v="-0.37969540238692856"/>
    <n v="0.31593025650727491"/>
  </r>
  <r>
    <n v="3992"/>
    <x v="0"/>
    <n v="29"/>
    <n v="2"/>
    <n v="-0.16114684830047676"/>
    <x v="35"/>
    <n v="0"/>
    <n v="-0.61581628856291593"/>
    <n v="-0.45980024359735172"/>
  </r>
  <r>
    <n v="3993"/>
    <x v="1"/>
    <n v="20"/>
    <n v="4"/>
    <n v="0.66131549684361812"/>
    <x v="71"/>
    <n v="0"/>
    <n v="-1.0775041451912104"/>
    <n v="-0.65955583462910128"/>
  </r>
  <r>
    <n v="3994"/>
    <x v="0"/>
    <n v="23"/>
    <n v="2"/>
    <n v="1.0286451580940215E-2"/>
    <x v="15"/>
    <n v="0"/>
    <n v="-0.69830363267786921"/>
    <n v="-0.50257159022004549"/>
  </r>
  <r>
    <n v="3995"/>
    <x v="1"/>
    <n v="18"/>
    <n v="1"/>
    <n v="-0.1295086628455307"/>
    <x v="81"/>
    <n v="1"/>
    <n v="-0.759996610147612"/>
    <n v="0.53233198766724943"/>
  </r>
  <r>
    <n v="3996"/>
    <x v="1"/>
    <n v="25"/>
    <n v="2"/>
    <n v="-4.6857981712865593E-2"/>
    <x v="41"/>
    <n v="1"/>
    <n v="-0.71685060511711618"/>
    <n v="0.51171235246778446"/>
  </r>
  <r>
    <n v="3997"/>
    <x v="1"/>
    <n v="23"/>
    <n v="3"/>
    <n v="0.29294264924192503"/>
    <x v="91"/>
    <n v="1"/>
    <n v="-0.55736464278526365"/>
    <n v="0.42728361092582245"/>
  </r>
  <r>
    <n v="3998"/>
    <x v="0"/>
    <n v="29"/>
    <n v="0"/>
    <n v="-0.7264592436224464"/>
    <x v="68"/>
    <n v="1"/>
    <n v="-1.120943169861629"/>
    <n v="0.67402779756706366"/>
  </r>
  <r>
    <n v="3999"/>
    <x v="0"/>
    <n v="22"/>
    <n v="1"/>
    <n v="-0.24379752943314192"/>
    <x v="87"/>
    <n v="1"/>
    <n v="-0.82245727235668753"/>
    <n v="0.56064927740766723"/>
  </r>
  <r>
    <n v="4000"/>
    <x v="1"/>
    <n v="23"/>
    <n v="5"/>
    <n v="0.85825504456389456"/>
    <x v="92"/>
    <n v="0"/>
    <n v="-1.2116554210876727"/>
    <n v="-0.70229595426739677"/>
  </r>
  <r>
    <n v="4001"/>
    <x v="1"/>
    <n v="17"/>
    <n v="5"/>
    <n v="1.0296883444453113"/>
    <x v="88"/>
    <n v="1"/>
    <n v="-0.30536351125807243"/>
    <n v="0.26314452955755108"/>
  </r>
  <r>
    <n v="4002"/>
    <x v="1"/>
    <n v="21"/>
    <n v="4"/>
    <n v="0.63274328019671544"/>
    <x v="20"/>
    <n v="0"/>
    <n v="-1.0587511041958566"/>
    <n v="-0.65311123215896594"/>
  </r>
  <r>
    <n v="4003"/>
    <x v="1"/>
    <n v="26"/>
    <n v="4"/>
    <n v="0.48988219696220137"/>
    <x v="25"/>
    <n v="0"/>
    <n v="-0.96779110181938743"/>
    <n v="-0.62007868056522697"/>
  </r>
  <r>
    <n v="4004"/>
    <x v="0"/>
    <n v="20"/>
    <n v="2"/>
    <n v="9.6003101521648537E-2"/>
    <x v="51"/>
    <n v="0"/>
    <n v="-0.74230036360497509"/>
    <n v="-0.52398235856772302"/>
  </r>
  <r>
    <n v="4005"/>
    <x v="0"/>
    <n v="20"/>
    <n v="1"/>
    <n v="-0.18665309613933628"/>
    <x v="28"/>
    <n v="1"/>
    <n v="-0.79082234377862215"/>
    <n v="0.54652826774745022"/>
  </r>
  <r>
    <n v="4006"/>
    <x v="1"/>
    <n v="26"/>
    <n v="2"/>
    <n v="-7.5430198359768275E-2"/>
    <x v="1"/>
    <n v="1"/>
    <n v="-0.73157332554821297"/>
    <n v="0.51884861350099931"/>
  </r>
  <r>
    <n v="4007"/>
    <x v="0"/>
    <n v="24"/>
    <n v="0"/>
    <n v="-0.58359816038793233"/>
    <x v="85"/>
    <n v="1"/>
    <n v="-1.0269288218688153"/>
    <n v="0.64189492206698773"/>
  </r>
  <r>
    <n v="4008"/>
    <x v="0"/>
    <n v="23"/>
    <n v="3"/>
    <n v="0.29294264924192503"/>
    <x v="91"/>
    <n v="0"/>
    <n v="-0.85030729202718869"/>
    <n v="-0.57271638907417755"/>
  </r>
  <r>
    <n v="4009"/>
    <x v="1"/>
    <n v="22"/>
    <n v="2"/>
    <n v="3.8858668227842896E-2"/>
    <x v="55"/>
    <n v="1"/>
    <n v="-0.6739065840838151"/>
    <n v="0.49028655518425956"/>
  </r>
  <r>
    <n v="4010"/>
    <x v="1"/>
    <n v="30"/>
    <n v="2"/>
    <n v="-0.18971906494737945"/>
    <x v="46"/>
    <n v="1"/>
    <n v="-0.79249914713450409"/>
    <n v="0.54728801351974576"/>
  </r>
  <r>
    <n v="4011"/>
    <x v="0"/>
    <n v="25"/>
    <n v="0"/>
    <n v="-0.61217037703483523"/>
    <x v="9"/>
    <n v="1"/>
    <n v="-1.0453627546069888"/>
    <n v="0.64843573531272813"/>
  </r>
  <r>
    <n v="4012"/>
    <x v="0"/>
    <n v="28"/>
    <n v="2"/>
    <n v="-0.13257463165357386"/>
    <x v="53"/>
    <n v="0"/>
    <n v="-0.62905526179329474"/>
    <n v="-0.46690480141809398"/>
  </r>
  <r>
    <n v="4013"/>
    <x v="0"/>
    <n v="25"/>
    <n v="2"/>
    <n v="-4.6857981712865593E-2"/>
    <x v="41"/>
    <n v="0"/>
    <n v="-0.66999262340425059"/>
    <n v="-0.4882876475322156"/>
  </r>
  <r>
    <n v="4014"/>
    <x v="1"/>
    <n v="23"/>
    <n v="2"/>
    <n v="1.0286451580940215E-2"/>
    <x v="15"/>
    <n v="0"/>
    <n v="-0.69830363267786921"/>
    <n v="-0.50257159022004549"/>
  </r>
  <r>
    <n v="4015"/>
    <x v="0"/>
    <n v="32"/>
    <n v="1"/>
    <n v="-0.52951969590216985"/>
    <x v="99"/>
    <n v="1"/>
    <n v="-0.99255393713593321"/>
    <n v="0.62937108169686962"/>
  </r>
  <r>
    <n v="4016"/>
    <x v="0"/>
    <n v="22"/>
    <n v="1"/>
    <n v="-0.24379752943314192"/>
    <x v="87"/>
    <n v="0"/>
    <n v="-0.57865974292354561"/>
    <n v="-0.43935072259233271"/>
  </r>
  <r>
    <n v="4017"/>
    <x v="0"/>
    <n v="23"/>
    <n v="1"/>
    <n v="-0.27236974608004461"/>
    <x v="10"/>
    <n v="1"/>
    <n v="-0.83857669056031459"/>
    <n v="0.56767458141847982"/>
  </r>
  <r>
    <n v="4018"/>
    <x v="1"/>
    <n v="22"/>
    <n v="3"/>
    <n v="0.32151486588882772"/>
    <x v="58"/>
    <n v="0"/>
    <n v="-0.86677081533824629"/>
    <n v="-0.57969339214578286"/>
  </r>
  <r>
    <n v="4019"/>
    <x v="0"/>
    <n v="22"/>
    <n v="0"/>
    <n v="-0.52645372709412674"/>
    <x v="61"/>
    <n v="1"/>
    <n v="-0.99062540167622615"/>
    <n v="0.62865562101162653"/>
  </r>
  <r>
    <n v="4020"/>
    <x v="0"/>
    <n v="28"/>
    <n v="2"/>
    <n v="-0.13257463165357386"/>
    <x v="53"/>
    <n v="1"/>
    <n v="-0.76162989344686882"/>
    <n v="0.53309519858190602"/>
  </r>
  <r>
    <n v="4021"/>
    <x v="0"/>
    <n v="35"/>
    <n v="1"/>
    <n v="-0.61523634584287834"/>
    <x v="154"/>
    <n v="1"/>
    <n v="-1.0473519094829777"/>
    <n v="0.64913435602130498"/>
  </r>
  <r>
    <n v="4022"/>
    <x v="1"/>
    <n v="24"/>
    <n v="3"/>
    <n v="0.26437043259502213"/>
    <x v="29"/>
    <n v="1"/>
    <n v="-0.56967310594208143"/>
    <n v="0.43428966417571102"/>
  </r>
  <r>
    <n v="4023"/>
    <x v="0"/>
    <n v="30"/>
    <n v="1"/>
    <n v="-0.47237526260836427"/>
    <x v="45"/>
    <n v="0"/>
    <n v="-0.48459631462063979"/>
    <n v="-0.38405420510492866"/>
  </r>
  <r>
    <n v="4024"/>
    <x v="1"/>
    <n v="29"/>
    <n v="5"/>
    <n v="0.68682174468247759"/>
    <x v="73"/>
    <n v="0"/>
    <n v="-1.0943997802181704"/>
    <n v="-0.66525953548818506"/>
  </r>
  <r>
    <n v="4025"/>
    <x v="1"/>
    <n v="21"/>
    <n v="4"/>
    <n v="0.63274328019671544"/>
    <x v="20"/>
    <n v="1"/>
    <n v="-0.42600782399914117"/>
    <n v="0.34688876784103406"/>
  </r>
  <r>
    <n v="4026"/>
    <x v="1"/>
    <n v="19"/>
    <n v="4"/>
    <n v="0.68988771349052103"/>
    <x v="108"/>
    <n v="0"/>
    <n v="-1.0964404915073938"/>
    <n v="-0.66594194759320535"/>
  </r>
  <r>
    <n v="4027"/>
    <x v="1"/>
    <n v="18"/>
    <n v="3"/>
    <n v="0.43580373247643894"/>
    <x v="96"/>
    <n v="1"/>
    <n v="-0.49880039876880372"/>
    <n v="0.39274130877477331"/>
  </r>
  <r>
    <n v="4028"/>
    <x v="0"/>
    <n v="23"/>
    <n v="3"/>
    <n v="0.29294264924192503"/>
    <x v="91"/>
    <n v="1"/>
    <n v="-0.55736464278526365"/>
    <n v="0.42728361092582245"/>
  </r>
  <r>
    <n v="4029"/>
    <x v="0"/>
    <n v="23"/>
    <n v="0"/>
    <n v="-0.55502594374102943"/>
    <x v="79"/>
    <n v="0"/>
    <n v="-0.45365659647687245"/>
    <n v="-0.36469913965533418"/>
  </r>
  <r>
    <n v="4030"/>
    <x v="1"/>
    <n v="21"/>
    <n v="3"/>
    <n v="0.35008708253573056"/>
    <x v="52"/>
    <n v="1"/>
    <n v="-0.5333461579487917"/>
    <n v="0.41336130395390069"/>
  </r>
  <r>
    <n v="4031"/>
    <x v="0"/>
    <n v="30"/>
    <n v="0"/>
    <n v="-0.75503146026934909"/>
    <x v="24"/>
    <n v="0"/>
    <n v="-0.38525956289722718"/>
    <n v="-0.31972596061398328"/>
  </r>
  <r>
    <n v="4032"/>
    <x v="0"/>
    <n v="21"/>
    <n v="3"/>
    <n v="0.35008708253573056"/>
    <x v="52"/>
    <n v="0"/>
    <n v="-0.88343324048452199"/>
    <n v="-0.58663869604609931"/>
  </r>
  <r>
    <n v="4033"/>
    <x v="1"/>
    <n v="22"/>
    <n v="0"/>
    <n v="-0.52645372709412674"/>
    <x v="61"/>
    <n v="0"/>
    <n v="-0.46417167458209929"/>
    <n v="-0.37134437898837352"/>
  </r>
  <r>
    <n v="4034"/>
    <x v="1"/>
    <n v="20"/>
    <n v="4"/>
    <n v="0.66131549684361812"/>
    <x v="71"/>
    <n v="1"/>
    <n v="-0.41618864834759217"/>
    <n v="0.34044416537089872"/>
  </r>
  <r>
    <n v="4035"/>
    <x v="1"/>
    <n v="30"/>
    <n v="2"/>
    <n v="-0.18971906494737945"/>
    <x v="46"/>
    <n v="0"/>
    <n v="-0.60278008218712442"/>
    <n v="-0.45271198648025424"/>
  </r>
  <r>
    <n v="4036"/>
    <x v="1"/>
    <n v="13"/>
    <n v="2"/>
    <n v="0.29600861804996809"/>
    <x v="110"/>
    <n v="1"/>
    <n v="-0.55605575455869671"/>
    <n v="0.42653349838735655"/>
  </r>
  <r>
    <n v="4037"/>
    <x v="0"/>
    <n v="22"/>
    <n v="1"/>
    <n v="-0.24379752943314192"/>
    <x v="87"/>
    <n v="1"/>
    <n v="-0.82245727235668753"/>
    <n v="0.56064927740766723"/>
  </r>
  <r>
    <n v="4038"/>
    <x v="1"/>
    <n v="15"/>
    <n v="2"/>
    <n v="0.2388641847561625"/>
    <x v="105"/>
    <n v="1"/>
    <n v="-0.58083020954192921"/>
    <n v="0.44056627350003552"/>
  </r>
  <r>
    <n v="4039"/>
    <x v="0"/>
    <n v="24"/>
    <n v="0"/>
    <n v="-0.58359816038793233"/>
    <x v="85"/>
    <n v="1"/>
    <n v="-1.0269288218688153"/>
    <n v="0.64189492206698773"/>
  </r>
  <r>
    <n v="4040"/>
    <x v="1"/>
    <n v="17"/>
    <n v="3"/>
    <n v="0.46437594912334174"/>
    <x v="90"/>
    <n v="1"/>
    <n v="-0.48767605777654305"/>
    <n v="0.3859482418807163"/>
  </r>
  <r>
    <n v="4041"/>
    <x v="0"/>
    <n v="26"/>
    <n v="3"/>
    <n v="0.20722599930121655"/>
    <x v="70"/>
    <n v="1"/>
    <n v="-0.59489243064286235"/>
    <n v="0.44837809971031306"/>
  </r>
  <r>
    <n v="4042"/>
    <x v="0"/>
    <n v="25"/>
    <n v="2"/>
    <n v="-4.6857981712865593E-2"/>
    <x v="41"/>
    <n v="0"/>
    <n v="-0.66999262340425059"/>
    <n v="-0.4882876475322156"/>
  </r>
  <r>
    <n v="4043"/>
    <x v="0"/>
    <n v="25"/>
    <n v="0"/>
    <n v="-0.61217037703483523"/>
    <x v="9"/>
    <n v="1"/>
    <n v="-1.0453627546069888"/>
    <n v="0.64843573531272813"/>
  </r>
  <r>
    <n v="4044"/>
    <x v="1"/>
    <n v="17"/>
    <n v="0"/>
    <n v="-0.38359264385961273"/>
    <x v="127"/>
    <n v="1"/>
    <n v="-0.90322474458844582"/>
    <n v="0.59473931188556128"/>
  </r>
  <r>
    <n v="4045"/>
    <x v="1"/>
    <n v="23"/>
    <n v="4"/>
    <n v="0.57559884690290986"/>
    <x v="75"/>
    <n v="0"/>
    <n v="-1.0218014631572205"/>
    <n v="-0.6400540735636373"/>
  </r>
  <r>
    <n v="4046"/>
    <x v="1"/>
    <n v="16"/>
    <n v="5"/>
    <n v="1.058260561092214"/>
    <x v="162"/>
    <n v="0"/>
    <n v="-1.3561842389110017"/>
    <n v="-0.74235799596717633"/>
  </r>
  <r>
    <n v="4047"/>
    <x v="0"/>
    <n v="23"/>
    <n v="1"/>
    <n v="-0.27236974608004461"/>
    <x v="10"/>
    <n v="1"/>
    <n v="-0.83857669056031459"/>
    <n v="0.56767458141847982"/>
  </r>
  <r>
    <n v="4048"/>
    <x v="0"/>
    <n v="27"/>
    <n v="2"/>
    <n v="-0.10400241500667118"/>
    <x v="6"/>
    <n v="0"/>
    <n v="-0.64249742692862966"/>
    <n v="-0.47402280722541851"/>
  </r>
  <r>
    <n v="4049"/>
    <x v="0"/>
    <n v="33"/>
    <n v="2"/>
    <n v="-0.27543571488808793"/>
    <x v="143"/>
    <n v="0"/>
    <n v="-0.56488260156691439"/>
    <n v="-0.43157312473496739"/>
  </r>
  <r>
    <n v="4050"/>
    <x v="1"/>
    <n v="27"/>
    <n v="8"/>
    <n v="1.5919347709592377"/>
    <x v="159"/>
    <n v="1"/>
    <n v="-0.18526010487771891"/>
    <n v="0.16911186231444264"/>
  </r>
  <r>
    <n v="4051"/>
    <x v="0"/>
    <n v="20"/>
    <n v="3"/>
    <n v="0.37865929918263336"/>
    <x v="63"/>
    <n v="0"/>
    <n v="-0.90029362449459527"/>
    <n v="-0.59354970154570375"/>
  </r>
  <r>
    <n v="4052"/>
    <x v="0"/>
    <n v="24"/>
    <n v="0"/>
    <n v="-0.58359816038793233"/>
    <x v="85"/>
    <n v="0"/>
    <n v="-0.44333066148088318"/>
    <n v="-0.35810507793301227"/>
  </r>
  <r>
    <n v="4053"/>
    <x v="0"/>
    <n v="32"/>
    <n v="0"/>
    <n v="-0.81217589356315467"/>
    <x v="100"/>
    <n v="0"/>
    <n v="-0.36734166003253854"/>
    <n v="-0.30742701988970045"/>
  </r>
  <r>
    <n v="4054"/>
    <x v="0"/>
    <n v="24"/>
    <n v="0"/>
    <n v="-0.58359816038793233"/>
    <x v="85"/>
    <n v="0"/>
    <n v="-0.44333066148088318"/>
    <n v="-0.35810507793301227"/>
  </r>
  <r>
    <n v="4055"/>
    <x v="0"/>
    <n v="23"/>
    <n v="0"/>
    <n v="-0.55502594374102943"/>
    <x v="79"/>
    <n v="1"/>
    <n v="-1.0086825402179018"/>
    <n v="0.63530086034466582"/>
  </r>
  <r>
    <n v="4056"/>
    <x v="1"/>
    <n v="30"/>
    <n v="7"/>
    <n v="1.2235619233575448"/>
    <x v="175"/>
    <n v="0"/>
    <n v="-1.4814395612682678"/>
    <n v="-0.77268977425776375"/>
  </r>
  <r>
    <n v="4057"/>
    <x v="1"/>
    <n v="22"/>
    <n v="3"/>
    <n v="0.32151486588882772"/>
    <x v="58"/>
    <n v="1"/>
    <n v="-0.5452559494494188"/>
    <n v="0.42030660785421714"/>
  </r>
  <r>
    <n v="4058"/>
    <x v="1"/>
    <n v="25"/>
    <n v="3"/>
    <n v="0.23579821594811923"/>
    <x v="62"/>
    <n v="0"/>
    <n v="-0.81798034650093876"/>
    <n v="-0.55867792729643417"/>
  </r>
  <r>
    <n v="4059"/>
    <x v="0"/>
    <n v="28"/>
    <n v="3"/>
    <n v="0.15008156600741096"/>
    <x v="56"/>
    <n v="1"/>
    <n v="-0.62091931861583394"/>
    <n v="0.46254987748974696"/>
  </r>
  <r>
    <n v="4060"/>
    <x v="0"/>
    <n v="32"/>
    <n v="1"/>
    <n v="-0.52951969590216985"/>
    <x v="99"/>
    <n v="0"/>
    <n v="-0.46303424123376319"/>
    <n v="-0.37062891830313033"/>
  </r>
  <r>
    <n v="4061"/>
    <x v="0"/>
    <n v="29"/>
    <n v="0"/>
    <n v="-0.7264592436224464"/>
    <x v="68"/>
    <n v="1"/>
    <n v="-1.120943169861629"/>
    <n v="0.67402779756706366"/>
  </r>
  <r>
    <n v="4062"/>
    <x v="0"/>
    <n v="20"/>
    <n v="0"/>
    <n v="-0.4693092938003211"/>
    <x v="89"/>
    <n v="0"/>
    <n v="-0.48577492493259411"/>
    <n v="-0.38477973752641237"/>
  </r>
  <r>
    <n v="4063"/>
    <x v="0"/>
    <n v="24"/>
    <n v="1"/>
    <n v="-0.30094196272694751"/>
    <x v="13"/>
    <n v="0"/>
    <n v="-0.55395449362928606"/>
    <n v="-0.42532722873338152"/>
  </r>
  <r>
    <n v="4064"/>
    <x v="1"/>
    <n v="25"/>
    <n v="4"/>
    <n v="0.51845441360910405"/>
    <x v="31"/>
    <n v="1"/>
    <n v="-0.4671496488344154"/>
    <n v="0.37321371444340268"/>
  </r>
  <r>
    <n v="4065"/>
    <x v="0"/>
    <n v="27"/>
    <n v="5"/>
    <n v="0.74396617797628317"/>
    <x v="72"/>
    <n v="0"/>
    <n v="-1.1327769320293226"/>
    <n v="-0.67786254061465023"/>
  </r>
  <r>
    <n v="4066"/>
    <x v="1"/>
    <n v="27"/>
    <n v="5"/>
    <n v="0.74396617797628317"/>
    <x v="72"/>
    <n v="1"/>
    <n v="-0.38881075405303966"/>
    <n v="0.32213745938534977"/>
  </r>
  <r>
    <n v="4067"/>
    <x v="0"/>
    <n v="28"/>
    <n v="2"/>
    <n v="-0.13257463165357386"/>
    <x v="53"/>
    <n v="0"/>
    <n v="-0.62905526179329474"/>
    <n v="-0.46690480141809398"/>
  </r>
  <r>
    <n v="4068"/>
    <x v="0"/>
    <n v="27"/>
    <n v="0"/>
    <n v="-0.66931481032864082"/>
    <x v="16"/>
    <n v="1"/>
    <n v="-1.0827873170559001"/>
    <n v="0.66134971679862953"/>
  </r>
  <r>
    <n v="4069"/>
    <x v="1"/>
    <n v="15"/>
    <n v="3"/>
    <n v="0.52152038241714727"/>
    <x v="131"/>
    <n v="0"/>
    <n v="-0.98752686882695762"/>
    <n v="-0.62750321379113816"/>
  </r>
  <r>
    <n v="4070"/>
    <x v="1"/>
    <n v="19"/>
    <n v="3"/>
    <n v="0.40723151582953615"/>
    <x v="11"/>
    <n v="0"/>
    <n v="-0.9173509508863914"/>
    <n v="-0.600423862871453"/>
  </r>
  <r>
    <n v="4071"/>
    <x v="1"/>
    <n v="22"/>
    <n v="5"/>
    <n v="0.88682726121079725"/>
    <x v="101"/>
    <n v="1"/>
    <n v="-0.34497932371386569"/>
    <n v="0.29176500301413932"/>
  </r>
  <r>
    <n v="4072"/>
    <x v="1"/>
    <n v="25"/>
    <n v="3"/>
    <n v="0.23579821594811923"/>
    <x v="62"/>
    <n v="1"/>
    <n v="-0.58218213055281931"/>
    <n v="0.44132207270356583"/>
  </r>
  <r>
    <n v="4073"/>
    <x v="1"/>
    <n v="26"/>
    <n v="4"/>
    <n v="0.48988219696220137"/>
    <x v="25"/>
    <n v="1"/>
    <n v="-0.47790890485718585"/>
    <n v="0.37992131943477303"/>
  </r>
  <r>
    <n v="4074"/>
    <x v="0"/>
    <n v="25"/>
    <n v="3"/>
    <n v="0.23579821594811923"/>
    <x v="62"/>
    <n v="1"/>
    <n v="-0.58218213055281931"/>
    <n v="0.44132207270356583"/>
  </r>
  <r>
    <n v="4075"/>
    <x v="0"/>
    <n v="24"/>
    <n v="0"/>
    <n v="-0.58359816038793233"/>
    <x v="85"/>
    <n v="1"/>
    <n v="-1.0269288218688153"/>
    <n v="0.64189492206698773"/>
  </r>
  <r>
    <n v="4076"/>
    <x v="0"/>
    <n v="27"/>
    <n v="3"/>
    <n v="0.17865378265431364"/>
    <x v="3"/>
    <n v="1"/>
    <n v="-0.60780464149184199"/>
    <n v="0.45545497064681295"/>
  </r>
  <r>
    <n v="4077"/>
    <x v="0"/>
    <n v="22"/>
    <n v="0"/>
    <n v="-0.52645372709412674"/>
    <x v="61"/>
    <n v="1"/>
    <n v="-0.99062540167622615"/>
    <n v="0.62865562101162653"/>
  </r>
  <r>
    <n v="4078"/>
    <x v="0"/>
    <n v="27"/>
    <n v="1"/>
    <n v="-0.386658612667656"/>
    <x v="49"/>
    <n v="0"/>
    <n v="-0.51839071671501158"/>
    <n v="-0.40452192979375906"/>
  </r>
  <r>
    <n v="4079"/>
    <x v="0"/>
    <n v="35"/>
    <n v="0"/>
    <n v="-0.89789254350386316"/>
    <x v="40"/>
    <n v="0"/>
    <n v="-0.34176349256745192"/>
    <n v="-0.2894837727922101"/>
  </r>
  <r>
    <n v="4080"/>
    <x v="1"/>
    <n v="25"/>
    <n v="5"/>
    <n v="0.80111061127008876"/>
    <x v="69"/>
    <n v="1"/>
    <n v="-0.37075648001819123"/>
    <n v="0.30978799849096783"/>
  </r>
  <r>
    <n v="4081"/>
    <x v="0"/>
    <n v="15"/>
    <n v="4"/>
    <n v="0.8041765800781322"/>
    <x v="164"/>
    <n v="0"/>
    <n v="-1.1739842643336658"/>
    <n v="-0.69086718249872259"/>
  </r>
  <r>
    <n v="4082"/>
    <x v="1"/>
    <n v="20"/>
    <n v="7"/>
    <n v="1.5092840898265727"/>
    <x v="129"/>
    <n v="1"/>
    <n v="-0.19972603819235199"/>
    <n v="0.18104491523717403"/>
  </r>
  <r>
    <n v="4083"/>
    <x v="0"/>
    <n v="24"/>
    <n v="2"/>
    <n v="-1.8285765065962689E-2"/>
    <x v="5"/>
    <n v="1"/>
    <n v="-0.70233185866113945"/>
    <n v="0.50457131389165155"/>
  </r>
  <r>
    <n v="4084"/>
    <x v="0"/>
    <n v="25"/>
    <n v="1"/>
    <n v="-0.32951417937385041"/>
    <x v="12"/>
    <n v="0"/>
    <n v="-0.54190157722990051"/>
    <n v="-0.41835883549334701"/>
  </r>
  <r>
    <n v="4085"/>
    <x v="0"/>
    <n v="24"/>
    <n v="0"/>
    <n v="-0.58359816038793233"/>
    <x v="85"/>
    <n v="0"/>
    <n v="-0.44333066148088318"/>
    <n v="-0.35810507793301227"/>
  </r>
  <r>
    <n v="4086"/>
    <x v="1"/>
    <n v="32"/>
    <n v="8"/>
    <n v="1.4490736877247239"/>
    <x v="208"/>
    <n v="1"/>
    <n v="-0.21089903149302702"/>
    <n v="0.19014416731238903"/>
  </r>
  <r>
    <n v="4087"/>
    <x v="1"/>
    <n v="26"/>
    <n v="4"/>
    <n v="0.48988219696220137"/>
    <x v="25"/>
    <n v="0"/>
    <n v="-0.96779110181938743"/>
    <n v="-0.62007868056522697"/>
  </r>
  <r>
    <n v="4088"/>
    <x v="1"/>
    <n v="24"/>
    <n v="4"/>
    <n v="0.54702663025600695"/>
    <x v="19"/>
    <n v="1"/>
    <n v="-0.45658135748121736"/>
    <n v="0.36655452823100232"/>
  </r>
  <r>
    <n v="4089"/>
    <x v="1"/>
    <n v="24"/>
    <n v="3"/>
    <n v="0.26437043259502213"/>
    <x v="29"/>
    <n v="1"/>
    <n v="-0.56967310594208143"/>
    <n v="0.43428966417571102"/>
  </r>
  <r>
    <n v="4090"/>
    <x v="0"/>
    <n v="20"/>
    <n v="1"/>
    <n v="-0.18665309613933628"/>
    <x v="28"/>
    <n v="0"/>
    <n v="-0.60416924763928592"/>
    <n v="-0.45347173225254978"/>
  </r>
  <r>
    <n v="4091"/>
    <x v="1"/>
    <n v="25"/>
    <n v="2"/>
    <n v="-4.6857981712865593E-2"/>
    <x v="41"/>
    <n v="0"/>
    <n v="-0.66999262340425059"/>
    <n v="-0.4882876475322156"/>
  </r>
  <r>
    <n v="4092"/>
    <x v="1"/>
    <n v="26"/>
    <n v="3"/>
    <n v="0.20722599930121655"/>
    <x v="70"/>
    <n v="0"/>
    <n v="-0.80211842994407867"/>
    <n v="-0.55162190028968694"/>
  </r>
  <r>
    <n v="4093"/>
    <x v="1"/>
    <n v="17"/>
    <n v="1"/>
    <n v="-0.1009364461986279"/>
    <x v="113"/>
    <n v="1"/>
    <n v="-0.74488838417918568"/>
    <n v="0.52521270924427932"/>
  </r>
  <r>
    <n v="4094"/>
    <x v="1"/>
    <n v="26"/>
    <n v="3"/>
    <n v="0.20722599930121655"/>
    <x v="70"/>
    <n v="1"/>
    <n v="-0.59489243064286235"/>
    <n v="0.44837809971031306"/>
  </r>
  <r>
    <n v="4095"/>
    <x v="1"/>
    <n v="13"/>
    <n v="6"/>
    <n v="1.4266334086939074"/>
    <x v="209"/>
    <n v="1"/>
    <n v="-0.21520487142397748"/>
    <n v="0.19362378019097515"/>
  </r>
  <r>
    <n v="4096"/>
    <x v="0"/>
    <n v="22"/>
    <n v="2"/>
    <n v="3.8858668227842896E-2"/>
    <x v="55"/>
    <n v="0"/>
    <n v="-0.71276525231165777"/>
    <n v="-0.50971344481574044"/>
  </r>
  <r>
    <n v="4097"/>
    <x v="1"/>
    <n v="31"/>
    <n v="2"/>
    <n v="-0.21829128159428235"/>
    <x v="21"/>
    <n v="1"/>
    <n v="-0.80823741806704263"/>
    <n v="0.5543571435614516"/>
  </r>
  <r>
    <n v="4098"/>
    <x v="0"/>
    <n v="27"/>
    <n v="3"/>
    <n v="0.17865378265431364"/>
    <x v="3"/>
    <n v="0"/>
    <n v="-0.78645842414615619"/>
    <n v="-0.54454502935318705"/>
  </r>
  <r>
    <n v="4099"/>
    <x v="0"/>
    <n v="28"/>
    <n v="2"/>
    <n v="-0.13257463165357386"/>
    <x v="53"/>
    <n v="1"/>
    <n v="-0.76162989344686882"/>
    <n v="0.53309519858190602"/>
  </r>
  <r>
    <n v="4100"/>
    <x v="1"/>
    <n v="28"/>
    <n v="6"/>
    <n v="0.99805015899036542"/>
    <x v="184"/>
    <n v="0"/>
    <n v="-1.3118366133808839"/>
    <n v="-0.73067504394818139"/>
  </r>
  <r>
    <n v="4101"/>
    <x v="1"/>
    <n v="24"/>
    <n v="3"/>
    <n v="0.26437043259502213"/>
    <x v="29"/>
    <n v="1"/>
    <n v="-0.56967310594208143"/>
    <n v="0.43428966417571102"/>
  </r>
  <r>
    <n v="4102"/>
    <x v="1"/>
    <n v="20"/>
    <n v="1"/>
    <n v="-0.18665309613933628"/>
    <x v="28"/>
    <n v="1"/>
    <n v="-0.79082234377862215"/>
    <n v="0.54652826774745022"/>
  </r>
  <r>
    <n v="4103"/>
    <x v="1"/>
    <n v="22"/>
    <n v="1"/>
    <n v="-0.24379752943314192"/>
    <x v="87"/>
    <n v="0"/>
    <n v="-0.57865974292354561"/>
    <n v="-0.43935072259233271"/>
  </r>
  <r>
    <n v="4104"/>
    <x v="0"/>
    <n v="27"/>
    <n v="1"/>
    <n v="-0.386658612667656"/>
    <x v="49"/>
    <n v="1"/>
    <n v="-0.90504932938266758"/>
    <n v="0.59547807020624099"/>
  </r>
  <r>
    <n v="4105"/>
    <x v="1"/>
    <n v="27"/>
    <n v="9"/>
    <n v="1.8745909686202225"/>
    <x v="210"/>
    <n v="1"/>
    <n v="-0.14272945379714991"/>
    <n v="0.13301140235836617"/>
  </r>
  <r>
    <n v="4106"/>
    <x v="1"/>
    <n v="20"/>
    <n v="5"/>
    <n v="0.94397169450460283"/>
    <x v="93"/>
    <n v="1"/>
    <n v="-0.32864126718154252"/>
    <n v="0.28009877737455147"/>
  </r>
  <r>
    <n v="4107"/>
    <x v="0"/>
    <n v="17"/>
    <n v="2"/>
    <n v="0.18171975146235692"/>
    <x v="0"/>
    <n v="0"/>
    <n v="-0.78812914780855448"/>
    <n v="-0.54530533344393195"/>
  </r>
  <r>
    <n v="4108"/>
    <x v="1"/>
    <n v="18"/>
    <n v="3"/>
    <n v="0.43580373247643894"/>
    <x v="96"/>
    <n v="1"/>
    <n v="-0.49880039876880372"/>
    <n v="0.39274130877477331"/>
  </r>
  <r>
    <n v="4109"/>
    <x v="0"/>
    <n v="26"/>
    <n v="2"/>
    <n v="-7.5430198359768275E-2"/>
    <x v="1"/>
    <n v="0"/>
    <n v="-0.65614312718844481"/>
    <n v="-0.48115138649900074"/>
  </r>
  <r>
    <n v="4110"/>
    <x v="0"/>
    <n v="20"/>
    <n v="1"/>
    <n v="-0.18665309613933628"/>
    <x v="28"/>
    <n v="0"/>
    <n v="-0.60416924763928592"/>
    <n v="-0.45347173225254978"/>
  </r>
  <r>
    <n v="4111"/>
    <x v="0"/>
    <n v="27"/>
    <n v="3"/>
    <n v="0.17865378265431364"/>
    <x v="3"/>
    <n v="0"/>
    <n v="-0.78645842414615619"/>
    <n v="-0.54454502935318705"/>
  </r>
  <r>
    <n v="4112"/>
    <x v="0"/>
    <n v="31"/>
    <n v="2"/>
    <n v="-0.21829128159428235"/>
    <x v="21"/>
    <n v="1"/>
    <n v="-0.80823741806704263"/>
    <n v="0.5543571435614516"/>
  </r>
  <r>
    <n v="4113"/>
    <x v="0"/>
    <n v="31"/>
    <n v="2"/>
    <n v="-0.21829128159428235"/>
    <x v="21"/>
    <n v="0"/>
    <n v="-0.58994613647276051"/>
    <n v="-0.44564285643854834"/>
  </r>
  <r>
    <n v="4114"/>
    <x v="1"/>
    <n v="26"/>
    <n v="3"/>
    <n v="0.20722599930121655"/>
    <x v="70"/>
    <n v="0"/>
    <n v="-0.80211842994407867"/>
    <n v="-0.55162190028968694"/>
  </r>
  <r>
    <n v="4115"/>
    <x v="0"/>
    <n v="24"/>
    <n v="1"/>
    <n v="-0.30094196272694751"/>
    <x v="13"/>
    <n v="1"/>
    <n v="-0.85489645635623346"/>
    <n v="0.57467277126661842"/>
  </r>
  <r>
    <n v="4116"/>
    <x v="0"/>
    <n v="28"/>
    <n v="2"/>
    <n v="-0.13257463165357386"/>
    <x v="53"/>
    <n v="0"/>
    <n v="-0.62905526179329474"/>
    <n v="-0.46690480141809398"/>
  </r>
  <r>
    <n v="4117"/>
    <x v="1"/>
    <n v="24"/>
    <n v="2"/>
    <n v="-1.8285765065962689E-2"/>
    <x v="5"/>
    <n v="0"/>
    <n v="-0.68404609359517687"/>
    <n v="-0.49542868610834845"/>
  </r>
  <r>
    <n v="4118"/>
    <x v="1"/>
    <n v="28"/>
    <n v="1"/>
    <n v="-0.41523082931455868"/>
    <x v="39"/>
    <n v="0"/>
    <n v="-0.50693077210996151"/>
    <n v="-0.39765853213135904"/>
  </r>
  <r>
    <n v="4119"/>
    <x v="1"/>
    <n v="26"/>
    <n v="2"/>
    <n v="-7.5430198359768275E-2"/>
    <x v="1"/>
    <n v="0"/>
    <n v="-0.65614312718844481"/>
    <n v="-0.48115138649900074"/>
  </r>
  <r>
    <n v="4120"/>
    <x v="0"/>
    <n v="26"/>
    <n v="4"/>
    <n v="0.48988219696220137"/>
    <x v="25"/>
    <n v="1"/>
    <n v="-0.47790890485718585"/>
    <n v="0.37992131943477303"/>
  </r>
  <r>
    <n v="4121"/>
    <x v="1"/>
    <n v="27"/>
    <n v="0"/>
    <n v="-0.66931481032864082"/>
    <x v="16"/>
    <n v="1"/>
    <n v="-1.0827873170559001"/>
    <n v="0.66134971679862953"/>
  </r>
  <r>
    <n v="4122"/>
    <x v="1"/>
    <n v="21"/>
    <n v="4"/>
    <n v="0.63274328019671544"/>
    <x v="20"/>
    <n v="1"/>
    <n v="-0.42600782399914117"/>
    <n v="0.34688876784103406"/>
  </r>
  <r>
    <n v="4123"/>
    <x v="1"/>
    <n v="27"/>
    <n v="4"/>
    <n v="0.46130998031529846"/>
    <x v="50"/>
    <n v="0"/>
    <n v="-0.95017045750511009"/>
    <n v="-0.6133248938372724"/>
  </r>
  <r>
    <n v="4124"/>
    <x v="0"/>
    <n v="24"/>
    <n v="0"/>
    <n v="-0.58359816038793233"/>
    <x v="85"/>
    <n v="0"/>
    <n v="-0.44333066148088318"/>
    <n v="-0.35810507793301227"/>
  </r>
  <r>
    <n v="4125"/>
    <x v="0"/>
    <n v="21"/>
    <n v="2"/>
    <n v="6.7430884874745745E-2"/>
    <x v="2"/>
    <n v="1"/>
    <n v="-0.65999999600478421"/>
    <n v="0.48314866344336815"/>
  </r>
  <r>
    <n v="4126"/>
    <x v="0"/>
    <n v="25"/>
    <n v="0"/>
    <n v="-0.61217037703483523"/>
    <x v="9"/>
    <n v="0"/>
    <n v="-0.43319237757215368"/>
    <n v="-0.35156426468727181"/>
  </r>
  <r>
    <n v="4127"/>
    <x v="0"/>
    <n v="27"/>
    <n v="2"/>
    <n v="-0.10400241500667118"/>
    <x v="6"/>
    <n v="0"/>
    <n v="-0.64249742692862966"/>
    <n v="-0.47402280722541851"/>
  </r>
  <r>
    <n v="4128"/>
    <x v="0"/>
    <n v="27"/>
    <n v="2"/>
    <n v="-0.10400241500667118"/>
    <x v="6"/>
    <n v="0"/>
    <n v="-0.64249742692862966"/>
    <n v="-0.47402280722541851"/>
  </r>
  <r>
    <n v="4129"/>
    <x v="1"/>
    <n v="27"/>
    <n v="2"/>
    <n v="-0.10400241500667118"/>
    <x v="6"/>
    <n v="1"/>
    <n v="-0.74649984193530095"/>
    <n v="0.52597719277458155"/>
  </r>
  <r>
    <n v="4130"/>
    <x v="0"/>
    <n v="24"/>
    <n v="0"/>
    <n v="-0.58359816038793233"/>
    <x v="85"/>
    <n v="0"/>
    <n v="-0.44333066148088318"/>
    <n v="-0.35810507793301227"/>
  </r>
  <r>
    <n v="4131"/>
    <x v="0"/>
    <n v="34"/>
    <n v="1"/>
    <n v="-0.58666412919597544"/>
    <x v="60"/>
    <n v="1"/>
    <n v="-1.0288979317525873"/>
    <n v="0.64259937651364718"/>
  </r>
  <r>
    <n v="4132"/>
    <x v="0"/>
    <n v="34"/>
    <n v="0"/>
    <n v="-0.86932032685696026"/>
    <x v="134"/>
    <n v="1"/>
    <n v="-1.2194393046440875"/>
    <n v="0.70460425247666758"/>
  </r>
  <r>
    <n v="4133"/>
    <x v="0"/>
    <n v="38"/>
    <n v="1"/>
    <n v="-0.70095299578358661"/>
    <x v="94"/>
    <n v="0"/>
    <n v="-0.40286993390055359"/>
    <n v="-0.33160097027524127"/>
  </r>
  <r>
    <n v="4134"/>
    <x v="1"/>
    <n v="23"/>
    <n v="0"/>
    <n v="-0.55502594374102943"/>
    <x v="79"/>
    <n v="1"/>
    <n v="-1.0086825402179018"/>
    <n v="0.63530086034466582"/>
  </r>
  <r>
    <n v="4135"/>
    <x v="0"/>
    <n v="22"/>
    <n v="2"/>
    <n v="3.8858668227842896E-2"/>
    <x v="55"/>
    <n v="1"/>
    <n v="-0.6739065840838151"/>
    <n v="0.49028655518425956"/>
  </r>
  <r>
    <n v="4136"/>
    <x v="0"/>
    <n v="31"/>
    <n v="0"/>
    <n v="-0.78360367691625199"/>
    <x v="22"/>
    <n v="0"/>
    <n v="-0.37621275772349794"/>
    <n v="-0.31354373136830865"/>
  </r>
  <r>
    <n v="4137"/>
    <x v="0"/>
    <n v="28"/>
    <n v="3"/>
    <n v="0.15008156600741096"/>
    <x v="56"/>
    <n v="0"/>
    <n v="-0.77100088462324479"/>
    <n v="-0.53745012251025304"/>
  </r>
  <r>
    <n v="4138"/>
    <x v="1"/>
    <n v="19"/>
    <n v="1"/>
    <n v="-0.15808087949243349"/>
    <x v="18"/>
    <n v="1"/>
    <n v="-0.77530806878078784"/>
    <n v="0.5394381255935331"/>
  </r>
  <r>
    <n v="4139"/>
    <x v="0"/>
    <n v="25"/>
    <n v="2"/>
    <n v="-4.6857981712865593E-2"/>
    <x v="41"/>
    <n v="0"/>
    <n v="-0.66999262340425059"/>
    <n v="-0.4882876475322156"/>
  </r>
  <r>
    <n v="4140"/>
    <x v="1"/>
    <n v="25"/>
    <n v="4"/>
    <n v="0.51845441360910405"/>
    <x v="31"/>
    <n v="1"/>
    <n v="-0.4671496488344154"/>
    <n v="0.37321371444340268"/>
  </r>
  <r>
    <n v="4141"/>
    <x v="1"/>
    <n v="24"/>
    <n v="3"/>
    <n v="0.26437043259502213"/>
    <x v="29"/>
    <n v="1"/>
    <n v="-0.56967310594208143"/>
    <n v="0.43428966417571102"/>
  </r>
  <r>
    <n v="4142"/>
    <x v="1"/>
    <n v="25"/>
    <n v="2"/>
    <n v="-4.6857981712865593E-2"/>
    <x v="41"/>
    <n v="1"/>
    <n v="-0.71685060511711618"/>
    <n v="0.51171235246778446"/>
  </r>
  <r>
    <n v="4143"/>
    <x v="1"/>
    <n v="22"/>
    <n v="1"/>
    <n v="-0.24379752943314192"/>
    <x v="87"/>
    <n v="0"/>
    <n v="-0.57865974292354561"/>
    <n v="-0.43935072259233271"/>
  </r>
  <r>
    <n v="4144"/>
    <x v="1"/>
    <n v="20"/>
    <n v="3"/>
    <n v="0.37865929918263336"/>
    <x v="63"/>
    <n v="1"/>
    <n v="-0.52163432531196197"/>
    <n v="0.40645029845429625"/>
  </r>
  <r>
    <n v="4145"/>
    <x v="1"/>
    <n v="30"/>
    <n v="4"/>
    <n v="0.3755933303745902"/>
    <x v="7"/>
    <n v="1"/>
    <n v="-0.5228816233530611"/>
    <n v="0.40719017031804461"/>
  </r>
  <r>
    <n v="4146"/>
    <x v="0"/>
    <n v="24"/>
    <n v="1"/>
    <n v="-0.30094196272694751"/>
    <x v="13"/>
    <n v="0"/>
    <n v="-0.55395449362928606"/>
    <n v="-0.42532722873338152"/>
  </r>
  <r>
    <n v="4147"/>
    <x v="1"/>
    <n v="17"/>
    <n v="3"/>
    <n v="0.46437594912334174"/>
    <x v="90"/>
    <n v="0"/>
    <n v="-0.95205200689988501"/>
    <n v="-0.6140517581192837"/>
  </r>
  <r>
    <n v="4148"/>
    <x v="1"/>
    <n v="27"/>
    <n v="7"/>
    <n v="1.309278573298253"/>
    <x v="188"/>
    <n v="1"/>
    <n v="-0.23902853978049274"/>
    <n v="0.21260758995453255"/>
  </r>
  <r>
    <n v="4149"/>
    <x v="0"/>
    <n v="25"/>
    <n v="3"/>
    <n v="0.23579821594811923"/>
    <x v="62"/>
    <n v="0"/>
    <n v="-0.81798034650093876"/>
    <n v="-0.55867792729643417"/>
  </r>
  <r>
    <n v="4150"/>
    <x v="0"/>
    <n v="28"/>
    <n v="1"/>
    <n v="-0.41523082931455868"/>
    <x v="39"/>
    <n v="1"/>
    <n v="-0.92216160142452031"/>
    <n v="0.60234146786864096"/>
  </r>
  <r>
    <n v="4151"/>
    <x v="0"/>
    <n v="23"/>
    <n v="0"/>
    <n v="-0.55502594374102943"/>
    <x v="79"/>
    <n v="0"/>
    <n v="-0.45365659647687245"/>
    <n v="-0.36469913965533418"/>
  </r>
  <r>
    <n v="4152"/>
    <x v="1"/>
    <n v="26"/>
    <n v="6"/>
    <n v="1.055194592284171"/>
    <x v="104"/>
    <n v="0"/>
    <n v="-1.35390909184616"/>
    <n v="-0.74177115519653103"/>
  </r>
  <r>
    <n v="4153"/>
    <x v="1"/>
    <n v="27"/>
    <n v="4"/>
    <n v="0.46130998031529846"/>
    <x v="50"/>
    <n v="1"/>
    <n v="-0.48886047718981118"/>
    <n v="0.3866751061627276"/>
  </r>
  <r>
    <n v="4154"/>
    <x v="0"/>
    <n v="21"/>
    <n v="1"/>
    <n v="-0.21522531278623908"/>
    <x v="54"/>
    <n v="1"/>
    <n v="-0.80653893761819861"/>
    <n v="0.55359958471529869"/>
  </r>
  <r>
    <n v="4155"/>
    <x v="1"/>
    <n v="25"/>
    <n v="2"/>
    <n v="-4.6857981712865593E-2"/>
    <x v="41"/>
    <n v="1"/>
    <n v="-0.71685060511711618"/>
    <n v="0.51171235246778446"/>
  </r>
  <r>
    <n v="4156"/>
    <x v="1"/>
    <n v="25"/>
    <n v="1"/>
    <n v="-0.32951417937385041"/>
    <x v="12"/>
    <n v="0"/>
    <n v="-0.54190157722990051"/>
    <n v="-0.41835883549334701"/>
  </r>
  <r>
    <n v="4157"/>
    <x v="1"/>
    <n v="25"/>
    <n v="2"/>
    <n v="-4.6857981712865593E-2"/>
    <x v="41"/>
    <n v="0"/>
    <n v="-0.66999262340425059"/>
    <n v="-0.4882876475322156"/>
  </r>
  <r>
    <n v="4158"/>
    <x v="1"/>
    <n v="24"/>
    <n v="6"/>
    <n v="1.1123390255779766"/>
    <x v="133"/>
    <n v="1"/>
    <n v="-0.28426801246199329"/>
    <n v="0.24743507910210316"/>
  </r>
  <r>
    <n v="4159"/>
    <x v="0"/>
    <n v="23"/>
    <n v="2"/>
    <n v="1.0286451580940215E-2"/>
    <x v="15"/>
    <n v="0"/>
    <n v="-0.69830363267786921"/>
    <n v="-0.50257159022004549"/>
  </r>
  <r>
    <n v="4160"/>
    <x v="1"/>
    <n v="24"/>
    <n v="5"/>
    <n v="0.82968282791699166"/>
    <x v="150"/>
    <n v="1"/>
    <n v="-0.36199211036329509"/>
    <n v="0.30371213872163216"/>
  </r>
  <r>
    <n v="4161"/>
    <x v="0"/>
    <n v="23"/>
    <n v="3"/>
    <n v="0.29294264924192503"/>
    <x v="91"/>
    <n v="1"/>
    <n v="-0.55736464278526365"/>
    <n v="0.42728361092582245"/>
  </r>
  <r>
    <n v="4162"/>
    <x v="1"/>
    <n v="27"/>
    <n v="1"/>
    <n v="-0.386658612667656"/>
    <x v="49"/>
    <n v="0"/>
    <n v="-0.51839071671501158"/>
    <n v="-0.40452192979375906"/>
  </r>
  <r>
    <n v="4163"/>
    <x v="0"/>
    <n v="29"/>
    <n v="1"/>
    <n v="-0.44380304596146158"/>
    <x v="37"/>
    <n v="1"/>
    <n v="-0.93946941004924567"/>
    <n v="0.60916484644193991"/>
  </r>
  <r>
    <n v="4164"/>
    <x v="0"/>
    <n v="19"/>
    <n v="1"/>
    <n v="-0.15808087949243349"/>
    <x v="18"/>
    <n v="1"/>
    <n v="-0.77530806878078784"/>
    <n v="0.5394381255935331"/>
  </r>
  <r>
    <n v="4165"/>
    <x v="0"/>
    <n v="28"/>
    <n v="2"/>
    <n v="-0.13257463165357386"/>
    <x v="53"/>
    <n v="0"/>
    <n v="-0.62905526179329474"/>
    <n v="-0.46690480141809398"/>
  </r>
  <r>
    <n v="4166"/>
    <x v="1"/>
    <n v="22"/>
    <n v="1"/>
    <n v="-0.24379752943314192"/>
    <x v="87"/>
    <n v="1"/>
    <n v="-0.82245727235668753"/>
    <n v="0.56064927740766723"/>
  </r>
  <r>
    <n v="4167"/>
    <x v="0"/>
    <n v="25"/>
    <n v="1"/>
    <n v="-0.32951417937385041"/>
    <x v="12"/>
    <n v="1"/>
    <n v="-0.87141575660375126"/>
    <n v="0.58164116450665304"/>
  </r>
  <r>
    <n v="4168"/>
    <x v="1"/>
    <n v="24"/>
    <n v="5"/>
    <n v="0.82968282791699166"/>
    <x v="150"/>
    <n v="1"/>
    <n v="-0.36199211036329509"/>
    <n v="0.30371213872163216"/>
  </r>
  <r>
    <n v="4169"/>
    <x v="0"/>
    <n v="28"/>
    <n v="2"/>
    <n v="-0.13257463165357386"/>
    <x v="53"/>
    <n v="1"/>
    <n v="-0.76162989344686882"/>
    <n v="0.53309519858190602"/>
  </r>
  <r>
    <n v="4170"/>
    <x v="0"/>
    <n v="22"/>
    <n v="2"/>
    <n v="3.8858668227842896E-2"/>
    <x v="55"/>
    <n v="1"/>
    <n v="-0.6739065840838151"/>
    <n v="0.49028655518425956"/>
  </r>
  <r>
    <n v="4171"/>
    <x v="0"/>
    <n v="30"/>
    <n v="3"/>
    <n v="9.2937132713605375E-2"/>
    <x v="36"/>
    <n v="1"/>
    <n v="-0.64775788969836889"/>
    <n v="0.47678242586639596"/>
  </r>
  <r>
    <n v="4172"/>
    <x v="0"/>
    <n v="23"/>
    <n v="3"/>
    <n v="0.29294264924192503"/>
    <x v="91"/>
    <n v="1"/>
    <n v="-0.55736464278526365"/>
    <n v="0.42728361092582245"/>
  </r>
  <r>
    <n v="4173"/>
    <x v="0"/>
    <n v="25"/>
    <n v="1"/>
    <n v="-0.32951417937385041"/>
    <x v="12"/>
    <n v="0"/>
    <n v="-0.54190157722990051"/>
    <n v="-0.41835883549334701"/>
  </r>
  <r>
    <n v="4174"/>
    <x v="1"/>
    <n v="18"/>
    <n v="2"/>
    <n v="0.15314753481545412"/>
    <x v="106"/>
    <n v="0"/>
    <n v="-0.77264985827352139"/>
    <n v="-0.53821222655274259"/>
  </r>
  <r>
    <n v="4175"/>
    <x v="1"/>
    <n v="24"/>
    <n v="3"/>
    <n v="0.26437043259502213"/>
    <x v="29"/>
    <n v="1"/>
    <n v="-0.56967310594208143"/>
    <n v="0.43428966417571102"/>
  </r>
  <r>
    <n v="4176"/>
    <x v="1"/>
    <n v="25"/>
    <n v="2"/>
    <n v="-4.6857981712865593E-2"/>
    <x v="41"/>
    <n v="1"/>
    <n v="-0.71685060511711618"/>
    <n v="0.51171235246778446"/>
  </r>
  <r>
    <n v="4177"/>
    <x v="1"/>
    <n v="22"/>
    <n v="1"/>
    <n v="-0.24379752943314192"/>
    <x v="87"/>
    <n v="1"/>
    <n v="-0.82245727235668753"/>
    <n v="0.56064927740766723"/>
  </r>
  <r>
    <n v="4178"/>
    <x v="0"/>
    <n v="27"/>
    <n v="0"/>
    <n v="-0.66931481032864082"/>
    <x v="16"/>
    <n v="1"/>
    <n v="-1.0827873170559001"/>
    <n v="0.66134971679862953"/>
  </r>
  <r>
    <n v="4179"/>
    <x v="0"/>
    <n v="24"/>
    <n v="1"/>
    <n v="-0.30094196272694751"/>
    <x v="13"/>
    <n v="0"/>
    <n v="-0.55395449362928606"/>
    <n v="-0.42532722873338152"/>
  </r>
  <r>
    <n v="4180"/>
    <x v="0"/>
    <n v="21"/>
    <n v="2"/>
    <n v="6.7430884874745745E-2"/>
    <x v="2"/>
    <n v="0"/>
    <n v="-0.7274308808795299"/>
    <n v="-0.51685133655663185"/>
  </r>
  <r>
    <n v="4181"/>
    <x v="0"/>
    <n v="27"/>
    <n v="3"/>
    <n v="0.17865378265431364"/>
    <x v="3"/>
    <n v="0"/>
    <n v="-0.78645842414615619"/>
    <n v="-0.54454502935318705"/>
  </r>
  <r>
    <n v="4182"/>
    <x v="0"/>
    <n v="24"/>
    <n v="0"/>
    <n v="-0.58359816038793233"/>
    <x v="85"/>
    <n v="1"/>
    <n v="-1.0269288218688153"/>
    <n v="0.64189492206698773"/>
  </r>
  <r>
    <n v="4183"/>
    <x v="1"/>
    <n v="24"/>
    <n v="5"/>
    <n v="0.82968282791699166"/>
    <x v="150"/>
    <n v="1"/>
    <n v="-0.36199211036329509"/>
    <n v="0.30371213872163216"/>
  </r>
  <r>
    <n v="4184"/>
    <x v="1"/>
    <n v="22"/>
    <n v="2"/>
    <n v="3.8858668227842896E-2"/>
    <x v="55"/>
    <n v="0"/>
    <n v="-0.71276525231165777"/>
    <n v="-0.50971344481574044"/>
  </r>
  <r>
    <n v="4185"/>
    <x v="0"/>
    <n v="30"/>
    <n v="0"/>
    <n v="-0.75503146026934909"/>
    <x v="24"/>
    <n v="0"/>
    <n v="-0.38525956289722718"/>
    <n v="-0.31972596061398328"/>
  </r>
  <r>
    <n v="4186"/>
    <x v="0"/>
    <n v="25"/>
    <n v="1"/>
    <n v="-0.32951417937385041"/>
    <x v="12"/>
    <n v="0"/>
    <n v="-0.54190157722990051"/>
    <n v="-0.41835883549334701"/>
  </r>
  <r>
    <n v="4187"/>
    <x v="0"/>
    <n v="31"/>
    <n v="1"/>
    <n v="-0.50094747925526717"/>
    <x v="17"/>
    <n v="1"/>
    <n v="-0.97466685695891198"/>
    <n v="0.6226819664955654"/>
  </r>
  <r>
    <n v="4188"/>
    <x v="0"/>
    <n v="24"/>
    <n v="3"/>
    <n v="0.26437043259502213"/>
    <x v="29"/>
    <n v="1"/>
    <n v="-0.56967310594208143"/>
    <n v="0.43428966417571102"/>
  </r>
  <r>
    <n v="4189"/>
    <x v="1"/>
    <n v="20"/>
    <n v="6"/>
    <n v="1.2266278921655878"/>
    <x v="83"/>
    <n v="1"/>
    <n v="-0.25718153691250534"/>
    <n v="0.22677216836965242"/>
  </r>
  <r>
    <n v="4190"/>
    <x v="1"/>
    <n v="28"/>
    <n v="4"/>
    <n v="0.43273776366839578"/>
    <x v="26"/>
    <n v="1"/>
    <n v="-0.50000565256534713"/>
    <n v="0.39347276873186587"/>
  </r>
  <r>
    <n v="4191"/>
    <x v="1"/>
    <n v="21"/>
    <n v="2"/>
    <n v="6.7430884874745745E-2"/>
    <x v="2"/>
    <n v="0"/>
    <n v="-0.7274308808795299"/>
    <n v="-0.51685133655663185"/>
  </r>
  <r>
    <n v="4192"/>
    <x v="1"/>
    <n v="21"/>
    <n v="3"/>
    <n v="0.35008708253573056"/>
    <x v="52"/>
    <n v="0"/>
    <n v="-0.88343324048452199"/>
    <n v="-0.58663869604609931"/>
  </r>
  <r>
    <n v="4193"/>
    <x v="1"/>
    <n v="30"/>
    <n v="4"/>
    <n v="0.3755933303745902"/>
    <x v="7"/>
    <n v="1"/>
    <n v="-0.5228816233530611"/>
    <n v="0.40719017031804461"/>
  </r>
  <r>
    <n v="4194"/>
    <x v="0"/>
    <n v="21"/>
    <n v="3"/>
    <n v="0.35008708253573056"/>
    <x v="52"/>
    <n v="1"/>
    <n v="-0.5333461579487917"/>
    <n v="0.41336130395390069"/>
  </r>
  <r>
    <n v="4195"/>
    <x v="0"/>
    <n v="27"/>
    <n v="3"/>
    <n v="0.17865378265431364"/>
    <x v="3"/>
    <n v="1"/>
    <n v="-0.60780464149184199"/>
    <n v="0.45545497064681295"/>
  </r>
  <r>
    <n v="4196"/>
    <x v="0"/>
    <n v="26"/>
    <n v="2"/>
    <n v="-7.5430198359768275E-2"/>
    <x v="1"/>
    <n v="0"/>
    <n v="-0.65614312718844481"/>
    <n v="-0.48115138649900074"/>
  </r>
  <r>
    <n v="4197"/>
    <x v="1"/>
    <n v="20"/>
    <n v="2"/>
    <n v="9.6003101521648537E-2"/>
    <x v="51"/>
    <n v="1"/>
    <n v="-0.64629726208332661"/>
    <n v="0.47601764143227698"/>
  </r>
  <r>
    <n v="4198"/>
    <x v="1"/>
    <n v="21"/>
    <n v="5"/>
    <n v="0.91539947785770015"/>
    <x v="78"/>
    <n v="1"/>
    <n v="-0.33672696169069449"/>
    <n v="0.28589620902128965"/>
  </r>
  <r>
    <n v="4199"/>
    <x v="0"/>
    <n v="23"/>
    <n v="2"/>
    <n v="1.0286451580940215E-2"/>
    <x v="15"/>
    <n v="1"/>
    <n v="-0.68801718109692911"/>
    <n v="0.49742840977995451"/>
  </r>
  <r>
    <n v="4200"/>
    <x v="0"/>
    <n v="25"/>
    <n v="0"/>
    <n v="-0.61217037703483523"/>
    <x v="9"/>
    <n v="1"/>
    <n v="-1.0453627546069888"/>
    <n v="0.64843573531272813"/>
  </r>
  <r>
    <n v="4201"/>
    <x v="0"/>
    <n v="22"/>
    <n v="1"/>
    <n v="-0.24379752943314192"/>
    <x v="87"/>
    <n v="1"/>
    <n v="-0.82245727235668753"/>
    <n v="0.56064927740766723"/>
  </r>
  <r>
    <n v="4202"/>
    <x v="1"/>
    <n v="22"/>
    <n v="4"/>
    <n v="0.60417106354981254"/>
    <x v="59"/>
    <n v="1"/>
    <n v="-0.43601194978145819"/>
    <n v="0.35339000095890483"/>
  </r>
  <r>
    <n v="4203"/>
    <x v="1"/>
    <n v="24"/>
    <n v="3"/>
    <n v="0.26437043259502213"/>
    <x v="29"/>
    <n v="1"/>
    <n v="-0.56967310594208143"/>
    <n v="0.43428966417571102"/>
  </r>
  <r>
    <n v="4204"/>
    <x v="1"/>
    <n v="22"/>
    <n v="2"/>
    <n v="3.8858668227842896E-2"/>
    <x v="55"/>
    <n v="0"/>
    <n v="-0.71276525231165777"/>
    <n v="-0.50971344481574044"/>
  </r>
  <r>
    <n v="4205"/>
    <x v="0"/>
    <n v="31"/>
    <n v="1"/>
    <n v="-0.50094747925526717"/>
    <x v="17"/>
    <n v="0"/>
    <n v="-0.4737193777036447"/>
    <n v="-0.37731803350443466"/>
  </r>
  <r>
    <n v="4206"/>
    <x v="0"/>
    <n v="32"/>
    <n v="1"/>
    <n v="-0.52951969590216985"/>
    <x v="99"/>
    <n v="0"/>
    <n v="-0.46303424123376319"/>
    <n v="-0.37062891830313033"/>
  </r>
  <r>
    <n v="4207"/>
    <x v="1"/>
    <n v="28"/>
    <n v="6"/>
    <n v="0.99805015899036542"/>
    <x v="184"/>
    <n v="1"/>
    <n v="-0.31378645439051861"/>
    <n v="0.26932495605181861"/>
  </r>
  <r>
    <n v="4208"/>
    <x v="0"/>
    <n v="27"/>
    <n v="0"/>
    <n v="-0.66931481032864082"/>
    <x v="16"/>
    <n v="0"/>
    <n v="-0.41347250672725938"/>
    <n v="-0.33865028320137047"/>
  </r>
  <r>
    <n v="4209"/>
    <x v="1"/>
    <n v="25"/>
    <n v="3"/>
    <n v="0.23579821594811923"/>
    <x v="62"/>
    <n v="0"/>
    <n v="-0.81798034650093876"/>
    <n v="-0.55867792729643417"/>
  </r>
  <r>
    <n v="4210"/>
    <x v="0"/>
    <n v="20"/>
    <n v="0"/>
    <n v="-0.4693092938003211"/>
    <x v="89"/>
    <n v="0"/>
    <n v="-0.48577492493259411"/>
    <n v="-0.38477973752641237"/>
  </r>
  <r>
    <n v="4211"/>
    <x v="0"/>
    <n v="22"/>
    <n v="3"/>
    <n v="0.32151486588882772"/>
    <x v="58"/>
    <n v="1"/>
    <n v="-0.5452559494494188"/>
    <n v="0.42030660785421714"/>
  </r>
  <r>
    <n v="4212"/>
    <x v="0"/>
    <n v="31"/>
    <n v="2"/>
    <n v="-0.21829128159428235"/>
    <x v="21"/>
    <n v="0"/>
    <n v="-0.58994613647276051"/>
    <n v="-0.44564285643854834"/>
  </r>
  <r>
    <n v="4213"/>
    <x v="1"/>
    <n v="26"/>
    <n v="1"/>
    <n v="-0.35808639602075309"/>
    <x v="97"/>
    <n v="0"/>
    <n v="-0.53004730616023055"/>
    <n v="-0.41142287430405178"/>
  </r>
  <r>
    <n v="4214"/>
    <x v="1"/>
    <n v="23"/>
    <n v="1"/>
    <n v="-0.27236974608004461"/>
    <x v="10"/>
    <n v="1"/>
    <n v="-0.83857669056031459"/>
    <n v="0.56767458141847982"/>
  </r>
  <r>
    <n v="4215"/>
    <x v="1"/>
    <n v="30"/>
    <n v="2"/>
    <n v="-0.18971906494737945"/>
    <x v="46"/>
    <n v="0"/>
    <n v="-0.60278008218712442"/>
    <n v="-0.45271198648025424"/>
  </r>
  <r>
    <n v="4216"/>
    <x v="0"/>
    <n v="28"/>
    <n v="1"/>
    <n v="-0.41523082931455868"/>
    <x v="39"/>
    <n v="1"/>
    <n v="-0.92216160142452031"/>
    <n v="0.60234146786864096"/>
  </r>
  <r>
    <n v="4217"/>
    <x v="0"/>
    <n v="26"/>
    <n v="1"/>
    <n v="-0.35808639602075309"/>
    <x v="97"/>
    <n v="1"/>
    <n v="-0.88813370218098375"/>
    <n v="0.58857712569594822"/>
  </r>
  <r>
    <n v="4218"/>
    <x v="1"/>
    <n v="18"/>
    <n v="4"/>
    <n v="0.71845993013742371"/>
    <x v="27"/>
    <n v="0"/>
    <n v="-1.1155584463750805"/>
    <n v="-0.67226779307654794"/>
  </r>
  <r>
    <n v="4219"/>
    <x v="0"/>
    <n v="23"/>
    <n v="2"/>
    <n v="1.0286451580940215E-2"/>
    <x v="15"/>
    <n v="1"/>
    <n v="-0.68801718109692911"/>
    <n v="0.49742840977995451"/>
  </r>
  <r>
    <n v="4220"/>
    <x v="1"/>
    <n v="22"/>
    <n v="4"/>
    <n v="0.60417106354981254"/>
    <x v="59"/>
    <n v="0"/>
    <n v="-1.0401830133312706"/>
    <n v="-0.64660999904109517"/>
  </r>
  <r>
    <n v="4221"/>
    <x v="1"/>
    <n v="27"/>
    <n v="2"/>
    <n v="-0.10400241500667118"/>
    <x v="6"/>
    <n v="0"/>
    <n v="-0.64249742692862966"/>
    <n v="-0.47402280722541851"/>
  </r>
  <r>
    <n v="4222"/>
    <x v="1"/>
    <n v="17"/>
    <n v="1"/>
    <n v="-0.1009364461986279"/>
    <x v="113"/>
    <n v="0"/>
    <n v="-0.64395193798055772"/>
    <n v="-0.47478729075572063"/>
  </r>
  <r>
    <n v="4223"/>
    <x v="1"/>
    <n v="26"/>
    <n v="4"/>
    <n v="0.48988219696220137"/>
    <x v="25"/>
    <n v="1"/>
    <n v="-0.47790890485718585"/>
    <n v="0.37992131943477303"/>
  </r>
  <r>
    <n v="4224"/>
    <x v="0"/>
    <n v="36"/>
    <n v="1"/>
    <n v="-0.64380856248978102"/>
    <x v="116"/>
    <n v="0"/>
    <n v="-0.42218325601227391"/>
    <n v="-0.34438611680172093"/>
  </r>
  <r>
    <n v="4225"/>
    <x v="1"/>
    <n v="10"/>
    <n v="2"/>
    <n v="0.38172526799067652"/>
    <x v="211"/>
    <n v="0"/>
    <n v="-0.90211456303594706"/>
    <n v="-0.59428914911069519"/>
  </r>
  <r>
    <n v="4226"/>
    <x v="1"/>
    <n v="16"/>
    <n v="2"/>
    <n v="0.21029196810925971"/>
    <x v="43"/>
    <n v="0"/>
    <n v="-0.80381084785681534"/>
    <n v="-0.55238010163956752"/>
  </r>
  <r>
    <n v="4227"/>
    <x v="1"/>
    <n v="18"/>
    <n v="5"/>
    <n v="1.0011161277984084"/>
    <x v="86"/>
    <n v="0"/>
    <n v="-1.3140777647628383"/>
    <n v="-0.73127796607339368"/>
  </r>
  <r>
    <n v="4228"/>
    <x v="0"/>
    <n v="29"/>
    <n v="0"/>
    <n v="-0.7264592436224464"/>
    <x v="68"/>
    <n v="0"/>
    <n v="-0.39448392623918266"/>
    <n v="-0.32597220243293629"/>
  </r>
  <r>
    <n v="4229"/>
    <x v="1"/>
    <n v="22"/>
    <n v="4"/>
    <n v="0.60417106354981254"/>
    <x v="59"/>
    <n v="1"/>
    <n v="-0.43601194978145819"/>
    <n v="0.35339000095890483"/>
  </r>
  <r>
    <n v="4230"/>
    <x v="0"/>
    <n v="28"/>
    <n v="1"/>
    <n v="-0.41523082931455868"/>
    <x v="39"/>
    <n v="1"/>
    <n v="-0.92216160142452031"/>
    <n v="0.60234146786864096"/>
  </r>
  <r>
    <n v="4231"/>
    <x v="1"/>
    <n v="27"/>
    <n v="7"/>
    <n v="1.309278573298253"/>
    <x v="188"/>
    <n v="1"/>
    <n v="-0.23902853978049274"/>
    <n v="0.21260758995453255"/>
  </r>
  <r>
    <n v="4232"/>
    <x v="1"/>
    <n v="28"/>
    <n v="2"/>
    <n v="-0.13257463165357386"/>
    <x v="53"/>
    <n v="0"/>
    <n v="-0.62905526179329474"/>
    <n v="-0.46690480141809398"/>
  </r>
  <r>
    <n v="4233"/>
    <x v="0"/>
    <n v="28"/>
    <n v="1"/>
    <n v="-0.41523082931455868"/>
    <x v="39"/>
    <n v="0"/>
    <n v="-0.50693077210996151"/>
    <n v="-0.39765853213135904"/>
  </r>
  <r>
    <n v="4234"/>
    <x v="1"/>
    <n v="30"/>
    <n v="6"/>
    <n v="0.94090572569655984"/>
    <x v="205"/>
    <n v="1"/>
    <n v="-0.32950098946280643"/>
    <n v="0.28071742652461762"/>
  </r>
  <r>
    <n v="4235"/>
    <x v="0"/>
    <n v="33"/>
    <n v="1"/>
    <n v="-0.55809191254907276"/>
    <x v="77"/>
    <n v="0"/>
    <n v="-0.45253952896824323"/>
    <n v="-0.36398906918154933"/>
  </r>
  <r>
    <n v="4236"/>
    <x v="1"/>
    <n v="16"/>
    <n v="2"/>
    <n v="0.21029196810925971"/>
    <x v="43"/>
    <n v="1"/>
    <n v="-0.59351887974755568"/>
    <n v="0.44761989836043248"/>
  </r>
  <r>
    <n v="4237"/>
    <x v="0"/>
    <n v="23"/>
    <n v="2"/>
    <n v="1.0286451580940215E-2"/>
    <x v="15"/>
    <n v="0"/>
    <n v="-0.69830363267786921"/>
    <n v="-0.50257159022004549"/>
  </r>
  <r>
    <n v="4238"/>
    <x v="0"/>
    <n v="21"/>
    <n v="0"/>
    <n v="-0.4978815104472239"/>
    <x v="14"/>
    <n v="0"/>
    <n v="-0.47487732758192247"/>
    <n v="-0.37803865071192017"/>
  </r>
  <r>
    <n v="4239"/>
    <x v="1"/>
    <n v="20"/>
    <n v="5"/>
    <n v="0.94397169450460283"/>
    <x v="93"/>
    <n v="1"/>
    <n v="-0.32864126718154252"/>
    <n v="0.28009877737455147"/>
  </r>
  <r>
    <n v="4240"/>
    <x v="0"/>
    <n v="31"/>
    <n v="0"/>
    <n v="-0.78360367691625199"/>
    <x v="22"/>
    <n v="0"/>
    <n v="-0.37621275772349794"/>
    <n v="-0.31354373136830865"/>
  </r>
  <r>
    <n v="4241"/>
    <x v="0"/>
    <n v="28"/>
    <n v="3"/>
    <n v="0.15008156600741096"/>
    <x v="56"/>
    <n v="0"/>
    <n v="-0.77100088462324479"/>
    <n v="-0.53745012251025304"/>
  </r>
  <r>
    <n v="4242"/>
    <x v="0"/>
    <n v="27"/>
    <n v="1"/>
    <n v="-0.386658612667656"/>
    <x v="49"/>
    <n v="0"/>
    <n v="-0.51839071671501158"/>
    <n v="-0.40452192979375906"/>
  </r>
  <r>
    <n v="4243"/>
    <x v="0"/>
    <n v="17"/>
    <n v="0"/>
    <n v="-0.38359264385961273"/>
    <x v="127"/>
    <n v="0"/>
    <n v="-0.51963210072883326"/>
    <n v="-0.40526068811443866"/>
  </r>
  <r>
    <n v="4244"/>
    <x v="1"/>
    <n v="21"/>
    <n v="3"/>
    <n v="0.35008708253573056"/>
    <x v="52"/>
    <n v="1"/>
    <n v="-0.5333461579487917"/>
    <n v="0.41336130395390069"/>
  </r>
  <r>
    <n v="4245"/>
    <x v="0"/>
    <n v="30"/>
    <n v="2"/>
    <n v="-0.18971906494737945"/>
    <x v="46"/>
    <n v="1"/>
    <n v="-0.79249914713450409"/>
    <n v="0.54728801351974576"/>
  </r>
  <r>
    <n v="4246"/>
    <x v="1"/>
    <n v="23"/>
    <n v="2"/>
    <n v="1.0286451580940215E-2"/>
    <x v="15"/>
    <n v="1"/>
    <n v="-0.68801718109692911"/>
    <n v="0.49742840977995451"/>
  </r>
  <r>
    <n v="4247"/>
    <x v="0"/>
    <n v="31"/>
    <n v="5"/>
    <n v="0.629677311388672"/>
    <x v="180"/>
    <n v="1"/>
    <n v="-0.427072439310478"/>
    <n v="0.34758371007009015"/>
  </r>
  <r>
    <n v="4248"/>
    <x v="1"/>
    <n v="25"/>
    <n v="0"/>
    <n v="-0.61217037703483523"/>
    <x v="9"/>
    <n v="0"/>
    <n v="-0.43319237757215368"/>
    <n v="-0.35156426468727181"/>
  </r>
  <r>
    <n v="4249"/>
    <x v="1"/>
    <n v="26"/>
    <n v="3"/>
    <n v="0.20722599930121655"/>
    <x v="70"/>
    <n v="1"/>
    <n v="-0.59489243064286235"/>
    <n v="0.44837809971031306"/>
  </r>
  <r>
    <n v="4250"/>
    <x v="1"/>
    <n v="32"/>
    <n v="2"/>
    <n v="-0.24686349824118503"/>
    <x v="30"/>
    <n v="1"/>
    <n v="-0.82417736314163348"/>
    <n v="0.56140435095326335"/>
  </r>
  <r>
    <n v="4251"/>
    <x v="0"/>
    <n v="31"/>
    <n v="4"/>
    <n v="0.34702111372768729"/>
    <x v="155"/>
    <n v="1"/>
    <n v="-0.53461465075512804"/>
    <n v="0.41410497914671851"/>
  </r>
  <r>
    <n v="4252"/>
    <x v="1"/>
    <n v="24"/>
    <n v="4"/>
    <n v="0.54702663025600695"/>
    <x v="19"/>
    <n v="1"/>
    <n v="-0.45658135748121736"/>
    <n v="0.36655452823100232"/>
  </r>
  <r>
    <n v="4253"/>
    <x v="0"/>
    <n v="37"/>
    <n v="1"/>
    <n v="-0.67238077913668393"/>
    <x v="190"/>
    <n v="0"/>
    <n v="-0.41243526783459428"/>
    <n v="-0.33796394966907084"/>
  </r>
  <r>
    <n v="4254"/>
    <x v="0"/>
    <n v="30"/>
    <n v="1"/>
    <n v="-0.47237526260836427"/>
    <x v="45"/>
    <n v="0"/>
    <n v="-0.48459631462063979"/>
    <n v="-0.38405420510492866"/>
  </r>
  <r>
    <n v="4255"/>
    <x v="1"/>
    <n v="24"/>
    <n v="3"/>
    <n v="0.26437043259502213"/>
    <x v="29"/>
    <n v="0"/>
    <n v="-0.83404353853710367"/>
    <n v="-0.56571033582428898"/>
  </r>
  <r>
    <n v="4256"/>
    <x v="0"/>
    <n v="29"/>
    <n v="1"/>
    <n v="-0.44380304596146158"/>
    <x v="37"/>
    <n v="1"/>
    <n v="-0.93946941004924567"/>
    <n v="0.60916484644193991"/>
  </r>
  <r>
    <n v="4257"/>
    <x v="1"/>
    <n v="26"/>
    <n v="5"/>
    <n v="0.77253839462318608"/>
    <x v="57"/>
    <n v="1"/>
    <n v="-0.37969540238692856"/>
    <n v="0.31593025650727491"/>
  </r>
  <r>
    <n v="4258"/>
    <x v="0"/>
    <n v="18"/>
    <n v="2"/>
    <n v="0.15314753481545412"/>
    <x v="106"/>
    <n v="1"/>
    <n v="-0.61950232345806744"/>
    <n v="0.46178777344725741"/>
  </r>
  <r>
    <n v="4259"/>
    <x v="0"/>
    <n v="24"/>
    <n v="4"/>
    <n v="0.54702663025600695"/>
    <x v="19"/>
    <n v="0"/>
    <n v="-1.0036079877372244"/>
    <n v="-0.63344547176899768"/>
  </r>
  <r>
    <n v="4260"/>
    <x v="0"/>
    <n v="31"/>
    <n v="0"/>
    <n v="-0.78360367691625199"/>
    <x v="22"/>
    <n v="1"/>
    <n v="-1.1598164346397499"/>
    <n v="0.68645626863169129"/>
  </r>
  <r>
    <n v="4261"/>
    <x v="0"/>
    <n v="24"/>
    <n v="3"/>
    <n v="0.26437043259502213"/>
    <x v="29"/>
    <n v="1"/>
    <n v="-0.56967310594208143"/>
    <n v="0.43428966417571102"/>
  </r>
  <r>
    <n v="4262"/>
    <x v="1"/>
    <n v="28"/>
    <n v="2"/>
    <n v="-0.13257463165357386"/>
    <x v="53"/>
    <n v="1"/>
    <n v="-0.76162989344686882"/>
    <n v="0.53309519858190602"/>
  </r>
  <r>
    <n v="4263"/>
    <x v="1"/>
    <n v="24"/>
    <n v="2"/>
    <n v="-1.8285765065962689E-2"/>
    <x v="5"/>
    <n v="0"/>
    <n v="-0.68404609359517687"/>
    <n v="-0.49542868610834845"/>
  </r>
  <r>
    <n v="4264"/>
    <x v="0"/>
    <n v="27"/>
    <n v="1"/>
    <n v="-0.386658612667656"/>
    <x v="49"/>
    <n v="0"/>
    <n v="-0.51839071671501158"/>
    <n v="-0.40452192979375906"/>
  </r>
  <r>
    <n v="4265"/>
    <x v="0"/>
    <n v="26"/>
    <n v="1"/>
    <n v="-0.35808639602075309"/>
    <x v="97"/>
    <n v="1"/>
    <n v="-0.88813370218098375"/>
    <n v="0.58857712569594822"/>
  </r>
  <r>
    <n v="4266"/>
    <x v="0"/>
    <n v="27"/>
    <n v="1"/>
    <n v="-0.386658612667656"/>
    <x v="49"/>
    <n v="0"/>
    <n v="-0.51839071671501158"/>
    <n v="-0.40452192979375906"/>
  </r>
  <r>
    <n v="4267"/>
    <x v="1"/>
    <n v="27"/>
    <n v="2"/>
    <n v="-0.10400241500667118"/>
    <x v="6"/>
    <n v="1"/>
    <n v="-0.74649984193530095"/>
    <n v="0.52597719277458155"/>
  </r>
  <r>
    <n v="4268"/>
    <x v="1"/>
    <n v="23"/>
    <n v="2"/>
    <n v="1.0286451580940215E-2"/>
    <x v="15"/>
    <n v="0"/>
    <n v="-0.69830363267786921"/>
    <n v="-0.50257159022004549"/>
  </r>
  <r>
    <n v="4269"/>
    <x v="0"/>
    <n v="25"/>
    <n v="2"/>
    <n v="-4.6857981712865593E-2"/>
    <x v="41"/>
    <n v="0"/>
    <n v="-0.66999262340425059"/>
    <n v="-0.4882876475322156"/>
  </r>
  <r>
    <n v="4270"/>
    <x v="1"/>
    <n v="21"/>
    <n v="1"/>
    <n v="-0.21522531278623908"/>
    <x v="54"/>
    <n v="1"/>
    <n v="-0.80653893761819861"/>
    <n v="0.55359958471529869"/>
  </r>
  <r>
    <n v="4271"/>
    <x v="0"/>
    <n v="29"/>
    <n v="2"/>
    <n v="-0.16114684830047676"/>
    <x v="35"/>
    <n v="0"/>
    <n v="-0.61581628856291593"/>
    <n v="-0.45980024359735172"/>
  </r>
  <r>
    <n v="4272"/>
    <x v="0"/>
    <n v="28"/>
    <n v="1"/>
    <n v="-0.41523082931455868"/>
    <x v="39"/>
    <n v="1"/>
    <n v="-0.92216160142452031"/>
    <n v="0.60234146786864096"/>
  </r>
  <r>
    <n v="4273"/>
    <x v="0"/>
    <n v="28"/>
    <n v="3"/>
    <n v="0.15008156600741096"/>
    <x v="56"/>
    <n v="1"/>
    <n v="-0.62091931861583394"/>
    <n v="0.46254987748974696"/>
  </r>
  <r>
    <n v="4274"/>
    <x v="1"/>
    <n v="29"/>
    <n v="4"/>
    <n v="0.40416554702149288"/>
    <x v="33"/>
    <n v="1"/>
    <n v="-0.51134565088128703"/>
    <n v="0.40031193515477881"/>
  </r>
  <r>
    <n v="4275"/>
    <x v="1"/>
    <n v="18"/>
    <n v="2"/>
    <n v="0.15314753481545412"/>
    <x v="106"/>
    <n v="1"/>
    <n v="-0.61950232345806744"/>
    <n v="0.46178777344725741"/>
  </r>
  <r>
    <n v="4276"/>
    <x v="0"/>
    <n v="30"/>
    <n v="1"/>
    <n v="-0.47237526260836427"/>
    <x v="45"/>
    <n v="0"/>
    <n v="-0.48459631462063979"/>
    <n v="-0.38405420510492866"/>
  </r>
  <r>
    <n v="4277"/>
    <x v="0"/>
    <n v="23"/>
    <n v="1"/>
    <n v="-0.27236974608004461"/>
    <x v="10"/>
    <n v="0"/>
    <n v="-0.56620694448026976"/>
    <n v="-0.43232541858152024"/>
  </r>
  <r>
    <n v="4278"/>
    <x v="0"/>
    <n v="28"/>
    <n v="0"/>
    <n v="-0.6978870269755435"/>
    <x v="48"/>
    <n v="1"/>
    <n v="-1.1017746812005371"/>
    <n v="0.66771913247867842"/>
  </r>
  <r>
    <n v="4279"/>
    <x v="1"/>
    <n v="25"/>
    <n v="4"/>
    <n v="0.51845441360910405"/>
    <x v="31"/>
    <n v="0"/>
    <n v="-0.9856040624435195"/>
    <n v="-0.62678628555659732"/>
  </r>
  <r>
    <n v="4280"/>
    <x v="0"/>
    <n v="18"/>
    <n v="1"/>
    <n v="-0.1295086628455307"/>
    <x v="81"/>
    <n v="1"/>
    <n v="-0.759996610147612"/>
    <n v="0.53233198766724943"/>
  </r>
  <r>
    <n v="4281"/>
    <x v="0"/>
    <n v="36"/>
    <n v="3"/>
    <n v="-7.8496167167811381E-2"/>
    <x v="168"/>
    <n v="1"/>
    <n v="-0.73316527251843344"/>
    <n v="0.51961397162654221"/>
  </r>
  <r>
    <n v="4282"/>
    <x v="1"/>
    <n v="17"/>
    <n v="2"/>
    <n v="0.18171975146235692"/>
    <x v="0"/>
    <n v="1"/>
    <n v="-0.6064093963461975"/>
    <n v="0.45469466655606805"/>
  </r>
  <r>
    <n v="4283"/>
    <x v="0"/>
    <n v="28"/>
    <n v="0"/>
    <n v="-0.6978870269755435"/>
    <x v="48"/>
    <n v="0"/>
    <n v="-0.40388765422499395"/>
    <n v="-0.33228086752132152"/>
  </r>
  <r>
    <n v="4284"/>
    <x v="1"/>
    <n v="18"/>
    <n v="7"/>
    <n v="1.5664285231203783"/>
    <x v="102"/>
    <n v="0"/>
    <n v="-1.756048001312972"/>
    <n v="-0.82727386980579332"/>
  </r>
  <r>
    <n v="4285"/>
    <x v="0"/>
    <n v="30"/>
    <n v="1"/>
    <n v="-0.47237526260836427"/>
    <x v="45"/>
    <n v="1"/>
    <n v="-0.95697157722900394"/>
    <n v="0.61594579489507129"/>
  </r>
  <r>
    <n v="4286"/>
    <x v="1"/>
    <n v="22"/>
    <n v="3"/>
    <n v="0.32151486588882772"/>
    <x v="58"/>
    <n v="0"/>
    <n v="-0.86677081533824629"/>
    <n v="-0.57969339214578286"/>
  </r>
  <r>
    <n v="4287"/>
    <x v="1"/>
    <n v="27"/>
    <n v="4"/>
    <n v="0.46130998031529846"/>
    <x v="50"/>
    <n v="1"/>
    <n v="-0.48886047718981118"/>
    <n v="0.3866751061627276"/>
  </r>
  <r>
    <n v="4288"/>
    <x v="0"/>
    <n v="23"/>
    <n v="2"/>
    <n v="1.0286451580940215E-2"/>
    <x v="15"/>
    <n v="1"/>
    <n v="-0.68801718109692911"/>
    <n v="0.49742840977995451"/>
  </r>
  <r>
    <n v="4289"/>
    <x v="1"/>
    <n v="19"/>
    <n v="1"/>
    <n v="-0.15808087949243349"/>
    <x v="18"/>
    <n v="1"/>
    <n v="-0.77530806878078784"/>
    <n v="0.5394381255935331"/>
  </r>
  <r>
    <n v="4290"/>
    <x v="0"/>
    <n v="24"/>
    <n v="1"/>
    <n v="-0.30094196272694751"/>
    <x v="13"/>
    <n v="1"/>
    <n v="-0.85489645635623346"/>
    <n v="0.57467277126661842"/>
  </r>
  <r>
    <n v="4291"/>
    <x v="1"/>
    <n v="20"/>
    <n v="4"/>
    <n v="0.66131549684361812"/>
    <x v="71"/>
    <n v="1"/>
    <n v="-0.41618864834759217"/>
    <n v="0.34044416537089872"/>
  </r>
  <r>
    <n v="4292"/>
    <x v="0"/>
    <n v="27"/>
    <n v="1"/>
    <n v="-0.386658612667656"/>
    <x v="49"/>
    <n v="0"/>
    <n v="-0.51839071671501158"/>
    <n v="-0.40452192979375906"/>
  </r>
  <r>
    <n v="4293"/>
    <x v="1"/>
    <n v="22"/>
    <n v="2"/>
    <n v="3.8858668227842896E-2"/>
    <x v="55"/>
    <n v="1"/>
    <n v="-0.6739065840838151"/>
    <n v="0.49028655518425956"/>
  </r>
  <r>
    <n v="4294"/>
    <x v="0"/>
    <n v="28"/>
    <n v="0"/>
    <n v="-0.6978870269755435"/>
    <x v="48"/>
    <n v="0"/>
    <n v="-0.40388765422499395"/>
    <n v="-0.33228086752132152"/>
  </r>
  <r>
    <n v="4295"/>
    <x v="1"/>
    <n v="12"/>
    <n v="2"/>
    <n v="0.32458083469687088"/>
    <x v="109"/>
    <n v="1"/>
    <n v="-0.54396844748316597"/>
    <n v="0.41955977079808349"/>
  </r>
  <r>
    <n v="4296"/>
    <x v="0"/>
    <n v="20"/>
    <n v="0"/>
    <n v="-0.4693092938003211"/>
    <x v="89"/>
    <n v="0"/>
    <n v="-0.48577492493259411"/>
    <n v="-0.38477973752641237"/>
  </r>
  <r>
    <n v="4297"/>
    <x v="1"/>
    <n v="22"/>
    <n v="2"/>
    <n v="3.8858668227842896E-2"/>
    <x v="55"/>
    <n v="0"/>
    <n v="-0.71276525231165777"/>
    <n v="-0.50971344481574044"/>
  </r>
  <r>
    <n v="4298"/>
    <x v="1"/>
    <n v="22"/>
    <n v="4"/>
    <n v="0.60417106354981254"/>
    <x v="59"/>
    <n v="1"/>
    <n v="-0.43601194978145819"/>
    <n v="0.35339000095890483"/>
  </r>
  <r>
    <n v="4299"/>
    <x v="0"/>
    <n v="17"/>
    <n v="0"/>
    <n v="-0.38359264385961273"/>
    <x v="127"/>
    <n v="1"/>
    <n v="-0.90322474458844582"/>
    <n v="0.59473931188556128"/>
  </r>
  <r>
    <n v="4300"/>
    <x v="0"/>
    <n v="27"/>
    <n v="2"/>
    <n v="-0.10400241500667118"/>
    <x v="6"/>
    <n v="1"/>
    <n v="-0.74649984193530095"/>
    <n v="0.52597719277458155"/>
  </r>
  <r>
    <n v="4301"/>
    <x v="1"/>
    <n v="20"/>
    <n v="2"/>
    <n v="9.6003101521648537E-2"/>
    <x v="51"/>
    <n v="0"/>
    <n v="-0.74230036360497509"/>
    <n v="-0.52398235856772302"/>
  </r>
  <r>
    <n v="4302"/>
    <x v="0"/>
    <n v="21"/>
    <n v="0"/>
    <n v="-0.4978815104472239"/>
    <x v="14"/>
    <n v="0"/>
    <n v="-0.47487732758192247"/>
    <n v="-0.37803865071192017"/>
  </r>
  <r>
    <n v="4303"/>
    <x v="0"/>
    <n v="27"/>
    <n v="1"/>
    <n v="-0.386658612667656"/>
    <x v="49"/>
    <n v="0"/>
    <n v="-0.51839071671501158"/>
    <n v="-0.40452192979375906"/>
  </r>
  <r>
    <n v="4304"/>
    <x v="0"/>
    <n v="32"/>
    <n v="3"/>
    <n v="3.5792699419799789E-2"/>
    <x v="117"/>
    <n v="0"/>
    <n v="-0.71120366138880697"/>
    <n v="-0.50894721967216194"/>
  </r>
  <r>
    <n v="4305"/>
    <x v="0"/>
    <n v="21"/>
    <n v="1"/>
    <n v="-0.21522531278623908"/>
    <x v="54"/>
    <n v="1"/>
    <n v="-0.80653893761819861"/>
    <n v="0.55359958471529869"/>
  </r>
  <r>
    <n v="4306"/>
    <x v="1"/>
    <n v="16"/>
    <n v="2"/>
    <n v="0.21029196810925971"/>
    <x v="43"/>
    <n v="0"/>
    <n v="-0.80381084785681534"/>
    <n v="-0.55238010163956752"/>
  </r>
  <r>
    <n v="4307"/>
    <x v="0"/>
    <n v="29"/>
    <n v="0"/>
    <n v="-0.7264592436224464"/>
    <x v="68"/>
    <n v="0"/>
    <n v="-0.39448392623918266"/>
    <n v="-0.32597220243293629"/>
  </r>
  <r>
    <n v="4308"/>
    <x v="0"/>
    <n v="23"/>
    <n v="0"/>
    <n v="-0.55502594374102943"/>
    <x v="79"/>
    <n v="0"/>
    <n v="-0.45365659647687245"/>
    <n v="-0.36469913965533418"/>
  </r>
  <r>
    <n v="4309"/>
    <x v="0"/>
    <n v="22"/>
    <n v="3"/>
    <n v="0.32151486588882772"/>
    <x v="58"/>
    <n v="0"/>
    <n v="-0.86677081533824629"/>
    <n v="-0.57969339214578286"/>
  </r>
  <r>
    <n v="4310"/>
    <x v="0"/>
    <n v="24"/>
    <n v="0"/>
    <n v="-0.58359816038793233"/>
    <x v="85"/>
    <n v="0"/>
    <n v="-0.44333066148088318"/>
    <n v="-0.35810507793301227"/>
  </r>
  <r>
    <n v="4311"/>
    <x v="1"/>
    <n v="19"/>
    <n v="0"/>
    <n v="-0.44073707715341831"/>
    <x v="149"/>
    <n v="0"/>
    <n v="-0.49686577173687035"/>
    <n v="-0.391565352543775"/>
  </r>
  <r>
    <n v="4312"/>
    <x v="0"/>
    <n v="25"/>
    <n v="3"/>
    <n v="0.23579821594811923"/>
    <x v="62"/>
    <n v="0"/>
    <n v="-0.81798034650093876"/>
    <n v="-0.55867792729643417"/>
  </r>
  <r>
    <n v="4313"/>
    <x v="0"/>
    <n v="32"/>
    <n v="3"/>
    <n v="3.5792699419799789E-2"/>
    <x v="117"/>
    <n v="0"/>
    <n v="-0.71120366138880697"/>
    <n v="-0.50894721967216194"/>
  </r>
  <r>
    <n v="4314"/>
    <x v="1"/>
    <n v="19"/>
    <n v="4"/>
    <n v="0.68988771349052103"/>
    <x v="108"/>
    <n v="1"/>
    <n v="-0.4065527780168729"/>
    <n v="0.33405805240679465"/>
  </r>
  <r>
    <n v="4315"/>
    <x v="1"/>
    <n v="22"/>
    <n v="1"/>
    <n v="-0.24379752943314192"/>
    <x v="87"/>
    <n v="0"/>
    <n v="-0.57865974292354561"/>
    <n v="-0.43935072259233271"/>
  </r>
  <r>
    <n v="4316"/>
    <x v="1"/>
    <n v="29"/>
    <n v="6"/>
    <n v="0.96947794234346252"/>
    <x v="161"/>
    <n v="1"/>
    <n v="-0.32156234380670634"/>
    <n v="0.27498457160329193"/>
  </r>
  <r>
    <n v="4317"/>
    <x v="1"/>
    <n v="34"/>
    <n v="3"/>
    <n v="-2.1351733874005796E-2"/>
    <x v="153"/>
    <n v="1"/>
    <n v="-0.70388003348190087"/>
    <n v="0.50533773068229682"/>
  </r>
  <r>
    <n v="4318"/>
    <x v="1"/>
    <n v="23"/>
    <n v="8"/>
    <n v="1.7062236375468491"/>
    <x v="200"/>
    <n v="1"/>
    <n v="-0.16682721935784303"/>
    <n v="0.15365416911898233"/>
  </r>
  <r>
    <n v="4319"/>
    <x v="1"/>
    <n v="21"/>
    <n v="3"/>
    <n v="0.35008708253573056"/>
    <x v="52"/>
    <n v="1"/>
    <n v="-0.5333461579487917"/>
    <n v="0.41336130395390069"/>
  </r>
  <r>
    <n v="4320"/>
    <x v="0"/>
    <n v="23"/>
    <n v="3"/>
    <n v="0.29294264924192503"/>
    <x v="91"/>
    <n v="0"/>
    <n v="-0.85030729202718869"/>
    <n v="-0.57271638907417755"/>
  </r>
  <r>
    <n v="4321"/>
    <x v="0"/>
    <n v="22"/>
    <n v="1"/>
    <n v="-0.24379752943314192"/>
    <x v="87"/>
    <n v="1"/>
    <n v="-0.82245727235668753"/>
    <n v="0.56064927740766723"/>
  </r>
  <r>
    <n v="4322"/>
    <x v="0"/>
    <n v="23"/>
    <n v="1"/>
    <n v="-0.27236974608004461"/>
    <x v="10"/>
    <n v="0"/>
    <n v="-0.56620694448026976"/>
    <n v="-0.43232541858152024"/>
  </r>
  <r>
    <n v="4323"/>
    <x v="1"/>
    <n v="25"/>
    <n v="2"/>
    <n v="-4.6857981712865593E-2"/>
    <x v="41"/>
    <n v="1"/>
    <n v="-0.71685060511711618"/>
    <n v="0.51171235246778446"/>
  </r>
  <r>
    <n v="4324"/>
    <x v="0"/>
    <n v="25"/>
    <n v="1"/>
    <n v="-0.32951417937385041"/>
    <x v="12"/>
    <n v="0"/>
    <n v="-0.54190157722990051"/>
    <n v="-0.41835883549334701"/>
  </r>
  <r>
    <n v="4325"/>
    <x v="0"/>
    <n v="30"/>
    <n v="1"/>
    <n v="-0.47237526260836427"/>
    <x v="45"/>
    <n v="0"/>
    <n v="-0.48459631462063979"/>
    <n v="-0.38405420510492866"/>
  </r>
  <r>
    <n v="4326"/>
    <x v="1"/>
    <n v="22"/>
    <n v="3"/>
    <n v="0.32151486588882772"/>
    <x v="58"/>
    <n v="1"/>
    <n v="-0.5452559494494188"/>
    <n v="0.42030660785421714"/>
  </r>
  <r>
    <n v="4327"/>
    <x v="1"/>
    <n v="23"/>
    <n v="4"/>
    <n v="0.57559884690290986"/>
    <x v="75"/>
    <n v="0"/>
    <n v="-1.0218014631572205"/>
    <n v="-0.6400540735636373"/>
  </r>
  <r>
    <n v="4328"/>
    <x v="1"/>
    <n v="17"/>
    <n v="4"/>
    <n v="0.74703214678432661"/>
    <x v="121"/>
    <n v="0"/>
    <n v="-1.1348562633947126"/>
    <n v="-0.67853167522054014"/>
  </r>
  <r>
    <n v="4329"/>
    <x v="1"/>
    <n v="31"/>
    <n v="1"/>
    <n v="-0.50094747925526717"/>
    <x v="17"/>
    <n v="0"/>
    <n v="-0.4737193777036447"/>
    <n v="-0.37731803350443466"/>
  </r>
  <r>
    <n v="4330"/>
    <x v="0"/>
    <n v="23"/>
    <n v="1"/>
    <n v="-0.27236974608004461"/>
    <x v="10"/>
    <n v="0"/>
    <n v="-0.56620694448026976"/>
    <n v="-0.43232541858152024"/>
  </r>
  <r>
    <n v="4331"/>
    <x v="0"/>
    <n v="25"/>
    <n v="2"/>
    <n v="-4.6857981712865593E-2"/>
    <x v="41"/>
    <n v="1"/>
    <n v="-0.71685060511711618"/>
    <n v="0.51171235246778446"/>
  </r>
  <r>
    <n v="4332"/>
    <x v="0"/>
    <n v="27"/>
    <n v="2"/>
    <n v="-0.10400241500667118"/>
    <x v="6"/>
    <n v="1"/>
    <n v="-0.74649984193530095"/>
    <n v="0.52597719277458155"/>
  </r>
  <r>
    <n v="4333"/>
    <x v="1"/>
    <n v="21"/>
    <n v="0"/>
    <n v="-0.4978815104472239"/>
    <x v="14"/>
    <n v="0"/>
    <n v="-0.47487732758192247"/>
    <n v="-0.37803865071192017"/>
  </r>
  <r>
    <n v="4334"/>
    <x v="0"/>
    <n v="32"/>
    <n v="3"/>
    <n v="3.5792699419799789E-2"/>
    <x v="117"/>
    <n v="0"/>
    <n v="-0.71120366138880697"/>
    <n v="-0.50894721967216194"/>
  </r>
  <r>
    <n v="4335"/>
    <x v="0"/>
    <n v="30"/>
    <n v="2"/>
    <n v="-0.18971906494737945"/>
    <x v="46"/>
    <n v="1"/>
    <n v="-0.79249914713450409"/>
    <n v="0.54728801351974576"/>
  </r>
  <r>
    <n v="4336"/>
    <x v="1"/>
    <n v="18"/>
    <n v="3"/>
    <n v="0.43580373247643894"/>
    <x v="96"/>
    <n v="1"/>
    <n v="-0.49880039876880372"/>
    <n v="0.39274130877477331"/>
  </r>
  <r>
    <n v="4337"/>
    <x v="0"/>
    <n v="22"/>
    <n v="1"/>
    <n v="-0.24379752943314192"/>
    <x v="87"/>
    <n v="0"/>
    <n v="-0.57865974292354561"/>
    <n v="-0.43935072259233271"/>
  </r>
  <r>
    <n v="4338"/>
    <x v="0"/>
    <n v="32"/>
    <n v="3"/>
    <n v="3.5792699419799789E-2"/>
    <x v="117"/>
    <n v="0"/>
    <n v="-0.71120366138880697"/>
    <n v="-0.50894721967216194"/>
  </r>
  <r>
    <n v="4339"/>
    <x v="1"/>
    <n v="23"/>
    <n v="8"/>
    <n v="1.7062236375468491"/>
    <x v="200"/>
    <n v="1"/>
    <n v="-0.16682721935784303"/>
    <n v="0.15365416911898233"/>
  </r>
  <r>
    <n v="4340"/>
    <x v="0"/>
    <n v="29"/>
    <n v="4"/>
    <n v="0.40416554702149288"/>
    <x v="33"/>
    <n v="0"/>
    <n v="-0.91551119790278002"/>
    <n v="-0.59968806484522119"/>
  </r>
  <r>
    <n v="4341"/>
    <x v="0"/>
    <n v="25"/>
    <n v="1"/>
    <n v="-0.32951417937385041"/>
    <x v="12"/>
    <n v="0"/>
    <n v="-0.54190157722990051"/>
    <n v="-0.41835883549334701"/>
  </r>
  <r>
    <n v="4342"/>
    <x v="1"/>
    <n v="27"/>
    <n v="1"/>
    <n v="-0.386658612667656"/>
    <x v="49"/>
    <n v="0"/>
    <n v="-0.51839071671501158"/>
    <n v="-0.40452192979375906"/>
  </r>
  <r>
    <n v="4343"/>
    <x v="1"/>
    <n v="22"/>
    <n v="4"/>
    <n v="0.60417106354981254"/>
    <x v="59"/>
    <n v="1"/>
    <n v="-0.43601194978145819"/>
    <n v="0.35339000095890483"/>
  </r>
  <r>
    <n v="4344"/>
    <x v="1"/>
    <n v="33"/>
    <n v="5"/>
    <n v="0.57253287809486642"/>
    <x v="212"/>
    <n v="1"/>
    <n v="-0.447307282374802"/>
    <n v="0.3606525821055625"/>
  </r>
  <r>
    <n v="4345"/>
    <x v="0"/>
    <n v="26"/>
    <n v="2"/>
    <n v="-7.5430198359768275E-2"/>
    <x v="1"/>
    <n v="0"/>
    <n v="-0.65614312718844481"/>
    <n v="-0.48115138649900074"/>
  </r>
  <r>
    <n v="4346"/>
    <x v="0"/>
    <n v="26"/>
    <n v="1"/>
    <n v="-0.35808639602075309"/>
    <x v="97"/>
    <n v="0"/>
    <n v="-0.53004730616023055"/>
    <n v="-0.41142287430405178"/>
  </r>
  <r>
    <n v="4347"/>
    <x v="0"/>
    <n v="26"/>
    <n v="0"/>
    <n v="-0.64074259368173792"/>
    <x v="8"/>
    <n v="0"/>
    <n v="-0.42324019464645307"/>
    <n v="-0.34507869437350663"/>
  </r>
  <r>
    <n v="4348"/>
    <x v="1"/>
    <n v="21"/>
    <n v="6"/>
    <n v="1.1980556755186851"/>
    <x v="114"/>
    <n v="1"/>
    <n v="-0.26373286664119011"/>
    <n v="0.23182128158834336"/>
  </r>
  <r>
    <n v="4349"/>
    <x v="1"/>
    <n v="20"/>
    <n v="4"/>
    <n v="0.66131549684361812"/>
    <x v="71"/>
    <n v="0"/>
    <n v="-1.0775041451912104"/>
    <n v="-0.65955583462910128"/>
  </r>
  <r>
    <n v="4350"/>
    <x v="1"/>
    <n v="18"/>
    <n v="4"/>
    <n v="0.71845993013742371"/>
    <x v="27"/>
    <n v="1"/>
    <n v="-0.39709851623765685"/>
    <n v="0.32773220692345206"/>
  </r>
  <r>
    <n v="4351"/>
    <x v="1"/>
    <n v="27"/>
    <n v="2"/>
    <n v="-0.10400241500667118"/>
    <x v="6"/>
    <n v="1"/>
    <n v="-0.74649984193530095"/>
    <n v="0.52597719277458155"/>
  </r>
  <r>
    <n v="4352"/>
    <x v="0"/>
    <n v="20"/>
    <n v="1"/>
    <n v="-0.18665309613933628"/>
    <x v="28"/>
    <n v="1"/>
    <n v="-0.79082234377862215"/>
    <n v="0.54652826774745022"/>
  </r>
  <r>
    <n v="4353"/>
    <x v="1"/>
    <n v="25"/>
    <n v="2"/>
    <n v="-4.6857981712865593E-2"/>
    <x v="41"/>
    <n v="0"/>
    <n v="-0.66999262340425059"/>
    <n v="-0.4882876475322156"/>
  </r>
  <r>
    <n v="4354"/>
    <x v="1"/>
    <n v="29"/>
    <n v="7"/>
    <n v="1.2521341400044474"/>
    <x v="202"/>
    <n v="1"/>
    <n v="-0.2514542021220888"/>
    <n v="0.2223309276125468"/>
  </r>
  <r>
    <n v="4355"/>
    <x v="1"/>
    <n v="22"/>
    <n v="6"/>
    <n v="1.1694834588717822"/>
    <x v="151"/>
    <n v="1"/>
    <n v="-0.27042957528342726"/>
    <n v="0.23694836420078524"/>
  </r>
  <r>
    <n v="4356"/>
    <x v="1"/>
    <n v="19"/>
    <n v="3"/>
    <n v="0.40723151582953615"/>
    <x v="11"/>
    <n v="1"/>
    <n v="-0.51011943505685553"/>
    <n v="0.399576137128547"/>
  </r>
  <r>
    <n v="4357"/>
    <x v="1"/>
    <n v="27"/>
    <n v="5"/>
    <n v="0.74396617797628317"/>
    <x v="72"/>
    <n v="0"/>
    <n v="-1.1327769320293226"/>
    <n v="-0.67786254061465023"/>
  </r>
  <r>
    <n v="4358"/>
    <x v="0"/>
    <n v="28"/>
    <n v="4"/>
    <n v="0.43273776366839578"/>
    <x v="26"/>
    <n v="0"/>
    <n v="-0.93274341623374246"/>
    <n v="-0.60652723126813413"/>
  </r>
  <r>
    <n v="4359"/>
    <x v="1"/>
    <n v="19"/>
    <n v="3"/>
    <n v="0.40723151582953615"/>
    <x v="11"/>
    <n v="0"/>
    <n v="-0.9173509508863914"/>
    <n v="-0.600423862871453"/>
  </r>
  <r>
    <n v="4360"/>
    <x v="0"/>
    <n v="31"/>
    <n v="0"/>
    <n v="-0.78360367691625199"/>
    <x v="22"/>
    <n v="0"/>
    <n v="-0.37621275772349794"/>
    <n v="-0.31354373136830865"/>
  </r>
  <r>
    <n v="4361"/>
    <x v="1"/>
    <n v="24"/>
    <n v="5"/>
    <n v="0.82968282791699166"/>
    <x v="150"/>
    <n v="1"/>
    <n v="-0.36199211036329509"/>
    <n v="0.30371213872163216"/>
  </r>
  <r>
    <n v="4362"/>
    <x v="0"/>
    <n v="26"/>
    <n v="1"/>
    <n v="-0.35808639602075309"/>
    <x v="97"/>
    <n v="1"/>
    <n v="-0.88813370218098375"/>
    <n v="0.58857712569594822"/>
  </r>
  <r>
    <n v="4363"/>
    <x v="1"/>
    <n v="18"/>
    <n v="2"/>
    <n v="0.15314753481545412"/>
    <x v="106"/>
    <n v="1"/>
    <n v="-0.61950232345806744"/>
    <n v="0.46178777344725741"/>
  </r>
  <r>
    <n v="4364"/>
    <x v="1"/>
    <n v="22"/>
    <n v="4"/>
    <n v="0.60417106354981254"/>
    <x v="59"/>
    <n v="1"/>
    <n v="-0.43601194978145819"/>
    <n v="0.35339000095890483"/>
  </r>
  <r>
    <n v="4365"/>
    <x v="1"/>
    <n v="29"/>
    <n v="1"/>
    <n v="-0.44380304596146158"/>
    <x v="37"/>
    <n v="1"/>
    <n v="-0.93946941004924567"/>
    <n v="0.60916484644193991"/>
  </r>
  <r>
    <n v="4366"/>
    <x v="0"/>
    <n v="24"/>
    <n v="1"/>
    <n v="-0.30094196272694751"/>
    <x v="13"/>
    <n v="0"/>
    <n v="-0.55395449362928606"/>
    <n v="-0.42532722873338152"/>
  </r>
  <r>
    <n v="4367"/>
    <x v="0"/>
    <n v="34"/>
    <n v="1"/>
    <n v="-0.58666412919597544"/>
    <x v="60"/>
    <n v="0"/>
    <n v="-0.44223380255661193"/>
    <n v="-0.35740062348635282"/>
  </r>
  <r>
    <n v="4368"/>
    <x v="1"/>
    <n v="22"/>
    <n v="6"/>
    <n v="1.1694834588717822"/>
    <x v="151"/>
    <n v="1"/>
    <n v="-0.27042957528342726"/>
    <n v="0.23694836420078524"/>
  </r>
  <r>
    <n v="4369"/>
    <x v="0"/>
    <n v="22"/>
    <n v="1"/>
    <n v="-0.24379752943314192"/>
    <x v="87"/>
    <n v="1"/>
    <n v="-0.82245727235668753"/>
    <n v="0.56064927740766723"/>
  </r>
  <r>
    <n v="4370"/>
    <x v="1"/>
    <n v="20"/>
    <n v="3"/>
    <n v="0.37865929918263336"/>
    <x v="63"/>
    <n v="0"/>
    <n v="-0.90029362449459527"/>
    <n v="-0.59354970154570375"/>
  </r>
  <r>
    <n v="4371"/>
    <x v="0"/>
    <n v="33"/>
    <n v="1"/>
    <n v="-0.55809191254907276"/>
    <x v="77"/>
    <n v="0"/>
    <n v="-0.45253952896824323"/>
    <n v="-0.36398906918154933"/>
  </r>
  <r>
    <n v="4372"/>
    <x v="1"/>
    <n v="25"/>
    <n v="4"/>
    <n v="0.51845441360910405"/>
    <x v="31"/>
    <n v="1"/>
    <n v="-0.4671496488344154"/>
    <n v="0.37321371444340268"/>
  </r>
  <r>
    <n v="4373"/>
    <x v="1"/>
    <n v="20"/>
    <n v="4"/>
    <n v="0.66131549684361812"/>
    <x v="71"/>
    <n v="0"/>
    <n v="-1.0775041451912104"/>
    <n v="-0.65955583462910128"/>
  </r>
  <r>
    <n v="4374"/>
    <x v="0"/>
    <n v="25"/>
    <n v="1"/>
    <n v="-0.32951417937385041"/>
    <x v="12"/>
    <n v="1"/>
    <n v="-0.87141575660375126"/>
    <n v="0.58164116450665304"/>
  </r>
  <r>
    <n v="4375"/>
    <x v="1"/>
    <n v="17"/>
    <n v="4"/>
    <n v="0.74703214678432661"/>
    <x v="121"/>
    <n v="1"/>
    <n v="-0.38782411661038613"/>
    <n v="0.32146832477945986"/>
  </r>
  <r>
    <n v="4376"/>
    <x v="1"/>
    <n v="23"/>
    <n v="0"/>
    <n v="-0.55502594374102943"/>
    <x v="79"/>
    <n v="0"/>
    <n v="-0.45365659647687245"/>
    <n v="-0.36469913965533418"/>
  </r>
  <r>
    <n v="4377"/>
    <x v="0"/>
    <n v="27"/>
    <n v="3"/>
    <n v="0.17865378265431364"/>
    <x v="3"/>
    <n v="1"/>
    <n v="-0.60780464149184199"/>
    <n v="0.45545497064681295"/>
  </r>
  <r>
    <n v="4378"/>
    <x v="0"/>
    <n v="24"/>
    <n v="3"/>
    <n v="0.26437043259502213"/>
    <x v="29"/>
    <n v="0"/>
    <n v="-0.83404353853710367"/>
    <n v="-0.56571033582428898"/>
  </r>
  <r>
    <n v="4379"/>
    <x v="0"/>
    <n v="21"/>
    <n v="1"/>
    <n v="-0.21522531278623908"/>
    <x v="54"/>
    <n v="0"/>
    <n v="-0.59131362483195948"/>
    <n v="-0.44640041528470131"/>
  </r>
  <r>
    <n v="4380"/>
    <x v="1"/>
    <n v="23"/>
    <n v="6"/>
    <n v="1.1409112422248795"/>
    <x v="138"/>
    <n v="0"/>
    <n v="-1.4181851284097806"/>
    <n v="-0.75784690488596651"/>
  </r>
  <r>
    <n v="4381"/>
    <x v="0"/>
    <n v="32"/>
    <n v="3"/>
    <n v="3.5792699419799789E-2"/>
    <x v="117"/>
    <n v="1"/>
    <n v="-0.67541096196900752"/>
    <n v="0.49105278032783806"/>
  </r>
  <r>
    <n v="4382"/>
    <x v="0"/>
    <n v="29"/>
    <n v="3"/>
    <n v="0.12150934936050806"/>
    <x v="32"/>
    <n v="0"/>
    <n v="-0.75574628623388562"/>
    <n v="-0.53034001686897414"/>
  </r>
  <r>
    <n v="4383"/>
    <x v="0"/>
    <n v="31"/>
    <n v="1"/>
    <n v="-0.50094747925526717"/>
    <x v="17"/>
    <n v="1"/>
    <n v="-0.97466685695891198"/>
    <n v="0.6226819664955654"/>
  </r>
  <r>
    <n v="4384"/>
    <x v="1"/>
    <n v="21"/>
    <n v="0"/>
    <n v="-0.4978815104472239"/>
    <x v="14"/>
    <n v="0"/>
    <n v="-0.47487732758192247"/>
    <n v="-0.37803865071192017"/>
  </r>
  <r>
    <n v="4385"/>
    <x v="1"/>
    <n v="21"/>
    <n v="6"/>
    <n v="1.1980556755186851"/>
    <x v="114"/>
    <n v="1"/>
    <n v="-0.26373286664119011"/>
    <n v="0.23182128158834336"/>
  </r>
  <r>
    <n v="4386"/>
    <x v="0"/>
    <n v="28"/>
    <n v="0"/>
    <n v="-0.6978870269755435"/>
    <x v="48"/>
    <n v="1"/>
    <n v="-1.1017746812005371"/>
    <n v="0.66771913247867842"/>
  </r>
  <r>
    <n v="4387"/>
    <x v="0"/>
    <n v="21"/>
    <n v="1"/>
    <n v="-0.21522531278623908"/>
    <x v="54"/>
    <n v="0"/>
    <n v="-0.59131362483195948"/>
    <n v="-0.44640041528470131"/>
  </r>
  <r>
    <n v="4388"/>
    <x v="1"/>
    <n v="21"/>
    <n v="3"/>
    <n v="0.35008708253573056"/>
    <x v="52"/>
    <n v="0"/>
    <n v="-0.88343324048452199"/>
    <n v="-0.58663869604609931"/>
  </r>
  <r>
    <n v="4389"/>
    <x v="1"/>
    <n v="21"/>
    <n v="1"/>
    <n v="-0.21522531278623908"/>
    <x v="54"/>
    <n v="0"/>
    <n v="-0.59131362483195948"/>
    <n v="-0.44640041528470131"/>
  </r>
  <r>
    <n v="4390"/>
    <x v="1"/>
    <n v="19"/>
    <n v="5"/>
    <n v="0.97254391115150574"/>
    <x v="95"/>
    <n v="1"/>
    <n v="-0.32072018630265009"/>
    <n v="0.2743737372464442"/>
  </r>
  <r>
    <n v="4391"/>
    <x v="0"/>
    <n v="25"/>
    <n v="2"/>
    <n v="-4.6857981712865593E-2"/>
    <x v="41"/>
    <n v="0"/>
    <n v="-0.66999262340425059"/>
    <n v="-0.4882876475322156"/>
  </r>
  <r>
    <n v="4392"/>
    <x v="1"/>
    <n v="32"/>
    <n v="1"/>
    <n v="-0.52951969590216985"/>
    <x v="99"/>
    <n v="1"/>
    <n v="-0.99255393713593321"/>
    <n v="0.62937108169686962"/>
  </r>
  <r>
    <n v="4393"/>
    <x v="1"/>
    <n v="28"/>
    <n v="5"/>
    <n v="0.71539396132938049"/>
    <x v="67"/>
    <n v="0"/>
    <n v="-1.1134983301952626"/>
    <n v="-0.67159193071595968"/>
  </r>
  <r>
    <n v="4394"/>
    <x v="1"/>
    <n v="32"/>
    <n v="1"/>
    <n v="-0.52951969590216985"/>
    <x v="99"/>
    <n v="0"/>
    <n v="-0.46303424123376319"/>
    <n v="-0.37062891830313033"/>
  </r>
  <r>
    <n v="4395"/>
    <x v="1"/>
    <n v="23"/>
    <n v="2"/>
    <n v="1.0286451580940215E-2"/>
    <x v="15"/>
    <n v="0"/>
    <n v="-0.69830363267786921"/>
    <n v="-0.50257159022004549"/>
  </r>
  <r>
    <n v="4396"/>
    <x v="0"/>
    <n v="29"/>
    <n v="2"/>
    <n v="-0.16114684830047676"/>
    <x v="35"/>
    <n v="1"/>
    <n v="-0.77696313686339258"/>
    <n v="0.54019975640264828"/>
  </r>
  <r>
    <n v="4397"/>
    <x v="1"/>
    <n v="25"/>
    <n v="3"/>
    <n v="0.23579821594811923"/>
    <x v="62"/>
    <n v="0"/>
    <n v="-0.81798034650093876"/>
    <n v="-0.55867792729643417"/>
  </r>
  <r>
    <n v="4398"/>
    <x v="0"/>
    <n v="22"/>
    <n v="3"/>
    <n v="0.32151486588882772"/>
    <x v="58"/>
    <n v="0"/>
    <n v="-0.86677081533824629"/>
    <n v="-0.57969339214578286"/>
  </r>
  <r>
    <n v="4399"/>
    <x v="1"/>
    <n v="24"/>
    <n v="6"/>
    <n v="1.1123390255779766"/>
    <x v="133"/>
    <n v="1"/>
    <n v="-0.28426801246199329"/>
    <n v="0.24743507910210316"/>
  </r>
  <r>
    <n v="4400"/>
    <x v="1"/>
    <n v="22"/>
    <n v="1"/>
    <n v="-0.24379752943314192"/>
    <x v="87"/>
    <n v="0"/>
    <n v="-0.57865974292354561"/>
    <n v="-0.43935072259233271"/>
  </r>
  <r>
    <n v="4401"/>
    <x v="0"/>
    <n v="23"/>
    <n v="2"/>
    <n v="1.0286451580940215E-2"/>
    <x v="15"/>
    <n v="0"/>
    <n v="-0.69830363267786921"/>
    <n v="-0.50257159022004549"/>
  </r>
  <r>
    <n v="4402"/>
    <x v="0"/>
    <n v="26"/>
    <n v="2"/>
    <n v="-7.5430198359768275E-2"/>
    <x v="1"/>
    <n v="1"/>
    <n v="-0.73157332554821297"/>
    <n v="0.51884861350099931"/>
  </r>
  <r>
    <n v="4403"/>
    <x v="0"/>
    <n v="31"/>
    <n v="1"/>
    <n v="-0.50094747925526717"/>
    <x v="17"/>
    <n v="0"/>
    <n v="-0.4737193777036447"/>
    <n v="-0.37731803350443466"/>
  </r>
  <r>
    <n v="4404"/>
    <x v="1"/>
    <n v="25"/>
    <n v="5"/>
    <n v="0.80111061127008876"/>
    <x v="69"/>
    <n v="1"/>
    <n v="-0.37075648001819123"/>
    <n v="0.30978799849096783"/>
  </r>
  <r>
    <n v="4405"/>
    <x v="0"/>
    <n v="29"/>
    <n v="3"/>
    <n v="0.12150934936050806"/>
    <x v="32"/>
    <n v="0"/>
    <n v="-0.75574628623388562"/>
    <n v="-0.53034001686897414"/>
  </r>
  <r>
    <n v="4406"/>
    <x v="1"/>
    <n v="23"/>
    <n v="5"/>
    <n v="0.85825504456389456"/>
    <x v="92"/>
    <n v="1"/>
    <n v="-0.3534003765237782"/>
    <n v="0.29770404573260323"/>
  </r>
  <r>
    <n v="4407"/>
    <x v="0"/>
    <n v="25"/>
    <n v="1"/>
    <n v="-0.32951417937385041"/>
    <x v="12"/>
    <n v="1"/>
    <n v="-0.87141575660375126"/>
    <n v="0.58164116450665304"/>
  </r>
  <r>
    <n v="4408"/>
    <x v="0"/>
    <n v="24"/>
    <n v="3"/>
    <n v="0.26437043259502213"/>
    <x v="29"/>
    <n v="1"/>
    <n v="-0.56967310594208143"/>
    <n v="0.43428966417571102"/>
  </r>
  <r>
    <n v="4409"/>
    <x v="0"/>
    <n v="23"/>
    <n v="1"/>
    <n v="-0.27236974608004461"/>
    <x v="10"/>
    <n v="1"/>
    <n v="-0.83857669056031459"/>
    <n v="0.56767458141847982"/>
  </r>
  <r>
    <n v="4410"/>
    <x v="0"/>
    <n v="25"/>
    <n v="1"/>
    <n v="-0.32951417937385041"/>
    <x v="12"/>
    <n v="1"/>
    <n v="-0.87141575660375126"/>
    <n v="0.58164116450665304"/>
  </r>
  <r>
    <n v="4411"/>
    <x v="1"/>
    <n v="16"/>
    <n v="2"/>
    <n v="0.21029196810925971"/>
    <x v="43"/>
    <n v="0"/>
    <n v="-0.80381084785681534"/>
    <n v="-0.55238010163956752"/>
  </r>
  <r>
    <n v="4412"/>
    <x v="0"/>
    <n v="28"/>
    <n v="2"/>
    <n v="-0.13257463165357386"/>
    <x v="53"/>
    <n v="1"/>
    <n v="-0.76162989344686882"/>
    <n v="0.53309519858190602"/>
  </r>
  <r>
    <n v="4413"/>
    <x v="1"/>
    <n v="19"/>
    <n v="4"/>
    <n v="0.68988771349052103"/>
    <x v="108"/>
    <n v="1"/>
    <n v="-0.4065527780168729"/>
    <n v="0.33405805240679465"/>
  </r>
  <r>
    <n v="4414"/>
    <x v="1"/>
    <n v="27"/>
    <n v="3"/>
    <n v="0.17865378265431364"/>
    <x v="3"/>
    <n v="0"/>
    <n v="-0.78645842414615619"/>
    <n v="-0.54454502935318705"/>
  </r>
  <r>
    <n v="4415"/>
    <x v="1"/>
    <n v="22"/>
    <n v="2"/>
    <n v="3.8858668227842896E-2"/>
    <x v="55"/>
    <n v="0"/>
    <n v="-0.71276525231165777"/>
    <n v="-0.50971344481574044"/>
  </r>
  <r>
    <n v="4416"/>
    <x v="1"/>
    <n v="20"/>
    <n v="1"/>
    <n v="-0.18665309613933628"/>
    <x v="28"/>
    <n v="0"/>
    <n v="-0.60416924763928592"/>
    <n v="-0.45347173225254978"/>
  </r>
  <r>
    <n v="4417"/>
    <x v="1"/>
    <n v="25"/>
    <n v="6"/>
    <n v="1.0837668089310737"/>
    <x v="64"/>
    <n v="0"/>
    <n v="-1.3751809637905588"/>
    <n v="-0.74720615486718134"/>
  </r>
  <r>
    <n v="4418"/>
    <x v="1"/>
    <n v="21"/>
    <n v="4"/>
    <n v="0.63274328019671544"/>
    <x v="20"/>
    <n v="1"/>
    <n v="-0.42600782399914117"/>
    <n v="0.34688876784103406"/>
  </r>
  <r>
    <n v="4419"/>
    <x v="1"/>
    <n v="19"/>
    <n v="3"/>
    <n v="0.40723151582953615"/>
    <x v="11"/>
    <n v="1"/>
    <n v="-0.51011943505685553"/>
    <n v="0.399576137128547"/>
  </r>
  <r>
    <n v="4420"/>
    <x v="0"/>
    <n v="22"/>
    <n v="0"/>
    <n v="-0.52645372709412674"/>
    <x v="61"/>
    <n v="1"/>
    <n v="-0.99062540167622615"/>
    <n v="0.62865562101162653"/>
  </r>
  <r>
    <n v="4421"/>
    <x v="0"/>
    <n v="29"/>
    <n v="1"/>
    <n v="-0.44380304596146158"/>
    <x v="37"/>
    <n v="1"/>
    <n v="-0.93946941004924567"/>
    <n v="0.60916484644193991"/>
  </r>
  <r>
    <n v="4422"/>
    <x v="0"/>
    <n v="27"/>
    <n v="1"/>
    <n v="-0.386658612667656"/>
    <x v="49"/>
    <n v="0"/>
    <n v="-0.51839071671501158"/>
    <n v="-0.40452192979375906"/>
  </r>
  <r>
    <n v="4423"/>
    <x v="1"/>
    <n v="27"/>
    <n v="0"/>
    <n v="-0.66931481032864082"/>
    <x v="16"/>
    <n v="0"/>
    <n v="-0.41347250672725938"/>
    <n v="-0.33865028320137047"/>
  </r>
  <r>
    <n v="4424"/>
    <x v="1"/>
    <n v="24"/>
    <n v="3"/>
    <n v="0.26437043259502213"/>
    <x v="29"/>
    <n v="1"/>
    <n v="-0.56967310594208143"/>
    <n v="0.43428966417571102"/>
  </r>
  <r>
    <n v="4425"/>
    <x v="1"/>
    <n v="22"/>
    <n v="3"/>
    <n v="0.32151486588882772"/>
    <x v="58"/>
    <n v="1"/>
    <n v="-0.5452559494494188"/>
    <n v="0.42030660785421714"/>
  </r>
  <r>
    <n v="4426"/>
    <x v="0"/>
    <n v="30"/>
    <n v="2"/>
    <n v="-0.18971906494737945"/>
    <x v="46"/>
    <n v="1"/>
    <n v="-0.79249914713450409"/>
    <n v="0.54728801351974576"/>
  </r>
  <r>
    <n v="4427"/>
    <x v="0"/>
    <n v="25"/>
    <n v="1"/>
    <n v="-0.32951417937385041"/>
    <x v="12"/>
    <n v="1"/>
    <n v="-0.87141575660375126"/>
    <n v="0.58164116450665304"/>
  </r>
  <r>
    <n v="4428"/>
    <x v="1"/>
    <n v="22"/>
    <n v="3"/>
    <n v="0.32151486588882772"/>
    <x v="58"/>
    <n v="0"/>
    <n v="-0.86677081533824629"/>
    <n v="-0.57969339214578286"/>
  </r>
  <r>
    <n v="4429"/>
    <x v="0"/>
    <n v="30"/>
    <n v="1"/>
    <n v="-0.47237526260836427"/>
    <x v="45"/>
    <n v="1"/>
    <n v="-0.95697157722900394"/>
    <n v="0.61594579489507129"/>
  </r>
  <r>
    <n v="4430"/>
    <x v="1"/>
    <n v="19"/>
    <n v="1"/>
    <n v="-0.15808087949243349"/>
    <x v="18"/>
    <n v="0"/>
    <n v="-0.61722718928835441"/>
    <n v="-0.4605618744064669"/>
  </r>
  <r>
    <n v="4431"/>
    <x v="1"/>
    <n v="20"/>
    <n v="3"/>
    <n v="0.37865929918263336"/>
    <x v="63"/>
    <n v="0"/>
    <n v="-0.90029362449459527"/>
    <n v="-0.59354970154570375"/>
  </r>
  <r>
    <n v="4432"/>
    <x v="0"/>
    <n v="27"/>
    <n v="2"/>
    <n v="-0.10400241500667118"/>
    <x v="6"/>
    <n v="1"/>
    <n v="-0.74649984193530095"/>
    <n v="0.52597719277458155"/>
  </r>
  <r>
    <n v="4433"/>
    <x v="0"/>
    <n v="26"/>
    <n v="2"/>
    <n v="-7.5430198359768275E-2"/>
    <x v="1"/>
    <n v="0"/>
    <n v="-0.65614312718844481"/>
    <n v="-0.48115138649900074"/>
  </r>
  <r>
    <n v="4434"/>
    <x v="1"/>
    <n v="26"/>
    <n v="1"/>
    <n v="-0.35808639602075309"/>
    <x v="97"/>
    <n v="0"/>
    <n v="-0.53004730616023055"/>
    <n v="-0.41142287430405178"/>
  </r>
  <r>
    <n v="4435"/>
    <x v="0"/>
    <n v="29"/>
    <n v="2"/>
    <n v="-0.16114684830047676"/>
    <x v="35"/>
    <n v="0"/>
    <n v="-0.61581628856291593"/>
    <n v="-0.45980024359735172"/>
  </r>
  <r>
    <n v="4436"/>
    <x v="0"/>
    <n v="32"/>
    <n v="0"/>
    <n v="-0.81217589356315467"/>
    <x v="100"/>
    <n v="0"/>
    <n v="-0.36734166003253854"/>
    <n v="-0.30742701988970045"/>
  </r>
  <r>
    <n v="4437"/>
    <x v="0"/>
    <n v="25"/>
    <n v="2"/>
    <n v="-4.6857981712865593E-2"/>
    <x v="41"/>
    <n v="0"/>
    <n v="-0.66999262340425059"/>
    <n v="-0.4882876475322156"/>
  </r>
  <r>
    <n v="4438"/>
    <x v="0"/>
    <n v="26"/>
    <n v="0"/>
    <n v="-0.64074259368173792"/>
    <x v="8"/>
    <n v="1"/>
    <n v="-1.0639827883281907"/>
    <n v="0.65492130562649331"/>
  </r>
  <r>
    <n v="4439"/>
    <x v="1"/>
    <n v="28"/>
    <n v="1"/>
    <n v="-0.41523082931455868"/>
    <x v="39"/>
    <n v="0"/>
    <n v="-0.50693077210996151"/>
    <n v="-0.39765853213135904"/>
  </r>
  <r>
    <n v="4440"/>
    <x v="1"/>
    <n v="27"/>
    <n v="3"/>
    <n v="0.17865378265431364"/>
    <x v="3"/>
    <n v="1"/>
    <n v="-0.60780464149184199"/>
    <n v="0.45545497064681295"/>
  </r>
  <r>
    <n v="4441"/>
    <x v="0"/>
    <n v="27"/>
    <n v="2"/>
    <n v="-0.10400241500667118"/>
    <x v="6"/>
    <n v="0"/>
    <n v="-0.64249742692862966"/>
    <n v="-0.47402280722541851"/>
  </r>
  <r>
    <n v="4442"/>
    <x v="0"/>
    <n v="30"/>
    <n v="2"/>
    <n v="-0.18971906494737945"/>
    <x v="46"/>
    <n v="1"/>
    <n v="-0.79249914713450409"/>
    <n v="0.54728801351974576"/>
  </r>
  <r>
    <n v="4443"/>
    <x v="1"/>
    <n v="22"/>
    <n v="1"/>
    <n v="-0.24379752943314192"/>
    <x v="87"/>
    <n v="0"/>
    <n v="-0.57865974292354561"/>
    <n v="-0.43935072259233271"/>
  </r>
  <r>
    <n v="4444"/>
    <x v="0"/>
    <n v="23"/>
    <n v="1"/>
    <n v="-0.27236974608004461"/>
    <x v="10"/>
    <n v="1"/>
    <n v="-0.83857669056031459"/>
    <n v="0.56767458141847982"/>
  </r>
  <r>
    <n v="4445"/>
    <x v="0"/>
    <n v="35"/>
    <n v="3"/>
    <n v="-4.99239505209087E-2"/>
    <x v="120"/>
    <n v="0"/>
    <n v="-0.66849672305482866"/>
    <n v="-0.48752160402583006"/>
  </r>
  <r>
    <n v="4446"/>
    <x v="1"/>
    <n v="26"/>
    <n v="3"/>
    <n v="0.20722599930121655"/>
    <x v="70"/>
    <n v="1"/>
    <n v="-0.59489243064286235"/>
    <n v="0.44837809971031306"/>
  </r>
  <r>
    <n v="4447"/>
    <x v="0"/>
    <n v="21"/>
    <n v="1"/>
    <n v="-0.21522531278623908"/>
    <x v="54"/>
    <n v="1"/>
    <n v="-0.80653893761819861"/>
    <n v="0.55359958471529869"/>
  </r>
  <r>
    <n v="4448"/>
    <x v="0"/>
    <n v="21"/>
    <n v="1"/>
    <n v="-0.21522531278623908"/>
    <x v="54"/>
    <n v="0"/>
    <n v="-0.59131362483195948"/>
    <n v="-0.44640041528470131"/>
  </r>
  <r>
    <n v="4449"/>
    <x v="0"/>
    <n v="28"/>
    <n v="4"/>
    <n v="0.43273776366839578"/>
    <x v="26"/>
    <n v="1"/>
    <n v="-0.50000565256534713"/>
    <n v="0.39347276873186587"/>
  </r>
  <r>
    <n v="4450"/>
    <x v="1"/>
    <n v="25"/>
    <n v="4"/>
    <n v="0.51845441360910405"/>
    <x v="31"/>
    <n v="1"/>
    <n v="-0.4671496488344154"/>
    <n v="0.37321371444340268"/>
  </r>
  <r>
    <n v="4451"/>
    <x v="1"/>
    <n v="23"/>
    <n v="7"/>
    <n v="1.4235674398858644"/>
    <x v="125"/>
    <n v="1"/>
    <n v="-0.21579925019496135"/>
    <n v="0.19410293068490858"/>
  </r>
  <r>
    <n v="4452"/>
    <x v="1"/>
    <n v="20"/>
    <n v="5"/>
    <n v="0.94397169450460283"/>
    <x v="93"/>
    <n v="0"/>
    <n v="-1.2726129616861452"/>
    <n v="-0.71990122262544853"/>
  </r>
  <r>
    <n v="4453"/>
    <x v="0"/>
    <n v="33"/>
    <n v="1"/>
    <n v="-0.55809191254907276"/>
    <x v="77"/>
    <n v="0"/>
    <n v="-0.45253952896824323"/>
    <n v="-0.36398906918154933"/>
  </r>
  <r>
    <n v="4454"/>
    <x v="1"/>
    <n v="18"/>
    <n v="6"/>
    <n v="1.2837723254593933"/>
    <x v="139"/>
    <n v="1"/>
    <n v="-0.24450608217287073"/>
    <n v="0.21690877454532642"/>
  </r>
  <r>
    <n v="4455"/>
    <x v="0"/>
    <n v="29"/>
    <n v="1"/>
    <n v="-0.44380304596146158"/>
    <x v="37"/>
    <n v="1"/>
    <n v="-0.93946941004924567"/>
    <n v="0.60916484644193991"/>
  </r>
  <r>
    <n v="4456"/>
    <x v="1"/>
    <n v="17"/>
    <n v="2"/>
    <n v="0.18171975146235692"/>
    <x v="0"/>
    <n v="1"/>
    <n v="-0.6064093963461975"/>
    <n v="0.45469466655606805"/>
  </r>
  <r>
    <n v="4457"/>
    <x v="0"/>
    <n v="26"/>
    <n v="4"/>
    <n v="0.48988219696220137"/>
    <x v="25"/>
    <n v="0"/>
    <n v="-0.96779110181938743"/>
    <n v="-0.62007868056522697"/>
  </r>
  <r>
    <n v="4458"/>
    <x v="0"/>
    <n v="26"/>
    <n v="2"/>
    <n v="-7.5430198359768275E-2"/>
    <x v="1"/>
    <n v="0"/>
    <n v="-0.65614312718844481"/>
    <n v="-0.48115138649900074"/>
  </r>
  <r>
    <n v="4459"/>
    <x v="0"/>
    <n v="25"/>
    <n v="0"/>
    <n v="-0.61217037703483523"/>
    <x v="9"/>
    <n v="0"/>
    <n v="-0.43319237757215368"/>
    <n v="-0.35156426468727181"/>
  </r>
  <r>
    <n v="4460"/>
    <x v="1"/>
    <n v="30"/>
    <n v="5"/>
    <n v="0.6582495280355749"/>
    <x v="135"/>
    <n v="1"/>
    <n v="-0.41723349524898962"/>
    <n v="0.34113294034614861"/>
  </r>
  <r>
    <n v="4461"/>
    <x v="0"/>
    <n v="25"/>
    <n v="1"/>
    <n v="-0.32951417937385041"/>
    <x v="12"/>
    <n v="1"/>
    <n v="-0.87141575660375126"/>
    <n v="0.58164116450665304"/>
  </r>
  <r>
    <n v="4462"/>
    <x v="1"/>
    <n v="27"/>
    <n v="1"/>
    <n v="-0.386658612667656"/>
    <x v="49"/>
    <n v="0"/>
    <n v="-0.51839071671501158"/>
    <n v="-0.40452192979375906"/>
  </r>
  <r>
    <n v="4463"/>
    <x v="1"/>
    <n v="21"/>
    <n v="1"/>
    <n v="-0.21522531278623908"/>
    <x v="54"/>
    <n v="0"/>
    <n v="-0.59131362483195948"/>
    <n v="-0.44640041528470131"/>
  </r>
  <r>
    <n v="4464"/>
    <x v="1"/>
    <n v="27"/>
    <n v="4"/>
    <n v="0.46130998031529846"/>
    <x v="50"/>
    <n v="1"/>
    <n v="-0.48886047718981118"/>
    <n v="0.3866751061627276"/>
  </r>
  <r>
    <n v="4465"/>
    <x v="1"/>
    <n v="28"/>
    <n v="2"/>
    <n v="-0.13257463165357386"/>
    <x v="53"/>
    <n v="0"/>
    <n v="-0.62905526179329474"/>
    <n v="-0.46690480141809398"/>
  </r>
  <r>
    <n v="4466"/>
    <x v="0"/>
    <n v="23"/>
    <n v="1"/>
    <n v="-0.27236974608004461"/>
    <x v="10"/>
    <n v="1"/>
    <n v="-0.83857669056031459"/>
    <n v="0.56767458141847982"/>
  </r>
  <r>
    <n v="4467"/>
    <x v="1"/>
    <n v="22"/>
    <n v="2"/>
    <n v="3.8858668227842896E-2"/>
    <x v="55"/>
    <n v="0"/>
    <n v="-0.71276525231165777"/>
    <n v="-0.50971344481574044"/>
  </r>
  <r>
    <n v="4468"/>
    <x v="0"/>
    <n v="22"/>
    <n v="1"/>
    <n v="-0.24379752943314192"/>
    <x v="87"/>
    <n v="0"/>
    <n v="-0.57865974292354561"/>
    <n v="-0.43935072259233271"/>
  </r>
  <r>
    <n v="4469"/>
    <x v="0"/>
    <n v="32"/>
    <n v="2"/>
    <n v="-0.24686349824118503"/>
    <x v="30"/>
    <n v="0"/>
    <n v="-0.57731386490044845"/>
    <n v="-0.43859564904673659"/>
  </r>
  <r>
    <n v="4470"/>
    <x v="1"/>
    <n v="27"/>
    <n v="2"/>
    <n v="-0.10400241500667118"/>
    <x v="6"/>
    <n v="0"/>
    <n v="-0.64249742692862966"/>
    <n v="-0.47402280722541851"/>
  </r>
  <r>
    <n v="4471"/>
    <x v="1"/>
    <n v="26"/>
    <n v="4"/>
    <n v="0.48988219696220137"/>
    <x v="25"/>
    <n v="1"/>
    <n v="-0.47790890485718585"/>
    <n v="0.37992131943477303"/>
  </r>
  <r>
    <n v="4472"/>
    <x v="0"/>
    <n v="31"/>
    <n v="0"/>
    <n v="-0.78360367691625199"/>
    <x v="22"/>
    <n v="0"/>
    <n v="-0.37621275772349794"/>
    <n v="-0.31354373136830865"/>
  </r>
  <r>
    <n v="4473"/>
    <x v="0"/>
    <n v="19"/>
    <n v="4"/>
    <n v="0.68988771349052103"/>
    <x v="108"/>
    <n v="0"/>
    <n v="-1.0964404915073938"/>
    <n v="-0.66594194759320535"/>
  </r>
  <r>
    <n v="4474"/>
    <x v="1"/>
    <n v="24"/>
    <n v="3"/>
    <n v="0.26437043259502213"/>
    <x v="29"/>
    <n v="1"/>
    <n v="-0.56967310594208143"/>
    <n v="0.43428966417571102"/>
  </r>
  <r>
    <n v="4475"/>
    <x v="1"/>
    <n v="25"/>
    <n v="3"/>
    <n v="0.23579821594811923"/>
    <x v="62"/>
    <n v="1"/>
    <n v="-0.58218213055281931"/>
    <n v="0.44132207270356583"/>
  </r>
  <r>
    <n v="4476"/>
    <x v="1"/>
    <n v="30"/>
    <n v="3"/>
    <n v="9.2937132713605375E-2"/>
    <x v="36"/>
    <n v="1"/>
    <n v="-0.64775788969836889"/>
    <n v="0.47678242586639596"/>
  </r>
  <r>
    <n v="4477"/>
    <x v="1"/>
    <n v="21"/>
    <n v="1"/>
    <n v="-0.21522531278623908"/>
    <x v="54"/>
    <n v="0"/>
    <n v="-0.59131362483195948"/>
    <n v="-0.44640041528470131"/>
  </r>
  <r>
    <n v="4478"/>
    <x v="0"/>
    <n v="32"/>
    <n v="2"/>
    <n v="-0.24686349824118503"/>
    <x v="30"/>
    <n v="0"/>
    <n v="-0.57731386490044845"/>
    <n v="-0.43859564904673659"/>
  </r>
  <r>
    <n v="4479"/>
    <x v="0"/>
    <n v="23"/>
    <n v="2"/>
    <n v="1.0286451580940215E-2"/>
    <x v="15"/>
    <n v="1"/>
    <n v="-0.68801718109692911"/>
    <n v="0.49742840977995451"/>
  </r>
  <r>
    <n v="4480"/>
    <x v="1"/>
    <n v="24"/>
    <n v="4"/>
    <n v="0.54702663025600695"/>
    <x v="19"/>
    <n v="1"/>
    <n v="-0.45658135748121736"/>
    <n v="0.36655452823100232"/>
  </r>
  <r>
    <n v="4481"/>
    <x v="0"/>
    <n v="26"/>
    <n v="4"/>
    <n v="0.48988219696220137"/>
    <x v="25"/>
    <n v="0"/>
    <n v="-0.96779110181938743"/>
    <n v="-0.62007868056522697"/>
  </r>
  <r>
    <n v="4482"/>
    <x v="1"/>
    <n v="25"/>
    <n v="4"/>
    <n v="0.51845441360910405"/>
    <x v="31"/>
    <n v="0"/>
    <n v="-0.9856040624435195"/>
    <n v="-0.62678628555659732"/>
  </r>
  <r>
    <n v="4483"/>
    <x v="1"/>
    <n v="28"/>
    <n v="5"/>
    <n v="0.71539396132938049"/>
    <x v="67"/>
    <n v="1"/>
    <n v="-0.39810436886588202"/>
    <n v="0.32840806928404032"/>
  </r>
  <r>
    <n v="4484"/>
    <x v="0"/>
    <n v="32"/>
    <n v="0"/>
    <n v="-0.81217589356315467"/>
    <x v="100"/>
    <n v="1"/>
    <n v="-1.1795175535956932"/>
    <n v="0.69257298011029955"/>
  </r>
  <r>
    <n v="4485"/>
    <x v="1"/>
    <n v="26"/>
    <n v="2"/>
    <n v="-7.5430198359768275E-2"/>
    <x v="1"/>
    <n v="1"/>
    <n v="-0.73157332554821297"/>
    <n v="0.51884861350099931"/>
  </r>
  <r>
    <n v="4486"/>
    <x v="1"/>
    <n v="25"/>
    <n v="1"/>
    <n v="-0.32951417937385041"/>
    <x v="12"/>
    <n v="0"/>
    <n v="-0.54190157722990051"/>
    <n v="-0.41835883549334701"/>
  </r>
  <r>
    <n v="4487"/>
    <x v="1"/>
    <n v="22"/>
    <n v="1"/>
    <n v="-0.24379752943314192"/>
    <x v="87"/>
    <n v="0"/>
    <n v="-0.57865974292354561"/>
    <n v="-0.43935072259233271"/>
  </r>
  <r>
    <n v="4488"/>
    <x v="1"/>
    <n v="25"/>
    <n v="5"/>
    <n v="0.80111061127008876"/>
    <x v="69"/>
    <n v="0"/>
    <n v="-1.1718670912882798"/>
    <n v="-0.69021200150903217"/>
  </r>
  <r>
    <n v="4489"/>
    <x v="0"/>
    <n v="28"/>
    <n v="2"/>
    <n v="-0.13257463165357386"/>
    <x v="53"/>
    <n v="1"/>
    <n v="-0.76162989344686882"/>
    <n v="0.53309519858190602"/>
  </r>
  <r>
    <n v="4490"/>
    <x v="1"/>
    <n v="18"/>
    <n v="4"/>
    <n v="0.71845993013742371"/>
    <x v="27"/>
    <n v="1"/>
    <n v="-0.39709851623765685"/>
    <n v="0.32773220692345206"/>
  </r>
  <r>
    <n v="4491"/>
    <x v="1"/>
    <n v="16"/>
    <n v="2"/>
    <n v="0.21029196810925971"/>
    <x v="43"/>
    <n v="0"/>
    <n v="-0.80381084785681534"/>
    <n v="-0.55238010163956752"/>
  </r>
  <r>
    <n v="4492"/>
    <x v="1"/>
    <n v="27"/>
    <n v="4"/>
    <n v="0.46130998031529846"/>
    <x v="50"/>
    <n v="1"/>
    <n v="-0.48886047718981118"/>
    <n v="0.3866751061627276"/>
  </r>
  <r>
    <n v="4493"/>
    <x v="0"/>
    <n v="32"/>
    <n v="1"/>
    <n v="-0.52951969590216985"/>
    <x v="99"/>
    <n v="0"/>
    <n v="-0.46303424123376319"/>
    <n v="-0.37062891830313033"/>
  </r>
  <r>
    <n v="4494"/>
    <x v="0"/>
    <n v="27"/>
    <n v="0"/>
    <n v="-0.66931481032864082"/>
    <x v="16"/>
    <n v="1"/>
    <n v="-1.0827873170559001"/>
    <n v="0.66134971679862953"/>
  </r>
  <r>
    <n v="4495"/>
    <x v="0"/>
    <n v="24"/>
    <n v="1"/>
    <n v="-0.30094196272694751"/>
    <x v="13"/>
    <n v="0"/>
    <n v="-0.55395449362928606"/>
    <n v="-0.42532722873338152"/>
  </r>
  <r>
    <n v="4496"/>
    <x v="0"/>
    <n v="25"/>
    <n v="3"/>
    <n v="0.23579821594811923"/>
    <x v="62"/>
    <n v="0"/>
    <n v="-0.81798034650093876"/>
    <n v="-0.55867792729643417"/>
  </r>
  <r>
    <n v="4497"/>
    <x v="1"/>
    <n v="24"/>
    <n v="2"/>
    <n v="-1.8285765065962689E-2"/>
    <x v="5"/>
    <n v="1"/>
    <n v="-0.70233185866113945"/>
    <n v="0.50457131389165155"/>
  </r>
  <r>
    <n v="4498"/>
    <x v="1"/>
    <n v="28"/>
    <n v="1"/>
    <n v="-0.41523082931455868"/>
    <x v="39"/>
    <n v="1"/>
    <n v="-0.92216160142452031"/>
    <n v="0.60234146786864096"/>
  </r>
  <r>
    <n v="4499"/>
    <x v="1"/>
    <n v="16"/>
    <n v="7"/>
    <n v="1.6235729564141839"/>
    <x v="169"/>
    <n v="1"/>
    <n v="-0.17997954754954074"/>
    <n v="0.16471270509140989"/>
  </r>
  <r>
    <n v="4500"/>
    <x v="1"/>
    <n v="26"/>
    <n v="4"/>
    <n v="0.48988219696220137"/>
    <x v="25"/>
    <n v="0"/>
    <n v="-0.96779110181938743"/>
    <n v="-0.62007868056522697"/>
  </r>
  <r>
    <n v="4501"/>
    <x v="1"/>
    <n v="25"/>
    <n v="7"/>
    <n v="1.3664230065920586"/>
    <x v="124"/>
    <n v="1"/>
    <n v="-0.22714953746338729"/>
    <n v="0.20319837831245546"/>
  </r>
  <r>
    <n v="4502"/>
    <x v="0"/>
    <n v="28"/>
    <n v="3"/>
    <n v="0.15008156600741096"/>
    <x v="56"/>
    <n v="1"/>
    <n v="-0.62091931861583394"/>
    <n v="0.46254987748974696"/>
  </r>
  <r>
    <n v="4503"/>
    <x v="0"/>
    <n v="25"/>
    <n v="2"/>
    <n v="-4.6857981712865593E-2"/>
    <x v="41"/>
    <n v="0"/>
    <n v="-0.66999262340425059"/>
    <n v="-0.4882876475322156"/>
  </r>
  <r>
    <n v="4504"/>
    <x v="1"/>
    <n v="19"/>
    <n v="1"/>
    <n v="-0.15808087949243349"/>
    <x v="18"/>
    <n v="0"/>
    <n v="-0.61722718928835441"/>
    <n v="-0.4605618744064669"/>
  </r>
  <r>
    <n v="4505"/>
    <x v="0"/>
    <n v="32"/>
    <n v="1"/>
    <n v="-0.52951969590216985"/>
    <x v="99"/>
    <n v="1"/>
    <n v="-0.99255393713593321"/>
    <n v="0.62937108169686962"/>
  </r>
  <r>
    <n v="4506"/>
    <x v="1"/>
    <n v="24"/>
    <n v="1"/>
    <n v="-0.30094196272694751"/>
    <x v="13"/>
    <n v="1"/>
    <n v="-0.85489645635623346"/>
    <n v="0.57467277126661842"/>
  </r>
  <r>
    <n v="4507"/>
    <x v="0"/>
    <n v="20"/>
    <n v="1"/>
    <n v="-0.18665309613933628"/>
    <x v="28"/>
    <n v="1"/>
    <n v="-0.79082234377862215"/>
    <n v="0.54652826774745022"/>
  </r>
  <r>
    <n v="4508"/>
    <x v="1"/>
    <n v="25"/>
    <n v="1"/>
    <n v="-0.32951417937385041"/>
    <x v="12"/>
    <n v="0"/>
    <n v="-0.54190157722990051"/>
    <n v="-0.41835883549334701"/>
  </r>
  <r>
    <n v="4509"/>
    <x v="1"/>
    <n v="18"/>
    <n v="3"/>
    <n v="0.43580373247643894"/>
    <x v="96"/>
    <n v="1"/>
    <n v="-0.49880039876880372"/>
    <n v="0.39274130877477331"/>
  </r>
  <r>
    <n v="4510"/>
    <x v="1"/>
    <n v="22"/>
    <n v="2"/>
    <n v="3.8858668227842896E-2"/>
    <x v="55"/>
    <n v="1"/>
    <n v="-0.6739065840838151"/>
    <n v="0.49028655518425956"/>
  </r>
  <r>
    <n v="4511"/>
    <x v="1"/>
    <n v="30"/>
    <n v="4"/>
    <n v="0.3755933303745902"/>
    <x v="7"/>
    <n v="1"/>
    <n v="-0.5228816233530611"/>
    <n v="0.40719017031804461"/>
  </r>
  <r>
    <n v="4512"/>
    <x v="0"/>
    <n v="24"/>
    <n v="1"/>
    <n v="-0.30094196272694751"/>
    <x v="13"/>
    <n v="0"/>
    <n v="-0.55395449362928606"/>
    <n v="-0.42532722873338152"/>
  </r>
  <r>
    <n v="4513"/>
    <x v="1"/>
    <n v="24"/>
    <n v="1"/>
    <n v="-0.30094196272694751"/>
    <x v="13"/>
    <n v="0"/>
    <n v="-0.55395449362928606"/>
    <n v="-0.42532722873338152"/>
  </r>
  <r>
    <n v="4514"/>
    <x v="0"/>
    <n v="25"/>
    <n v="1"/>
    <n v="-0.32951417937385041"/>
    <x v="12"/>
    <n v="1"/>
    <n v="-0.87141575660375126"/>
    <n v="0.58164116450665304"/>
  </r>
  <r>
    <n v="4515"/>
    <x v="1"/>
    <n v="22"/>
    <n v="4"/>
    <n v="0.60417106354981254"/>
    <x v="59"/>
    <n v="1"/>
    <n v="-0.43601194978145819"/>
    <n v="0.35339000095890483"/>
  </r>
  <r>
    <n v="4516"/>
    <x v="1"/>
    <n v="19"/>
    <n v="4"/>
    <n v="0.68988771349052103"/>
    <x v="108"/>
    <n v="1"/>
    <n v="-0.4065527780168729"/>
    <n v="0.33405805240679465"/>
  </r>
  <r>
    <n v="4517"/>
    <x v="0"/>
    <n v="24"/>
    <n v="3"/>
    <n v="0.26437043259502213"/>
    <x v="29"/>
    <n v="1"/>
    <n v="-0.56967310594208143"/>
    <n v="0.43428966417571102"/>
  </r>
  <r>
    <n v="4518"/>
    <x v="0"/>
    <n v="33"/>
    <n v="3"/>
    <n v="7.2204827728968857E-3"/>
    <x v="142"/>
    <n v="1"/>
    <n v="-0.68954345608077416"/>
    <n v="0.49819488714928795"/>
  </r>
  <r>
    <n v="4519"/>
    <x v="0"/>
    <n v="22"/>
    <n v="1"/>
    <n v="-0.24379752943314192"/>
    <x v="87"/>
    <n v="1"/>
    <n v="-0.82245727235668753"/>
    <n v="0.56064927740766723"/>
  </r>
  <r>
    <n v="4520"/>
    <x v="1"/>
    <n v="28"/>
    <n v="2"/>
    <n v="-0.13257463165357386"/>
    <x v="53"/>
    <n v="0"/>
    <n v="-0.62905526179329474"/>
    <n v="-0.46690480141809398"/>
  </r>
  <r>
    <n v="4521"/>
    <x v="0"/>
    <n v="27"/>
    <n v="1"/>
    <n v="-0.386658612667656"/>
    <x v="49"/>
    <n v="0"/>
    <n v="-0.51839071671501158"/>
    <n v="-0.40452192979375906"/>
  </r>
  <r>
    <n v="4522"/>
    <x v="0"/>
    <n v="19"/>
    <n v="3"/>
    <n v="0.40723151582953615"/>
    <x v="11"/>
    <n v="1"/>
    <n v="-0.51011943505685553"/>
    <n v="0.399576137128547"/>
  </r>
  <r>
    <n v="4523"/>
    <x v="1"/>
    <n v="21"/>
    <n v="4"/>
    <n v="0.63274328019671544"/>
    <x v="20"/>
    <n v="1"/>
    <n v="-0.42600782399914117"/>
    <n v="0.34688876784103406"/>
  </r>
  <r>
    <n v="4524"/>
    <x v="0"/>
    <n v="31"/>
    <n v="1"/>
    <n v="-0.50094747925526717"/>
    <x v="17"/>
    <n v="0"/>
    <n v="-0.4737193777036447"/>
    <n v="-0.37731803350443466"/>
  </r>
  <r>
    <n v="4525"/>
    <x v="1"/>
    <n v="31"/>
    <n v="2"/>
    <n v="-0.21829128159428235"/>
    <x v="21"/>
    <n v="1"/>
    <n v="-0.80823741806704263"/>
    <n v="0.5543571435614516"/>
  </r>
  <r>
    <n v="4526"/>
    <x v="0"/>
    <n v="23"/>
    <n v="2"/>
    <n v="1.0286451580940215E-2"/>
    <x v="15"/>
    <n v="0"/>
    <n v="-0.69830363267786921"/>
    <n v="-0.50257159022004549"/>
  </r>
  <r>
    <n v="4527"/>
    <x v="1"/>
    <n v="17"/>
    <n v="2"/>
    <n v="0.18171975146235692"/>
    <x v="0"/>
    <n v="1"/>
    <n v="-0.6064093963461975"/>
    <n v="0.45469466655606805"/>
  </r>
  <r>
    <n v="4528"/>
    <x v="1"/>
    <n v="16"/>
    <n v="4"/>
    <n v="0.77560436343122929"/>
    <x v="147"/>
    <n v="1"/>
    <n v="-0.3787277854665046"/>
    <n v="0.31526801870413956"/>
  </r>
  <r>
    <n v="4529"/>
    <x v="0"/>
    <n v="29"/>
    <n v="2"/>
    <n v="-0.16114684830047676"/>
    <x v="35"/>
    <n v="0"/>
    <n v="-0.61581628856291593"/>
    <n v="-0.45980024359735172"/>
  </r>
  <r>
    <n v="4530"/>
    <x v="0"/>
    <n v="23"/>
    <n v="0"/>
    <n v="-0.55502594374102943"/>
    <x v="79"/>
    <n v="0"/>
    <n v="-0.45365659647687245"/>
    <n v="-0.36469913965533418"/>
  </r>
  <r>
    <n v="4531"/>
    <x v="0"/>
    <n v="25"/>
    <n v="3"/>
    <n v="0.23579821594811923"/>
    <x v="62"/>
    <n v="1"/>
    <n v="-0.58218213055281931"/>
    <n v="0.44132207270356583"/>
  </r>
  <r>
    <n v="4532"/>
    <x v="1"/>
    <n v="23"/>
    <n v="1"/>
    <n v="-0.27236974608004461"/>
    <x v="10"/>
    <n v="0"/>
    <n v="-0.56620694448026976"/>
    <n v="-0.43232541858152024"/>
  </r>
  <r>
    <n v="4533"/>
    <x v="0"/>
    <n v="29"/>
    <n v="3"/>
    <n v="0.12150934936050806"/>
    <x v="32"/>
    <n v="1"/>
    <n v="-0.6342369368733779"/>
    <n v="0.46965998313102586"/>
  </r>
  <r>
    <n v="4534"/>
    <x v="1"/>
    <n v="14"/>
    <n v="4"/>
    <n v="0.83274879672503488"/>
    <x v="132"/>
    <n v="1"/>
    <n v="-0.36106193195184094"/>
    <n v="0.30306416546626735"/>
  </r>
  <r>
    <n v="4535"/>
    <x v="0"/>
    <n v="23"/>
    <n v="0"/>
    <n v="-0.55502594374102943"/>
    <x v="79"/>
    <n v="1"/>
    <n v="-1.0086825402179018"/>
    <n v="0.63530086034466582"/>
  </r>
  <r>
    <n v="4536"/>
    <x v="0"/>
    <n v="26"/>
    <n v="1"/>
    <n v="-0.35808639602075309"/>
    <x v="97"/>
    <n v="0"/>
    <n v="-0.53004730616023055"/>
    <n v="-0.41142287430405178"/>
  </r>
  <r>
    <n v="4537"/>
    <x v="1"/>
    <n v="28"/>
    <n v="0"/>
    <n v="-0.6978870269755435"/>
    <x v="48"/>
    <n v="1"/>
    <n v="-1.1017746812005371"/>
    <n v="0.66771913247867842"/>
  </r>
  <r>
    <n v="4538"/>
    <x v="0"/>
    <n v="25"/>
    <n v="1"/>
    <n v="-0.32951417937385041"/>
    <x v="12"/>
    <n v="0"/>
    <n v="-0.54190157722990051"/>
    <n v="-0.41835883549334701"/>
  </r>
  <r>
    <n v="4539"/>
    <x v="1"/>
    <n v="31"/>
    <n v="4"/>
    <n v="0.34702111372768729"/>
    <x v="155"/>
    <n v="1"/>
    <n v="-0.53461465075512804"/>
    <n v="0.41410497914671851"/>
  </r>
  <r>
    <n v="4540"/>
    <x v="0"/>
    <n v="18"/>
    <n v="3"/>
    <n v="0.43580373247643894"/>
    <x v="96"/>
    <n v="0"/>
    <n v="-0.93460413124524255"/>
    <n v="-0.60725869122522669"/>
  </r>
  <r>
    <n v="4541"/>
    <x v="1"/>
    <n v="30"/>
    <n v="4"/>
    <n v="0.3755933303745902"/>
    <x v="7"/>
    <n v="0"/>
    <n v="-0.89847495372765129"/>
    <n v="-0.59280982968195539"/>
  </r>
  <r>
    <n v="4542"/>
    <x v="0"/>
    <n v="18"/>
    <n v="1"/>
    <n v="-0.1295086628455307"/>
    <x v="81"/>
    <n v="0"/>
    <n v="-0.63048794730208102"/>
    <n v="-0.46766801233275063"/>
  </r>
  <r>
    <n v="4543"/>
    <x v="1"/>
    <n v="18"/>
    <n v="5"/>
    <n v="1.0011161277984084"/>
    <x v="86"/>
    <n v="0"/>
    <n v="-1.3140777647628383"/>
    <n v="-0.73127796607339368"/>
  </r>
  <r>
    <n v="4544"/>
    <x v="1"/>
    <n v="29"/>
    <n v="0"/>
    <n v="-0.7264592436224464"/>
    <x v="68"/>
    <n v="0"/>
    <n v="-0.39448392623918266"/>
    <n v="-0.32597220243293629"/>
  </r>
  <r>
    <n v="4545"/>
    <x v="0"/>
    <n v="30"/>
    <n v="1"/>
    <n v="-0.47237526260836427"/>
    <x v="45"/>
    <n v="0"/>
    <n v="-0.48459631462063979"/>
    <n v="-0.38405420510492866"/>
  </r>
  <r>
    <n v="4546"/>
    <x v="1"/>
    <n v="27"/>
    <n v="3"/>
    <n v="0.17865378265431364"/>
    <x v="3"/>
    <n v="0"/>
    <n v="-0.78645842414615619"/>
    <n v="-0.54454502935318705"/>
  </r>
  <r>
    <n v="4547"/>
    <x v="0"/>
    <n v="29"/>
    <n v="0"/>
    <n v="-0.7264592436224464"/>
    <x v="68"/>
    <n v="1"/>
    <n v="-1.120943169861629"/>
    <n v="0.67402779756706366"/>
  </r>
  <r>
    <n v="4548"/>
    <x v="1"/>
    <n v="19"/>
    <n v="3"/>
    <n v="0.40723151582953615"/>
    <x v="11"/>
    <n v="0"/>
    <n v="-0.9173509508863914"/>
    <n v="-0.600423862871453"/>
  </r>
  <r>
    <n v="4549"/>
    <x v="0"/>
    <n v="27"/>
    <n v="1"/>
    <n v="-0.386658612667656"/>
    <x v="49"/>
    <n v="1"/>
    <n v="-0.90504932938266758"/>
    <n v="0.59547807020624099"/>
  </r>
  <r>
    <n v="4550"/>
    <x v="1"/>
    <n v="29"/>
    <n v="2"/>
    <n v="-0.16114684830047676"/>
    <x v="35"/>
    <n v="1"/>
    <n v="-0.77696313686339258"/>
    <n v="0.54019975640264828"/>
  </r>
  <r>
    <n v="4551"/>
    <x v="0"/>
    <n v="25"/>
    <n v="2"/>
    <n v="-4.6857981712865593E-2"/>
    <x v="41"/>
    <n v="0"/>
    <n v="-0.66999262340425059"/>
    <n v="-0.4882876475322156"/>
  </r>
  <r>
    <n v="4552"/>
    <x v="1"/>
    <n v="20"/>
    <n v="3"/>
    <n v="0.37865929918263336"/>
    <x v="63"/>
    <n v="1"/>
    <n v="-0.52163432531196197"/>
    <n v="0.40645029845429625"/>
  </r>
  <r>
    <n v="4553"/>
    <x v="1"/>
    <n v="18"/>
    <n v="3"/>
    <n v="0.43580373247643894"/>
    <x v="96"/>
    <n v="1"/>
    <n v="-0.49880039876880372"/>
    <n v="0.39274130877477331"/>
  </r>
  <r>
    <n v="4554"/>
    <x v="0"/>
    <n v="27"/>
    <n v="0"/>
    <n v="-0.66931481032864082"/>
    <x v="16"/>
    <n v="0"/>
    <n v="-0.41347250672725938"/>
    <n v="-0.33865028320137047"/>
  </r>
  <r>
    <n v="4555"/>
    <x v="1"/>
    <n v="20"/>
    <n v="4"/>
    <n v="0.66131549684361812"/>
    <x v="71"/>
    <n v="0"/>
    <n v="-1.0775041451912104"/>
    <n v="-0.65955583462910128"/>
  </r>
  <r>
    <n v="4556"/>
    <x v="0"/>
    <n v="22"/>
    <n v="2"/>
    <n v="3.8858668227842896E-2"/>
    <x v="55"/>
    <n v="0"/>
    <n v="-0.71276525231165777"/>
    <n v="-0.50971344481574044"/>
  </r>
  <r>
    <n v="4557"/>
    <x v="0"/>
    <n v="27"/>
    <n v="0"/>
    <n v="-0.66931481032864082"/>
    <x v="16"/>
    <n v="1"/>
    <n v="-1.0827873170559001"/>
    <n v="0.66134971679862953"/>
  </r>
  <r>
    <n v="4558"/>
    <x v="0"/>
    <n v="25"/>
    <n v="1"/>
    <n v="-0.32951417937385041"/>
    <x v="12"/>
    <n v="1"/>
    <n v="-0.87141575660375126"/>
    <n v="0.58164116450665304"/>
  </r>
  <r>
    <n v="4559"/>
    <x v="0"/>
    <n v="29"/>
    <n v="1"/>
    <n v="-0.44380304596146158"/>
    <x v="37"/>
    <n v="0"/>
    <n v="-0.49566636408778442"/>
    <n v="-0.39083515355806009"/>
  </r>
  <r>
    <n v="4560"/>
    <x v="1"/>
    <n v="22"/>
    <n v="4"/>
    <n v="0.60417106354981254"/>
    <x v="59"/>
    <n v="1"/>
    <n v="-0.43601194978145819"/>
    <n v="0.35339000095890483"/>
  </r>
  <r>
    <n v="4561"/>
    <x v="1"/>
    <n v="25"/>
    <n v="8"/>
    <n v="1.6490792042530433"/>
    <x v="74"/>
    <n v="0"/>
    <n v="-1.8249020474111377"/>
    <n v="-0.83876656341116695"/>
  </r>
  <r>
    <n v="4562"/>
    <x v="1"/>
    <n v="31"/>
    <n v="3"/>
    <n v="6.4364916066702471E-2"/>
    <x v="76"/>
    <n v="0"/>
    <n v="-0.72584740452914032"/>
    <n v="-0.51608567603166466"/>
  </r>
  <r>
    <n v="4563"/>
    <x v="0"/>
    <n v="24"/>
    <n v="0"/>
    <n v="-0.58359816038793233"/>
    <x v="85"/>
    <n v="0"/>
    <n v="-0.44333066148088318"/>
    <n v="-0.35810507793301227"/>
  </r>
  <r>
    <n v="4564"/>
    <x v="1"/>
    <n v="25"/>
    <n v="2"/>
    <n v="-4.6857981712865593E-2"/>
    <x v="41"/>
    <n v="0"/>
    <n v="-0.66999262340425059"/>
    <n v="-0.4882876475322156"/>
  </r>
  <r>
    <n v="4565"/>
    <x v="0"/>
    <n v="23"/>
    <n v="0"/>
    <n v="-0.55502594374102943"/>
    <x v="79"/>
    <n v="1"/>
    <n v="-1.0086825402179018"/>
    <n v="0.63530086034466582"/>
  </r>
  <r>
    <n v="4566"/>
    <x v="1"/>
    <n v="24"/>
    <n v="3"/>
    <n v="0.26437043259502213"/>
    <x v="29"/>
    <n v="0"/>
    <n v="-0.83404353853710367"/>
    <n v="-0.56571033582428898"/>
  </r>
  <r>
    <n v="4567"/>
    <x v="0"/>
    <n v="28"/>
    <n v="2"/>
    <n v="-0.13257463165357386"/>
    <x v="53"/>
    <n v="0"/>
    <n v="-0.62905526179329474"/>
    <n v="-0.46690480141809398"/>
  </r>
  <r>
    <n v="4568"/>
    <x v="0"/>
    <n v="23"/>
    <n v="2"/>
    <n v="1.0286451580940215E-2"/>
    <x v="15"/>
    <n v="0"/>
    <n v="-0.69830363267786921"/>
    <n v="-0.50257159022004549"/>
  </r>
  <r>
    <n v="4569"/>
    <x v="1"/>
    <n v="24"/>
    <n v="4"/>
    <n v="0.54702663025600695"/>
    <x v="19"/>
    <n v="0"/>
    <n v="-1.0036079877372244"/>
    <n v="-0.63344547176899768"/>
  </r>
  <r>
    <n v="4570"/>
    <x v="1"/>
    <n v="18"/>
    <n v="3"/>
    <n v="0.43580373247643894"/>
    <x v="96"/>
    <n v="1"/>
    <n v="-0.49880039876880372"/>
    <n v="0.39274130877477331"/>
  </r>
  <r>
    <n v="4571"/>
    <x v="1"/>
    <n v="15"/>
    <n v="1"/>
    <n v="-4.3792012904822319E-2"/>
    <x v="128"/>
    <n v="0"/>
    <n v="-0.67149087250443029"/>
    <n v="-0.48905374605732999"/>
  </r>
  <r>
    <n v="4572"/>
    <x v="1"/>
    <n v="21"/>
    <n v="2"/>
    <n v="6.7430884874745745E-2"/>
    <x v="2"/>
    <n v="1"/>
    <n v="-0.65999999600478421"/>
    <n v="0.48314866344336815"/>
  </r>
  <r>
    <n v="4573"/>
    <x v="1"/>
    <n v="19"/>
    <n v="3"/>
    <n v="0.40723151582953615"/>
    <x v="11"/>
    <n v="0"/>
    <n v="-0.9173509508863914"/>
    <n v="-0.600423862871453"/>
  </r>
  <r>
    <n v="4574"/>
    <x v="1"/>
    <n v="15"/>
    <n v="1"/>
    <n v="-4.3792012904822319E-2"/>
    <x v="128"/>
    <n v="0"/>
    <n v="-0.67149087250443029"/>
    <n v="-0.48905374605732999"/>
  </r>
  <r>
    <n v="4575"/>
    <x v="1"/>
    <n v="23"/>
    <n v="4"/>
    <n v="0.57559884690290986"/>
    <x v="75"/>
    <n v="1"/>
    <n v="-0.44620261625431046"/>
    <n v="0.3599459264363627"/>
  </r>
  <r>
    <n v="4576"/>
    <x v="0"/>
    <n v="35"/>
    <n v="2"/>
    <n v="-0.33258014818189352"/>
    <x v="112"/>
    <n v="0"/>
    <n v="-0.54062004559167331"/>
    <n v="-0.41761296611341203"/>
  </r>
  <r>
    <n v="4577"/>
    <x v="0"/>
    <n v="30"/>
    <n v="1"/>
    <n v="-0.47237526260836427"/>
    <x v="45"/>
    <n v="0"/>
    <n v="-0.48459631462063979"/>
    <n v="-0.38405420510492866"/>
  </r>
  <r>
    <n v="4578"/>
    <x v="0"/>
    <n v="29"/>
    <n v="2"/>
    <n v="-0.16114684830047676"/>
    <x v="35"/>
    <n v="1"/>
    <n v="-0.77696313686339258"/>
    <n v="0.54019975640264828"/>
  </r>
  <r>
    <n v="4579"/>
    <x v="0"/>
    <n v="28"/>
    <n v="3"/>
    <n v="0.15008156600741096"/>
    <x v="56"/>
    <n v="1"/>
    <n v="-0.62091931861583394"/>
    <n v="0.46254987748974696"/>
  </r>
  <r>
    <n v="4580"/>
    <x v="1"/>
    <n v="29"/>
    <n v="4"/>
    <n v="0.40416554702149288"/>
    <x v="33"/>
    <n v="1"/>
    <n v="-0.51134565088128703"/>
    <n v="0.40031193515477881"/>
  </r>
  <r>
    <n v="4581"/>
    <x v="0"/>
    <n v="24"/>
    <n v="3"/>
    <n v="0.26437043259502213"/>
    <x v="29"/>
    <n v="1"/>
    <n v="-0.56967310594208143"/>
    <n v="0.43428966417571102"/>
  </r>
  <r>
    <n v="4582"/>
    <x v="0"/>
    <n v="33"/>
    <n v="0"/>
    <n v="-0.84074811021005758"/>
    <x v="126"/>
    <n v="0"/>
    <n v="-0.35864437734026094"/>
    <n v="-0.30137724673804905"/>
  </r>
  <r>
    <n v="4583"/>
    <x v="1"/>
    <n v="27"/>
    <n v="2"/>
    <n v="-0.10400241500667118"/>
    <x v="6"/>
    <n v="1"/>
    <n v="-0.74649984193530095"/>
    <n v="0.52597719277458155"/>
  </r>
  <r>
    <n v="4584"/>
    <x v="1"/>
    <n v="21"/>
    <n v="4"/>
    <n v="0.63274328019671544"/>
    <x v="20"/>
    <n v="1"/>
    <n v="-0.42600782399914117"/>
    <n v="0.34688876784103406"/>
  </r>
  <r>
    <n v="4585"/>
    <x v="1"/>
    <n v="20"/>
    <n v="3"/>
    <n v="0.37865929918263336"/>
    <x v="63"/>
    <n v="1"/>
    <n v="-0.52163432531196197"/>
    <n v="0.40645029845429625"/>
  </r>
  <r>
    <n v="4586"/>
    <x v="1"/>
    <n v="25"/>
    <n v="4"/>
    <n v="0.51845441360910405"/>
    <x v="31"/>
    <n v="0"/>
    <n v="-0.9856040624435195"/>
    <n v="-0.62678628555659732"/>
  </r>
  <r>
    <n v="4587"/>
    <x v="0"/>
    <n v="18"/>
    <n v="1"/>
    <n v="-0.1295086628455307"/>
    <x v="81"/>
    <n v="1"/>
    <n v="-0.759996610147612"/>
    <n v="0.53233198766724943"/>
  </r>
  <r>
    <n v="4588"/>
    <x v="0"/>
    <n v="34"/>
    <n v="0"/>
    <n v="-0.86932032685696026"/>
    <x v="134"/>
    <n v="0"/>
    <n v="-0.35011897778712703"/>
    <n v="-0.29539574752333242"/>
  </r>
  <r>
    <n v="4589"/>
    <x v="0"/>
    <n v="28"/>
    <n v="1"/>
    <n v="-0.41523082931455868"/>
    <x v="39"/>
    <n v="0"/>
    <n v="-0.50693077210996151"/>
    <n v="-0.39765853213135904"/>
  </r>
  <r>
    <n v="4590"/>
    <x v="0"/>
    <n v="21"/>
    <n v="3"/>
    <n v="0.35008708253573056"/>
    <x v="52"/>
    <n v="0"/>
    <n v="-0.88343324048452199"/>
    <n v="-0.58663869604609931"/>
  </r>
  <r>
    <n v="4591"/>
    <x v="0"/>
    <n v="26"/>
    <n v="2"/>
    <n v="-7.5430198359768275E-2"/>
    <x v="1"/>
    <n v="1"/>
    <n v="-0.73157332554821297"/>
    <n v="0.51884861350099931"/>
  </r>
  <r>
    <n v="4592"/>
    <x v="1"/>
    <n v="22"/>
    <n v="3"/>
    <n v="0.32151486588882772"/>
    <x v="58"/>
    <n v="1"/>
    <n v="-0.5452559494494188"/>
    <n v="0.42030660785421714"/>
  </r>
  <r>
    <n v="4593"/>
    <x v="0"/>
    <n v="32"/>
    <n v="1"/>
    <n v="-0.52951969590216985"/>
    <x v="99"/>
    <n v="1"/>
    <n v="-0.99255393713593321"/>
    <n v="0.62937108169686962"/>
  </r>
  <r>
    <n v="4594"/>
    <x v="1"/>
    <n v="26"/>
    <n v="2"/>
    <n v="-7.5430198359768275E-2"/>
    <x v="1"/>
    <n v="1"/>
    <n v="-0.73157332554821297"/>
    <n v="0.51884861350099931"/>
  </r>
  <r>
    <n v="4595"/>
    <x v="0"/>
    <n v="25"/>
    <n v="1"/>
    <n v="-0.32951417937385041"/>
    <x v="12"/>
    <n v="0"/>
    <n v="-0.54190157722990051"/>
    <n v="-0.41835883549334701"/>
  </r>
  <r>
    <n v="4596"/>
    <x v="1"/>
    <n v="22"/>
    <n v="3"/>
    <n v="0.32151486588882772"/>
    <x v="58"/>
    <n v="1"/>
    <n v="-0.5452559494494188"/>
    <n v="0.42030660785421714"/>
  </r>
  <r>
    <n v="4597"/>
    <x v="1"/>
    <n v="21"/>
    <n v="2"/>
    <n v="6.7430884874745745E-2"/>
    <x v="2"/>
    <n v="0"/>
    <n v="-0.7274308808795299"/>
    <n v="-0.51685133655663185"/>
  </r>
  <r>
    <n v="4598"/>
    <x v="0"/>
    <n v="25"/>
    <n v="1"/>
    <n v="-0.32951417937385041"/>
    <x v="12"/>
    <n v="0"/>
    <n v="-0.54190157722990051"/>
    <n v="-0.41835883549334701"/>
  </r>
  <r>
    <n v="4599"/>
    <x v="0"/>
    <n v="27"/>
    <n v="0"/>
    <n v="-0.66931481032864082"/>
    <x v="16"/>
    <n v="1"/>
    <n v="-1.0827873170559001"/>
    <n v="0.66134971679862953"/>
  </r>
  <r>
    <n v="4600"/>
    <x v="1"/>
    <n v="19"/>
    <n v="2"/>
    <n v="0.12457531816855133"/>
    <x v="23"/>
    <n v="1"/>
    <n v="-0.63279814463574613"/>
    <n v="0.46889638483352625"/>
  </r>
  <r>
    <n v="4601"/>
    <x v="1"/>
    <n v="27"/>
    <n v="3"/>
    <n v="0.17865378265431364"/>
    <x v="3"/>
    <n v="0"/>
    <n v="-0.78645842414615619"/>
    <n v="-0.54454502935318705"/>
  </r>
  <r>
    <n v="4602"/>
    <x v="1"/>
    <n v="16"/>
    <n v="2"/>
    <n v="0.21029196810925971"/>
    <x v="43"/>
    <n v="0"/>
    <n v="-0.80381084785681534"/>
    <n v="-0.55238010163956752"/>
  </r>
  <r>
    <n v="4603"/>
    <x v="1"/>
    <n v="22"/>
    <n v="1"/>
    <n v="-0.24379752943314192"/>
    <x v="87"/>
    <n v="1"/>
    <n v="-0.82245727235668753"/>
    <n v="0.56064927740766723"/>
  </r>
  <r>
    <n v="4604"/>
    <x v="0"/>
    <n v="28"/>
    <n v="2"/>
    <n v="-0.13257463165357386"/>
    <x v="53"/>
    <n v="1"/>
    <n v="-0.76162989344686882"/>
    <n v="0.53309519858190602"/>
  </r>
  <r>
    <n v="4605"/>
    <x v="0"/>
    <n v="35"/>
    <n v="0"/>
    <n v="-0.89789254350386316"/>
    <x v="40"/>
    <n v="0"/>
    <n v="-0.34176349256745192"/>
    <n v="-0.2894837727922101"/>
  </r>
  <r>
    <n v="4606"/>
    <x v="1"/>
    <n v="27"/>
    <n v="1"/>
    <n v="-0.386658612667656"/>
    <x v="49"/>
    <n v="1"/>
    <n v="-0.90504932938266758"/>
    <n v="0.59547807020624099"/>
  </r>
  <r>
    <n v="4607"/>
    <x v="0"/>
    <n v="28"/>
    <n v="2"/>
    <n v="-0.13257463165357386"/>
    <x v="53"/>
    <n v="0"/>
    <n v="-0.62905526179329474"/>
    <n v="-0.46690480141809398"/>
  </r>
  <r>
    <n v="4608"/>
    <x v="1"/>
    <n v="16"/>
    <n v="7"/>
    <n v="1.6235729564141839"/>
    <x v="169"/>
    <n v="1"/>
    <n v="-0.17997954754954074"/>
    <n v="0.16471270509140989"/>
  </r>
  <r>
    <n v="4609"/>
    <x v="1"/>
    <n v="24"/>
    <n v="5"/>
    <n v="0.82968282791699166"/>
    <x v="150"/>
    <n v="0"/>
    <n v="-1.1916749382802871"/>
    <n v="-0.69628786127836784"/>
  </r>
  <r>
    <n v="4610"/>
    <x v="0"/>
    <n v="32"/>
    <n v="1"/>
    <n v="-0.52951969590216985"/>
    <x v="99"/>
    <n v="1"/>
    <n v="-0.99255393713593321"/>
    <n v="0.62937108169686962"/>
  </r>
  <r>
    <n v="4611"/>
    <x v="0"/>
    <n v="29"/>
    <n v="2"/>
    <n v="-0.16114684830047676"/>
    <x v="35"/>
    <n v="1"/>
    <n v="-0.77696313686339258"/>
    <n v="0.54019975640264828"/>
  </r>
  <r>
    <n v="4612"/>
    <x v="1"/>
    <n v="33"/>
    <n v="1"/>
    <n v="-0.55809191254907276"/>
    <x v="77"/>
    <n v="1"/>
    <n v="-1.0106314415173159"/>
    <n v="0.63601093081845073"/>
  </r>
  <r>
    <n v="4613"/>
    <x v="1"/>
    <n v="23"/>
    <n v="1"/>
    <n v="-0.27236974608004461"/>
    <x v="10"/>
    <n v="1"/>
    <n v="-0.83857669056031459"/>
    <n v="0.56767458141847982"/>
  </r>
  <r>
    <n v="4614"/>
    <x v="1"/>
    <n v="21"/>
    <n v="1"/>
    <n v="-0.21522531278623908"/>
    <x v="54"/>
    <n v="0"/>
    <n v="-0.59131362483195948"/>
    <n v="-0.44640041528470131"/>
  </r>
  <r>
    <n v="4615"/>
    <x v="1"/>
    <n v="23"/>
    <n v="5"/>
    <n v="0.85825504456389456"/>
    <x v="92"/>
    <n v="1"/>
    <n v="-0.3534003765237782"/>
    <n v="0.29770404573260323"/>
  </r>
  <r>
    <n v="4616"/>
    <x v="0"/>
    <n v="25"/>
    <n v="3"/>
    <n v="0.23579821594811923"/>
    <x v="62"/>
    <n v="0"/>
    <n v="-0.81798034650093876"/>
    <n v="-0.55867792729643417"/>
  </r>
  <r>
    <n v="4617"/>
    <x v="0"/>
    <n v="25"/>
    <n v="0"/>
    <n v="-0.61217037703483523"/>
    <x v="9"/>
    <n v="0"/>
    <n v="-0.43319237757215368"/>
    <n v="-0.35156426468727181"/>
  </r>
  <r>
    <n v="4618"/>
    <x v="0"/>
    <n v="27"/>
    <n v="3"/>
    <n v="0.17865378265431364"/>
    <x v="3"/>
    <n v="0"/>
    <n v="-0.78645842414615619"/>
    <n v="-0.54454502935318705"/>
  </r>
  <r>
    <n v="4619"/>
    <x v="0"/>
    <n v="23"/>
    <n v="1"/>
    <n v="-0.27236974608004461"/>
    <x v="10"/>
    <n v="1"/>
    <n v="-0.83857669056031459"/>
    <n v="0.56767458141847982"/>
  </r>
  <r>
    <n v="4620"/>
    <x v="1"/>
    <n v="19"/>
    <n v="3"/>
    <n v="0.40723151582953615"/>
    <x v="11"/>
    <n v="1"/>
    <n v="-0.51011943505685553"/>
    <n v="0.399576137128547"/>
  </r>
  <r>
    <n v="4621"/>
    <x v="1"/>
    <n v="25"/>
    <n v="1"/>
    <n v="-0.32951417937385041"/>
    <x v="12"/>
    <n v="0"/>
    <n v="-0.54190157722990051"/>
    <n v="-0.41835883549334701"/>
  </r>
  <r>
    <n v="4622"/>
    <x v="1"/>
    <n v="27"/>
    <n v="2"/>
    <n v="-0.10400241500667118"/>
    <x v="6"/>
    <n v="0"/>
    <n v="-0.64249742692862966"/>
    <n v="-0.47402280722541851"/>
  </r>
  <r>
    <n v="4623"/>
    <x v="1"/>
    <n v="21"/>
    <n v="2"/>
    <n v="6.7430884874745745E-2"/>
    <x v="2"/>
    <n v="1"/>
    <n v="-0.65999999600478421"/>
    <n v="0.48314866344336815"/>
  </r>
  <r>
    <n v="4624"/>
    <x v="1"/>
    <n v="25"/>
    <n v="5"/>
    <n v="0.80111061127008876"/>
    <x v="69"/>
    <n v="1"/>
    <n v="-0.37075648001819123"/>
    <n v="0.30978799849096783"/>
  </r>
  <r>
    <n v="4625"/>
    <x v="0"/>
    <n v="28"/>
    <n v="2"/>
    <n v="-0.13257463165357386"/>
    <x v="53"/>
    <n v="0"/>
    <n v="-0.62905526179329474"/>
    <n v="-0.46690480141809398"/>
  </r>
  <r>
    <n v="4626"/>
    <x v="0"/>
    <n v="22"/>
    <n v="1"/>
    <n v="-0.24379752943314192"/>
    <x v="87"/>
    <n v="1"/>
    <n v="-0.82245727235668753"/>
    <n v="0.56064927740766723"/>
  </r>
  <r>
    <n v="4627"/>
    <x v="1"/>
    <n v="31"/>
    <n v="5"/>
    <n v="0.629677311388672"/>
    <x v="180"/>
    <n v="1"/>
    <n v="-0.427072439310478"/>
    <n v="0.34758371007009015"/>
  </r>
  <r>
    <n v="4628"/>
    <x v="0"/>
    <n v="28"/>
    <n v="3"/>
    <n v="0.15008156600741096"/>
    <x v="56"/>
    <n v="0"/>
    <n v="-0.77100088462324479"/>
    <n v="-0.53745012251025304"/>
  </r>
  <r>
    <n v="4629"/>
    <x v="0"/>
    <n v="34"/>
    <n v="0"/>
    <n v="-0.86932032685696026"/>
    <x v="134"/>
    <n v="0"/>
    <n v="-0.35011897778712703"/>
    <n v="-0.29539574752333242"/>
  </r>
  <r>
    <n v="4630"/>
    <x v="1"/>
    <n v="23"/>
    <n v="2"/>
    <n v="1.0286451580940215E-2"/>
    <x v="15"/>
    <n v="1"/>
    <n v="-0.68801718109692911"/>
    <n v="0.49742840977995451"/>
  </r>
  <r>
    <n v="4631"/>
    <x v="1"/>
    <n v="22"/>
    <n v="3"/>
    <n v="0.32151486588882772"/>
    <x v="58"/>
    <n v="0"/>
    <n v="-0.86677081533824629"/>
    <n v="-0.57969339214578286"/>
  </r>
  <r>
    <n v="4632"/>
    <x v="0"/>
    <n v="23"/>
    <n v="2"/>
    <n v="1.0286451580940215E-2"/>
    <x v="15"/>
    <n v="0"/>
    <n v="-0.69830363267786921"/>
    <n v="-0.50257159022004549"/>
  </r>
  <r>
    <n v="4633"/>
    <x v="1"/>
    <n v="26"/>
    <n v="2"/>
    <n v="-7.5430198359768275E-2"/>
    <x v="1"/>
    <n v="1"/>
    <n v="-0.73157332554821297"/>
    <n v="0.51884861350099931"/>
  </r>
  <r>
    <n v="4634"/>
    <x v="0"/>
    <n v="31"/>
    <n v="2"/>
    <n v="-0.21829128159428235"/>
    <x v="21"/>
    <n v="0"/>
    <n v="-0.58994613647276051"/>
    <n v="-0.44564285643854834"/>
  </r>
  <r>
    <n v="4635"/>
    <x v="0"/>
    <n v="29"/>
    <n v="1"/>
    <n v="-0.44380304596146158"/>
    <x v="37"/>
    <n v="0"/>
    <n v="-0.49566636408778442"/>
    <n v="-0.39083515355806009"/>
  </r>
  <r>
    <n v="4636"/>
    <x v="0"/>
    <n v="30"/>
    <n v="1"/>
    <n v="-0.47237526260836427"/>
    <x v="45"/>
    <n v="0"/>
    <n v="-0.48459631462063979"/>
    <n v="-0.38405420510492866"/>
  </r>
  <r>
    <n v="4637"/>
    <x v="0"/>
    <n v="26"/>
    <n v="0"/>
    <n v="-0.64074259368173792"/>
    <x v="8"/>
    <n v="0"/>
    <n v="-0.42324019464645307"/>
    <n v="-0.34507869437350663"/>
  </r>
  <r>
    <n v="4638"/>
    <x v="1"/>
    <n v="20"/>
    <n v="5"/>
    <n v="0.94397169450460283"/>
    <x v="93"/>
    <n v="1"/>
    <n v="-0.32864126718154252"/>
    <n v="0.28009877737455147"/>
  </r>
  <r>
    <n v="4639"/>
    <x v="1"/>
    <n v="24"/>
    <n v="2"/>
    <n v="-1.8285765065962689E-2"/>
    <x v="5"/>
    <n v="0"/>
    <n v="-0.68404609359517687"/>
    <n v="-0.49542868610834845"/>
  </r>
  <r>
    <n v="4640"/>
    <x v="1"/>
    <n v="21"/>
    <n v="3"/>
    <n v="0.35008708253573056"/>
    <x v="52"/>
    <n v="1"/>
    <n v="-0.5333461579487917"/>
    <n v="0.41336130395390069"/>
  </r>
  <r>
    <n v="4641"/>
    <x v="1"/>
    <n v="28"/>
    <n v="4"/>
    <n v="0.43273776366839578"/>
    <x v="26"/>
    <n v="0"/>
    <n v="-0.93274341623374246"/>
    <n v="-0.60652723126813413"/>
  </r>
  <r>
    <n v="4642"/>
    <x v="1"/>
    <n v="32"/>
    <n v="2"/>
    <n v="-0.24686349824118503"/>
    <x v="30"/>
    <n v="1"/>
    <n v="-0.82417736314163348"/>
    <n v="0.56140435095326335"/>
  </r>
  <r>
    <n v="4643"/>
    <x v="1"/>
    <n v="21"/>
    <n v="1"/>
    <n v="-0.21522531278623908"/>
    <x v="54"/>
    <n v="1"/>
    <n v="-0.80653893761819861"/>
    <n v="0.55359958471529869"/>
  </r>
  <r>
    <n v="4644"/>
    <x v="0"/>
    <n v="31"/>
    <n v="0"/>
    <n v="-0.78360367691625199"/>
    <x v="22"/>
    <n v="0"/>
    <n v="-0.37621275772349794"/>
    <n v="-0.31354373136830865"/>
  </r>
  <r>
    <n v="4645"/>
    <x v="0"/>
    <n v="28"/>
    <n v="1"/>
    <n v="-0.41523082931455868"/>
    <x v="39"/>
    <n v="0"/>
    <n v="-0.50693077210996151"/>
    <n v="-0.39765853213135904"/>
  </r>
  <r>
    <n v="4646"/>
    <x v="0"/>
    <n v="22"/>
    <n v="2"/>
    <n v="3.8858668227842896E-2"/>
    <x v="55"/>
    <n v="0"/>
    <n v="-0.71276525231165777"/>
    <n v="-0.50971344481574044"/>
  </r>
  <r>
    <n v="4647"/>
    <x v="1"/>
    <n v="28"/>
    <n v="7"/>
    <n v="1.2807063566513504"/>
    <x v="98"/>
    <n v="1"/>
    <n v="-0.24517191652473186"/>
    <n v="0.21743001003637064"/>
  </r>
  <r>
    <n v="4648"/>
    <x v="1"/>
    <n v="19"/>
    <n v="1"/>
    <n v="-0.15808087949243349"/>
    <x v="18"/>
    <n v="1"/>
    <n v="-0.77530806878078784"/>
    <n v="0.5394381255935331"/>
  </r>
  <r>
    <n v="4649"/>
    <x v="0"/>
    <n v="26"/>
    <n v="1"/>
    <n v="-0.35808639602075309"/>
    <x v="97"/>
    <n v="0"/>
    <n v="-0.53004730616023055"/>
    <n v="-0.41142287430405178"/>
  </r>
  <r>
    <n v="4650"/>
    <x v="1"/>
    <n v="22"/>
    <n v="6"/>
    <n v="1.1694834588717822"/>
    <x v="151"/>
    <n v="1"/>
    <n v="-0.27042957528342726"/>
    <n v="0.23694836420078524"/>
  </r>
  <r>
    <n v="4651"/>
    <x v="0"/>
    <n v="25"/>
    <n v="5"/>
    <n v="0.80111061127008876"/>
    <x v="69"/>
    <n v="1"/>
    <n v="-0.37075648001819123"/>
    <n v="0.30978799849096783"/>
  </r>
  <r>
    <n v="4652"/>
    <x v="1"/>
    <n v="26"/>
    <n v="0"/>
    <n v="-0.64074259368173792"/>
    <x v="8"/>
    <n v="1"/>
    <n v="-1.0639827883281907"/>
    <n v="0.65492130562649331"/>
  </r>
  <r>
    <n v="4653"/>
    <x v="0"/>
    <n v="25"/>
    <n v="2"/>
    <n v="-4.6857981712865593E-2"/>
    <x v="41"/>
    <n v="1"/>
    <n v="-0.71685060511711618"/>
    <n v="0.51171235246778446"/>
  </r>
  <r>
    <n v="4654"/>
    <x v="1"/>
    <n v="25"/>
    <n v="4"/>
    <n v="0.51845441360910405"/>
    <x v="31"/>
    <n v="1"/>
    <n v="-0.4671496488344154"/>
    <n v="0.37321371444340268"/>
  </r>
  <r>
    <n v="4655"/>
    <x v="1"/>
    <n v="26"/>
    <n v="1"/>
    <n v="-0.35808639602075309"/>
    <x v="97"/>
    <n v="0"/>
    <n v="-0.53004730616023055"/>
    <n v="-0.41142287430405178"/>
  </r>
  <r>
    <n v="4656"/>
    <x v="0"/>
    <n v="23"/>
    <n v="0"/>
    <n v="-0.55502594374102943"/>
    <x v="79"/>
    <n v="0"/>
    <n v="-0.45365659647687245"/>
    <n v="-0.36469913965533418"/>
  </r>
  <r>
    <n v="4657"/>
    <x v="1"/>
    <n v="16"/>
    <n v="1"/>
    <n v="-7.2364229551725112E-2"/>
    <x v="163"/>
    <n v="0"/>
    <n v="-0.65761949572693679"/>
    <n v="-0.48191683308854766"/>
  </r>
  <r>
    <n v="4658"/>
    <x v="0"/>
    <n v="27"/>
    <n v="0"/>
    <n v="-0.66931481032864082"/>
    <x v="16"/>
    <n v="1"/>
    <n v="-1.0827873170559001"/>
    <n v="0.66134971679862953"/>
  </r>
  <r>
    <n v="4659"/>
    <x v="0"/>
    <n v="23"/>
    <n v="2"/>
    <n v="1.0286451580940215E-2"/>
    <x v="15"/>
    <n v="0"/>
    <n v="-0.69830363267786921"/>
    <n v="-0.50257159022004549"/>
  </r>
  <r>
    <n v="4660"/>
    <x v="1"/>
    <n v="23"/>
    <n v="3"/>
    <n v="0.29294264924192503"/>
    <x v="91"/>
    <n v="1"/>
    <n v="-0.55736464278526365"/>
    <n v="0.42728361092582245"/>
  </r>
  <r>
    <n v="4661"/>
    <x v="1"/>
    <n v="15"/>
    <n v="3"/>
    <n v="0.52152038241714727"/>
    <x v="131"/>
    <n v="0"/>
    <n v="-0.98752686882695762"/>
    <n v="-0.62750321379113816"/>
  </r>
  <r>
    <n v="4662"/>
    <x v="0"/>
    <n v="28"/>
    <n v="1"/>
    <n v="-0.41523082931455868"/>
    <x v="39"/>
    <n v="1"/>
    <n v="-0.92216160142452031"/>
    <n v="0.60234146786864096"/>
  </r>
  <r>
    <n v="4663"/>
    <x v="0"/>
    <n v="32"/>
    <n v="2"/>
    <n v="-0.24686349824118503"/>
    <x v="30"/>
    <n v="0"/>
    <n v="-0.57731386490044845"/>
    <n v="-0.43859564904673659"/>
  </r>
  <r>
    <n v="4664"/>
    <x v="1"/>
    <n v="24"/>
    <n v="3"/>
    <n v="0.26437043259502213"/>
    <x v="29"/>
    <n v="1"/>
    <n v="-0.56967310594208143"/>
    <n v="0.43428966417571102"/>
  </r>
  <r>
    <n v="4665"/>
    <x v="0"/>
    <n v="28"/>
    <n v="5"/>
    <n v="0.71539396132938049"/>
    <x v="67"/>
    <n v="1"/>
    <n v="-0.39810436886588202"/>
    <n v="0.32840806928404032"/>
  </r>
  <r>
    <n v="4666"/>
    <x v="1"/>
    <n v="18"/>
    <n v="4"/>
    <n v="0.71845993013742371"/>
    <x v="27"/>
    <n v="1"/>
    <n v="-0.39709851623765685"/>
    <n v="0.32773220692345206"/>
  </r>
  <r>
    <n v="4667"/>
    <x v="0"/>
    <n v="27"/>
    <n v="1"/>
    <n v="-0.386658612667656"/>
    <x v="49"/>
    <n v="1"/>
    <n v="-0.90504932938266758"/>
    <n v="0.59547807020624099"/>
  </r>
  <r>
    <n v="4668"/>
    <x v="1"/>
    <n v="23"/>
    <n v="3"/>
    <n v="0.29294264924192503"/>
    <x v="91"/>
    <n v="1"/>
    <n v="-0.55736464278526365"/>
    <n v="0.42728361092582245"/>
  </r>
  <r>
    <n v="4669"/>
    <x v="0"/>
    <n v="30"/>
    <n v="1"/>
    <n v="-0.47237526260836427"/>
    <x v="45"/>
    <n v="1"/>
    <n v="-0.95697157722900394"/>
    <n v="0.61594579489507129"/>
  </r>
  <r>
    <n v="4670"/>
    <x v="0"/>
    <n v="31"/>
    <n v="3"/>
    <n v="6.4364916066702471E-2"/>
    <x v="76"/>
    <n v="0"/>
    <n v="-0.72584740452914032"/>
    <n v="-0.51608567603166466"/>
  </r>
  <r>
    <n v="4671"/>
    <x v="1"/>
    <n v="30"/>
    <n v="3"/>
    <n v="9.2937132713605375E-2"/>
    <x v="36"/>
    <n v="1"/>
    <n v="-0.64775788969836889"/>
    <n v="0.47678242586639596"/>
  </r>
  <r>
    <n v="4672"/>
    <x v="1"/>
    <n v="24"/>
    <n v="6"/>
    <n v="1.1123390255779766"/>
    <x v="133"/>
    <n v="1"/>
    <n v="-0.28426801246199329"/>
    <n v="0.24743507910210316"/>
  </r>
  <r>
    <n v="4673"/>
    <x v="0"/>
    <n v="24"/>
    <n v="3"/>
    <n v="0.26437043259502213"/>
    <x v="29"/>
    <n v="0"/>
    <n v="-0.83404353853710367"/>
    <n v="-0.56571033582428898"/>
  </r>
  <r>
    <n v="4674"/>
    <x v="0"/>
    <n v="21"/>
    <n v="0"/>
    <n v="-0.4978815104472239"/>
    <x v="14"/>
    <n v="1"/>
    <n v="-0.97275883802914631"/>
    <n v="0.62196134928807978"/>
  </r>
  <r>
    <n v="4675"/>
    <x v="0"/>
    <n v="23"/>
    <n v="1"/>
    <n v="-0.27236974608004461"/>
    <x v="10"/>
    <n v="0"/>
    <n v="-0.56620694448026976"/>
    <n v="-0.43232541858152024"/>
  </r>
  <r>
    <n v="4676"/>
    <x v="1"/>
    <n v="31"/>
    <n v="3"/>
    <n v="6.4364916066702471E-2"/>
    <x v="76"/>
    <n v="0"/>
    <n v="-0.72584740452914032"/>
    <n v="-0.51608567603166466"/>
  </r>
  <r>
    <n v="4677"/>
    <x v="1"/>
    <n v="26"/>
    <n v="5"/>
    <n v="0.77253839462318608"/>
    <x v="57"/>
    <n v="1"/>
    <n v="-0.37969540238692856"/>
    <n v="0.31593025650727491"/>
  </r>
  <r>
    <n v="4678"/>
    <x v="0"/>
    <n v="23"/>
    <n v="1"/>
    <n v="-0.27236974608004461"/>
    <x v="10"/>
    <n v="1"/>
    <n v="-0.83857669056031459"/>
    <n v="0.56767458141847982"/>
  </r>
  <r>
    <n v="4679"/>
    <x v="0"/>
    <n v="23"/>
    <n v="2"/>
    <n v="1.0286451580940215E-2"/>
    <x v="15"/>
    <n v="0"/>
    <n v="-0.69830363267786921"/>
    <n v="-0.50257159022004549"/>
  </r>
  <r>
    <n v="4680"/>
    <x v="0"/>
    <n v="29"/>
    <n v="1"/>
    <n v="-0.44380304596146158"/>
    <x v="37"/>
    <n v="0"/>
    <n v="-0.49566636408778442"/>
    <n v="-0.39083515355806009"/>
  </r>
  <r>
    <n v="4681"/>
    <x v="1"/>
    <n v="29"/>
    <n v="1"/>
    <n v="-0.44380304596146158"/>
    <x v="37"/>
    <n v="0"/>
    <n v="-0.49566636408778442"/>
    <n v="-0.39083515355806009"/>
  </r>
  <r>
    <n v="4682"/>
    <x v="1"/>
    <n v="16"/>
    <n v="1"/>
    <n v="-7.2364229551725112E-2"/>
    <x v="163"/>
    <n v="1"/>
    <n v="-0.72998372527866173"/>
    <n v="0.51808316691145229"/>
  </r>
  <r>
    <n v="4683"/>
    <x v="1"/>
    <n v="27"/>
    <n v="0"/>
    <n v="-0.66931481032864082"/>
    <x v="16"/>
    <n v="0"/>
    <n v="-0.41347250672725938"/>
    <n v="-0.33865028320137047"/>
  </r>
  <r>
    <n v="4684"/>
    <x v="1"/>
    <n v="25"/>
    <n v="4"/>
    <n v="0.51845441360910405"/>
    <x v="31"/>
    <n v="0"/>
    <n v="-0.9856040624435195"/>
    <n v="-0.62678628555659732"/>
  </r>
  <r>
    <n v="4685"/>
    <x v="0"/>
    <n v="21"/>
    <n v="1"/>
    <n v="-0.21522531278623908"/>
    <x v="54"/>
    <n v="0"/>
    <n v="-0.59131362483195948"/>
    <n v="-0.44640041528470131"/>
  </r>
  <r>
    <n v="4686"/>
    <x v="0"/>
    <n v="32"/>
    <n v="3"/>
    <n v="3.5792699419799789E-2"/>
    <x v="117"/>
    <n v="1"/>
    <n v="-0.67541096196900752"/>
    <n v="0.49105278032783806"/>
  </r>
  <r>
    <n v="4687"/>
    <x v="1"/>
    <n v="20"/>
    <n v="2"/>
    <n v="9.6003101521648537E-2"/>
    <x v="51"/>
    <n v="0"/>
    <n v="-0.74230036360497509"/>
    <n v="-0.52398235856772302"/>
  </r>
  <r>
    <n v="4688"/>
    <x v="1"/>
    <n v="21"/>
    <n v="5"/>
    <n v="0.91539947785770015"/>
    <x v="78"/>
    <n v="0"/>
    <n v="-1.2521264395483949"/>
    <n v="-0.71410379097871035"/>
  </r>
  <r>
    <n v="4689"/>
    <x v="1"/>
    <n v="26"/>
    <n v="4"/>
    <n v="0.48988219696220137"/>
    <x v="25"/>
    <n v="0"/>
    <n v="-0.96779110181938743"/>
    <n v="-0.62007868056522697"/>
  </r>
  <r>
    <n v="4690"/>
    <x v="0"/>
    <n v="26"/>
    <n v="0"/>
    <n v="-0.64074259368173792"/>
    <x v="8"/>
    <n v="0"/>
    <n v="-0.42324019464645307"/>
    <n v="-0.34507869437350663"/>
  </r>
  <r>
    <n v="4691"/>
    <x v="0"/>
    <n v="22"/>
    <n v="1"/>
    <n v="-0.24379752943314192"/>
    <x v="87"/>
    <n v="0"/>
    <n v="-0.57865974292354561"/>
    <n v="-0.43935072259233271"/>
  </r>
  <r>
    <n v="4692"/>
    <x v="0"/>
    <n v="30"/>
    <n v="3"/>
    <n v="9.2937132713605375E-2"/>
    <x v="36"/>
    <n v="0"/>
    <n v="-0.7406950224119746"/>
    <n v="-0.52321757413360404"/>
  </r>
  <r>
    <n v="4693"/>
    <x v="0"/>
    <n v="27"/>
    <n v="1"/>
    <n v="-0.386658612667656"/>
    <x v="49"/>
    <n v="0"/>
    <n v="-0.51839071671501158"/>
    <n v="-0.40452192979375906"/>
  </r>
  <r>
    <n v="4694"/>
    <x v="0"/>
    <n v="22"/>
    <n v="2"/>
    <n v="3.8858668227842896E-2"/>
    <x v="55"/>
    <n v="0"/>
    <n v="-0.71276525231165777"/>
    <n v="-0.50971344481574044"/>
  </r>
  <r>
    <n v="4695"/>
    <x v="1"/>
    <n v="22"/>
    <n v="3"/>
    <n v="0.32151486588882772"/>
    <x v="58"/>
    <n v="1"/>
    <n v="-0.5452559494494188"/>
    <n v="0.42030660785421714"/>
  </r>
  <r>
    <n v="4696"/>
    <x v="1"/>
    <n v="25"/>
    <n v="4"/>
    <n v="0.51845441360910405"/>
    <x v="31"/>
    <n v="1"/>
    <n v="-0.4671496488344154"/>
    <n v="0.37321371444340268"/>
  </r>
  <r>
    <n v="4697"/>
    <x v="1"/>
    <n v="24"/>
    <n v="3"/>
    <n v="0.26437043259502213"/>
    <x v="29"/>
    <n v="1"/>
    <n v="-0.56967310594208143"/>
    <n v="0.43428966417571102"/>
  </r>
  <r>
    <n v="4698"/>
    <x v="0"/>
    <n v="28"/>
    <n v="3"/>
    <n v="0.15008156600741096"/>
    <x v="56"/>
    <n v="0"/>
    <n v="-0.77100088462324479"/>
    <n v="-0.53745012251025304"/>
  </r>
  <r>
    <n v="4699"/>
    <x v="0"/>
    <n v="30"/>
    <n v="1"/>
    <n v="-0.47237526260836427"/>
    <x v="45"/>
    <n v="0"/>
    <n v="-0.48459631462063979"/>
    <n v="-0.38405420510492866"/>
  </r>
  <r>
    <n v="4700"/>
    <x v="0"/>
    <n v="28"/>
    <n v="2"/>
    <n v="-0.13257463165357386"/>
    <x v="53"/>
    <n v="1"/>
    <n v="-0.76162989344686882"/>
    <n v="0.53309519858190602"/>
  </r>
  <r>
    <n v="4701"/>
    <x v="0"/>
    <n v="25"/>
    <n v="0"/>
    <n v="-0.61217037703483523"/>
    <x v="9"/>
    <n v="1"/>
    <n v="-1.0453627546069888"/>
    <n v="0.64843573531272813"/>
  </r>
  <r>
    <n v="4702"/>
    <x v="1"/>
    <n v="15"/>
    <n v="1"/>
    <n v="-4.3792012904822319E-2"/>
    <x v="128"/>
    <n v="0"/>
    <n v="-0.67149087250443029"/>
    <n v="-0.48905374605732999"/>
  </r>
  <r>
    <n v="4703"/>
    <x v="1"/>
    <n v="20"/>
    <n v="3"/>
    <n v="0.37865929918263336"/>
    <x v="63"/>
    <n v="1"/>
    <n v="-0.52163432531196197"/>
    <n v="0.40645029845429625"/>
  </r>
  <r>
    <n v="4704"/>
    <x v="1"/>
    <n v="24"/>
    <n v="3"/>
    <n v="0.26437043259502213"/>
    <x v="29"/>
    <n v="1"/>
    <n v="-0.56967310594208143"/>
    <n v="0.43428966417571102"/>
  </r>
  <r>
    <n v="4705"/>
    <x v="1"/>
    <n v="24"/>
    <n v="1"/>
    <n v="-0.30094196272694751"/>
    <x v="13"/>
    <n v="1"/>
    <n v="-0.85489645635623346"/>
    <n v="0.57467277126661842"/>
  </r>
  <r>
    <n v="4706"/>
    <x v="0"/>
    <n v="27"/>
    <n v="2"/>
    <n v="-0.10400241500667118"/>
    <x v="6"/>
    <n v="0"/>
    <n v="-0.64249742692862966"/>
    <n v="-0.47402280722541851"/>
  </r>
  <r>
    <n v="4707"/>
    <x v="1"/>
    <n v="16"/>
    <n v="1"/>
    <n v="-7.2364229551725112E-2"/>
    <x v="163"/>
    <n v="0"/>
    <n v="-0.65761949572693679"/>
    <n v="-0.48191683308854766"/>
  </r>
  <r>
    <n v="4708"/>
    <x v="0"/>
    <n v="26"/>
    <n v="5"/>
    <n v="0.77253839462318608"/>
    <x v="57"/>
    <n v="0"/>
    <n v="-1.1522337970101146"/>
    <n v="-0.68406974349272509"/>
  </r>
  <r>
    <n v="4709"/>
    <x v="1"/>
    <n v="21"/>
    <n v="3"/>
    <n v="0.35008708253573056"/>
    <x v="52"/>
    <n v="1"/>
    <n v="-0.5333461579487917"/>
    <n v="0.41336130395390069"/>
  </r>
  <r>
    <n v="4710"/>
    <x v="1"/>
    <n v="17"/>
    <n v="1"/>
    <n v="-0.1009364461986279"/>
    <x v="113"/>
    <n v="1"/>
    <n v="-0.74488838417918568"/>
    <n v="0.52521270924427932"/>
  </r>
  <r>
    <n v="4711"/>
    <x v="0"/>
    <n v="26"/>
    <n v="1"/>
    <n v="-0.35808639602075309"/>
    <x v="97"/>
    <n v="1"/>
    <n v="-0.88813370218098375"/>
    <n v="0.58857712569594822"/>
  </r>
  <r>
    <n v="4712"/>
    <x v="1"/>
    <n v="19"/>
    <n v="3"/>
    <n v="0.40723151582953615"/>
    <x v="11"/>
    <n v="0"/>
    <n v="-0.9173509508863914"/>
    <n v="-0.600423862871453"/>
  </r>
  <r>
    <n v="4713"/>
    <x v="1"/>
    <n v="22"/>
    <n v="2"/>
    <n v="3.8858668227842896E-2"/>
    <x v="55"/>
    <n v="0"/>
    <n v="-0.71276525231165777"/>
    <n v="-0.50971344481574044"/>
  </r>
  <r>
    <n v="4714"/>
    <x v="0"/>
    <n v="25"/>
    <n v="2"/>
    <n v="-4.6857981712865593E-2"/>
    <x v="41"/>
    <n v="1"/>
    <n v="-0.71685060511711618"/>
    <n v="0.51171235246778446"/>
  </r>
  <r>
    <n v="4715"/>
    <x v="1"/>
    <n v="20"/>
    <n v="2"/>
    <n v="9.6003101521648537E-2"/>
    <x v="51"/>
    <n v="1"/>
    <n v="-0.64629726208332661"/>
    <n v="0.47601764143227698"/>
  </r>
  <r>
    <n v="4716"/>
    <x v="1"/>
    <n v="15"/>
    <n v="1"/>
    <n v="-4.3792012904822319E-2"/>
    <x v="128"/>
    <n v="1"/>
    <n v="-0.71528288540925256"/>
    <n v="0.51094625394267001"/>
  </r>
  <r>
    <n v="4717"/>
    <x v="0"/>
    <n v="19"/>
    <n v="1"/>
    <n v="-0.15808087949243349"/>
    <x v="18"/>
    <n v="1"/>
    <n v="-0.77530806878078784"/>
    <n v="0.5394381255935331"/>
  </r>
  <r>
    <n v="4718"/>
    <x v="1"/>
    <n v="18"/>
    <n v="3"/>
    <n v="0.43580373247643894"/>
    <x v="96"/>
    <n v="0"/>
    <n v="-0.93460413124524255"/>
    <n v="-0.60725869122522669"/>
  </r>
  <r>
    <n v="4719"/>
    <x v="0"/>
    <n v="20"/>
    <n v="0"/>
    <n v="-0.4693092938003211"/>
    <x v="89"/>
    <n v="1"/>
    <n v="-0.95508421873291538"/>
    <n v="0.61522026247358763"/>
  </r>
  <r>
    <n v="4720"/>
    <x v="0"/>
    <n v="25"/>
    <n v="1"/>
    <n v="-0.32951417937385041"/>
    <x v="12"/>
    <n v="0"/>
    <n v="-0.54190157722990051"/>
    <n v="-0.41835883549334701"/>
  </r>
  <r>
    <n v="4721"/>
    <x v="0"/>
    <n v="28"/>
    <n v="1"/>
    <n v="-0.41523082931455868"/>
    <x v="39"/>
    <n v="1"/>
    <n v="-0.92216160142452031"/>
    <n v="0.60234146786864096"/>
  </r>
  <r>
    <n v="4722"/>
    <x v="1"/>
    <n v="22"/>
    <n v="1"/>
    <n v="-0.24379752943314192"/>
    <x v="87"/>
    <n v="1"/>
    <n v="-0.82245727235668753"/>
    <n v="0.56064927740766723"/>
  </r>
  <r>
    <n v="4723"/>
    <x v="1"/>
    <n v="20"/>
    <n v="5"/>
    <n v="0.94397169450460283"/>
    <x v="93"/>
    <n v="1"/>
    <n v="-0.32864126718154252"/>
    <n v="0.28009877737455147"/>
  </r>
  <r>
    <n v="4724"/>
    <x v="0"/>
    <n v="24"/>
    <n v="0"/>
    <n v="-0.58359816038793233"/>
    <x v="85"/>
    <n v="1"/>
    <n v="-1.0269288218688153"/>
    <n v="0.64189492206698773"/>
  </r>
  <r>
    <n v="4725"/>
    <x v="0"/>
    <n v="24"/>
    <n v="2"/>
    <n v="-1.8285765065962689E-2"/>
    <x v="5"/>
    <n v="1"/>
    <n v="-0.70233185866113945"/>
    <n v="0.50457131389165155"/>
  </r>
  <r>
    <n v="4726"/>
    <x v="1"/>
    <n v="27"/>
    <n v="3"/>
    <n v="0.17865378265431364"/>
    <x v="3"/>
    <n v="1"/>
    <n v="-0.60780464149184199"/>
    <n v="0.45545497064681295"/>
  </r>
  <r>
    <n v="4727"/>
    <x v="1"/>
    <n v="27"/>
    <n v="1"/>
    <n v="-0.386658612667656"/>
    <x v="49"/>
    <n v="0"/>
    <n v="-0.51839071671501158"/>
    <n v="-0.40452192979375906"/>
  </r>
  <r>
    <n v="4728"/>
    <x v="1"/>
    <n v="24"/>
    <n v="4"/>
    <n v="0.54702663025600695"/>
    <x v="19"/>
    <n v="1"/>
    <n v="-0.45658135748121736"/>
    <n v="0.36655452823100232"/>
  </r>
  <r>
    <n v="4729"/>
    <x v="1"/>
    <n v="26"/>
    <n v="3"/>
    <n v="0.20722599930121655"/>
    <x v="70"/>
    <n v="1"/>
    <n v="-0.59489243064286235"/>
    <n v="0.44837809971031306"/>
  </r>
  <r>
    <n v="4730"/>
    <x v="0"/>
    <n v="20"/>
    <n v="2"/>
    <n v="9.6003101521648537E-2"/>
    <x v="51"/>
    <n v="1"/>
    <n v="-0.64629726208332661"/>
    <n v="0.47601764143227698"/>
  </r>
  <r>
    <n v="4731"/>
    <x v="1"/>
    <n v="20"/>
    <n v="2"/>
    <n v="9.6003101521648537E-2"/>
    <x v="51"/>
    <n v="1"/>
    <n v="-0.64629726208332661"/>
    <n v="0.47601764143227698"/>
  </r>
  <r>
    <n v="4732"/>
    <x v="1"/>
    <n v="25"/>
    <n v="4"/>
    <n v="0.51845441360910405"/>
    <x v="31"/>
    <n v="1"/>
    <n v="-0.4671496488344154"/>
    <n v="0.37321371444340268"/>
  </r>
  <r>
    <n v="4733"/>
    <x v="1"/>
    <n v="23"/>
    <n v="1"/>
    <n v="-0.27236974608004461"/>
    <x v="10"/>
    <n v="1"/>
    <n v="-0.83857669056031459"/>
    <n v="0.56767458141847982"/>
  </r>
  <r>
    <n v="4734"/>
    <x v="1"/>
    <n v="24"/>
    <n v="1"/>
    <n v="-0.30094196272694751"/>
    <x v="13"/>
    <n v="0"/>
    <n v="-0.55395449362928606"/>
    <n v="-0.42532722873338152"/>
  </r>
  <r>
    <n v="4735"/>
    <x v="1"/>
    <n v="24"/>
    <n v="1"/>
    <n v="-0.30094196272694751"/>
    <x v="13"/>
    <n v="0"/>
    <n v="-0.55395449362928606"/>
    <n v="-0.42532722873338152"/>
  </r>
  <r>
    <n v="4736"/>
    <x v="0"/>
    <n v="18"/>
    <n v="0"/>
    <n v="-0.41216486050651552"/>
    <x v="107"/>
    <n v="1"/>
    <n v="-0.9203159673003376"/>
    <n v="0.60160685800998448"/>
  </r>
  <r>
    <n v="4737"/>
    <x v="1"/>
    <n v="19"/>
    <n v="4"/>
    <n v="0.68988771349052103"/>
    <x v="108"/>
    <n v="1"/>
    <n v="-0.4065527780168729"/>
    <n v="0.33405805240679465"/>
  </r>
  <r>
    <n v="4738"/>
    <x v="1"/>
    <n v="17"/>
    <n v="5"/>
    <n v="1.0296883444453113"/>
    <x v="88"/>
    <n v="0"/>
    <n v="-1.3350518557033839"/>
    <n v="-0.73685547044244892"/>
  </r>
  <r>
    <n v="4739"/>
    <x v="0"/>
    <n v="19"/>
    <n v="2"/>
    <n v="0.12457531816855133"/>
    <x v="23"/>
    <n v="0"/>
    <n v="-0.75737346280429763"/>
    <n v="-0.53110361516647375"/>
  </r>
  <r>
    <n v="4740"/>
    <x v="1"/>
    <n v="27"/>
    <n v="2"/>
    <n v="-0.10400241500667118"/>
    <x v="6"/>
    <n v="1"/>
    <n v="-0.74649984193530095"/>
    <n v="0.52597719277458155"/>
  </r>
  <r>
    <n v="4741"/>
    <x v="1"/>
    <n v="30"/>
    <n v="2"/>
    <n v="-0.18971906494737945"/>
    <x v="46"/>
    <n v="0"/>
    <n v="-0.60278008218712442"/>
    <n v="-0.45271198648025424"/>
  </r>
  <r>
    <n v="4742"/>
    <x v="0"/>
    <n v="22"/>
    <n v="1"/>
    <n v="-0.24379752943314192"/>
    <x v="87"/>
    <n v="0"/>
    <n v="-0.57865974292354561"/>
    <n v="-0.43935072259233271"/>
  </r>
  <r>
    <n v="4743"/>
    <x v="0"/>
    <n v="24"/>
    <n v="4"/>
    <n v="0.54702663025600695"/>
    <x v="19"/>
    <n v="1"/>
    <n v="-0.45658135748121736"/>
    <n v="0.36655452823100232"/>
  </r>
  <r>
    <n v="4744"/>
    <x v="0"/>
    <n v="26"/>
    <n v="1"/>
    <n v="-0.35808639602075309"/>
    <x v="97"/>
    <n v="0"/>
    <n v="-0.53004730616023055"/>
    <n v="-0.41142287430405178"/>
  </r>
  <r>
    <n v="4745"/>
    <x v="1"/>
    <n v="24"/>
    <n v="2"/>
    <n v="-1.8285765065962689E-2"/>
    <x v="5"/>
    <n v="1"/>
    <n v="-0.70233185866113945"/>
    <n v="0.50457131389165155"/>
  </r>
  <r>
    <n v="4746"/>
    <x v="1"/>
    <n v="16"/>
    <n v="1"/>
    <n v="-7.2364229551725112E-2"/>
    <x v="163"/>
    <n v="0"/>
    <n v="-0.65761949572693679"/>
    <n v="-0.48191683308854766"/>
  </r>
  <r>
    <n v="4747"/>
    <x v="1"/>
    <n v="28"/>
    <n v="4"/>
    <n v="0.43273776366839578"/>
    <x v="26"/>
    <n v="1"/>
    <n v="-0.50000565256534713"/>
    <n v="0.39347276873186587"/>
  </r>
  <r>
    <n v="4748"/>
    <x v="0"/>
    <n v="19"/>
    <n v="2"/>
    <n v="0.12457531816855133"/>
    <x v="23"/>
    <n v="0"/>
    <n v="-0.75737346280429763"/>
    <n v="-0.53110361516647375"/>
  </r>
  <r>
    <n v="4749"/>
    <x v="1"/>
    <n v="27"/>
    <n v="4"/>
    <n v="0.46130998031529846"/>
    <x v="50"/>
    <n v="0"/>
    <n v="-0.95017045750511009"/>
    <n v="-0.6133248938372724"/>
  </r>
  <r>
    <n v="4750"/>
    <x v="1"/>
    <n v="23"/>
    <n v="2"/>
    <n v="1.0286451580940215E-2"/>
    <x v="15"/>
    <n v="1"/>
    <n v="-0.68801718109692911"/>
    <n v="0.49742840977995451"/>
  </r>
  <r>
    <n v="4751"/>
    <x v="1"/>
    <n v="20"/>
    <n v="2"/>
    <n v="9.6003101521648537E-2"/>
    <x v="51"/>
    <n v="0"/>
    <n v="-0.74230036360497509"/>
    <n v="-0.52398235856772302"/>
  </r>
  <r>
    <n v="4752"/>
    <x v="0"/>
    <n v="27"/>
    <n v="1"/>
    <n v="-0.386658612667656"/>
    <x v="49"/>
    <n v="0"/>
    <n v="-0.51839071671501158"/>
    <n v="-0.40452192979375906"/>
  </r>
  <r>
    <n v="4753"/>
    <x v="1"/>
    <n v="22"/>
    <n v="1"/>
    <n v="-0.24379752943314192"/>
    <x v="87"/>
    <n v="0"/>
    <n v="-0.57865974292354561"/>
    <n v="-0.43935072259233271"/>
  </r>
  <r>
    <n v="4754"/>
    <x v="0"/>
    <n v="26"/>
    <n v="2"/>
    <n v="-7.5430198359768275E-2"/>
    <x v="1"/>
    <n v="0"/>
    <n v="-0.65614312718844481"/>
    <n v="-0.48115138649900074"/>
  </r>
  <r>
    <n v="4755"/>
    <x v="0"/>
    <n v="27"/>
    <n v="0"/>
    <n v="-0.66931481032864082"/>
    <x v="16"/>
    <n v="1"/>
    <n v="-1.0827873170559001"/>
    <n v="0.66134971679862953"/>
  </r>
  <r>
    <n v="4756"/>
    <x v="0"/>
    <n v="24"/>
    <n v="0"/>
    <n v="-0.58359816038793233"/>
    <x v="85"/>
    <n v="1"/>
    <n v="-1.0269288218688153"/>
    <n v="0.64189492206698773"/>
  </r>
  <r>
    <n v="4757"/>
    <x v="1"/>
    <n v="15"/>
    <n v="2"/>
    <n v="0.2388641847561625"/>
    <x v="105"/>
    <n v="0"/>
    <n v="-0.81969439429809177"/>
    <n v="-0.55943372649996448"/>
  </r>
  <r>
    <n v="4758"/>
    <x v="0"/>
    <n v="23"/>
    <n v="2"/>
    <n v="1.0286451580940215E-2"/>
    <x v="15"/>
    <n v="0"/>
    <n v="-0.69830363267786921"/>
    <n v="-0.50257159022004549"/>
  </r>
  <r>
    <n v="4759"/>
    <x v="1"/>
    <n v="15"/>
    <n v="0"/>
    <n v="-0.32644821056580714"/>
    <x v="145"/>
    <n v="0"/>
    <n v="-0.54318539625375928"/>
    <n v="-0.41910507836250815"/>
  </r>
  <r>
    <n v="4760"/>
    <x v="0"/>
    <n v="28"/>
    <n v="1"/>
    <n v="-0.41523082931455868"/>
    <x v="39"/>
    <n v="1"/>
    <n v="-0.92216160142452031"/>
    <n v="0.60234146786864096"/>
  </r>
  <r>
    <n v="4761"/>
    <x v="1"/>
    <n v="27"/>
    <n v="0"/>
    <n v="-0.66931481032864082"/>
    <x v="16"/>
    <n v="1"/>
    <n v="-1.0827873170559001"/>
    <n v="0.66134971679862953"/>
  </r>
  <r>
    <n v="4762"/>
    <x v="1"/>
    <n v="26"/>
    <n v="3"/>
    <n v="0.20722599930121655"/>
    <x v="70"/>
    <n v="0"/>
    <n v="-0.80211842994407867"/>
    <n v="-0.55162190028968694"/>
  </r>
  <r>
    <n v="4763"/>
    <x v="0"/>
    <n v="29"/>
    <n v="0"/>
    <n v="-0.7264592436224464"/>
    <x v="68"/>
    <n v="0"/>
    <n v="-0.39448392623918266"/>
    <n v="-0.32597220243293629"/>
  </r>
  <r>
    <n v="4764"/>
    <x v="1"/>
    <n v="26"/>
    <n v="2"/>
    <n v="-7.5430198359768275E-2"/>
    <x v="1"/>
    <n v="1"/>
    <n v="-0.73157332554821297"/>
    <n v="0.51884861350099931"/>
  </r>
  <r>
    <n v="4765"/>
    <x v="0"/>
    <n v="24"/>
    <n v="1"/>
    <n v="-0.30094196272694751"/>
    <x v="13"/>
    <n v="0"/>
    <n v="-0.55395449362928606"/>
    <n v="-0.42532722873338152"/>
  </r>
  <r>
    <n v="4766"/>
    <x v="0"/>
    <n v="19"/>
    <n v="2"/>
    <n v="0.12457531816855133"/>
    <x v="23"/>
    <n v="1"/>
    <n v="-0.63279814463574613"/>
    <n v="0.46889638483352625"/>
  </r>
  <r>
    <n v="4767"/>
    <x v="1"/>
    <n v="25"/>
    <n v="5"/>
    <n v="0.80111061127008876"/>
    <x v="69"/>
    <n v="0"/>
    <n v="-1.1718670912882798"/>
    <n v="-0.69021200150903217"/>
  </r>
  <r>
    <n v="4768"/>
    <x v="0"/>
    <n v="28"/>
    <n v="1"/>
    <n v="-0.41523082931455868"/>
    <x v="39"/>
    <n v="0"/>
    <n v="-0.50693077210996151"/>
    <n v="-0.39765853213135904"/>
  </r>
  <r>
    <n v="4769"/>
    <x v="0"/>
    <n v="26"/>
    <n v="0"/>
    <n v="-0.64074259368173792"/>
    <x v="8"/>
    <n v="0"/>
    <n v="-0.42324019464645307"/>
    <n v="-0.34507869437350663"/>
  </r>
  <r>
    <n v="4770"/>
    <x v="1"/>
    <n v="20"/>
    <n v="3"/>
    <n v="0.37865929918263336"/>
    <x v="63"/>
    <n v="1"/>
    <n v="-0.52163432531196197"/>
    <n v="0.40645029845429625"/>
  </r>
  <r>
    <n v="4771"/>
    <x v="1"/>
    <n v="24"/>
    <n v="3"/>
    <n v="0.26437043259502213"/>
    <x v="29"/>
    <n v="1"/>
    <n v="-0.56967310594208143"/>
    <n v="0.43428966417571102"/>
  </r>
  <r>
    <n v="4772"/>
    <x v="0"/>
    <n v="24"/>
    <n v="1"/>
    <n v="-0.30094196272694751"/>
    <x v="13"/>
    <n v="1"/>
    <n v="-0.85489645635623346"/>
    <n v="0.57467277126661842"/>
  </r>
  <r>
    <n v="4773"/>
    <x v="0"/>
    <n v="14"/>
    <n v="2"/>
    <n v="0.26743640140306529"/>
    <x v="103"/>
    <n v="1"/>
    <n v="-0.56834274194889167"/>
    <n v="0.43353656267587004"/>
  </r>
  <r>
    <n v="4774"/>
    <x v="0"/>
    <n v="25"/>
    <n v="0"/>
    <n v="-0.61217037703483523"/>
    <x v="9"/>
    <n v="1"/>
    <n v="-1.0453627546069888"/>
    <n v="0.64843573531272813"/>
  </r>
  <r>
    <n v="4775"/>
    <x v="1"/>
    <n v="21"/>
    <n v="3"/>
    <n v="0.35008708253573056"/>
    <x v="52"/>
    <n v="1"/>
    <n v="-0.5333461579487917"/>
    <n v="0.41336130395390069"/>
  </r>
  <r>
    <n v="4776"/>
    <x v="0"/>
    <n v="30"/>
    <n v="2"/>
    <n v="-0.18971906494737945"/>
    <x v="46"/>
    <n v="1"/>
    <n v="-0.79249914713450409"/>
    <n v="0.54728801351974576"/>
  </r>
  <r>
    <n v="4777"/>
    <x v="0"/>
    <n v="32"/>
    <n v="2"/>
    <n v="-0.24686349824118503"/>
    <x v="30"/>
    <n v="0"/>
    <n v="-0.57731386490044845"/>
    <n v="-0.43859564904673659"/>
  </r>
  <r>
    <n v="4778"/>
    <x v="1"/>
    <n v="15"/>
    <n v="7"/>
    <n v="1.6521451730610868"/>
    <x v="140"/>
    <n v="1"/>
    <n v="-0.17532914165671759"/>
    <n v="0.16081923403937515"/>
  </r>
  <r>
    <n v="4779"/>
    <x v="0"/>
    <n v="32"/>
    <n v="0"/>
    <n v="-0.81217589356315467"/>
    <x v="100"/>
    <n v="0"/>
    <n v="-0.36734166003253854"/>
    <n v="-0.30742701988970045"/>
  </r>
  <r>
    <n v="4780"/>
    <x v="0"/>
    <n v="26"/>
    <n v="2"/>
    <n v="-7.5430198359768275E-2"/>
    <x v="1"/>
    <n v="0"/>
    <n v="-0.65614312718844481"/>
    <n v="-0.48115138649900074"/>
  </r>
  <r>
    <n v="4781"/>
    <x v="1"/>
    <n v="20"/>
    <n v="3"/>
    <n v="0.37865929918263336"/>
    <x v="63"/>
    <n v="1"/>
    <n v="-0.52163432531196197"/>
    <n v="0.40645029845429625"/>
  </r>
  <r>
    <n v="4782"/>
    <x v="1"/>
    <n v="27"/>
    <n v="4"/>
    <n v="0.46130998031529846"/>
    <x v="50"/>
    <n v="1"/>
    <n v="-0.48886047718981118"/>
    <n v="0.3866751061627276"/>
  </r>
  <r>
    <n v="4783"/>
    <x v="1"/>
    <n v="21"/>
    <n v="0"/>
    <n v="-0.4978815104472239"/>
    <x v="14"/>
    <n v="0"/>
    <n v="-0.47487732758192247"/>
    <n v="-0.37803865071192017"/>
  </r>
  <r>
    <n v="4784"/>
    <x v="0"/>
    <n v="24"/>
    <n v="0"/>
    <n v="-0.58359816038793233"/>
    <x v="85"/>
    <n v="1"/>
    <n v="-1.0269288218688153"/>
    <n v="0.64189492206698773"/>
  </r>
  <r>
    <n v="4785"/>
    <x v="1"/>
    <n v="24"/>
    <n v="2"/>
    <n v="-1.8285765065962689E-2"/>
    <x v="5"/>
    <n v="0"/>
    <n v="-0.68404609359517687"/>
    <n v="-0.49542868610834845"/>
  </r>
  <r>
    <n v="4786"/>
    <x v="1"/>
    <n v="30"/>
    <n v="3"/>
    <n v="9.2937132713605375E-2"/>
    <x v="36"/>
    <n v="1"/>
    <n v="-0.64775788969836889"/>
    <n v="0.47678242586639596"/>
  </r>
  <r>
    <n v="4787"/>
    <x v="1"/>
    <n v="11"/>
    <n v="4"/>
    <n v="0.91846544666574337"/>
    <x v="111"/>
    <n v="0"/>
    <n v="-1.254316818643922"/>
    <n v="-0.71472932672812894"/>
  </r>
  <r>
    <n v="4788"/>
    <x v="1"/>
    <n v="23"/>
    <n v="2"/>
    <n v="1.0286451580940215E-2"/>
    <x v="15"/>
    <n v="1"/>
    <n v="-0.68801718109692911"/>
    <n v="0.49742840977995451"/>
  </r>
  <r>
    <n v="4789"/>
    <x v="1"/>
    <n v="21"/>
    <n v="3"/>
    <n v="0.35008708253573056"/>
    <x v="52"/>
    <n v="0"/>
    <n v="-0.88343324048452199"/>
    <n v="-0.58663869604609931"/>
  </r>
  <r>
    <n v="4790"/>
    <x v="1"/>
    <n v="23"/>
    <n v="2"/>
    <n v="1.0286451580940215E-2"/>
    <x v="15"/>
    <n v="0"/>
    <n v="-0.69830363267786921"/>
    <n v="-0.50257159022004549"/>
  </r>
  <r>
    <n v="4791"/>
    <x v="1"/>
    <n v="26"/>
    <n v="9"/>
    <n v="1.9031631852671254"/>
    <x v="213"/>
    <n v="1"/>
    <n v="-0.13897576685839133"/>
    <n v="0.12975088292718229"/>
  </r>
  <r>
    <n v="4792"/>
    <x v="1"/>
    <n v="28"/>
    <n v="2"/>
    <n v="-0.13257463165357386"/>
    <x v="53"/>
    <n v="1"/>
    <n v="-0.76162989344686882"/>
    <n v="0.53309519858190602"/>
  </r>
  <r>
    <n v="4793"/>
    <x v="0"/>
    <n v="25"/>
    <n v="1"/>
    <n v="-0.32951417937385041"/>
    <x v="12"/>
    <n v="1"/>
    <n v="-0.87141575660375126"/>
    <n v="0.58164116450665304"/>
  </r>
  <r>
    <n v="4794"/>
    <x v="1"/>
    <n v="21"/>
    <n v="4"/>
    <n v="0.63274328019671544"/>
    <x v="20"/>
    <n v="0"/>
    <n v="-1.0587511041958566"/>
    <n v="-0.65311123215896594"/>
  </r>
  <r>
    <n v="4795"/>
    <x v="1"/>
    <n v="23"/>
    <n v="5"/>
    <n v="0.85825504456389456"/>
    <x v="92"/>
    <n v="1"/>
    <n v="-0.3534003765237782"/>
    <n v="0.29770404573260323"/>
  </r>
  <r>
    <n v="4796"/>
    <x v="1"/>
    <n v="27"/>
    <n v="0"/>
    <n v="-0.66931481032864082"/>
    <x v="16"/>
    <n v="0"/>
    <n v="-0.41347250672725938"/>
    <n v="-0.33865028320137047"/>
  </r>
  <r>
    <n v="4797"/>
    <x v="0"/>
    <n v="27"/>
    <n v="3"/>
    <n v="0.17865378265431364"/>
    <x v="3"/>
    <n v="1"/>
    <n v="-0.60780464149184199"/>
    <n v="0.45545497064681295"/>
  </r>
  <r>
    <n v="4798"/>
    <x v="0"/>
    <n v="26"/>
    <n v="0"/>
    <n v="-0.64074259368173792"/>
    <x v="8"/>
    <n v="0"/>
    <n v="-0.42324019464645307"/>
    <n v="-0.34507869437350663"/>
  </r>
  <r>
    <n v="4799"/>
    <x v="0"/>
    <n v="23"/>
    <n v="4"/>
    <n v="0.57559884690290986"/>
    <x v="75"/>
    <n v="1"/>
    <n v="-0.44620261625431046"/>
    <n v="0.3599459264363627"/>
  </r>
  <r>
    <n v="4800"/>
    <x v="0"/>
    <n v="29"/>
    <n v="0"/>
    <n v="-0.7264592436224464"/>
    <x v="68"/>
    <n v="1"/>
    <n v="-1.120943169861629"/>
    <n v="0.67402779756706366"/>
  </r>
  <r>
    <n v="4801"/>
    <x v="1"/>
    <n v="27"/>
    <n v="1"/>
    <n v="-0.386658612667656"/>
    <x v="49"/>
    <n v="0"/>
    <n v="-0.51839071671501158"/>
    <n v="-0.40452192979375906"/>
  </r>
  <r>
    <n v="4802"/>
    <x v="1"/>
    <n v="23"/>
    <n v="1"/>
    <n v="-0.27236974608004461"/>
    <x v="10"/>
    <n v="1"/>
    <n v="-0.83857669056031459"/>
    <n v="0.56767458141847982"/>
  </r>
  <r>
    <n v="4803"/>
    <x v="1"/>
    <n v="21"/>
    <n v="6"/>
    <n v="1.1980556755186851"/>
    <x v="114"/>
    <n v="1"/>
    <n v="-0.26373286664119011"/>
    <n v="0.23182128158834336"/>
  </r>
  <r>
    <n v="4804"/>
    <x v="1"/>
    <n v="21"/>
    <n v="5"/>
    <n v="0.91539947785770015"/>
    <x v="78"/>
    <n v="1"/>
    <n v="-0.33672696169069449"/>
    <n v="0.28589620902128965"/>
  </r>
  <r>
    <n v="4805"/>
    <x v="0"/>
    <n v="26"/>
    <n v="0"/>
    <n v="-0.64074259368173792"/>
    <x v="8"/>
    <n v="1"/>
    <n v="-1.0639827883281907"/>
    <n v="0.65492130562649331"/>
  </r>
  <r>
    <n v="4806"/>
    <x v="0"/>
    <n v="20"/>
    <n v="1"/>
    <n v="-0.18665309613933628"/>
    <x v="28"/>
    <n v="0"/>
    <n v="-0.60416924763928592"/>
    <n v="-0.45347173225254978"/>
  </r>
  <r>
    <n v="4807"/>
    <x v="0"/>
    <n v="21"/>
    <n v="0"/>
    <n v="-0.4978815104472239"/>
    <x v="14"/>
    <n v="0"/>
    <n v="-0.47487732758192247"/>
    <n v="-0.37803865071192017"/>
  </r>
  <r>
    <n v="4808"/>
    <x v="0"/>
    <n v="28"/>
    <n v="1"/>
    <n v="-0.41523082931455868"/>
    <x v="39"/>
    <n v="1"/>
    <n v="-0.92216160142452031"/>
    <n v="0.60234146786864096"/>
  </r>
  <r>
    <n v="4809"/>
    <x v="0"/>
    <n v="19"/>
    <n v="1"/>
    <n v="-0.15808087949243349"/>
    <x v="18"/>
    <n v="0"/>
    <n v="-0.61722718928835441"/>
    <n v="-0.4605618744064669"/>
  </r>
  <r>
    <n v="4810"/>
    <x v="1"/>
    <n v="20"/>
    <n v="2"/>
    <n v="9.6003101521648537E-2"/>
    <x v="51"/>
    <n v="0"/>
    <n v="-0.74230036360497509"/>
    <n v="-0.52398235856772302"/>
  </r>
  <r>
    <n v="4811"/>
    <x v="1"/>
    <n v="19"/>
    <n v="2"/>
    <n v="0.12457531816855133"/>
    <x v="23"/>
    <n v="0"/>
    <n v="-0.75737346280429763"/>
    <n v="-0.53110361516647375"/>
  </r>
  <r>
    <n v="4812"/>
    <x v="0"/>
    <n v="24"/>
    <n v="1"/>
    <n v="-0.30094196272694751"/>
    <x v="13"/>
    <n v="0"/>
    <n v="-0.55395449362928606"/>
    <n v="-0.42532722873338152"/>
  </r>
  <r>
    <n v="4813"/>
    <x v="0"/>
    <n v="29"/>
    <n v="2"/>
    <n v="-0.16114684830047676"/>
    <x v="35"/>
    <n v="1"/>
    <n v="-0.77696313686339258"/>
    <n v="0.54019975640264828"/>
  </r>
  <r>
    <n v="4814"/>
    <x v="1"/>
    <n v="30"/>
    <n v="5"/>
    <n v="0.6582495280355749"/>
    <x v="135"/>
    <n v="1"/>
    <n v="-0.41723349524898962"/>
    <n v="0.34113294034614861"/>
  </r>
  <r>
    <n v="4815"/>
    <x v="0"/>
    <n v="24"/>
    <n v="1"/>
    <n v="-0.30094196272694751"/>
    <x v="13"/>
    <n v="1"/>
    <n v="-0.85489645635623346"/>
    <n v="0.57467277126661842"/>
  </r>
  <r>
    <n v="4816"/>
    <x v="0"/>
    <n v="26"/>
    <n v="2"/>
    <n v="-7.5430198359768275E-2"/>
    <x v="1"/>
    <n v="0"/>
    <n v="-0.65614312718844481"/>
    <n v="-0.48115138649900074"/>
  </r>
  <r>
    <n v="4817"/>
    <x v="1"/>
    <n v="18"/>
    <n v="3"/>
    <n v="0.43580373247643894"/>
    <x v="96"/>
    <n v="0"/>
    <n v="-0.93460413124524255"/>
    <n v="-0.60725869122522669"/>
  </r>
  <r>
    <n v="4818"/>
    <x v="1"/>
    <n v="19"/>
    <n v="2"/>
    <n v="0.12457531816855133"/>
    <x v="23"/>
    <n v="0"/>
    <n v="-0.75737346280429763"/>
    <n v="-0.53110361516647375"/>
  </r>
  <r>
    <n v="4819"/>
    <x v="1"/>
    <n v="19"/>
    <n v="7"/>
    <n v="1.5378563064734756"/>
    <x v="196"/>
    <n v="0"/>
    <n v="-1.7324696436452831"/>
    <n v="-0.82315287915020652"/>
  </r>
  <r>
    <n v="4820"/>
    <x v="1"/>
    <n v="21"/>
    <n v="2"/>
    <n v="6.7430884874745745E-2"/>
    <x v="2"/>
    <n v="0"/>
    <n v="-0.7274308808795299"/>
    <n v="-0.51685133655663185"/>
  </r>
  <r>
    <n v="4821"/>
    <x v="0"/>
    <n v="21"/>
    <n v="1"/>
    <n v="-0.21522531278623908"/>
    <x v="54"/>
    <n v="0"/>
    <n v="-0.59131362483195948"/>
    <n v="-0.44640041528470131"/>
  </r>
  <r>
    <n v="4822"/>
    <x v="0"/>
    <n v="26"/>
    <n v="0"/>
    <n v="-0.64074259368173792"/>
    <x v="8"/>
    <n v="0"/>
    <n v="-0.42324019464645307"/>
    <n v="-0.34507869437350663"/>
  </r>
  <r>
    <n v="4823"/>
    <x v="1"/>
    <n v="27"/>
    <n v="3"/>
    <n v="0.17865378265431364"/>
    <x v="3"/>
    <n v="0"/>
    <n v="-0.78645842414615619"/>
    <n v="-0.54454502935318705"/>
  </r>
  <r>
    <n v="4824"/>
    <x v="0"/>
    <n v="26"/>
    <n v="1"/>
    <n v="-0.35808639602075309"/>
    <x v="97"/>
    <n v="1"/>
    <n v="-0.88813370218098375"/>
    <n v="0.58857712569594822"/>
  </r>
  <r>
    <n v="4825"/>
    <x v="0"/>
    <n v="26"/>
    <n v="2"/>
    <n v="-7.5430198359768275E-2"/>
    <x v="1"/>
    <n v="1"/>
    <n v="-0.73157332554821297"/>
    <n v="0.51884861350099931"/>
  </r>
  <r>
    <n v="4826"/>
    <x v="0"/>
    <n v="28"/>
    <n v="3"/>
    <n v="0.15008156600741096"/>
    <x v="56"/>
    <n v="1"/>
    <n v="-0.62091931861583394"/>
    <n v="0.46254987748974696"/>
  </r>
  <r>
    <n v="4827"/>
    <x v="1"/>
    <n v="18"/>
    <n v="6"/>
    <n v="1.2837723254593933"/>
    <x v="139"/>
    <n v="1"/>
    <n v="-0.24450608217287073"/>
    <n v="0.21690877454532642"/>
  </r>
  <r>
    <n v="4828"/>
    <x v="0"/>
    <n v="23"/>
    <n v="1"/>
    <n v="-0.27236974608004461"/>
    <x v="10"/>
    <n v="0"/>
    <n v="-0.56620694448026976"/>
    <n v="-0.43232541858152024"/>
  </r>
  <r>
    <n v="4829"/>
    <x v="0"/>
    <n v="36"/>
    <n v="1"/>
    <n v="-0.64380856248978102"/>
    <x v="116"/>
    <n v="1"/>
    <n v="-1.0659918185020549"/>
    <n v="0.65561388319827907"/>
  </r>
  <r>
    <n v="4830"/>
    <x v="0"/>
    <n v="29"/>
    <n v="1"/>
    <n v="-0.44380304596146158"/>
    <x v="37"/>
    <n v="1"/>
    <n v="-0.93946941004924567"/>
    <n v="0.60916484644193991"/>
  </r>
  <r>
    <n v="4831"/>
    <x v="1"/>
    <n v="22"/>
    <n v="1"/>
    <n v="-0.24379752943314192"/>
    <x v="87"/>
    <n v="1"/>
    <n v="-0.82245727235668753"/>
    <n v="0.56064927740766723"/>
  </r>
  <r>
    <n v="4832"/>
    <x v="0"/>
    <n v="27"/>
    <n v="1"/>
    <n v="-0.386658612667656"/>
    <x v="49"/>
    <n v="0"/>
    <n v="-0.51839071671501158"/>
    <n v="-0.40452192979375906"/>
  </r>
  <r>
    <n v="4833"/>
    <x v="0"/>
    <n v="21"/>
    <n v="0"/>
    <n v="-0.4978815104472239"/>
    <x v="14"/>
    <n v="0"/>
    <n v="-0.47487732758192247"/>
    <n v="-0.37803865071192017"/>
  </r>
  <r>
    <n v="4834"/>
    <x v="0"/>
    <n v="22"/>
    <n v="3"/>
    <n v="0.32151486588882772"/>
    <x v="58"/>
    <n v="0"/>
    <n v="-0.86677081533824629"/>
    <n v="-0.57969339214578286"/>
  </r>
  <r>
    <n v="4835"/>
    <x v="0"/>
    <n v="28"/>
    <n v="0"/>
    <n v="-0.6978870269755435"/>
    <x v="48"/>
    <n v="0"/>
    <n v="-0.40388765422499395"/>
    <n v="-0.33228086752132152"/>
  </r>
  <r>
    <n v="4836"/>
    <x v="0"/>
    <n v="23"/>
    <n v="1"/>
    <n v="-0.27236974608004461"/>
    <x v="10"/>
    <n v="1"/>
    <n v="-0.83857669056031459"/>
    <n v="0.56767458141847982"/>
  </r>
  <r>
    <n v="4837"/>
    <x v="0"/>
    <n v="29"/>
    <n v="4"/>
    <n v="0.40416554702149288"/>
    <x v="33"/>
    <n v="1"/>
    <n v="-0.51134565088128703"/>
    <n v="0.40031193515477881"/>
  </r>
  <r>
    <n v="4838"/>
    <x v="1"/>
    <n v="26"/>
    <n v="6"/>
    <n v="1.055194592284171"/>
    <x v="104"/>
    <n v="0"/>
    <n v="-1.35390909184616"/>
    <n v="-0.74177115519653103"/>
  </r>
  <r>
    <n v="4839"/>
    <x v="0"/>
    <n v="23"/>
    <n v="2"/>
    <n v="1.0286451580940215E-2"/>
    <x v="15"/>
    <n v="0"/>
    <n v="-0.69830363267786921"/>
    <n v="-0.50257159022004549"/>
  </r>
  <r>
    <n v="4840"/>
    <x v="1"/>
    <n v="18"/>
    <n v="4"/>
    <n v="0.71845993013742371"/>
    <x v="27"/>
    <n v="0"/>
    <n v="-1.1155584463750805"/>
    <n v="-0.67226779307654794"/>
  </r>
  <r>
    <n v="4841"/>
    <x v="0"/>
    <n v="25"/>
    <n v="0"/>
    <n v="-0.61217037703483523"/>
    <x v="9"/>
    <n v="1"/>
    <n v="-1.0453627546069888"/>
    <n v="0.64843573531272813"/>
  </r>
  <r>
    <n v="4842"/>
    <x v="0"/>
    <n v="20"/>
    <n v="2"/>
    <n v="9.6003101521648537E-2"/>
    <x v="51"/>
    <n v="0"/>
    <n v="-0.74230036360497509"/>
    <n v="-0.52398235856772302"/>
  </r>
  <r>
    <n v="4843"/>
    <x v="1"/>
    <n v="26"/>
    <n v="6"/>
    <n v="1.055194592284171"/>
    <x v="104"/>
    <n v="1"/>
    <n v="-0.29871449956198887"/>
    <n v="0.25822884480346897"/>
  </r>
  <r>
    <n v="4844"/>
    <x v="1"/>
    <n v="18"/>
    <n v="4"/>
    <n v="0.71845993013742371"/>
    <x v="27"/>
    <n v="1"/>
    <n v="-0.39709851623765685"/>
    <n v="0.32773220692345206"/>
  </r>
  <r>
    <n v="4845"/>
    <x v="1"/>
    <n v="26"/>
    <n v="2"/>
    <n v="-7.5430198359768275E-2"/>
    <x v="1"/>
    <n v="1"/>
    <n v="-0.73157332554821297"/>
    <n v="0.51884861350099931"/>
  </r>
  <r>
    <n v="4846"/>
    <x v="0"/>
    <n v="27"/>
    <n v="1"/>
    <n v="-0.386658612667656"/>
    <x v="49"/>
    <n v="0"/>
    <n v="-0.51839071671501158"/>
    <n v="-0.40452192979375906"/>
  </r>
  <r>
    <n v="4847"/>
    <x v="0"/>
    <n v="27"/>
    <n v="1"/>
    <n v="-0.386658612667656"/>
    <x v="49"/>
    <n v="0"/>
    <n v="-0.51839071671501158"/>
    <n v="-0.40452192979375906"/>
  </r>
  <r>
    <n v="4848"/>
    <x v="0"/>
    <n v="30"/>
    <n v="1"/>
    <n v="-0.47237526260836427"/>
    <x v="45"/>
    <n v="0"/>
    <n v="-0.48459631462063979"/>
    <n v="-0.38405420510492866"/>
  </r>
  <r>
    <n v="4849"/>
    <x v="1"/>
    <n v="28"/>
    <n v="3"/>
    <n v="0.15008156600741096"/>
    <x v="56"/>
    <n v="1"/>
    <n v="-0.62091931861583394"/>
    <n v="0.46254987748974696"/>
  </r>
  <r>
    <n v="4850"/>
    <x v="0"/>
    <n v="28"/>
    <n v="0"/>
    <n v="-0.6978870269755435"/>
    <x v="48"/>
    <n v="0"/>
    <n v="-0.40388765422499395"/>
    <n v="-0.33228086752132152"/>
  </r>
  <r>
    <n v="4851"/>
    <x v="0"/>
    <n v="27"/>
    <n v="1"/>
    <n v="-0.386658612667656"/>
    <x v="49"/>
    <n v="0"/>
    <n v="-0.51839071671501158"/>
    <n v="-0.40452192979375906"/>
  </r>
  <r>
    <n v="4852"/>
    <x v="1"/>
    <n v="25"/>
    <n v="3"/>
    <n v="0.23579821594811923"/>
    <x v="62"/>
    <n v="1"/>
    <n v="-0.58218213055281931"/>
    <n v="0.44132207270356583"/>
  </r>
  <r>
    <n v="4853"/>
    <x v="0"/>
    <n v="23"/>
    <n v="2"/>
    <n v="1.0286451580940215E-2"/>
    <x v="15"/>
    <n v="0"/>
    <n v="-0.69830363267786921"/>
    <n v="-0.50257159022004549"/>
  </r>
  <r>
    <n v="4854"/>
    <x v="1"/>
    <n v="31"/>
    <n v="3"/>
    <n v="6.4364916066702471E-2"/>
    <x v="76"/>
    <n v="0"/>
    <n v="-0.72584740452914032"/>
    <n v="-0.51608567603166466"/>
  </r>
  <r>
    <n v="4855"/>
    <x v="1"/>
    <n v="23"/>
    <n v="7"/>
    <n v="1.4235674398858644"/>
    <x v="125"/>
    <n v="1"/>
    <n v="-0.21579925019496135"/>
    <n v="0.19410293068490858"/>
  </r>
  <r>
    <n v="4856"/>
    <x v="1"/>
    <n v="16"/>
    <n v="1"/>
    <n v="-7.2364229551725112E-2"/>
    <x v="163"/>
    <n v="1"/>
    <n v="-0.72998372527866173"/>
    <n v="0.51808316691145229"/>
  </r>
  <r>
    <n v="4857"/>
    <x v="1"/>
    <n v="24"/>
    <n v="3"/>
    <n v="0.26437043259502213"/>
    <x v="29"/>
    <n v="1"/>
    <n v="-0.56967310594208143"/>
    <n v="0.43428966417571102"/>
  </r>
  <r>
    <n v="4858"/>
    <x v="0"/>
    <n v="27"/>
    <n v="2"/>
    <n v="-0.10400241500667118"/>
    <x v="6"/>
    <n v="0"/>
    <n v="-0.64249742692862966"/>
    <n v="-0.47402280722541851"/>
  </r>
  <r>
    <n v="4859"/>
    <x v="1"/>
    <n v="16"/>
    <n v="0"/>
    <n v="-0.35502042721270993"/>
    <x v="123"/>
    <n v="0"/>
    <n v="-0.53130985420960042"/>
    <n v="-0.41216551229927806"/>
  </r>
  <r>
    <n v="4860"/>
    <x v="1"/>
    <n v="21"/>
    <n v="2"/>
    <n v="6.7430884874745745E-2"/>
    <x v="2"/>
    <n v="1"/>
    <n v="-0.65999999600478421"/>
    <n v="0.48314866344336815"/>
  </r>
  <r>
    <n v="4861"/>
    <x v="1"/>
    <n v="23"/>
    <n v="2"/>
    <n v="1.0286451580940215E-2"/>
    <x v="15"/>
    <n v="1"/>
    <n v="-0.68801718109692911"/>
    <n v="0.49742840977995451"/>
  </r>
  <r>
    <n v="4862"/>
    <x v="0"/>
    <n v="25"/>
    <n v="3"/>
    <n v="0.23579821594811923"/>
    <x v="62"/>
    <n v="0"/>
    <n v="-0.81798034650093876"/>
    <n v="-0.55867792729643417"/>
  </r>
  <r>
    <n v="4863"/>
    <x v="1"/>
    <n v="18"/>
    <n v="5"/>
    <n v="1.0011161277984084"/>
    <x v="86"/>
    <n v="1"/>
    <n v="-0.31296163696443013"/>
    <n v="0.26872203392660632"/>
  </r>
  <r>
    <n v="4864"/>
    <x v="1"/>
    <n v="17"/>
    <n v="2"/>
    <n v="0.18171975146235692"/>
    <x v="0"/>
    <n v="0"/>
    <n v="-0.78812914780855448"/>
    <n v="-0.54530533344393195"/>
  </r>
  <r>
    <n v="4865"/>
    <x v="0"/>
    <n v="35"/>
    <n v="2"/>
    <n v="-0.33258014818189352"/>
    <x v="112"/>
    <n v="1"/>
    <n v="-0.87320019377356684"/>
    <n v="0.58238703388658797"/>
  </r>
  <r>
    <n v="4866"/>
    <x v="0"/>
    <n v="24"/>
    <n v="0"/>
    <n v="-0.58359816038793233"/>
    <x v="85"/>
    <n v="0"/>
    <n v="-0.44333066148088318"/>
    <n v="-0.35810507793301227"/>
  </r>
  <r>
    <n v="4867"/>
    <x v="0"/>
    <n v="26"/>
    <n v="3"/>
    <n v="0.20722599930121655"/>
    <x v="70"/>
    <n v="1"/>
    <n v="-0.59489243064286235"/>
    <n v="0.44837809971031306"/>
  </r>
  <r>
    <n v="4868"/>
    <x v="1"/>
    <n v="24"/>
    <n v="5"/>
    <n v="0.82968282791699166"/>
    <x v="150"/>
    <n v="0"/>
    <n v="-1.1916749382802871"/>
    <n v="-0.69628786127836784"/>
  </r>
  <r>
    <n v="4869"/>
    <x v="0"/>
    <n v="29"/>
    <n v="1"/>
    <n v="-0.44380304596146158"/>
    <x v="37"/>
    <n v="1"/>
    <n v="-0.93946941004924567"/>
    <n v="0.60916484644193991"/>
  </r>
  <r>
    <n v="4870"/>
    <x v="0"/>
    <n v="21"/>
    <n v="2"/>
    <n v="6.7430884874745745E-2"/>
    <x v="2"/>
    <n v="0"/>
    <n v="-0.7274308808795299"/>
    <n v="-0.51685133655663185"/>
  </r>
  <r>
    <n v="4871"/>
    <x v="0"/>
    <n v="27"/>
    <n v="1"/>
    <n v="-0.386658612667656"/>
    <x v="49"/>
    <n v="1"/>
    <n v="-0.90504932938266758"/>
    <n v="0.59547807020624099"/>
  </r>
  <r>
    <n v="4872"/>
    <x v="1"/>
    <n v="30"/>
    <n v="3"/>
    <n v="9.2937132713605375E-2"/>
    <x v="36"/>
    <n v="0"/>
    <n v="-0.7406950224119746"/>
    <n v="-0.52321757413360404"/>
  </r>
  <r>
    <n v="4873"/>
    <x v="0"/>
    <n v="29"/>
    <n v="3"/>
    <n v="0.12150934936050806"/>
    <x v="32"/>
    <n v="0"/>
    <n v="-0.75574628623388562"/>
    <n v="-0.53034001686897414"/>
  </r>
  <r>
    <n v="4874"/>
    <x v="1"/>
    <n v="19"/>
    <n v="1"/>
    <n v="-0.15808087949243349"/>
    <x v="18"/>
    <n v="1"/>
    <n v="-0.77530806878078784"/>
    <n v="0.5394381255935331"/>
  </r>
  <r>
    <n v="4875"/>
    <x v="1"/>
    <n v="23"/>
    <n v="1"/>
    <n v="-0.27236974608004461"/>
    <x v="10"/>
    <n v="0"/>
    <n v="-0.56620694448026976"/>
    <n v="-0.43232541858152024"/>
  </r>
  <r>
    <n v="4876"/>
    <x v="1"/>
    <n v="23"/>
    <n v="1"/>
    <n v="-0.27236974608004461"/>
    <x v="10"/>
    <n v="0"/>
    <n v="-0.56620694448026976"/>
    <n v="-0.43232541858152024"/>
  </r>
  <r>
    <n v="4877"/>
    <x v="1"/>
    <n v="24"/>
    <n v="3"/>
    <n v="0.26437043259502213"/>
    <x v="29"/>
    <n v="0"/>
    <n v="-0.83404353853710367"/>
    <n v="-0.56571033582428898"/>
  </r>
  <r>
    <n v="4878"/>
    <x v="1"/>
    <n v="22"/>
    <n v="4"/>
    <n v="0.60417106354981254"/>
    <x v="59"/>
    <n v="0"/>
    <n v="-1.0401830133312706"/>
    <n v="-0.64660999904109517"/>
  </r>
  <r>
    <n v="4879"/>
    <x v="0"/>
    <n v="27"/>
    <n v="2"/>
    <n v="-0.10400241500667118"/>
    <x v="6"/>
    <n v="0"/>
    <n v="-0.64249742692862966"/>
    <n v="-0.47402280722541851"/>
  </r>
  <r>
    <n v="4880"/>
    <x v="0"/>
    <n v="34"/>
    <n v="2"/>
    <n v="-0.30400793153499062"/>
    <x v="65"/>
    <n v="1"/>
    <n v="-0.85665953378483128"/>
    <n v="0.57542199543917594"/>
  </r>
  <r>
    <n v="4881"/>
    <x v="0"/>
    <n v="22"/>
    <n v="1"/>
    <n v="-0.24379752943314192"/>
    <x v="87"/>
    <n v="0"/>
    <n v="-0.57865974292354561"/>
    <n v="-0.43935072259233271"/>
  </r>
  <r>
    <n v="4882"/>
    <x v="0"/>
    <n v="21"/>
    <n v="0"/>
    <n v="-0.4978815104472239"/>
    <x v="14"/>
    <n v="0"/>
    <n v="-0.47487732758192247"/>
    <n v="-0.37803865071192017"/>
  </r>
  <r>
    <n v="4883"/>
    <x v="0"/>
    <n v="10"/>
    <n v="0"/>
    <n v="-0.18358712733129312"/>
    <x v="214"/>
    <n v="0"/>
    <n v="-0.60556074278151562"/>
    <n v="-0.45423169481747921"/>
  </r>
  <r>
    <n v="4884"/>
    <x v="0"/>
    <n v="36"/>
    <n v="0"/>
    <n v="-0.92646476015076584"/>
    <x v="170"/>
    <n v="0"/>
    <n v="-0.33357591835912132"/>
    <n v="-0.28364248811133269"/>
  </r>
  <r>
    <n v="4885"/>
    <x v="0"/>
    <n v="31"/>
    <n v="0"/>
    <n v="-0.78360367691625199"/>
    <x v="22"/>
    <n v="1"/>
    <n v="-1.1598164346397499"/>
    <n v="0.68645626863169129"/>
  </r>
  <r>
    <n v="4886"/>
    <x v="1"/>
    <n v="25"/>
    <n v="5"/>
    <n v="0.80111061127008876"/>
    <x v="69"/>
    <n v="1"/>
    <n v="-0.37075648001819123"/>
    <n v="0.30978799849096783"/>
  </r>
  <r>
    <n v="4887"/>
    <x v="0"/>
    <n v="28"/>
    <n v="1"/>
    <n v="-0.41523082931455868"/>
    <x v="39"/>
    <n v="1"/>
    <n v="-0.92216160142452031"/>
    <n v="0.60234146786864096"/>
  </r>
  <r>
    <n v="4888"/>
    <x v="0"/>
    <n v="27"/>
    <n v="0"/>
    <n v="-0.66931481032864082"/>
    <x v="16"/>
    <n v="1"/>
    <n v="-1.0827873170559001"/>
    <n v="0.66134971679862953"/>
  </r>
  <r>
    <n v="4889"/>
    <x v="0"/>
    <n v="27"/>
    <n v="0"/>
    <n v="-0.66931481032864082"/>
    <x v="16"/>
    <n v="0"/>
    <n v="-0.41347250672725938"/>
    <n v="-0.33865028320137047"/>
  </r>
  <r>
    <n v="4890"/>
    <x v="1"/>
    <n v="28"/>
    <n v="2"/>
    <n v="-0.13257463165357386"/>
    <x v="53"/>
    <n v="0"/>
    <n v="-0.62905526179329474"/>
    <n v="-0.46690480141809398"/>
  </r>
  <r>
    <n v="4891"/>
    <x v="0"/>
    <n v="29"/>
    <n v="2"/>
    <n v="-0.16114684830047676"/>
    <x v="35"/>
    <n v="1"/>
    <n v="-0.77696313686339258"/>
    <n v="0.54019975640264828"/>
  </r>
  <r>
    <n v="4892"/>
    <x v="1"/>
    <n v="23"/>
    <n v="3"/>
    <n v="0.29294264924192503"/>
    <x v="91"/>
    <n v="1"/>
    <n v="-0.55736464278526365"/>
    <n v="0.42728361092582245"/>
  </r>
  <r>
    <n v="4893"/>
    <x v="1"/>
    <n v="16"/>
    <n v="6"/>
    <n v="1.3409167587531989"/>
    <x v="115"/>
    <n v="1"/>
    <n v="-0.23238529793071666"/>
    <n v="0.20735933834314646"/>
  </r>
  <r>
    <n v="4894"/>
    <x v="0"/>
    <n v="24"/>
    <n v="4"/>
    <n v="0.54702663025600695"/>
    <x v="19"/>
    <n v="1"/>
    <n v="-0.45658135748121736"/>
    <n v="0.36655452823100232"/>
  </r>
  <r>
    <n v="4895"/>
    <x v="1"/>
    <n v="19"/>
    <n v="2"/>
    <n v="0.12457531816855133"/>
    <x v="23"/>
    <n v="0"/>
    <n v="-0.75737346280429763"/>
    <n v="-0.53110361516647375"/>
  </r>
  <r>
    <n v="4896"/>
    <x v="1"/>
    <n v="25"/>
    <n v="2"/>
    <n v="-4.6857981712865593E-2"/>
    <x v="41"/>
    <n v="0"/>
    <n v="-0.66999262340425059"/>
    <n v="-0.4882876475322156"/>
  </r>
  <r>
    <n v="4897"/>
    <x v="1"/>
    <n v="21"/>
    <n v="2"/>
    <n v="6.7430884874745745E-2"/>
    <x v="2"/>
    <n v="0"/>
    <n v="-0.7274308808795299"/>
    <n v="-0.51685133655663185"/>
  </r>
  <r>
    <n v="4898"/>
    <x v="0"/>
    <n v="25"/>
    <n v="3"/>
    <n v="0.23579821594811923"/>
    <x v="62"/>
    <n v="0"/>
    <n v="-0.81798034650093876"/>
    <n v="-0.55867792729643417"/>
  </r>
  <r>
    <n v="4899"/>
    <x v="0"/>
    <n v="27"/>
    <n v="3"/>
    <n v="0.17865378265431364"/>
    <x v="3"/>
    <n v="1"/>
    <n v="-0.60780464149184199"/>
    <n v="0.45545497064681295"/>
  </r>
  <r>
    <n v="4900"/>
    <x v="0"/>
    <n v="20"/>
    <n v="2"/>
    <n v="9.6003101521648537E-2"/>
    <x v="51"/>
    <n v="1"/>
    <n v="-0.64629726208332661"/>
    <n v="0.47601764143227698"/>
  </r>
  <r>
    <n v="4901"/>
    <x v="1"/>
    <n v="24"/>
    <n v="2"/>
    <n v="-1.8285765065962689E-2"/>
    <x v="5"/>
    <n v="0"/>
    <n v="-0.68404609359517687"/>
    <n v="-0.49542868610834845"/>
  </r>
  <r>
    <n v="4902"/>
    <x v="1"/>
    <n v="27"/>
    <n v="5"/>
    <n v="0.74396617797628317"/>
    <x v="72"/>
    <n v="0"/>
    <n v="-1.1327769320293226"/>
    <n v="-0.67786254061465023"/>
  </r>
  <r>
    <n v="4903"/>
    <x v="0"/>
    <n v="26"/>
    <n v="2"/>
    <n v="-7.5430198359768275E-2"/>
    <x v="1"/>
    <n v="0"/>
    <n v="-0.65614312718844481"/>
    <n v="-0.48115138649900074"/>
  </r>
  <r>
    <n v="4904"/>
    <x v="1"/>
    <n v="29"/>
    <n v="5"/>
    <n v="0.68682174468247759"/>
    <x v="73"/>
    <n v="1"/>
    <n v="-0.40757803553569311"/>
    <n v="0.33474046451181494"/>
  </r>
  <r>
    <n v="4905"/>
    <x v="1"/>
    <n v="19"/>
    <n v="1"/>
    <n v="-0.15808087949243349"/>
    <x v="18"/>
    <n v="0"/>
    <n v="-0.61722718928835441"/>
    <n v="-0.4605618744064669"/>
  </r>
  <r>
    <n v="4906"/>
    <x v="1"/>
    <n v="25"/>
    <n v="6"/>
    <n v="1.0837668089310737"/>
    <x v="64"/>
    <n v="0"/>
    <n v="-1.3751809637905588"/>
    <n v="-0.74720615486718134"/>
  </r>
  <r>
    <n v="4907"/>
    <x v="0"/>
    <n v="30"/>
    <n v="2"/>
    <n v="-0.18971906494737945"/>
    <x v="46"/>
    <n v="0"/>
    <n v="-0.60278008218712442"/>
    <n v="-0.45271198648025424"/>
  </r>
  <r>
    <n v="4908"/>
    <x v="0"/>
    <n v="25"/>
    <n v="2"/>
    <n v="-4.6857981712865593E-2"/>
    <x v="41"/>
    <n v="1"/>
    <n v="-0.71685060511711618"/>
    <n v="0.51171235246778446"/>
  </r>
  <r>
    <n v="4909"/>
    <x v="1"/>
    <n v="23"/>
    <n v="4"/>
    <n v="0.57559884690290986"/>
    <x v="75"/>
    <n v="1"/>
    <n v="-0.44620261625431046"/>
    <n v="0.3599459264363627"/>
  </r>
  <r>
    <n v="4910"/>
    <x v="0"/>
    <n v="24"/>
    <n v="1"/>
    <n v="-0.30094196272694751"/>
    <x v="13"/>
    <n v="0"/>
    <n v="-0.55395449362928606"/>
    <n v="-0.42532722873338152"/>
  </r>
  <r>
    <n v="4911"/>
    <x v="0"/>
    <n v="20"/>
    <n v="0"/>
    <n v="-0.4693092938003211"/>
    <x v="89"/>
    <n v="0"/>
    <n v="-0.48577492493259411"/>
    <n v="-0.38477973752641237"/>
  </r>
  <r>
    <n v="4912"/>
    <x v="0"/>
    <n v="24"/>
    <n v="3"/>
    <n v="0.26437043259502213"/>
    <x v="29"/>
    <n v="1"/>
    <n v="-0.56967310594208143"/>
    <n v="0.43428966417571102"/>
  </r>
  <r>
    <n v="4913"/>
    <x v="0"/>
    <n v="23"/>
    <n v="0"/>
    <n v="-0.55502594374102943"/>
    <x v="79"/>
    <n v="1"/>
    <n v="-1.0086825402179018"/>
    <n v="0.63530086034466582"/>
  </r>
  <r>
    <n v="4914"/>
    <x v="0"/>
    <n v="28"/>
    <n v="0"/>
    <n v="-0.6978870269755435"/>
    <x v="48"/>
    <n v="0"/>
    <n v="-0.40388765422499395"/>
    <n v="-0.33228086752132152"/>
  </r>
  <r>
    <n v="4915"/>
    <x v="0"/>
    <n v="24"/>
    <n v="1"/>
    <n v="-0.30094196272694751"/>
    <x v="13"/>
    <n v="1"/>
    <n v="-0.85489645635623346"/>
    <n v="0.57467277126661842"/>
  </r>
  <r>
    <n v="4916"/>
    <x v="0"/>
    <n v="24"/>
    <n v="3"/>
    <n v="0.26437043259502213"/>
    <x v="29"/>
    <n v="1"/>
    <n v="-0.56967310594208143"/>
    <n v="0.43428966417571102"/>
  </r>
  <r>
    <n v="4917"/>
    <x v="0"/>
    <n v="22"/>
    <n v="1"/>
    <n v="-0.24379752943314192"/>
    <x v="87"/>
    <n v="1"/>
    <n v="-0.82245727235668753"/>
    <n v="0.56064927740766723"/>
  </r>
  <r>
    <n v="4918"/>
    <x v="0"/>
    <n v="24"/>
    <n v="3"/>
    <n v="0.26437043259502213"/>
    <x v="29"/>
    <n v="0"/>
    <n v="-0.83404353853710367"/>
    <n v="-0.56571033582428898"/>
  </r>
  <r>
    <n v="4919"/>
    <x v="1"/>
    <n v="12"/>
    <n v="1"/>
    <n v="4.1924637035886059E-2"/>
    <x v="177"/>
    <n v="1"/>
    <n v="-0.67240455535197141"/>
    <n v="0.48952037567737028"/>
  </r>
  <r>
    <n v="4920"/>
    <x v="1"/>
    <n v="23"/>
    <n v="2"/>
    <n v="1.0286451580940215E-2"/>
    <x v="15"/>
    <n v="0"/>
    <n v="-0.69830363267786921"/>
    <n v="-0.50257159022004549"/>
  </r>
  <r>
    <n v="4921"/>
    <x v="0"/>
    <n v="21"/>
    <n v="0"/>
    <n v="-0.4978815104472239"/>
    <x v="14"/>
    <n v="1"/>
    <n v="-0.97275883802914631"/>
    <n v="0.62196134928807978"/>
  </r>
  <r>
    <n v="4922"/>
    <x v="1"/>
    <n v="23"/>
    <n v="4"/>
    <n v="0.57559884690290986"/>
    <x v="75"/>
    <n v="0"/>
    <n v="-1.0218014631572205"/>
    <n v="-0.6400540735636373"/>
  </r>
  <r>
    <n v="4923"/>
    <x v="0"/>
    <n v="25"/>
    <n v="3"/>
    <n v="0.23579821594811923"/>
    <x v="62"/>
    <n v="0"/>
    <n v="-0.81798034650093876"/>
    <n v="-0.55867792729643417"/>
  </r>
  <r>
    <n v="4924"/>
    <x v="0"/>
    <n v="30"/>
    <n v="1"/>
    <n v="-0.47237526260836427"/>
    <x v="45"/>
    <n v="0"/>
    <n v="-0.48459631462063979"/>
    <n v="-0.38405420510492866"/>
  </r>
  <r>
    <n v="4925"/>
    <x v="1"/>
    <n v="20"/>
    <n v="4"/>
    <n v="0.66131549684361812"/>
    <x v="71"/>
    <n v="1"/>
    <n v="-0.41618864834759217"/>
    <n v="0.34044416537089872"/>
  </r>
  <r>
    <n v="4926"/>
    <x v="1"/>
    <n v="22"/>
    <n v="1"/>
    <n v="-0.24379752943314192"/>
    <x v="87"/>
    <n v="1"/>
    <n v="-0.82245727235668753"/>
    <n v="0.56064927740766723"/>
  </r>
  <r>
    <n v="4927"/>
    <x v="0"/>
    <n v="28"/>
    <n v="1"/>
    <n v="-0.41523082931455868"/>
    <x v="39"/>
    <n v="0"/>
    <n v="-0.50693077210996151"/>
    <n v="-0.39765853213135904"/>
  </r>
  <r>
    <n v="4928"/>
    <x v="0"/>
    <n v="26"/>
    <n v="2"/>
    <n v="-7.5430198359768275E-2"/>
    <x v="1"/>
    <n v="1"/>
    <n v="-0.73157332554821297"/>
    <n v="0.51884861350099931"/>
  </r>
  <r>
    <n v="4929"/>
    <x v="1"/>
    <n v="21"/>
    <n v="1"/>
    <n v="-0.21522531278623908"/>
    <x v="54"/>
    <n v="1"/>
    <n v="-0.80653893761819861"/>
    <n v="0.55359958471529869"/>
  </r>
  <r>
    <n v="4930"/>
    <x v="0"/>
    <n v="31"/>
    <n v="3"/>
    <n v="6.4364916066702471E-2"/>
    <x v="76"/>
    <n v="1"/>
    <n v="-0.66148248846243818"/>
    <n v="0.48391432396833534"/>
  </r>
  <r>
    <n v="4931"/>
    <x v="0"/>
    <n v="34"/>
    <n v="0"/>
    <n v="-0.86932032685696026"/>
    <x v="134"/>
    <n v="0"/>
    <n v="-0.35011897778712703"/>
    <n v="-0.29539574752333242"/>
  </r>
  <r>
    <n v="4932"/>
    <x v="1"/>
    <n v="26"/>
    <n v="4"/>
    <n v="0.48988219696220137"/>
    <x v="25"/>
    <n v="0"/>
    <n v="-0.96779110181938743"/>
    <n v="-0.62007868056522697"/>
  </r>
  <r>
    <n v="4933"/>
    <x v="0"/>
    <n v="27"/>
    <n v="2"/>
    <n v="-0.10400241500667118"/>
    <x v="6"/>
    <n v="0"/>
    <n v="-0.64249742692862966"/>
    <n v="-0.47402280722541851"/>
  </r>
  <r>
    <n v="4934"/>
    <x v="1"/>
    <n v="28"/>
    <n v="3"/>
    <n v="0.15008156600741096"/>
    <x v="56"/>
    <n v="1"/>
    <n v="-0.62091931861583394"/>
    <n v="0.46254987748974696"/>
  </r>
  <r>
    <n v="4935"/>
    <x v="1"/>
    <n v="26"/>
    <n v="4"/>
    <n v="0.48988219696220137"/>
    <x v="25"/>
    <n v="1"/>
    <n v="-0.47790890485718585"/>
    <n v="0.37992131943477303"/>
  </r>
  <r>
    <n v="4936"/>
    <x v="1"/>
    <n v="27"/>
    <n v="2"/>
    <n v="-0.10400241500667118"/>
    <x v="6"/>
    <n v="0"/>
    <n v="-0.64249742692862966"/>
    <n v="-0.47402280722541851"/>
  </r>
  <r>
    <n v="4937"/>
    <x v="0"/>
    <n v="26"/>
    <n v="2"/>
    <n v="-7.5430198359768275E-2"/>
    <x v="1"/>
    <n v="1"/>
    <n v="-0.73157332554821297"/>
    <n v="0.51884861350099931"/>
  </r>
  <r>
    <n v="4938"/>
    <x v="0"/>
    <n v="25"/>
    <n v="1"/>
    <n v="-0.32951417937385041"/>
    <x v="12"/>
    <n v="0"/>
    <n v="-0.54190157722990051"/>
    <n v="-0.41835883549334701"/>
  </r>
  <r>
    <n v="4939"/>
    <x v="0"/>
    <n v="25"/>
    <n v="1"/>
    <n v="-0.32951417937385041"/>
    <x v="12"/>
    <n v="0"/>
    <n v="-0.54190157722990051"/>
    <n v="-0.41835883549334701"/>
  </r>
  <r>
    <n v="4940"/>
    <x v="1"/>
    <n v="19"/>
    <n v="3"/>
    <n v="0.40723151582953615"/>
    <x v="11"/>
    <n v="1"/>
    <n v="-0.51011943505685553"/>
    <n v="0.399576137128547"/>
  </r>
  <r>
    <n v="4941"/>
    <x v="1"/>
    <n v="21"/>
    <n v="3"/>
    <n v="0.35008708253573056"/>
    <x v="52"/>
    <n v="0"/>
    <n v="-0.88343324048452199"/>
    <n v="-0.58663869604609931"/>
  </r>
  <r>
    <n v="4942"/>
    <x v="1"/>
    <n v="19"/>
    <n v="2"/>
    <n v="0.12457531816855133"/>
    <x v="23"/>
    <n v="1"/>
    <n v="-0.63279814463574613"/>
    <n v="0.46889638483352625"/>
  </r>
  <r>
    <n v="4943"/>
    <x v="0"/>
    <n v="25"/>
    <n v="0"/>
    <n v="-0.61217037703483523"/>
    <x v="9"/>
    <n v="1"/>
    <n v="-1.0453627546069888"/>
    <n v="0.64843573531272813"/>
  </r>
  <r>
    <n v="4944"/>
    <x v="0"/>
    <n v="24"/>
    <n v="2"/>
    <n v="-1.8285765065962689E-2"/>
    <x v="5"/>
    <n v="0"/>
    <n v="-0.68404609359517687"/>
    <n v="-0.49542868610834845"/>
  </r>
  <r>
    <n v="4945"/>
    <x v="1"/>
    <n v="19"/>
    <n v="3"/>
    <n v="0.40723151582953615"/>
    <x v="11"/>
    <n v="1"/>
    <n v="-0.51011943505685553"/>
    <n v="0.399576137128547"/>
  </r>
  <r>
    <n v="4946"/>
    <x v="1"/>
    <n v="24"/>
    <n v="6"/>
    <n v="1.1123390255779766"/>
    <x v="133"/>
    <n v="1"/>
    <n v="-0.28426801246199329"/>
    <n v="0.24743507910210316"/>
  </r>
  <r>
    <n v="4947"/>
    <x v="1"/>
    <n v="18"/>
    <n v="1"/>
    <n v="-0.1295086628455307"/>
    <x v="81"/>
    <n v="1"/>
    <n v="-0.759996610147612"/>
    <n v="0.53233198766724943"/>
  </r>
  <r>
    <n v="4948"/>
    <x v="1"/>
    <n v="23"/>
    <n v="3"/>
    <n v="0.29294264924192503"/>
    <x v="91"/>
    <n v="1"/>
    <n v="-0.55736464278526365"/>
    <n v="0.42728361092582245"/>
  </r>
  <r>
    <n v="4949"/>
    <x v="0"/>
    <n v="30"/>
    <n v="1"/>
    <n v="-0.47237526260836427"/>
    <x v="45"/>
    <n v="0"/>
    <n v="-0.48459631462063979"/>
    <n v="-0.38405420510492866"/>
  </r>
  <r>
    <n v="4950"/>
    <x v="0"/>
    <n v="27"/>
    <n v="1"/>
    <n v="-0.386658612667656"/>
    <x v="49"/>
    <n v="0"/>
    <n v="-0.51839071671501158"/>
    <n v="-0.40452192979375906"/>
  </r>
  <r>
    <n v="4951"/>
    <x v="0"/>
    <n v="21"/>
    <n v="2"/>
    <n v="6.7430884874745745E-2"/>
    <x v="2"/>
    <n v="0"/>
    <n v="-0.7274308808795299"/>
    <n v="-0.51685133655663185"/>
  </r>
  <r>
    <n v="4952"/>
    <x v="0"/>
    <n v="24"/>
    <n v="1"/>
    <n v="-0.30094196272694751"/>
    <x v="13"/>
    <n v="0"/>
    <n v="-0.55395449362928606"/>
    <n v="-0.42532722873338152"/>
  </r>
  <r>
    <n v="4953"/>
    <x v="0"/>
    <n v="35"/>
    <n v="1"/>
    <n v="-0.61523634584287834"/>
    <x v="154"/>
    <n v="0"/>
    <n v="-0.4321155636400994"/>
    <n v="-0.35086564397869502"/>
  </r>
  <r>
    <n v="4954"/>
    <x v="0"/>
    <n v="27"/>
    <n v="0"/>
    <n v="-0.66931481032864082"/>
    <x v="16"/>
    <n v="1"/>
    <n v="-1.0827873170559001"/>
    <n v="0.66134971679862953"/>
  </r>
  <r>
    <n v="4955"/>
    <x v="1"/>
    <n v="21"/>
    <n v="4"/>
    <n v="0.63274328019671544"/>
    <x v="20"/>
    <n v="1"/>
    <n v="-0.42600782399914117"/>
    <n v="0.34688876784103406"/>
  </r>
  <r>
    <n v="4956"/>
    <x v="0"/>
    <n v="24"/>
    <n v="1"/>
    <n v="-0.30094196272694751"/>
    <x v="13"/>
    <n v="1"/>
    <n v="-0.85489645635623346"/>
    <n v="0.57467277126661842"/>
  </r>
  <r>
    <n v="4957"/>
    <x v="0"/>
    <n v="22"/>
    <n v="2"/>
    <n v="3.8858668227842896E-2"/>
    <x v="55"/>
    <n v="1"/>
    <n v="-0.6739065840838151"/>
    <n v="0.49028655518425956"/>
  </r>
  <r>
    <n v="4958"/>
    <x v="0"/>
    <n v="27"/>
    <n v="2"/>
    <n v="-0.10400241500667118"/>
    <x v="6"/>
    <n v="0"/>
    <n v="-0.64249742692862966"/>
    <n v="-0.47402280722541851"/>
  </r>
  <r>
    <n v="4959"/>
    <x v="0"/>
    <n v="31"/>
    <n v="1"/>
    <n v="-0.50094747925526717"/>
    <x v="17"/>
    <n v="0"/>
    <n v="-0.4737193777036447"/>
    <n v="-0.37731803350443466"/>
  </r>
  <r>
    <n v="4960"/>
    <x v="0"/>
    <n v="33"/>
    <n v="3"/>
    <n v="7.2204827728968857E-3"/>
    <x v="142"/>
    <n v="1"/>
    <n v="-0.68954345608077416"/>
    <n v="0.49819488714928795"/>
  </r>
  <r>
    <n v="4961"/>
    <x v="0"/>
    <n v="25"/>
    <n v="3"/>
    <n v="0.23579821594811923"/>
    <x v="62"/>
    <n v="0"/>
    <n v="-0.81798034650093876"/>
    <n v="-0.55867792729643417"/>
  </r>
  <r>
    <n v="4962"/>
    <x v="0"/>
    <n v="26"/>
    <n v="2"/>
    <n v="-7.5430198359768275E-2"/>
    <x v="1"/>
    <n v="1"/>
    <n v="-0.73157332554821297"/>
    <n v="0.51884861350099931"/>
  </r>
  <r>
    <n v="4963"/>
    <x v="0"/>
    <n v="20"/>
    <n v="2"/>
    <n v="9.6003101521648537E-2"/>
    <x v="51"/>
    <n v="0"/>
    <n v="-0.74230036360497509"/>
    <n v="-0.52398235856772302"/>
  </r>
  <r>
    <n v="4964"/>
    <x v="1"/>
    <n v="24"/>
    <n v="2"/>
    <n v="-1.8285765065962689E-2"/>
    <x v="5"/>
    <n v="1"/>
    <n v="-0.70233185866113945"/>
    <n v="0.50457131389165155"/>
  </r>
  <r>
    <n v="4965"/>
    <x v="0"/>
    <n v="37"/>
    <n v="1"/>
    <n v="-0.67238077913668393"/>
    <x v="190"/>
    <n v="0"/>
    <n v="-0.41243526783459428"/>
    <n v="-0.33796394966907084"/>
  </r>
  <r>
    <n v="4966"/>
    <x v="0"/>
    <n v="25"/>
    <n v="2"/>
    <n v="-4.6857981712865593E-2"/>
    <x v="41"/>
    <n v="1"/>
    <n v="-0.71685060511711618"/>
    <n v="0.51171235246778446"/>
  </r>
  <r>
    <n v="4967"/>
    <x v="0"/>
    <n v="30"/>
    <n v="6"/>
    <n v="0.94090572569655984"/>
    <x v="205"/>
    <n v="0"/>
    <n v="-1.2704067151593663"/>
    <n v="-0.71928257347538238"/>
  </r>
  <r>
    <n v="4968"/>
    <x v="1"/>
    <n v="18"/>
    <n v="5"/>
    <n v="1.0011161277984084"/>
    <x v="86"/>
    <n v="1"/>
    <n v="-0.31296163696443013"/>
    <n v="0.26872203392660632"/>
  </r>
  <r>
    <n v="4969"/>
    <x v="0"/>
    <n v="27"/>
    <n v="2"/>
    <n v="-0.10400241500667118"/>
    <x v="6"/>
    <n v="1"/>
    <n v="-0.74649984193530095"/>
    <n v="0.52597719277458155"/>
  </r>
  <r>
    <n v="4970"/>
    <x v="0"/>
    <n v="25"/>
    <n v="0"/>
    <n v="-0.61217037703483523"/>
    <x v="9"/>
    <n v="0"/>
    <n v="-0.43319237757215368"/>
    <n v="-0.35156426468727181"/>
  </r>
  <r>
    <n v="4971"/>
    <x v="1"/>
    <n v="29"/>
    <n v="2"/>
    <n v="-0.16114684830047676"/>
    <x v="35"/>
    <n v="1"/>
    <n v="-0.77696313686339258"/>
    <n v="0.54019975640264828"/>
  </r>
  <r>
    <n v="4972"/>
    <x v="1"/>
    <n v="19"/>
    <n v="2"/>
    <n v="0.12457531816855133"/>
    <x v="23"/>
    <n v="0"/>
    <n v="-0.75737346280429763"/>
    <n v="-0.53110361516647375"/>
  </r>
  <r>
    <n v="4973"/>
    <x v="0"/>
    <n v="33"/>
    <n v="0"/>
    <n v="-0.84074811021005758"/>
    <x v="126"/>
    <n v="1"/>
    <n v="-1.1993924875503186"/>
    <n v="0.69862275326195089"/>
  </r>
  <r>
    <n v="4974"/>
    <x v="1"/>
    <n v="20"/>
    <n v="2"/>
    <n v="9.6003101521648537E-2"/>
    <x v="51"/>
    <n v="1"/>
    <n v="-0.64629726208332661"/>
    <n v="0.47601764143227698"/>
  </r>
  <r>
    <n v="4975"/>
    <x v="1"/>
    <n v="27"/>
    <n v="2"/>
    <n v="-0.10400241500667118"/>
    <x v="6"/>
    <n v="0"/>
    <n v="-0.64249742692862966"/>
    <n v="-0.47402280722541851"/>
  </r>
  <r>
    <n v="4976"/>
    <x v="0"/>
    <n v="27"/>
    <n v="1"/>
    <n v="-0.386658612667656"/>
    <x v="49"/>
    <n v="0"/>
    <n v="-0.51839071671501158"/>
    <n v="-0.40452192979375906"/>
  </r>
  <r>
    <n v="4977"/>
    <x v="1"/>
    <n v="29"/>
    <n v="4"/>
    <n v="0.40416554702149288"/>
    <x v="33"/>
    <n v="1"/>
    <n v="-0.51134565088128703"/>
    <n v="0.40031193515477881"/>
  </r>
  <r>
    <n v="4978"/>
    <x v="0"/>
    <n v="27"/>
    <n v="2"/>
    <n v="-0.10400241500667118"/>
    <x v="6"/>
    <n v="1"/>
    <n v="-0.74649984193530095"/>
    <n v="0.52597719277458155"/>
  </r>
  <r>
    <n v="4979"/>
    <x v="1"/>
    <n v="19"/>
    <n v="3"/>
    <n v="0.40723151582953615"/>
    <x v="11"/>
    <n v="0"/>
    <n v="-0.9173509508863914"/>
    <n v="-0.600423862871453"/>
  </r>
  <r>
    <n v="4980"/>
    <x v="0"/>
    <n v="34"/>
    <n v="3"/>
    <n v="-2.1351733874005796E-2"/>
    <x v="153"/>
    <n v="0"/>
    <n v="-0.68252829960789485"/>
    <n v="-0.49466226931770324"/>
  </r>
  <r>
    <n v="4981"/>
    <x v="1"/>
    <n v="28"/>
    <n v="5"/>
    <n v="0.71539396132938049"/>
    <x v="67"/>
    <n v="1"/>
    <n v="-0.39810436886588202"/>
    <n v="0.32840806928404032"/>
  </r>
  <r>
    <n v="4982"/>
    <x v="0"/>
    <n v="28"/>
    <n v="0"/>
    <n v="-0.6978870269755435"/>
    <x v="48"/>
    <n v="1"/>
    <n v="-1.1017746812005371"/>
    <n v="0.66771913247867842"/>
  </r>
  <r>
    <n v="4983"/>
    <x v="0"/>
    <n v="32"/>
    <n v="2"/>
    <n v="-0.24686349824118503"/>
    <x v="30"/>
    <n v="0"/>
    <n v="-0.57731386490044845"/>
    <n v="-0.43859564904673659"/>
  </r>
  <r>
    <n v="4984"/>
    <x v="1"/>
    <n v="22"/>
    <n v="4"/>
    <n v="0.60417106354981254"/>
    <x v="59"/>
    <n v="0"/>
    <n v="-1.0401830133312706"/>
    <n v="-0.64660999904109517"/>
  </r>
  <r>
    <n v="4985"/>
    <x v="0"/>
    <n v="21"/>
    <n v="1"/>
    <n v="-0.21522531278623908"/>
    <x v="54"/>
    <n v="0"/>
    <n v="-0.59131362483195948"/>
    <n v="-0.44640041528470131"/>
  </r>
  <r>
    <n v="4986"/>
    <x v="1"/>
    <n v="18"/>
    <n v="6"/>
    <n v="1.2837723254593933"/>
    <x v="139"/>
    <n v="1"/>
    <n v="-0.24450608217287073"/>
    <n v="0.21690877454532642"/>
  </r>
  <r>
    <n v="4987"/>
    <x v="1"/>
    <n v="27"/>
    <n v="1"/>
    <n v="-0.386658612667656"/>
    <x v="49"/>
    <n v="0"/>
    <n v="-0.51839071671501158"/>
    <n v="-0.40452192979375906"/>
  </r>
  <r>
    <n v="4988"/>
    <x v="1"/>
    <n v="25"/>
    <n v="3"/>
    <n v="0.23579821594811923"/>
    <x v="62"/>
    <n v="1"/>
    <n v="-0.58218213055281931"/>
    <n v="0.44132207270356583"/>
  </r>
  <r>
    <n v="4989"/>
    <x v="0"/>
    <n v="27"/>
    <n v="2"/>
    <n v="-0.10400241500667118"/>
    <x v="6"/>
    <n v="0"/>
    <n v="-0.64249742692862966"/>
    <n v="-0.47402280722541851"/>
  </r>
  <r>
    <n v="4990"/>
    <x v="1"/>
    <n v="22"/>
    <n v="3"/>
    <n v="0.32151486588882772"/>
    <x v="58"/>
    <n v="1"/>
    <n v="-0.5452559494494188"/>
    <n v="0.42030660785421714"/>
  </r>
  <r>
    <n v="4991"/>
    <x v="0"/>
    <n v="22"/>
    <n v="3"/>
    <n v="0.32151486588882772"/>
    <x v="58"/>
    <n v="1"/>
    <n v="-0.5452559494494188"/>
    <n v="0.42030660785421714"/>
  </r>
  <r>
    <n v="4992"/>
    <x v="0"/>
    <n v="28"/>
    <n v="2"/>
    <n v="-0.13257463165357386"/>
    <x v="53"/>
    <n v="0"/>
    <n v="-0.62905526179329474"/>
    <n v="-0.46690480141809398"/>
  </r>
  <r>
    <n v="4993"/>
    <x v="1"/>
    <n v="21"/>
    <n v="4"/>
    <n v="0.63274328019671544"/>
    <x v="20"/>
    <n v="0"/>
    <n v="-1.0587511041958566"/>
    <n v="-0.65311123215896594"/>
  </r>
  <r>
    <n v="4994"/>
    <x v="0"/>
    <n v="24"/>
    <n v="2"/>
    <n v="-1.8285765065962689E-2"/>
    <x v="5"/>
    <n v="0"/>
    <n v="-0.68404609359517687"/>
    <n v="-0.49542868610834845"/>
  </r>
  <r>
    <n v="4995"/>
    <x v="1"/>
    <n v="30"/>
    <n v="2"/>
    <n v="-0.18971906494737945"/>
    <x v="46"/>
    <n v="0"/>
    <n v="-0.60278008218712442"/>
    <n v="-0.45271198648025424"/>
  </r>
  <r>
    <n v="4996"/>
    <x v="0"/>
    <n v="21"/>
    <n v="1"/>
    <n v="-0.21522531278623908"/>
    <x v="54"/>
    <n v="0"/>
    <n v="-0.59131362483195948"/>
    <n v="-0.44640041528470131"/>
  </r>
  <r>
    <n v="4997"/>
    <x v="0"/>
    <n v="28"/>
    <n v="1"/>
    <n v="-0.41523082931455868"/>
    <x v="39"/>
    <n v="0"/>
    <n v="-0.50693077210996151"/>
    <n v="-0.39765853213135904"/>
  </r>
  <r>
    <n v="4998"/>
    <x v="1"/>
    <n v="34"/>
    <n v="1"/>
    <n v="-0.58666412919597544"/>
    <x v="60"/>
    <n v="1"/>
    <n v="-1.0288979317525873"/>
    <n v="0.64259937651364718"/>
  </r>
  <r>
    <n v="4999"/>
    <x v="1"/>
    <n v="27"/>
    <n v="2"/>
    <n v="-0.10400241500667118"/>
    <x v="6"/>
    <n v="0"/>
    <n v="-0.64249742692862966"/>
    <n v="-0.47402280722541851"/>
  </r>
  <r>
    <n v="5000"/>
    <x v="1"/>
    <n v="27"/>
    <n v="1"/>
    <n v="-0.386658612667656"/>
    <x v="49"/>
    <n v="0"/>
    <n v="-0.51839071671501158"/>
    <n v="-0.404521929793759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1AD63F-2593-463A-A511-EEF08B48CF25}" name="PivotTable8" cacheId="1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O20:Q23" firstHeaderRow="1" firstDataRow="2" firstDataCol="1"/>
  <pivotFields count="9">
    <pivotField subtotalTop="0" showAll="0" defaultSubtotal="0"/>
    <pivotField axis="axisCol" subtotalTop="0" showAll="0" defaultSubtotal="0">
      <items count="2">
        <item x="0"/>
        <item x="1"/>
      </items>
    </pivotField>
    <pivotField subtotalTop="0" showAll="0" defaultSubtotal="0"/>
    <pivotField subtotalTop="0" showAll="0" defaultSubtotal="0"/>
    <pivotField subtotalTop="0" showAll="0" defaultSubtotal="0"/>
    <pivotField axis="axisRow" subtotalTop="0" showAll="0" defaultSubtotal="0">
      <items count="4">
        <item x="0"/>
        <item x="1"/>
        <item x="2"/>
        <item x="3"/>
      </items>
    </pivotField>
    <pivotField subtotalTop="0" showAll="0" defaultSubtotal="0"/>
    <pivotField subtotalTop="0" showAll="0" defaultSubtotal="0"/>
    <pivotField dataField="1" subtotalTop="0" showAll="0" defaultSubtotal="0"/>
  </pivotFields>
  <rowFields count="1">
    <field x="5"/>
  </rowFields>
  <rowItems count="2">
    <i>
      <x v="1"/>
    </i>
    <i>
      <x v="2"/>
    </i>
  </rowItems>
  <colFields count="1">
    <field x="1"/>
  </colFields>
  <colItems count="2">
    <i>
      <x/>
    </i>
    <i>
      <x v="1"/>
    </i>
  </colItems>
  <dataFields count="1">
    <dataField name="Average of Bias" fld="8" subtotal="average" baseField="0" baseItem="0" numFmtId="165"/>
  </dataFields>
  <formats count="9">
    <format dxfId="67">
      <pivotArea outline="0" collapsedLevelsAreSubtotals="1" fieldPosition="0"/>
    </format>
    <format dxfId="22">
      <pivotArea type="all" dataOnly="0" outline="0" fieldPosition="0"/>
    </format>
    <format dxfId="21">
      <pivotArea outline="0" collapsedLevelsAreSubtotals="1" fieldPosition="0"/>
    </format>
    <format dxfId="20">
      <pivotArea type="origin" dataOnly="0" labelOnly="1" outline="0" fieldPosition="0"/>
    </format>
    <format dxfId="19">
      <pivotArea field="1" type="button" dataOnly="0" labelOnly="1" outline="0" axis="axisCol" fieldPosition="0"/>
    </format>
    <format dxfId="18">
      <pivotArea type="topRight" dataOnly="0" labelOnly="1" outline="0" fieldPosition="0"/>
    </format>
    <format dxfId="17">
      <pivotArea field="5" type="button" dataOnly="0" labelOnly="1" outline="0" axis="axisRow" fieldPosition="0"/>
    </format>
    <format dxfId="16">
      <pivotArea dataOnly="0" labelOnly="1" fieldPosition="0">
        <references count="1">
          <reference field="5" count="2">
            <x v="1"/>
            <x v="2"/>
          </reference>
        </references>
      </pivotArea>
    </format>
    <format dxfId="15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67F80B-C3DC-4D0B-A102-3B7FCE041CE5}" name="PivotTable10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34:R38" firstHeaderRow="1" firstDataRow="2" firstDataCol="1"/>
  <pivotFields count="9"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axis="axisCol" dataFiel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5"/>
  </colFields>
  <colItems count="3">
    <i>
      <x v="1"/>
    </i>
    <i>
      <x v="2"/>
    </i>
    <i t="grand">
      <x/>
    </i>
  </colItems>
  <dataFields count="1">
    <dataField name="Count of Prob" fld="5" subtotal="count" showDataAs="percentOfRow" baseField="0" baseItem="0" numFmtId="10"/>
  </dataFields>
  <formats count="10"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5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1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5" count="2">
            <x v="1"/>
            <x v="2"/>
          </reference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C2267A-8EE9-4554-A80F-4D66E62C732B}" name="PivotTable9" cacheId="1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O28:Q30" firstHeaderRow="0" firstDataRow="1" firstDataCol="1"/>
  <pivotFields count="9">
    <pivotField subtotalTop="0" showAll="0" defaultSubtotal="0"/>
    <pivotField axis="axisRow" subtotalTop="0" showAll="0" defaultSubtotal="0">
      <items count="2">
        <item x="0"/>
        <item x="1"/>
      </items>
    </pivotField>
    <pivotField dataField="1" subtotalTop="0" showAll="0" defaultSubtotal="0"/>
    <pivotField dataField="1" subtotalTop="0" showAll="0" defaultSubtotal="0"/>
    <pivotField subtotalTop="0" showAll="0" defaultSubtotal="0"/>
    <pivotField subtotalTop="0" showAll="0" defaultSubtotal="0">
      <items count="4">
        <item x="0"/>
        <item x="1"/>
        <item x="2"/>
        <item x="3"/>
      </items>
    </pivotField>
    <pivotField subtotalTop="0" showAll="0" defaultSubtotal="0"/>
    <pivotField subtotalTop="0" showAll="0" defaultSubtotal="0"/>
    <pivotField subtotalTop="0" showAll="0" defaultSubtotal="0"/>
  </pivotFields>
  <rowFields count="1">
    <field x="1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Average of Age" fld="2" subtotal="average" baseField="1" baseItem="0"/>
    <dataField name="Average of Arrests" fld="3" subtotal="average" baseField="1" baseItem="0"/>
  </dataFields>
  <formats count="6">
    <format dxfId="68">
      <pivotArea outline="0" collapsedLevelsAreSubtotals="1" fieldPosition="0"/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field="1" type="button" dataOnly="0" labelOnly="1" outline="0" axis="axisRow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1D6AC8-B0A7-445B-BD04-E00447980F17}" name="PivotTable2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46:Q249" firstHeaderRow="0" firstDataRow="1" firstDataCol="1"/>
  <pivotFields count="9">
    <pivotField showAll="0"/>
    <pivotField axis="axisRow" showAll="0">
      <items count="3">
        <item x="0"/>
        <item x="1"/>
        <item t="default"/>
      </items>
    </pivotField>
    <pivotField dataFiel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Arrests" fld="3" subtotal="average" baseField="0" baseItem="0"/>
    <dataField name="Average of Age" fld="2" subtotal="average" baseField="0" baseItem="0"/>
  </dataFields>
  <formats count="6"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1" type="button" dataOnly="0" labelOnly="1" outline="0" axis="axisRow" fieldPosition="0"/>
    </format>
    <format dxfId="35">
      <pivotArea dataOnly="0" labelOnly="1" fieldPosition="0">
        <references count="1">
          <reference field="1" count="0"/>
        </references>
      </pivotArea>
    </format>
    <format dxfId="34">
      <pivotArea dataOnly="0" labelOnly="1" grandRow="1" outline="0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FF009A-A741-423A-B7B2-4D3FD1F31C65}" name="PivotTable1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O240:Q243" firstHeaderRow="1" firstDataRow="2" firstDataCol="1"/>
  <pivotFields count="9">
    <pivotField subtotalTop="0" showAll="0" defaultSubtotal="0"/>
    <pivotField axis="axisCol" subtotalTop="0" showAll="0" defaultSubtotal="0">
      <items count="2">
        <item x="0"/>
        <item x="1"/>
      </items>
    </pivotField>
    <pivotField subtotalTop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subtotalTop="0" showAll="0" defaultSubtotal="0"/>
    <pivotField subtotalTop="0" showAll="0" defaultSubtotal="0"/>
    <pivotField axis="axisRow" dataField="1" subtotalTop="0" showAll="0" defaultSubtotal="0">
      <items count="4">
        <item x="0"/>
        <item x="1"/>
        <item x="2"/>
        <item x="3"/>
      </items>
    </pivotField>
    <pivotField subtotalTop="0" showAll="0" defaultSubtotal="0"/>
    <pivotField subtotalTop="0" showAll="0" defaultSubtotal="0"/>
    <pivotField subtotalTop="0" showAll="0" defaultSubtotal="0"/>
  </pivotFields>
  <rowFields count="1">
    <field x="5"/>
  </rowFields>
  <rowItems count="2">
    <i>
      <x v="1"/>
    </i>
    <i>
      <x v="2"/>
    </i>
  </rowItems>
  <colFields count="1">
    <field x="1"/>
  </colFields>
  <colItems count="2">
    <i>
      <x/>
    </i>
    <i>
      <x v="1"/>
    </i>
  </colItems>
  <dataFields count="1">
    <dataField name="Count of Prob" fld="5" subtotal="count" showDataAs="percentOfRow" baseField="0" baseItem="0" numFmtId="10"/>
  </dataFields>
  <formats count="8"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1" type="button" dataOnly="0" labelOnly="1" outline="0" axis="axisCol" fieldPosition="0"/>
    </format>
    <format dxfId="42">
      <pivotArea type="topRight" dataOnly="0" labelOnly="1" outline="0" fieldPosition="0"/>
    </format>
    <format dxfId="41">
      <pivotArea field="5" type="button" dataOnly="0" labelOnly="1" outline="0" axis="axisRow" fieldPosition="0"/>
    </format>
    <format dxfId="40">
      <pivotArea dataOnly="0" labelOnly="1" fieldPosition="0">
        <references count="1">
          <reference field="5" count="2">
            <x v="1"/>
            <x v="2"/>
          </reference>
        </references>
      </pivotArea>
    </format>
    <format dxfId="39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6548B8-D577-4B88-A0F6-C5E49B0D7782}" name="PivotTable5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71:R279" firstHeaderRow="1" firstDataRow="2" firstDataCol="1"/>
  <pivotFields count="9"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6"/>
  </colFields>
  <colItems count="3">
    <i>
      <x/>
    </i>
    <i>
      <x v="1"/>
    </i>
    <i t="grand">
      <x/>
    </i>
  </colItems>
  <dataFields count="1">
    <dataField name="Count of Commits Crime" fld="6" subtotal="count" showDataAs="percentOfRow" baseField="0" baseItem="0" numFmtId="10"/>
  </dataFields>
  <formats count="10"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6" type="button" dataOnly="0" labelOnly="1" outline="0" axis="axisCol" fieldPosition="0"/>
    </format>
    <format dxfId="52">
      <pivotArea type="topRight" dataOnly="0" labelOnly="1" outline="0" fieldPosition="0"/>
    </format>
    <format dxfId="51">
      <pivotArea field="2" type="button" dataOnly="0" labelOnly="1" outline="0" axis="axisRow" fieldPosition="0"/>
    </format>
    <format dxfId="50">
      <pivotArea dataOnly="0" labelOnly="1" fieldPosition="0">
        <references count="1">
          <reference field="2" count="6">
            <x v="1"/>
            <x v="2"/>
            <x v="3"/>
            <x v="4"/>
            <x v="5"/>
            <x v="6"/>
          </reference>
        </references>
      </pivotArea>
    </format>
    <format dxfId="49">
      <pivotArea dataOnly="0" labelOnly="1" grandRow="1" outline="0" fieldPosition="0"/>
    </format>
    <format dxfId="48">
      <pivotArea dataOnly="0" labelOnly="1" fieldPosition="0">
        <references count="1">
          <reference field="6" count="0"/>
        </references>
      </pivotArea>
    </format>
    <format dxfId="4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96D1E3-A563-4E69-9648-A2DF415C4E7A}" name="PivotTable4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O252:R266" firstHeaderRow="1" firstDataRow="2" firstDataCol="1"/>
  <pivotFields count="9">
    <pivotField showAll="0"/>
    <pivotField showAll="0"/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3">
        <item x="4"/>
        <item x="5"/>
        <item x="0"/>
        <item x="1"/>
        <item x="3"/>
        <item x="7"/>
        <item x="2"/>
        <item x="11"/>
        <item x="9"/>
        <item x="10"/>
        <item x="6"/>
        <item x="8"/>
        <item t="default"/>
      </items>
    </pivotField>
    <pivotField showAll="0"/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6"/>
  </colFields>
  <colItems count="3">
    <i>
      <x/>
    </i>
    <i>
      <x v="1"/>
    </i>
    <i t="grand">
      <x/>
    </i>
  </colItems>
  <dataFields count="1">
    <dataField name="Count of Commits Crime" fld="6" subtotal="count" showDataAs="percentOfRow" baseField="0" baseItem="0" numFmtId="10"/>
  </dataFields>
  <formats count="10"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6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3" type="button" dataOnly="0" labelOnly="1" outline="0" axis="axisRow" fieldPosition="0"/>
    </format>
    <format dxfId="60">
      <pivotArea dataOnly="0" labelOnly="1" fieldPosition="0">
        <references count="1">
          <reference field="3" count="0"/>
        </references>
      </pivotArea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6" count="0"/>
        </references>
      </pivotArea>
    </format>
    <format dxfId="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D1394B-EE30-4607-BE8F-7BB134AF1F6E}" name="PivotTable6" cacheId="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H1:J8" firstHeaderRow="1" firstDataRow="2" firstDataCol="1"/>
  <pivotFields count="7">
    <pivotField subtotalTop="0" showAll="0" defaultSubtotal="0"/>
    <pivotField axis="axisRow" subtotalTop="0" showAll="0" defaultSubtotal="0">
      <items count="2">
        <item x="0"/>
        <item x="1"/>
      </items>
    </pivotField>
    <pivotField axis="axisRow" subtotalTop="0" showAll="0" defaultSubtotal="0">
      <items count="2">
        <item x="0"/>
        <item x="1"/>
      </items>
    </pivotField>
    <pivotField axis="axisCol" dataField="1" subtotalTop="0" showAll="0" defaultSubtotal="0">
      <items count="2">
        <item x="1"/>
        <item x="0"/>
      </items>
    </pivotField>
    <pivotField subtotalTop="0" showAll="0" defaultSubtotal="0"/>
    <pivotField subtotalTop="0" showAll="0" defaultSubtotal="0"/>
    <pivotField subtotalTop="0" showAll="0" defaultSubtotal="0"/>
  </pivotFields>
  <rowFields count="2">
    <field x="1"/>
    <field x="2"/>
  </rowFields>
  <rowItems count="6">
    <i>
      <x/>
    </i>
    <i r="1">
      <x/>
    </i>
    <i r="1">
      <x v="1"/>
    </i>
    <i>
      <x v="1"/>
    </i>
    <i r="1">
      <x/>
    </i>
    <i r="1">
      <x v="1"/>
    </i>
  </rowItems>
  <colFields count="1">
    <field x="3"/>
  </colFields>
  <colItems count="2">
    <i>
      <x/>
    </i>
    <i>
      <x v="1"/>
    </i>
  </colItems>
  <dataFields count="1">
    <dataField name="Count of Y" fld="3" subtotal="count" baseField="0" baseItem="0"/>
  </dataFields>
  <formats count="10"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3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1" type="button" dataOnly="0" labelOnly="1" outline="0" axis="axisRow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24">
      <pivotArea dataOnly="0" labelOnly="1" fieldPosition="0">
        <references count="2">
          <reference field="1" count="1" selected="0">
            <x v="1"/>
          </reference>
          <reference field="2" count="0"/>
        </references>
      </pivotArea>
    </format>
    <format dxfId="23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7ABF-7495-44CF-BA15-4A3D964116D7}">
  <dimension ref="A1:G28"/>
  <sheetViews>
    <sheetView zoomScale="120" zoomScaleNormal="120" workbookViewId="0">
      <selection activeCell="A18" sqref="A18"/>
    </sheetView>
  </sheetViews>
  <sheetFormatPr defaultRowHeight="14.4" x14ac:dyDescent="0.3"/>
  <cols>
    <col min="1" max="1" width="31.19921875" style="1" customWidth="1"/>
    <col min="2" max="16384" width="8.796875" style="1"/>
  </cols>
  <sheetData>
    <row r="1" spans="1:7" x14ac:dyDescent="0.3">
      <c r="A1" s="13" t="s">
        <v>73</v>
      </c>
      <c r="D1" s="16" t="s">
        <v>96</v>
      </c>
      <c r="E1" s="16"/>
      <c r="F1" s="16"/>
      <c r="G1" s="16"/>
    </row>
    <row r="2" spans="1:7" x14ac:dyDescent="0.3">
      <c r="A2" s="13" t="s">
        <v>74</v>
      </c>
      <c r="D2" s="16" t="s">
        <v>97</v>
      </c>
      <c r="E2" s="16"/>
      <c r="F2" s="16"/>
      <c r="G2" s="16"/>
    </row>
    <row r="3" spans="1:7" x14ac:dyDescent="0.3">
      <c r="A3" s="13" t="s">
        <v>75</v>
      </c>
      <c r="D3" s="16" t="s">
        <v>98</v>
      </c>
      <c r="E3" s="16"/>
      <c r="F3" s="16"/>
      <c r="G3" s="16"/>
    </row>
    <row r="4" spans="1:7" x14ac:dyDescent="0.3">
      <c r="A4" s="13" t="s">
        <v>76</v>
      </c>
      <c r="D4" s="16" t="s">
        <v>208</v>
      </c>
      <c r="E4" s="16"/>
      <c r="F4" s="16"/>
      <c r="G4" s="16"/>
    </row>
    <row r="5" spans="1:7" x14ac:dyDescent="0.3">
      <c r="A5" s="13" t="s">
        <v>77</v>
      </c>
      <c r="D5" s="16" t="s">
        <v>209</v>
      </c>
      <c r="E5" s="16"/>
      <c r="F5" s="16"/>
      <c r="G5" s="16"/>
    </row>
    <row r="6" spans="1:7" x14ac:dyDescent="0.3">
      <c r="A6" s="13" t="s">
        <v>78</v>
      </c>
    </row>
    <row r="7" spans="1:7" x14ac:dyDescent="0.3">
      <c r="A7" s="13" t="s">
        <v>79</v>
      </c>
    </row>
    <row r="8" spans="1:7" x14ac:dyDescent="0.3">
      <c r="A8" s="13" t="s">
        <v>80</v>
      </c>
    </row>
    <row r="9" spans="1:7" x14ac:dyDescent="0.3">
      <c r="A9" s="13" t="s">
        <v>81</v>
      </c>
    </row>
    <row r="10" spans="1:7" x14ac:dyDescent="0.3">
      <c r="A10" s="13" t="s">
        <v>82</v>
      </c>
    </row>
    <row r="11" spans="1:7" x14ac:dyDescent="0.3">
      <c r="A11" s="35" t="s">
        <v>210</v>
      </c>
      <c r="B11" s="35"/>
    </row>
    <row r="12" spans="1:7" x14ac:dyDescent="0.3">
      <c r="A12" s="14" t="s">
        <v>83</v>
      </c>
      <c r="B12" s="14"/>
    </row>
    <row r="13" spans="1:7" x14ac:dyDescent="0.3">
      <c r="A13" s="14" t="s">
        <v>84</v>
      </c>
      <c r="B13" s="14"/>
    </row>
    <row r="14" spans="1:7" x14ac:dyDescent="0.3">
      <c r="A14" s="14" t="s">
        <v>85</v>
      </c>
      <c r="B14" s="14"/>
    </row>
    <row r="15" spans="1:7" x14ac:dyDescent="0.3">
      <c r="A15" s="14" t="s">
        <v>99</v>
      </c>
      <c r="B15" s="14"/>
    </row>
    <row r="16" spans="1:7" x14ac:dyDescent="0.3">
      <c r="A16" s="14" t="s">
        <v>86</v>
      </c>
      <c r="B16" s="14"/>
    </row>
    <row r="17" spans="1:2" x14ac:dyDescent="0.3">
      <c r="A17" s="14" t="s">
        <v>87</v>
      </c>
      <c r="B17" s="14"/>
    </row>
    <row r="18" spans="1:2" x14ac:dyDescent="0.3">
      <c r="A18" s="14" t="s">
        <v>88</v>
      </c>
      <c r="B18" s="14"/>
    </row>
    <row r="19" spans="1:2" x14ac:dyDescent="0.3">
      <c r="A19" s="14" t="s">
        <v>89</v>
      </c>
      <c r="B19" s="14"/>
    </row>
    <row r="20" spans="1:2" x14ac:dyDescent="0.3">
      <c r="A20" s="14" t="s">
        <v>90</v>
      </c>
      <c r="B20" s="14"/>
    </row>
    <row r="21" spans="1:2" x14ac:dyDescent="0.3">
      <c r="A21" s="15" t="s">
        <v>91</v>
      </c>
      <c r="B21" s="15"/>
    </row>
    <row r="22" spans="1:2" x14ac:dyDescent="0.3">
      <c r="A22" s="15" t="s">
        <v>92</v>
      </c>
      <c r="B22" s="15"/>
    </row>
    <row r="23" spans="1:2" x14ac:dyDescent="0.3">
      <c r="A23" s="15" t="s">
        <v>93</v>
      </c>
      <c r="B23" s="15"/>
    </row>
    <row r="24" spans="1:2" x14ac:dyDescent="0.3">
      <c r="A24" s="15" t="s">
        <v>94</v>
      </c>
      <c r="B24" s="15"/>
    </row>
    <row r="25" spans="1:2" x14ac:dyDescent="0.3">
      <c r="A25" s="15" t="s">
        <v>95</v>
      </c>
      <c r="B25" s="15"/>
    </row>
    <row r="26" spans="1:2" x14ac:dyDescent="0.3">
      <c r="A26" s="19" t="s">
        <v>102</v>
      </c>
    </row>
    <row r="27" spans="1:2" x14ac:dyDescent="0.3">
      <c r="A27" s="19" t="s">
        <v>103</v>
      </c>
    </row>
    <row r="28" spans="1:2" x14ac:dyDescent="0.3">
      <c r="A28" s="19" t="s">
        <v>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8C28A-1265-490F-823D-D65252334EF2}">
  <dimension ref="C1:S5011"/>
  <sheetViews>
    <sheetView topLeftCell="B12" zoomScaleNormal="100" workbookViewId="0">
      <selection activeCell="Q29" sqref="Q29"/>
    </sheetView>
  </sheetViews>
  <sheetFormatPr defaultRowHeight="14.4" x14ac:dyDescent="0.3"/>
  <cols>
    <col min="1" max="4" width="8.796875" style="1"/>
    <col min="5" max="5" width="6.3984375" style="1" bestFit="1" customWidth="1"/>
    <col min="6" max="6" width="4.69921875" style="1" bestFit="1" customWidth="1"/>
    <col min="7" max="7" width="8.796875" style="1"/>
    <col min="8" max="8" width="6.796875" style="1" bestFit="1" customWidth="1"/>
    <col min="9" max="9" width="6" style="1" bestFit="1" customWidth="1"/>
    <col min="10" max="10" width="5.3984375" style="1" bestFit="1" customWidth="1"/>
    <col min="11" max="11" width="13.19921875" style="1" bestFit="1" customWidth="1"/>
    <col min="12" max="12" width="17" style="1" customWidth="1"/>
    <col min="13" max="13" width="6" style="1" bestFit="1" customWidth="1"/>
    <col min="14" max="14" width="8.796875" style="1"/>
    <col min="15" max="15" width="13.8984375" style="1" customWidth="1"/>
    <col min="16" max="16" width="22.5" style="1" bestFit="1" customWidth="1"/>
    <col min="17" max="17" width="15.8984375" style="1" bestFit="1" customWidth="1"/>
    <col min="18" max="19" width="10.296875" style="1" bestFit="1" customWidth="1"/>
    <col min="20" max="22" width="6.5" style="1" bestFit="1" customWidth="1"/>
    <col min="23" max="23" width="4.296875" style="1" bestFit="1" customWidth="1"/>
    <col min="24" max="26" width="11.8984375" style="1" bestFit="1" customWidth="1"/>
    <col min="27" max="27" width="10.8984375" style="1" bestFit="1" customWidth="1"/>
    <col min="28" max="28" width="11.8984375" style="1" bestFit="1" customWidth="1"/>
    <col min="29" max="29" width="10.8984375" style="1" bestFit="1" customWidth="1"/>
    <col min="30" max="37" width="11.8984375" style="1" bestFit="1" customWidth="1"/>
    <col min="38" max="38" width="10.8984375" style="1" bestFit="1" customWidth="1"/>
    <col min="39" max="48" width="11.8984375" style="1" bestFit="1" customWidth="1"/>
    <col min="49" max="49" width="10.8984375" style="1" bestFit="1" customWidth="1"/>
    <col min="50" max="50" width="11.8984375" style="1" bestFit="1" customWidth="1"/>
    <col min="51" max="51" width="10.8984375" style="1" bestFit="1" customWidth="1"/>
    <col min="52" max="85" width="11.8984375" style="1" bestFit="1" customWidth="1"/>
    <col min="86" max="86" width="10.8984375" style="1" bestFit="1" customWidth="1"/>
    <col min="87" max="87" width="11.8984375" style="1" bestFit="1" customWidth="1"/>
    <col min="88" max="88" width="10.8984375" style="1" bestFit="1" customWidth="1"/>
    <col min="89" max="102" width="11.8984375" style="1" bestFit="1" customWidth="1"/>
    <col min="103" max="103" width="9.8984375" style="1" bestFit="1" customWidth="1"/>
    <col min="104" max="113" width="11.8984375" style="1" bestFit="1" customWidth="1"/>
    <col min="114" max="114" width="10.8984375" style="1" bestFit="1" customWidth="1"/>
    <col min="115" max="119" width="11.8984375" style="1" bestFit="1" customWidth="1"/>
    <col min="120" max="120" width="10.8984375" style="1" bestFit="1" customWidth="1"/>
    <col min="121" max="140" width="11.8984375" style="1" bestFit="1" customWidth="1"/>
    <col min="141" max="141" width="10.8984375" style="1" bestFit="1" customWidth="1"/>
    <col min="142" max="142" width="11.8984375" style="1" bestFit="1" customWidth="1"/>
    <col min="143" max="143" width="10.8984375" style="1" bestFit="1" customWidth="1"/>
    <col min="144" max="172" width="11.8984375" style="1" bestFit="1" customWidth="1"/>
    <col min="173" max="173" width="10.8984375" style="1" bestFit="1" customWidth="1"/>
    <col min="174" max="181" width="11.8984375" style="1" bestFit="1" customWidth="1"/>
    <col min="182" max="182" width="10.8984375" style="1" bestFit="1" customWidth="1"/>
    <col min="183" max="189" width="11.8984375" style="1" bestFit="1" customWidth="1"/>
    <col min="190" max="190" width="10.8984375" style="1" bestFit="1" customWidth="1"/>
    <col min="191" max="191" width="11.8984375" style="1" bestFit="1" customWidth="1"/>
    <col min="192" max="192" width="10.8984375" style="1" bestFit="1" customWidth="1"/>
    <col min="193" max="199" width="11.8984375" style="1" bestFit="1" customWidth="1"/>
    <col min="200" max="200" width="10.8984375" style="1" bestFit="1" customWidth="1"/>
    <col min="201" max="205" width="11.8984375" style="1" bestFit="1" customWidth="1"/>
    <col min="206" max="206" width="10.8984375" style="1" bestFit="1" customWidth="1"/>
    <col min="207" max="214" width="11.8984375" style="1" bestFit="1" customWidth="1"/>
    <col min="215" max="215" width="10.8984375" style="1" bestFit="1" customWidth="1"/>
    <col min="216" max="222" width="11.8984375" style="1" bestFit="1" customWidth="1"/>
    <col min="223" max="223" width="10.8984375" style="1" bestFit="1" customWidth="1"/>
    <col min="224" max="224" width="11.8984375" style="1" bestFit="1" customWidth="1"/>
    <col min="225" max="225" width="10.8984375" style="1" bestFit="1" customWidth="1"/>
    <col min="226" max="231" width="11.8984375" style="1" bestFit="1" customWidth="1"/>
    <col min="232" max="16384" width="8.796875" style="1"/>
  </cols>
  <sheetData>
    <row r="1" spans="3:17" x14ac:dyDescent="0.3">
      <c r="C1" s="1" t="s">
        <v>100</v>
      </c>
    </row>
    <row r="2" spans="3:17" x14ac:dyDescent="0.3">
      <c r="C2" s="1" t="s">
        <v>101</v>
      </c>
    </row>
    <row r="3" spans="3:17" x14ac:dyDescent="0.3">
      <c r="C3" s="1" t="s">
        <v>105</v>
      </c>
    </row>
    <row r="5" spans="3:17" x14ac:dyDescent="0.3">
      <c r="G5" s="1" t="s">
        <v>3</v>
      </c>
      <c r="H5" s="2">
        <v>0.10213503913773486</v>
      </c>
    </row>
    <row r="6" spans="3:17" x14ac:dyDescent="0.3">
      <c r="G6" s="1" t="s">
        <v>2</v>
      </c>
      <c r="H6" s="2">
        <v>-2.85722166469028E-2</v>
      </c>
    </row>
    <row r="7" spans="3:17" x14ac:dyDescent="0.3">
      <c r="G7" s="1" t="s">
        <v>4</v>
      </c>
      <c r="H7" s="2">
        <v>0.28265619766098482</v>
      </c>
      <c r="O7" s="20" t="s">
        <v>106</v>
      </c>
      <c r="P7" s="20"/>
      <c r="Q7" s="20"/>
    </row>
    <row r="8" spans="3:17" x14ac:dyDescent="0.3">
      <c r="L8" s="1" t="s">
        <v>13</v>
      </c>
      <c r="O8" s="20" t="s">
        <v>107</v>
      </c>
      <c r="P8" s="20"/>
      <c r="Q8" s="20"/>
    </row>
    <row r="9" spans="3:17" x14ac:dyDescent="0.3">
      <c r="L9" s="1">
        <f>SUM(L12:L5011)</f>
        <v>-3319.1203756944192</v>
      </c>
      <c r="O9" s="20" t="s">
        <v>108</v>
      </c>
      <c r="P9" s="20"/>
      <c r="Q9" s="20"/>
    </row>
    <row r="11" spans="3:17" x14ac:dyDescent="0.3">
      <c r="E11" s="1" t="s">
        <v>5</v>
      </c>
      <c r="F11" s="1" t="s">
        <v>6</v>
      </c>
      <c r="G11" s="1" t="s">
        <v>7</v>
      </c>
      <c r="H11" s="1" t="s">
        <v>8</v>
      </c>
      <c r="I11" s="1" t="s">
        <v>9</v>
      </c>
      <c r="J11" s="1" t="s">
        <v>10</v>
      </c>
      <c r="K11" s="1" t="s">
        <v>11</v>
      </c>
      <c r="L11" s="1" t="s">
        <v>12</v>
      </c>
      <c r="M11" s="1" t="s">
        <v>45</v>
      </c>
    </row>
    <row r="12" spans="3:17" x14ac:dyDescent="0.3">
      <c r="E12" s="16">
        <v>1</v>
      </c>
      <c r="F12" s="16">
        <v>0</v>
      </c>
      <c r="G12" s="16">
        <v>17</v>
      </c>
      <c r="H12" s="16">
        <v>2</v>
      </c>
      <c r="I12" s="17">
        <f>$H$5+$H$6*G12+H12*$H$7</f>
        <v>0.18171975146235692</v>
      </c>
      <c r="J12" s="17">
        <f>EXP(I12)/(1+EXP(I12))</f>
        <v>0.54530533344393195</v>
      </c>
      <c r="K12" s="18">
        <v>1</v>
      </c>
      <c r="L12" s="17">
        <f>IF(K12=1,LN(J12),LN(1-J12))</f>
        <v>-0.6064093963461975</v>
      </c>
      <c r="M12" s="17">
        <f>(K12-J12)</f>
        <v>0.45469466655606805</v>
      </c>
    </row>
    <row r="13" spans="3:17" x14ac:dyDescent="0.3">
      <c r="E13" s="1">
        <v>2</v>
      </c>
      <c r="F13" s="1">
        <v>0</v>
      </c>
      <c r="G13" s="1">
        <v>26</v>
      </c>
      <c r="H13" s="1">
        <v>2</v>
      </c>
      <c r="I13" s="2">
        <f t="shared" ref="I13:I76" si="0">$H$5+$H$6*G13+H13*$H$7</f>
        <v>-7.5430198359768275E-2</v>
      </c>
      <c r="J13" s="2">
        <f t="shared" ref="J13:J76" si="1">EXP(I13)/(1+EXP(I13))</f>
        <v>0.48115138649900074</v>
      </c>
      <c r="K13" s="3">
        <v>1</v>
      </c>
      <c r="L13" s="2">
        <f t="shared" ref="L13:L76" si="2">IF(K13=1,LN(J13),LN(1-J13))</f>
        <v>-0.73157332554821297</v>
      </c>
      <c r="M13" s="2">
        <f t="shared" ref="M13:M76" si="3">(K13-J13)</f>
        <v>0.51884861350099931</v>
      </c>
      <c r="P13" s="1" t="s">
        <v>39</v>
      </c>
      <c r="Q13" s="1" t="s">
        <v>40</v>
      </c>
    </row>
    <row r="14" spans="3:17" x14ac:dyDescent="0.3">
      <c r="E14" s="1">
        <v>3</v>
      </c>
      <c r="F14" s="1">
        <v>0</v>
      </c>
      <c r="G14" s="1">
        <v>21</v>
      </c>
      <c r="H14" s="1">
        <v>2</v>
      </c>
      <c r="I14" s="2">
        <f t="shared" si="0"/>
        <v>6.7430884874745745E-2</v>
      </c>
      <c r="J14" s="2">
        <f t="shared" si="1"/>
        <v>0.51685133655663185</v>
      </c>
      <c r="K14" s="3">
        <v>0</v>
      </c>
      <c r="L14" s="2">
        <f t="shared" si="2"/>
        <v>-0.7274308808795299</v>
      </c>
      <c r="M14" s="2">
        <f t="shared" si="3"/>
        <v>-0.51685133655663185</v>
      </c>
      <c r="O14" s="1" t="s">
        <v>0</v>
      </c>
      <c r="P14" s="6">
        <f>AVERAGEIF(Race,1,Prob)</f>
        <v>0.56673877312566656</v>
      </c>
      <c r="Q14" s="6">
        <f>AVERAGEIF(Race,1,Commits_Crime)</f>
        <v>0.56831683168316827</v>
      </c>
    </row>
    <row r="15" spans="3:17" x14ac:dyDescent="0.3">
      <c r="E15" s="1">
        <v>4</v>
      </c>
      <c r="F15" s="1">
        <v>0</v>
      </c>
      <c r="G15" s="1">
        <v>27</v>
      </c>
      <c r="H15" s="1">
        <v>3</v>
      </c>
      <c r="I15" s="2">
        <f t="shared" si="0"/>
        <v>0.17865378265431364</v>
      </c>
      <c r="J15" s="2">
        <f t="shared" si="1"/>
        <v>0.54454502935318705</v>
      </c>
      <c r="K15" s="3">
        <v>0</v>
      </c>
      <c r="L15" s="2">
        <f t="shared" si="2"/>
        <v>-0.78645842414615619</v>
      </c>
      <c r="M15" s="2">
        <f t="shared" si="3"/>
        <v>-0.54454502935318705</v>
      </c>
      <c r="O15" s="1" t="s">
        <v>1</v>
      </c>
      <c r="P15" s="6">
        <f>AVERAGEIF(Race,0,Prob)</f>
        <v>0.44566120677062177</v>
      </c>
      <c r="Q15" s="6">
        <f>AVERAGEIF(Race,0,Commits_Crime)</f>
        <v>0.44404040404040401</v>
      </c>
    </row>
    <row r="16" spans="3:17" x14ac:dyDescent="0.3">
      <c r="E16" s="16">
        <v>5</v>
      </c>
      <c r="F16" s="16">
        <v>1</v>
      </c>
      <c r="G16" s="16">
        <v>27</v>
      </c>
      <c r="H16" s="16">
        <v>6</v>
      </c>
      <c r="I16" s="17">
        <f t="shared" si="0"/>
        <v>1.0266223756372681</v>
      </c>
      <c r="J16" s="17">
        <f t="shared" si="1"/>
        <v>0.73626054910532568</v>
      </c>
      <c r="K16" s="18">
        <v>0</v>
      </c>
      <c r="L16" s="17">
        <f t="shared" si="2"/>
        <v>-1.3327935915996163</v>
      </c>
      <c r="M16" s="17">
        <f t="shared" si="3"/>
        <v>-0.73626054910532568</v>
      </c>
    </row>
    <row r="17" spans="5:19" x14ac:dyDescent="0.3">
      <c r="E17" s="1">
        <v>6</v>
      </c>
      <c r="F17" s="1">
        <v>1</v>
      </c>
      <c r="G17" s="1">
        <v>24</v>
      </c>
      <c r="H17" s="1">
        <v>2</v>
      </c>
      <c r="I17" s="2">
        <f t="shared" si="0"/>
        <v>-1.8285765065962689E-2</v>
      </c>
      <c r="J17" s="2">
        <f t="shared" si="1"/>
        <v>0.49542868610834845</v>
      </c>
      <c r="K17" s="3">
        <v>1</v>
      </c>
      <c r="L17" s="2">
        <f t="shared" si="2"/>
        <v>-0.70233185866113945</v>
      </c>
      <c r="M17" s="2">
        <f t="shared" si="3"/>
        <v>0.50457131389165155</v>
      </c>
    </row>
    <row r="18" spans="5:19" x14ac:dyDescent="0.3">
      <c r="E18" s="1">
        <v>7</v>
      </c>
      <c r="F18" s="1">
        <v>1</v>
      </c>
      <c r="G18" s="1">
        <v>27</v>
      </c>
      <c r="H18" s="1">
        <v>2</v>
      </c>
      <c r="I18" s="2">
        <f t="shared" si="0"/>
        <v>-0.10400241500667118</v>
      </c>
      <c r="J18" s="2">
        <f t="shared" si="1"/>
        <v>0.47402280722541851</v>
      </c>
      <c r="K18" s="3">
        <v>1</v>
      </c>
      <c r="L18" s="2">
        <f t="shared" si="2"/>
        <v>-0.74649984193530095</v>
      </c>
      <c r="M18" s="2">
        <f t="shared" si="3"/>
        <v>0.52597719277458155</v>
      </c>
    </row>
    <row r="19" spans="5:19" x14ac:dyDescent="0.3">
      <c r="E19" s="1">
        <v>8</v>
      </c>
      <c r="F19" s="1">
        <v>1</v>
      </c>
      <c r="G19" s="1">
        <v>17</v>
      </c>
      <c r="H19" s="1">
        <v>2</v>
      </c>
      <c r="I19" s="2">
        <f t="shared" si="0"/>
        <v>0.18171975146235692</v>
      </c>
      <c r="J19" s="2">
        <f t="shared" si="1"/>
        <v>0.54530533344393195</v>
      </c>
      <c r="K19" s="3">
        <v>0</v>
      </c>
      <c r="L19" s="2">
        <f t="shared" si="2"/>
        <v>-0.78812914780855448</v>
      </c>
      <c r="M19" s="2">
        <f t="shared" si="3"/>
        <v>-0.54530533344393195</v>
      </c>
    </row>
    <row r="20" spans="5:19" x14ac:dyDescent="0.3">
      <c r="E20" s="1">
        <v>9</v>
      </c>
      <c r="F20" s="1">
        <v>0</v>
      </c>
      <c r="G20" s="1">
        <v>30</v>
      </c>
      <c r="H20" s="1">
        <v>4</v>
      </c>
      <c r="I20" s="2">
        <f t="shared" si="0"/>
        <v>0.3755933303745902</v>
      </c>
      <c r="J20" s="2">
        <f t="shared" si="1"/>
        <v>0.59280982968195539</v>
      </c>
      <c r="K20" s="3">
        <v>1</v>
      </c>
      <c r="L20" s="2">
        <f t="shared" si="2"/>
        <v>-0.5228816233530611</v>
      </c>
      <c r="M20" s="2">
        <f t="shared" si="3"/>
        <v>0.40719017031804461</v>
      </c>
      <c r="O20" s="4" t="s">
        <v>46</v>
      </c>
      <c r="P20" s="4" t="s">
        <v>19</v>
      </c>
    </row>
    <row r="21" spans="5:19" x14ac:dyDescent="0.3">
      <c r="E21" s="1">
        <v>10</v>
      </c>
      <c r="F21" s="1">
        <v>0</v>
      </c>
      <c r="G21" s="1">
        <v>26</v>
      </c>
      <c r="H21" s="1">
        <v>0</v>
      </c>
      <c r="I21" s="2">
        <f t="shared" si="0"/>
        <v>-0.64074259368173792</v>
      </c>
      <c r="J21" s="2">
        <f t="shared" si="1"/>
        <v>0.34507869437350663</v>
      </c>
      <c r="K21" s="3">
        <v>0</v>
      </c>
      <c r="L21" s="2">
        <f t="shared" si="2"/>
        <v>-0.42324019464645307</v>
      </c>
      <c r="M21" s="2">
        <f t="shared" si="3"/>
        <v>-0.34507869437350663</v>
      </c>
      <c r="O21" s="4" t="s">
        <v>18</v>
      </c>
      <c r="P21" s="1">
        <v>0</v>
      </c>
      <c r="Q21" s="1">
        <v>1</v>
      </c>
    </row>
    <row r="22" spans="5:19" x14ac:dyDescent="0.3">
      <c r="E22" s="1">
        <v>11</v>
      </c>
      <c r="F22" s="1">
        <v>1</v>
      </c>
      <c r="G22" s="1">
        <v>25</v>
      </c>
      <c r="H22" s="1">
        <v>0</v>
      </c>
      <c r="I22" s="2">
        <f t="shared" si="0"/>
        <v>-0.61217037703483523</v>
      </c>
      <c r="J22" s="2">
        <f t="shared" si="1"/>
        <v>0.35156426468727181</v>
      </c>
      <c r="K22" s="3">
        <v>0</v>
      </c>
      <c r="L22" s="2">
        <f t="shared" si="2"/>
        <v>-0.43319237757215368</v>
      </c>
      <c r="M22" s="2">
        <f t="shared" si="3"/>
        <v>-0.35156426468727181</v>
      </c>
      <c r="O22" s="5" t="s">
        <v>21</v>
      </c>
      <c r="P22" s="21">
        <v>4.5652367059113956E-3</v>
      </c>
      <c r="Q22" s="21">
        <v>-6.5068481606042989E-3</v>
      </c>
    </row>
    <row r="23" spans="5:19" x14ac:dyDescent="0.3">
      <c r="E23" s="1">
        <v>12</v>
      </c>
      <c r="F23" s="1">
        <v>0</v>
      </c>
      <c r="G23" s="1">
        <v>23</v>
      </c>
      <c r="H23" s="1">
        <v>1</v>
      </c>
      <c r="I23" s="2">
        <f t="shared" si="0"/>
        <v>-0.27236974608004461</v>
      </c>
      <c r="J23" s="2">
        <f t="shared" si="1"/>
        <v>0.43232541858152024</v>
      </c>
      <c r="K23" s="3">
        <v>1</v>
      </c>
      <c r="L23" s="2">
        <f t="shared" si="2"/>
        <v>-0.83857669056031459</v>
      </c>
      <c r="M23" s="2">
        <f t="shared" si="3"/>
        <v>0.56767458141847982</v>
      </c>
      <c r="O23" s="5" t="s">
        <v>22</v>
      </c>
      <c r="P23" s="21">
        <v>-1.9814456931693824E-2</v>
      </c>
      <c r="Q23" s="21">
        <v>5.1919423627277061E-3</v>
      </c>
    </row>
    <row r="24" spans="5:19" x14ac:dyDescent="0.3">
      <c r="E24" s="1">
        <v>13</v>
      </c>
      <c r="F24" s="1">
        <v>1</v>
      </c>
      <c r="G24" s="1">
        <v>19</v>
      </c>
      <c r="H24" s="1">
        <v>3</v>
      </c>
      <c r="I24" s="2">
        <f t="shared" si="0"/>
        <v>0.40723151582953615</v>
      </c>
      <c r="J24" s="2">
        <f t="shared" si="1"/>
        <v>0.600423862871453</v>
      </c>
      <c r="K24" s="3">
        <v>0</v>
      </c>
      <c r="L24" s="2">
        <f t="shared" si="2"/>
        <v>-0.9173509508863914</v>
      </c>
      <c r="M24" s="2">
        <f t="shared" si="3"/>
        <v>-0.600423862871453</v>
      </c>
    </row>
    <row r="25" spans="5:19" x14ac:dyDescent="0.3">
      <c r="E25" s="1">
        <v>14</v>
      </c>
      <c r="F25" s="1">
        <v>0</v>
      </c>
      <c r="G25" s="1">
        <v>25</v>
      </c>
      <c r="H25" s="1">
        <v>1</v>
      </c>
      <c r="I25" s="2">
        <f t="shared" si="0"/>
        <v>-0.32951417937385041</v>
      </c>
      <c r="J25" s="2">
        <f t="shared" si="1"/>
        <v>0.41835883549334701</v>
      </c>
      <c r="K25" s="3">
        <v>1</v>
      </c>
      <c r="L25" s="2">
        <f t="shared" si="2"/>
        <v>-0.87141575660375126</v>
      </c>
      <c r="M25" s="2">
        <f t="shared" si="3"/>
        <v>0.58164116450665304</v>
      </c>
      <c r="R25" s="22"/>
    </row>
    <row r="26" spans="5:19" x14ac:dyDescent="0.3">
      <c r="E26" s="1">
        <v>15</v>
      </c>
      <c r="F26" s="1">
        <v>1</v>
      </c>
      <c r="G26" s="1">
        <v>24</v>
      </c>
      <c r="H26" s="1">
        <v>1</v>
      </c>
      <c r="I26" s="2">
        <f t="shared" si="0"/>
        <v>-0.30094196272694751</v>
      </c>
      <c r="J26" s="2">
        <f t="shared" si="1"/>
        <v>0.42532722873338152</v>
      </c>
      <c r="K26" s="3">
        <v>1</v>
      </c>
      <c r="L26" s="2">
        <f t="shared" si="2"/>
        <v>-0.85489645635623346</v>
      </c>
      <c r="M26" s="2">
        <f t="shared" si="3"/>
        <v>0.57467277126661842</v>
      </c>
      <c r="P26" s="15" t="s">
        <v>47</v>
      </c>
      <c r="Q26" s="15"/>
    </row>
    <row r="27" spans="5:19" x14ac:dyDescent="0.3">
      <c r="E27" s="1">
        <v>16</v>
      </c>
      <c r="F27" s="1">
        <v>0</v>
      </c>
      <c r="G27" s="1">
        <v>21</v>
      </c>
      <c r="H27" s="1">
        <v>0</v>
      </c>
      <c r="I27" s="2">
        <f t="shared" si="0"/>
        <v>-0.4978815104472239</v>
      </c>
      <c r="J27" s="2">
        <f t="shared" si="1"/>
        <v>0.37803865071192017</v>
      </c>
      <c r="K27" s="3">
        <v>0</v>
      </c>
      <c r="L27" s="2">
        <f t="shared" si="2"/>
        <v>-0.47487732758192247</v>
      </c>
      <c r="M27" s="2">
        <f t="shared" si="3"/>
        <v>-0.37803865071192017</v>
      </c>
      <c r="P27" s="15" t="s">
        <v>48</v>
      </c>
      <c r="Q27" s="15"/>
    </row>
    <row r="28" spans="5:19" x14ac:dyDescent="0.3">
      <c r="E28" s="1">
        <v>17</v>
      </c>
      <c r="F28" s="1">
        <v>0</v>
      </c>
      <c r="G28" s="1">
        <v>23</v>
      </c>
      <c r="H28" s="1">
        <v>2</v>
      </c>
      <c r="I28" s="2">
        <f t="shared" si="0"/>
        <v>1.0286451580940215E-2</v>
      </c>
      <c r="J28" s="2">
        <f t="shared" si="1"/>
        <v>0.50257159022004549</v>
      </c>
      <c r="K28" s="3">
        <v>1</v>
      </c>
      <c r="L28" s="2">
        <f t="shared" si="2"/>
        <v>-0.68801718109692911</v>
      </c>
      <c r="M28" s="2">
        <f t="shared" si="3"/>
        <v>0.49742840977995451</v>
      </c>
      <c r="O28" s="4" t="s">
        <v>18</v>
      </c>
      <c r="P28" s="1" t="s">
        <v>26</v>
      </c>
      <c r="Q28" s="1" t="s">
        <v>25</v>
      </c>
    </row>
    <row r="29" spans="5:19" x14ac:dyDescent="0.3">
      <c r="E29" s="1">
        <v>18</v>
      </c>
      <c r="F29" s="1">
        <v>0</v>
      </c>
      <c r="G29" s="1">
        <v>27</v>
      </c>
      <c r="H29" s="1">
        <v>0</v>
      </c>
      <c r="I29" s="2">
        <f t="shared" si="0"/>
        <v>-0.66931481032864082</v>
      </c>
      <c r="J29" s="2">
        <f t="shared" si="1"/>
        <v>0.33865028320137047</v>
      </c>
      <c r="K29" s="3">
        <v>0</v>
      </c>
      <c r="L29" s="2">
        <f t="shared" si="2"/>
        <v>-0.41347250672725938</v>
      </c>
      <c r="M29" s="2">
        <f t="shared" si="3"/>
        <v>-0.33865028320137047</v>
      </c>
      <c r="O29" s="5">
        <v>0</v>
      </c>
      <c r="P29" s="23">
        <v>26.049696969696971</v>
      </c>
      <c r="Q29" s="23">
        <v>1.4832323232323232</v>
      </c>
    </row>
    <row r="30" spans="5:19" x14ac:dyDescent="0.3">
      <c r="E30" s="1">
        <v>19</v>
      </c>
      <c r="F30" s="1">
        <v>1</v>
      </c>
      <c r="G30" s="1">
        <v>24</v>
      </c>
      <c r="H30" s="1">
        <v>2</v>
      </c>
      <c r="I30" s="2">
        <f t="shared" si="0"/>
        <v>-1.8285765065962689E-2</v>
      </c>
      <c r="J30" s="2">
        <f t="shared" si="1"/>
        <v>0.49542868610834845</v>
      </c>
      <c r="K30" s="3">
        <v>0</v>
      </c>
      <c r="L30" s="2">
        <f t="shared" si="2"/>
        <v>-0.68404609359517687</v>
      </c>
      <c r="M30" s="2">
        <f t="shared" si="3"/>
        <v>-0.49542868610834845</v>
      </c>
      <c r="O30" s="5">
        <v>1</v>
      </c>
      <c r="P30" s="23">
        <v>23.009900990099009</v>
      </c>
      <c r="Q30" s="23">
        <v>2.9893069306930693</v>
      </c>
    </row>
    <row r="31" spans="5:19" x14ac:dyDescent="0.3">
      <c r="E31" s="1">
        <v>20</v>
      </c>
      <c r="F31" s="1">
        <v>0</v>
      </c>
      <c r="G31" s="1">
        <v>31</v>
      </c>
      <c r="H31" s="1">
        <v>1</v>
      </c>
      <c r="I31" s="2">
        <f t="shared" si="0"/>
        <v>-0.50094747925526717</v>
      </c>
      <c r="J31" s="2">
        <f t="shared" si="1"/>
        <v>0.37731803350443466</v>
      </c>
      <c r="K31" s="3">
        <v>0</v>
      </c>
      <c r="L31" s="2">
        <f t="shared" si="2"/>
        <v>-0.4737193777036447</v>
      </c>
      <c r="M31" s="2">
        <f t="shared" si="3"/>
        <v>-0.37731803350443466</v>
      </c>
      <c r="O31" s="15" t="s">
        <v>114</v>
      </c>
      <c r="P31" s="15"/>
      <c r="Q31" s="15"/>
      <c r="R31" s="15"/>
      <c r="S31" s="15"/>
    </row>
    <row r="32" spans="5:19" x14ac:dyDescent="0.3">
      <c r="E32" s="1">
        <v>21</v>
      </c>
      <c r="F32" s="1">
        <v>0</v>
      </c>
      <c r="G32" s="1">
        <v>27</v>
      </c>
      <c r="H32" s="1">
        <v>0</v>
      </c>
      <c r="I32" s="2">
        <f t="shared" si="0"/>
        <v>-0.66931481032864082</v>
      </c>
      <c r="J32" s="2">
        <f t="shared" si="1"/>
        <v>0.33865028320137047</v>
      </c>
      <c r="K32" s="3">
        <v>1</v>
      </c>
      <c r="L32" s="2">
        <f t="shared" si="2"/>
        <v>-1.0827873170559001</v>
      </c>
      <c r="M32" s="2">
        <f t="shared" si="3"/>
        <v>0.66134971679862953</v>
      </c>
      <c r="O32" s="15" t="s">
        <v>112</v>
      </c>
      <c r="P32" s="15"/>
      <c r="Q32" s="15"/>
      <c r="R32" s="15"/>
      <c r="S32" s="15"/>
    </row>
    <row r="33" spans="5:19" x14ac:dyDescent="0.3">
      <c r="E33" s="1">
        <v>22</v>
      </c>
      <c r="F33" s="1">
        <v>1</v>
      </c>
      <c r="G33" s="1">
        <v>24</v>
      </c>
      <c r="H33" s="1">
        <v>2</v>
      </c>
      <c r="I33" s="2">
        <f t="shared" si="0"/>
        <v>-1.8285765065962689E-2</v>
      </c>
      <c r="J33" s="2">
        <f t="shared" si="1"/>
        <v>0.49542868610834845</v>
      </c>
      <c r="K33" s="3">
        <v>0</v>
      </c>
      <c r="L33" s="2">
        <f t="shared" si="2"/>
        <v>-0.68404609359517687</v>
      </c>
      <c r="M33" s="2">
        <f t="shared" si="3"/>
        <v>-0.49542868610834845</v>
      </c>
      <c r="O33" s="15" t="s">
        <v>113</v>
      </c>
      <c r="P33" s="15"/>
      <c r="Q33" s="15"/>
      <c r="R33" s="15"/>
      <c r="S33" s="15"/>
    </row>
    <row r="34" spans="5:19" x14ac:dyDescent="0.3">
      <c r="E34" s="1">
        <v>23</v>
      </c>
      <c r="F34" s="1">
        <v>0</v>
      </c>
      <c r="G34" s="1">
        <v>19</v>
      </c>
      <c r="H34" s="1">
        <v>1</v>
      </c>
      <c r="I34" s="2">
        <f t="shared" si="0"/>
        <v>-0.15808087949243349</v>
      </c>
      <c r="J34" s="2">
        <f t="shared" si="1"/>
        <v>0.4605618744064669</v>
      </c>
      <c r="K34" s="3">
        <v>0</v>
      </c>
      <c r="L34" s="2">
        <f t="shared" si="2"/>
        <v>-0.61722718928835441</v>
      </c>
      <c r="M34" s="2">
        <f t="shared" si="3"/>
        <v>-0.4605618744064669</v>
      </c>
      <c r="O34" s="4" t="s">
        <v>20</v>
      </c>
      <c r="P34" s="4" t="s">
        <v>19</v>
      </c>
    </row>
    <row r="35" spans="5:19" x14ac:dyDescent="0.3">
      <c r="E35" s="1">
        <v>24</v>
      </c>
      <c r="F35" s="1">
        <v>1</v>
      </c>
      <c r="G35" s="1">
        <v>24</v>
      </c>
      <c r="H35" s="1">
        <v>4</v>
      </c>
      <c r="I35" s="2">
        <f t="shared" si="0"/>
        <v>0.54702663025600695</v>
      </c>
      <c r="J35" s="2">
        <f t="shared" si="1"/>
        <v>0.63344547176899768</v>
      </c>
      <c r="K35" s="3">
        <v>0</v>
      </c>
      <c r="L35" s="2">
        <f t="shared" si="2"/>
        <v>-1.0036079877372244</v>
      </c>
      <c r="M35" s="2">
        <f t="shared" si="3"/>
        <v>-0.63344547176899768</v>
      </c>
      <c r="O35" s="4" t="s">
        <v>18</v>
      </c>
      <c r="P35" s="1" t="s">
        <v>21</v>
      </c>
      <c r="Q35" s="1" t="s">
        <v>22</v>
      </c>
      <c r="R35" s="1" t="s">
        <v>24</v>
      </c>
    </row>
    <row r="36" spans="5:19" x14ac:dyDescent="0.3">
      <c r="E36" s="1">
        <v>25</v>
      </c>
      <c r="F36" s="1">
        <v>0</v>
      </c>
      <c r="G36" s="1">
        <v>21</v>
      </c>
      <c r="H36" s="1">
        <v>0</v>
      </c>
      <c r="I36" s="2">
        <f t="shared" si="0"/>
        <v>-0.4978815104472239</v>
      </c>
      <c r="J36" s="2">
        <f t="shared" si="1"/>
        <v>0.37803865071192017</v>
      </c>
      <c r="K36" s="3">
        <v>1</v>
      </c>
      <c r="L36" s="2">
        <f t="shared" si="2"/>
        <v>-0.97275883802914631</v>
      </c>
      <c r="M36" s="2">
        <f t="shared" si="3"/>
        <v>0.62196134928807978</v>
      </c>
      <c r="O36" s="5">
        <v>0</v>
      </c>
      <c r="P36" s="6">
        <v>0.74626262626262629</v>
      </c>
      <c r="Q36" s="6">
        <v>0.25373737373737376</v>
      </c>
      <c r="R36" s="6">
        <v>1</v>
      </c>
    </row>
    <row r="37" spans="5:19" x14ac:dyDescent="0.3">
      <c r="E37" s="1">
        <v>26</v>
      </c>
      <c r="F37" s="1">
        <v>1</v>
      </c>
      <c r="G37" s="1">
        <v>21</v>
      </c>
      <c r="H37" s="1">
        <v>4</v>
      </c>
      <c r="I37" s="2">
        <f t="shared" si="0"/>
        <v>0.63274328019671544</v>
      </c>
      <c r="J37" s="2">
        <f t="shared" si="1"/>
        <v>0.65311123215896594</v>
      </c>
      <c r="K37" s="3">
        <v>1</v>
      </c>
      <c r="L37" s="2">
        <f t="shared" si="2"/>
        <v>-0.42600782399914117</v>
      </c>
      <c r="M37" s="2">
        <f t="shared" si="3"/>
        <v>0.34688876784103406</v>
      </c>
      <c r="O37" s="5">
        <v>1</v>
      </c>
      <c r="P37" s="6">
        <v>0.30891089108910891</v>
      </c>
      <c r="Q37" s="6">
        <v>0.69108910891089104</v>
      </c>
      <c r="R37" s="6">
        <v>1</v>
      </c>
    </row>
    <row r="38" spans="5:19" x14ac:dyDescent="0.3">
      <c r="E38" s="1">
        <v>27</v>
      </c>
      <c r="F38" s="1">
        <v>0</v>
      </c>
      <c r="G38" s="1">
        <v>31</v>
      </c>
      <c r="H38" s="1">
        <v>2</v>
      </c>
      <c r="I38" s="2">
        <f t="shared" si="0"/>
        <v>-0.21829128159428235</v>
      </c>
      <c r="J38" s="2">
        <f t="shared" si="1"/>
        <v>0.44564285643854834</v>
      </c>
      <c r="K38" s="3">
        <v>0</v>
      </c>
      <c r="L38" s="2">
        <f t="shared" si="2"/>
        <v>-0.58994613647276051</v>
      </c>
      <c r="M38" s="2">
        <f t="shared" si="3"/>
        <v>-0.44564285643854834</v>
      </c>
      <c r="O38" s="5" t="s">
        <v>24</v>
      </c>
      <c r="P38" s="6">
        <v>0.52539999999999998</v>
      </c>
      <c r="Q38" s="6">
        <v>0.47460000000000002</v>
      </c>
      <c r="R38" s="6">
        <v>1</v>
      </c>
    </row>
    <row r="39" spans="5:19" x14ac:dyDescent="0.3">
      <c r="E39" s="1">
        <v>28</v>
      </c>
      <c r="F39" s="1">
        <v>0</v>
      </c>
      <c r="G39" s="1">
        <v>25</v>
      </c>
      <c r="H39" s="1">
        <v>0</v>
      </c>
      <c r="I39" s="2">
        <f t="shared" si="0"/>
        <v>-0.61217037703483523</v>
      </c>
      <c r="J39" s="2">
        <f t="shared" si="1"/>
        <v>0.35156426468727181</v>
      </c>
      <c r="K39" s="3">
        <v>1</v>
      </c>
      <c r="L39" s="2">
        <f t="shared" si="2"/>
        <v>-1.0453627546069888</v>
      </c>
      <c r="M39" s="2">
        <f t="shared" si="3"/>
        <v>0.64843573531272813</v>
      </c>
      <c r="O39" s="13" t="s">
        <v>115</v>
      </c>
      <c r="P39" s="13"/>
      <c r="Q39" s="13"/>
      <c r="R39" s="13"/>
    </row>
    <row r="40" spans="5:19" x14ac:dyDescent="0.3">
      <c r="E40" s="1">
        <v>29</v>
      </c>
      <c r="F40" s="1">
        <v>0</v>
      </c>
      <c r="G40" s="1">
        <v>31</v>
      </c>
      <c r="H40" s="1">
        <v>0</v>
      </c>
      <c r="I40" s="2">
        <f t="shared" si="0"/>
        <v>-0.78360367691625199</v>
      </c>
      <c r="J40" s="2">
        <f t="shared" si="1"/>
        <v>0.31354373136830865</v>
      </c>
      <c r="K40" s="3">
        <v>0</v>
      </c>
      <c r="L40" s="2">
        <f t="shared" si="2"/>
        <v>-0.37621275772349794</v>
      </c>
      <c r="M40" s="2">
        <f t="shared" si="3"/>
        <v>-0.31354373136830865</v>
      </c>
      <c r="O40" s="13" t="s">
        <v>116</v>
      </c>
      <c r="P40" s="13"/>
      <c r="Q40" s="13"/>
      <c r="R40" s="13"/>
    </row>
    <row r="41" spans="5:19" x14ac:dyDescent="0.3">
      <c r="E41" s="1">
        <v>30</v>
      </c>
      <c r="F41" s="1">
        <v>1</v>
      </c>
      <c r="G41" s="1">
        <v>19</v>
      </c>
      <c r="H41" s="1">
        <v>2</v>
      </c>
      <c r="I41" s="2">
        <f t="shared" si="0"/>
        <v>0.12457531816855133</v>
      </c>
      <c r="J41" s="2">
        <f t="shared" si="1"/>
        <v>0.53110361516647375</v>
      </c>
      <c r="K41" s="3">
        <v>0</v>
      </c>
      <c r="L41" s="2">
        <f t="shared" si="2"/>
        <v>-0.75737346280429763</v>
      </c>
      <c r="M41" s="2">
        <f t="shared" si="3"/>
        <v>-0.53110361516647375</v>
      </c>
    </row>
    <row r="42" spans="5:19" x14ac:dyDescent="0.3">
      <c r="E42" s="1">
        <v>31</v>
      </c>
      <c r="F42" s="1">
        <v>0</v>
      </c>
      <c r="G42" s="1">
        <v>30</v>
      </c>
      <c r="H42" s="1">
        <v>0</v>
      </c>
      <c r="I42" s="2">
        <f t="shared" si="0"/>
        <v>-0.75503146026934909</v>
      </c>
      <c r="J42" s="2">
        <f t="shared" si="1"/>
        <v>0.31972596061398328</v>
      </c>
      <c r="K42" s="3">
        <v>0</v>
      </c>
      <c r="L42" s="2">
        <f t="shared" si="2"/>
        <v>-0.38525956289722718</v>
      </c>
      <c r="M42" s="2">
        <f t="shared" si="3"/>
        <v>-0.31972596061398328</v>
      </c>
    </row>
    <row r="43" spans="5:19" x14ac:dyDescent="0.3">
      <c r="E43" s="1">
        <v>32</v>
      </c>
      <c r="F43" s="1">
        <v>1</v>
      </c>
      <c r="G43" s="1">
        <v>26</v>
      </c>
      <c r="H43" s="1">
        <v>4</v>
      </c>
      <c r="I43" s="2">
        <f t="shared" si="0"/>
        <v>0.48988219696220137</v>
      </c>
      <c r="J43" s="2">
        <f t="shared" si="1"/>
        <v>0.62007868056522697</v>
      </c>
      <c r="K43" s="3">
        <v>1</v>
      </c>
      <c r="L43" s="2">
        <f t="shared" si="2"/>
        <v>-0.47790890485718585</v>
      </c>
      <c r="M43" s="2">
        <f t="shared" si="3"/>
        <v>0.37992131943477303</v>
      </c>
    </row>
    <row r="44" spans="5:19" x14ac:dyDescent="0.3">
      <c r="E44" s="1">
        <v>33</v>
      </c>
      <c r="F44" s="1">
        <v>1</v>
      </c>
      <c r="G44" s="1">
        <v>23</v>
      </c>
      <c r="H44" s="1">
        <v>1</v>
      </c>
      <c r="I44" s="2">
        <f t="shared" si="0"/>
        <v>-0.27236974608004461</v>
      </c>
      <c r="J44" s="2">
        <f t="shared" si="1"/>
        <v>0.43232541858152024</v>
      </c>
      <c r="K44" s="3">
        <v>1</v>
      </c>
      <c r="L44" s="2">
        <f t="shared" si="2"/>
        <v>-0.83857669056031459</v>
      </c>
      <c r="M44" s="2">
        <f t="shared" si="3"/>
        <v>0.56767458141847982</v>
      </c>
    </row>
    <row r="45" spans="5:19" x14ac:dyDescent="0.3">
      <c r="E45" s="1">
        <v>34</v>
      </c>
      <c r="F45" s="1">
        <v>1</v>
      </c>
      <c r="G45" s="1">
        <v>28</v>
      </c>
      <c r="H45" s="1">
        <v>4</v>
      </c>
      <c r="I45" s="2">
        <f t="shared" si="0"/>
        <v>0.43273776366839578</v>
      </c>
      <c r="J45" s="2">
        <f t="shared" si="1"/>
        <v>0.60652723126813413</v>
      </c>
      <c r="K45" s="3">
        <v>1</v>
      </c>
      <c r="L45" s="2">
        <f t="shared" si="2"/>
        <v>-0.50000565256534713</v>
      </c>
      <c r="M45" s="2">
        <f t="shared" si="3"/>
        <v>0.39347276873186587</v>
      </c>
    </row>
    <row r="46" spans="5:19" x14ac:dyDescent="0.3">
      <c r="E46" s="1">
        <v>35</v>
      </c>
      <c r="F46" s="1">
        <v>0</v>
      </c>
      <c r="G46" s="1">
        <v>27</v>
      </c>
      <c r="H46" s="1">
        <v>0</v>
      </c>
      <c r="I46" s="2">
        <f t="shared" si="0"/>
        <v>-0.66931481032864082</v>
      </c>
      <c r="J46" s="2">
        <f t="shared" si="1"/>
        <v>0.33865028320137047</v>
      </c>
      <c r="K46" s="3">
        <v>0</v>
      </c>
      <c r="L46" s="2">
        <f t="shared" si="2"/>
        <v>-0.41347250672725938</v>
      </c>
      <c r="M46" s="2">
        <f t="shared" si="3"/>
        <v>-0.33865028320137047</v>
      </c>
    </row>
    <row r="47" spans="5:19" x14ac:dyDescent="0.3">
      <c r="E47" s="1">
        <v>36</v>
      </c>
      <c r="F47" s="1">
        <v>1</v>
      </c>
      <c r="G47" s="1">
        <v>18</v>
      </c>
      <c r="H47" s="1">
        <v>4</v>
      </c>
      <c r="I47" s="2">
        <f t="shared" si="0"/>
        <v>0.71845993013742371</v>
      </c>
      <c r="J47" s="2">
        <f t="shared" si="1"/>
        <v>0.67226779307654794</v>
      </c>
      <c r="K47" s="3">
        <v>1</v>
      </c>
      <c r="L47" s="2">
        <f t="shared" si="2"/>
        <v>-0.39709851623765685</v>
      </c>
      <c r="M47" s="2">
        <f t="shared" si="3"/>
        <v>0.32773220692345206</v>
      </c>
    </row>
    <row r="48" spans="5:19" x14ac:dyDescent="0.3">
      <c r="E48" s="1">
        <v>37</v>
      </c>
      <c r="F48" s="1">
        <v>1</v>
      </c>
      <c r="G48" s="1">
        <v>20</v>
      </c>
      <c r="H48" s="1">
        <v>1</v>
      </c>
      <c r="I48" s="2">
        <f t="shared" si="0"/>
        <v>-0.18665309613933628</v>
      </c>
      <c r="J48" s="2">
        <f t="shared" si="1"/>
        <v>0.45347173225254978</v>
      </c>
      <c r="K48" s="3">
        <v>0</v>
      </c>
      <c r="L48" s="2">
        <f t="shared" si="2"/>
        <v>-0.60416924763928592</v>
      </c>
      <c r="M48" s="2">
        <f t="shared" si="3"/>
        <v>-0.45347173225254978</v>
      </c>
    </row>
    <row r="49" spans="5:13" x14ac:dyDescent="0.3">
      <c r="E49" s="1">
        <v>38</v>
      </c>
      <c r="F49" s="1">
        <v>0</v>
      </c>
      <c r="G49" s="1">
        <v>24</v>
      </c>
      <c r="H49" s="1">
        <v>3</v>
      </c>
      <c r="I49" s="2">
        <f t="shared" si="0"/>
        <v>0.26437043259502213</v>
      </c>
      <c r="J49" s="2">
        <f t="shared" si="1"/>
        <v>0.56571033582428898</v>
      </c>
      <c r="K49" s="3">
        <v>1</v>
      </c>
      <c r="L49" s="2">
        <f t="shared" si="2"/>
        <v>-0.56967310594208143</v>
      </c>
      <c r="M49" s="2">
        <f t="shared" si="3"/>
        <v>0.43428966417571102</v>
      </c>
    </row>
    <row r="50" spans="5:13" x14ac:dyDescent="0.3">
      <c r="E50" s="1">
        <v>39</v>
      </c>
      <c r="F50" s="1">
        <v>0</v>
      </c>
      <c r="G50" s="1">
        <v>32</v>
      </c>
      <c r="H50" s="1">
        <v>2</v>
      </c>
      <c r="I50" s="2">
        <f t="shared" si="0"/>
        <v>-0.24686349824118503</v>
      </c>
      <c r="J50" s="2">
        <f t="shared" si="1"/>
        <v>0.43859564904673659</v>
      </c>
      <c r="K50" s="3">
        <v>1</v>
      </c>
      <c r="L50" s="2">
        <f t="shared" si="2"/>
        <v>-0.82417736314163348</v>
      </c>
      <c r="M50" s="2">
        <f t="shared" si="3"/>
        <v>0.56140435095326335</v>
      </c>
    </row>
    <row r="51" spans="5:13" x14ac:dyDescent="0.3">
      <c r="E51" s="1">
        <v>40</v>
      </c>
      <c r="F51" s="1">
        <v>0</v>
      </c>
      <c r="G51" s="1">
        <v>20</v>
      </c>
      <c r="H51" s="1">
        <v>1</v>
      </c>
      <c r="I51" s="2">
        <f t="shared" si="0"/>
        <v>-0.18665309613933628</v>
      </c>
      <c r="J51" s="2">
        <f t="shared" si="1"/>
        <v>0.45347173225254978</v>
      </c>
      <c r="K51" s="3">
        <v>1</v>
      </c>
      <c r="L51" s="2">
        <f t="shared" si="2"/>
        <v>-0.79082234377862215</v>
      </c>
      <c r="M51" s="2">
        <f t="shared" si="3"/>
        <v>0.54652826774745022</v>
      </c>
    </row>
    <row r="52" spans="5:13" x14ac:dyDescent="0.3">
      <c r="E52" s="1">
        <v>41</v>
      </c>
      <c r="F52" s="1">
        <v>1</v>
      </c>
      <c r="G52" s="1">
        <v>25</v>
      </c>
      <c r="H52" s="1">
        <v>4</v>
      </c>
      <c r="I52" s="2">
        <f t="shared" si="0"/>
        <v>0.51845441360910405</v>
      </c>
      <c r="J52" s="2">
        <f t="shared" si="1"/>
        <v>0.62678628555659732</v>
      </c>
      <c r="K52" s="3">
        <v>1</v>
      </c>
      <c r="L52" s="2">
        <f t="shared" si="2"/>
        <v>-0.4671496488344154</v>
      </c>
      <c r="M52" s="2">
        <f t="shared" si="3"/>
        <v>0.37321371444340268</v>
      </c>
    </row>
    <row r="53" spans="5:13" x14ac:dyDescent="0.3">
      <c r="E53" s="1">
        <v>42</v>
      </c>
      <c r="F53" s="1">
        <v>1</v>
      </c>
      <c r="G53" s="1">
        <v>29</v>
      </c>
      <c r="H53" s="1">
        <v>3</v>
      </c>
      <c r="I53" s="2">
        <f t="shared" si="0"/>
        <v>0.12150934936050806</v>
      </c>
      <c r="J53" s="2">
        <f t="shared" si="1"/>
        <v>0.53034001686897414</v>
      </c>
      <c r="K53" s="3">
        <v>0</v>
      </c>
      <c r="L53" s="2">
        <f t="shared" si="2"/>
        <v>-0.75574628623388562</v>
      </c>
      <c r="M53" s="2">
        <f t="shared" si="3"/>
        <v>-0.53034001686897414</v>
      </c>
    </row>
    <row r="54" spans="5:13" x14ac:dyDescent="0.3">
      <c r="E54" s="1">
        <v>43</v>
      </c>
      <c r="F54" s="1">
        <v>0</v>
      </c>
      <c r="G54" s="1">
        <v>29</v>
      </c>
      <c r="H54" s="1">
        <v>4</v>
      </c>
      <c r="I54" s="2">
        <f t="shared" si="0"/>
        <v>0.40416554702149288</v>
      </c>
      <c r="J54" s="2">
        <f t="shared" si="1"/>
        <v>0.59968806484522119</v>
      </c>
      <c r="K54" s="3">
        <v>0</v>
      </c>
      <c r="L54" s="2">
        <f t="shared" si="2"/>
        <v>-0.91551119790278002</v>
      </c>
      <c r="M54" s="2">
        <f t="shared" si="3"/>
        <v>-0.59968806484522119</v>
      </c>
    </row>
    <row r="55" spans="5:13" x14ac:dyDescent="0.3">
      <c r="E55" s="1">
        <v>44</v>
      </c>
      <c r="F55" s="1">
        <v>1</v>
      </c>
      <c r="G55" s="1">
        <v>16</v>
      </c>
      <c r="H55" s="1">
        <v>3</v>
      </c>
      <c r="I55" s="2">
        <f t="shared" si="0"/>
        <v>0.49294816577024453</v>
      </c>
      <c r="J55" s="2">
        <f t="shared" si="1"/>
        <v>0.62080069851979569</v>
      </c>
      <c r="K55" s="3">
        <v>1</v>
      </c>
      <c r="L55" s="2">
        <f t="shared" si="2"/>
        <v>-0.47674518492079121</v>
      </c>
      <c r="M55" s="2">
        <f t="shared" si="3"/>
        <v>0.37919930148020431</v>
      </c>
    </row>
    <row r="56" spans="5:13" x14ac:dyDescent="0.3">
      <c r="E56" s="1">
        <v>45</v>
      </c>
      <c r="F56" s="1">
        <v>1</v>
      </c>
      <c r="G56" s="1">
        <v>29</v>
      </c>
      <c r="H56" s="1">
        <v>2</v>
      </c>
      <c r="I56" s="2">
        <f t="shared" si="0"/>
        <v>-0.16114684830047676</v>
      </c>
      <c r="J56" s="2">
        <f t="shared" si="1"/>
        <v>0.45980024359735172</v>
      </c>
      <c r="K56" s="3">
        <v>0</v>
      </c>
      <c r="L56" s="2">
        <f t="shared" si="2"/>
        <v>-0.61581628856291593</v>
      </c>
      <c r="M56" s="2">
        <f t="shared" si="3"/>
        <v>-0.45980024359735172</v>
      </c>
    </row>
    <row r="57" spans="5:13" x14ac:dyDescent="0.3">
      <c r="E57" s="1">
        <v>46</v>
      </c>
      <c r="F57" s="1">
        <v>1</v>
      </c>
      <c r="G57" s="1">
        <v>27</v>
      </c>
      <c r="H57" s="1">
        <v>3</v>
      </c>
      <c r="I57" s="2">
        <f t="shared" si="0"/>
        <v>0.17865378265431364</v>
      </c>
      <c r="J57" s="2">
        <f t="shared" si="1"/>
        <v>0.54454502935318705</v>
      </c>
      <c r="K57" s="3">
        <v>0</v>
      </c>
      <c r="L57" s="2">
        <f t="shared" si="2"/>
        <v>-0.78645842414615619</v>
      </c>
      <c r="M57" s="2">
        <f t="shared" si="3"/>
        <v>-0.54454502935318705</v>
      </c>
    </row>
    <row r="58" spans="5:13" x14ac:dyDescent="0.3">
      <c r="E58" s="1">
        <v>47</v>
      </c>
      <c r="F58" s="1">
        <v>1</v>
      </c>
      <c r="G58" s="1">
        <v>29</v>
      </c>
      <c r="H58" s="1">
        <v>2</v>
      </c>
      <c r="I58" s="2">
        <f t="shared" si="0"/>
        <v>-0.16114684830047676</v>
      </c>
      <c r="J58" s="2">
        <f t="shared" si="1"/>
        <v>0.45980024359735172</v>
      </c>
      <c r="K58" s="3">
        <v>0</v>
      </c>
      <c r="L58" s="2">
        <f t="shared" si="2"/>
        <v>-0.61581628856291593</v>
      </c>
      <c r="M58" s="2">
        <f t="shared" si="3"/>
        <v>-0.45980024359735172</v>
      </c>
    </row>
    <row r="59" spans="5:13" x14ac:dyDescent="0.3">
      <c r="E59" s="1">
        <v>48</v>
      </c>
      <c r="F59" s="1">
        <v>1</v>
      </c>
      <c r="G59" s="1">
        <v>30</v>
      </c>
      <c r="H59" s="1">
        <v>3</v>
      </c>
      <c r="I59" s="2">
        <f t="shared" si="0"/>
        <v>9.2937132713605375E-2</v>
      </c>
      <c r="J59" s="2">
        <f t="shared" si="1"/>
        <v>0.52321757413360404</v>
      </c>
      <c r="K59" s="3">
        <v>1</v>
      </c>
      <c r="L59" s="2">
        <f t="shared" si="2"/>
        <v>-0.64775788969836889</v>
      </c>
      <c r="M59" s="2">
        <f t="shared" si="3"/>
        <v>0.47678242586639596</v>
      </c>
    </row>
    <row r="60" spans="5:13" x14ac:dyDescent="0.3">
      <c r="E60" s="1">
        <v>49</v>
      </c>
      <c r="F60" s="1">
        <v>1</v>
      </c>
      <c r="G60" s="1">
        <v>29</v>
      </c>
      <c r="H60" s="1">
        <v>1</v>
      </c>
      <c r="I60" s="2">
        <f t="shared" si="0"/>
        <v>-0.44380304596146158</v>
      </c>
      <c r="J60" s="2">
        <f t="shared" si="1"/>
        <v>0.39083515355806009</v>
      </c>
      <c r="K60" s="3">
        <v>1</v>
      </c>
      <c r="L60" s="2">
        <f t="shared" si="2"/>
        <v>-0.93946941004924567</v>
      </c>
      <c r="M60" s="2">
        <f t="shared" si="3"/>
        <v>0.60916484644193991</v>
      </c>
    </row>
    <row r="61" spans="5:13" x14ac:dyDescent="0.3">
      <c r="E61" s="1">
        <v>50</v>
      </c>
      <c r="F61" s="1">
        <v>1</v>
      </c>
      <c r="G61" s="1">
        <v>24</v>
      </c>
      <c r="H61" s="1">
        <v>10</v>
      </c>
      <c r="I61" s="2">
        <f t="shared" si="0"/>
        <v>2.2429638162219154</v>
      </c>
      <c r="J61" s="2">
        <f t="shared" si="1"/>
        <v>0.90404187789650936</v>
      </c>
      <c r="K61" s="3">
        <v>0</v>
      </c>
      <c r="L61" s="2">
        <f t="shared" si="2"/>
        <v>-2.3438434107780926</v>
      </c>
      <c r="M61" s="2">
        <f t="shared" si="3"/>
        <v>-0.90404187789650936</v>
      </c>
    </row>
    <row r="62" spans="5:13" x14ac:dyDescent="0.3">
      <c r="E62" s="1">
        <v>51</v>
      </c>
      <c r="F62" s="1">
        <v>0</v>
      </c>
      <c r="G62" s="1">
        <v>28</v>
      </c>
      <c r="H62" s="1">
        <v>1</v>
      </c>
      <c r="I62" s="2">
        <f t="shared" si="0"/>
        <v>-0.41523082931455868</v>
      </c>
      <c r="J62" s="2">
        <f t="shared" si="1"/>
        <v>0.39765853213135904</v>
      </c>
      <c r="K62" s="3">
        <v>0</v>
      </c>
      <c r="L62" s="2">
        <f t="shared" si="2"/>
        <v>-0.50693077210996151</v>
      </c>
      <c r="M62" s="2">
        <f t="shared" si="3"/>
        <v>-0.39765853213135904</v>
      </c>
    </row>
    <row r="63" spans="5:13" x14ac:dyDescent="0.3">
      <c r="E63" s="1">
        <v>52</v>
      </c>
      <c r="F63" s="1">
        <v>0</v>
      </c>
      <c r="G63" s="1">
        <v>31</v>
      </c>
      <c r="H63" s="1">
        <v>1</v>
      </c>
      <c r="I63" s="2">
        <f t="shared" si="0"/>
        <v>-0.50094747925526717</v>
      </c>
      <c r="J63" s="2">
        <f t="shared" si="1"/>
        <v>0.37731803350443466</v>
      </c>
      <c r="K63" s="3">
        <v>1</v>
      </c>
      <c r="L63" s="2">
        <f t="shared" si="2"/>
        <v>-0.97466685695891198</v>
      </c>
      <c r="M63" s="2">
        <f t="shared" si="3"/>
        <v>0.6226819664955654</v>
      </c>
    </row>
    <row r="64" spans="5:13" x14ac:dyDescent="0.3">
      <c r="E64" s="1">
        <v>53</v>
      </c>
      <c r="F64" s="1">
        <v>0</v>
      </c>
      <c r="G64" s="1">
        <v>35</v>
      </c>
      <c r="H64" s="1">
        <v>0</v>
      </c>
      <c r="I64" s="2">
        <f t="shared" si="0"/>
        <v>-0.89789254350386316</v>
      </c>
      <c r="J64" s="2">
        <f t="shared" si="1"/>
        <v>0.2894837727922101</v>
      </c>
      <c r="K64" s="3">
        <v>0</v>
      </c>
      <c r="L64" s="2">
        <f t="shared" si="2"/>
        <v>-0.34176349256745192</v>
      </c>
      <c r="M64" s="2">
        <f t="shared" si="3"/>
        <v>-0.2894837727922101</v>
      </c>
    </row>
    <row r="65" spans="5:13" x14ac:dyDescent="0.3">
      <c r="E65" s="1">
        <v>54</v>
      </c>
      <c r="F65" s="1">
        <v>0</v>
      </c>
      <c r="G65" s="1">
        <v>25</v>
      </c>
      <c r="H65" s="1">
        <v>2</v>
      </c>
      <c r="I65" s="2">
        <f t="shared" si="0"/>
        <v>-4.6857981712865593E-2</v>
      </c>
      <c r="J65" s="2">
        <f t="shared" si="1"/>
        <v>0.4882876475322156</v>
      </c>
      <c r="K65" s="3">
        <v>0</v>
      </c>
      <c r="L65" s="2">
        <f t="shared" si="2"/>
        <v>-0.66999262340425059</v>
      </c>
      <c r="M65" s="2">
        <f t="shared" si="3"/>
        <v>-0.4882876475322156</v>
      </c>
    </row>
    <row r="66" spans="5:13" x14ac:dyDescent="0.3">
      <c r="E66" s="1">
        <v>55</v>
      </c>
      <c r="F66" s="1">
        <v>1</v>
      </c>
      <c r="G66" s="1">
        <v>15</v>
      </c>
      <c r="H66" s="1">
        <v>5</v>
      </c>
      <c r="I66" s="2">
        <f t="shared" si="0"/>
        <v>1.0868327777391169</v>
      </c>
      <c r="J66" s="2">
        <f t="shared" si="1"/>
        <v>0.74778484395104405</v>
      </c>
      <c r="K66" s="3">
        <v>1</v>
      </c>
      <c r="L66" s="2">
        <f t="shared" si="2"/>
        <v>-0.29063998416116937</v>
      </c>
      <c r="M66" s="2">
        <f t="shared" si="3"/>
        <v>0.25221515604895595</v>
      </c>
    </row>
    <row r="67" spans="5:13" x14ac:dyDescent="0.3">
      <c r="E67" s="1">
        <v>56</v>
      </c>
      <c r="F67" s="1">
        <v>0</v>
      </c>
      <c r="G67" s="1">
        <v>16</v>
      </c>
      <c r="H67" s="1">
        <v>2</v>
      </c>
      <c r="I67" s="2">
        <f t="shared" si="0"/>
        <v>0.21029196810925971</v>
      </c>
      <c r="J67" s="2">
        <f t="shared" si="1"/>
        <v>0.55238010163956752</v>
      </c>
      <c r="K67" s="3">
        <v>1</v>
      </c>
      <c r="L67" s="2">
        <f t="shared" si="2"/>
        <v>-0.59351887974755568</v>
      </c>
      <c r="M67" s="2">
        <f t="shared" si="3"/>
        <v>0.44761989836043248</v>
      </c>
    </row>
    <row r="68" spans="5:13" x14ac:dyDescent="0.3">
      <c r="E68" s="1">
        <v>57</v>
      </c>
      <c r="F68" s="1">
        <v>0</v>
      </c>
      <c r="G68" s="1">
        <v>27</v>
      </c>
      <c r="H68" s="1">
        <v>2</v>
      </c>
      <c r="I68" s="2">
        <f t="shared" si="0"/>
        <v>-0.10400241500667118</v>
      </c>
      <c r="J68" s="2">
        <f t="shared" si="1"/>
        <v>0.47402280722541851</v>
      </c>
      <c r="K68" s="3">
        <v>0</v>
      </c>
      <c r="L68" s="2">
        <f t="shared" si="2"/>
        <v>-0.64249742692862966</v>
      </c>
      <c r="M68" s="2">
        <f t="shared" si="3"/>
        <v>-0.47402280722541851</v>
      </c>
    </row>
    <row r="69" spans="5:13" x14ac:dyDescent="0.3">
      <c r="E69" s="1">
        <v>58</v>
      </c>
      <c r="F69" s="1">
        <v>1</v>
      </c>
      <c r="G69" s="1">
        <v>17</v>
      </c>
      <c r="H69" s="1">
        <v>6</v>
      </c>
      <c r="I69" s="2">
        <f t="shared" si="0"/>
        <v>1.3123445421062963</v>
      </c>
      <c r="J69" s="2">
        <f t="shared" si="1"/>
        <v>0.78790521814600911</v>
      </c>
      <c r="K69" s="3">
        <v>1</v>
      </c>
      <c r="L69" s="2">
        <f t="shared" si="2"/>
        <v>-0.23837747789926012</v>
      </c>
      <c r="M69" s="2">
        <f t="shared" si="3"/>
        <v>0.21209478185399089</v>
      </c>
    </row>
    <row r="70" spans="5:13" x14ac:dyDescent="0.3">
      <c r="E70" s="1">
        <v>59</v>
      </c>
      <c r="F70" s="1">
        <v>0</v>
      </c>
      <c r="G70" s="1">
        <v>25</v>
      </c>
      <c r="H70" s="1">
        <v>1</v>
      </c>
      <c r="I70" s="2">
        <f t="shared" si="0"/>
        <v>-0.32951417937385041</v>
      </c>
      <c r="J70" s="2">
        <f t="shared" si="1"/>
        <v>0.41835883549334701</v>
      </c>
      <c r="K70" s="3">
        <v>0</v>
      </c>
      <c r="L70" s="2">
        <f t="shared" si="2"/>
        <v>-0.54190157722990051</v>
      </c>
      <c r="M70" s="2">
        <f t="shared" si="3"/>
        <v>-0.41835883549334701</v>
      </c>
    </row>
    <row r="71" spans="5:13" x14ac:dyDescent="0.3">
      <c r="E71" s="1">
        <v>60</v>
      </c>
      <c r="F71" s="1">
        <v>0</v>
      </c>
      <c r="G71" s="1">
        <v>30</v>
      </c>
      <c r="H71" s="1">
        <v>1</v>
      </c>
      <c r="I71" s="2">
        <f t="shared" si="0"/>
        <v>-0.47237526260836427</v>
      </c>
      <c r="J71" s="2">
        <f t="shared" si="1"/>
        <v>0.38405420510492866</v>
      </c>
      <c r="K71" s="3">
        <v>0</v>
      </c>
      <c r="L71" s="2">
        <f t="shared" si="2"/>
        <v>-0.48459631462063979</v>
      </c>
      <c r="M71" s="2">
        <f t="shared" si="3"/>
        <v>-0.38405420510492866</v>
      </c>
    </row>
    <row r="72" spans="5:13" x14ac:dyDescent="0.3">
      <c r="E72" s="1">
        <v>61</v>
      </c>
      <c r="F72" s="1">
        <v>0</v>
      </c>
      <c r="G72" s="1">
        <v>32</v>
      </c>
      <c r="H72" s="1">
        <v>2</v>
      </c>
      <c r="I72" s="2">
        <f t="shared" si="0"/>
        <v>-0.24686349824118503</v>
      </c>
      <c r="J72" s="2">
        <f t="shared" si="1"/>
        <v>0.43859564904673659</v>
      </c>
      <c r="K72" s="3">
        <v>1</v>
      </c>
      <c r="L72" s="2">
        <f t="shared" si="2"/>
        <v>-0.82417736314163348</v>
      </c>
      <c r="M72" s="2">
        <f t="shared" si="3"/>
        <v>0.56140435095326335</v>
      </c>
    </row>
    <row r="73" spans="5:13" x14ac:dyDescent="0.3">
      <c r="E73" s="1">
        <v>62</v>
      </c>
      <c r="F73" s="1">
        <v>0</v>
      </c>
      <c r="G73" s="1">
        <v>30</v>
      </c>
      <c r="H73" s="1">
        <v>4</v>
      </c>
      <c r="I73" s="2">
        <f t="shared" si="0"/>
        <v>0.3755933303745902</v>
      </c>
      <c r="J73" s="2">
        <f t="shared" si="1"/>
        <v>0.59280982968195539</v>
      </c>
      <c r="K73" s="3">
        <v>1</v>
      </c>
      <c r="L73" s="2">
        <f t="shared" si="2"/>
        <v>-0.5228816233530611</v>
      </c>
      <c r="M73" s="2">
        <f t="shared" si="3"/>
        <v>0.40719017031804461</v>
      </c>
    </row>
    <row r="74" spans="5:13" x14ac:dyDescent="0.3">
      <c r="E74" s="1">
        <v>63</v>
      </c>
      <c r="F74" s="1">
        <v>0</v>
      </c>
      <c r="G74" s="1">
        <v>30</v>
      </c>
      <c r="H74" s="1">
        <v>2</v>
      </c>
      <c r="I74" s="2">
        <f t="shared" si="0"/>
        <v>-0.18971906494737945</v>
      </c>
      <c r="J74" s="2">
        <f t="shared" si="1"/>
        <v>0.45271198648025424</v>
      </c>
      <c r="K74" s="3">
        <v>1</v>
      </c>
      <c r="L74" s="2">
        <f t="shared" si="2"/>
        <v>-0.79249914713450409</v>
      </c>
      <c r="M74" s="2">
        <f t="shared" si="3"/>
        <v>0.54728801351974576</v>
      </c>
    </row>
    <row r="75" spans="5:13" x14ac:dyDescent="0.3">
      <c r="E75" s="1">
        <v>64</v>
      </c>
      <c r="F75" s="1">
        <v>1</v>
      </c>
      <c r="G75" s="1">
        <v>25</v>
      </c>
      <c r="H75" s="1">
        <v>4</v>
      </c>
      <c r="I75" s="2">
        <f t="shared" si="0"/>
        <v>0.51845441360910405</v>
      </c>
      <c r="J75" s="2">
        <f t="shared" si="1"/>
        <v>0.62678628555659732</v>
      </c>
      <c r="K75" s="3">
        <v>1</v>
      </c>
      <c r="L75" s="2">
        <f t="shared" si="2"/>
        <v>-0.4671496488344154</v>
      </c>
      <c r="M75" s="2">
        <f t="shared" si="3"/>
        <v>0.37321371444340268</v>
      </c>
    </row>
    <row r="76" spans="5:13" x14ac:dyDescent="0.3">
      <c r="E76" s="1">
        <v>65</v>
      </c>
      <c r="F76" s="1">
        <v>0</v>
      </c>
      <c r="G76" s="1">
        <v>40</v>
      </c>
      <c r="H76" s="1">
        <v>1</v>
      </c>
      <c r="I76" s="2">
        <f t="shared" si="0"/>
        <v>-0.75809742907739219</v>
      </c>
      <c r="J76" s="2">
        <f t="shared" si="1"/>
        <v>0.31905947739931417</v>
      </c>
      <c r="K76" s="3">
        <v>1</v>
      </c>
      <c r="L76" s="2">
        <f t="shared" si="2"/>
        <v>-1.1423777440492149</v>
      </c>
      <c r="M76" s="2">
        <f t="shared" si="3"/>
        <v>0.68094052260068583</v>
      </c>
    </row>
    <row r="77" spans="5:13" x14ac:dyDescent="0.3">
      <c r="E77" s="1">
        <v>66</v>
      </c>
      <c r="F77" s="1">
        <v>1</v>
      </c>
      <c r="G77" s="1">
        <v>28</v>
      </c>
      <c r="H77" s="1">
        <v>0</v>
      </c>
      <c r="I77" s="2">
        <f t="shared" ref="I77:I140" si="4">$H$5+$H$6*G77+H77*$H$7</f>
        <v>-0.6978870269755435</v>
      </c>
      <c r="J77" s="2">
        <f t="shared" ref="J77:J140" si="5">EXP(I77)/(1+EXP(I77))</f>
        <v>0.33228086752132152</v>
      </c>
      <c r="K77" s="3">
        <v>0</v>
      </c>
      <c r="L77" s="2">
        <f t="shared" ref="L77:L140" si="6">IF(K77=1,LN(J77),LN(1-J77))</f>
        <v>-0.40388765422499395</v>
      </c>
      <c r="M77" s="2">
        <f t="shared" ref="M77:M140" si="7">(K77-J77)</f>
        <v>-0.33228086752132152</v>
      </c>
    </row>
    <row r="78" spans="5:13" x14ac:dyDescent="0.3">
      <c r="E78" s="1">
        <v>67</v>
      </c>
      <c r="F78" s="1">
        <v>0</v>
      </c>
      <c r="G78" s="1">
        <v>27</v>
      </c>
      <c r="H78" s="1">
        <v>1</v>
      </c>
      <c r="I78" s="2">
        <f t="shared" si="4"/>
        <v>-0.386658612667656</v>
      </c>
      <c r="J78" s="2">
        <f t="shared" si="5"/>
        <v>0.40452192979375906</v>
      </c>
      <c r="K78" s="3">
        <v>0</v>
      </c>
      <c r="L78" s="2">
        <f t="shared" si="6"/>
        <v>-0.51839071671501158</v>
      </c>
      <c r="M78" s="2">
        <f t="shared" si="7"/>
        <v>-0.40452192979375906</v>
      </c>
    </row>
    <row r="79" spans="5:13" x14ac:dyDescent="0.3">
      <c r="E79" s="1">
        <v>68</v>
      </c>
      <c r="F79" s="1">
        <v>1</v>
      </c>
      <c r="G79" s="1">
        <v>27</v>
      </c>
      <c r="H79" s="1">
        <v>4</v>
      </c>
      <c r="I79" s="2">
        <f t="shared" si="4"/>
        <v>0.46130998031529846</v>
      </c>
      <c r="J79" s="2">
        <f t="shared" si="5"/>
        <v>0.6133248938372724</v>
      </c>
      <c r="K79" s="3">
        <v>1</v>
      </c>
      <c r="L79" s="2">
        <f t="shared" si="6"/>
        <v>-0.48886047718981118</v>
      </c>
      <c r="M79" s="2">
        <f t="shared" si="7"/>
        <v>0.3866751061627276</v>
      </c>
    </row>
    <row r="80" spans="5:13" x14ac:dyDescent="0.3">
      <c r="E80" s="1">
        <v>69</v>
      </c>
      <c r="F80" s="1">
        <v>1</v>
      </c>
      <c r="G80" s="1">
        <v>19</v>
      </c>
      <c r="H80" s="1">
        <v>2</v>
      </c>
      <c r="I80" s="2">
        <f t="shared" si="4"/>
        <v>0.12457531816855133</v>
      </c>
      <c r="J80" s="2">
        <f t="shared" si="5"/>
        <v>0.53110361516647375</v>
      </c>
      <c r="K80" s="3">
        <v>0</v>
      </c>
      <c r="L80" s="2">
        <f t="shared" si="6"/>
        <v>-0.75737346280429763</v>
      </c>
      <c r="M80" s="2">
        <f t="shared" si="7"/>
        <v>-0.53110361516647375</v>
      </c>
    </row>
    <row r="81" spans="5:13" x14ac:dyDescent="0.3">
      <c r="E81" s="1">
        <v>70</v>
      </c>
      <c r="F81" s="1">
        <v>0</v>
      </c>
      <c r="G81" s="1">
        <v>20</v>
      </c>
      <c r="H81" s="1">
        <v>2</v>
      </c>
      <c r="I81" s="2">
        <f t="shared" si="4"/>
        <v>9.6003101521648537E-2</v>
      </c>
      <c r="J81" s="2">
        <f t="shared" si="5"/>
        <v>0.52398235856772302</v>
      </c>
      <c r="K81" s="3">
        <v>1</v>
      </c>
      <c r="L81" s="2">
        <f t="shared" si="6"/>
        <v>-0.64629726208332661</v>
      </c>
      <c r="M81" s="2">
        <f t="shared" si="7"/>
        <v>0.47601764143227698</v>
      </c>
    </row>
    <row r="82" spans="5:13" x14ac:dyDescent="0.3">
      <c r="E82" s="1">
        <v>71</v>
      </c>
      <c r="F82" s="1">
        <v>0</v>
      </c>
      <c r="G82" s="1">
        <v>21</v>
      </c>
      <c r="H82" s="1">
        <v>3</v>
      </c>
      <c r="I82" s="2">
        <f t="shared" si="4"/>
        <v>0.35008708253573056</v>
      </c>
      <c r="J82" s="2">
        <f t="shared" si="5"/>
        <v>0.58663869604609931</v>
      </c>
      <c r="K82" s="3">
        <v>1</v>
      </c>
      <c r="L82" s="2">
        <f t="shared" si="6"/>
        <v>-0.5333461579487917</v>
      </c>
      <c r="M82" s="2">
        <f t="shared" si="7"/>
        <v>0.41336130395390069</v>
      </c>
    </row>
    <row r="83" spans="5:13" x14ac:dyDescent="0.3">
      <c r="E83" s="1">
        <v>72</v>
      </c>
      <c r="F83" s="1">
        <v>0</v>
      </c>
      <c r="G83" s="1">
        <v>28</v>
      </c>
      <c r="H83" s="1">
        <v>2</v>
      </c>
      <c r="I83" s="2">
        <f t="shared" si="4"/>
        <v>-0.13257463165357386</v>
      </c>
      <c r="J83" s="2">
        <f t="shared" si="5"/>
        <v>0.46690480141809398</v>
      </c>
      <c r="K83" s="3">
        <v>0</v>
      </c>
      <c r="L83" s="2">
        <f t="shared" si="6"/>
        <v>-0.62905526179329474</v>
      </c>
      <c r="M83" s="2">
        <f t="shared" si="7"/>
        <v>-0.46690480141809398</v>
      </c>
    </row>
    <row r="84" spans="5:13" x14ac:dyDescent="0.3">
      <c r="E84" s="1">
        <v>73</v>
      </c>
      <c r="F84" s="1">
        <v>1</v>
      </c>
      <c r="G84" s="1">
        <v>17</v>
      </c>
      <c r="H84" s="1">
        <v>2</v>
      </c>
      <c r="I84" s="2">
        <f t="shared" si="4"/>
        <v>0.18171975146235692</v>
      </c>
      <c r="J84" s="2">
        <f t="shared" si="5"/>
        <v>0.54530533344393195</v>
      </c>
      <c r="K84" s="3">
        <v>1</v>
      </c>
      <c r="L84" s="2">
        <f t="shared" si="6"/>
        <v>-0.6064093963461975</v>
      </c>
      <c r="M84" s="2">
        <f t="shared" si="7"/>
        <v>0.45469466655606805</v>
      </c>
    </row>
    <row r="85" spans="5:13" x14ac:dyDescent="0.3">
      <c r="E85" s="1">
        <v>74</v>
      </c>
      <c r="F85" s="1">
        <v>1</v>
      </c>
      <c r="G85" s="1">
        <v>21</v>
      </c>
      <c r="H85" s="1">
        <v>1</v>
      </c>
      <c r="I85" s="2">
        <f t="shared" si="4"/>
        <v>-0.21522531278623908</v>
      </c>
      <c r="J85" s="2">
        <f t="shared" si="5"/>
        <v>0.44640041528470131</v>
      </c>
      <c r="K85" s="3">
        <v>0</v>
      </c>
      <c r="L85" s="2">
        <f t="shared" si="6"/>
        <v>-0.59131362483195948</v>
      </c>
      <c r="M85" s="2">
        <f t="shared" si="7"/>
        <v>-0.44640041528470131</v>
      </c>
    </row>
    <row r="86" spans="5:13" x14ac:dyDescent="0.3">
      <c r="E86" s="1">
        <v>75</v>
      </c>
      <c r="F86" s="1">
        <v>1</v>
      </c>
      <c r="G86" s="1">
        <v>22</v>
      </c>
      <c r="H86" s="1">
        <v>2</v>
      </c>
      <c r="I86" s="2">
        <f t="shared" si="4"/>
        <v>3.8858668227842896E-2</v>
      </c>
      <c r="J86" s="2">
        <f t="shared" si="5"/>
        <v>0.50971344481574044</v>
      </c>
      <c r="K86" s="3">
        <v>0</v>
      </c>
      <c r="L86" s="2">
        <f t="shared" si="6"/>
        <v>-0.71276525231165777</v>
      </c>
      <c r="M86" s="2">
        <f t="shared" si="7"/>
        <v>-0.50971344481574044</v>
      </c>
    </row>
    <row r="87" spans="5:13" x14ac:dyDescent="0.3">
      <c r="E87" s="1">
        <v>76</v>
      </c>
      <c r="F87" s="1">
        <v>0</v>
      </c>
      <c r="G87" s="1">
        <v>30</v>
      </c>
      <c r="H87" s="1">
        <v>0</v>
      </c>
      <c r="I87" s="2">
        <f t="shared" si="4"/>
        <v>-0.75503146026934909</v>
      </c>
      <c r="J87" s="2">
        <f t="shared" si="5"/>
        <v>0.31972596061398328</v>
      </c>
      <c r="K87" s="3">
        <v>0</v>
      </c>
      <c r="L87" s="2">
        <f t="shared" si="6"/>
        <v>-0.38525956289722718</v>
      </c>
      <c r="M87" s="2">
        <f t="shared" si="7"/>
        <v>-0.31972596061398328</v>
      </c>
    </row>
    <row r="88" spans="5:13" x14ac:dyDescent="0.3">
      <c r="E88" s="1">
        <v>77</v>
      </c>
      <c r="F88" s="1">
        <v>1</v>
      </c>
      <c r="G88" s="1">
        <v>18</v>
      </c>
      <c r="H88" s="1">
        <v>4</v>
      </c>
      <c r="I88" s="2">
        <f t="shared" si="4"/>
        <v>0.71845993013742371</v>
      </c>
      <c r="J88" s="2">
        <f t="shared" si="5"/>
        <v>0.67226779307654794</v>
      </c>
      <c r="K88" s="3">
        <v>1</v>
      </c>
      <c r="L88" s="2">
        <f t="shared" si="6"/>
        <v>-0.39709851623765685</v>
      </c>
      <c r="M88" s="2">
        <f t="shared" si="7"/>
        <v>0.32773220692345206</v>
      </c>
    </row>
    <row r="89" spans="5:13" x14ac:dyDescent="0.3">
      <c r="E89" s="1">
        <v>78</v>
      </c>
      <c r="F89" s="1">
        <v>1</v>
      </c>
      <c r="G89" s="1">
        <v>28</v>
      </c>
      <c r="H89" s="1">
        <v>3</v>
      </c>
      <c r="I89" s="2">
        <f t="shared" si="4"/>
        <v>0.15008156600741096</v>
      </c>
      <c r="J89" s="2">
        <f t="shared" si="5"/>
        <v>0.53745012251025304</v>
      </c>
      <c r="K89" s="3">
        <v>0</v>
      </c>
      <c r="L89" s="2">
        <f t="shared" si="6"/>
        <v>-0.77100088462324479</v>
      </c>
      <c r="M89" s="2">
        <f t="shared" si="7"/>
        <v>-0.53745012251025304</v>
      </c>
    </row>
    <row r="90" spans="5:13" x14ac:dyDescent="0.3">
      <c r="E90" s="1">
        <v>79</v>
      </c>
      <c r="F90" s="1">
        <v>0</v>
      </c>
      <c r="G90" s="1">
        <v>26</v>
      </c>
      <c r="H90" s="1">
        <v>2</v>
      </c>
      <c r="I90" s="2">
        <f t="shared" si="4"/>
        <v>-7.5430198359768275E-2</v>
      </c>
      <c r="J90" s="2">
        <f t="shared" si="5"/>
        <v>0.48115138649900074</v>
      </c>
      <c r="K90" s="3">
        <v>1</v>
      </c>
      <c r="L90" s="2">
        <f t="shared" si="6"/>
        <v>-0.73157332554821297</v>
      </c>
      <c r="M90" s="2">
        <f t="shared" si="7"/>
        <v>0.51884861350099931</v>
      </c>
    </row>
    <row r="91" spans="5:13" x14ac:dyDescent="0.3">
      <c r="E91" s="1">
        <v>80</v>
      </c>
      <c r="F91" s="1">
        <v>0</v>
      </c>
      <c r="G91" s="1">
        <v>27</v>
      </c>
      <c r="H91" s="1">
        <v>1</v>
      </c>
      <c r="I91" s="2">
        <f t="shared" si="4"/>
        <v>-0.386658612667656</v>
      </c>
      <c r="J91" s="2">
        <f t="shared" si="5"/>
        <v>0.40452192979375906</v>
      </c>
      <c r="K91" s="3">
        <v>1</v>
      </c>
      <c r="L91" s="2">
        <f t="shared" si="6"/>
        <v>-0.90504932938266758</v>
      </c>
      <c r="M91" s="2">
        <f t="shared" si="7"/>
        <v>0.59547807020624099</v>
      </c>
    </row>
    <row r="92" spans="5:13" x14ac:dyDescent="0.3">
      <c r="E92" s="1">
        <v>81</v>
      </c>
      <c r="F92" s="1">
        <v>1</v>
      </c>
      <c r="G92" s="1">
        <v>22</v>
      </c>
      <c r="H92" s="1">
        <v>2</v>
      </c>
      <c r="I92" s="2">
        <f t="shared" si="4"/>
        <v>3.8858668227842896E-2</v>
      </c>
      <c r="J92" s="2">
        <f t="shared" si="5"/>
        <v>0.50971344481574044</v>
      </c>
      <c r="K92" s="3">
        <v>0</v>
      </c>
      <c r="L92" s="2">
        <f t="shared" si="6"/>
        <v>-0.71276525231165777</v>
      </c>
      <c r="M92" s="2">
        <f t="shared" si="7"/>
        <v>-0.50971344481574044</v>
      </c>
    </row>
    <row r="93" spans="5:13" x14ac:dyDescent="0.3">
      <c r="E93" s="1">
        <v>82</v>
      </c>
      <c r="F93" s="1">
        <v>0</v>
      </c>
      <c r="G93" s="1">
        <v>29</v>
      </c>
      <c r="H93" s="1">
        <v>1</v>
      </c>
      <c r="I93" s="2">
        <f t="shared" si="4"/>
        <v>-0.44380304596146158</v>
      </c>
      <c r="J93" s="2">
        <f t="shared" si="5"/>
        <v>0.39083515355806009</v>
      </c>
      <c r="K93" s="3">
        <v>0</v>
      </c>
      <c r="L93" s="2">
        <f t="shared" si="6"/>
        <v>-0.49566636408778442</v>
      </c>
      <c r="M93" s="2">
        <f t="shared" si="7"/>
        <v>-0.39083515355806009</v>
      </c>
    </row>
    <row r="94" spans="5:13" x14ac:dyDescent="0.3">
      <c r="E94" s="1">
        <v>83</v>
      </c>
      <c r="F94" s="1">
        <v>1</v>
      </c>
      <c r="G94" s="1">
        <v>21</v>
      </c>
      <c r="H94" s="1">
        <v>3</v>
      </c>
      <c r="I94" s="2">
        <f t="shared" si="4"/>
        <v>0.35008708253573056</v>
      </c>
      <c r="J94" s="2">
        <f t="shared" si="5"/>
        <v>0.58663869604609931</v>
      </c>
      <c r="K94" s="3">
        <v>1</v>
      </c>
      <c r="L94" s="2">
        <f t="shared" si="6"/>
        <v>-0.5333461579487917</v>
      </c>
      <c r="M94" s="2">
        <f t="shared" si="7"/>
        <v>0.41336130395390069</v>
      </c>
    </row>
    <row r="95" spans="5:13" x14ac:dyDescent="0.3">
      <c r="E95" s="1">
        <v>84</v>
      </c>
      <c r="F95" s="1">
        <v>1</v>
      </c>
      <c r="G95" s="1">
        <v>26</v>
      </c>
      <c r="H95" s="1">
        <v>5</v>
      </c>
      <c r="I95" s="2">
        <f t="shared" si="4"/>
        <v>0.77253839462318608</v>
      </c>
      <c r="J95" s="2">
        <f t="shared" si="5"/>
        <v>0.68406974349272509</v>
      </c>
      <c r="K95" s="3">
        <v>0</v>
      </c>
      <c r="L95" s="2">
        <f t="shared" si="6"/>
        <v>-1.1522337970101146</v>
      </c>
      <c r="M95" s="2">
        <f t="shared" si="7"/>
        <v>-0.68406974349272509</v>
      </c>
    </row>
    <row r="96" spans="5:13" x14ac:dyDescent="0.3">
      <c r="E96" s="1">
        <v>85</v>
      </c>
      <c r="F96" s="1">
        <v>0</v>
      </c>
      <c r="G96" s="1">
        <v>22</v>
      </c>
      <c r="H96" s="1">
        <v>2</v>
      </c>
      <c r="I96" s="2">
        <f t="shared" si="4"/>
        <v>3.8858668227842896E-2</v>
      </c>
      <c r="J96" s="2">
        <f t="shared" si="5"/>
        <v>0.50971344481574044</v>
      </c>
      <c r="K96" s="3">
        <v>1</v>
      </c>
      <c r="L96" s="2">
        <f t="shared" si="6"/>
        <v>-0.6739065840838151</v>
      </c>
      <c r="M96" s="2">
        <f t="shared" si="7"/>
        <v>0.49028655518425956</v>
      </c>
    </row>
    <row r="97" spans="5:13" x14ac:dyDescent="0.3">
      <c r="E97" s="1">
        <v>86</v>
      </c>
      <c r="F97" s="1">
        <v>0</v>
      </c>
      <c r="G97" s="1">
        <v>27</v>
      </c>
      <c r="H97" s="1">
        <v>4</v>
      </c>
      <c r="I97" s="2">
        <f t="shared" si="4"/>
        <v>0.46130998031529846</v>
      </c>
      <c r="J97" s="2">
        <f t="shared" si="5"/>
        <v>0.6133248938372724</v>
      </c>
      <c r="K97" s="3">
        <v>0</v>
      </c>
      <c r="L97" s="2">
        <f t="shared" si="6"/>
        <v>-0.95017045750511009</v>
      </c>
      <c r="M97" s="2">
        <f t="shared" si="7"/>
        <v>-0.6133248938372724</v>
      </c>
    </row>
    <row r="98" spans="5:13" x14ac:dyDescent="0.3">
      <c r="E98" s="1">
        <v>87</v>
      </c>
      <c r="F98" s="1">
        <v>1</v>
      </c>
      <c r="G98" s="1">
        <v>22</v>
      </c>
      <c r="H98" s="1">
        <v>3</v>
      </c>
      <c r="I98" s="2">
        <f t="shared" si="4"/>
        <v>0.32151486588882772</v>
      </c>
      <c r="J98" s="2">
        <f t="shared" si="5"/>
        <v>0.57969339214578286</v>
      </c>
      <c r="K98" s="3">
        <v>1</v>
      </c>
      <c r="L98" s="2">
        <f t="shared" si="6"/>
        <v>-0.5452559494494188</v>
      </c>
      <c r="M98" s="2">
        <f t="shared" si="7"/>
        <v>0.42030660785421714</v>
      </c>
    </row>
    <row r="99" spans="5:13" x14ac:dyDescent="0.3">
      <c r="E99" s="1">
        <v>88</v>
      </c>
      <c r="F99" s="1">
        <v>1</v>
      </c>
      <c r="G99" s="1">
        <v>22</v>
      </c>
      <c r="H99" s="1">
        <v>4</v>
      </c>
      <c r="I99" s="2">
        <f t="shared" si="4"/>
        <v>0.60417106354981254</v>
      </c>
      <c r="J99" s="2">
        <f t="shared" si="5"/>
        <v>0.64660999904109517</v>
      </c>
      <c r="K99" s="3">
        <v>0</v>
      </c>
      <c r="L99" s="2">
        <f t="shared" si="6"/>
        <v>-1.0401830133312706</v>
      </c>
      <c r="M99" s="2">
        <f t="shared" si="7"/>
        <v>-0.64660999904109517</v>
      </c>
    </row>
    <row r="100" spans="5:13" x14ac:dyDescent="0.3">
      <c r="E100" s="1">
        <v>89</v>
      </c>
      <c r="F100" s="1">
        <v>0</v>
      </c>
      <c r="G100" s="1">
        <v>25</v>
      </c>
      <c r="H100" s="1">
        <v>1</v>
      </c>
      <c r="I100" s="2">
        <f t="shared" si="4"/>
        <v>-0.32951417937385041</v>
      </c>
      <c r="J100" s="2">
        <f t="shared" si="5"/>
        <v>0.41835883549334701</v>
      </c>
      <c r="K100" s="3">
        <v>0</v>
      </c>
      <c r="L100" s="2">
        <f t="shared" si="6"/>
        <v>-0.54190157722990051</v>
      </c>
      <c r="M100" s="2">
        <f t="shared" si="7"/>
        <v>-0.41835883549334701</v>
      </c>
    </row>
    <row r="101" spans="5:13" x14ac:dyDescent="0.3">
      <c r="E101" s="1">
        <v>90</v>
      </c>
      <c r="F101" s="1">
        <v>1</v>
      </c>
      <c r="G101" s="1">
        <v>16</v>
      </c>
      <c r="H101" s="1">
        <v>3</v>
      </c>
      <c r="I101" s="2">
        <f t="shared" si="4"/>
        <v>0.49294816577024453</v>
      </c>
      <c r="J101" s="2">
        <f t="shared" si="5"/>
        <v>0.62080069851979569</v>
      </c>
      <c r="K101" s="3">
        <v>0</v>
      </c>
      <c r="L101" s="2">
        <f t="shared" si="6"/>
        <v>-0.96969335069103579</v>
      </c>
      <c r="M101" s="2">
        <f t="shared" si="7"/>
        <v>-0.62080069851979569</v>
      </c>
    </row>
    <row r="102" spans="5:13" x14ac:dyDescent="0.3">
      <c r="E102" s="1">
        <v>91</v>
      </c>
      <c r="F102" s="1">
        <v>0</v>
      </c>
      <c r="G102" s="1">
        <v>30</v>
      </c>
      <c r="H102" s="1">
        <v>1</v>
      </c>
      <c r="I102" s="2">
        <f t="shared" si="4"/>
        <v>-0.47237526260836427</v>
      </c>
      <c r="J102" s="2">
        <f t="shared" si="5"/>
        <v>0.38405420510492866</v>
      </c>
      <c r="K102" s="3">
        <v>0</v>
      </c>
      <c r="L102" s="2">
        <f t="shared" si="6"/>
        <v>-0.48459631462063979</v>
      </c>
      <c r="M102" s="2">
        <f t="shared" si="7"/>
        <v>-0.38405420510492866</v>
      </c>
    </row>
    <row r="103" spans="5:13" x14ac:dyDescent="0.3">
      <c r="E103" s="1">
        <v>92</v>
      </c>
      <c r="F103" s="1">
        <v>0</v>
      </c>
      <c r="G103" s="1">
        <v>34</v>
      </c>
      <c r="H103" s="1">
        <v>1</v>
      </c>
      <c r="I103" s="2">
        <f t="shared" si="4"/>
        <v>-0.58666412919597544</v>
      </c>
      <c r="J103" s="2">
        <f t="shared" si="5"/>
        <v>0.35740062348635282</v>
      </c>
      <c r="K103" s="3">
        <v>0</v>
      </c>
      <c r="L103" s="2">
        <f t="shared" si="6"/>
        <v>-0.44223380255661193</v>
      </c>
      <c r="M103" s="2">
        <f t="shared" si="7"/>
        <v>-0.35740062348635282</v>
      </c>
    </row>
    <row r="104" spans="5:13" x14ac:dyDescent="0.3">
      <c r="E104" s="1">
        <v>93</v>
      </c>
      <c r="F104" s="1">
        <v>1</v>
      </c>
      <c r="G104" s="1">
        <v>25</v>
      </c>
      <c r="H104" s="1">
        <v>2</v>
      </c>
      <c r="I104" s="2">
        <f t="shared" si="4"/>
        <v>-4.6857981712865593E-2</v>
      </c>
      <c r="J104" s="2">
        <f t="shared" si="5"/>
        <v>0.4882876475322156</v>
      </c>
      <c r="K104" s="3">
        <v>0</v>
      </c>
      <c r="L104" s="2">
        <f t="shared" si="6"/>
        <v>-0.66999262340425059</v>
      </c>
      <c r="M104" s="2">
        <f t="shared" si="7"/>
        <v>-0.4882876475322156</v>
      </c>
    </row>
    <row r="105" spans="5:13" x14ac:dyDescent="0.3">
      <c r="E105" s="1">
        <v>94</v>
      </c>
      <c r="F105" s="1">
        <v>1</v>
      </c>
      <c r="G105" s="1">
        <v>20</v>
      </c>
      <c r="H105" s="1">
        <v>2</v>
      </c>
      <c r="I105" s="2">
        <f t="shared" si="4"/>
        <v>9.6003101521648537E-2</v>
      </c>
      <c r="J105" s="2">
        <f t="shared" si="5"/>
        <v>0.52398235856772302</v>
      </c>
      <c r="K105" s="3">
        <v>1</v>
      </c>
      <c r="L105" s="2">
        <f t="shared" si="6"/>
        <v>-0.64629726208332661</v>
      </c>
      <c r="M105" s="2">
        <f t="shared" si="7"/>
        <v>0.47601764143227698</v>
      </c>
    </row>
    <row r="106" spans="5:13" x14ac:dyDescent="0.3">
      <c r="E106" s="1">
        <v>95</v>
      </c>
      <c r="F106" s="1">
        <v>1</v>
      </c>
      <c r="G106" s="1">
        <v>27</v>
      </c>
      <c r="H106" s="1">
        <v>4</v>
      </c>
      <c r="I106" s="2">
        <f t="shared" si="4"/>
        <v>0.46130998031529846</v>
      </c>
      <c r="J106" s="2">
        <f t="shared" si="5"/>
        <v>0.6133248938372724</v>
      </c>
      <c r="K106" s="3">
        <v>0</v>
      </c>
      <c r="L106" s="2">
        <f t="shared" si="6"/>
        <v>-0.95017045750511009</v>
      </c>
      <c r="M106" s="2">
        <f t="shared" si="7"/>
        <v>-0.6133248938372724</v>
      </c>
    </row>
    <row r="107" spans="5:13" x14ac:dyDescent="0.3">
      <c r="E107" s="1">
        <v>96</v>
      </c>
      <c r="F107" s="1">
        <v>0</v>
      </c>
      <c r="G107" s="1">
        <v>22</v>
      </c>
      <c r="H107" s="1">
        <v>0</v>
      </c>
      <c r="I107" s="2">
        <f t="shared" si="4"/>
        <v>-0.52645372709412674</v>
      </c>
      <c r="J107" s="2">
        <f t="shared" si="5"/>
        <v>0.37134437898837352</v>
      </c>
      <c r="K107" s="3">
        <v>1</v>
      </c>
      <c r="L107" s="2">
        <f t="shared" si="6"/>
        <v>-0.99062540167622615</v>
      </c>
      <c r="M107" s="2">
        <f t="shared" si="7"/>
        <v>0.62865562101162653</v>
      </c>
    </row>
    <row r="108" spans="5:13" x14ac:dyDescent="0.3">
      <c r="E108" s="1">
        <v>97</v>
      </c>
      <c r="F108" s="1">
        <v>1</v>
      </c>
      <c r="G108" s="1">
        <v>19</v>
      </c>
      <c r="H108" s="1">
        <v>2</v>
      </c>
      <c r="I108" s="2">
        <f t="shared" si="4"/>
        <v>0.12457531816855133</v>
      </c>
      <c r="J108" s="2">
        <f t="shared" si="5"/>
        <v>0.53110361516647375</v>
      </c>
      <c r="K108" s="3">
        <v>1</v>
      </c>
      <c r="L108" s="2">
        <f t="shared" si="6"/>
        <v>-0.63279814463574613</v>
      </c>
      <c r="M108" s="2">
        <f t="shared" si="7"/>
        <v>0.46889638483352625</v>
      </c>
    </row>
    <row r="109" spans="5:13" x14ac:dyDescent="0.3">
      <c r="E109" s="1">
        <v>98</v>
      </c>
      <c r="F109" s="1">
        <v>0</v>
      </c>
      <c r="G109" s="1">
        <v>25</v>
      </c>
      <c r="H109" s="1">
        <v>3</v>
      </c>
      <c r="I109" s="2">
        <f t="shared" si="4"/>
        <v>0.23579821594811923</v>
      </c>
      <c r="J109" s="2">
        <f t="shared" si="5"/>
        <v>0.55867792729643417</v>
      </c>
      <c r="K109" s="3">
        <v>1</v>
      </c>
      <c r="L109" s="2">
        <f t="shared" si="6"/>
        <v>-0.58218213055281931</v>
      </c>
      <c r="M109" s="2">
        <f t="shared" si="7"/>
        <v>0.44132207270356583</v>
      </c>
    </row>
    <row r="110" spans="5:13" x14ac:dyDescent="0.3">
      <c r="E110" s="1">
        <v>99</v>
      </c>
      <c r="F110" s="1">
        <v>0</v>
      </c>
      <c r="G110" s="1">
        <v>30</v>
      </c>
      <c r="H110" s="1">
        <v>2</v>
      </c>
      <c r="I110" s="2">
        <f t="shared" si="4"/>
        <v>-0.18971906494737945</v>
      </c>
      <c r="J110" s="2">
        <f t="shared" si="5"/>
        <v>0.45271198648025424</v>
      </c>
      <c r="K110" s="3">
        <v>1</v>
      </c>
      <c r="L110" s="2">
        <f t="shared" si="6"/>
        <v>-0.79249914713450409</v>
      </c>
      <c r="M110" s="2">
        <f t="shared" si="7"/>
        <v>0.54728801351974576</v>
      </c>
    </row>
    <row r="111" spans="5:13" x14ac:dyDescent="0.3">
      <c r="E111" s="1">
        <v>100</v>
      </c>
      <c r="F111" s="1">
        <v>1</v>
      </c>
      <c r="G111" s="1">
        <v>19</v>
      </c>
      <c r="H111" s="1">
        <v>3</v>
      </c>
      <c r="I111" s="2">
        <f t="shared" si="4"/>
        <v>0.40723151582953615</v>
      </c>
      <c r="J111" s="2">
        <f t="shared" si="5"/>
        <v>0.600423862871453</v>
      </c>
      <c r="K111" s="3">
        <v>0</v>
      </c>
      <c r="L111" s="2">
        <f t="shared" si="6"/>
        <v>-0.9173509508863914</v>
      </c>
      <c r="M111" s="2">
        <f t="shared" si="7"/>
        <v>-0.600423862871453</v>
      </c>
    </row>
    <row r="112" spans="5:13" x14ac:dyDescent="0.3">
      <c r="E112" s="1">
        <v>101</v>
      </c>
      <c r="F112" s="1">
        <v>1</v>
      </c>
      <c r="G112" s="1">
        <v>20</v>
      </c>
      <c r="H112" s="1">
        <v>3</v>
      </c>
      <c r="I112" s="2">
        <f t="shared" si="4"/>
        <v>0.37865929918263336</v>
      </c>
      <c r="J112" s="2">
        <f t="shared" si="5"/>
        <v>0.59354970154570375</v>
      </c>
      <c r="K112" s="3">
        <v>1</v>
      </c>
      <c r="L112" s="2">
        <f t="shared" si="6"/>
        <v>-0.52163432531196197</v>
      </c>
      <c r="M112" s="2">
        <f t="shared" si="7"/>
        <v>0.40645029845429625</v>
      </c>
    </row>
    <row r="113" spans="5:13" x14ac:dyDescent="0.3">
      <c r="E113" s="1">
        <v>102</v>
      </c>
      <c r="F113" s="1">
        <v>1</v>
      </c>
      <c r="G113" s="1">
        <v>15</v>
      </c>
      <c r="H113" s="1">
        <v>5</v>
      </c>
      <c r="I113" s="2">
        <f t="shared" si="4"/>
        <v>1.0868327777391169</v>
      </c>
      <c r="J113" s="2">
        <f t="shared" si="5"/>
        <v>0.74778484395104405</v>
      </c>
      <c r="K113" s="3">
        <v>0</v>
      </c>
      <c r="L113" s="2">
        <f t="shared" si="6"/>
        <v>-1.3774727619002864</v>
      </c>
      <c r="M113" s="2">
        <f t="shared" si="7"/>
        <v>-0.74778484395104405</v>
      </c>
    </row>
    <row r="114" spans="5:13" x14ac:dyDescent="0.3">
      <c r="E114" s="1">
        <v>103</v>
      </c>
      <c r="F114" s="1">
        <v>0</v>
      </c>
      <c r="G114" s="1">
        <v>22</v>
      </c>
      <c r="H114" s="1">
        <v>0</v>
      </c>
      <c r="I114" s="2">
        <f t="shared" si="4"/>
        <v>-0.52645372709412674</v>
      </c>
      <c r="J114" s="2">
        <f t="shared" si="5"/>
        <v>0.37134437898837352</v>
      </c>
      <c r="K114" s="3">
        <v>0</v>
      </c>
      <c r="L114" s="2">
        <f t="shared" si="6"/>
        <v>-0.46417167458209929</v>
      </c>
      <c r="M114" s="2">
        <f t="shared" si="7"/>
        <v>-0.37134437898837352</v>
      </c>
    </row>
    <row r="115" spans="5:13" x14ac:dyDescent="0.3">
      <c r="E115" s="1">
        <v>104</v>
      </c>
      <c r="F115" s="1">
        <v>1</v>
      </c>
      <c r="G115" s="1">
        <v>28</v>
      </c>
      <c r="H115" s="1">
        <v>3</v>
      </c>
      <c r="I115" s="2">
        <f t="shared" si="4"/>
        <v>0.15008156600741096</v>
      </c>
      <c r="J115" s="2">
        <f t="shared" si="5"/>
        <v>0.53745012251025304</v>
      </c>
      <c r="K115" s="3">
        <v>1</v>
      </c>
      <c r="L115" s="2">
        <f t="shared" si="6"/>
        <v>-0.62091931861583394</v>
      </c>
      <c r="M115" s="2">
        <f t="shared" si="7"/>
        <v>0.46254987748974696</v>
      </c>
    </row>
    <row r="116" spans="5:13" x14ac:dyDescent="0.3">
      <c r="E116" s="1">
        <v>105</v>
      </c>
      <c r="F116" s="1">
        <v>1</v>
      </c>
      <c r="G116" s="1">
        <v>25</v>
      </c>
      <c r="H116" s="1">
        <v>2</v>
      </c>
      <c r="I116" s="2">
        <f t="shared" si="4"/>
        <v>-4.6857981712865593E-2</v>
      </c>
      <c r="J116" s="2">
        <f t="shared" si="5"/>
        <v>0.4882876475322156</v>
      </c>
      <c r="K116" s="3">
        <v>0</v>
      </c>
      <c r="L116" s="2">
        <f t="shared" si="6"/>
        <v>-0.66999262340425059</v>
      </c>
      <c r="M116" s="2">
        <f t="shared" si="7"/>
        <v>-0.4882876475322156</v>
      </c>
    </row>
    <row r="117" spans="5:13" x14ac:dyDescent="0.3">
      <c r="E117" s="1">
        <v>106</v>
      </c>
      <c r="F117" s="1">
        <v>1</v>
      </c>
      <c r="G117" s="1">
        <v>21</v>
      </c>
      <c r="H117" s="1">
        <v>1</v>
      </c>
      <c r="I117" s="2">
        <f t="shared" si="4"/>
        <v>-0.21522531278623908</v>
      </c>
      <c r="J117" s="2">
        <f t="shared" si="5"/>
        <v>0.44640041528470131</v>
      </c>
      <c r="K117" s="3">
        <v>0</v>
      </c>
      <c r="L117" s="2">
        <f t="shared" si="6"/>
        <v>-0.59131362483195948</v>
      </c>
      <c r="M117" s="2">
        <f t="shared" si="7"/>
        <v>-0.44640041528470131</v>
      </c>
    </row>
    <row r="118" spans="5:13" x14ac:dyDescent="0.3">
      <c r="E118" s="1">
        <v>107</v>
      </c>
      <c r="F118" s="1">
        <v>0</v>
      </c>
      <c r="G118" s="1">
        <v>27</v>
      </c>
      <c r="H118" s="1">
        <v>0</v>
      </c>
      <c r="I118" s="2">
        <f t="shared" si="4"/>
        <v>-0.66931481032864082</v>
      </c>
      <c r="J118" s="2">
        <f t="shared" si="5"/>
        <v>0.33865028320137047</v>
      </c>
      <c r="K118" s="3">
        <v>0</v>
      </c>
      <c r="L118" s="2">
        <f t="shared" si="6"/>
        <v>-0.41347250672725938</v>
      </c>
      <c r="M118" s="2">
        <f t="shared" si="7"/>
        <v>-0.33865028320137047</v>
      </c>
    </row>
    <row r="119" spans="5:13" x14ac:dyDescent="0.3">
      <c r="E119" s="1">
        <v>108</v>
      </c>
      <c r="F119" s="1">
        <v>0</v>
      </c>
      <c r="G119" s="1">
        <v>25</v>
      </c>
      <c r="H119" s="1">
        <v>1</v>
      </c>
      <c r="I119" s="2">
        <f t="shared" si="4"/>
        <v>-0.32951417937385041</v>
      </c>
      <c r="J119" s="2">
        <f t="shared" si="5"/>
        <v>0.41835883549334701</v>
      </c>
      <c r="K119" s="3">
        <v>0</v>
      </c>
      <c r="L119" s="2">
        <f t="shared" si="6"/>
        <v>-0.54190157722990051</v>
      </c>
      <c r="M119" s="2">
        <f t="shared" si="7"/>
        <v>-0.41835883549334701</v>
      </c>
    </row>
    <row r="120" spans="5:13" x14ac:dyDescent="0.3">
      <c r="E120" s="1">
        <v>109</v>
      </c>
      <c r="F120" s="1">
        <v>1</v>
      </c>
      <c r="G120" s="1">
        <v>25</v>
      </c>
      <c r="H120" s="1">
        <v>6</v>
      </c>
      <c r="I120" s="2">
        <f t="shared" si="4"/>
        <v>1.0837668089310737</v>
      </c>
      <c r="J120" s="2">
        <f t="shared" si="5"/>
        <v>0.74720615486718134</v>
      </c>
      <c r="K120" s="3">
        <v>1</v>
      </c>
      <c r="L120" s="2">
        <f t="shared" si="6"/>
        <v>-0.29141415485948502</v>
      </c>
      <c r="M120" s="2">
        <f t="shared" si="7"/>
        <v>0.25279384513281866</v>
      </c>
    </row>
    <row r="121" spans="5:13" x14ac:dyDescent="0.3">
      <c r="E121" s="1">
        <v>110</v>
      </c>
      <c r="F121" s="1">
        <v>0</v>
      </c>
      <c r="G121" s="1">
        <v>34</v>
      </c>
      <c r="H121" s="1">
        <v>2</v>
      </c>
      <c r="I121" s="2">
        <f t="shared" si="4"/>
        <v>-0.30400793153499062</v>
      </c>
      <c r="J121" s="2">
        <f t="shared" si="5"/>
        <v>0.42457800456082406</v>
      </c>
      <c r="K121" s="3">
        <v>0</v>
      </c>
      <c r="L121" s="2">
        <f t="shared" si="6"/>
        <v>-0.55265160224984067</v>
      </c>
      <c r="M121" s="2">
        <f t="shared" si="7"/>
        <v>-0.42457800456082406</v>
      </c>
    </row>
    <row r="122" spans="5:13" x14ac:dyDescent="0.3">
      <c r="E122" s="1">
        <v>111</v>
      </c>
      <c r="F122" s="1">
        <v>1</v>
      </c>
      <c r="G122" s="1">
        <v>22</v>
      </c>
      <c r="H122" s="1">
        <v>11</v>
      </c>
      <c r="I122" s="2">
        <f t="shared" si="4"/>
        <v>2.5827644471767064</v>
      </c>
      <c r="J122" s="2">
        <f t="shared" si="5"/>
        <v>0.92974405758352052</v>
      </c>
      <c r="K122" s="3">
        <v>1</v>
      </c>
      <c r="L122" s="2">
        <f t="shared" si="6"/>
        <v>-7.2845937610643868E-2</v>
      </c>
      <c r="M122" s="2">
        <f t="shared" si="7"/>
        <v>7.0255942416479478E-2</v>
      </c>
    </row>
    <row r="123" spans="5:13" x14ac:dyDescent="0.3">
      <c r="E123" s="1">
        <v>112</v>
      </c>
      <c r="F123" s="1">
        <v>0</v>
      </c>
      <c r="G123" s="1">
        <v>29</v>
      </c>
      <c r="H123" s="1">
        <v>2</v>
      </c>
      <c r="I123" s="2">
        <f t="shared" si="4"/>
        <v>-0.16114684830047676</v>
      </c>
      <c r="J123" s="2">
        <f t="shared" si="5"/>
        <v>0.45980024359735172</v>
      </c>
      <c r="K123" s="3">
        <v>1</v>
      </c>
      <c r="L123" s="2">
        <f t="shared" si="6"/>
        <v>-0.77696313686339258</v>
      </c>
      <c r="M123" s="2">
        <f t="shared" si="7"/>
        <v>0.54019975640264828</v>
      </c>
    </row>
    <row r="124" spans="5:13" x14ac:dyDescent="0.3">
      <c r="E124" s="1">
        <v>113</v>
      </c>
      <c r="F124" s="1">
        <v>1</v>
      </c>
      <c r="G124" s="1">
        <v>27</v>
      </c>
      <c r="H124" s="1">
        <v>3</v>
      </c>
      <c r="I124" s="2">
        <f t="shared" si="4"/>
        <v>0.17865378265431364</v>
      </c>
      <c r="J124" s="2">
        <f t="shared" si="5"/>
        <v>0.54454502935318705</v>
      </c>
      <c r="K124" s="3">
        <v>1</v>
      </c>
      <c r="L124" s="2">
        <f t="shared" si="6"/>
        <v>-0.60780464149184199</v>
      </c>
      <c r="M124" s="2">
        <f t="shared" si="7"/>
        <v>0.45545497064681295</v>
      </c>
    </row>
    <row r="125" spans="5:13" x14ac:dyDescent="0.3">
      <c r="E125" s="1">
        <v>114</v>
      </c>
      <c r="F125" s="1">
        <v>1</v>
      </c>
      <c r="G125" s="1">
        <v>21</v>
      </c>
      <c r="H125" s="1">
        <v>2</v>
      </c>
      <c r="I125" s="2">
        <f t="shared" si="4"/>
        <v>6.7430884874745745E-2</v>
      </c>
      <c r="J125" s="2">
        <f t="shared" si="5"/>
        <v>0.51685133655663185</v>
      </c>
      <c r="K125" s="3">
        <v>1</v>
      </c>
      <c r="L125" s="2">
        <f t="shared" si="6"/>
        <v>-0.65999999600478421</v>
      </c>
      <c r="M125" s="2">
        <f t="shared" si="7"/>
        <v>0.48314866344336815</v>
      </c>
    </row>
    <row r="126" spans="5:13" x14ac:dyDescent="0.3">
      <c r="E126" s="1">
        <v>115</v>
      </c>
      <c r="F126" s="1">
        <v>0</v>
      </c>
      <c r="G126" s="1">
        <v>28</v>
      </c>
      <c r="H126" s="1">
        <v>5</v>
      </c>
      <c r="I126" s="2">
        <f t="shared" si="4"/>
        <v>0.71539396132938049</v>
      </c>
      <c r="J126" s="2">
        <f t="shared" si="5"/>
        <v>0.67159193071595968</v>
      </c>
      <c r="K126" s="3">
        <v>0</v>
      </c>
      <c r="L126" s="2">
        <f t="shared" si="6"/>
        <v>-1.1134983301952626</v>
      </c>
      <c r="M126" s="2">
        <f t="shared" si="7"/>
        <v>-0.67159193071595968</v>
      </c>
    </row>
    <row r="127" spans="5:13" x14ac:dyDescent="0.3">
      <c r="E127" s="1">
        <v>116</v>
      </c>
      <c r="F127" s="1">
        <v>0</v>
      </c>
      <c r="G127" s="1">
        <v>27</v>
      </c>
      <c r="H127" s="1">
        <v>0</v>
      </c>
      <c r="I127" s="2">
        <f t="shared" si="4"/>
        <v>-0.66931481032864082</v>
      </c>
      <c r="J127" s="2">
        <f t="shared" si="5"/>
        <v>0.33865028320137047</v>
      </c>
      <c r="K127" s="3">
        <v>0</v>
      </c>
      <c r="L127" s="2">
        <f t="shared" si="6"/>
        <v>-0.41347250672725938</v>
      </c>
      <c r="M127" s="2">
        <f t="shared" si="7"/>
        <v>-0.33865028320137047</v>
      </c>
    </row>
    <row r="128" spans="5:13" x14ac:dyDescent="0.3">
      <c r="E128" s="1">
        <v>117</v>
      </c>
      <c r="F128" s="1">
        <v>0</v>
      </c>
      <c r="G128" s="1">
        <v>22</v>
      </c>
      <c r="H128" s="1">
        <v>2</v>
      </c>
      <c r="I128" s="2">
        <f t="shared" si="4"/>
        <v>3.8858668227842896E-2</v>
      </c>
      <c r="J128" s="2">
        <f t="shared" si="5"/>
        <v>0.50971344481574044</v>
      </c>
      <c r="K128" s="3">
        <v>1</v>
      </c>
      <c r="L128" s="2">
        <f t="shared" si="6"/>
        <v>-0.6739065840838151</v>
      </c>
      <c r="M128" s="2">
        <f t="shared" si="7"/>
        <v>0.49028655518425956</v>
      </c>
    </row>
    <row r="129" spans="5:13" x14ac:dyDescent="0.3">
      <c r="E129" s="1">
        <v>118</v>
      </c>
      <c r="F129" s="1">
        <v>0</v>
      </c>
      <c r="G129" s="1">
        <v>29</v>
      </c>
      <c r="H129" s="1">
        <v>0</v>
      </c>
      <c r="I129" s="2">
        <f t="shared" si="4"/>
        <v>-0.7264592436224464</v>
      </c>
      <c r="J129" s="2">
        <f t="shared" si="5"/>
        <v>0.32597220243293629</v>
      </c>
      <c r="K129" s="3">
        <v>0</v>
      </c>
      <c r="L129" s="2">
        <f t="shared" si="6"/>
        <v>-0.39448392623918266</v>
      </c>
      <c r="M129" s="2">
        <f t="shared" si="7"/>
        <v>-0.32597220243293629</v>
      </c>
    </row>
    <row r="130" spans="5:13" x14ac:dyDescent="0.3">
      <c r="E130" s="1">
        <v>119</v>
      </c>
      <c r="F130" s="1">
        <v>0</v>
      </c>
      <c r="G130" s="1">
        <v>26</v>
      </c>
      <c r="H130" s="1">
        <v>0</v>
      </c>
      <c r="I130" s="2">
        <f t="shared" si="4"/>
        <v>-0.64074259368173792</v>
      </c>
      <c r="J130" s="2">
        <f t="shared" si="5"/>
        <v>0.34507869437350663</v>
      </c>
      <c r="K130" s="3">
        <v>0</v>
      </c>
      <c r="L130" s="2">
        <f t="shared" si="6"/>
        <v>-0.42324019464645307</v>
      </c>
      <c r="M130" s="2">
        <f t="shared" si="7"/>
        <v>-0.34507869437350663</v>
      </c>
    </row>
    <row r="131" spans="5:13" x14ac:dyDescent="0.3">
      <c r="E131" s="1">
        <v>120</v>
      </c>
      <c r="F131" s="1">
        <v>0</v>
      </c>
      <c r="G131" s="1">
        <v>22</v>
      </c>
      <c r="H131" s="1">
        <v>0</v>
      </c>
      <c r="I131" s="2">
        <f t="shared" si="4"/>
        <v>-0.52645372709412674</v>
      </c>
      <c r="J131" s="2">
        <f t="shared" si="5"/>
        <v>0.37134437898837352</v>
      </c>
      <c r="K131" s="3">
        <v>0</v>
      </c>
      <c r="L131" s="2">
        <f t="shared" si="6"/>
        <v>-0.46417167458209929</v>
      </c>
      <c r="M131" s="2">
        <f t="shared" si="7"/>
        <v>-0.37134437898837352</v>
      </c>
    </row>
    <row r="132" spans="5:13" x14ac:dyDescent="0.3">
      <c r="E132" s="1">
        <v>121</v>
      </c>
      <c r="F132" s="1">
        <v>0</v>
      </c>
      <c r="G132" s="1">
        <v>24</v>
      </c>
      <c r="H132" s="1">
        <v>1</v>
      </c>
      <c r="I132" s="2">
        <f t="shared" si="4"/>
        <v>-0.30094196272694751</v>
      </c>
      <c r="J132" s="2">
        <f t="shared" si="5"/>
        <v>0.42532722873338152</v>
      </c>
      <c r="K132" s="3">
        <v>1</v>
      </c>
      <c r="L132" s="2">
        <f t="shared" si="6"/>
        <v>-0.85489645635623346</v>
      </c>
      <c r="M132" s="2">
        <f t="shared" si="7"/>
        <v>0.57467277126661842</v>
      </c>
    </row>
    <row r="133" spans="5:13" x14ac:dyDescent="0.3">
      <c r="E133" s="1">
        <v>122</v>
      </c>
      <c r="F133" s="1">
        <v>1</v>
      </c>
      <c r="G133" s="1">
        <v>25</v>
      </c>
      <c r="H133" s="1">
        <v>5</v>
      </c>
      <c r="I133" s="2">
        <f t="shared" si="4"/>
        <v>0.80111061127008876</v>
      </c>
      <c r="J133" s="2">
        <f t="shared" si="5"/>
        <v>0.69021200150903217</v>
      </c>
      <c r="K133" s="3">
        <v>1</v>
      </c>
      <c r="L133" s="2">
        <f t="shared" si="6"/>
        <v>-0.37075648001819123</v>
      </c>
      <c r="M133" s="2">
        <f t="shared" si="7"/>
        <v>0.30978799849096783</v>
      </c>
    </row>
    <row r="134" spans="5:13" x14ac:dyDescent="0.3">
      <c r="E134" s="1">
        <v>123</v>
      </c>
      <c r="F134" s="1">
        <v>0</v>
      </c>
      <c r="G134" s="1">
        <v>28</v>
      </c>
      <c r="H134" s="1">
        <v>0</v>
      </c>
      <c r="I134" s="2">
        <f t="shared" si="4"/>
        <v>-0.6978870269755435</v>
      </c>
      <c r="J134" s="2">
        <f t="shared" si="5"/>
        <v>0.33228086752132152</v>
      </c>
      <c r="K134" s="3">
        <v>1</v>
      </c>
      <c r="L134" s="2">
        <f t="shared" si="6"/>
        <v>-1.1017746812005371</v>
      </c>
      <c r="M134" s="2">
        <f t="shared" si="7"/>
        <v>0.66771913247867842</v>
      </c>
    </row>
    <row r="135" spans="5:13" x14ac:dyDescent="0.3">
      <c r="E135" s="1">
        <v>124</v>
      </c>
      <c r="F135" s="1">
        <v>1</v>
      </c>
      <c r="G135" s="1">
        <v>21</v>
      </c>
      <c r="H135" s="1">
        <v>0</v>
      </c>
      <c r="I135" s="2">
        <f t="shared" si="4"/>
        <v>-0.4978815104472239</v>
      </c>
      <c r="J135" s="2">
        <f t="shared" si="5"/>
        <v>0.37803865071192017</v>
      </c>
      <c r="K135" s="3">
        <v>1</v>
      </c>
      <c r="L135" s="2">
        <f t="shared" si="6"/>
        <v>-0.97275883802914631</v>
      </c>
      <c r="M135" s="2">
        <f t="shared" si="7"/>
        <v>0.62196134928807978</v>
      </c>
    </row>
    <row r="136" spans="5:13" x14ac:dyDescent="0.3">
      <c r="E136" s="1">
        <v>125</v>
      </c>
      <c r="F136" s="1">
        <v>1</v>
      </c>
      <c r="G136" s="1">
        <v>25</v>
      </c>
      <c r="H136" s="1">
        <v>1</v>
      </c>
      <c r="I136" s="2">
        <f t="shared" si="4"/>
        <v>-0.32951417937385041</v>
      </c>
      <c r="J136" s="2">
        <f t="shared" si="5"/>
        <v>0.41835883549334701</v>
      </c>
      <c r="K136" s="3">
        <v>0</v>
      </c>
      <c r="L136" s="2">
        <f t="shared" si="6"/>
        <v>-0.54190157722990051</v>
      </c>
      <c r="M136" s="2">
        <f t="shared" si="7"/>
        <v>-0.41835883549334701</v>
      </c>
    </row>
    <row r="137" spans="5:13" x14ac:dyDescent="0.3">
      <c r="E137" s="1">
        <v>126</v>
      </c>
      <c r="F137" s="1">
        <v>1</v>
      </c>
      <c r="G137" s="1">
        <v>26</v>
      </c>
      <c r="H137" s="1">
        <v>3</v>
      </c>
      <c r="I137" s="2">
        <f t="shared" si="4"/>
        <v>0.20722599930121655</v>
      </c>
      <c r="J137" s="2">
        <f t="shared" si="5"/>
        <v>0.55162190028968694</v>
      </c>
      <c r="K137" s="3">
        <v>1</v>
      </c>
      <c r="L137" s="2">
        <f t="shared" si="6"/>
        <v>-0.59489243064286235</v>
      </c>
      <c r="M137" s="2">
        <f t="shared" si="7"/>
        <v>0.44837809971031306</v>
      </c>
    </row>
    <row r="138" spans="5:13" x14ac:dyDescent="0.3">
      <c r="E138" s="1">
        <v>127</v>
      </c>
      <c r="F138" s="1">
        <v>1</v>
      </c>
      <c r="G138" s="1">
        <v>20</v>
      </c>
      <c r="H138" s="1">
        <v>4</v>
      </c>
      <c r="I138" s="2">
        <f t="shared" si="4"/>
        <v>0.66131549684361812</v>
      </c>
      <c r="J138" s="2">
        <f t="shared" si="5"/>
        <v>0.65955583462910128</v>
      </c>
      <c r="K138" s="3">
        <v>0</v>
      </c>
      <c r="L138" s="2">
        <f t="shared" si="6"/>
        <v>-1.0775041451912104</v>
      </c>
      <c r="M138" s="2">
        <f t="shared" si="7"/>
        <v>-0.65955583462910128</v>
      </c>
    </row>
    <row r="139" spans="5:13" x14ac:dyDescent="0.3">
      <c r="E139" s="1">
        <v>128</v>
      </c>
      <c r="F139" s="1">
        <v>0</v>
      </c>
      <c r="G139" s="1">
        <v>24</v>
      </c>
      <c r="H139" s="1">
        <v>2</v>
      </c>
      <c r="I139" s="2">
        <f t="shared" si="4"/>
        <v>-1.8285765065962689E-2</v>
      </c>
      <c r="J139" s="2">
        <f t="shared" si="5"/>
        <v>0.49542868610834845</v>
      </c>
      <c r="K139" s="3">
        <v>0</v>
      </c>
      <c r="L139" s="2">
        <f t="shared" si="6"/>
        <v>-0.68404609359517687</v>
      </c>
      <c r="M139" s="2">
        <f t="shared" si="7"/>
        <v>-0.49542868610834845</v>
      </c>
    </row>
    <row r="140" spans="5:13" x14ac:dyDescent="0.3">
      <c r="E140" s="1">
        <v>129</v>
      </c>
      <c r="F140" s="1">
        <v>0</v>
      </c>
      <c r="G140" s="1">
        <v>30</v>
      </c>
      <c r="H140" s="1">
        <v>0</v>
      </c>
      <c r="I140" s="2">
        <f t="shared" si="4"/>
        <v>-0.75503146026934909</v>
      </c>
      <c r="J140" s="2">
        <f t="shared" si="5"/>
        <v>0.31972596061398328</v>
      </c>
      <c r="K140" s="3">
        <v>0</v>
      </c>
      <c r="L140" s="2">
        <f t="shared" si="6"/>
        <v>-0.38525956289722718</v>
      </c>
      <c r="M140" s="2">
        <f t="shared" si="7"/>
        <v>-0.31972596061398328</v>
      </c>
    </row>
    <row r="141" spans="5:13" x14ac:dyDescent="0.3">
      <c r="E141" s="1">
        <v>130</v>
      </c>
      <c r="F141" s="1">
        <v>0</v>
      </c>
      <c r="G141" s="1">
        <v>22</v>
      </c>
      <c r="H141" s="1">
        <v>0</v>
      </c>
      <c r="I141" s="2">
        <f t="shared" ref="I141:I204" si="8">$H$5+$H$6*G141+H141*$H$7</f>
        <v>-0.52645372709412674</v>
      </c>
      <c r="J141" s="2">
        <f t="shared" ref="J141:J204" si="9">EXP(I141)/(1+EXP(I141))</f>
        <v>0.37134437898837352</v>
      </c>
      <c r="K141" s="3">
        <v>0</v>
      </c>
      <c r="L141" s="2">
        <f t="shared" ref="L141:L204" si="10">IF(K141=1,LN(J141),LN(1-J141))</f>
        <v>-0.46417167458209929</v>
      </c>
      <c r="M141" s="2">
        <f t="shared" ref="M141:M204" si="11">(K141-J141)</f>
        <v>-0.37134437898837352</v>
      </c>
    </row>
    <row r="142" spans="5:13" x14ac:dyDescent="0.3">
      <c r="E142" s="1">
        <v>131</v>
      </c>
      <c r="F142" s="1">
        <v>0</v>
      </c>
      <c r="G142" s="1">
        <v>25</v>
      </c>
      <c r="H142" s="1">
        <v>3</v>
      </c>
      <c r="I142" s="2">
        <f t="shared" si="8"/>
        <v>0.23579821594811923</v>
      </c>
      <c r="J142" s="2">
        <f t="shared" si="9"/>
        <v>0.55867792729643417</v>
      </c>
      <c r="K142" s="3">
        <v>0</v>
      </c>
      <c r="L142" s="2">
        <f t="shared" si="10"/>
        <v>-0.81798034650093876</v>
      </c>
      <c r="M142" s="2">
        <f t="shared" si="11"/>
        <v>-0.55867792729643417</v>
      </c>
    </row>
    <row r="143" spans="5:13" x14ac:dyDescent="0.3">
      <c r="E143" s="1">
        <v>132</v>
      </c>
      <c r="F143" s="1">
        <v>1</v>
      </c>
      <c r="G143" s="1">
        <v>21</v>
      </c>
      <c r="H143" s="1">
        <v>2</v>
      </c>
      <c r="I143" s="2">
        <f t="shared" si="8"/>
        <v>6.7430884874745745E-2</v>
      </c>
      <c r="J143" s="2">
        <f t="shared" si="9"/>
        <v>0.51685133655663185</v>
      </c>
      <c r="K143" s="3">
        <v>1</v>
      </c>
      <c r="L143" s="2">
        <f t="shared" si="10"/>
        <v>-0.65999999600478421</v>
      </c>
      <c r="M143" s="2">
        <f t="shared" si="11"/>
        <v>0.48314866344336815</v>
      </c>
    </row>
    <row r="144" spans="5:13" x14ac:dyDescent="0.3">
      <c r="E144" s="1">
        <v>133</v>
      </c>
      <c r="F144" s="1">
        <v>1</v>
      </c>
      <c r="G144" s="1">
        <v>28</v>
      </c>
      <c r="H144" s="1">
        <v>1</v>
      </c>
      <c r="I144" s="2">
        <f t="shared" si="8"/>
        <v>-0.41523082931455868</v>
      </c>
      <c r="J144" s="2">
        <f t="shared" si="9"/>
        <v>0.39765853213135904</v>
      </c>
      <c r="K144" s="3">
        <v>0</v>
      </c>
      <c r="L144" s="2">
        <f t="shared" si="10"/>
        <v>-0.50693077210996151</v>
      </c>
      <c r="M144" s="2">
        <f t="shared" si="11"/>
        <v>-0.39765853213135904</v>
      </c>
    </row>
    <row r="145" spans="5:13" x14ac:dyDescent="0.3">
      <c r="E145" s="1">
        <v>134</v>
      </c>
      <c r="F145" s="1">
        <v>1</v>
      </c>
      <c r="G145" s="1">
        <v>27</v>
      </c>
      <c r="H145" s="1">
        <v>5</v>
      </c>
      <c r="I145" s="2">
        <f t="shared" si="8"/>
        <v>0.74396617797628317</v>
      </c>
      <c r="J145" s="2">
        <f t="shared" si="9"/>
        <v>0.67786254061465023</v>
      </c>
      <c r="K145" s="3">
        <v>0</v>
      </c>
      <c r="L145" s="2">
        <f t="shared" si="10"/>
        <v>-1.1327769320293226</v>
      </c>
      <c r="M145" s="2">
        <f t="shared" si="11"/>
        <v>-0.67786254061465023</v>
      </c>
    </row>
    <row r="146" spans="5:13" x14ac:dyDescent="0.3">
      <c r="E146" s="1">
        <v>135</v>
      </c>
      <c r="F146" s="1">
        <v>1</v>
      </c>
      <c r="G146" s="1">
        <v>29</v>
      </c>
      <c r="H146" s="1">
        <v>5</v>
      </c>
      <c r="I146" s="2">
        <f t="shared" si="8"/>
        <v>0.68682174468247759</v>
      </c>
      <c r="J146" s="2">
        <f t="shared" si="9"/>
        <v>0.66525953548818506</v>
      </c>
      <c r="K146" s="3">
        <v>1</v>
      </c>
      <c r="L146" s="2">
        <f t="shared" si="10"/>
        <v>-0.40757803553569311</v>
      </c>
      <c r="M146" s="2">
        <f t="shared" si="11"/>
        <v>0.33474046451181494</v>
      </c>
    </row>
    <row r="147" spans="5:13" x14ac:dyDescent="0.3">
      <c r="E147" s="1">
        <v>136</v>
      </c>
      <c r="F147" s="1">
        <v>0</v>
      </c>
      <c r="G147" s="1">
        <v>19</v>
      </c>
      <c r="H147" s="1">
        <v>1</v>
      </c>
      <c r="I147" s="2">
        <f t="shared" si="8"/>
        <v>-0.15808087949243349</v>
      </c>
      <c r="J147" s="2">
        <f t="shared" si="9"/>
        <v>0.4605618744064669</v>
      </c>
      <c r="K147" s="3">
        <v>0</v>
      </c>
      <c r="L147" s="2">
        <f t="shared" si="10"/>
        <v>-0.61722718928835441</v>
      </c>
      <c r="M147" s="2">
        <f t="shared" si="11"/>
        <v>-0.4605618744064669</v>
      </c>
    </row>
    <row r="148" spans="5:13" x14ac:dyDescent="0.3">
      <c r="E148" s="1">
        <v>137</v>
      </c>
      <c r="F148" s="1">
        <v>1</v>
      </c>
      <c r="G148" s="1">
        <v>20</v>
      </c>
      <c r="H148" s="1">
        <v>2</v>
      </c>
      <c r="I148" s="2">
        <f t="shared" si="8"/>
        <v>9.6003101521648537E-2</v>
      </c>
      <c r="J148" s="2">
        <f t="shared" si="9"/>
        <v>0.52398235856772302</v>
      </c>
      <c r="K148" s="3">
        <v>1</v>
      </c>
      <c r="L148" s="2">
        <f t="shared" si="10"/>
        <v>-0.64629726208332661</v>
      </c>
      <c r="M148" s="2">
        <f t="shared" si="11"/>
        <v>0.47601764143227698</v>
      </c>
    </row>
    <row r="149" spans="5:13" x14ac:dyDescent="0.3">
      <c r="E149" s="1">
        <v>138</v>
      </c>
      <c r="F149" s="1">
        <v>0</v>
      </c>
      <c r="G149" s="1">
        <v>26</v>
      </c>
      <c r="H149" s="1">
        <v>0</v>
      </c>
      <c r="I149" s="2">
        <f t="shared" si="8"/>
        <v>-0.64074259368173792</v>
      </c>
      <c r="J149" s="2">
        <f t="shared" si="9"/>
        <v>0.34507869437350663</v>
      </c>
      <c r="K149" s="3">
        <v>0</v>
      </c>
      <c r="L149" s="2">
        <f t="shared" si="10"/>
        <v>-0.42324019464645307</v>
      </c>
      <c r="M149" s="2">
        <f t="shared" si="11"/>
        <v>-0.34507869437350663</v>
      </c>
    </row>
    <row r="150" spans="5:13" x14ac:dyDescent="0.3">
      <c r="E150" s="1">
        <v>139</v>
      </c>
      <c r="F150" s="1">
        <v>1</v>
      </c>
      <c r="G150" s="1">
        <v>18</v>
      </c>
      <c r="H150" s="1">
        <v>4</v>
      </c>
      <c r="I150" s="2">
        <f t="shared" si="8"/>
        <v>0.71845993013742371</v>
      </c>
      <c r="J150" s="2">
        <f t="shared" si="9"/>
        <v>0.67226779307654794</v>
      </c>
      <c r="K150" s="3">
        <v>1</v>
      </c>
      <c r="L150" s="2">
        <f t="shared" si="10"/>
        <v>-0.39709851623765685</v>
      </c>
      <c r="M150" s="2">
        <f t="shared" si="11"/>
        <v>0.32773220692345206</v>
      </c>
    </row>
    <row r="151" spans="5:13" x14ac:dyDescent="0.3">
      <c r="E151" s="1">
        <v>140</v>
      </c>
      <c r="F151" s="1">
        <v>1</v>
      </c>
      <c r="G151" s="1">
        <v>24</v>
      </c>
      <c r="H151" s="1">
        <v>3</v>
      </c>
      <c r="I151" s="2">
        <f t="shared" si="8"/>
        <v>0.26437043259502213</v>
      </c>
      <c r="J151" s="2">
        <f t="shared" si="9"/>
        <v>0.56571033582428898</v>
      </c>
      <c r="K151" s="3">
        <v>0</v>
      </c>
      <c r="L151" s="2">
        <f t="shared" si="10"/>
        <v>-0.83404353853710367</v>
      </c>
      <c r="M151" s="2">
        <f t="shared" si="11"/>
        <v>-0.56571033582428898</v>
      </c>
    </row>
    <row r="152" spans="5:13" x14ac:dyDescent="0.3">
      <c r="E152" s="1">
        <v>141</v>
      </c>
      <c r="F152" s="1">
        <v>1</v>
      </c>
      <c r="G152" s="1">
        <v>27</v>
      </c>
      <c r="H152" s="1">
        <v>3</v>
      </c>
      <c r="I152" s="2">
        <f t="shared" si="8"/>
        <v>0.17865378265431364</v>
      </c>
      <c r="J152" s="2">
        <f t="shared" si="9"/>
        <v>0.54454502935318705</v>
      </c>
      <c r="K152" s="3">
        <v>0</v>
      </c>
      <c r="L152" s="2">
        <f t="shared" si="10"/>
        <v>-0.78645842414615619</v>
      </c>
      <c r="M152" s="2">
        <f t="shared" si="11"/>
        <v>-0.54454502935318705</v>
      </c>
    </row>
    <row r="153" spans="5:13" x14ac:dyDescent="0.3">
      <c r="E153" s="1">
        <v>142</v>
      </c>
      <c r="F153" s="1">
        <v>1</v>
      </c>
      <c r="G153" s="1">
        <v>19</v>
      </c>
      <c r="H153" s="1">
        <v>2</v>
      </c>
      <c r="I153" s="2">
        <f t="shared" si="8"/>
        <v>0.12457531816855133</v>
      </c>
      <c r="J153" s="2">
        <f t="shared" si="9"/>
        <v>0.53110361516647375</v>
      </c>
      <c r="K153" s="3">
        <v>0</v>
      </c>
      <c r="L153" s="2">
        <f t="shared" si="10"/>
        <v>-0.75737346280429763</v>
      </c>
      <c r="M153" s="2">
        <f t="shared" si="11"/>
        <v>-0.53110361516647375</v>
      </c>
    </row>
    <row r="154" spans="5:13" x14ac:dyDescent="0.3">
      <c r="E154" s="1">
        <v>143</v>
      </c>
      <c r="F154" s="1">
        <v>1</v>
      </c>
      <c r="G154" s="1">
        <v>25</v>
      </c>
      <c r="H154" s="1">
        <v>8</v>
      </c>
      <c r="I154" s="2">
        <f t="shared" si="8"/>
        <v>1.6490792042530433</v>
      </c>
      <c r="J154" s="2">
        <f t="shared" si="9"/>
        <v>0.83876656341116695</v>
      </c>
      <c r="K154" s="3">
        <v>1</v>
      </c>
      <c r="L154" s="2">
        <f t="shared" si="10"/>
        <v>-0.17582284315809446</v>
      </c>
      <c r="M154" s="2">
        <f t="shared" si="11"/>
        <v>0.16123343658883305</v>
      </c>
    </row>
    <row r="155" spans="5:13" x14ac:dyDescent="0.3">
      <c r="E155" s="1">
        <v>144</v>
      </c>
      <c r="F155" s="1">
        <v>1</v>
      </c>
      <c r="G155" s="1">
        <v>26</v>
      </c>
      <c r="H155" s="1">
        <v>2</v>
      </c>
      <c r="I155" s="2">
        <f t="shared" si="8"/>
        <v>-7.5430198359768275E-2</v>
      </c>
      <c r="J155" s="2">
        <f t="shared" si="9"/>
        <v>0.48115138649900074</v>
      </c>
      <c r="K155" s="3">
        <v>1</v>
      </c>
      <c r="L155" s="2">
        <f t="shared" si="10"/>
        <v>-0.73157332554821297</v>
      </c>
      <c r="M155" s="2">
        <f t="shared" si="11"/>
        <v>0.51884861350099931</v>
      </c>
    </row>
    <row r="156" spans="5:13" x14ac:dyDescent="0.3">
      <c r="E156" s="1">
        <v>145</v>
      </c>
      <c r="F156" s="1">
        <v>1</v>
      </c>
      <c r="G156" s="1">
        <v>23</v>
      </c>
      <c r="H156" s="1">
        <v>4</v>
      </c>
      <c r="I156" s="2">
        <f t="shared" si="8"/>
        <v>0.57559884690290986</v>
      </c>
      <c r="J156" s="2">
        <f t="shared" si="9"/>
        <v>0.6400540735636373</v>
      </c>
      <c r="K156" s="3">
        <v>1</v>
      </c>
      <c r="L156" s="2">
        <f t="shared" si="10"/>
        <v>-0.44620261625431046</v>
      </c>
      <c r="M156" s="2">
        <f t="shared" si="11"/>
        <v>0.3599459264363627</v>
      </c>
    </row>
    <row r="157" spans="5:13" x14ac:dyDescent="0.3">
      <c r="E157" s="1">
        <v>146</v>
      </c>
      <c r="F157" s="1">
        <v>1</v>
      </c>
      <c r="G157" s="1">
        <v>31</v>
      </c>
      <c r="H157" s="1">
        <v>3</v>
      </c>
      <c r="I157" s="2">
        <f t="shared" si="8"/>
        <v>6.4364916066702471E-2</v>
      </c>
      <c r="J157" s="2">
        <f t="shared" si="9"/>
        <v>0.51608567603166466</v>
      </c>
      <c r="K157" s="3">
        <v>0</v>
      </c>
      <c r="L157" s="2">
        <f t="shared" si="10"/>
        <v>-0.72584740452914032</v>
      </c>
      <c r="M157" s="2">
        <f t="shared" si="11"/>
        <v>-0.51608567603166466</v>
      </c>
    </row>
    <row r="158" spans="5:13" x14ac:dyDescent="0.3">
      <c r="E158" s="1">
        <v>147</v>
      </c>
      <c r="F158" s="1">
        <v>0</v>
      </c>
      <c r="G158" s="1">
        <v>33</v>
      </c>
      <c r="H158" s="1">
        <v>1</v>
      </c>
      <c r="I158" s="2">
        <f t="shared" si="8"/>
        <v>-0.55809191254907276</v>
      </c>
      <c r="J158" s="2">
        <f t="shared" si="9"/>
        <v>0.36398906918154933</v>
      </c>
      <c r="K158" s="3">
        <v>0</v>
      </c>
      <c r="L158" s="2">
        <f t="shared" si="10"/>
        <v>-0.45253952896824323</v>
      </c>
      <c r="M158" s="2">
        <f t="shared" si="11"/>
        <v>-0.36398906918154933</v>
      </c>
    </row>
    <row r="159" spans="5:13" x14ac:dyDescent="0.3">
      <c r="E159" s="1">
        <v>148</v>
      </c>
      <c r="F159" s="1">
        <v>0</v>
      </c>
      <c r="G159" s="1">
        <v>20</v>
      </c>
      <c r="H159" s="1">
        <v>1</v>
      </c>
      <c r="I159" s="2">
        <f t="shared" si="8"/>
        <v>-0.18665309613933628</v>
      </c>
      <c r="J159" s="2">
        <f t="shared" si="9"/>
        <v>0.45347173225254978</v>
      </c>
      <c r="K159" s="3">
        <v>1</v>
      </c>
      <c r="L159" s="2">
        <f t="shared" si="10"/>
        <v>-0.79082234377862215</v>
      </c>
      <c r="M159" s="2">
        <f t="shared" si="11"/>
        <v>0.54652826774745022</v>
      </c>
    </row>
    <row r="160" spans="5:13" x14ac:dyDescent="0.3">
      <c r="E160" s="1">
        <v>149</v>
      </c>
      <c r="F160" s="1">
        <v>0</v>
      </c>
      <c r="G160" s="1">
        <v>25</v>
      </c>
      <c r="H160" s="1">
        <v>1</v>
      </c>
      <c r="I160" s="2">
        <f t="shared" si="8"/>
        <v>-0.32951417937385041</v>
      </c>
      <c r="J160" s="2">
        <f t="shared" si="9"/>
        <v>0.41835883549334701</v>
      </c>
      <c r="K160" s="3">
        <v>1</v>
      </c>
      <c r="L160" s="2">
        <f t="shared" si="10"/>
        <v>-0.87141575660375126</v>
      </c>
      <c r="M160" s="2">
        <f t="shared" si="11"/>
        <v>0.58164116450665304</v>
      </c>
    </row>
    <row r="161" spans="5:13" x14ac:dyDescent="0.3">
      <c r="E161" s="1">
        <v>150</v>
      </c>
      <c r="F161" s="1">
        <v>0</v>
      </c>
      <c r="G161" s="1">
        <v>25</v>
      </c>
      <c r="H161" s="1">
        <v>1</v>
      </c>
      <c r="I161" s="2">
        <f t="shared" si="8"/>
        <v>-0.32951417937385041</v>
      </c>
      <c r="J161" s="2">
        <f t="shared" si="9"/>
        <v>0.41835883549334701</v>
      </c>
      <c r="K161" s="3">
        <v>1</v>
      </c>
      <c r="L161" s="2">
        <f t="shared" si="10"/>
        <v>-0.87141575660375126</v>
      </c>
      <c r="M161" s="2">
        <f t="shared" si="11"/>
        <v>0.58164116450665304</v>
      </c>
    </row>
    <row r="162" spans="5:13" x14ac:dyDescent="0.3">
      <c r="E162" s="1">
        <v>151</v>
      </c>
      <c r="F162" s="1">
        <v>1</v>
      </c>
      <c r="G162" s="1">
        <v>27</v>
      </c>
      <c r="H162" s="1">
        <v>2</v>
      </c>
      <c r="I162" s="2">
        <f t="shared" si="8"/>
        <v>-0.10400241500667118</v>
      </c>
      <c r="J162" s="2">
        <f t="shared" si="9"/>
        <v>0.47402280722541851</v>
      </c>
      <c r="K162" s="3">
        <v>1</v>
      </c>
      <c r="L162" s="2">
        <f t="shared" si="10"/>
        <v>-0.74649984193530095</v>
      </c>
      <c r="M162" s="2">
        <f t="shared" si="11"/>
        <v>0.52597719277458155</v>
      </c>
    </row>
    <row r="163" spans="5:13" x14ac:dyDescent="0.3">
      <c r="E163" s="1">
        <v>152</v>
      </c>
      <c r="F163" s="1">
        <v>1</v>
      </c>
      <c r="G163" s="1">
        <v>27</v>
      </c>
      <c r="H163" s="1">
        <v>2</v>
      </c>
      <c r="I163" s="2">
        <f t="shared" si="8"/>
        <v>-0.10400241500667118</v>
      </c>
      <c r="J163" s="2">
        <f t="shared" si="9"/>
        <v>0.47402280722541851</v>
      </c>
      <c r="K163" s="3">
        <v>0</v>
      </c>
      <c r="L163" s="2">
        <f t="shared" si="10"/>
        <v>-0.64249742692862966</v>
      </c>
      <c r="M163" s="2">
        <f t="shared" si="11"/>
        <v>-0.47402280722541851</v>
      </c>
    </row>
    <row r="164" spans="5:13" x14ac:dyDescent="0.3">
      <c r="E164" s="1">
        <v>153</v>
      </c>
      <c r="F164" s="1">
        <v>1</v>
      </c>
      <c r="G164" s="1">
        <v>21</v>
      </c>
      <c r="H164" s="1">
        <v>5</v>
      </c>
      <c r="I164" s="2">
        <f t="shared" si="8"/>
        <v>0.91539947785770015</v>
      </c>
      <c r="J164" s="2">
        <f t="shared" si="9"/>
        <v>0.71410379097871035</v>
      </c>
      <c r="K164" s="3">
        <v>0</v>
      </c>
      <c r="L164" s="2">
        <f t="shared" si="10"/>
        <v>-1.2521264395483949</v>
      </c>
      <c r="M164" s="2">
        <f t="shared" si="11"/>
        <v>-0.71410379097871035</v>
      </c>
    </row>
    <row r="165" spans="5:13" x14ac:dyDescent="0.3">
      <c r="E165" s="1">
        <v>154</v>
      </c>
      <c r="F165" s="1">
        <v>0</v>
      </c>
      <c r="G165" s="1">
        <v>23</v>
      </c>
      <c r="H165" s="1">
        <v>0</v>
      </c>
      <c r="I165" s="2">
        <f t="shared" si="8"/>
        <v>-0.55502594374102943</v>
      </c>
      <c r="J165" s="2">
        <f t="shared" si="9"/>
        <v>0.36469913965533418</v>
      </c>
      <c r="K165" s="3">
        <v>0</v>
      </c>
      <c r="L165" s="2">
        <f t="shared" si="10"/>
        <v>-0.45365659647687245</v>
      </c>
      <c r="M165" s="2">
        <f t="shared" si="11"/>
        <v>-0.36469913965533418</v>
      </c>
    </row>
    <row r="166" spans="5:13" x14ac:dyDescent="0.3">
      <c r="E166" s="1">
        <v>155</v>
      </c>
      <c r="F166" s="1">
        <v>0</v>
      </c>
      <c r="G166" s="1">
        <v>27</v>
      </c>
      <c r="H166" s="1">
        <v>1</v>
      </c>
      <c r="I166" s="2">
        <f t="shared" si="8"/>
        <v>-0.386658612667656</v>
      </c>
      <c r="J166" s="2">
        <f t="shared" si="9"/>
        <v>0.40452192979375906</v>
      </c>
      <c r="K166" s="3">
        <v>0</v>
      </c>
      <c r="L166" s="2">
        <f t="shared" si="10"/>
        <v>-0.51839071671501158</v>
      </c>
      <c r="M166" s="2">
        <f t="shared" si="11"/>
        <v>-0.40452192979375906</v>
      </c>
    </row>
    <row r="167" spans="5:13" x14ac:dyDescent="0.3">
      <c r="E167" s="1">
        <v>156</v>
      </c>
      <c r="F167" s="1">
        <v>1</v>
      </c>
      <c r="G167" s="1">
        <v>29</v>
      </c>
      <c r="H167" s="1">
        <v>1</v>
      </c>
      <c r="I167" s="2">
        <f t="shared" si="8"/>
        <v>-0.44380304596146158</v>
      </c>
      <c r="J167" s="2">
        <f t="shared" si="9"/>
        <v>0.39083515355806009</v>
      </c>
      <c r="K167" s="3">
        <v>1</v>
      </c>
      <c r="L167" s="2">
        <f t="shared" si="10"/>
        <v>-0.93946941004924567</v>
      </c>
      <c r="M167" s="2">
        <f t="shared" si="11"/>
        <v>0.60916484644193991</v>
      </c>
    </row>
    <row r="168" spans="5:13" x14ac:dyDescent="0.3">
      <c r="E168" s="1">
        <v>157</v>
      </c>
      <c r="F168" s="1">
        <v>1</v>
      </c>
      <c r="G168" s="1">
        <v>21</v>
      </c>
      <c r="H168" s="1">
        <v>1</v>
      </c>
      <c r="I168" s="2">
        <f t="shared" si="8"/>
        <v>-0.21522531278623908</v>
      </c>
      <c r="J168" s="2">
        <f t="shared" si="9"/>
        <v>0.44640041528470131</v>
      </c>
      <c r="K168" s="3">
        <v>0</v>
      </c>
      <c r="L168" s="2">
        <f t="shared" si="10"/>
        <v>-0.59131362483195948</v>
      </c>
      <c r="M168" s="2">
        <f t="shared" si="11"/>
        <v>-0.44640041528470131</v>
      </c>
    </row>
    <row r="169" spans="5:13" x14ac:dyDescent="0.3">
      <c r="E169" s="1">
        <v>158</v>
      </c>
      <c r="F169" s="1">
        <v>1</v>
      </c>
      <c r="G169" s="1">
        <v>19</v>
      </c>
      <c r="H169" s="1">
        <v>6</v>
      </c>
      <c r="I169" s="2">
        <f t="shared" si="8"/>
        <v>1.2552001088124907</v>
      </c>
      <c r="J169" s="2">
        <f t="shared" si="9"/>
        <v>0.77819872672284862</v>
      </c>
      <c r="K169" s="3">
        <v>1</v>
      </c>
      <c r="L169" s="2">
        <f t="shared" si="10"/>
        <v>-0.25077335461543232</v>
      </c>
      <c r="M169" s="2">
        <f t="shared" si="11"/>
        <v>0.22180127327715138</v>
      </c>
    </row>
    <row r="170" spans="5:13" x14ac:dyDescent="0.3">
      <c r="E170" s="1">
        <v>159</v>
      </c>
      <c r="F170" s="1">
        <v>0</v>
      </c>
      <c r="G170" s="1">
        <v>18</v>
      </c>
      <c r="H170" s="1">
        <v>1</v>
      </c>
      <c r="I170" s="2">
        <f t="shared" si="8"/>
        <v>-0.1295086628455307</v>
      </c>
      <c r="J170" s="2">
        <f t="shared" si="9"/>
        <v>0.46766801233275063</v>
      </c>
      <c r="K170" s="3">
        <v>1</v>
      </c>
      <c r="L170" s="2">
        <f t="shared" si="10"/>
        <v>-0.759996610147612</v>
      </c>
      <c r="M170" s="2">
        <f t="shared" si="11"/>
        <v>0.53233198766724943</v>
      </c>
    </row>
    <row r="171" spans="5:13" x14ac:dyDescent="0.3">
      <c r="E171" s="1">
        <v>160</v>
      </c>
      <c r="F171" s="1">
        <v>1</v>
      </c>
      <c r="G171" s="1">
        <v>20</v>
      </c>
      <c r="H171" s="1">
        <v>3</v>
      </c>
      <c r="I171" s="2">
        <f t="shared" si="8"/>
        <v>0.37865929918263336</v>
      </c>
      <c r="J171" s="2">
        <f t="shared" si="9"/>
        <v>0.59354970154570375</v>
      </c>
      <c r="K171" s="3">
        <v>1</v>
      </c>
      <c r="L171" s="2">
        <f t="shared" si="10"/>
        <v>-0.52163432531196197</v>
      </c>
      <c r="M171" s="2">
        <f t="shared" si="11"/>
        <v>0.40645029845429625</v>
      </c>
    </row>
    <row r="172" spans="5:13" x14ac:dyDescent="0.3">
      <c r="E172" s="1">
        <v>161</v>
      </c>
      <c r="F172" s="1">
        <v>0</v>
      </c>
      <c r="G172" s="1">
        <v>20</v>
      </c>
      <c r="H172" s="1">
        <v>2</v>
      </c>
      <c r="I172" s="2">
        <f t="shared" si="8"/>
        <v>9.6003101521648537E-2</v>
      </c>
      <c r="J172" s="2">
        <f t="shared" si="9"/>
        <v>0.52398235856772302</v>
      </c>
      <c r="K172" s="3">
        <v>1</v>
      </c>
      <c r="L172" s="2">
        <f t="shared" si="10"/>
        <v>-0.64629726208332661</v>
      </c>
      <c r="M172" s="2">
        <f t="shared" si="11"/>
        <v>0.47601764143227698</v>
      </c>
    </row>
    <row r="173" spans="5:13" x14ac:dyDescent="0.3">
      <c r="E173" s="1">
        <v>162</v>
      </c>
      <c r="F173" s="1">
        <v>1</v>
      </c>
      <c r="G173" s="1">
        <v>20</v>
      </c>
      <c r="H173" s="1">
        <v>9</v>
      </c>
      <c r="I173" s="2">
        <f t="shared" si="8"/>
        <v>2.0745964851485423</v>
      </c>
      <c r="J173" s="2">
        <f t="shared" si="9"/>
        <v>0.88840946239493446</v>
      </c>
      <c r="K173" s="3">
        <v>0</v>
      </c>
      <c r="L173" s="2">
        <f t="shared" si="10"/>
        <v>-2.1929190211147489</v>
      </c>
      <c r="M173" s="2">
        <f t="shared" si="11"/>
        <v>-0.88840946239493446</v>
      </c>
    </row>
    <row r="174" spans="5:13" x14ac:dyDescent="0.3">
      <c r="E174" s="1">
        <v>163</v>
      </c>
      <c r="F174" s="1">
        <v>0</v>
      </c>
      <c r="G174" s="1">
        <v>21</v>
      </c>
      <c r="H174" s="1">
        <v>2</v>
      </c>
      <c r="I174" s="2">
        <f t="shared" si="8"/>
        <v>6.7430884874745745E-2</v>
      </c>
      <c r="J174" s="2">
        <f t="shared" si="9"/>
        <v>0.51685133655663185</v>
      </c>
      <c r="K174" s="3">
        <v>0</v>
      </c>
      <c r="L174" s="2">
        <f t="shared" si="10"/>
        <v>-0.7274308808795299</v>
      </c>
      <c r="M174" s="2">
        <f t="shared" si="11"/>
        <v>-0.51685133655663185</v>
      </c>
    </row>
    <row r="175" spans="5:13" x14ac:dyDescent="0.3">
      <c r="E175" s="1">
        <v>164</v>
      </c>
      <c r="F175" s="1">
        <v>1</v>
      </c>
      <c r="G175" s="1">
        <v>24</v>
      </c>
      <c r="H175" s="1">
        <v>3</v>
      </c>
      <c r="I175" s="2">
        <f t="shared" si="8"/>
        <v>0.26437043259502213</v>
      </c>
      <c r="J175" s="2">
        <f t="shared" si="9"/>
        <v>0.56571033582428898</v>
      </c>
      <c r="K175" s="3">
        <v>0</v>
      </c>
      <c r="L175" s="2">
        <f t="shared" si="10"/>
        <v>-0.83404353853710367</v>
      </c>
      <c r="M175" s="2">
        <f t="shared" si="11"/>
        <v>-0.56571033582428898</v>
      </c>
    </row>
    <row r="176" spans="5:13" x14ac:dyDescent="0.3">
      <c r="E176" s="1">
        <v>165</v>
      </c>
      <c r="F176" s="1">
        <v>1</v>
      </c>
      <c r="G176" s="1">
        <v>20</v>
      </c>
      <c r="H176" s="1">
        <v>6</v>
      </c>
      <c r="I176" s="2">
        <f t="shared" si="8"/>
        <v>1.2266278921655878</v>
      </c>
      <c r="J176" s="2">
        <f t="shared" si="9"/>
        <v>0.77322783163034758</v>
      </c>
      <c r="K176" s="3">
        <v>1</v>
      </c>
      <c r="L176" s="2">
        <f t="shared" si="10"/>
        <v>-0.25718153691250534</v>
      </c>
      <c r="M176" s="2">
        <f t="shared" si="11"/>
        <v>0.22677216836965242</v>
      </c>
    </row>
    <row r="177" spans="5:13" x14ac:dyDescent="0.3">
      <c r="E177" s="1">
        <v>166</v>
      </c>
      <c r="F177" s="1">
        <v>1</v>
      </c>
      <c r="G177" s="1">
        <v>32</v>
      </c>
      <c r="H177" s="1">
        <v>4</v>
      </c>
      <c r="I177" s="2">
        <f t="shared" si="8"/>
        <v>0.31844889708078461</v>
      </c>
      <c r="J177" s="2">
        <f t="shared" si="9"/>
        <v>0.57894619004020953</v>
      </c>
      <c r="K177" s="3">
        <v>1</v>
      </c>
      <c r="L177" s="2">
        <f t="shared" si="10"/>
        <v>-0.54654574175523396</v>
      </c>
      <c r="M177" s="2">
        <f t="shared" si="11"/>
        <v>0.42105380995979047</v>
      </c>
    </row>
    <row r="178" spans="5:13" x14ac:dyDescent="0.3">
      <c r="E178" s="1">
        <v>167</v>
      </c>
      <c r="F178" s="1">
        <v>0</v>
      </c>
      <c r="G178" s="1">
        <v>24</v>
      </c>
      <c r="H178" s="1">
        <v>1</v>
      </c>
      <c r="I178" s="2">
        <f t="shared" si="8"/>
        <v>-0.30094196272694751</v>
      </c>
      <c r="J178" s="2">
        <f t="shared" si="9"/>
        <v>0.42532722873338152</v>
      </c>
      <c r="K178" s="3">
        <v>1</v>
      </c>
      <c r="L178" s="2">
        <f t="shared" si="10"/>
        <v>-0.85489645635623346</v>
      </c>
      <c r="M178" s="2">
        <f t="shared" si="11"/>
        <v>0.57467277126661842</v>
      </c>
    </row>
    <row r="179" spans="5:13" x14ac:dyDescent="0.3">
      <c r="E179" s="1">
        <v>168</v>
      </c>
      <c r="F179" s="1">
        <v>0</v>
      </c>
      <c r="G179" s="1">
        <v>27</v>
      </c>
      <c r="H179" s="1">
        <v>0</v>
      </c>
      <c r="I179" s="2">
        <f t="shared" si="8"/>
        <v>-0.66931481032864082</v>
      </c>
      <c r="J179" s="2">
        <f t="shared" si="9"/>
        <v>0.33865028320137047</v>
      </c>
      <c r="K179" s="3">
        <v>1</v>
      </c>
      <c r="L179" s="2">
        <f t="shared" si="10"/>
        <v>-1.0827873170559001</v>
      </c>
      <c r="M179" s="2">
        <f t="shared" si="11"/>
        <v>0.66134971679862953</v>
      </c>
    </row>
    <row r="180" spans="5:13" x14ac:dyDescent="0.3">
      <c r="E180" s="1">
        <v>169</v>
      </c>
      <c r="F180" s="1">
        <v>0</v>
      </c>
      <c r="G180" s="1">
        <v>30</v>
      </c>
      <c r="H180" s="1">
        <v>4</v>
      </c>
      <c r="I180" s="2">
        <f t="shared" si="8"/>
        <v>0.3755933303745902</v>
      </c>
      <c r="J180" s="2">
        <f t="shared" si="9"/>
        <v>0.59280982968195539</v>
      </c>
      <c r="K180" s="3">
        <v>1</v>
      </c>
      <c r="L180" s="2">
        <f t="shared" si="10"/>
        <v>-0.5228816233530611</v>
      </c>
      <c r="M180" s="2">
        <f t="shared" si="11"/>
        <v>0.40719017031804461</v>
      </c>
    </row>
    <row r="181" spans="5:13" x14ac:dyDescent="0.3">
      <c r="E181" s="1">
        <v>170</v>
      </c>
      <c r="F181" s="1">
        <v>1</v>
      </c>
      <c r="G181" s="1">
        <v>24</v>
      </c>
      <c r="H181" s="1">
        <v>0</v>
      </c>
      <c r="I181" s="2">
        <f t="shared" si="8"/>
        <v>-0.58359816038793233</v>
      </c>
      <c r="J181" s="2">
        <f t="shared" si="9"/>
        <v>0.35810507793301227</v>
      </c>
      <c r="K181" s="3">
        <v>0</v>
      </c>
      <c r="L181" s="2">
        <f t="shared" si="10"/>
        <v>-0.44333066148088318</v>
      </c>
      <c r="M181" s="2">
        <f t="shared" si="11"/>
        <v>-0.35810507793301227</v>
      </c>
    </row>
    <row r="182" spans="5:13" x14ac:dyDescent="0.3">
      <c r="E182" s="1">
        <v>171</v>
      </c>
      <c r="F182" s="1">
        <v>1</v>
      </c>
      <c r="G182" s="1">
        <v>23</v>
      </c>
      <c r="H182" s="1">
        <v>1</v>
      </c>
      <c r="I182" s="2">
        <f t="shared" si="8"/>
        <v>-0.27236974608004461</v>
      </c>
      <c r="J182" s="2">
        <f t="shared" si="9"/>
        <v>0.43232541858152024</v>
      </c>
      <c r="K182" s="3">
        <v>1</v>
      </c>
      <c r="L182" s="2">
        <f t="shared" si="10"/>
        <v>-0.83857669056031459</v>
      </c>
      <c r="M182" s="2">
        <f t="shared" si="11"/>
        <v>0.56767458141847982</v>
      </c>
    </row>
    <row r="183" spans="5:13" x14ac:dyDescent="0.3">
      <c r="E183" s="1">
        <v>172</v>
      </c>
      <c r="F183" s="1">
        <v>1</v>
      </c>
      <c r="G183" s="1">
        <v>22</v>
      </c>
      <c r="H183" s="1">
        <v>0</v>
      </c>
      <c r="I183" s="2">
        <f t="shared" si="8"/>
        <v>-0.52645372709412674</v>
      </c>
      <c r="J183" s="2">
        <f t="shared" si="9"/>
        <v>0.37134437898837352</v>
      </c>
      <c r="K183" s="3">
        <v>0</v>
      </c>
      <c r="L183" s="2">
        <f t="shared" si="10"/>
        <v>-0.46417167458209929</v>
      </c>
      <c r="M183" s="2">
        <f t="shared" si="11"/>
        <v>-0.37134437898837352</v>
      </c>
    </row>
    <row r="184" spans="5:13" x14ac:dyDescent="0.3">
      <c r="E184" s="1">
        <v>173</v>
      </c>
      <c r="F184" s="1">
        <v>1</v>
      </c>
      <c r="G184" s="1">
        <v>18</v>
      </c>
      <c r="H184" s="1">
        <v>5</v>
      </c>
      <c r="I184" s="2">
        <f t="shared" si="8"/>
        <v>1.0011161277984084</v>
      </c>
      <c r="J184" s="2">
        <f t="shared" si="9"/>
        <v>0.73127796607339368</v>
      </c>
      <c r="K184" s="3">
        <v>0</v>
      </c>
      <c r="L184" s="2">
        <f t="shared" si="10"/>
        <v>-1.3140777647628383</v>
      </c>
      <c r="M184" s="2">
        <f t="shared" si="11"/>
        <v>-0.73127796607339368</v>
      </c>
    </row>
    <row r="185" spans="5:13" x14ac:dyDescent="0.3">
      <c r="E185" s="1">
        <v>174</v>
      </c>
      <c r="F185" s="1">
        <v>0</v>
      </c>
      <c r="G185" s="1">
        <v>25</v>
      </c>
      <c r="H185" s="1">
        <v>0</v>
      </c>
      <c r="I185" s="2">
        <f t="shared" si="8"/>
        <v>-0.61217037703483523</v>
      </c>
      <c r="J185" s="2">
        <f t="shared" si="9"/>
        <v>0.35156426468727181</v>
      </c>
      <c r="K185" s="3">
        <v>0</v>
      </c>
      <c r="L185" s="2">
        <f t="shared" si="10"/>
        <v>-0.43319237757215368</v>
      </c>
      <c r="M185" s="2">
        <f t="shared" si="11"/>
        <v>-0.35156426468727181</v>
      </c>
    </row>
    <row r="186" spans="5:13" x14ac:dyDescent="0.3">
      <c r="E186" s="1">
        <v>175</v>
      </c>
      <c r="F186" s="1">
        <v>1</v>
      </c>
      <c r="G186" s="1">
        <v>22</v>
      </c>
      <c r="H186" s="1">
        <v>1</v>
      </c>
      <c r="I186" s="2">
        <f t="shared" si="8"/>
        <v>-0.24379752943314192</v>
      </c>
      <c r="J186" s="2">
        <f t="shared" si="9"/>
        <v>0.43935072259233271</v>
      </c>
      <c r="K186" s="3">
        <v>1</v>
      </c>
      <c r="L186" s="2">
        <f t="shared" si="10"/>
        <v>-0.82245727235668753</v>
      </c>
      <c r="M186" s="2">
        <f t="shared" si="11"/>
        <v>0.56064927740766723</v>
      </c>
    </row>
    <row r="187" spans="5:13" x14ac:dyDescent="0.3">
      <c r="E187" s="1">
        <v>176</v>
      </c>
      <c r="F187" s="1">
        <v>0</v>
      </c>
      <c r="G187" s="1">
        <v>27</v>
      </c>
      <c r="H187" s="1">
        <v>3</v>
      </c>
      <c r="I187" s="2">
        <f t="shared" si="8"/>
        <v>0.17865378265431364</v>
      </c>
      <c r="J187" s="2">
        <f t="shared" si="9"/>
        <v>0.54454502935318705</v>
      </c>
      <c r="K187" s="3">
        <v>0</v>
      </c>
      <c r="L187" s="2">
        <f t="shared" si="10"/>
        <v>-0.78645842414615619</v>
      </c>
      <c r="M187" s="2">
        <f t="shared" si="11"/>
        <v>-0.54454502935318705</v>
      </c>
    </row>
    <row r="188" spans="5:13" x14ac:dyDescent="0.3">
      <c r="E188" s="1">
        <v>177</v>
      </c>
      <c r="F188" s="1">
        <v>1</v>
      </c>
      <c r="G188" s="1">
        <v>32</v>
      </c>
      <c r="H188" s="1">
        <v>2</v>
      </c>
      <c r="I188" s="2">
        <f t="shared" si="8"/>
        <v>-0.24686349824118503</v>
      </c>
      <c r="J188" s="2">
        <f t="shared" si="9"/>
        <v>0.43859564904673659</v>
      </c>
      <c r="K188" s="3">
        <v>0</v>
      </c>
      <c r="L188" s="2">
        <f t="shared" si="10"/>
        <v>-0.57731386490044845</v>
      </c>
      <c r="M188" s="2">
        <f t="shared" si="11"/>
        <v>-0.43859564904673659</v>
      </c>
    </row>
    <row r="189" spans="5:13" x14ac:dyDescent="0.3">
      <c r="E189" s="1">
        <v>178</v>
      </c>
      <c r="F189" s="1">
        <v>0</v>
      </c>
      <c r="G189" s="1">
        <v>26</v>
      </c>
      <c r="H189" s="1">
        <v>3</v>
      </c>
      <c r="I189" s="2">
        <f t="shared" si="8"/>
        <v>0.20722599930121655</v>
      </c>
      <c r="J189" s="2">
        <f t="shared" si="9"/>
        <v>0.55162190028968694</v>
      </c>
      <c r="K189" s="3">
        <v>0</v>
      </c>
      <c r="L189" s="2">
        <f t="shared" si="10"/>
        <v>-0.80211842994407867</v>
      </c>
      <c r="M189" s="2">
        <f t="shared" si="11"/>
        <v>-0.55162190028968694</v>
      </c>
    </row>
    <row r="190" spans="5:13" x14ac:dyDescent="0.3">
      <c r="E190" s="1">
        <v>179</v>
      </c>
      <c r="F190" s="1">
        <v>1</v>
      </c>
      <c r="G190" s="1">
        <v>17</v>
      </c>
      <c r="H190" s="1">
        <v>5</v>
      </c>
      <c r="I190" s="2">
        <f t="shared" si="8"/>
        <v>1.0296883444453113</v>
      </c>
      <c r="J190" s="2">
        <f t="shared" si="9"/>
        <v>0.73685547044244892</v>
      </c>
      <c r="K190" s="3">
        <v>1</v>
      </c>
      <c r="L190" s="2">
        <f t="shared" si="10"/>
        <v>-0.30536351125807243</v>
      </c>
      <c r="M190" s="2">
        <f t="shared" si="11"/>
        <v>0.26314452955755108</v>
      </c>
    </row>
    <row r="191" spans="5:13" x14ac:dyDescent="0.3">
      <c r="E191" s="1">
        <v>180</v>
      </c>
      <c r="F191" s="1">
        <v>0</v>
      </c>
      <c r="G191" s="1">
        <v>20</v>
      </c>
      <c r="H191" s="1">
        <v>0</v>
      </c>
      <c r="I191" s="2">
        <f t="shared" si="8"/>
        <v>-0.4693092938003211</v>
      </c>
      <c r="J191" s="2">
        <f t="shared" si="9"/>
        <v>0.38477973752641237</v>
      </c>
      <c r="K191" s="3">
        <v>0</v>
      </c>
      <c r="L191" s="2">
        <f t="shared" si="10"/>
        <v>-0.48577492493259411</v>
      </c>
      <c r="M191" s="2">
        <f t="shared" si="11"/>
        <v>-0.38477973752641237</v>
      </c>
    </row>
    <row r="192" spans="5:13" x14ac:dyDescent="0.3">
      <c r="E192" s="1">
        <v>181</v>
      </c>
      <c r="F192" s="1">
        <v>1</v>
      </c>
      <c r="G192" s="1">
        <v>19</v>
      </c>
      <c r="H192" s="1">
        <v>2</v>
      </c>
      <c r="I192" s="2">
        <f t="shared" si="8"/>
        <v>0.12457531816855133</v>
      </c>
      <c r="J192" s="2">
        <f t="shared" si="9"/>
        <v>0.53110361516647375</v>
      </c>
      <c r="K192" s="3">
        <v>1</v>
      </c>
      <c r="L192" s="2">
        <f t="shared" si="10"/>
        <v>-0.63279814463574613</v>
      </c>
      <c r="M192" s="2">
        <f t="shared" si="11"/>
        <v>0.46889638483352625</v>
      </c>
    </row>
    <row r="193" spans="5:13" x14ac:dyDescent="0.3">
      <c r="E193" s="1">
        <v>182</v>
      </c>
      <c r="F193" s="1">
        <v>0</v>
      </c>
      <c r="G193" s="1">
        <v>30</v>
      </c>
      <c r="H193" s="1">
        <v>0</v>
      </c>
      <c r="I193" s="2">
        <f t="shared" si="8"/>
        <v>-0.75503146026934909</v>
      </c>
      <c r="J193" s="2">
        <f t="shared" si="9"/>
        <v>0.31972596061398328</v>
      </c>
      <c r="K193" s="3">
        <v>0</v>
      </c>
      <c r="L193" s="2">
        <f t="shared" si="10"/>
        <v>-0.38525956289722718</v>
      </c>
      <c r="M193" s="2">
        <f t="shared" si="11"/>
        <v>-0.31972596061398328</v>
      </c>
    </row>
    <row r="194" spans="5:13" x14ac:dyDescent="0.3">
      <c r="E194" s="1">
        <v>183</v>
      </c>
      <c r="F194" s="1">
        <v>0</v>
      </c>
      <c r="G194" s="1">
        <v>25</v>
      </c>
      <c r="H194" s="1">
        <v>2</v>
      </c>
      <c r="I194" s="2">
        <f t="shared" si="8"/>
        <v>-4.6857981712865593E-2</v>
      </c>
      <c r="J194" s="2">
        <f t="shared" si="9"/>
        <v>0.4882876475322156</v>
      </c>
      <c r="K194" s="3">
        <v>0</v>
      </c>
      <c r="L194" s="2">
        <f t="shared" si="10"/>
        <v>-0.66999262340425059</v>
      </c>
      <c r="M194" s="2">
        <f t="shared" si="11"/>
        <v>-0.4882876475322156</v>
      </c>
    </row>
    <row r="195" spans="5:13" x14ac:dyDescent="0.3">
      <c r="E195" s="1">
        <v>184</v>
      </c>
      <c r="F195" s="1">
        <v>1</v>
      </c>
      <c r="G195" s="1">
        <v>17</v>
      </c>
      <c r="H195" s="1">
        <v>3</v>
      </c>
      <c r="I195" s="2">
        <f t="shared" si="8"/>
        <v>0.46437594912334174</v>
      </c>
      <c r="J195" s="2">
        <f t="shared" si="9"/>
        <v>0.6140517581192837</v>
      </c>
      <c r="K195" s="3">
        <v>0</v>
      </c>
      <c r="L195" s="2">
        <f t="shared" si="10"/>
        <v>-0.95205200689988501</v>
      </c>
      <c r="M195" s="2">
        <f t="shared" si="11"/>
        <v>-0.6140517581192837</v>
      </c>
    </row>
    <row r="196" spans="5:13" x14ac:dyDescent="0.3">
      <c r="E196" s="1">
        <v>185</v>
      </c>
      <c r="F196" s="1">
        <v>0</v>
      </c>
      <c r="G196" s="1">
        <v>25</v>
      </c>
      <c r="H196" s="1">
        <v>2</v>
      </c>
      <c r="I196" s="2">
        <f t="shared" si="8"/>
        <v>-4.6857981712865593E-2</v>
      </c>
      <c r="J196" s="2">
        <f t="shared" si="9"/>
        <v>0.4882876475322156</v>
      </c>
      <c r="K196" s="3">
        <v>0</v>
      </c>
      <c r="L196" s="2">
        <f t="shared" si="10"/>
        <v>-0.66999262340425059</v>
      </c>
      <c r="M196" s="2">
        <f t="shared" si="11"/>
        <v>-0.4882876475322156</v>
      </c>
    </row>
    <row r="197" spans="5:13" x14ac:dyDescent="0.3">
      <c r="E197" s="1">
        <v>186</v>
      </c>
      <c r="F197" s="1">
        <v>1</v>
      </c>
      <c r="G197" s="1">
        <v>16</v>
      </c>
      <c r="H197" s="1">
        <v>2</v>
      </c>
      <c r="I197" s="2">
        <f t="shared" si="8"/>
        <v>0.21029196810925971</v>
      </c>
      <c r="J197" s="2">
        <f t="shared" si="9"/>
        <v>0.55238010163956752</v>
      </c>
      <c r="K197" s="3">
        <v>0</v>
      </c>
      <c r="L197" s="2">
        <f t="shared" si="10"/>
        <v>-0.80381084785681534</v>
      </c>
      <c r="M197" s="2">
        <f t="shared" si="11"/>
        <v>-0.55238010163956752</v>
      </c>
    </row>
    <row r="198" spans="5:13" x14ac:dyDescent="0.3">
      <c r="E198" s="1">
        <v>187</v>
      </c>
      <c r="F198" s="1">
        <v>1</v>
      </c>
      <c r="G198" s="1">
        <v>21</v>
      </c>
      <c r="H198" s="1">
        <v>2</v>
      </c>
      <c r="I198" s="2">
        <f t="shared" si="8"/>
        <v>6.7430884874745745E-2</v>
      </c>
      <c r="J198" s="2">
        <f t="shared" si="9"/>
        <v>0.51685133655663185</v>
      </c>
      <c r="K198" s="3">
        <v>1</v>
      </c>
      <c r="L198" s="2">
        <f t="shared" si="10"/>
        <v>-0.65999999600478421</v>
      </c>
      <c r="M198" s="2">
        <f t="shared" si="11"/>
        <v>0.48314866344336815</v>
      </c>
    </row>
    <row r="199" spans="5:13" x14ac:dyDescent="0.3">
      <c r="E199" s="1">
        <v>188</v>
      </c>
      <c r="F199" s="1">
        <v>0</v>
      </c>
      <c r="G199" s="1">
        <v>28</v>
      </c>
      <c r="H199" s="1">
        <v>2</v>
      </c>
      <c r="I199" s="2">
        <f t="shared" si="8"/>
        <v>-0.13257463165357386</v>
      </c>
      <c r="J199" s="2">
        <f t="shared" si="9"/>
        <v>0.46690480141809398</v>
      </c>
      <c r="K199" s="3">
        <v>1</v>
      </c>
      <c r="L199" s="2">
        <f t="shared" si="10"/>
        <v>-0.76162989344686882</v>
      </c>
      <c r="M199" s="2">
        <f t="shared" si="11"/>
        <v>0.53309519858190602</v>
      </c>
    </row>
    <row r="200" spans="5:13" x14ac:dyDescent="0.3">
      <c r="E200" s="1">
        <v>189</v>
      </c>
      <c r="F200" s="1">
        <v>0</v>
      </c>
      <c r="G200" s="1">
        <v>28</v>
      </c>
      <c r="H200" s="1">
        <v>1</v>
      </c>
      <c r="I200" s="2">
        <f t="shared" si="8"/>
        <v>-0.41523082931455868</v>
      </c>
      <c r="J200" s="2">
        <f t="shared" si="9"/>
        <v>0.39765853213135904</v>
      </c>
      <c r="K200" s="3">
        <v>1</v>
      </c>
      <c r="L200" s="2">
        <f t="shared" si="10"/>
        <v>-0.92216160142452031</v>
      </c>
      <c r="M200" s="2">
        <f t="shared" si="11"/>
        <v>0.60234146786864096</v>
      </c>
    </row>
    <row r="201" spans="5:13" x14ac:dyDescent="0.3">
      <c r="E201" s="1">
        <v>190</v>
      </c>
      <c r="F201" s="1">
        <v>1</v>
      </c>
      <c r="G201" s="1">
        <v>29</v>
      </c>
      <c r="H201" s="1">
        <v>3</v>
      </c>
      <c r="I201" s="2">
        <f t="shared" si="8"/>
        <v>0.12150934936050806</v>
      </c>
      <c r="J201" s="2">
        <f t="shared" si="9"/>
        <v>0.53034001686897414</v>
      </c>
      <c r="K201" s="3">
        <v>1</v>
      </c>
      <c r="L201" s="2">
        <f t="shared" si="10"/>
        <v>-0.6342369368733779</v>
      </c>
      <c r="M201" s="2">
        <f t="shared" si="11"/>
        <v>0.46965998313102586</v>
      </c>
    </row>
    <row r="202" spans="5:13" x14ac:dyDescent="0.3">
      <c r="E202" s="1">
        <v>191</v>
      </c>
      <c r="F202" s="1">
        <v>0</v>
      </c>
      <c r="G202" s="1">
        <v>28</v>
      </c>
      <c r="H202" s="1">
        <v>4</v>
      </c>
      <c r="I202" s="2">
        <f t="shared" si="8"/>
        <v>0.43273776366839578</v>
      </c>
      <c r="J202" s="2">
        <f t="shared" si="9"/>
        <v>0.60652723126813413</v>
      </c>
      <c r="K202" s="3">
        <v>0</v>
      </c>
      <c r="L202" s="2">
        <f t="shared" si="10"/>
        <v>-0.93274341623374246</v>
      </c>
      <c r="M202" s="2">
        <f t="shared" si="11"/>
        <v>-0.60652723126813413</v>
      </c>
    </row>
    <row r="203" spans="5:13" x14ac:dyDescent="0.3">
      <c r="E203" s="1">
        <v>192</v>
      </c>
      <c r="F203" s="1">
        <v>0</v>
      </c>
      <c r="G203" s="1">
        <v>27</v>
      </c>
      <c r="H203" s="1">
        <v>2</v>
      </c>
      <c r="I203" s="2">
        <f t="shared" si="8"/>
        <v>-0.10400241500667118</v>
      </c>
      <c r="J203" s="2">
        <f t="shared" si="9"/>
        <v>0.47402280722541851</v>
      </c>
      <c r="K203" s="3">
        <v>0</v>
      </c>
      <c r="L203" s="2">
        <f t="shared" si="10"/>
        <v>-0.64249742692862966</v>
      </c>
      <c r="M203" s="2">
        <f t="shared" si="11"/>
        <v>-0.47402280722541851</v>
      </c>
    </row>
    <row r="204" spans="5:13" x14ac:dyDescent="0.3">
      <c r="E204" s="1">
        <v>193</v>
      </c>
      <c r="F204" s="1">
        <v>0</v>
      </c>
      <c r="G204" s="1">
        <v>25</v>
      </c>
      <c r="H204" s="1">
        <v>1</v>
      </c>
      <c r="I204" s="2">
        <f t="shared" si="8"/>
        <v>-0.32951417937385041</v>
      </c>
      <c r="J204" s="2">
        <f t="shared" si="9"/>
        <v>0.41835883549334701</v>
      </c>
      <c r="K204" s="3">
        <v>0</v>
      </c>
      <c r="L204" s="2">
        <f t="shared" si="10"/>
        <v>-0.54190157722990051</v>
      </c>
      <c r="M204" s="2">
        <f t="shared" si="11"/>
        <v>-0.41835883549334701</v>
      </c>
    </row>
    <row r="205" spans="5:13" x14ac:dyDescent="0.3">
      <c r="E205" s="1">
        <v>194</v>
      </c>
      <c r="F205" s="1">
        <v>1</v>
      </c>
      <c r="G205" s="1">
        <v>24</v>
      </c>
      <c r="H205" s="1">
        <v>1</v>
      </c>
      <c r="I205" s="2">
        <f t="shared" ref="I205:I268" si="12">$H$5+$H$6*G205+H205*$H$7</f>
        <v>-0.30094196272694751</v>
      </c>
      <c r="J205" s="2">
        <f t="shared" ref="J205:J268" si="13">EXP(I205)/(1+EXP(I205))</f>
        <v>0.42532722873338152</v>
      </c>
      <c r="K205" s="3">
        <v>0</v>
      </c>
      <c r="L205" s="2">
        <f t="shared" ref="L205:L268" si="14">IF(K205=1,LN(J205),LN(1-J205))</f>
        <v>-0.55395449362928606</v>
      </c>
      <c r="M205" s="2">
        <f t="shared" ref="M205:M268" si="15">(K205-J205)</f>
        <v>-0.42532722873338152</v>
      </c>
    </row>
    <row r="206" spans="5:13" x14ac:dyDescent="0.3">
      <c r="E206" s="1">
        <v>195</v>
      </c>
      <c r="F206" s="1">
        <v>0</v>
      </c>
      <c r="G206" s="1">
        <v>24</v>
      </c>
      <c r="H206" s="1">
        <v>1</v>
      </c>
      <c r="I206" s="2">
        <f t="shared" si="12"/>
        <v>-0.30094196272694751</v>
      </c>
      <c r="J206" s="2">
        <f t="shared" si="13"/>
        <v>0.42532722873338152</v>
      </c>
      <c r="K206" s="3">
        <v>0</v>
      </c>
      <c r="L206" s="2">
        <f t="shared" si="14"/>
        <v>-0.55395449362928606</v>
      </c>
      <c r="M206" s="2">
        <f t="shared" si="15"/>
        <v>-0.42532722873338152</v>
      </c>
    </row>
    <row r="207" spans="5:13" x14ac:dyDescent="0.3">
      <c r="E207" s="1">
        <v>196</v>
      </c>
      <c r="F207" s="1">
        <v>0</v>
      </c>
      <c r="G207" s="1">
        <v>23</v>
      </c>
      <c r="H207" s="1">
        <v>3</v>
      </c>
      <c r="I207" s="2">
        <f t="shared" si="12"/>
        <v>0.29294264924192503</v>
      </c>
      <c r="J207" s="2">
        <f t="shared" si="13"/>
        <v>0.57271638907417755</v>
      </c>
      <c r="K207" s="3">
        <v>1</v>
      </c>
      <c r="L207" s="2">
        <f t="shared" si="14"/>
        <v>-0.55736464278526365</v>
      </c>
      <c r="M207" s="2">
        <f t="shared" si="15"/>
        <v>0.42728361092582245</v>
      </c>
    </row>
    <row r="208" spans="5:13" x14ac:dyDescent="0.3">
      <c r="E208" s="1">
        <v>197</v>
      </c>
      <c r="F208" s="1">
        <v>0</v>
      </c>
      <c r="G208" s="1">
        <v>25</v>
      </c>
      <c r="H208" s="1">
        <v>3</v>
      </c>
      <c r="I208" s="2">
        <f t="shared" si="12"/>
        <v>0.23579821594811923</v>
      </c>
      <c r="J208" s="2">
        <f t="shared" si="13"/>
        <v>0.55867792729643417</v>
      </c>
      <c r="K208" s="3">
        <v>1</v>
      </c>
      <c r="L208" s="2">
        <f t="shared" si="14"/>
        <v>-0.58218213055281931</v>
      </c>
      <c r="M208" s="2">
        <f t="shared" si="15"/>
        <v>0.44132207270356583</v>
      </c>
    </row>
    <row r="209" spans="5:13" x14ac:dyDescent="0.3">
      <c r="E209" s="1">
        <v>198</v>
      </c>
      <c r="F209" s="1">
        <v>0</v>
      </c>
      <c r="G209" s="1">
        <v>31</v>
      </c>
      <c r="H209" s="1">
        <v>2</v>
      </c>
      <c r="I209" s="2">
        <f t="shared" si="12"/>
        <v>-0.21829128159428235</v>
      </c>
      <c r="J209" s="2">
        <f t="shared" si="13"/>
        <v>0.44564285643854834</v>
      </c>
      <c r="K209" s="3">
        <v>1</v>
      </c>
      <c r="L209" s="2">
        <f t="shared" si="14"/>
        <v>-0.80823741806704263</v>
      </c>
      <c r="M209" s="2">
        <f t="shared" si="15"/>
        <v>0.5543571435614516</v>
      </c>
    </row>
    <row r="210" spans="5:13" x14ac:dyDescent="0.3">
      <c r="E210" s="1">
        <v>199</v>
      </c>
      <c r="F210" s="1">
        <v>0</v>
      </c>
      <c r="G210" s="1">
        <v>30</v>
      </c>
      <c r="H210" s="1">
        <v>1</v>
      </c>
      <c r="I210" s="2">
        <f t="shared" si="12"/>
        <v>-0.47237526260836427</v>
      </c>
      <c r="J210" s="2">
        <f t="shared" si="13"/>
        <v>0.38405420510492866</v>
      </c>
      <c r="K210" s="3">
        <v>0</v>
      </c>
      <c r="L210" s="2">
        <f t="shared" si="14"/>
        <v>-0.48459631462063979</v>
      </c>
      <c r="M210" s="2">
        <f t="shared" si="15"/>
        <v>-0.38405420510492866</v>
      </c>
    </row>
    <row r="211" spans="5:13" x14ac:dyDescent="0.3">
      <c r="E211" s="1">
        <v>200</v>
      </c>
      <c r="F211" s="1">
        <v>1</v>
      </c>
      <c r="G211" s="1">
        <v>21</v>
      </c>
      <c r="H211" s="1">
        <v>5</v>
      </c>
      <c r="I211" s="2">
        <f t="shared" si="12"/>
        <v>0.91539947785770015</v>
      </c>
      <c r="J211" s="2">
        <f t="shared" si="13"/>
        <v>0.71410379097871035</v>
      </c>
      <c r="K211" s="3">
        <v>1</v>
      </c>
      <c r="L211" s="2">
        <f t="shared" si="14"/>
        <v>-0.33672696169069449</v>
      </c>
      <c r="M211" s="2">
        <f t="shared" si="15"/>
        <v>0.28589620902128965</v>
      </c>
    </row>
    <row r="212" spans="5:13" x14ac:dyDescent="0.3">
      <c r="E212" s="1">
        <v>201</v>
      </c>
      <c r="F212" s="1">
        <v>0</v>
      </c>
      <c r="G212" s="1">
        <v>29</v>
      </c>
      <c r="H212" s="1">
        <v>2</v>
      </c>
      <c r="I212" s="2">
        <f t="shared" si="12"/>
        <v>-0.16114684830047676</v>
      </c>
      <c r="J212" s="2">
        <f t="shared" si="13"/>
        <v>0.45980024359735172</v>
      </c>
      <c r="K212" s="3">
        <v>0</v>
      </c>
      <c r="L212" s="2">
        <f t="shared" si="14"/>
        <v>-0.61581628856291593</v>
      </c>
      <c r="M212" s="2">
        <f t="shared" si="15"/>
        <v>-0.45980024359735172</v>
      </c>
    </row>
    <row r="213" spans="5:13" x14ac:dyDescent="0.3">
      <c r="E213" s="1">
        <v>202</v>
      </c>
      <c r="F213" s="1">
        <v>0</v>
      </c>
      <c r="G213" s="1">
        <v>22</v>
      </c>
      <c r="H213" s="1">
        <v>1</v>
      </c>
      <c r="I213" s="2">
        <f t="shared" si="12"/>
        <v>-0.24379752943314192</v>
      </c>
      <c r="J213" s="2">
        <f t="shared" si="13"/>
        <v>0.43935072259233271</v>
      </c>
      <c r="K213" s="3">
        <v>1</v>
      </c>
      <c r="L213" s="2">
        <f t="shared" si="14"/>
        <v>-0.82245727235668753</v>
      </c>
      <c r="M213" s="2">
        <f t="shared" si="15"/>
        <v>0.56064927740766723</v>
      </c>
    </row>
    <row r="214" spans="5:13" x14ac:dyDescent="0.3">
      <c r="E214" s="1">
        <v>203</v>
      </c>
      <c r="F214" s="1">
        <v>0</v>
      </c>
      <c r="G214" s="1">
        <v>27</v>
      </c>
      <c r="H214" s="1">
        <v>1</v>
      </c>
      <c r="I214" s="2">
        <f t="shared" si="12"/>
        <v>-0.386658612667656</v>
      </c>
      <c r="J214" s="2">
        <f t="shared" si="13"/>
        <v>0.40452192979375906</v>
      </c>
      <c r="K214" s="3">
        <v>1</v>
      </c>
      <c r="L214" s="2">
        <f t="shared" si="14"/>
        <v>-0.90504932938266758</v>
      </c>
      <c r="M214" s="2">
        <f t="shared" si="15"/>
        <v>0.59547807020624099</v>
      </c>
    </row>
    <row r="215" spans="5:13" x14ac:dyDescent="0.3">
      <c r="E215" s="1">
        <v>204</v>
      </c>
      <c r="F215" s="1">
        <v>1</v>
      </c>
      <c r="G215" s="1">
        <v>23</v>
      </c>
      <c r="H215" s="1">
        <v>5</v>
      </c>
      <c r="I215" s="2">
        <f t="shared" si="12"/>
        <v>0.85825504456389456</v>
      </c>
      <c r="J215" s="2">
        <f t="shared" si="13"/>
        <v>0.70229595426739677</v>
      </c>
      <c r="K215" s="3">
        <v>1</v>
      </c>
      <c r="L215" s="2">
        <f t="shared" si="14"/>
        <v>-0.3534003765237782</v>
      </c>
      <c r="M215" s="2">
        <f t="shared" si="15"/>
        <v>0.29770404573260323</v>
      </c>
    </row>
    <row r="216" spans="5:13" x14ac:dyDescent="0.3">
      <c r="E216" s="1">
        <v>205</v>
      </c>
      <c r="F216" s="1">
        <v>1</v>
      </c>
      <c r="G216" s="1">
        <v>24</v>
      </c>
      <c r="H216" s="1">
        <v>3</v>
      </c>
      <c r="I216" s="2">
        <f t="shared" si="12"/>
        <v>0.26437043259502213</v>
      </c>
      <c r="J216" s="2">
        <f t="shared" si="13"/>
        <v>0.56571033582428898</v>
      </c>
      <c r="K216" s="3">
        <v>0</v>
      </c>
      <c r="L216" s="2">
        <f t="shared" si="14"/>
        <v>-0.83404353853710367</v>
      </c>
      <c r="M216" s="2">
        <f t="shared" si="15"/>
        <v>-0.56571033582428898</v>
      </c>
    </row>
    <row r="217" spans="5:13" x14ac:dyDescent="0.3">
      <c r="E217" s="1">
        <v>206</v>
      </c>
      <c r="F217" s="1">
        <v>0</v>
      </c>
      <c r="G217" s="1">
        <v>20</v>
      </c>
      <c r="H217" s="1">
        <v>2</v>
      </c>
      <c r="I217" s="2">
        <f t="shared" si="12"/>
        <v>9.6003101521648537E-2</v>
      </c>
      <c r="J217" s="2">
        <f t="shared" si="13"/>
        <v>0.52398235856772302</v>
      </c>
      <c r="K217" s="3">
        <v>1</v>
      </c>
      <c r="L217" s="2">
        <f t="shared" si="14"/>
        <v>-0.64629726208332661</v>
      </c>
      <c r="M217" s="2">
        <f t="shared" si="15"/>
        <v>0.47601764143227698</v>
      </c>
    </row>
    <row r="218" spans="5:13" x14ac:dyDescent="0.3">
      <c r="E218" s="1">
        <v>207</v>
      </c>
      <c r="F218" s="1">
        <v>1</v>
      </c>
      <c r="G218" s="1">
        <v>28</v>
      </c>
      <c r="H218" s="1">
        <v>3</v>
      </c>
      <c r="I218" s="2">
        <f t="shared" si="12"/>
        <v>0.15008156600741096</v>
      </c>
      <c r="J218" s="2">
        <f t="shared" si="13"/>
        <v>0.53745012251025304</v>
      </c>
      <c r="K218" s="3">
        <v>0</v>
      </c>
      <c r="L218" s="2">
        <f t="shared" si="14"/>
        <v>-0.77100088462324479</v>
      </c>
      <c r="M218" s="2">
        <f t="shared" si="15"/>
        <v>-0.53745012251025304</v>
      </c>
    </row>
    <row r="219" spans="5:13" x14ac:dyDescent="0.3">
      <c r="E219" s="1">
        <v>208</v>
      </c>
      <c r="F219" s="1">
        <v>0</v>
      </c>
      <c r="G219" s="1">
        <v>24</v>
      </c>
      <c r="H219" s="1">
        <v>1</v>
      </c>
      <c r="I219" s="2">
        <f t="shared" si="12"/>
        <v>-0.30094196272694751</v>
      </c>
      <c r="J219" s="2">
        <f t="shared" si="13"/>
        <v>0.42532722873338152</v>
      </c>
      <c r="K219" s="3">
        <v>0</v>
      </c>
      <c r="L219" s="2">
        <f t="shared" si="14"/>
        <v>-0.55395449362928606</v>
      </c>
      <c r="M219" s="2">
        <f t="shared" si="15"/>
        <v>-0.42532722873338152</v>
      </c>
    </row>
    <row r="220" spans="5:13" x14ac:dyDescent="0.3">
      <c r="E220" s="1">
        <v>209</v>
      </c>
      <c r="F220" s="1">
        <v>1</v>
      </c>
      <c r="G220" s="1">
        <v>25</v>
      </c>
      <c r="H220" s="1">
        <v>2</v>
      </c>
      <c r="I220" s="2">
        <f t="shared" si="12"/>
        <v>-4.6857981712865593E-2</v>
      </c>
      <c r="J220" s="2">
        <f t="shared" si="13"/>
        <v>0.4882876475322156</v>
      </c>
      <c r="K220" s="3">
        <v>1</v>
      </c>
      <c r="L220" s="2">
        <f t="shared" si="14"/>
        <v>-0.71685060511711618</v>
      </c>
      <c r="M220" s="2">
        <f t="shared" si="15"/>
        <v>0.51171235246778446</v>
      </c>
    </row>
    <row r="221" spans="5:13" x14ac:dyDescent="0.3">
      <c r="E221" s="1">
        <v>210</v>
      </c>
      <c r="F221" s="1">
        <v>1</v>
      </c>
      <c r="G221" s="1">
        <v>23</v>
      </c>
      <c r="H221" s="1">
        <v>3</v>
      </c>
      <c r="I221" s="2">
        <f t="shared" si="12"/>
        <v>0.29294264924192503</v>
      </c>
      <c r="J221" s="2">
        <f t="shared" si="13"/>
        <v>0.57271638907417755</v>
      </c>
      <c r="K221" s="3">
        <v>0</v>
      </c>
      <c r="L221" s="2">
        <f t="shared" si="14"/>
        <v>-0.85030729202718869</v>
      </c>
      <c r="M221" s="2">
        <f t="shared" si="15"/>
        <v>-0.57271638907417755</v>
      </c>
    </row>
    <row r="222" spans="5:13" x14ac:dyDescent="0.3">
      <c r="E222" s="1">
        <v>211</v>
      </c>
      <c r="F222" s="1">
        <v>0</v>
      </c>
      <c r="G222" s="1">
        <v>28</v>
      </c>
      <c r="H222" s="1">
        <v>1</v>
      </c>
      <c r="I222" s="2">
        <f t="shared" si="12"/>
        <v>-0.41523082931455868</v>
      </c>
      <c r="J222" s="2">
        <f t="shared" si="13"/>
        <v>0.39765853213135904</v>
      </c>
      <c r="K222" s="3">
        <v>1</v>
      </c>
      <c r="L222" s="2">
        <f t="shared" si="14"/>
        <v>-0.92216160142452031</v>
      </c>
      <c r="M222" s="2">
        <f t="shared" si="15"/>
        <v>0.60234146786864096</v>
      </c>
    </row>
    <row r="223" spans="5:13" x14ac:dyDescent="0.3">
      <c r="E223" s="1">
        <v>212</v>
      </c>
      <c r="F223" s="1">
        <v>1</v>
      </c>
      <c r="G223" s="1">
        <v>30</v>
      </c>
      <c r="H223" s="1">
        <v>1</v>
      </c>
      <c r="I223" s="2">
        <f t="shared" si="12"/>
        <v>-0.47237526260836427</v>
      </c>
      <c r="J223" s="2">
        <f t="shared" si="13"/>
        <v>0.38405420510492866</v>
      </c>
      <c r="K223" s="3">
        <v>1</v>
      </c>
      <c r="L223" s="2">
        <f t="shared" si="14"/>
        <v>-0.95697157722900394</v>
      </c>
      <c r="M223" s="2">
        <f t="shared" si="15"/>
        <v>0.61594579489507129</v>
      </c>
    </row>
    <row r="224" spans="5:13" x14ac:dyDescent="0.3">
      <c r="E224" s="1">
        <v>213</v>
      </c>
      <c r="F224" s="1">
        <v>1</v>
      </c>
      <c r="G224" s="1">
        <v>20</v>
      </c>
      <c r="H224" s="1">
        <v>2</v>
      </c>
      <c r="I224" s="2">
        <f t="shared" si="12"/>
        <v>9.6003101521648537E-2</v>
      </c>
      <c r="J224" s="2">
        <f t="shared" si="13"/>
        <v>0.52398235856772302</v>
      </c>
      <c r="K224" s="3">
        <v>1</v>
      </c>
      <c r="L224" s="2">
        <f t="shared" si="14"/>
        <v>-0.64629726208332661</v>
      </c>
      <c r="M224" s="2">
        <f t="shared" si="15"/>
        <v>0.47601764143227698</v>
      </c>
    </row>
    <row r="225" spans="5:13" x14ac:dyDescent="0.3">
      <c r="E225" s="1">
        <v>214</v>
      </c>
      <c r="F225" s="1">
        <v>0</v>
      </c>
      <c r="G225" s="1">
        <v>27</v>
      </c>
      <c r="H225" s="1">
        <v>2</v>
      </c>
      <c r="I225" s="2">
        <f t="shared" si="12"/>
        <v>-0.10400241500667118</v>
      </c>
      <c r="J225" s="2">
        <f t="shared" si="13"/>
        <v>0.47402280722541851</v>
      </c>
      <c r="K225" s="3">
        <v>1</v>
      </c>
      <c r="L225" s="2">
        <f t="shared" si="14"/>
        <v>-0.74649984193530095</v>
      </c>
      <c r="M225" s="2">
        <f t="shared" si="15"/>
        <v>0.52597719277458155</v>
      </c>
    </row>
    <row r="226" spans="5:13" x14ac:dyDescent="0.3">
      <c r="E226" s="1">
        <v>215</v>
      </c>
      <c r="F226" s="1">
        <v>1</v>
      </c>
      <c r="G226" s="1">
        <v>23</v>
      </c>
      <c r="H226" s="1">
        <v>2</v>
      </c>
      <c r="I226" s="2">
        <f t="shared" si="12"/>
        <v>1.0286451580940215E-2</v>
      </c>
      <c r="J226" s="2">
        <f t="shared" si="13"/>
        <v>0.50257159022004549</v>
      </c>
      <c r="K226" s="3">
        <v>0</v>
      </c>
      <c r="L226" s="2">
        <f t="shared" si="14"/>
        <v>-0.69830363267786921</v>
      </c>
      <c r="M226" s="2">
        <f t="shared" si="15"/>
        <v>-0.50257159022004549</v>
      </c>
    </row>
    <row r="227" spans="5:13" x14ac:dyDescent="0.3">
      <c r="E227" s="1">
        <v>216</v>
      </c>
      <c r="F227" s="1">
        <v>0</v>
      </c>
      <c r="G227" s="1">
        <v>21</v>
      </c>
      <c r="H227" s="1">
        <v>0</v>
      </c>
      <c r="I227" s="2">
        <f t="shared" si="12"/>
        <v>-0.4978815104472239</v>
      </c>
      <c r="J227" s="2">
        <f t="shared" si="13"/>
        <v>0.37803865071192017</v>
      </c>
      <c r="K227" s="3">
        <v>1</v>
      </c>
      <c r="L227" s="2">
        <f t="shared" si="14"/>
        <v>-0.97275883802914631</v>
      </c>
      <c r="M227" s="2">
        <f t="shared" si="15"/>
        <v>0.62196134928807978</v>
      </c>
    </row>
    <row r="228" spans="5:13" x14ac:dyDescent="0.3">
      <c r="E228" s="1">
        <v>217</v>
      </c>
      <c r="F228" s="1">
        <v>1</v>
      </c>
      <c r="G228" s="1">
        <v>28</v>
      </c>
      <c r="H228" s="1">
        <v>2</v>
      </c>
      <c r="I228" s="2">
        <f t="shared" si="12"/>
        <v>-0.13257463165357386</v>
      </c>
      <c r="J228" s="2">
        <f t="shared" si="13"/>
        <v>0.46690480141809398</v>
      </c>
      <c r="K228" s="3">
        <v>0</v>
      </c>
      <c r="L228" s="2">
        <f t="shared" si="14"/>
        <v>-0.62905526179329474</v>
      </c>
      <c r="M228" s="2">
        <f t="shared" si="15"/>
        <v>-0.46690480141809398</v>
      </c>
    </row>
    <row r="229" spans="5:13" x14ac:dyDescent="0.3">
      <c r="E229" s="1">
        <v>218</v>
      </c>
      <c r="F229" s="1">
        <v>0</v>
      </c>
      <c r="G229" s="1">
        <v>28</v>
      </c>
      <c r="H229" s="1">
        <v>2</v>
      </c>
      <c r="I229" s="2">
        <f t="shared" si="12"/>
        <v>-0.13257463165357386</v>
      </c>
      <c r="J229" s="2">
        <f t="shared" si="13"/>
        <v>0.46690480141809398</v>
      </c>
      <c r="K229" s="3">
        <v>0</v>
      </c>
      <c r="L229" s="2">
        <f t="shared" si="14"/>
        <v>-0.62905526179329474</v>
      </c>
      <c r="M229" s="2">
        <f t="shared" si="15"/>
        <v>-0.46690480141809398</v>
      </c>
    </row>
    <row r="230" spans="5:13" x14ac:dyDescent="0.3">
      <c r="E230" s="1">
        <v>219</v>
      </c>
      <c r="F230" s="1">
        <v>0</v>
      </c>
      <c r="G230" s="1">
        <v>26</v>
      </c>
      <c r="H230" s="1">
        <v>0</v>
      </c>
      <c r="I230" s="2">
        <f t="shared" si="12"/>
        <v>-0.64074259368173792</v>
      </c>
      <c r="J230" s="2">
        <f t="shared" si="13"/>
        <v>0.34507869437350663</v>
      </c>
      <c r="K230" s="3">
        <v>1</v>
      </c>
      <c r="L230" s="2">
        <f t="shared" si="14"/>
        <v>-1.0639827883281907</v>
      </c>
      <c r="M230" s="2">
        <f t="shared" si="15"/>
        <v>0.65492130562649331</v>
      </c>
    </row>
    <row r="231" spans="5:13" x14ac:dyDescent="0.3">
      <c r="E231" s="1">
        <v>220</v>
      </c>
      <c r="F231" s="1">
        <v>0</v>
      </c>
      <c r="G231" s="1">
        <v>23</v>
      </c>
      <c r="H231" s="1">
        <v>1</v>
      </c>
      <c r="I231" s="2">
        <f t="shared" si="12"/>
        <v>-0.27236974608004461</v>
      </c>
      <c r="J231" s="2">
        <f t="shared" si="13"/>
        <v>0.43232541858152024</v>
      </c>
      <c r="K231" s="3">
        <v>0</v>
      </c>
      <c r="L231" s="2">
        <f t="shared" si="14"/>
        <v>-0.56620694448026976</v>
      </c>
      <c r="M231" s="2">
        <f t="shared" si="15"/>
        <v>-0.43232541858152024</v>
      </c>
    </row>
    <row r="232" spans="5:13" x14ac:dyDescent="0.3">
      <c r="E232" s="1">
        <v>221</v>
      </c>
      <c r="F232" s="1">
        <v>0</v>
      </c>
      <c r="G232" s="1">
        <v>27</v>
      </c>
      <c r="H232" s="1">
        <v>2</v>
      </c>
      <c r="I232" s="2">
        <f t="shared" si="12"/>
        <v>-0.10400241500667118</v>
      </c>
      <c r="J232" s="2">
        <f t="shared" si="13"/>
        <v>0.47402280722541851</v>
      </c>
      <c r="K232" s="3">
        <v>1</v>
      </c>
      <c r="L232" s="2">
        <f t="shared" si="14"/>
        <v>-0.74649984193530095</v>
      </c>
      <c r="M232" s="2">
        <f t="shared" si="15"/>
        <v>0.52597719277458155</v>
      </c>
    </row>
    <row r="233" spans="5:13" x14ac:dyDescent="0.3">
      <c r="E233" s="1">
        <v>222</v>
      </c>
      <c r="F233" s="1">
        <v>1</v>
      </c>
      <c r="G233" s="1">
        <v>28</v>
      </c>
      <c r="H233" s="1">
        <v>3</v>
      </c>
      <c r="I233" s="2">
        <f t="shared" si="12"/>
        <v>0.15008156600741096</v>
      </c>
      <c r="J233" s="2">
        <f t="shared" si="13"/>
        <v>0.53745012251025304</v>
      </c>
      <c r="K233" s="3">
        <v>0</v>
      </c>
      <c r="L233" s="2">
        <f t="shared" si="14"/>
        <v>-0.77100088462324479</v>
      </c>
      <c r="M233" s="2">
        <f t="shared" si="15"/>
        <v>-0.53745012251025304</v>
      </c>
    </row>
    <row r="234" spans="5:13" x14ac:dyDescent="0.3">
      <c r="E234" s="1">
        <v>223</v>
      </c>
      <c r="F234" s="1">
        <v>0</v>
      </c>
      <c r="G234" s="1">
        <v>26</v>
      </c>
      <c r="H234" s="1">
        <v>2</v>
      </c>
      <c r="I234" s="2">
        <f t="shared" si="12"/>
        <v>-7.5430198359768275E-2</v>
      </c>
      <c r="J234" s="2">
        <f t="shared" si="13"/>
        <v>0.48115138649900074</v>
      </c>
      <c r="K234" s="3">
        <v>1</v>
      </c>
      <c r="L234" s="2">
        <f t="shared" si="14"/>
        <v>-0.73157332554821297</v>
      </c>
      <c r="M234" s="2">
        <f t="shared" si="15"/>
        <v>0.51884861350099931</v>
      </c>
    </row>
    <row r="235" spans="5:13" x14ac:dyDescent="0.3">
      <c r="E235" s="1">
        <v>224</v>
      </c>
      <c r="F235" s="1">
        <v>1</v>
      </c>
      <c r="G235" s="1">
        <v>24</v>
      </c>
      <c r="H235" s="1">
        <v>4</v>
      </c>
      <c r="I235" s="2">
        <f t="shared" si="12"/>
        <v>0.54702663025600695</v>
      </c>
      <c r="J235" s="2">
        <f t="shared" si="13"/>
        <v>0.63344547176899768</v>
      </c>
      <c r="K235" s="3">
        <v>0</v>
      </c>
      <c r="L235" s="2">
        <f t="shared" si="14"/>
        <v>-1.0036079877372244</v>
      </c>
      <c r="M235" s="2">
        <f t="shared" si="15"/>
        <v>-0.63344547176899768</v>
      </c>
    </row>
    <row r="236" spans="5:13" x14ac:dyDescent="0.3">
      <c r="E236" s="1">
        <v>225</v>
      </c>
      <c r="F236" s="1">
        <v>1</v>
      </c>
      <c r="G236" s="1">
        <v>25</v>
      </c>
      <c r="H236" s="1">
        <v>2</v>
      </c>
      <c r="I236" s="2">
        <f t="shared" si="12"/>
        <v>-4.6857981712865593E-2</v>
      </c>
      <c r="J236" s="2">
        <f t="shared" si="13"/>
        <v>0.4882876475322156</v>
      </c>
      <c r="K236" s="3">
        <v>1</v>
      </c>
      <c r="L236" s="2">
        <f t="shared" si="14"/>
        <v>-0.71685060511711618</v>
      </c>
      <c r="M236" s="2">
        <f t="shared" si="15"/>
        <v>0.51171235246778446</v>
      </c>
    </row>
    <row r="237" spans="5:13" x14ac:dyDescent="0.3">
      <c r="E237" s="1">
        <v>226</v>
      </c>
      <c r="F237" s="1">
        <v>0</v>
      </c>
      <c r="G237" s="1">
        <v>23</v>
      </c>
      <c r="H237" s="1">
        <v>3</v>
      </c>
      <c r="I237" s="2">
        <f t="shared" si="12"/>
        <v>0.29294264924192503</v>
      </c>
      <c r="J237" s="2">
        <f t="shared" si="13"/>
        <v>0.57271638907417755</v>
      </c>
      <c r="K237" s="3">
        <v>0</v>
      </c>
      <c r="L237" s="2">
        <f t="shared" si="14"/>
        <v>-0.85030729202718869</v>
      </c>
      <c r="M237" s="2">
        <f t="shared" si="15"/>
        <v>-0.57271638907417755</v>
      </c>
    </row>
    <row r="238" spans="5:13" x14ac:dyDescent="0.3">
      <c r="E238" s="1">
        <v>227</v>
      </c>
      <c r="F238" s="1">
        <v>0</v>
      </c>
      <c r="G238" s="1">
        <v>21</v>
      </c>
      <c r="H238" s="1">
        <v>0</v>
      </c>
      <c r="I238" s="2">
        <f t="shared" si="12"/>
        <v>-0.4978815104472239</v>
      </c>
      <c r="J238" s="2">
        <f t="shared" si="13"/>
        <v>0.37803865071192017</v>
      </c>
      <c r="K238" s="3">
        <v>1</v>
      </c>
      <c r="L238" s="2">
        <f t="shared" si="14"/>
        <v>-0.97275883802914631</v>
      </c>
      <c r="M238" s="2">
        <f t="shared" si="15"/>
        <v>0.62196134928807978</v>
      </c>
    </row>
    <row r="239" spans="5:13" x14ac:dyDescent="0.3">
      <c r="E239" s="1">
        <v>228</v>
      </c>
      <c r="F239" s="1">
        <v>1</v>
      </c>
      <c r="G239" s="1">
        <v>27</v>
      </c>
      <c r="H239" s="1">
        <v>5</v>
      </c>
      <c r="I239" s="2">
        <f t="shared" si="12"/>
        <v>0.74396617797628317</v>
      </c>
      <c r="J239" s="2">
        <f t="shared" si="13"/>
        <v>0.67786254061465023</v>
      </c>
      <c r="K239" s="3">
        <v>1</v>
      </c>
      <c r="L239" s="2">
        <f t="shared" si="14"/>
        <v>-0.38881075405303966</v>
      </c>
      <c r="M239" s="2">
        <f t="shared" si="15"/>
        <v>0.32213745938534977</v>
      </c>
    </row>
    <row r="240" spans="5:13" x14ac:dyDescent="0.3">
      <c r="E240" s="1">
        <v>229</v>
      </c>
      <c r="F240" s="1">
        <v>1</v>
      </c>
      <c r="G240" s="1">
        <v>20</v>
      </c>
      <c r="H240" s="1">
        <v>5</v>
      </c>
      <c r="I240" s="2">
        <f t="shared" si="12"/>
        <v>0.94397169450460283</v>
      </c>
      <c r="J240" s="2">
        <f t="shared" si="13"/>
        <v>0.71990122262544853</v>
      </c>
      <c r="K240" s="3">
        <v>1</v>
      </c>
      <c r="L240" s="2">
        <f t="shared" si="14"/>
        <v>-0.32864126718154252</v>
      </c>
      <c r="M240" s="2">
        <f t="shared" si="15"/>
        <v>0.28009877737455147</v>
      </c>
    </row>
    <row r="241" spans="5:13" x14ac:dyDescent="0.3">
      <c r="E241" s="1">
        <v>230</v>
      </c>
      <c r="F241" s="1">
        <v>0</v>
      </c>
      <c r="G241" s="1">
        <v>26</v>
      </c>
      <c r="H241" s="1">
        <v>3</v>
      </c>
      <c r="I241" s="2">
        <f t="shared" si="12"/>
        <v>0.20722599930121655</v>
      </c>
      <c r="J241" s="2">
        <f t="shared" si="13"/>
        <v>0.55162190028968694</v>
      </c>
      <c r="K241" s="3">
        <v>1</v>
      </c>
      <c r="L241" s="2">
        <f t="shared" si="14"/>
        <v>-0.59489243064286235</v>
      </c>
      <c r="M241" s="2">
        <f t="shared" si="15"/>
        <v>0.44837809971031306</v>
      </c>
    </row>
    <row r="242" spans="5:13" x14ac:dyDescent="0.3">
      <c r="E242" s="1">
        <v>231</v>
      </c>
      <c r="F242" s="1">
        <v>0</v>
      </c>
      <c r="G242" s="1">
        <v>29</v>
      </c>
      <c r="H242" s="1">
        <v>2</v>
      </c>
      <c r="I242" s="2">
        <f t="shared" si="12"/>
        <v>-0.16114684830047676</v>
      </c>
      <c r="J242" s="2">
        <f t="shared" si="13"/>
        <v>0.45980024359735172</v>
      </c>
      <c r="K242" s="3">
        <v>0</v>
      </c>
      <c r="L242" s="2">
        <f t="shared" si="14"/>
        <v>-0.61581628856291593</v>
      </c>
      <c r="M242" s="2">
        <f t="shared" si="15"/>
        <v>-0.45980024359735172</v>
      </c>
    </row>
    <row r="243" spans="5:13" x14ac:dyDescent="0.3">
      <c r="E243" s="1">
        <v>232</v>
      </c>
      <c r="F243" s="1">
        <v>1</v>
      </c>
      <c r="G243" s="1">
        <v>21</v>
      </c>
      <c r="H243" s="1">
        <v>2</v>
      </c>
      <c r="I243" s="2">
        <f t="shared" si="12"/>
        <v>6.7430884874745745E-2</v>
      </c>
      <c r="J243" s="2">
        <f t="shared" si="13"/>
        <v>0.51685133655663185</v>
      </c>
      <c r="K243" s="3">
        <v>0</v>
      </c>
      <c r="L243" s="2">
        <f t="shared" si="14"/>
        <v>-0.7274308808795299</v>
      </c>
      <c r="M243" s="2">
        <f t="shared" si="15"/>
        <v>-0.51685133655663185</v>
      </c>
    </row>
    <row r="244" spans="5:13" x14ac:dyDescent="0.3">
      <c r="E244" s="1">
        <v>233</v>
      </c>
      <c r="F244" s="1">
        <v>1</v>
      </c>
      <c r="G244" s="1">
        <v>27</v>
      </c>
      <c r="H244" s="1">
        <v>2</v>
      </c>
      <c r="I244" s="2">
        <f t="shared" si="12"/>
        <v>-0.10400241500667118</v>
      </c>
      <c r="J244" s="2">
        <f t="shared" si="13"/>
        <v>0.47402280722541851</v>
      </c>
      <c r="K244" s="3">
        <v>1</v>
      </c>
      <c r="L244" s="2">
        <f t="shared" si="14"/>
        <v>-0.74649984193530095</v>
      </c>
      <c r="M244" s="2">
        <f t="shared" si="15"/>
        <v>0.52597719277458155</v>
      </c>
    </row>
    <row r="245" spans="5:13" x14ac:dyDescent="0.3">
      <c r="E245" s="1">
        <v>234</v>
      </c>
      <c r="F245" s="1">
        <v>0</v>
      </c>
      <c r="G245" s="1">
        <v>21</v>
      </c>
      <c r="H245" s="1">
        <v>0</v>
      </c>
      <c r="I245" s="2">
        <f t="shared" si="12"/>
        <v>-0.4978815104472239</v>
      </c>
      <c r="J245" s="2">
        <f t="shared" si="13"/>
        <v>0.37803865071192017</v>
      </c>
      <c r="K245" s="3">
        <v>0</v>
      </c>
      <c r="L245" s="2">
        <f t="shared" si="14"/>
        <v>-0.47487732758192247</v>
      </c>
      <c r="M245" s="2">
        <f t="shared" si="15"/>
        <v>-0.37803865071192017</v>
      </c>
    </row>
    <row r="246" spans="5:13" x14ac:dyDescent="0.3">
      <c r="E246" s="1">
        <v>235</v>
      </c>
      <c r="F246" s="1">
        <v>0</v>
      </c>
      <c r="G246" s="1">
        <v>25</v>
      </c>
      <c r="H246" s="1">
        <v>4</v>
      </c>
      <c r="I246" s="2">
        <f t="shared" si="12"/>
        <v>0.51845441360910405</v>
      </c>
      <c r="J246" s="2">
        <f t="shared" si="13"/>
        <v>0.62678628555659732</v>
      </c>
      <c r="K246" s="3">
        <v>1</v>
      </c>
      <c r="L246" s="2">
        <f t="shared" si="14"/>
        <v>-0.4671496488344154</v>
      </c>
      <c r="M246" s="2">
        <f t="shared" si="15"/>
        <v>0.37321371444340268</v>
      </c>
    </row>
    <row r="247" spans="5:13" x14ac:dyDescent="0.3">
      <c r="E247" s="1">
        <v>236</v>
      </c>
      <c r="F247" s="1">
        <v>0</v>
      </c>
      <c r="G247" s="1">
        <v>27</v>
      </c>
      <c r="H247" s="1">
        <v>1</v>
      </c>
      <c r="I247" s="2">
        <f t="shared" si="12"/>
        <v>-0.386658612667656</v>
      </c>
      <c r="J247" s="2">
        <f t="shared" si="13"/>
        <v>0.40452192979375906</v>
      </c>
      <c r="K247" s="3">
        <v>0</v>
      </c>
      <c r="L247" s="2">
        <f t="shared" si="14"/>
        <v>-0.51839071671501158</v>
      </c>
      <c r="M247" s="2">
        <f t="shared" si="15"/>
        <v>-0.40452192979375906</v>
      </c>
    </row>
    <row r="248" spans="5:13" x14ac:dyDescent="0.3">
      <c r="E248" s="1">
        <v>237</v>
      </c>
      <c r="F248" s="1">
        <v>1</v>
      </c>
      <c r="G248" s="1">
        <v>21</v>
      </c>
      <c r="H248" s="1">
        <v>5</v>
      </c>
      <c r="I248" s="2">
        <f t="shared" si="12"/>
        <v>0.91539947785770015</v>
      </c>
      <c r="J248" s="2">
        <f t="shared" si="13"/>
        <v>0.71410379097871035</v>
      </c>
      <c r="K248" s="3">
        <v>1</v>
      </c>
      <c r="L248" s="2">
        <f t="shared" si="14"/>
        <v>-0.33672696169069449</v>
      </c>
      <c r="M248" s="2">
        <f t="shared" si="15"/>
        <v>0.28589620902128965</v>
      </c>
    </row>
    <row r="249" spans="5:13" x14ac:dyDescent="0.3">
      <c r="E249" s="1">
        <v>238</v>
      </c>
      <c r="F249" s="1">
        <v>0</v>
      </c>
      <c r="G249" s="1">
        <v>38</v>
      </c>
      <c r="H249" s="1">
        <v>1</v>
      </c>
      <c r="I249" s="2">
        <f t="shared" si="12"/>
        <v>-0.70095299578358661</v>
      </c>
      <c r="J249" s="2">
        <f t="shared" si="13"/>
        <v>0.33160097027524127</v>
      </c>
      <c r="K249" s="3">
        <v>0</v>
      </c>
      <c r="L249" s="2">
        <f t="shared" si="14"/>
        <v>-0.40286993390055359</v>
      </c>
      <c r="M249" s="2">
        <f t="shared" si="15"/>
        <v>-0.33160097027524127</v>
      </c>
    </row>
    <row r="250" spans="5:13" x14ac:dyDescent="0.3">
      <c r="E250" s="1">
        <v>239</v>
      </c>
      <c r="F250" s="1">
        <v>0</v>
      </c>
      <c r="G250" s="1">
        <v>25</v>
      </c>
      <c r="H250" s="1">
        <v>2</v>
      </c>
      <c r="I250" s="2">
        <f t="shared" si="12"/>
        <v>-4.6857981712865593E-2</v>
      </c>
      <c r="J250" s="2">
        <f t="shared" si="13"/>
        <v>0.4882876475322156</v>
      </c>
      <c r="K250" s="3">
        <v>1</v>
      </c>
      <c r="L250" s="2">
        <f t="shared" si="14"/>
        <v>-0.71685060511711618</v>
      </c>
      <c r="M250" s="2">
        <f t="shared" si="15"/>
        <v>0.51171235246778446</v>
      </c>
    </row>
    <row r="251" spans="5:13" x14ac:dyDescent="0.3">
      <c r="E251" s="1">
        <v>240</v>
      </c>
      <c r="F251" s="1">
        <v>1</v>
      </c>
      <c r="G251" s="1">
        <v>19</v>
      </c>
      <c r="H251" s="1">
        <v>5</v>
      </c>
      <c r="I251" s="2">
        <f t="shared" si="12"/>
        <v>0.97254391115150574</v>
      </c>
      <c r="J251" s="2">
        <f t="shared" si="13"/>
        <v>0.7256262627535558</v>
      </c>
      <c r="K251" s="3">
        <v>0</v>
      </c>
      <c r="L251" s="2">
        <f t="shared" si="14"/>
        <v>-1.2932640974541558</v>
      </c>
      <c r="M251" s="2">
        <f t="shared" si="15"/>
        <v>-0.7256262627535558</v>
      </c>
    </row>
    <row r="252" spans="5:13" x14ac:dyDescent="0.3">
      <c r="E252" s="1">
        <v>241</v>
      </c>
      <c r="F252" s="1">
        <v>0</v>
      </c>
      <c r="G252" s="1">
        <v>25</v>
      </c>
      <c r="H252" s="1">
        <v>1</v>
      </c>
      <c r="I252" s="2">
        <f t="shared" si="12"/>
        <v>-0.32951417937385041</v>
      </c>
      <c r="J252" s="2">
        <f t="shared" si="13"/>
        <v>0.41835883549334701</v>
      </c>
      <c r="K252" s="3">
        <v>0</v>
      </c>
      <c r="L252" s="2">
        <f t="shared" si="14"/>
        <v>-0.54190157722990051</v>
      </c>
      <c r="M252" s="2">
        <f t="shared" si="15"/>
        <v>-0.41835883549334701</v>
      </c>
    </row>
    <row r="253" spans="5:13" x14ac:dyDescent="0.3">
      <c r="E253" s="1">
        <v>242</v>
      </c>
      <c r="F253" s="1">
        <v>1</v>
      </c>
      <c r="G253" s="1">
        <v>18</v>
      </c>
      <c r="H253" s="1">
        <v>3</v>
      </c>
      <c r="I253" s="2">
        <f t="shared" si="12"/>
        <v>0.43580373247643894</v>
      </c>
      <c r="J253" s="2">
        <f t="shared" si="13"/>
        <v>0.60725869122522669</v>
      </c>
      <c r="K253" s="3">
        <v>0</v>
      </c>
      <c r="L253" s="2">
        <f t="shared" si="14"/>
        <v>-0.93460413124524255</v>
      </c>
      <c r="M253" s="2">
        <f t="shared" si="15"/>
        <v>-0.60725869122522669</v>
      </c>
    </row>
    <row r="254" spans="5:13" x14ac:dyDescent="0.3">
      <c r="E254" s="1">
        <v>243</v>
      </c>
      <c r="F254" s="1">
        <v>1</v>
      </c>
      <c r="G254" s="1">
        <v>31</v>
      </c>
      <c r="H254" s="1">
        <v>1</v>
      </c>
      <c r="I254" s="2">
        <f t="shared" si="12"/>
        <v>-0.50094747925526717</v>
      </c>
      <c r="J254" s="2">
        <f t="shared" si="13"/>
        <v>0.37731803350443466</v>
      </c>
      <c r="K254" s="3">
        <v>0</v>
      </c>
      <c r="L254" s="2">
        <f t="shared" si="14"/>
        <v>-0.4737193777036447</v>
      </c>
      <c r="M254" s="2">
        <f t="shared" si="15"/>
        <v>-0.37731803350443466</v>
      </c>
    </row>
    <row r="255" spans="5:13" x14ac:dyDescent="0.3">
      <c r="E255" s="1">
        <v>244</v>
      </c>
      <c r="F255" s="1">
        <v>0</v>
      </c>
      <c r="G255" s="1">
        <v>29</v>
      </c>
      <c r="H255" s="1">
        <v>3</v>
      </c>
      <c r="I255" s="2">
        <f t="shared" si="12"/>
        <v>0.12150934936050806</v>
      </c>
      <c r="J255" s="2">
        <f t="shared" si="13"/>
        <v>0.53034001686897414</v>
      </c>
      <c r="K255" s="3">
        <v>1</v>
      </c>
      <c r="L255" s="2">
        <f t="shared" si="14"/>
        <v>-0.6342369368733779</v>
      </c>
      <c r="M255" s="2">
        <f t="shared" si="15"/>
        <v>0.46965998313102586</v>
      </c>
    </row>
    <row r="256" spans="5:13" x14ac:dyDescent="0.3">
      <c r="E256" s="1">
        <v>245</v>
      </c>
      <c r="F256" s="1">
        <v>0</v>
      </c>
      <c r="G256" s="1">
        <v>31</v>
      </c>
      <c r="H256" s="1">
        <v>2</v>
      </c>
      <c r="I256" s="2">
        <f t="shared" si="12"/>
        <v>-0.21829128159428235</v>
      </c>
      <c r="J256" s="2">
        <f t="shared" si="13"/>
        <v>0.44564285643854834</v>
      </c>
      <c r="K256" s="3">
        <v>1</v>
      </c>
      <c r="L256" s="2">
        <f t="shared" si="14"/>
        <v>-0.80823741806704263</v>
      </c>
      <c r="M256" s="2">
        <f t="shared" si="15"/>
        <v>0.5543571435614516</v>
      </c>
    </row>
    <row r="257" spans="5:13" x14ac:dyDescent="0.3">
      <c r="E257" s="1">
        <v>246</v>
      </c>
      <c r="F257" s="1">
        <v>0</v>
      </c>
      <c r="G257" s="1">
        <v>26</v>
      </c>
      <c r="H257" s="1">
        <v>1</v>
      </c>
      <c r="I257" s="2">
        <f t="shared" si="12"/>
        <v>-0.35808639602075309</v>
      </c>
      <c r="J257" s="2">
        <f t="shared" si="13"/>
        <v>0.41142287430405178</v>
      </c>
      <c r="K257" s="3">
        <v>1</v>
      </c>
      <c r="L257" s="2">
        <f t="shared" si="14"/>
        <v>-0.88813370218098375</v>
      </c>
      <c r="M257" s="2">
        <f t="shared" si="15"/>
        <v>0.58857712569594822</v>
      </c>
    </row>
    <row r="258" spans="5:13" x14ac:dyDescent="0.3">
      <c r="E258" s="1">
        <v>247</v>
      </c>
      <c r="F258" s="1">
        <v>0</v>
      </c>
      <c r="G258" s="1">
        <v>25</v>
      </c>
      <c r="H258" s="1">
        <v>1</v>
      </c>
      <c r="I258" s="2">
        <f t="shared" si="12"/>
        <v>-0.32951417937385041</v>
      </c>
      <c r="J258" s="2">
        <f t="shared" si="13"/>
        <v>0.41835883549334701</v>
      </c>
      <c r="K258" s="3">
        <v>0</v>
      </c>
      <c r="L258" s="2">
        <f t="shared" si="14"/>
        <v>-0.54190157722990051</v>
      </c>
      <c r="M258" s="2">
        <f t="shared" si="15"/>
        <v>-0.41835883549334701</v>
      </c>
    </row>
    <row r="259" spans="5:13" x14ac:dyDescent="0.3">
      <c r="E259" s="1">
        <v>248</v>
      </c>
      <c r="F259" s="1">
        <v>1</v>
      </c>
      <c r="G259" s="1">
        <v>19</v>
      </c>
      <c r="H259" s="1">
        <v>2</v>
      </c>
      <c r="I259" s="2">
        <f t="shared" si="12"/>
        <v>0.12457531816855133</v>
      </c>
      <c r="J259" s="2">
        <f t="shared" si="13"/>
        <v>0.53110361516647375</v>
      </c>
      <c r="K259" s="3">
        <v>0</v>
      </c>
      <c r="L259" s="2">
        <f t="shared" si="14"/>
        <v>-0.75737346280429763</v>
      </c>
      <c r="M259" s="2">
        <f t="shared" si="15"/>
        <v>-0.53110361516647375</v>
      </c>
    </row>
    <row r="260" spans="5:13" x14ac:dyDescent="0.3">
      <c r="E260" s="1">
        <v>249</v>
      </c>
      <c r="F260" s="1">
        <v>1</v>
      </c>
      <c r="G260" s="1">
        <v>22</v>
      </c>
      <c r="H260" s="1">
        <v>1</v>
      </c>
      <c r="I260" s="2">
        <f t="shared" si="12"/>
        <v>-0.24379752943314192</v>
      </c>
      <c r="J260" s="2">
        <f t="shared" si="13"/>
        <v>0.43935072259233271</v>
      </c>
      <c r="K260" s="3">
        <v>1</v>
      </c>
      <c r="L260" s="2">
        <f t="shared" si="14"/>
        <v>-0.82245727235668753</v>
      </c>
      <c r="M260" s="2">
        <f t="shared" si="15"/>
        <v>0.56064927740766723</v>
      </c>
    </row>
    <row r="261" spans="5:13" x14ac:dyDescent="0.3">
      <c r="E261" s="1">
        <v>250</v>
      </c>
      <c r="F261" s="1">
        <v>1</v>
      </c>
      <c r="G261" s="1">
        <v>19</v>
      </c>
      <c r="H261" s="1">
        <v>5</v>
      </c>
      <c r="I261" s="2">
        <f t="shared" si="12"/>
        <v>0.97254391115150574</v>
      </c>
      <c r="J261" s="2">
        <f t="shared" si="13"/>
        <v>0.7256262627535558</v>
      </c>
      <c r="K261" s="3">
        <v>0</v>
      </c>
      <c r="L261" s="2">
        <f t="shared" si="14"/>
        <v>-1.2932640974541558</v>
      </c>
      <c r="M261" s="2">
        <f t="shared" si="15"/>
        <v>-0.7256262627535558</v>
      </c>
    </row>
    <row r="262" spans="5:13" x14ac:dyDescent="0.3">
      <c r="E262" s="1">
        <v>251</v>
      </c>
      <c r="F262" s="1">
        <v>0</v>
      </c>
      <c r="G262" s="1">
        <v>30</v>
      </c>
      <c r="H262" s="1">
        <v>1</v>
      </c>
      <c r="I262" s="2">
        <f t="shared" si="12"/>
        <v>-0.47237526260836427</v>
      </c>
      <c r="J262" s="2">
        <f t="shared" si="13"/>
        <v>0.38405420510492866</v>
      </c>
      <c r="K262" s="3">
        <v>0</v>
      </c>
      <c r="L262" s="2">
        <f t="shared" si="14"/>
        <v>-0.48459631462063979</v>
      </c>
      <c r="M262" s="2">
        <f t="shared" si="15"/>
        <v>-0.38405420510492866</v>
      </c>
    </row>
    <row r="263" spans="5:13" x14ac:dyDescent="0.3">
      <c r="E263" s="1">
        <v>252</v>
      </c>
      <c r="F263" s="1">
        <v>0</v>
      </c>
      <c r="G263" s="1">
        <v>29</v>
      </c>
      <c r="H263" s="1">
        <v>3</v>
      </c>
      <c r="I263" s="2">
        <f t="shared" si="12"/>
        <v>0.12150934936050806</v>
      </c>
      <c r="J263" s="2">
        <f t="shared" si="13"/>
        <v>0.53034001686897414</v>
      </c>
      <c r="K263" s="3">
        <v>0</v>
      </c>
      <c r="L263" s="2">
        <f t="shared" si="14"/>
        <v>-0.75574628623388562</v>
      </c>
      <c r="M263" s="2">
        <f t="shared" si="15"/>
        <v>-0.53034001686897414</v>
      </c>
    </row>
    <row r="264" spans="5:13" x14ac:dyDescent="0.3">
      <c r="E264" s="1">
        <v>253</v>
      </c>
      <c r="F264" s="1">
        <v>0</v>
      </c>
      <c r="G264" s="1">
        <v>22</v>
      </c>
      <c r="H264" s="1">
        <v>3</v>
      </c>
      <c r="I264" s="2">
        <f t="shared" si="12"/>
        <v>0.32151486588882772</v>
      </c>
      <c r="J264" s="2">
        <f t="shared" si="13"/>
        <v>0.57969339214578286</v>
      </c>
      <c r="K264" s="3">
        <v>0</v>
      </c>
      <c r="L264" s="2">
        <f t="shared" si="14"/>
        <v>-0.86677081533824629</v>
      </c>
      <c r="M264" s="2">
        <f t="shared" si="15"/>
        <v>-0.57969339214578286</v>
      </c>
    </row>
    <row r="265" spans="5:13" x14ac:dyDescent="0.3">
      <c r="E265" s="1">
        <v>254</v>
      </c>
      <c r="F265" s="1">
        <v>1</v>
      </c>
      <c r="G265" s="1">
        <v>28</v>
      </c>
      <c r="H265" s="1">
        <v>7</v>
      </c>
      <c r="I265" s="2">
        <f t="shared" si="12"/>
        <v>1.2807063566513504</v>
      </c>
      <c r="J265" s="2">
        <f t="shared" si="13"/>
        <v>0.78256998996362936</v>
      </c>
      <c r="K265" s="3">
        <v>1</v>
      </c>
      <c r="L265" s="2">
        <f t="shared" si="14"/>
        <v>-0.24517191652473186</v>
      </c>
      <c r="M265" s="2">
        <f t="shared" si="15"/>
        <v>0.21743001003637064</v>
      </c>
    </row>
    <row r="266" spans="5:13" x14ac:dyDescent="0.3">
      <c r="E266" s="1">
        <v>255</v>
      </c>
      <c r="F266" s="1">
        <v>1</v>
      </c>
      <c r="G266" s="1">
        <v>24</v>
      </c>
      <c r="H266" s="1">
        <v>1</v>
      </c>
      <c r="I266" s="2">
        <f t="shared" si="12"/>
        <v>-0.30094196272694751</v>
      </c>
      <c r="J266" s="2">
        <f t="shared" si="13"/>
        <v>0.42532722873338152</v>
      </c>
      <c r="K266" s="3">
        <v>0</v>
      </c>
      <c r="L266" s="2">
        <f t="shared" si="14"/>
        <v>-0.55395449362928606</v>
      </c>
      <c r="M266" s="2">
        <f t="shared" si="15"/>
        <v>-0.42532722873338152</v>
      </c>
    </row>
    <row r="267" spans="5:13" x14ac:dyDescent="0.3">
      <c r="E267" s="1">
        <v>256</v>
      </c>
      <c r="F267" s="1">
        <v>0</v>
      </c>
      <c r="G267" s="1">
        <v>24</v>
      </c>
      <c r="H267" s="1">
        <v>0</v>
      </c>
      <c r="I267" s="2">
        <f t="shared" si="12"/>
        <v>-0.58359816038793233</v>
      </c>
      <c r="J267" s="2">
        <f t="shared" si="13"/>
        <v>0.35810507793301227</v>
      </c>
      <c r="K267" s="3">
        <v>0</v>
      </c>
      <c r="L267" s="2">
        <f t="shared" si="14"/>
        <v>-0.44333066148088318</v>
      </c>
      <c r="M267" s="2">
        <f t="shared" si="15"/>
        <v>-0.35810507793301227</v>
      </c>
    </row>
    <row r="268" spans="5:13" x14ac:dyDescent="0.3">
      <c r="E268" s="1">
        <v>257</v>
      </c>
      <c r="F268" s="1">
        <v>0</v>
      </c>
      <c r="G268" s="1">
        <v>20</v>
      </c>
      <c r="H268" s="1">
        <v>1</v>
      </c>
      <c r="I268" s="2">
        <f t="shared" si="12"/>
        <v>-0.18665309613933628</v>
      </c>
      <c r="J268" s="2">
        <f t="shared" si="13"/>
        <v>0.45347173225254978</v>
      </c>
      <c r="K268" s="3">
        <v>0</v>
      </c>
      <c r="L268" s="2">
        <f t="shared" si="14"/>
        <v>-0.60416924763928592</v>
      </c>
      <c r="M268" s="2">
        <f t="shared" si="15"/>
        <v>-0.45347173225254978</v>
      </c>
    </row>
    <row r="269" spans="5:13" x14ac:dyDescent="0.3">
      <c r="E269" s="1">
        <v>258</v>
      </c>
      <c r="F269" s="1">
        <v>1</v>
      </c>
      <c r="G269" s="1">
        <v>24</v>
      </c>
      <c r="H269" s="1">
        <v>3</v>
      </c>
      <c r="I269" s="2">
        <f t="shared" ref="I269:I332" si="16">$H$5+$H$6*G269+H269*$H$7</f>
        <v>0.26437043259502213</v>
      </c>
      <c r="J269" s="2">
        <f t="shared" ref="J269:J332" si="17">EXP(I269)/(1+EXP(I269))</f>
        <v>0.56571033582428898</v>
      </c>
      <c r="K269" s="3">
        <v>1</v>
      </c>
      <c r="L269" s="2">
        <f t="shared" ref="L269:L332" si="18">IF(K269=1,LN(J269),LN(1-J269))</f>
        <v>-0.56967310594208143</v>
      </c>
      <c r="M269" s="2">
        <f t="shared" ref="M269:M332" si="19">(K269-J269)</f>
        <v>0.43428966417571102</v>
      </c>
    </row>
    <row r="270" spans="5:13" x14ac:dyDescent="0.3">
      <c r="E270" s="1">
        <v>259</v>
      </c>
      <c r="F270" s="1">
        <v>0</v>
      </c>
      <c r="G270" s="1">
        <v>26</v>
      </c>
      <c r="H270" s="1">
        <v>0</v>
      </c>
      <c r="I270" s="2">
        <f t="shared" si="16"/>
        <v>-0.64074259368173792</v>
      </c>
      <c r="J270" s="2">
        <f t="shared" si="17"/>
        <v>0.34507869437350663</v>
      </c>
      <c r="K270" s="3">
        <v>0</v>
      </c>
      <c r="L270" s="2">
        <f t="shared" si="18"/>
        <v>-0.42324019464645307</v>
      </c>
      <c r="M270" s="2">
        <f t="shared" si="19"/>
        <v>-0.34507869437350663</v>
      </c>
    </row>
    <row r="271" spans="5:13" x14ac:dyDescent="0.3">
      <c r="E271" s="1">
        <v>260</v>
      </c>
      <c r="F271" s="1">
        <v>1</v>
      </c>
      <c r="G271" s="1">
        <v>31</v>
      </c>
      <c r="H271" s="1">
        <v>3</v>
      </c>
      <c r="I271" s="2">
        <f t="shared" si="16"/>
        <v>6.4364916066702471E-2</v>
      </c>
      <c r="J271" s="2">
        <f t="shared" si="17"/>
        <v>0.51608567603166466</v>
      </c>
      <c r="K271" s="3">
        <v>0</v>
      </c>
      <c r="L271" s="2">
        <f t="shared" si="18"/>
        <v>-0.72584740452914032</v>
      </c>
      <c r="M271" s="2">
        <f t="shared" si="19"/>
        <v>-0.51608567603166466</v>
      </c>
    </row>
    <row r="272" spans="5:13" x14ac:dyDescent="0.3">
      <c r="E272" s="1">
        <v>261</v>
      </c>
      <c r="F272" s="1">
        <v>0</v>
      </c>
      <c r="G272" s="1">
        <v>32</v>
      </c>
      <c r="H272" s="1">
        <v>1</v>
      </c>
      <c r="I272" s="2">
        <f t="shared" si="16"/>
        <v>-0.52951969590216985</v>
      </c>
      <c r="J272" s="2">
        <f t="shared" si="17"/>
        <v>0.37062891830313033</v>
      </c>
      <c r="K272" s="3">
        <v>0</v>
      </c>
      <c r="L272" s="2">
        <f t="shared" si="18"/>
        <v>-0.46303424123376319</v>
      </c>
      <c r="M272" s="2">
        <f t="shared" si="19"/>
        <v>-0.37062891830313033</v>
      </c>
    </row>
    <row r="273" spans="5:13" x14ac:dyDescent="0.3">
      <c r="E273" s="1">
        <v>262</v>
      </c>
      <c r="F273" s="1">
        <v>0</v>
      </c>
      <c r="G273" s="1">
        <v>27</v>
      </c>
      <c r="H273" s="1">
        <v>2</v>
      </c>
      <c r="I273" s="2">
        <f t="shared" si="16"/>
        <v>-0.10400241500667118</v>
      </c>
      <c r="J273" s="2">
        <f t="shared" si="17"/>
        <v>0.47402280722541851</v>
      </c>
      <c r="K273" s="3">
        <v>1</v>
      </c>
      <c r="L273" s="2">
        <f t="shared" si="18"/>
        <v>-0.74649984193530095</v>
      </c>
      <c r="M273" s="2">
        <f t="shared" si="19"/>
        <v>0.52597719277458155</v>
      </c>
    </row>
    <row r="274" spans="5:13" x14ac:dyDescent="0.3">
      <c r="E274" s="1">
        <v>263</v>
      </c>
      <c r="F274" s="1">
        <v>0</v>
      </c>
      <c r="G274" s="1">
        <v>30</v>
      </c>
      <c r="H274" s="1">
        <v>1</v>
      </c>
      <c r="I274" s="2">
        <f t="shared" si="16"/>
        <v>-0.47237526260836427</v>
      </c>
      <c r="J274" s="2">
        <f t="shared" si="17"/>
        <v>0.38405420510492866</v>
      </c>
      <c r="K274" s="3">
        <v>0</v>
      </c>
      <c r="L274" s="2">
        <f t="shared" si="18"/>
        <v>-0.48459631462063979</v>
      </c>
      <c r="M274" s="2">
        <f t="shared" si="19"/>
        <v>-0.38405420510492866</v>
      </c>
    </row>
    <row r="275" spans="5:13" x14ac:dyDescent="0.3">
      <c r="E275" s="1">
        <v>264</v>
      </c>
      <c r="F275" s="1">
        <v>1</v>
      </c>
      <c r="G275" s="1">
        <v>21</v>
      </c>
      <c r="H275" s="1">
        <v>3</v>
      </c>
      <c r="I275" s="2">
        <f t="shared" si="16"/>
        <v>0.35008708253573056</v>
      </c>
      <c r="J275" s="2">
        <f t="shared" si="17"/>
        <v>0.58663869604609931</v>
      </c>
      <c r="K275" s="3">
        <v>1</v>
      </c>
      <c r="L275" s="2">
        <f t="shared" si="18"/>
        <v>-0.5333461579487917</v>
      </c>
      <c r="M275" s="2">
        <f t="shared" si="19"/>
        <v>0.41336130395390069</v>
      </c>
    </row>
    <row r="276" spans="5:13" x14ac:dyDescent="0.3">
      <c r="E276" s="1">
        <v>265</v>
      </c>
      <c r="F276" s="1">
        <v>0</v>
      </c>
      <c r="G276" s="1">
        <v>20</v>
      </c>
      <c r="H276" s="1">
        <v>2</v>
      </c>
      <c r="I276" s="2">
        <f t="shared" si="16"/>
        <v>9.6003101521648537E-2</v>
      </c>
      <c r="J276" s="2">
        <f t="shared" si="17"/>
        <v>0.52398235856772302</v>
      </c>
      <c r="K276" s="3">
        <v>1</v>
      </c>
      <c r="L276" s="2">
        <f t="shared" si="18"/>
        <v>-0.64629726208332661</v>
      </c>
      <c r="M276" s="2">
        <f t="shared" si="19"/>
        <v>0.47601764143227698</v>
      </c>
    </row>
    <row r="277" spans="5:13" x14ac:dyDescent="0.3">
      <c r="E277" s="1">
        <v>266</v>
      </c>
      <c r="F277" s="1">
        <v>0</v>
      </c>
      <c r="G277" s="1">
        <v>29</v>
      </c>
      <c r="H277" s="1">
        <v>1</v>
      </c>
      <c r="I277" s="2">
        <f t="shared" si="16"/>
        <v>-0.44380304596146158</v>
      </c>
      <c r="J277" s="2">
        <f t="shared" si="17"/>
        <v>0.39083515355806009</v>
      </c>
      <c r="K277" s="3">
        <v>1</v>
      </c>
      <c r="L277" s="2">
        <f t="shared" si="18"/>
        <v>-0.93946941004924567</v>
      </c>
      <c r="M277" s="2">
        <f t="shared" si="19"/>
        <v>0.60916484644193991</v>
      </c>
    </row>
    <row r="278" spans="5:13" x14ac:dyDescent="0.3">
      <c r="E278" s="1">
        <v>267</v>
      </c>
      <c r="F278" s="1">
        <v>1</v>
      </c>
      <c r="G278" s="1">
        <v>22</v>
      </c>
      <c r="H278" s="1">
        <v>4</v>
      </c>
      <c r="I278" s="2">
        <f t="shared" si="16"/>
        <v>0.60417106354981254</v>
      </c>
      <c r="J278" s="2">
        <f t="shared" si="17"/>
        <v>0.64660999904109517</v>
      </c>
      <c r="K278" s="3">
        <v>1</v>
      </c>
      <c r="L278" s="2">
        <f t="shared" si="18"/>
        <v>-0.43601194978145819</v>
      </c>
      <c r="M278" s="2">
        <f t="shared" si="19"/>
        <v>0.35339000095890483</v>
      </c>
    </row>
    <row r="279" spans="5:13" x14ac:dyDescent="0.3">
      <c r="E279" s="1">
        <v>268</v>
      </c>
      <c r="F279" s="1">
        <v>1</v>
      </c>
      <c r="G279" s="1">
        <v>19</v>
      </c>
      <c r="H279" s="1">
        <v>6</v>
      </c>
      <c r="I279" s="2">
        <f t="shared" si="16"/>
        <v>1.2552001088124907</v>
      </c>
      <c r="J279" s="2">
        <f t="shared" si="17"/>
        <v>0.77819872672284862</v>
      </c>
      <c r="K279" s="3">
        <v>1</v>
      </c>
      <c r="L279" s="2">
        <f t="shared" si="18"/>
        <v>-0.25077335461543232</v>
      </c>
      <c r="M279" s="2">
        <f t="shared" si="19"/>
        <v>0.22180127327715138</v>
      </c>
    </row>
    <row r="280" spans="5:13" x14ac:dyDescent="0.3">
      <c r="E280" s="1">
        <v>269</v>
      </c>
      <c r="F280" s="1">
        <v>1</v>
      </c>
      <c r="G280" s="1">
        <v>26</v>
      </c>
      <c r="H280" s="1">
        <v>4</v>
      </c>
      <c r="I280" s="2">
        <f t="shared" si="16"/>
        <v>0.48988219696220137</v>
      </c>
      <c r="J280" s="2">
        <f t="shared" si="17"/>
        <v>0.62007868056522697</v>
      </c>
      <c r="K280" s="3">
        <v>0</v>
      </c>
      <c r="L280" s="2">
        <f t="shared" si="18"/>
        <v>-0.96779110181938743</v>
      </c>
      <c r="M280" s="2">
        <f t="shared" si="19"/>
        <v>-0.62007868056522697</v>
      </c>
    </row>
    <row r="281" spans="5:13" x14ac:dyDescent="0.3">
      <c r="E281" s="1">
        <v>270</v>
      </c>
      <c r="F281" s="1">
        <v>1</v>
      </c>
      <c r="G281" s="1">
        <v>18</v>
      </c>
      <c r="H281" s="1">
        <v>1</v>
      </c>
      <c r="I281" s="2">
        <f t="shared" si="16"/>
        <v>-0.1295086628455307</v>
      </c>
      <c r="J281" s="2">
        <f t="shared" si="17"/>
        <v>0.46766801233275063</v>
      </c>
      <c r="K281" s="3">
        <v>1</v>
      </c>
      <c r="L281" s="2">
        <f t="shared" si="18"/>
        <v>-0.759996610147612</v>
      </c>
      <c r="M281" s="2">
        <f t="shared" si="19"/>
        <v>0.53233198766724943</v>
      </c>
    </row>
    <row r="282" spans="5:13" x14ac:dyDescent="0.3">
      <c r="E282" s="1">
        <v>271</v>
      </c>
      <c r="F282" s="1">
        <v>0</v>
      </c>
      <c r="G282" s="1">
        <v>26</v>
      </c>
      <c r="H282" s="1">
        <v>3</v>
      </c>
      <c r="I282" s="2">
        <f t="shared" si="16"/>
        <v>0.20722599930121655</v>
      </c>
      <c r="J282" s="2">
        <f t="shared" si="17"/>
        <v>0.55162190028968694</v>
      </c>
      <c r="K282" s="3">
        <v>1</v>
      </c>
      <c r="L282" s="2">
        <f t="shared" si="18"/>
        <v>-0.59489243064286235</v>
      </c>
      <c r="M282" s="2">
        <f t="shared" si="19"/>
        <v>0.44837809971031306</v>
      </c>
    </row>
    <row r="283" spans="5:13" x14ac:dyDescent="0.3">
      <c r="E283" s="1">
        <v>272</v>
      </c>
      <c r="F283" s="1">
        <v>0</v>
      </c>
      <c r="G283" s="1">
        <v>20</v>
      </c>
      <c r="H283" s="1">
        <v>1</v>
      </c>
      <c r="I283" s="2">
        <f t="shared" si="16"/>
        <v>-0.18665309613933628</v>
      </c>
      <c r="J283" s="2">
        <f t="shared" si="17"/>
        <v>0.45347173225254978</v>
      </c>
      <c r="K283" s="3">
        <v>0</v>
      </c>
      <c r="L283" s="2">
        <f t="shared" si="18"/>
        <v>-0.60416924763928592</v>
      </c>
      <c r="M283" s="2">
        <f t="shared" si="19"/>
        <v>-0.45347173225254978</v>
      </c>
    </row>
    <row r="284" spans="5:13" x14ac:dyDescent="0.3">
      <c r="E284" s="1">
        <v>273</v>
      </c>
      <c r="F284" s="1">
        <v>1</v>
      </c>
      <c r="G284" s="1">
        <v>21</v>
      </c>
      <c r="H284" s="1">
        <v>1</v>
      </c>
      <c r="I284" s="2">
        <f t="shared" si="16"/>
        <v>-0.21522531278623908</v>
      </c>
      <c r="J284" s="2">
        <f t="shared" si="17"/>
        <v>0.44640041528470131</v>
      </c>
      <c r="K284" s="3">
        <v>0</v>
      </c>
      <c r="L284" s="2">
        <f t="shared" si="18"/>
        <v>-0.59131362483195948</v>
      </c>
      <c r="M284" s="2">
        <f t="shared" si="19"/>
        <v>-0.44640041528470131</v>
      </c>
    </row>
    <row r="285" spans="5:13" x14ac:dyDescent="0.3">
      <c r="E285" s="1">
        <v>274</v>
      </c>
      <c r="F285" s="1">
        <v>0</v>
      </c>
      <c r="G285" s="1">
        <v>22</v>
      </c>
      <c r="H285" s="1">
        <v>1</v>
      </c>
      <c r="I285" s="2">
        <f t="shared" si="16"/>
        <v>-0.24379752943314192</v>
      </c>
      <c r="J285" s="2">
        <f t="shared" si="17"/>
        <v>0.43935072259233271</v>
      </c>
      <c r="K285" s="3">
        <v>0</v>
      </c>
      <c r="L285" s="2">
        <f t="shared" si="18"/>
        <v>-0.57865974292354561</v>
      </c>
      <c r="M285" s="2">
        <f t="shared" si="19"/>
        <v>-0.43935072259233271</v>
      </c>
    </row>
    <row r="286" spans="5:13" x14ac:dyDescent="0.3">
      <c r="E286" s="1">
        <v>275</v>
      </c>
      <c r="F286" s="1">
        <v>0</v>
      </c>
      <c r="G286" s="1">
        <v>20</v>
      </c>
      <c r="H286" s="1">
        <v>2</v>
      </c>
      <c r="I286" s="2">
        <f t="shared" si="16"/>
        <v>9.6003101521648537E-2</v>
      </c>
      <c r="J286" s="2">
        <f t="shared" si="17"/>
        <v>0.52398235856772302</v>
      </c>
      <c r="K286" s="3">
        <v>1</v>
      </c>
      <c r="L286" s="2">
        <f t="shared" si="18"/>
        <v>-0.64629726208332661</v>
      </c>
      <c r="M286" s="2">
        <f t="shared" si="19"/>
        <v>0.47601764143227698</v>
      </c>
    </row>
    <row r="287" spans="5:13" x14ac:dyDescent="0.3">
      <c r="E287" s="1">
        <v>276</v>
      </c>
      <c r="F287" s="1">
        <v>0</v>
      </c>
      <c r="G287" s="1">
        <v>29</v>
      </c>
      <c r="H287" s="1">
        <v>0</v>
      </c>
      <c r="I287" s="2">
        <f t="shared" si="16"/>
        <v>-0.7264592436224464</v>
      </c>
      <c r="J287" s="2">
        <f t="shared" si="17"/>
        <v>0.32597220243293629</v>
      </c>
      <c r="K287" s="3">
        <v>0</v>
      </c>
      <c r="L287" s="2">
        <f t="shared" si="18"/>
        <v>-0.39448392623918266</v>
      </c>
      <c r="M287" s="2">
        <f t="shared" si="19"/>
        <v>-0.32597220243293629</v>
      </c>
    </row>
    <row r="288" spans="5:13" x14ac:dyDescent="0.3">
      <c r="E288" s="1">
        <v>277</v>
      </c>
      <c r="F288" s="1">
        <v>0</v>
      </c>
      <c r="G288" s="1">
        <v>26</v>
      </c>
      <c r="H288" s="1">
        <v>1</v>
      </c>
      <c r="I288" s="2">
        <f t="shared" si="16"/>
        <v>-0.35808639602075309</v>
      </c>
      <c r="J288" s="2">
        <f t="shared" si="17"/>
        <v>0.41142287430405178</v>
      </c>
      <c r="K288" s="3">
        <v>1</v>
      </c>
      <c r="L288" s="2">
        <f t="shared" si="18"/>
        <v>-0.88813370218098375</v>
      </c>
      <c r="M288" s="2">
        <f t="shared" si="19"/>
        <v>0.58857712569594822</v>
      </c>
    </row>
    <row r="289" spans="5:13" x14ac:dyDescent="0.3">
      <c r="E289" s="1">
        <v>278</v>
      </c>
      <c r="F289" s="1">
        <v>0</v>
      </c>
      <c r="G289" s="1">
        <v>30</v>
      </c>
      <c r="H289" s="1">
        <v>1</v>
      </c>
      <c r="I289" s="2">
        <f t="shared" si="16"/>
        <v>-0.47237526260836427</v>
      </c>
      <c r="J289" s="2">
        <f t="shared" si="17"/>
        <v>0.38405420510492866</v>
      </c>
      <c r="K289" s="3">
        <v>0</v>
      </c>
      <c r="L289" s="2">
        <f t="shared" si="18"/>
        <v>-0.48459631462063979</v>
      </c>
      <c r="M289" s="2">
        <f t="shared" si="19"/>
        <v>-0.38405420510492866</v>
      </c>
    </row>
    <row r="290" spans="5:13" x14ac:dyDescent="0.3">
      <c r="E290" s="1">
        <v>279</v>
      </c>
      <c r="F290" s="1">
        <v>1</v>
      </c>
      <c r="G290" s="1">
        <v>23</v>
      </c>
      <c r="H290" s="1">
        <v>5</v>
      </c>
      <c r="I290" s="2">
        <f t="shared" si="16"/>
        <v>0.85825504456389456</v>
      </c>
      <c r="J290" s="2">
        <f t="shared" si="17"/>
        <v>0.70229595426739677</v>
      </c>
      <c r="K290" s="3">
        <v>1</v>
      </c>
      <c r="L290" s="2">
        <f t="shared" si="18"/>
        <v>-0.3534003765237782</v>
      </c>
      <c r="M290" s="2">
        <f t="shared" si="19"/>
        <v>0.29770404573260323</v>
      </c>
    </row>
    <row r="291" spans="5:13" x14ac:dyDescent="0.3">
      <c r="E291" s="1">
        <v>280</v>
      </c>
      <c r="F291" s="1">
        <v>0</v>
      </c>
      <c r="G291" s="1">
        <v>20</v>
      </c>
      <c r="H291" s="1">
        <v>1</v>
      </c>
      <c r="I291" s="2">
        <f t="shared" si="16"/>
        <v>-0.18665309613933628</v>
      </c>
      <c r="J291" s="2">
        <f t="shared" si="17"/>
        <v>0.45347173225254978</v>
      </c>
      <c r="K291" s="3">
        <v>0</v>
      </c>
      <c r="L291" s="2">
        <f t="shared" si="18"/>
        <v>-0.60416924763928592</v>
      </c>
      <c r="M291" s="2">
        <f t="shared" si="19"/>
        <v>-0.45347173225254978</v>
      </c>
    </row>
    <row r="292" spans="5:13" x14ac:dyDescent="0.3">
      <c r="E292" s="1">
        <v>281</v>
      </c>
      <c r="F292" s="1">
        <v>1</v>
      </c>
      <c r="G292" s="1">
        <v>17</v>
      </c>
      <c r="H292" s="1">
        <v>2</v>
      </c>
      <c r="I292" s="2">
        <f t="shared" si="16"/>
        <v>0.18171975146235692</v>
      </c>
      <c r="J292" s="2">
        <f t="shared" si="17"/>
        <v>0.54530533344393195</v>
      </c>
      <c r="K292" s="3">
        <v>1</v>
      </c>
      <c r="L292" s="2">
        <f t="shared" si="18"/>
        <v>-0.6064093963461975</v>
      </c>
      <c r="M292" s="2">
        <f t="shared" si="19"/>
        <v>0.45469466655606805</v>
      </c>
    </row>
    <row r="293" spans="5:13" x14ac:dyDescent="0.3">
      <c r="E293" s="1">
        <v>282</v>
      </c>
      <c r="F293" s="1">
        <v>0</v>
      </c>
      <c r="G293" s="1">
        <v>27</v>
      </c>
      <c r="H293" s="1">
        <v>2</v>
      </c>
      <c r="I293" s="2">
        <f t="shared" si="16"/>
        <v>-0.10400241500667118</v>
      </c>
      <c r="J293" s="2">
        <f t="shared" si="17"/>
        <v>0.47402280722541851</v>
      </c>
      <c r="K293" s="3">
        <v>1</v>
      </c>
      <c r="L293" s="2">
        <f t="shared" si="18"/>
        <v>-0.74649984193530095</v>
      </c>
      <c r="M293" s="2">
        <f t="shared" si="19"/>
        <v>0.52597719277458155</v>
      </c>
    </row>
    <row r="294" spans="5:13" x14ac:dyDescent="0.3">
      <c r="E294" s="1">
        <v>283</v>
      </c>
      <c r="F294" s="1">
        <v>1</v>
      </c>
      <c r="G294" s="1">
        <v>20</v>
      </c>
      <c r="H294" s="1">
        <v>0</v>
      </c>
      <c r="I294" s="2">
        <f t="shared" si="16"/>
        <v>-0.4693092938003211</v>
      </c>
      <c r="J294" s="2">
        <f t="shared" si="17"/>
        <v>0.38477973752641237</v>
      </c>
      <c r="K294" s="3">
        <v>0</v>
      </c>
      <c r="L294" s="2">
        <f t="shared" si="18"/>
        <v>-0.48577492493259411</v>
      </c>
      <c r="M294" s="2">
        <f t="shared" si="19"/>
        <v>-0.38477973752641237</v>
      </c>
    </row>
    <row r="295" spans="5:13" x14ac:dyDescent="0.3">
      <c r="E295" s="1">
        <v>284</v>
      </c>
      <c r="F295" s="1">
        <v>0</v>
      </c>
      <c r="G295" s="1">
        <v>26</v>
      </c>
      <c r="H295" s="1">
        <v>1</v>
      </c>
      <c r="I295" s="2">
        <f t="shared" si="16"/>
        <v>-0.35808639602075309</v>
      </c>
      <c r="J295" s="2">
        <f t="shared" si="17"/>
        <v>0.41142287430405178</v>
      </c>
      <c r="K295" s="3">
        <v>0</v>
      </c>
      <c r="L295" s="2">
        <f t="shared" si="18"/>
        <v>-0.53004730616023055</v>
      </c>
      <c r="M295" s="2">
        <f t="shared" si="19"/>
        <v>-0.41142287430405178</v>
      </c>
    </row>
    <row r="296" spans="5:13" x14ac:dyDescent="0.3">
      <c r="E296" s="1">
        <v>285</v>
      </c>
      <c r="F296" s="1">
        <v>0</v>
      </c>
      <c r="G296" s="1">
        <v>28</v>
      </c>
      <c r="H296" s="1">
        <v>1</v>
      </c>
      <c r="I296" s="2">
        <f t="shared" si="16"/>
        <v>-0.41523082931455868</v>
      </c>
      <c r="J296" s="2">
        <f t="shared" si="17"/>
        <v>0.39765853213135904</v>
      </c>
      <c r="K296" s="3">
        <v>1</v>
      </c>
      <c r="L296" s="2">
        <f t="shared" si="18"/>
        <v>-0.92216160142452031</v>
      </c>
      <c r="M296" s="2">
        <f t="shared" si="19"/>
        <v>0.60234146786864096</v>
      </c>
    </row>
    <row r="297" spans="5:13" x14ac:dyDescent="0.3">
      <c r="E297" s="1">
        <v>286</v>
      </c>
      <c r="F297" s="1">
        <v>1</v>
      </c>
      <c r="G297" s="1">
        <v>19</v>
      </c>
      <c r="H297" s="1">
        <v>3</v>
      </c>
      <c r="I297" s="2">
        <f t="shared" si="16"/>
        <v>0.40723151582953615</v>
      </c>
      <c r="J297" s="2">
        <f t="shared" si="17"/>
        <v>0.600423862871453</v>
      </c>
      <c r="K297" s="3">
        <v>0</v>
      </c>
      <c r="L297" s="2">
        <f t="shared" si="18"/>
        <v>-0.9173509508863914</v>
      </c>
      <c r="M297" s="2">
        <f t="shared" si="19"/>
        <v>-0.600423862871453</v>
      </c>
    </row>
    <row r="298" spans="5:13" x14ac:dyDescent="0.3">
      <c r="E298" s="1">
        <v>287</v>
      </c>
      <c r="F298" s="1">
        <v>0</v>
      </c>
      <c r="G298" s="1">
        <v>30</v>
      </c>
      <c r="H298" s="1">
        <v>2</v>
      </c>
      <c r="I298" s="2">
        <f t="shared" si="16"/>
        <v>-0.18971906494737945</v>
      </c>
      <c r="J298" s="2">
        <f t="shared" si="17"/>
        <v>0.45271198648025424</v>
      </c>
      <c r="K298" s="3">
        <v>1</v>
      </c>
      <c r="L298" s="2">
        <f t="shared" si="18"/>
        <v>-0.79249914713450409</v>
      </c>
      <c r="M298" s="2">
        <f t="shared" si="19"/>
        <v>0.54728801351974576</v>
      </c>
    </row>
    <row r="299" spans="5:13" x14ac:dyDescent="0.3">
      <c r="E299" s="1">
        <v>288</v>
      </c>
      <c r="F299" s="1">
        <v>0</v>
      </c>
      <c r="G299" s="1">
        <v>25</v>
      </c>
      <c r="H299" s="1">
        <v>1</v>
      </c>
      <c r="I299" s="2">
        <f t="shared" si="16"/>
        <v>-0.32951417937385041</v>
      </c>
      <c r="J299" s="2">
        <f t="shared" si="17"/>
        <v>0.41835883549334701</v>
      </c>
      <c r="K299" s="3">
        <v>0</v>
      </c>
      <c r="L299" s="2">
        <f t="shared" si="18"/>
        <v>-0.54190157722990051</v>
      </c>
      <c r="M299" s="2">
        <f t="shared" si="19"/>
        <v>-0.41835883549334701</v>
      </c>
    </row>
    <row r="300" spans="5:13" x14ac:dyDescent="0.3">
      <c r="E300" s="1">
        <v>289</v>
      </c>
      <c r="F300" s="1">
        <v>0</v>
      </c>
      <c r="G300" s="1">
        <v>27</v>
      </c>
      <c r="H300" s="1">
        <v>2</v>
      </c>
      <c r="I300" s="2">
        <f t="shared" si="16"/>
        <v>-0.10400241500667118</v>
      </c>
      <c r="J300" s="2">
        <f t="shared" si="17"/>
        <v>0.47402280722541851</v>
      </c>
      <c r="K300" s="3">
        <v>1</v>
      </c>
      <c r="L300" s="2">
        <f t="shared" si="18"/>
        <v>-0.74649984193530095</v>
      </c>
      <c r="M300" s="2">
        <f t="shared" si="19"/>
        <v>0.52597719277458155</v>
      </c>
    </row>
    <row r="301" spans="5:13" x14ac:dyDescent="0.3">
      <c r="E301" s="1">
        <v>290</v>
      </c>
      <c r="F301" s="1">
        <v>1</v>
      </c>
      <c r="G301" s="1">
        <v>27</v>
      </c>
      <c r="H301" s="1">
        <v>6</v>
      </c>
      <c r="I301" s="2">
        <f t="shared" si="16"/>
        <v>1.0266223756372681</v>
      </c>
      <c r="J301" s="2">
        <f t="shared" si="17"/>
        <v>0.73626054910532568</v>
      </c>
      <c r="K301" s="3">
        <v>1</v>
      </c>
      <c r="L301" s="2">
        <f t="shared" si="18"/>
        <v>-0.30617121596234836</v>
      </c>
      <c r="M301" s="2">
        <f t="shared" si="19"/>
        <v>0.26373945089467432</v>
      </c>
    </row>
    <row r="302" spans="5:13" x14ac:dyDescent="0.3">
      <c r="E302" s="1">
        <v>291</v>
      </c>
      <c r="F302" s="1">
        <v>0</v>
      </c>
      <c r="G302" s="1">
        <v>28</v>
      </c>
      <c r="H302" s="1">
        <v>2</v>
      </c>
      <c r="I302" s="2">
        <f t="shared" si="16"/>
        <v>-0.13257463165357386</v>
      </c>
      <c r="J302" s="2">
        <f t="shared" si="17"/>
        <v>0.46690480141809398</v>
      </c>
      <c r="K302" s="3">
        <v>0</v>
      </c>
      <c r="L302" s="2">
        <f t="shared" si="18"/>
        <v>-0.62905526179329474</v>
      </c>
      <c r="M302" s="2">
        <f t="shared" si="19"/>
        <v>-0.46690480141809398</v>
      </c>
    </row>
    <row r="303" spans="5:13" x14ac:dyDescent="0.3">
      <c r="E303" s="1">
        <v>292</v>
      </c>
      <c r="F303" s="1">
        <v>0</v>
      </c>
      <c r="G303" s="1">
        <v>32</v>
      </c>
      <c r="H303" s="1">
        <v>0</v>
      </c>
      <c r="I303" s="2">
        <f t="shared" si="16"/>
        <v>-0.81217589356315467</v>
      </c>
      <c r="J303" s="2">
        <f t="shared" si="17"/>
        <v>0.30742701988970045</v>
      </c>
      <c r="K303" s="3">
        <v>0</v>
      </c>
      <c r="L303" s="2">
        <f t="shared" si="18"/>
        <v>-0.36734166003253854</v>
      </c>
      <c r="M303" s="2">
        <f t="shared" si="19"/>
        <v>-0.30742701988970045</v>
      </c>
    </row>
    <row r="304" spans="5:13" x14ac:dyDescent="0.3">
      <c r="E304" s="1">
        <v>293</v>
      </c>
      <c r="F304" s="1">
        <v>1</v>
      </c>
      <c r="G304" s="1">
        <v>20</v>
      </c>
      <c r="H304" s="1">
        <v>2</v>
      </c>
      <c r="I304" s="2">
        <f t="shared" si="16"/>
        <v>9.6003101521648537E-2</v>
      </c>
      <c r="J304" s="2">
        <f t="shared" si="17"/>
        <v>0.52398235856772302</v>
      </c>
      <c r="K304" s="3">
        <v>0</v>
      </c>
      <c r="L304" s="2">
        <f t="shared" si="18"/>
        <v>-0.74230036360497509</v>
      </c>
      <c r="M304" s="2">
        <f t="shared" si="19"/>
        <v>-0.52398235856772302</v>
      </c>
    </row>
    <row r="305" spans="5:13" x14ac:dyDescent="0.3">
      <c r="E305" s="1">
        <v>294</v>
      </c>
      <c r="F305" s="1">
        <v>1</v>
      </c>
      <c r="G305" s="1">
        <v>22</v>
      </c>
      <c r="H305" s="1">
        <v>5</v>
      </c>
      <c r="I305" s="2">
        <f t="shared" si="16"/>
        <v>0.88682726121079725</v>
      </c>
      <c r="J305" s="2">
        <f t="shared" si="17"/>
        <v>0.70823499698586068</v>
      </c>
      <c r="K305" s="3">
        <v>1</v>
      </c>
      <c r="L305" s="2">
        <f t="shared" si="18"/>
        <v>-0.34497932371386569</v>
      </c>
      <c r="M305" s="2">
        <f t="shared" si="19"/>
        <v>0.29176500301413932</v>
      </c>
    </row>
    <row r="306" spans="5:13" x14ac:dyDescent="0.3">
      <c r="E306" s="1">
        <v>295</v>
      </c>
      <c r="F306" s="1">
        <v>1</v>
      </c>
      <c r="G306" s="1">
        <v>18</v>
      </c>
      <c r="H306" s="1">
        <v>7</v>
      </c>
      <c r="I306" s="2">
        <f t="shared" si="16"/>
        <v>1.5664285231203783</v>
      </c>
      <c r="J306" s="2">
        <f t="shared" si="17"/>
        <v>0.82727386980579332</v>
      </c>
      <c r="K306" s="3">
        <v>0</v>
      </c>
      <c r="L306" s="2">
        <f t="shared" si="18"/>
        <v>-1.756048001312972</v>
      </c>
      <c r="M306" s="2">
        <f t="shared" si="19"/>
        <v>-0.82727386980579332</v>
      </c>
    </row>
    <row r="307" spans="5:13" x14ac:dyDescent="0.3">
      <c r="E307" s="1">
        <v>296</v>
      </c>
      <c r="F307" s="1">
        <v>1</v>
      </c>
      <c r="G307" s="1">
        <v>27</v>
      </c>
      <c r="H307" s="1">
        <v>3</v>
      </c>
      <c r="I307" s="2">
        <f t="shared" si="16"/>
        <v>0.17865378265431364</v>
      </c>
      <c r="J307" s="2">
        <f t="shared" si="17"/>
        <v>0.54454502935318705</v>
      </c>
      <c r="K307" s="3">
        <v>1</v>
      </c>
      <c r="L307" s="2">
        <f t="shared" si="18"/>
        <v>-0.60780464149184199</v>
      </c>
      <c r="M307" s="2">
        <f t="shared" si="19"/>
        <v>0.45545497064681295</v>
      </c>
    </row>
    <row r="308" spans="5:13" x14ac:dyDescent="0.3">
      <c r="E308" s="1">
        <v>297</v>
      </c>
      <c r="F308" s="1">
        <v>1</v>
      </c>
      <c r="G308" s="1">
        <v>14</v>
      </c>
      <c r="H308" s="1">
        <v>2</v>
      </c>
      <c r="I308" s="2">
        <f t="shared" si="16"/>
        <v>0.26743640140306529</v>
      </c>
      <c r="J308" s="2">
        <f t="shared" si="17"/>
        <v>0.56646343732412996</v>
      </c>
      <c r="K308" s="3">
        <v>1</v>
      </c>
      <c r="L308" s="2">
        <f t="shared" si="18"/>
        <v>-0.56834274194889167</v>
      </c>
      <c r="M308" s="2">
        <f t="shared" si="19"/>
        <v>0.43353656267587004</v>
      </c>
    </row>
    <row r="309" spans="5:13" x14ac:dyDescent="0.3">
      <c r="E309" s="1">
        <v>298</v>
      </c>
      <c r="F309" s="1">
        <v>1</v>
      </c>
      <c r="G309" s="1">
        <v>26</v>
      </c>
      <c r="H309" s="1">
        <v>6</v>
      </c>
      <c r="I309" s="2">
        <f t="shared" si="16"/>
        <v>1.055194592284171</v>
      </c>
      <c r="J309" s="2">
        <f t="shared" si="17"/>
        <v>0.74177115519653103</v>
      </c>
      <c r="K309" s="3">
        <v>0</v>
      </c>
      <c r="L309" s="2">
        <f t="shared" si="18"/>
        <v>-1.35390909184616</v>
      </c>
      <c r="M309" s="2">
        <f t="shared" si="19"/>
        <v>-0.74177115519653103</v>
      </c>
    </row>
    <row r="310" spans="5:13" x14ac:dyDescent="0.3">
      <c r="E310" s="1">
        <v>299</v>
      </c>
      <c r="F310" s="1">
        <v>0</v>
      </c>
      <c r="G310" s="1">
        <v>32</v>
      </c>
      <c r="H310" s="1">
        <v>0</v>
      </c>
      <c r="I310" s="2">
        <f t="shared" si="16"/>
        <v>-0.81217589356315467</v>
      </c>
      <c r="J310" s="2">
        <f t="shared" si="17"/>
        <v>0.30742701988970045</v>
      </c>
      <c r="K310" s="3">
        <v>0</v>
      </c>
      <c r="L310" s="2">
        <f t="shared" si="18"/>
        <v>-0.36734166003253854</v>
      </c>
      <c r="M310" s="2">
        <f t="shared" si="19"/>
        <v>-0.30742701988970045</v>
      </c>
    </row>
    <row r="311" spans="5:13" x14ac:dyDescent="0.3">
      <c r="E311" s="1">
        <v>300</v>
      </c>
      <c r="F311" s="1">
        <v>0</v>
      </c>
      <c r="G311" s="1">
        <v>18</v>
      </c>
      <c r="H311" s="1">
        <v>1</v>
      </c>
      <c r="I311" s="2">
        <f t="shared" si="16"/>
        <v>-0.1295086628455307</v>
      </c>
      <c r="J311" s="2">
        <f t="shared" si="17"/>
        <v>0.46766801233275063</v>
      </c>
      <c r="K311" s="3">
        <v>0</v>
      </c>
      <c r="L311" s="2">
        <f t="shared" si="18"/>
        <v>-0.63048794730208102</v>
      </c>
      <c r="M311" s="2">
        <f t="shared" si="19"/>
        <v>-0.46766801233275063</v>
      </c>
    </row>
    <row r="312" spans="5:13" x14ac:dyDescent="0.3">
      <c r="E312" s="1">
        <v>301</v>
      </c>
      <c r="F312" s="1">
        <v>1</v>
      </c>
      <c r="G312" s="1">
        <v>25</v>
      </c>
      <c r="H312" s="1">
        <v>1</v>
      </c>
      <c r="I312" s="2">
        <f t="shared" si="16"/>
        <v>-0.32951417937385041</v>
      </c>
      <c r="J312" s="2">
        <f t="shared" si="17"/>
        <v>0.41835883549334701</v>
      </c>
      <c r="K312" s="3">
        <v>0</v>
      </c>
      <c r="L312" s="2">
        <f t="shared" si="18"/>
        <v>-0.54190157722990051</v>
      </c>
      <c r="M312" s="2">
        <f t="shared" si="19"/>
        <v>-0.41835883549334701</v>
      </c>
    </row>
    <row r="313" spans="5:13" x14ac:dyDescent="0.3">
      <c r="E313" s="1">
        <v>302</v>
      </c>
      <c r="F313" s="1">
        <v>0</v>
      </c>
      <c r="G313" s="1">
        <v>29</v>
      </c>
      <c r="H313" s="1">
        <v>3</v>
      </c>
      <c r="I313" s="2">
        <f t="shared" si="16"/>
        <v>0.12150934936050806</v>
      </c>
      <c r="J313" s="2">
        <f t="shared" si="17"/>
        <v>0.53034001686897414</v>
      </c>
      <c r="K313" s="3">
        <v>1</v>
      </c>
      <c r="L313" s="2">
        <f t="shared" si="18"/>
        <v>-0.6342369368733779</v>
      </c>
      <c r="M313" s="2">
        <f t="shared" si="19"/>
        <v>0.46965998313102586</v>
      </c>
    </row>
    <row r="314" spans="5:13" x14ac:dyDescent="0.3">
      <c r="E314" s="1">
        <v>303</v>
      </c>
      <c r="F314" s="1">
        <v>0</v>
      </c>
      <c r="G314" s="1">
        <v>29</v>
      </c>
      <c r="H314" s="1">
        <v>2</v>
      </c>
      <c r="I314" s="2">
        <f t="shared" si="16"/>
        <v>-0.16114684830047676</v>
      </c>
      <c r="J314" s="2">
        <f t="shared" si="17"/>
        <v>0.45980024359735172</v>
      </c>
      <c r="K314" s="3">
        <v>0</v>
      </c>
      <c r="L314" s="2">
        <f t="shared" si="18"/>
        <v>-0.61581628856291593</v>
      </c>
      <c r="M314" s="2">
        <f t="shared" si="19"/>
        <v>-0.45980024359735172</v>
      </c>
    </row>
    <row r="315" spans="5:13" x14ac:dyDescent="0.3">
      <c r="E315" s="1">
        <v>304</v>
      </c>
      <c r="F315" s="1">
        <v>0</v>
      </c>
      <c r="G315" s="1">
        <v>24</v>
      </c>
      <c r="H315" s="1">
        <v>1</v>
      </c>
      <c r="I315" s="2">
        <f t="shared" si="16"/>
        <v>-0.30094196272694751</v>
      </c>
      <c r="J315" s="2">
        <f t="shared" si="17"/>
        <v>0.42532722873338152</v>
      </c>
      <c r="K315" s="3">
        <v>0</v>
      </c>
      <c r="L315" s="2">
        <f t="shared" si="18"/>
        <v>-0.55395449362928606</v>
      </c>
      <c r="M315" s="2">
        <f t="shared" si="19"/>
        <v>-0.42532722873338152</v>
      </c>
    </row>
    <row r="316" spans="5:13" x14ac:dyDescent="0.3">
      <c r="E316" s="1">
        <v>305</v>
      </c>
      <c r="F316" s="1">
        <v>0</v>
      </c>
      <c r="G316" s="1">
        <v>25</v>
      </c>
      <c r="H316" s="1">
        <v>2</v>
      </c>
      <c r="I316" s="2">
        <f t="shared" si="16"/>
        <v>-4.6857981712865593E-2</v>
      </c>
      <c r="J316" s="2">
        <f t="shared" si="17"/>
        <v>0.4882876475322156</v>
      </c>
      <c r="K316" s="3">
        <v>1</v>
      </c>
      <c r="L316" s="2">
        <f t="shared" si="18"/>
        <v>-0.71685060511711618</v>
      </c>
      <c r="M316" s="2">
        <f t="shared" si="19"/>
        <v>0.51171235246778446</v>
      </c>
    </row>
    <row r="317" spans="5:13" x14ac:dyDescent="0.3">
      <c r="E317" s="1">
        <v>306</v>
      </c>
      <c r="F317" s="1">
        <v>1</v>
      </c>
      <c r="G317" s="1">
        <v>28</v>
      </c>
      <c r="H317" s="1">
        <v>2</v>
      </c>
      <c r="I317" s="2">
        <f t="shared" si="16"/>
        <v>-0.13257463165357386</v>
      </c>
      <c r="J317" s="2">
        <f t="shared" si="17"/>
        <v>0.46690480141809398</v>
      </c>
      <c r="K317" s="3">
        <v>0</v>
      </c>
      <c r="L317" s="2">
        <f t="shared" si="18"/>
        <v>-0.62905526179329474</v>
      </c>
      <c r="M317" s="2">
        <f t="shared" si="19"/>
        <v>-0.46690480141809398</v>
      </c>
    </row>
    <row r="318" spans="5:13" x14ac:dyDescent="0.3">
      <c r="E318" s="1">
        <v>307</v>
      </c>
      <c r="F318" s="1">
        <v>1</v>
      </c>
      <c r="G318" s="1">
        <v>15</v>
      </c>
      <c r="H318" s="1">
        <v>2</v>
      </c>
      <c r="I318" s="2">
        <f t="shared" si="16"/>
        <v>0.2388641847561625</v>
      </c>
      <c r="J318" s="2">
        <f t="shared" si="17"/>
        <v>0.55943372649996448</v>
      </c>
      <c r="K318" s="3">
        <v>0</v>
      </c>
      <c r="L318" s="2">
        <f t="shared" si="18"/>
        <v>-0.81969439429809177</v>
      </c>
      <c r="M318" s="2">
        <f t="shared" si="19"/>
        <v>-0.55943372649996448</v>
      </c>
    </row>
    <row r="319" spans="5:13" x14ac:dyDescent="0.3">
      <c r="E319" s="1">
        <v>308</v>
      </c>
      <c r="F319" s="1">
        <v>0</v>
      </c>
      <c r="G319" s="1">
        <v>24</v>
      </c>
      <c r="H319" s="1">
        <v>3</v>
      </c>
      <c r="I319" s="2">
        <f t="shared" si="16"/>
        <v>0.26437043259502213</v>
      </c>
      <c r="J319" s="2">
        <f t="shared" si="17"/>
        <v>0.56571033582428898</v>
      </c>
      <c r="K319" s="3">
        <v>1</v>
      </c>
      <c r="L319" s="2">
        <f t="shared" si="18"/>
        <v>-0.56967310594208143</v>
      </c>
      <c r="M319" s="2">
        <f t="shared" si="19"/>
        <v>0.43428966417571102</v>
      </c>
    </row>
    <row r="320" spans="5:13" x14ac:dyDescent="0.3">
      <c r="E320" s="1">
        <v>309</v>
      </c>
      <c r="F320" s="1">
        <v>1</v>
      </c>
      <c r="G320" s="1">
        <v>18</v>
      </c>
      <c r="H320" s="1">
        <v>2</v>
      </c>
      <c r="I320" s="2">
        <f t="shared" si="16"/>
        <v>0.15314753481545412</v>
      </c>
      <c r="J320" s="2">
        <f t="shared" si="17"/>
        <v>0.53821222655274259</v>
      </c>
      <c r="K320" s="3">
        <v>1</v>
      </c>
      <c r="L320" s="2">
        <f t="shared" si="18"/>
        <v>-0.61950232345806744</v>
      </c>
      <c r="M320" s="2">
        <f t="shared" si="19"/>
        <v>0.46178777344725741</v>
      </c>
    </row>
    <row r="321" spans="5:13" x14ac:dyDescent="0.3">
      <c r="E321" s="1">
        <v>310</v>
      </c>
      <c r="F321" s="1">
        <v>0</v>
      </c>
      <c r="G321" s="1">
        <v>27</v>
      </c>
      <c r="H321" s="1">
        <v>0</v>
      </c>
      <c r="I321" s="2">
        <f t="shared" si="16"/>
        <v>-0.66931481032864082</v>
      </c>
      <c r="J321" s="2">
        <f t="shared" si="17"/>
        <v>0.33865028320137047</v>
      </c>
      <c r="K321" s="3">
        <v>0</v>
      </c>
      <c r="L321" s="2">
        <f t="shared" si="18"/>
        <v>-0.41347250672725938</v>
      </c>
      <c r="M321" s="2">
        <f t="shared" si="19"/>
        <v>-0.33865028320137047</v>
      </c>
    </row>
    <row r="322" spans="5:13" x14ac:dyDescent="0.3">
      <c r="E322" s="1">
        <v>311</v>
      </c>
      <c r="F322" s="1">
        <v>0</v>
      </c>
      <c r="G322" s="1">
        <v>27</v>
      </c>
      <c r="H322" s="1">
        <v>0</v>
      </c>
      <c r="I322" s="2">
        <f t="shared" si="16"/>
        <v>-0.66931481032864082</v>
      </c>
      <c r="J322" s="2">
        <f t="shared" si="17"/>
        <v>0.33865028320137047</v>
      </c>
      <c r="K322" s="3">
        <v>1</v>
      </c>
      <c r="L322" s="2">
        <f t="shared" si="18"/>
        <v>-1.0827873170559001</v>
      </c>
      <c r="M322" s="2">
        <f t="shared" si="19"/>
        <v>0.66134971679862953</v>
      </c>
    </row>
    <row r="323" spans="5:13" x14ac:dyDescent="0.3">
      <c r="E323" s="1">
        <v>312</v>
      </c>
      <c r="F323" s="1">
        <v>0</v>
      </c>
      <c r="G323" s="1">
        <v>18</v>
      </c>
      <c r="H323" s="1">
        <v>0</v>
      </c>
      <c r="I323" s="2">
        <f t="shared" si="16"/>
        <v>-0.41216486050651552</v>
      </c>
      <c r="J323" s="2">
        <f t="shared" si="17"/>
        <v>0.39839314199001552</v>
      </c>
      <c r="K323" s="3">
        <v>0</v>
      </c>
      <c r="L323" s="2">
        <f t="shared" si="18"/>
        <v>-0.50815110679382181</v>
      </c>
      <c r="M323" s="2">
        <f t="shared" si="19"/>
        <v>-0.39839314199001552</v>
      </c>
    </row>
    <row r="324" spans="5:13" x14ac:dyDescent="0.3">
      <c r="E324" s="1">
        <v>313</v>
      </c>
      <c r="F324" s="1">
        <v>0</v>
      </c>
      <c r="G324" s="1">
        <v>23</v>
      </c>
      <c r="H324" s="1">
        <v>0</v>
      </c>
      <c r="I324" s="2">
        <f t="shared" si="16"/>
        <v>-0.55502594374102943</v>
      </c>
      <c r="J324" s="2">
        <f t="shared" si="17"/>
        <v>0.36469913965533418</v>
      </c>
      <c r="K324" s="3">
        <v>0</v>
      </c>
      <c r="L324" s="2">
        <f t="shared" si="18"/>
        <v>-0.45365659647687245</v>
      </c>
      <c r="M324" s="2">
        <f t="shared" si="19"/>
        <v>-0.36469913965533418</v>
      </c>
    </row>
    <row r="325" spans="5:13" x14ac:dyDescent="0.3">
      <c r="E325" s="1">
        <v>314</v>
      </c>
      <c r="F325" s="1">
        <v>0</v>
      </c>
      <c r="G325" s="1">
        <v>26</v>
      </c>
      <c r="H325" s="1">
        <v>3</v>
      </c>
      <c r="I325" s="2">
        <f t="shared" si="16"/>
        <v>0.20722599930121655</v>
      </c>
      <c r="J325" s="2">
        <f t="shared" si="17"/>
        <v>0.55162190028968694</v>
      </c>
      <c r="K325" s="3">
        <v>0</v>
      </c>
      <c r="L325" s="2">
        <f t="shared" si="18"/>
        <v>-0.80211842994407867</v>
      </c>
      <c r="M325" s="2">
        <f t="shared" si="19"/>
        <v>-0.55162190028968694</v>
      </c>
    </row>
    <row r="326" spans="5:13" x14ac:dyDescent="0.3">
      <c r="E326" s="1">
        <v>315</v>
      </c>
      <c r="F326" s="1">
        <v>0</v>
      </c>
      <c r="G326" s="1">
        <v>24</v>
      </c>
      <c r="H326" s="1">
        <v>1</v>
      </c>
      <c r="I326" s="2">
        <f t="shared" si="16"/>
        <v>-0.30094196272694751</v>
      </c>
      <c r="J326" s="2">
        <f t="shared" si="17"/>
        <v>0.42532722873338152</v>
      </c>
      <c r="K326" s="3">
        <v>1</v>
      </c>
      <c r="L326" s="2">
        <f t="shared" si="18"/>
        <v>-0.85489645635623346</v>
      </c>
      <c r="M326" s="2">
        <f t="shared" si="19"/>
        <v>0.57467277126661842</v>
      </c>
    </row>
    <row r="327" spans="5:13" x14ac:dyDescent="0.3">
      <c r="E327" s="1">
        <v>316</v>
      </c>
      <c r="F327" s="1">
        <v>1</v>
      </c>
      <c r="G327" s="1">
        <v>22</v>
      </c>
      <c r="H327" s="1">
        <v>2</v>
      </c>
      <c r="I327" s="2">
        <f t="shared" si="16"/>
        <v>3.8858668227842896E-2</v>
      </c>
      <c r="J327" s="2">
        <f t="shared" si="17"/>
        <v>0.50971344481574044</v>
      </c>
      <c r="K327" s="3">
        <v>0</v>
      </c>
      <c r="L327" s="2">
        <f t="shared" si="18"/>
        <v>-0.71276525231165777</v>
      </c>
      <c r="M327" s="2">
        <f t="shared" si="19"/>
        <v>-0.50971344481574044</v>
      </c>
    </row>
    <row r="328" spans="5:13" x14ac:dyDescent="0.3">
      <c r="E328" s="1">
        <v>317</v>
      </c>
      <c r="F328" s="1">
        <v>1</v>
      </c>
      <c r="G328" s="1">
        <v>20</v>
      </c>
      <c r="H328" s="1">
        <v>2</v>
      </c>
      <c r="I328" s="2">
        <f t="shared" si="16"/>
        <v>9.6003101521648537E-2</v>
      </c>
      <c r="J328" s="2">
        <f t="shared" si="17"/>
        <v>0.52398235856772302</v>
      </c>
      <c r="K328" s="3">
        <v>1</v>
      </c>
      <c r="L328" s="2">
        <f t="shared" si="18"/>
        <v>-0.64629726208332661</v>
      </c>
      <c r="M328" s="2">
        <f t="shared" si="19"/>
        <v>0.47601764143227698</v>
      </c>
    </row>
    <row r="329" spans="5:13" x14ac:dyDescent="0.3">
      <c r="E329" s="1">
        <v>318</v>
      </c>
      <c r="F329" s="1">
        <v>1</v>
      </c>
      <c r="G329" s="1">
        <v>21</v>
      </c>
      <c r="H329" s="1">
        <v>5</v>
      </c>
      <c r="I329" s="2">
        <f t="shared" si="16"/>
        <v>0.91539947785770015</v>
      </c>
      <c r="J329" s="2">
        <f t="shared" si="17"/>
        <v>0.71410379097871035</v>
      </c>
      <c r="K329" s="3">
        <v>1</v>
      </c>
      <c r="L329" s="2">
        <f t="shared" si="18"/>
        <v>-0.33672696169069449</v>
      </c>
      <c r="M329" s="2">
        <f t="shared" si="19"/>
        <v>0.28589620902128965</v>
      </c>
    </row>
    <row r="330" spans="5:13" x14ac:dyDescent="0.3">
      <c r="E330" s="1">
        <v>319</v>
      </c>
      <c r="F330" s="1">
        <v>1</v>
      </c>
      <c r="G330" s="1">
        <v>25</v>
      </c>
      <c r="H330" s="1">
        <v>1</v>
      </c>
      <c r="I330" s="2">
        <f t="shared" si="16"/>
        <v>-0.32951417937385041</v>
      </c>
      <c r="J330" s="2">
        <f t="shared" si="17"/>
        <v>0.41835883549334701</v>
      </c>
      <c r="K330" s="3">
        <v>0</v>
      </c>
      <c r="L330" s="2">
        <f t="shared" si="18"/>
        <v>-0.54190157722990051</v>
      </c>
      <c r="M330" s="2">
        <f t="shared" si="19"/>
        <v>-0.41835883549334701</v>
      </c>
    </row>
    <row r="331" spans="5:13" x14ac:dyDescent="0.3">
      <c r="E331" s="1">
        <v>320</v>
      </c>
      <c r="F331" s="1">
        <v>0</v>
      </c>
      <c r="G331" s="1">
        <v>28</v>
      </c>
      <c r="H331" s="1">
        <v>0</v>
      </c>
      <c r="I331" s="2">
        <f t="shared" si="16"/>
        <v>-0.6978870269755435</v>
      </c>
      <c r="J331" s="2">
        <f t="shared" si="17"/>
        <v>0.33228086752132152</v>
      </c>
      <c r="K331" s="3">
        <v>1</v>
      </c>
      <c r="L331" s="2">
        <f t="shared" si="18"/>
        <v>-1.1017746812005371</v>
      </c>
      <c r="M331" s="2">
        <f t="shared" si="19"/>
        <v>0.66771913247867842</v>
      </c>
    </row>
    <row r="332" spans="5:13" x14ac:dyDescent="0.3">
      <c r="E332" s="1">
        <v>321</v>
      </c>
      <c r="F332" s="1">
        <v>0</v>
      </c>
      <c r="G332" s="1">
        <v>27</v>
      </c>
      <c r="H332" s="1">
        <v>1</v>
      </c>
      <c r="I332" s="2">
        <f t="shared" si="16"/>
        <v>-0.386658612667656</v>
      </c>
      <c r="J332" s="2">
        <f t="shared" si="17"/>
        <v>0.40452192979375906</v>
      </c>
      <c r="K332" s="3">
        <v>0</v>
      </c>
      <c r="L332" s="2">
        <f t="shared" si="18"/>
        <v>-0.51839071671501158</v>
      </c>
      <c r="M332" s="2">
        <f t="shared" si="19"/>
        <v>-0.40452192979375906</v>
      </c>
    </row>
    <row r="333" spans="5:13" x14ac:dyDescent="0.3">
      <c r="E333" s="1">
        <v>322</v>
      </c>
      <c r="F333" s="1">
        <v>0</v>
      </c>
      <c r="G333" s="1">
        <v>30</v>
      </c>
      <c r="H333" s="1">
        <v>1</v>
      </c>
      <c r="I333" s="2">
        <f t="shared" ref="I333:I396" si="20">$H$5+$H$6*G333+H333*$H$7</f>
        <v>-0.47237526260836427</v>
      </c>
      <c r="J333" s="2">
        <f t="shared" ref="J333:J396" si="21">EXP(I333)/(1+EXP(I333))</f>
        <v>0.38405420510492866</v>
      </c>
      <c r="K333" s="3">
        <v>1</v>
      </c>
      <c r="L333" s="2">
        <f t="shared" ref="L333:L396" si="22">IF(K333=1,LN(J333),LN(1-J333))</f>
        <v>-0.95697157722900394</v>
      </c>
      <c r="M333" s="2">
        <f t="shared" ref="M333:M396" si="23">(K333-J333)</f>
        <v>0.61594579489507129</v>
      </c>
    </row>
    <row r="334" spans="5:13" x14ac:dyDescent="0.3">
      <c r="E334" s="1">
        <v>323</v>
      </c>
      <c r="F334" s="1">
        <v>0</v>
      </c>
      <c r="G334" s="1">
        <v>27</v>
      </c>
      <c r="H334" s="1">
        <v>0</v>
      </c>
      <c r="I334" s="2">
        <f t="shared" si="20"/>
        <v>-0.66931481032864082</v>
      </c>
      <c r="J334" s="2">
        <f t="shared" si="21"/>
        <v>0.33865028320137047</v>
      </c>
      <c r="K334" s="3">
        <v>1</v>
      </c>
      <c r="L334" s="2">
        <f t="shared" si="22"/>
        <v>-1.0827873170559001</v>
      </c>
      <c r="M334" s="2">
        <f t="shared" si="23"/>
        <v>0.66134971679862953</v>
      </c>
    </row>
    <row r="335" spans="5:13" x14ac:dyDescent="0.3">
      <c r="E335" s="1">
        <v>324</v>
      </c>
      <c r="F335" s="1">
        <v>1</v>
      </c>
      <c r="G335" s="1">
        <v>20</v>
      </c>
      <c r="H335" s="1">
        <v>4</v>
      </c>
      <c r="I335" s="2">
        <f t="shared" si="20"/>
        <v>0.66131549684361812</v>
      </c>
      <c r="J335" s="2">
        <f t="shared" si="21"/>
        <v>0.65955583462910128</v>
      </c>
      <c r="K335" s="3">
        <v>1</v>
      </c>
      <c r="L335" s="2">
        <f t="shared" si="22"/>
        <v>-0.41618864834759217</v>
      </c>
      <c r="M335" s="2">
        <f t="shared" si="23"/>
        <v>0.34044416537089872</v>
      </c>
    </row>
    <row r="336" spans="5:13" x14ac:dyDescent="0.3">
      <c r="E336" s="1">
        <v>325</v>
      </c>
      <c r="F336" s="1">
        <v>1</v>
      </c>
      <c r="G336" s="1">
        <v>25</v>
      </c>
      <c r="H336" s="1">
        <v>4</v>
      </c>
      <c r="I336" s="2">
        <f t="shared" si="20"/>
        <v>0.51845441360910405</v>
      </c>
      <c r="J336" s="2">
        <f t="shared" si="21"/>
        <v>0.62678628555659732</v>
      </c>
      <c r="K336" s="3">
        <v>1</v>
      </c>
      <c r="L336" s="2">
        <f t="shared" si="22"/>
        <v>-0.4671496488344154</v>
      </c>
      <c r="M336" s="2">
        <f t="shared" si="23"/>
        <v>0.37321371444340268</v>
      </c>
    </row>
    <row r="337" spans="5:13" x14ac:dyDescent="0.3">
      <c r="E337" s="1">
        <v>326</v>
      </c>
      <c r="F337" s="1">
        <v>0</v>
      </c>
      <c r="G337" s="1">
        <v>25</v>
      </c>
      <c r="H337" s="1">
        <v>3</v>
      </c>
      <c r="I337" s="2">
        <f t="shared" si="20"/>
        <v>0.23579821594811923</v>
      </c>
      <c r="J337" s="2">
        <f t="shared" si="21"/>
        <v>0.55867792729643417</v>
      </c>
      <c r="K337" s="3">
        <v>0</v>
      </c>
      <c r="L337" s="2">
        <f t="shared" si="22"/>
        <v>-0.81798034650093876</v>
      </c>
      <c r="M337" s="2">
        <f t="shared" si="23"/>
        <v>-0.55867792729643417</v>
      </c>
    </row>
    <row r="338" spans="5:13" x14ac:dyDescent="0.3">
      <c r="E338" s="1">
        <v>327</v>
      </c>
      <c r="F338" s="1">
        <v>0</v>
      </c>
      <c r="G338" s="1">
        <v>24</v>
      </c>
      <c r="H338" s="1">
        <v>1</v>
      </c>
      <c r="I338" s="2">
        <f t="shared" si="20"/>
        <v>-0.30094196272694751</v>
      </c>
      <c r="J338" s="2">
        <f t="shared" si="21"/>
        <v>0.42532722873338152</v>
      </c>
      <c r="K338" s="3">
        <v>0</v>
      </c>
      <c r="L338" s="2">
        <f t="shared" si="22"/>
        <v>-0.55395449362928606</v>
      </c>
      <c r="M338" s="2">
        <f t="shared" si="23"/>
        <v>-0.42532722873338152</v>
      </c>
    </row>
    <row r="339" spans="5:13" x14ac:dyDescent="0.3">
      <c r="E339" s="1">
        <v>328</v>
      </c>
      <c r="F339" s="1">
        <v>1</v>
      </c>
      <c r="G339" s="1">
        <v>26</v>
      </c>
      <c r="H339" s="1">
        <v>4</v>
      </c>
      <c r="I339" s="2">
        <f t="shared" si="20"/>
        <v>0.48988219696220137</v>
      </c>
      <c r="J339" s="2">
        <f t="shared" si="21"/>
        <v>0.62007868056522697</v>
      </c>
      <c r="K339" s="3">
        <v>0</v>
      </c>
      <c r="L339" s="2">
        <f t="shared" si="22"/>
        <v>-0.96779110181938743</v>
      </c>
      <c r="M339" s="2">
        <f t="shared" si="23"/>
        <v>-0.62007868056522697</v>
      </c>
    </row>
    <row r="340" spans="5:13" x14ac:dyDescent="0.3">
      <c r="E340" s="1">
        <v>329</v>
      </c>
      <c r="F340" s="1">
        <v>0</v>
      </c>
      <c r="G340" s="1">
        <v>31</v>
      </c>
      <c r="H340" s="1">
        <v>0</v>
      </c>
      <c r="I340" s="2">
        <f t="shared" si="20"/>
        <v>-0.78360367691625199</v>
      </c>
      <c r="J340" s="2">
        <f t="shared" si="21"/>
        <v>0.31354373136830865</v>
      </c>
      <c r="K340" s="3">
        <v>1</v>
      </c>
      <c r="L340" s="2">
        <f t="shared" si="22"/>
        <v>-1.1598164346397499</v>
      </c>
      <c r="M340" s="2">
        <f t="shared" si="23"/>
        <v>0.68645626863169129</v>
      </c>
    </row>
    <row r="341" spans="5:13" x14ac:dyDescent="0.3">
      <c r="E341" s="1">
        <v>330</v>
      </c>
      <c r="F341" s="1">
        <v>1</v>
      </c>
      <c r="G341" s="1">
        <v>20</v>
      </c>
      <c r="H341" s="1">
        <v>1</v>
      </c>
      <c r="I341" s="2">
        <f t="shared" si="20"/>
        <v>-0.18665309613933628</v>
      </c>
      <c r="J341" s="2">
        <f t="shared" si="21"/>
        <v>0.45347173225254978</v>
      </c>
      <c r="K341" s="3">
        <v>0</v>
      </c>
      <c r="L341" s="2">
        <f t="shared" si="22"/>
        <v>-0.60416924763928592</v>
      </c>
      <c r="M341" s="2">
        <f t="shared" si="23"/>
        <v>-0.45347173225254978</v>
      </c>
    </row>
    <row r="342" spans="5:13" x14ac:dyDescent="0.3">
      <c r="E342" s="1">
        <v>331</v>
      </c>
      <c r="F342" s="1">
        <v>0</v>
      </c>
      <c r="G342" s="1">
        <v>28</v>
      </c>
      <c r="H342" s="1">
        <v>1</v>
      </c>
      <c r="I342" s="2">
        <f t="shared" si="20"/>
        <v>-0.41523082931455868</v>
      </c>
      <c r="J342" s="2">
        <f t="shared" si="21"/>
        <v>0.39765853213135904</v>
      </c>
      <c r="K342" s="3">
        <v>0</v>
      </c>
      <c r="L342" s="2">
        <f t="shared" si="22"/>
        <v>-0.50693077210996151</v>
      </c>
      <c r="M342" s="2">
        <f t="shared" si="23"/>
        <v>-0.39765853213135904</v>
      </c>
    </row>
    <row r="343" spans="5:13" x14ac:dyDescent="0.3">
      <c r="E343" s="1">
        <v>332</v>
      </c>
      <c r="F343" s="1">
        <v>1</v>
      </c>
      <c r="G343" s="1">
        <v>24</v>
      </c>
      <c r="H343" s="1">
        <v>4</v>
      </c>
      <c r="I343" s="2">
        <f t="shared" si="20"/>
        <v>0.54702663025600695</v>
      </c>
      <c r="J343" s="2">
        <f t="shared" si="21"/>
        <v>0.63344547176899768</v>
      </c>
      <c r="K343" s="3">
        <v>0</v>
      </c>
      <c r="L343" s="2">
        <f t="shared" si="22"/>
        <v>-1.0036079877372244</v>
      </c>
      <c r="M343" s="2">
        <f t="shared" si="23"/>
        <v>-0.63344547176899768</v>
      </c>
    </row>
    <row r="344" spans="5:13" x14ac:dyDescent="0.3">
      <c r="E344" s="1">
        <v>333</v>
      </c>
      <c r="F344" s="1">
        <v>1</v>
      </c>
      <c r="G344" s="1">
        <v>28</v>
      </c>
      <c r="H344" s="1">
        <v>1</v>
      </c>
      <c r="I344" s="2">
        <f t="shared" si="20"/>
        <v>-0.41523082931455868</v>
      </c>
      <c r="J344" s="2">
        <f t="shared" si="21"/>
        <v>0.39765853213135904</v>
      </c>
      <c r="K344" s="3">
        <v>0</v>
      </c>
      <c r="L344" s="2">
        <f t="shared" si="22"/>
        <v>-0.50693077210996151</v>
      </c>
      <c r="M344" s="2">
        <f t="shared" si="23"/>
        <v>-0.39765853213135904</v>
      </c>
    </row>
    <row r="345" spans="5:13" x14ac:dyDescent="0.3">
      <c r="E345" s="1">
        <v>334</v>
      </c>
      <c r="F345" s="1">
        <v>1</v>
      </c>
      <c r="G345" s="1">
        <v>21</v>
      </c>
      <c r="H345" s="1">
        <v>4</v>
      </c>
      <c r="I345" s="2">
        <f t="shared" si="20"/>
        <v>0.63274328019671544</v>
      </c>
      <c r="J345" s="2">
        <f t="shared" si="21"/>
        <v>0.65311123215896594</v>
      </c>
      <c r="K345" s="3">
        <v>1</v>
      </c>
      <c r="L345" s="2">
        <f t="shared" si="22"/>
        <v>-0.42600782399914117</v>
      </c>
      <c r="M345" s="2">
        <f t="shared" si="23"/>
        <v>0.34688876784103406</v>
      </c>
    </row>
    <row r="346" spans="5:13" x14ac:dyDescent="0.3">
      <c r="E346" s="1">
        <v>335</v>
      </c>
      <c r="F346" s="1">
        <v>1</v>
      </c>
      <c r="G346" s="1">
        <v>24</v>
      </c>
      <c r="H346" s="1">
        <v>4</v>
      </c>
      <c r="I346" s="2">
        <f t="shared" si="20"/>
        <v>0.54702663025600695</v>
      </c>
      <c r="J346" s="2">
        <f t="shared" si="21"/>
        <v>0.63344547176899768</v>
      </c>
      <c r="K346" s="3">
        <v>1</v>
      </c>
      <c r="L346" s="2">
        <f t="shared" si="22"/>
        <v>-0.45658135748121736</v>
      </c>
      <c r="M346" s="2">
        <f t="shared" si="23"/>
        <v>0.36655452823100232</v>
      </c>
    </row>
    <row r="347" spans="5:13" x14ac:dyDescent="0.3">
      <c r="E347" s="1">
        <v>336</v>
      </c>
      <c r="F347" s="1">
        <v>1</v>
      </c>
      <c r="G347" s="1">
        <v>19</v>
      </c>
      <c r="H347" s="1">
        <v>4</v>
      </c>
      <c r="I347" s="2">
        <f t="shared" si="20"/>
        <v>0.68988771349052103</v>
      </c>
      <c r="J347" s="2">
        <f t="shared" si="21"/>
        <v>0.66594194759320535</v>
      </c>
      <c r="K347" s="3">
        <v>1</v>
      </c>
      <c r="L347" s="2">
        <f t="shared" si="22"/>
        <v>-0.4065527780168729</v>
      </c>
      <c r="M347" s="2">
        <f t="shared" si="23"/>
        <v>0.33405805240679465</v>
      </c>
    </row>
    <row r="348" spans="5:13" x14ac:dyDescent="0.3">
      <c r="E348" s="1">
        <v>337</v>
      </c>
      <c r="F348" s="1">
        <v>1</v>
      </c>
      <c r="G348" s="1">
        <v>23</v>
      </c>
      <c r="H348" s="1">
        <v>3</v>
      </c>
      <c r="I348" s="2">
        <f t="shared" si="20"/>
        <v>0.29294264924192503</v>
      </c>
      <c r="J348" s="2">
        <f t="shared" si="21"/>
        <v>0.57271638907417755</v>
      </c>
      <c r="K348" s="3">
        <v>1</v>
      </c>
      <c r="L348" s="2">
        <f t="shared" si="22"/>
        <v>-0.55736464278526365</v>
      </c>
      <c r="M348" s="2">
        <f t="shared" si="23"/>
        <v>0.42728361092582245</v>
      </c>
    </row>
    <row r="349" spans="5:13" x14ac:dyDescent="0.3">
      <c r="E349" s="1">
        <v>338</v>
      </c>
      <c r="F349" s="1">
        <v>1</v>
      </c>
      <c r="G349" s="1">
        <v>23</v>
      </c>
      <c r="H349" s="1">
        <v>2</v>
      </c>
      <c r="I349" s="2">
        <f t="shared" si="20"/>
        <v>1.0286451580940215E-2</v>
      </c>
      <c r="J349" s="2">
        <f t="shared" si="21"/>
        <v>0.50257159022004549</v>
      </c>
      <c r="K349" s="3">
        <v>0</v>
      </c>
      <c r="L349" s="2">
        <f t="shared" si="22"/>
        <v>-0.69830363267786921</v>
      </c>
      <c r="M349" s="2">
        <f t="shared" si="23"/>
        <v>-0.50257159022004549</v>
      </c>
    </row>
    <row r="350" spans="5:13" x14ac:dyDescent="0.3">
      <c r="E350" s="1">
        <v>339</v>
      </c>
      <c r="F350" s="1">
        <v>0</v>
      </c>
      <c r="G350" s="1">
        <v>31</v>
      </c>
      <c r="H350" s="1">
        <v>0</v>
      </c>
      <c r="I350" s="2">
        <f t="shared" si="20"/>
        <v>-0.78360367691625199</v>
      </c>
      <c r="J350" s="2">
        <f t="shared" si="21"/>
        <v>0.31354373136830865</v>
      </c>
      <c r="K350" s="3">
        <v>1</v>
      </c>
      <c r="L350" s="2">
        <f t="shared" si="22"/>
        <v>-1.1598164346397499</v>
      </c>
      <c r="M350" s="2">
        <f t="shared" si="23"/>
        <v>0.68645626863169129</v>
      </c>
    </row>
    <row r="351" spans="5:13" x14ac:dyDescent="0.3">
      <c r="E351" s="1">
        <v>340</v>
      </c>
      <c r="F351" s="1">
        <v>1</v>
      </c>
      <c r="G351" s="1">
        <v>28</v>
      </c>
      <c r="H351" s="1">
        <v>2</v>
      </c>
      <c r="I351" s="2">
        <f t="shared" si="20"/>
        <v>-0.13257463165357386</v>
      </c>
      <c r="J351" s="2">
        <f t="shared" si="21"/>
        <v>0.46690480141809398</v>
      </c>
      <c r="K351" s="3">
        <v>1</v>
      </c>
      <c r="L351" s="2">
        <f t="shared" si="22"/>
        <v>-0.76162989344686882</v>
      </c>
      <c r="M351" s="2">
        <f t="shared" si="23"/>
        <v>0.53309519858190602</v>
      </c>
    </row>
    <row r="352" spans="5:13" x14ac:dyDescent="0.3">
      <c r="E352" s="1">
        <v>341</v>
      </c>
      <c r="F352" s="1">
        <v>0</v>
      </c>
      <c r="G352" s="1">
        <v>26</v>
      </c>
      <c r="H352" s="1">
        <v>0</v>
      </c>
      <c r="I352" s="2">
        <f t="shared" si="20"/>
        <v>-0.64074259368173792</v>
      </c>
      <c r="J352" s="2">
        <f t="shared" si="21"/>
        <v>0.34507869437350663</v>
      </c>
      <c r="K352" s="3">
        <v>1</v>
      </c>
      <c r="L352" s="2">
        <f t="shared" si="22"/>
        <v>-1.0639827883281907</v>
      </c>
      <c r="M352" s="2">
        <f t="shared" si="23"/>
        <v>0.65492130562649331</v>
      </c>
    </row>
    <row r="353" spans="5:13" x14ac:dyDescent="0.3">
      <c r="E353" s="1">
        <v>342</v>
      </c>
      <c r="F353" s="1">
        <v>1</v>
      </c>
      <c r="G353" s="1">
        <v>12</v>
      </c>
      <c r="H353" s="1">
        <v>2</v>
      </c>
      <c r="I353" s="2">
        <f t="shared" si="20"/>
        <v>0.32458083469687088</v>
      </c>
      <c r="J353" s="2">
        <f t="shared" si="21"/>
        <v>0.58044022920191651</v>
      </c>
      <c r="K353" s="3">
        <v>0</v>
      </c>
      <c r="L353" s="2">
        <f t="shared" si="22"/>
        <v>-0.86854928218003702</v>
      </c>
      <c r="M353" s="2">
        <f t="shared" si="23"/>
        <v>-0.58044022920191651</v>
      </c>
    </row>
    <row r="354" spans="5:13" x14ac:dyDescent="0.3">
      <c r="E354" s="1">
        <v>343</v>
      </c>
      <c r="F354" s="1">
        <v>1</v>
      </c>
      <c r="G354" s="1">
        <v>26</v>
      </c>
      <c r="H354" s="1">
        <v>4</v>
      </c>
      <c r="I354" s="2">
        <f t="shared" si="20"/>
        <v>0.48988219696220137</v>
      </c>
      <c r="J354" s="2">
        <f t="shared" si="21"/>
        <v>0.62007868056522697</v>
      </c>
      <c r="K354" s="3">
        <v>1</v>
      </c>
      <c r="L354" s="2">
        <f t="shared" si="22"/>
        <v>-0.47790890485718585</v>
      </c>
      <c r="M354" s="2">
        <f t="shared" si="23"/>
        <v>0.37992131943477303</v>
      </c>
    </row>
    <row r="355" spans="5:13" x14ac:dyDescent="0.3">
      <c r="E355" s="1">
        <v>344</v>
      </c>
      <c r="F355" s="1">
        <v>0</v>
      </c>
      <c r="G355" s="1">
        <v>25</v>
      </c>
      <c r="H355" s="1">
        <v>3</v>
      </c>
      <c r="I355" s="2">
        <f t="shared" si="20"/>
        <v>0.23579821594811923</v>
      </c>
      <c r="J355" s="2">
        <f t="shared" si="21"/>
        <v>0.55867792729643417</v>
      </c>
      <c r="K355" s="3">
        <v>0</v>
      </c>
      <c r="L355" s="2">
        <f t="shared" si="22"/>
        <v>-0.81798034650093876</v>
      </c>
      <c r="M355" s="2">
        <f t="shared" si="23"/>
        <v>-0.55867792729643417</v>
      </c>
    </row>
    <row r="356" spans="5:13" x14ac:dyDescent="0.3">
      <c r="E356" s="1">
        <v>345</v>
      </c>
      <c r="F356" s="1">
        <v>0</v>
      </c>
      <c r="G356" s="1">
        <v>23</v>
      </c>
      <c r="H356" s="1">
        <v>1</v>
      </c>
      <c r="I356" s="2">
        <f t="shared" si="20"/>
        <v>-0.27236974608004461</v>
      </c>
      <c r="J356" s="2">
        <f t="shared" si="21"/>
        <v>0.43232541858152024</v>
      </c>
      <c r="K356" s="3">
        <v>0</v>
      </c>
      <c r="L356" s="2">
        <f t="shared" si="22"/>
        <v>-0.56620694448026976</v>
      </c>
      <c r="M356" s="2">
        <f t="shared" si="23"/>
        <v>-0.43232541858152024</v>
      </c>
    </row>
    <row r="357" spans="5:13" x14ac:dyDescent="0.3">
      <c r="E357" s="1">
        <v>346</v>
      </c>
      <c r="F357" s="1">
        <v>0</v>
      </c>
      <c r="G357" s="1">
        <v>21</v>
      </c>
      <c r="H357" s="1">
        <v>0</v>
      </c>
      <c r="I357" s="2">
        <f t="shared" si="20"/>
        <v>-0.4978815104472239</v>
      </c>
      <c r="J357" s="2">
        <f t="shared" si="21"/>
        <v>0.37803865071192017</v>
      </c>
      <c r="K357" s="3">
        <v>0</v>
      </c>
      <c r="L357" s="2">
        <f t="shared" si="22"/>
        <v>-0.47487732758192247</v>
      </c>
      <c r="M357" s="2">
        <f t="shared" si="23"/>
        <v>-0.37803865071192017</v>
      </c>
    </row>
    <row r="358" spans="5:13" x14ac:dyDescent="0.3">
      <c r="E358" s="1">
        <v>347</v>
      </c>
      <c r="F358" s="1">
        <v>1</v>
      </c>
      <c r="G358" s="1">
        <v>21</v>
      </c>
      <c r="H358" s="1">
        <v>5</v>
      </c>
      <c r="I358" s="2">
        <f t="shared" si="20"/>
        <v>0.91539947785770015</v>
      </c>
      <c r="J358" s="2">
        <f t="shared" si="21"/>
        <v>0.71410379097871035</v>
      </c>
      <c r="K358" s="3">
        <v>1</v>
      </c>
      <c r="L358" s="2">
        <f t="shared" si="22"/>
        <v>-0.33672696169069449</v>
      </c>
      <c r="M358" s="2">
        <f t="shared" si="23"/>
        <v>0.28589620902128965</v>
      </c>
    </row>
    <row r="359" spans="5:13" x14ac:dyDescent="0.3">
      <c r="E359" s="1">
        <v>348</v>
      </c>
      <c r="F359" s="1">
        <v>0</v>
      </c>
      <c r="G359" s="1">
        <v>25</v>
      </c>
      <c r="H359" s="1">
        <v>1</v>
      </c>
      <c r="I359" s="2">
        <f t="shared" si="20"/>
        <v>-0.32951417937385041</v>
      </c>
      <c r="J359" s="2">
        <f t="shared" si="21"/>
        <v>0.41835883549334701</v>
      </c>
      <c r="K359" s="3">
        <v>1</v>
      </c>
      <c r="L359" s="2">
        <f t="shared" si="22"/>
        <v>-0.87141575660375126</v>
      </c>
      <c r="M359" s="2">
        <f t="shared" si="23"/>
        <v>0.58164116450665304</v>
      </c>
    </row>
    <row r="360" spans="5:13" x14ac:dyDescent="0.3">
      <c r="E360" s="1">
        <v>349</v>
      </c>
      <c r="F360" s="1">
        <v>0</v>
      </c>
      <c r="G360" s="1">
        <v>29</v>
      </c>
      <c r="H360" s="1">
        <v>3</v>
      </c>
      <c r="I360" s="2">
        <f t="shared" si="20"/>
        <v>0.12150934936050806</v>
      </c>
      <c r="J360" s="2">
        <f t="shared" si="21"/>
        <v>0.53034001686897414</v>
      </c>
      <c r="K360" s="3">
        <v>1</v>
      </c>
      <c r="L360" s="2">
        <f t="shared" si="22"/>
        <v>-0.6342369368733779</v>
      </c>
      <c r="M360" s="2">
        <f t="shared" si="23"/>
        <v>0.46965998313102586</v>
      </c>
    </row>
    <row r="361" spans="5:13" x14ac:dyDescent="0.3">
      <c r="E361" s="1">
        <v>350</v>
      </c>
      <c r="F361" s="1">
        <v>1</v>
      </c>
      <c r="G361" s="1">
        <v>23</v>
      </c>
      <c r="H361" s="1">
        <v>3</v>
      </c>
      <c r="I361" s="2">
        <f t="shared" si="20"/>
        <v>0.29294264924192503</v>
      </c>
      <c r="J361" s="2">
        <f t="shared" si="21"/>
        <v>0.57271638907417755</v>
      </c>
      <c r="K361" s="3">
        <v>0</v>
      </c>
      <c r="L361" s="2">
        <f t="shared" si="22"/>
        <v>-0.85030729202718869</v>
      </c>
      <c r="M361" s="2">
        <f t="shared" si="23"/>
        <v>-0.57271638907417755</v>
      </c>
    </row>
    <row r="362" spans="5:13" x14ac:dyDescent="0.3">
      <c r="E362" s="1">
        <v>351</v>
      </c>
      <c r="F362" s="1">
        <v>0</v>
      </c>
      <c r="G362" s="1">
        <v>28</v>
      </c>
      <c r="H362" s="1">
        <v>1</v>
      </c>
      <c r="I362" s="2">
        <f t="shared" si="20"/>
        <v>-0.41523082931455868</v>
      </c>
      <c r="J362" s="2">
        <f t="shared" si="21"/>
        <v>0.39765853213135904</v>
      </c>
      <c r="K362" s="3">
        <v>1</v>
      </c>
      <c r="L362" s="2">
        <f t="shared" si="22"/>
        <v>-0.92216160142452031</v>
      </c>
      <c r="M362" s="2">
        <f t="shared" si="23"/>
        <v>0.60234146786864096</v>
      </c>
    </row>
    <row r="363" spans="5:13" x14ac:dyDescent="0.3">
      <c r="E363" s="1">
        <v>352</v>
      </c>
      <c r="F363" s="1">
        <v>1</v>
      </c>
      <c r="G363" s="1">
        <v>26</v>
      </c>
      <c r="H363" s="1">
        <v>2</v>
      </c>
      <c r="I363" s="2">
        <f t="shared" si="20"/>
        <v>-7.5430198359768275E-2</v>
      </c>
      <c r="J363" s="2">
        <f t="shared" si="21"/>
        <v>0.48115138649900074</v>
      </c>
      <c r="K363" s="3">
        <v>1</v>
      </c>
      <c r="L363" s="2">
        <f t="shared" si="22"/>
        <v>-0.73157332554821297</v>
      </c>
      <c r="M363" s="2">
        <f t="shared" si="23"/>
        <v>0.51884861350099931</v>
      </c>
    </row>
    <row r="364" spans="5:13" x14ac:dyDescent="0.3">
      <c r="E364" s="1">
        <v>353</v>
      </c>
      <c r="F364" s="1">
        <v>1</v>
      </c>
      <c r="G364" s="1">
        <v>18</v>
      </c>
      <c r="H364" s="1">
        <v>2</v>
      </c>
      <c r="I364" s="2">
        <f t="shared" si="20"/>
        <v>0.15314753481545412</v>
      </c>
      <c r="J364" s="2">
        <f t="shared" si="21"/>
        <v>0.53821222655274259</v>
      </c>
      <c r="K364" s="3">
        <v>1</v>
      </c>
      <c r="L364" s="2">
        <f t="shared" si="22"/>
        <v>-0.61950232345806744</v>
      </c>
      <c r="M364" s="2">
        <f t="shared" si="23"/>
        <v>0.46178777344725741</v>
      </c>
    </row>
    <row r="365" spans="5:13" x14ac:dyDescent="0.3">
      <c r="E365" s="1">
        <v>354</v>
      </c>
      <c r="F365" s="1">
        <v>0</v>
      </c>
      <c r="G365" s="1">
        <v>27</v>
      </c>
      <c r="H365" s="1">
        <v>1</v>
      </c>
      <c r="I365" s="2">
        <f t="shared" si="20"/>
        <v>-0.386658612667656</v>
      </c>
      <c r="J365" s="2">
        <f t="shared" si="21"/>
        <v>0.40452192979375906</v>
      </c>
      <c r="K365" s="3">
        <v>1</v>
      </c>
      <c r="L365" s="2">
        <f t="shared" si="22"/>
        <v>-0.90504932938266758</v>
      </c>
      <c r="M365" s="2">
        <f t="shared" si="23"/>
        <v>0.59547807020624099</v>
      </c>
    </row>
    <row r="366" spans="5:13" x14ac:dyDescent="0.3">
      <c r="E366" s="1">
        <v>355</v>
      </c>
      <c r="F366" s="1">
        <v>0</v>
      </c>
      <c r="G366" s="1">
        <v>29</v>
      </c>
      <c r="H366" s="1">
        <v>0</v>
      </c>
      <c r="I366" s="2">
        <f t="shared" si="20"/>
        <v>-0.7264592436224464</v>
      </c>
      <c r="J366" s="2">
        <f t="shared" si="21"/>
        <v>0.32597220243293629</v>
      </c>
      <c r="K366" s="3">
        <v>0</v>
      </c>
      <c r="L366" s="2">
        <f t="shared" si="22"/>
        <v>-0.39448392623918266</v>
      </c>
      <c r="M366" s="2">
        <f t="shared" si="23"/>
        <v>-0.32597220243293629</v>
      </c>
    </row>
    <row r="367" spans="5:13" x14ac:dyDescent="0.3">
      <c r="E367" s="1">
        <v>356</v>
      </c>
      <c r="F367" s="1">
        <v>1</v>
      </c>
      <c r="G367" s="1">
        <v>29</v>
      </c>
      <c r="H367" s="1">
        <v>0</v>
      </c>
      <c r="I367" s="2">
        <f t="shared" si="20"/>
        <v>-0.7264592436224464</v>
      </c>
      <c r="J367" s="2">
        <f t="shared" si="21"/>
        <v>0.32597220243293629</v>
      </c>
      <c r="K367" s="3">
        <v>0</v>
      </c>
      <c r="L367" s="2">
        <f t="shared" si="22"/>
        <v>-0.39448392623918266</v>
      </c>
      <c r="M367" s="2">
        <f t="shared" si="23"/>
        <v>-0.32597220243293629</v>
      </c>
    </row>
    <row r="368" spans="5:13" x14ac:dyDescent="0.3">
      <c r="E368" s="1">
        <v>357</v>
      </c>
      <c r="F368" s="1">
        <v>0</v>
      </c>
      <c r="G368" s="1">
        <v>29</v>
      </c>
      <c r="H368" s="1">
        <v>1</v>
      </c>
      <c r="I368" s="2">
        <f t="shared" si="20"/>
        <v>-0.44380304596146158</v>
      </c>
      <c r="J368" s="2">
        <f t="shared" si="21"/>
        <v>0.39083515355806009</v>
      </c>
      <c r="K368" s="3">
        <v>0</v>
      </c>
      <c r="L368" s="2">
        <f t="shared" si="22"/>
        <v>-0.49566636408778442</v>
      </c>
      <c r="M368" s="2">
        <f t="shared" si="23"/>
        <v>-0.39083515355806009</v>
      </c>
    </row>
    <row r="369" spans="5:13" x14ac:dyDescent="0.3">
      <c r="E369" s="1">
        <v>358</v>
      </c>
      <c r="F369" s="1">
        <v>1</v>
      </c>
      <c r="G369" s="1">
        <v>23</v>
      </c>
      <c r="H369" s="1">
        <v>2</v>
      </c>
      <c r="I369" s="2">
        <f t="shared" si="20"/>
        <v>1.0286451580940215E-2</v>
      </c>
      <c r="J369" s="2">
        <f t="shared" si="21"/>
        <v>0.50257159022004549</v>
      </c>
      <c r="K369" s="3">
        <v>1</v>
      </c>
      <c r="L369" s="2">
        <f t="shared" si="22"/>
        <v>-0.68801718109692911</v>
      </c>
      <c r="M369" s="2">
        <f t="shared" si="23"/>
        <v>0.49742840977995451</v>
      </c>
    </row>
    <row r="370" spans="5:13" x14ac:dyDescent="0.3">
      <c r="E370" s="1">
        <v>359</v>
      </c>
      <c r="F370" s="1">
        <v>1</v>
      </c>
      <c r="G370" s="1">
        <v>24</v>
      </c>
      <c r="H370" s="1">
        <v>0</v>
      </c>
      <c r="I370" s="2">
        <f t="shared" si="20"/>
        <v>-0.58359816038793233</v>
      </c>
      <c r="J370" s="2">
        <f t="shared" si="21"/>
        <v>0.35810507793301227</v>
      </c>
      <c r="K370" s="3">
        <v>0</v>
      </c>
      <c r="L370" s="2">
        <f t="shared" si="22"/>
        <v>-0.44333066148088318</v>
      </c>
      <c r="M370" s="2">
        <f t="shared" si="23"/>
        <v>-0.35810507793301227</v>
      </c>
    </row>
    <row r="371" spans="5:13" x14ac:dyDescent="0.3">
      <c r="E371" s="1">
        <v>360</v>
      </c>
      <c r="F371" s="1">
        <v>0</v>
      </c>
      <c r="G371" s="1">
        <v>32</v>
      </c>
      <c r="H371" s="1">
        <v>2</v>
      </c>
      <c r="I371" s="2">
        <f t="shared" si="20"/>
        <v>-0.24686349824118503</v>
      </c>
      <c r="J371" s="2">
        <f t="shared" si="21"/>
        <v>0.43859564904673659</v>
      </c>
      <c r="K371" s="3">
        <v>0</v>
      </c>
      <c r="L371" s="2">
        <f t="shared" si="22"/>
        <v>-0.57731386490044845</v>
      </c>
      <c r="M371" s="2">
        <f t="shared" si="23"/>
        <v>-0.43859564904673659</v>
      </c>
    </row>
    <row r="372" spans="5:13" x14ac:dyDescent="0.3">
      <c r="E372" s="1">
        <v>361</v>
      </c>
      <c r="F372" s="1">
        <v>0</v>
      </c>
      <c r="G372" s="1">
        <v>19</v>
      </c>
      <c r="H372" s="1">
        <v>3</v>
      </c>
      <c r="I372" s="2">
        <f t="shared" si="20"/>
        <v>0.40723151582953615</v>
      </c>
      <c r="J372" s="2">
        <f t="shared" si="21"/>
        <v>0.600423862871453</v>
      </c>
      <c r="K372" s="3">
        <v>1</v>
      </c>
      <c r="L372" s="2">
        <f t="shared" si="22"/>
        <v>-0.51011943505685553</v>
      </c>
      <c r="M372" s="2">
        <f t="shared" si="23"/>
        <v>0.399576137128547</v>
      </c>
    </row>
    <row r="373" spans="5:13" x14ac:dyDescent="0.3">
      <c r="E373" s="1">
        <v>362</v>
      </c>
      <c r="F373" s="1">
        <v>0</v>
      </c>
      <c r="G373" s="1">
        <v>31</v>
      </c>
      <c r="H373" s="1">
        <v>2</v>
      </c>
      <c r="I373" s="2">
        <f t="shared" si="20"/>
        <v>-0.21829128159428235</v>
      </c>
      <c r="J373" s="2">
        <f t="shared" si="21"/>
        <v>0.44564285643854834</v>
      </c>
      <c r="K373" s="3">
        <v>1</v>
      </c>
      <c r="L373" s="2">
        <f t="shared" si="22"/>
        <v>-0.80823741806704263</v>
      </c>
      <c r="M373" s="2">
        <f t="shared" si="23"/>
        <v>0.5543571435614516</v>
      </c>
    </row>
    <row r="374" spans="5:13" x14ac:dyDescent="0.3">
      <c r="E374" s="1">
        <v>363</v>
      </c>
      <c r="F374" s="1">
        <v>1</v>
      </c>
      <c r="G374" s="1">
        <v>13</v>
      </c>
      <c r="H374" s="1">
        <v>2</v>
      </c>
      <c r="I374" s="2">
        <f t="shared" si="20"/>
        <v>0.29600861804996809</v>
      </c>
      <c r="J374" s="2">
        <f t="shared" si="21"/>
        <v>0.57346650161264345</v>
      </c>
      <c r="K374" s="3">
        <v>1</v>
      </c>
      <c r="L374" s="2">
        <f t="shared" si="22"/>
        <v>-0.55605575455869671</v>
      </c>
      <c r="M374" s="2">
        <f t="shared" si="23"/>
        <v>0.42653349838735655</v>
      </c>
    </row>
    <row r="375" spans="5:13" x14ac:dyDescent="0.3">
      <c r="E375" s="1">
        <v>364</v>
      </c>
      <c r="F375" s="1">
        <v>1</v>
      </c>
      <c r="G375" s="1">
        <v>27</v>
      </c>
      <c r="H375" s="1">
        <v>5</v>
      </c>
      <c r="I375" s="2">
        <f t="shared" si="20"/>
        <v>0.74396617797628317</v>
      </c>
      <c r="J375" s="2">
        <f t="shared" si="21"/>
        <v>0.67786254061465023</v>
      </c>
      <c r="K375" s="3">
        <v>1</v>
      </c>
      <c r="L375" s="2">
        <f t="shared" si="22"/>
        <v>-0.38881075405303966</v>
      </c>
      <c r="M375" s="2">
        <f t="shared" si="23"/>
        <v>0.32213745938534977</v>
      </c>
    </row>
    <row r="376" spans="5:13" x14ac:dyDescent="0.3">
      <c r="E376" s="1">
        <v>365</v>
      </c>
      <c r="F376" s="1">
        <v>0</v>
      </c>
      <c r="G376" s="1">
        <v>24</v>
      </c>
      <c r="H376" s="1">
        <v>1</v>
      </c>
      <c r="I376" s="2">
        <f t="shared" si="20"/>
        <v>-0.30094196272694751</v>
      </c>
      <c r="J376" s="2">
        <f t="shared" si="21"/>
        <v>0.42532722873338152</v>
      </c>
      <c r="K376" s="3">
        <v>0</v>
      </c>
      <c r="L376" s="2">
        <f t="shared" si="22"/>
        <v>-0.55395449362928606</v>
      </c>
      <c r="M376" s="2">
        <f t="shared" si="23"/>
        <v>-0.42532722873338152</v>
      </c>
    </row>
    <row r="377" spans="5:13" x14ac:dyDescent="0.3">
      <c r="E377" s="1">
        <v>366</v>
      </c>
      <c r="F377" s="1">
        <v>0</v>
      </c>
      <c r="G377" s="1">
        <v>23</v>
      </c>
      <c r="H377" s="1">
        <v>1</v>
      </c>
      <c r="I377" s="2">
        <f t="shared" si="20"/>
        <v>-0.27236974608004461</v>
      </c>
      <c r="J377" s="2">
        <f t="shared" si="21"/>
        <v>0.43232541858152024</v>
      </c>
      <c r="K377" s="3">
        <v>0</v>
      </c>
      <c r="L377" s="2">
        <f t="shared" si="22"/>
        <v>-0.56620694448026976</v>
      </c>
      <c r="M377" s="2">
        <f t="shared" si="23"/>
        <v>-0.43232541858152024</v>
      </c>
    </row>
    <row r="378" spans="5:13" x14ac:dyDescent="0.3">
      <c r="E378" s="1">
        <v>367</v>
      </c>
      <c r="F378" s="1">
        <v>1</v>
      </c>
      <c r="G378" s="1">
        <v>23</v>
      </c>
      <c r="H378" s="1">
        <v>1</v>
      </c>
      <c r="I378" s="2">
        <f t="shared" si="20"/>
        <v>-0.27236974608004461</v>
      </c>
      <c r="J378" s="2">
        <f t="shared" si="21"/>
        <v>0.43232541858152024</v>
      </c>
      <c r="K378" s="3">
        <v>0</v>
      </c>
      <c r="L378" s="2">
        <f t="shared" si="22"/>
        <v>-0.56620694448026976</v>
      </c>
      <c r="M378" s="2">
        <f t="shared" si="23"/>
        <v>-0.43232541858152024</v>
      </c>
    </row>
    <row r="379" spans="5:13" x14ac:dyDescent="0.3">
      <c r="E379" s="1">
        <v>368</v>
      </c>
      <c r="F379" s="1">
        <v>0</v>
      </c>
      <c r="G379" s="1">
        <v>26</v>
      </c>
      <c r="H379" s="1">
        <v>0</v>
      </c>
      <c r="I379" s="2">
        <f t="shared" si="20"/>
        <v>-0.64074259368173792</v>
      </c>
      <c r="J379" s="2">
        <f t="shared" si="21"/>
        <v>0.34507869437350663</v>
      </c>
      <c r="K379" s="3">
        <v>0</v>
      </c>
      <c r="L379" s="2">
        <f t="shared" si="22"/>
        <v>-0.42324019464645307</v>
      </c>
      <c r="M379" s="2">
        <f t="shared" si="23"/>
        <v>-0.34507869437350663</v>
      </c>
    </row>
    <row r="380" spans="5:13" x14ac:dyDescent="0.3">
      <c r="E380" s="1">
        <v>369</v>
      </c>
      <c r="F380" s="1">
        <v>1</v>
      </c>
      <c r="G380" s="1">
        <v>28</v>
      </c>
      <c r="H380" s="1">
        <v>3</v>
      </c>
      <c r="I380" s="2">
        <f t="shared" si="20"/>
        <v>0.15008156600741096</v>
      </c>
      <c r="J380" s="2">
        <f t="shared" si="21"/>
        <v>0.53745012251025304</v>
      </c>
      <c r="K380" s="3">
        <v>1</v>
      </c>
      <c r="L380" s="2">
        <f t="shared" si="22"/>
        <v>-0.62091931861583394</v>
      </c>
      <c r="M380" s="2">
        <f t="shared" si="23"/>
        <v>0.46254987748974696</v>
      </c>
    </row>
    <row r="381" spans="5:13" x14ac:dyDescent="0.3">
      <c r="E381" s="1">
        <v>370</v>
      </c>
      <c r="F381" s="1">
        <v>0</v>
      </c>
      <c r="G381" s="1">
        <v>34</v>
      </c>
      <c r="H381" s="1">
        <v>1</v>
      </c>
      <c r="I381" s="2">
        <f t="shared" si="20"/>
        <v>-0.58666412919597544</v>
      </c>
      <c r="J381" s="2">
        <f t="shared" si="21"/>
        <v>0.35740062348635282</v>
      </c>
      <c r="K381" s="3">
        <v>0</v>
      </c>
      <c r="L381" s="2">
        <f t="shared" si="22"/>
        <v>-0.44223380255661193</v>
      </c>
      <c r="M381" s="2">
        <f t="shared" si="23"/>
        <v>-0.35740062348635282</v>
      </c>
    </row>
    <row r="382" spans="5:13" x14ac:dyDescent="0.3">
      <c r="E382" s="1">
        <v>371</v>
      </c>
      <c r="F382" s="1">
        <v>1</v>
      </c>
      <c r="G382" s="1">
        <v>11</v>
      </c>
      <c r="H382" s="1">
        <v>4</v>
      </c>
      <c r="I382" s="2">
        <f t="shared" si="20"/>
        <v>0.91846544666574337</v>
      </c>
      <c r="J382" s="2">
        <f t="shared" si="21"/>
        <v>0.71472932672812894</v>
      </c>
      <c r="K382" s="3">
        <v>0</v>
      </c>
      <c r="L382" s="2">
        <f t="shared" si="22"/>
        <v>-1.254316818643922</v>
      </c>
      <c r="M382" s="2">
        <f t="shared" si="23"/>
        <v>-0.71472932672812894</v>
      </c>
    </row>
    <row r="383" spans="5:13" x14ac:dyDescent="0.3">
      <c r="E383" s="1">
        <v>372</v>
      </c>
      <c r="F383" s="1">
        <v>1</v>
      </c>
      <c r="G383" s="1">
        <v>27</v>
      </c>
      <c r="H383" s="1">
        <v>3</v>
      </c>
      <c r="I383" s="2">
        <f t="shared" si="20"/>
        <v>0.17865378265431364</v>
      </c>
      <c r="J383" s="2">
        <f t="shared" si="21"/>
        <v>0.54454502935318705</v>
      </c>
      <c r="K383" s="3">
        <v>0</v>
      </c>
      <c r="L383" s="2">
        <f t="shared" si="22"/>
        <v>-0.78645842414615619</v>
      </c>
      <c r="M383" s="2">
        <f t="shared" si="23"/>
        <v>-0.54454502935318705</v>
      </c>
    </row>
    <row r="384" spans="5:13" x14ac:dyDescent="0.3">
      <c r="E384" s="1">
        <v>373</v>
      </c>
      <c r="F384" s="1">
        <v>0</v>
      </c>
      <c r="G384" s="1">
        <v>23</v>
      </c>
      <c r="H384" s="1">
        <v>0</v>
      </c>
      <c r="I384" s="2">
        <f t="shared" si="20"/>
        <v>-0.55502594374102943</v>
      </c>
      <c r="J384" s="2">
        <f t="shared" si="21"/>
        <v>0.36469913965533418</v>
      </c>
      <c r="K384" s="3">
        <v>0</v>
      </c>
      <c r="L384" s="2">
        <f t="shared" si="22"/>
        <v>-0.45365659647687245</v>
      </c>
      <c r="M384" s="2">
        <f t="shared" si="23"/>
        <v>-0.36469913965533418</v>
      </c>
    </row>
    <row r="385" spans="5:13" x14ac:dyDescent="0.3">
      <c r="E385" s="1">
        <v>374</v>
      </c>
      <c r="F385" s="1">
        <v>1</v>
      </c>
      <c r="G385" s="1">
        <v>25</v>
      </c>
      <c r="H385" s="1">
        <v>2</v>
      </c>
      <c r="I385" s="2">
        <f t="shared" si="20"/>
        <v>-4.6857981712865593E-2</v>
      </c>
      <c r="J385" s="2">
        <f t="shared" si="21"/>
        <v>0.4882876475322156</v>
      </c>
      <c r="K385" s="3">
        <v>1</v>
      </c>
      <c r="L385" s="2">
        <f t="shared" si="22"/>
        <v>-0.71685060511711618</v>
      </c>
      <c r="M385" s="2">
        <f t="shared" si="23"/>
        <v>0.51171235246778446</v>
      </c>
    </row>
    <row r="386" spans="5:13" x14ac:dyDescent="0.3">
      <c r="E386" s="1">
        <v>375</v>
      </c>
      <c r="F386" s="1">
        <v>0</v>
      </c>
      <c r="G386" s="1">
        <v>23</v>
      </c>
      <c r="H386" s="1">
        <v>0</v>
      </c>
      <c r="I386" s="2">
        <f t="shared" si="20"/>
        <v>-0.55502594374102943</v>
      </c>
      <c r="J386" s="2">
        <f t="shared" si="21"/>
        <v>0.36469913965533418</v>
      </c>
      <c r="K386" s="3">
        <v>0</v>
      </c>
      <c r="L386" s="2">
        <f t="shared" si="22"/>
        <v>-0.45365659647687245</v>
      </c>
      <c r="M386" s="2">
        <f t="shared" si="23"/>
        <v>-0.36469913965533418</v>
      </c>
    </row>
    <row r="387" spans="5:13" x14ac:dyDescent="0.3">
      <c r="E387" s="1">
        <v>376</v>
      </c>
      <c r="F387" s="1">
        <v>0</v>
      </c>
      <c r="G387" s="1">
        <v>35</v>
      </c>
      <c r="H387" s="1">
        <v>2</v>
      </c>
      <c r="I387" s="2">
        <f t="shared" si="20"/>
        <v>-0.33258014818189352</v>
      </c>
      <c r="J387" s="2">
        <f t="shared" si="21"/>
        <v>0.41761296611341203</v>
      </c>
      <c r="K387" s="3">
        <v>0</v>
      </c>
      <c r="L387" s="2">
        <f t="shared" si="22"/>
        <v>-0.54062004559167331</v>
      </c>
      <c r="M387" s="2">
        <f t="shared" si="23"/>
        <v>-0.41761296611341203</v>
      </c>
    </row>
    <row r="388" spans="5:13" x14ac:dyDescent="0.3">
      <c r="E388" s="1">
        <v>377</v>
      </c>
      <c r="F388" s="1">
        <v>0</v>
      </c>
      <c r="G388" s="1">
        <v>24</v>
      </c>
      <c r="H388" s="1">
        <v>1</v>
      </c>
      <c r="I388" s="2">
        <f t="shared" si="20"/>
        <v>-0.30094196272694751</v>
      </c>
      <c r="J388" s="2">
        <f t="shared" si="21"/>
        <v>0.42532722873338152</v>
      </c>
      <c r="K388" s="3">
        <v>0</v>
      </c>
      <c r="L388" s="2">
        <f t="shared" si="22"/>
        <v>-0.55395449362928606</v>
      </c>
      <c r="M388" s="2">
        <f t="shared" si="23"/>
        <v>-0.42532722873338152</v>
      </c>
    </row>
    <row r="389" spans="5:13" x14ac:dyDescent="0.3">
      <c r="E389" s="1">
        <v>378</v>
      </c>
      <c r="F389" s="1">
        <v>0</v>
      </c>
      <c r="G389" s="1">
        <v>24</v>
      </c>
      <c r="H389" s="1">
        <v>0</v>
      </c>
      <c r="I389" s="2">
        <f t="shared" si="20"/>
        <v>-0.58359816038793233</v>
      </c>
      <c r="J389" s="2">
        <f t="shared" si="21"/>
        <v>0.35810507793301227</v>
      </c>
      <c r="K389" s="3">
        <v>1</v>
      </c>
      <c r="L389" s="2">
        <f t="shared" si="22"/>
        <v>-1.0269288218688153</v>
      </c>
      <c r="M389" s="2">
        <f t="shared" si="23"/>
        <v>0.64189492206698773</v>
      </c>
    </row>
    <row r="390" spans="5:13" x14ac:dyDescent="0.3">
      <c r="E390" s="1">
        <v>379</v>
      </c>
      <c r="F390" s="1">
        <v>1</v>
      </c>
      <c r="G390" s="1">
        <v>17</v>
      </c>
      <c r="H390" s="1">
        <v>1</v>
      </c>
      <c r="I390" s="2">
        <f t="shared" si="20"/>
        <v>-0.1009364461986279</v>
      </c>
      <c r="J390" s="2">
        <f t="shared" si="21"/>
        <v>0.47478729075572063</v>
      </c>
      <c r="K390" s="3">
        <v>0</v>
      </c>
      <c r="L390" s="2">
        <f t="shared" si="22"/>
        <v>-0.64395193798055772</v>
      </c>
      <c r="M390" s="2">
        <f t="shared" si="23"/>
        <v>-0.47478729075572063</v>
      </c>
    </row>
    <row r="391" spans="5:13" x14ac:dyDescent="0.3">
      <c r="E391" s="1">
        <v>380</v>
      </c>
      <c r="F391" s="1">
        <v>1</v>
      </c>
      <c r="G391" s="1">
        <v>20</v>
      </c>
      <c r="H391" s="1">
        <v>2</v>
      </c>
      <c r="I391" s="2">
        <f t="shared" si="20"/>
        <v>9.6003101521648537E-2</v>
      </c>
      <c r="J391" s="2">
        <f t="shared" si="21"/>
        <v>0.52398235856772302</v>
      </c>
      <c r="K391" s="3">
        <v>0</v>
      </c>
      <c r="L391" s="2">
        <f t="shared" si="22"/>
        <v>-0.74230036360497509</v>
      </c>
      <c r="M391" s="2">
        <f t="shared" si="23"/>
        <v>-0.52398235856772302</v>
      </c>
    </row>
    <row r="392" spans="5:13" x14ac:dyDescent="0.3">
      <c r="E392" s="1">
        <v>381</v>
      </c>
      <c r="F392" s="1">
        <v>1</v>
      </c>
      <c r="G392" s="1">
        <v>26</v>
      </c>
      <c r="H392" s="1">
        <v>4</v>
      </c>
      <c r="I392" s="2">
        <f t="shared" si="20"/>
        <v>0.48988219696220137</v>
      </c>
      <c r="J392" s="2">
        <f t="shared" si="21"/>
        <v>0.62007868056522697</v>
      </c>
      <c r="K392" s="3">
        <v>1</v>
      </c>
      <c r="L392" s="2">
        <f t="shared" si="22"/>
        <v>-0.47790890485718585</v>
      </c>
      <c r="M392" s="2">
        <f t="shared" si="23"/>
        <v>0.37992131943477303</v>
      </c>
    </row>
    <row r="393" spans="5:13" x14ac:dyDescent="0.3">
      <c r="E393" s="1">
        <v>382</v>
      </c>
      <c r="F393" s="1">
        <v>0</v>
      </c>
      <c r="G393" s="1">
        <v>27</v>
      </c>
      <c r="H393" s="1">
        <v>3</v>
      </c>
      <c r="I393" s="2">
        <f t="shared" si="20"/>
        <v>0.17865378265431364</v>
      </c>
      <c r="J393" s="2">
        <f t="shared" si="21"/>
        <v>0.54454502935318705</v>
      </c>
      <c r="K393" s="3">
        <v>0</v>
      </c>
      <c r="L393" s="2">
        <f t="shared" si="22"/>
        <v>-0.78645842414615619</v>
      </c>
      <c r="M393" s="2">
        <f t="shared" si="23"/>
        <v>-0.54454502935318705</v>
      </c>
    </row>
    <row r="394" spans="5:13" x14ac:dyDescent="0.3">
      <c r="E394" s="1">
        <v>383</v>
      </c>
      <c r="F394" s="1">
        <v>0</v>
      </c>
      <c r="G394" s="1">
        <v>23</v>
      </c>
      <c r="H394" s="1">
        <v>0</v>
      </c>
      <c r="I394" s="2">
        <f t="shared" si="20"/>
        <v>-0.55502594374102943</v>
      </c>
      <c r="J394" s="2">
        <f t="shared" si="21"/>
        <v>0.36469913965533418</v>
      </c>
      <c r="K394" s="3">
        <v>1</v>
      </c>
      <c r="L394" s="2">
        <f t="shared" si="22"/>
        <v>-1.0086825402179018</v>
      </c>
      <c r="M394" s="2">
        <f t="shared" si="23"/>
        <v>0.63530086034466582</v>
      </c>
    </row>
    <row r="395" spans="5:13" x14ac:dyDescent="0.3">
      <c r="E395" s="1">
        <v>384</v>
      </c>
      <c r="F395" s="1">
        <v>1</v>
      </c>
      <c r="G395" s="1">
        <v>20</v>
      </c>
      <c r="H395" s="1">
        <v>3</v>
      </c>
      <c r="I395" s="2">
        <f t="shared" si="20"/>
        <v>0.37865929918263336</v>
      </c>
      <c r="J395" s="2">
        <f t="shared" si="21"/>
        <v>0.59354970154570375</v>
      </c>
      <c r="K395" s="3">
        <v>1</v>
      </c>
      <c r="L395" s="2">
        <f t="shared" si="22"/>
        <v>-0.52163432531196197</v>
      </c>
      <c r="M395" s="2">
        <f t="shared" si="23"/>
        <v>0.40645029845429625</v>
      </c>
    </row>
    <row r="396" spans="5:13" x14ac:dyDescent="0.3">
      <c r="E396" s="1">
        <v>385</v>
      </c>
      <c r="F396" s="1">
        <v>0</v>
      </c>
      <c r="G396" s="1">
        <v>31</v>
      </c>
      <c r="H396" s="1">
        <v>2</v>
      </c>
      <c r="I396" s="2">
        <f t="shared" si="20"/>
        <v>-0.21829128159428235</v>
      </c>
      <c r="J396" s="2">
        <f t="shared" si="21"/>
        <v>0.44564285643854834</v>
      </c>
      <c r="K396" s="3">
        <v>0</v>
      </c>
      <c r="L396" s="2">
        <f t="shared" si="22"/>
        <v>-0.58994613647276051</v>
      </c>
      <c r="M396" s="2">
        <f t="shared" si="23"/>
        <v>-0.44564285643854834</v>
      </c>
    </row>
    <row r="397" spans="5:13" x14ac:dyDescent="0.3">
      <c r="E397" s="1">
        <v>386</v>
      </c>
      <c r="F397" s="1">
        <v>0</v>
      </c>
      <c r="G397" s="1">
        <v>27</v>
      </c>
      <c r="H397" s="1">
        <v>1</v>
      </c>
      <c r="I397" s="2">
        <f t="shared" ref="I397:I460" si="24">$H$5+$H$6*G397+H397*$H$7</f>
        <v>-0.386658612667656</v>
      </c>
      <c r="J397" s="2">
        <f t="shared" ref="J397:J460" si="25">EXP(I397)/(1+EXP(I397))</f>
        <v>0.40452192979375906</v>
      </c>
      <c r="K397" s="3">
        <v>1</v>
      </c>
      <c r="L397" s="2">
        <f t="shared" ref="L397:L460" si="26">IF(K397=1,LN(J397),LN(1-J397))</f>
        <v>-0.90504932938266758</v>
      </c>
      <c r="M397" s="2">
        <f t="shared" ref="M397:M460" si="27">(K397-J397)</f>
        <v>0.59547807020624099</v>
      </c>
    </row>
    <row r="398" spans="5:13" x14ac:dyDescent="0.3">
      <c r="E398" s="1">
        <v>387</v>
      </c>
      <c r="F398" s="1">
        <v>1</v>
      </c>
      <c r="G398" s="1">
        <v>26</v>
      </c>
      <c r="H398" s="1">
        <v>1</v>
      </c>
      <c r="I398" s="2">
        <f t="shared" si="24"/>
        <v>-0.35808639602075309</v>
      </c>
      <c r="J398" s="2">
        <f t="shared" si="25"/>
        <v>0.41142287430405178</v>
      </c>
      <c r="K398" s="3">
        <v>0</v>
      </c>
      <c r="L398" s="2">
        <f t="shared" si="26"/>
        <v>-0.53004730616023055</v>
      </c>
      <c r="M398" s="2">
        <f t="shared" si="27"/>
        <v>-0.41142287430405178</v>
      </c>
    </row>
    <row r="399" spans="5:13" x14ac:dyDescent="0.3">
      <c r="E399" s="1">
        <v>388</v>
      </c>
      <c r="F399" s="1">
        <v>0</v>
      </c>
      <c r="G399" s="1">
        <v>24</v>
      </c>
      <c r="H399" s="1">
        <v>2</v>
      </c>
      <c r="I399" s="2">
        <f t="shared" si="24"/>
        <v>-1.8285765065962689E-2</v>
      </c>
      <c r="J399" s="2">
        <f t="shared" si="25"/>
        <v>0.49542868610834845</v>
      </c>
      <c r="K399" s="3">
        <v>0</v>
      </c>
      <c r="L399" s="2">
        <f t="shared" si="26"/>
        <v>-0.68404609359517687</v>
      </c>
      <c r="M399" s="2">
        <f t="shared" si="27"/>
        <v>-0.49542868610834845</v>
      </c>
    </row>
    <row r="400" spans="5:13" x14ac:dyDescent="0.3">
      <c r="E400" s="1">
        <v>389</v>
      </c>
      <c r="F400" s="1">
        <v>0</v>
      </c>
      <c r="G400" s="1">
        <v>26</v>
      </c>
      <c r="H400" s="1">
        <v>2</v>
      </c>
      <c r="I400" s="2">
        <f t="shared" si="24"/>
        <v>-7.5430198359768275E-2</v>
      </c>
      <c r="J400" s="2">
        <f t="shared" si="25"/>
        <v>0.48115138649900074</v>
      </c>
      <c r="K400" s="3">
        <v>1</v>
      </c>
      <c r="L400" s="2">
        <f t="shared" si="26"/>
        <v>-0.73157332554821297</v>
      </c>
      <c r="M400" s="2">
        <f t="shared" si="27"/>
        <v>0.51884861350099931</v>
      </c>
    </row>
    <row r="401" spans="5:13" x14ac:dyDescent="0.3">
      <c r="E401" s="1">
        <v>390</v>
      </c>
      <c r="F401" s="1">
        <v>0</v>
      </c>
      <c r="G401" s="1">
        <v>27</v>
      </c>
      <c r="H401" s="1">
        <v>1</v>
      </c>
      <c r="I401" s="2">
        <f t="shared" si="24"/>
        <v>-0.386658612667656</v>
      </c>
      <c r="J401" s="2">
        <f t="shared" si="25"/>
        <v>0.40452192979375906</v>
      </c>
      <c r="K401" s="3">
        <v>0</v>
      </c>
      <c r="L401" s="2">
        <f t="shared" si="26"/>
        <v>-0.51839071671501158</v>
      </c>
      <c r="M401" s="2">
        <f t="shared" si="27"/>
        <v>-0.40452192979375906</v>
      </c>
    </row>
    <row r="402" spans="5:13" x14ac:dyDescent="0.3">
      <c r="E402" s="1">
        <v>391</v>
      </c>
      <c r="F402" s="1">
        <v>1</v>
      </c>
      <c r="G402" s="1">
        <v>17</v>
      </c>
      <c r="H402" s="1">
        <v>6</v>
      </c>
      <c r="I402" s="2">
        <f t="shared" si="24"/>
        <v>1.3123445421062963</v>
      </c>
      <c r="J402" s="2">
        <f t="shared" si="25"/>
        <v>0.78790521814600911</v>
      </c>
      <c r="K402" s="3">
        <v>1</v>
      </c>
      <c r="L402" s="2">
        <f t="shared" si="26"/>
        <v>-0.23837747789926012</v>
      </c>
      <c r="M402" s="2">
        <f t="shared" si="27"/>
        <v>0.21209478185399089</v>
      </c>
    </row>
    <row r="403" spans="5:13" x14ac:dyDescent="0.3">
      <c r="E403" s="1">
        <v>392</v>
      </c>
      <c r="F403" s="1">
        <v>1</v>
      </c>
      <c r="G403" s="1">
        <v>22</v>
      </c>
      <c r="H403" s="1">
        <v>2</v>
      </c>
      <c r="I403" s="2">
        <f t="shared" si="24"/>
        <v>3.8858668227842896E-2</v>
      </c>
      <c r="J403" s="2">
        <f t="shared" si="25"/>
        <v>0.50971344481574044</v>
      </c>
      <c r="K403" s="3">
        <v>0</v>
      </c>
      <c r="L403" s="2">
        <f t="shared" si="26"/>
        <v>-0.71276525231165777</v>
      </c>
      <c r="M403" s="2">
        <f t="shared" si="27"/>
        <v>-0.50971344481574044</v>
      </c>
    </row>
    <row r="404" spans="5:13" x14ac:dyDescent="0.3">
      <c r="E404" s="1">
        <v>393</v>
      </c>
      <c r="F404" s="1">
        <v>1</v>
      </c>
      <c r="G404" s="1">
        <v>21</v>
      </c>
      <c r="H404" s="1">
        <v>6</v>
      </c>
      <c r="I404" s="2">
        <f t="shared" si="24"/>
        <v>1.1980556755186851</v>
      </c>
      <c r="J404" s="2">
        <f t="shared" si="25"/>
        <v>0.76817871841165664</v>
      </c>
      <c r="K404" s="3">
        <v>0</v>
      </c>
      <c r="L404" s="2">
        <f t="shared" si="26"/>
        <v>-1.4617885421598746</v>
      </c>
      <c r="M404" s="2">
        <f t="shared" si="27"/>
        <v>-0.76817871841165664</v>
      </c>
    </row>
    <row r="405" spans="5:13" x14ac:dyDescent="0.3">
      <c r="E405" s="1">
        <v>394</v>
      </c>
      <c r="F405" s="1">
        <v>1</v>
      </c>
      <c r="G405" s="1">
        <v>25</v>
      </c>
      <c r="H405" s="1">
        <v>0</v>
      </c>
      <c r="I405" s="2">
        <f t="shared" si="24"/>
        <v>-0.61217037703483523</v>
      </c>
      <c r="J405" s="2">
        <f t="shared" si="25"/>
        <v>0.35156426468727181</v>
      </c>
      <c r="K405" s="3">
        <v>0</v>
      </c>
      <c r="L405" s="2">
        <f t="shared" si="26"/>
        <v>-0.43319237757215368</v>
      </c>
      <c r="M405" s="2">
        <f t="shared" si="27"/>
        <v>-0.35156426468727181</v>
      </c>
    </row>
    <row r="406" spans="5:13" x14ac:dyDescent="0.3">
      <c r="E406" s="1">
        <v>395</v>
      </c>
      <c r="F406" s="1">
        <v>0</v>
      </c>
      <c r="G406" s="1">
        <v>24</v>
      </c>
      <c r="H406" s="1">
        <v>0</v>
      </c>
      <c r="I406" s="2">
        <f t="shared" si="24"/>
        <v>-0.58359816038793233</v>
      </c>
      <c r="J406" s="2">
        <f t="shared" si="25"/>
        <v>0.35810507793301227</v>
      </c>
      <c r="K406" s="3">
        <v>0</v>
      </c>
      <c r="L406" s="2">
        <f t="shared" si="26"/>
        <v>-0.44333066148088318</v>
      </c>
      <c r="M406" s="2">
        <f t="shared" si="27"/>
        <v>-0.35810507793301227</v>
      </c>
    </row>
    <row r="407" spans="5:13" x14ac:dyDescent="0.3">
      <c r="E407" s="1">
        <v>396</v>
      </c>
      <c r="F407" s="1">
        <v>0</v>
      </c>
      <c r="G407" s="1">
        <v>29</v>
      </c>
      <c r="H407" s="1">
        <v>0</v>
      </c>
      <c r="I407" s="2">
        <f t="shared" si="24"/>
        <v>-0.7264592436224464</v>
      </c>
      <c r="J407" s="2">
        <f t="shared" si="25"/>
        <v>0.32597220243293629</v>
      </c>
      <c r="K407" s="3">
        <v>1</v>
      </c>
      <c r="L407" s="2">
        <f t="shared" si="26"/>
        <v>-1.120943169861629</v>
      </c>
      <c r="M407" s="2">
        <f t="shared" si="27"/>
        <v>0.67402779756706366</v>
      </c>
    </row>
    <row r="408" spans="5:13" x14ac:dyDescent="0.3">
      <c r="E408" s="1">
        <v>397</v>
      </c>
      <c r="F408" s="1">
        <v>0</v>
      </c>
      <c r="G408" s="1">
        <v>28</v>
      </c>
      <c r="H408" s="1">
        <v>1</v>
      </c>
      <c r="I408" s="2">
        <f t="shared" si="24"/>
        <v>-0.41523082931455868</v>
      </c>
      <c r="J408" s="2">
        <f t="shared" si="25"/>
        <v>0.39765853213135904</v>
      </c>
      <c r="K408" s="3">
        <v>1</v>
      </c>
      <c r="L408" s="2">
        <f t="shared" si="26"/>
        <v>-0.92216160142452031</v>
      </c>
      <c r="M408" s="2">
        <f t="shared" si="27"/>
        <v>0.60234146786864096</v>
      </c>
    </row>
    <row r="409" spans="5:13" x14ac:dyDescent="0.3">
      <c r="E409" s="1">
        <v>398</v>
      </c>
      <c r="F409" s="1">
        <v>1</v>
      </c>
      <c r="G409" s="1">
        <v>23</v>
      </c>
      <c r="H409" s="1">
        <v>2</v>
      </c>
      <c r="I409" s="2">
        <f t="shared" si="24"/>
        <v>1.0286451580940215E-2</v>
      </c>
      <c r="J409" s="2">
        <f t="shared" si="25"/>
        <v>0.50257159022004549</v>
      </c>
      <c r="K409" s="3">
        <v>1</v>
      </c>
      <c r="L409" s="2">
        <f t="shared" si="26"/>
        <v>-0.68801718109692911</v>
      </c>
      <c r="M409" s="2">
        <f t="shared" si="27"/>
        <v>0.49742840977995451</v>
      </c>
    </row>
    <row r="410" spans="5:13" x14ac:dyDescent="0.3">
      <c r="E410" s="1">
        <v>399</v>
      </c>
      <c r="F410" s="1">
        <v>1</v>
      </c>
      <c r="G410" s="1">
        <v>23</v>
      </c>
      <c r="H410" s="1">
        <v>1</v>
      </c>
      <c r="I410" s="2">
        <f t="shared" si="24"/>
        <v>-0.27236974608004461</v>
      </c>
      <c r="J410" s="2">
        <f t="shared" si="25"/>
        <v>0.43232541858152024</v>
      </c>
      <c r="K410" s="3">
        <v>1</v>
      </c>
      <c r="L410" s="2">
        <f t="shared" si="26"/>
        <v>-0.83857669056031459</v>
      </c>
      <c r="M410" s="2">
        <f t="shared" si="27"/>
        <v>0.56767458141847982</v>
      </c>
    </row>
    <row r="411" spans="5:13" x14ac:dyDescent="0.3">
      <c r="E411" s="1">
        <v>400</v>
      </c>
      <c r="F411" s="1">
        <v>0</v>
      </c>
      <c r="G411" s="1">
        <v>27</v>
      </c>
      <c r="H411" s="1">
        <v>0</v>
      </c>
      <c r="I411" s="2">
        <f t="shared" si="24"/>
        <v>-0.66931481032864082</v>
      </c>
      <c r="J411" s="2">
        <f t="shared" si="25"/>
        <v>0.33865028320137047</v>
      </c>
      <c r="K411" s="3">
        <v>1</v>
      </c>
      <c r="L411" s="2">
        <f t="shared" si="26"/>
        <v>-1.0827873170559001</v>
      </c>
      <c r="M411" s="2">
        <f t="shared" si="27"/>
        <v>0.66134971679862953</v>
      </c>
    </row>
    <row r="412" spans="5:13" x14ac:dyDescent="0.3">
      <c r="E412" s="1">
        <v>401</v>
      </c>
      <c r="F412" s="1">
        <v>0</v>
      </c>
      <c r="G412" s="1">
        <v>23</v>
      </c>
      <c r="H412" s="1">
        <v>2</v>
      </c>
      <c r="I412" s="2">
        <f t="shared" si="24"/>
        <v>1.0286451580940215E-2</v>
      </c>
      <c r="J412" s="2">
        <f t="shared" si="25"/>
        <v>0.50257159022004549</v>
      </c>
      <c r="K412" s="3">
        <v>0</v>
      </c>
      <c r="L412" s="2">
        <f t="shared" si="26"/>
        <v>-0.69830363267786921</v>
      </c>
      <c r="M412" s="2">
        <f t="shared" si="27"/>
        <v>-0.50257159022004549</v>
      </c>
    </row>
    <row r="413" spans="5:13" x14ac:dyDescent="0.3">
      <c r="E413" s="1">
        <v>402</v>
      </c>
      <c r="F413" s="1">
        <v>1</v>
      </c>
      <c r="G413" s="1">
        <v>16</v>
      </c>
      <c r="H413" s="1">
        <v>6</v>
      </c>
      <c r="I413" s="2">
        <f t="shared" si="24"/>
        <v>1.3409167587531989</v>
      </c>
      <c r="J413" s="2">
        <f t="shared" si="25"/>
        <v>0.79264066165685354</v>
      </c>
      <c r="K413" s="3">
        <v>1</v>
      </c>
      <c r="L413" s="2">
        <f t="shared" si="26"/>
        <v>-0.23238529793071666</v>
      </c>
      <c r="M413" s="2">
        <f t="shared" si="27"/>
        <v>0.20735933834314646</v>
      </c>
    </row>
    <row r="414" spans="5:13" x14ac:dyDescent="0.3">
      <c r="E414" s="1">
        <v>403</v>
      </c>
      <c r="F414" s="1">
        <v>1</v>
      </c>
      <c r="G414" s="1">
        <v>25</v>
      </c>
      <c r="H414" s="1">
        <v>3</v>
      </c>
      <c r="I414" s="2">
        <f t="shared" si="24"/>
        <v>0.23579821594811923</v>
      </c>
      <c r="J414" s="2">
        <f t="shared" si="25"/>
        <v>0.55867792729643417</v>
      </c>
      <c r="K414" s="3">
        <v>1</v>
      </c>
      <c r="L414" s="2">
        <f t="shared" si="26"/>
        <v>-0.58218213055281931</v>
      </c>
      <c r="M414" s="2">
        <f t="shared" si="27"/>
        <v>0.44132207270356583</v>
      </c>
    </row>
    <row r="415" spans="5:13" x14ac:dyDescent="0.3">
      <c r="E415" s="1">
        <v>404</v>
      </c>
      <c r="F415" s="1">
        <v>0</v>
      </c>
      <c r="G415" s="1">
        <v>26</v>
      </c>
      <c r="H415" s="1">
        <v>0</v>
      </c>
      <c r="I415" s="2">
        <f t="shared" si="24"/>
        <v>-0.64074259368173792</v>
      </c>
      <c r="J415" s="2">
        <f t="shared" si="25"/>
        <v>0.34507869437350663</v>
      </c>
      <c r="K415" s="3">
        <v>1</v>
      </c>
      <c r="L415" s="2">
        <f t="shared" si="26"/>
        <v>-1.0639827883281907</v>
      </c>
      <c r="M415" s="2">
        <f t="shared" si="27"/>
        <v>0.65492130562649331</v>
      </c>
    </row>
    <row r="416" spans="5:13" x14ac:dyDescent="0.3">
      <c r="E416" s="1">
        <v>405</v>
      </c>
      <c r="F416" s="1">
        <v>1</v>
      </c>
      <c r="G416" s="1">
        <v>28</v>
      </c>
      <c r="H416" s="1">
        <v>1</v>
      </c>
      <c r="I416" s="2">
        <f t="shared" si="24"/>
        <v>-0.41523082931455868</v>
      </c>
      <c r="J416" s="2">
        <f t="shared" si="25"/>
        <v>0.39765853213135904</v>
      </c>
      <c r="K416" s="3">
        <v>0</v>
      </c>
      <c r="L416" s="2">
        <f t="shared" si="26"/>
        <v>-0.50693077210996151</v>
      </c>
      <c r="M416" s="2">
        <f t="shared" si="27"/>
        <v>-0.39765853213135904</v>
      </c>
    </row>
    <row r="417" spans="5:13" x14ac:dyDescent="0.3">
      <c r="E417" s="1">
        <v>406</v>
      </c>
      <c r="F417" s="1">
        <v>0</v>
      </c>
      <c r="G417" s="1">
        <v>36</v>
      </c>
      <c r="H417" s="1">
        <v>1</v>
      </c>
      <c r="I417" s="2">
        <f t="shared" si="24"/>
        <v>-0.64380856248978102</v>
      </c>
      <c r="J417" s="2">
        <f t="shared" si="25"/>
        <v>0.34438611680172093</v>
      </c>
      <c r="K417" s="3">
        <v>0</v>
      </c>
      <c r="L417" s="2">
        <f t="shared" si="26"/>
        <v>-0.42218325601227391</v>
      </c>
      <c r="M417" s="2">
        <f t="shared" si="27"/>
        <v>-0.34438611680172093</v>
      </c>
    </row>
    <row r="418" spans="5:13" x14ac:dyDescent="0.3">
      <c r="E418" s="1">
        <v>407</v>
      </c>
      <c r="F418" s="1">
        <v>0</v>
      </c>
      <c r="G418" s="1">
        <v>27</v>
      </c>
      <c r="H418" s="1">
        <v>0</v>
      </c>
      <c r="I418" s="2">
        <f t="shared" si="24"/>
        <v>-0.66931481032864082</v>
      </c>
      <c r="J418" s="2">
        <f t="shared" si="25"/>
        <v>0.33865028320137047</v>
      </c>
      <c r="K418" s="3">
        <v>0</v>
      </c>
      <c r="L418" s="2">
        <f t="shared" si="26"/>
        <v>-0.41347250672725938</v>
      </c>
      <c r="M418" s="2">
        <f t="shared" si="27"/>
        <v>-0.33865028320137047</v>
      </c>
    </row>
    <row r="419" spans="5:13" x14ac:dyDescent="0.3">
      <c r="E419" s="1">
        <v>408</v>
      </c>
      <c r="F419" s="1">
        <v>1</v>
      </c>
      <c r="G419" s="1">
        <v>20</v>
      </c>
      <c r="H419" s="1">
        <v>3</v>
      </c>
      <c r="I419" s="2">
        <f t="shared" si="24"/>
        <v>0.37865929918263336</v>
      </c>
      <c r="J419" s="2">
        <f t="shared" si="25"/>
        <v>0.59354970154570375</v>
      </c>
      <c r="K419" s="3">
        <v>1</v>
      </c>
      <c r="L419" s="2">
        <f t="shared" si="26"/>
        <v>-0.52163432531196197</v>
      </c>
      <c r="M419" s="2">
        <f t="shared" si="27"/>
        <v>0.40645029845429625</v>
      </c>
    </row>
    <row r="420" spans="5:13" x14ac:dyDescent="0.3">
      <c r="E420" s="1">
        <v>409</v>
      </c>
      <c r="F420" s="1">
        <v>0</v>
      </c>
      <c r="G420" s="1">
        <v>27</v>
      </c>
      <c r="H420" s="1">
        <v>3</v>
      </c>
      <c r="I420" s="2">
        <f t="shared" si="24"/>
        <v>0.17865378265431364</v>
      </c>
      <c r="J420" s="2">
        <f t="shared" si="25"/>
        <v>0.54454502935318705</v>
      </c>
      <c r="K420" s="3">
        <v>1</v>
      </c>
      <c r="L420" s="2">
        <f t="shared" si="26"/>
        <v>-0.60780464149184199</v>
      </c>
      <c r="M420" s="2">
        <f t="shared" si="27"/>
        <v>0.45545497064681295</v>
      </c>
    </row>
    <row r="421" spans="5:13" x14ac:dyDescent="0.3">
      <c r="E421" s="1">
        <v>410</v>
      </c>
      <c r="F421" s="1">
        <v>0</v>
      </c>
      <c r="G421" s="1">
        <v>26</v>
      </c>
      <c r="H421" s="1">
        <v>3</v>
      </c>
      <c r="I421" s="2">
        <f t="shared" si="24"/>
        <v>0.20722599930121655</v>
      </c>
      <c r="J421" s="2">
        <f t="shared" si="25"/>
        <v>0.55162190028968694</v>
      </c>
      <c r="K421" s="3">
        <v>1</v>
      </c>
      <c r="L421" s="2">
        <f t="shared" si="26"/>
        <v>-0.59489243064286235</v>
      </c>
      <c r="M421" s="2">
        <f t="shared" si="27"/>
        <v>0.44837809971031306</v>
      </c>
    </row>
    <row r="422" spans="5:13" x14ac:dyDescent="0.3">
      <c r="E422" s="1">
        <v>411</v>
      </c>
      <c r="F422" s="1">
        <v>1</v>
      </c>
      <c r="G422" s="1">
        <v>32</v>
      </c>
      <c r="H422" s="1">
        <v>3</v>
      </c>
      <c r="I422" s="2">
        <f t="shared" si="24"/>
        <v>3.5792699419799789E-2</v>
      </c>
      <c r="J422" s="2">
        <f t="shared" si="25"/>
        <v>0.50894721967216194</v>
      </c>
      <c r="K422" s="3">
        <v>1</v>
      </c>
      <c r="L422" s="2">
        <f t="shared" si="26"/>
        <v>-0.67541096196900752</v>
      </c>
      <c r="M422" s="2">
        <f t="shared" si="27"/>
        <v>0.49105278032783806</v>
      </c>
    </row>
    <row r="423" spans="5:13" x14ac:dyDescent="0.3">
      <c r="E423" s="1">
        <v>412</v>
      </c>
      <c r="F423" s="1">
        <v>1</v>
      </c>
      <c r="G423" s="1">
        <v>21</v>
      </c>
      <c r="H423" s="1">
        <v>3</v>
      </c>
      <c r="I423" s="2">
        <f t="shared" si="24"/>
        <v>0.35008708253573056</v>
      </c>
      <c r="J423" s="2">
        <f t="shared" si="25"/>
        <v>0.58663869604609931</v>
      </c>
      <c r="K423" s="3">
        <v>1</v>
      </c>
      <c r="L423" s="2">
        <f t="shared" si="26"/>
        <v>-0.5333461579487917</v>
      </c>
      <c r="M423" s="2">
        <f t="shared" si="27"/>
        <v>0.41336130395390069</v>
      </c>
    </row>
    <row r="424" spans="5:13" x14ac:dyDescent="0.3">
      <c r="E424" s="1">
        <v>413</v>
      </c>
      <c r="F424" s="1">
        <v>1</v>
      </c>
      <c r="G424" s="1">
        <v>28</v>
      </c>
      <c r="H424" s="1">
        <v>3</v>
      </c>
      <c r="I424" s="2">
        <f t="shared" si="24"/>
        <v>0.15008156600741096</v>
      </c>
      <c r="J424" s="2">
        <f t="shared" si="25"/>
        <v>0.53745012251025304</v>
      </c>
      <c r="K424" s="3">
        <v>0</v>
      </c>
      <c r="L424" s="2">
        <f t="shared" si="26"/>
        <v>-0.77100088462324479</v>
      </c>
      <c r="M424" s="2">
        <f t="shared" si="27"/>
        <v>-0.53745012251025304</v>
      </c>
    </row>
    <row r="425" spans="5:13" x14ac:dyDescent="0.3">
      <c r="E425" s="1">
        <v>414</v>
      </c>
      <c r="F425" s="1">
        <v>1</v>
      </c>
      <c r="G425" s="1">
        <v>28</v>
      </c>
      <c r="H425" s="1">
        <v>4</v>
      </c>
      <c r="I425" s="2">
        <f t="shared" si="24"/>
        <v>0.43273776366839578</v>
      </c>
      <c r="J425" s="2">
        <f t="shared" si="25"/>
        <v>0.60652723126813413</v>
      </c>
      <c r="K425" s="3">
        <v>0</v>
      </c>
      <c r="L425" s="2">
        <f t="shared" si="26"/>
        <v>-0.93274341623374246</v>
      </c>
      <c r="M425" s="2">
        <f t="shared" si="27"/>
        <v>-0.60652723126813413</v>
      </c>
    </row>
    <row r="426" spans="5:13" x14ac:dyDescent="0.3">
      <c r="E426" s="1">
        <v>415</v>
      </c>
      <c r="F426" s="1">
        <v>0</v>
      </c>
      <c r="G426" s="1">
        <v>17</v>
      </c>
      <c r="H426" s="1">
        <v>2</v>
      </c>
      <c r="I426" s="2">
        <f t="shared" si="24"/>
        <v>0.18171975146235692</v>
      </c>
      <c r="J426" s="2">
        <f t="shared" si="25"/>
        <v>0.54530533344393195</v>
      </c>
      <c r="K426" s="3">
        <v>1</v>
      </c>
      <c r="L426" s="2">
        <f t="shared" si="26"/>
        <v>-0.6064093963461975</v>
      </c>
      <c r="M426" s="2">
        <f t="shared" si="27"/>
        <v>0.45469466655606805</v>
      </c>
    </row>
    <row r="427" spans="5:13" x14ac:dyDescent="0.3">
      <c r="E427" s="1">
        <v>416</v>
      </c>
      <c r="F427" s="1">
        <v>0</v>
      </c>
      <c r="G427" s="1">
        <v>34</v>
      </c>
      <c r="H427" s="1">
        <v>2</v>
      </c>
      <c r="I427" s="2">
        <f t="shared" si="24"/>
        <v>-0.30400793153499062</v>
      </c>
      <c r="J427" s="2">
        <f t="shared" si="25"/>
        <v>0.42457800456082406</v>
      </c>
      <c r="K427" s="3">
        <v>1</v>
      </c>
      <c r="L427" s="2">
        <f t="shared" si="26"/>
        <v>-0.85665953378483128</v>
      </c>
      <c r="M427" s="2">
        <f t="shared" si="27"/>
        <v>0.57542199543917594</v>
      </c>
    </row>
    <row r="428" spans="5:13" x14ac:dyDescent="0.3">
      <c r="E428" s="1">
        <v>417</v>
      </c>
      <c r="F428" s="1">
        <v>0</v>
      </c>
      <c r="G428" s="1">
        <v>23</v>
      </c>
      <c r="H428" s="1">
        <v>1</v>
      </c>
      <c r="I428" s="2">
        <f t="shared" si="24"/>
        <v>-0.27236974608004461</v>
      </c>
      <c r="J428" s="2">
        <f t="shared" si="25"/>
        <v>0.43232541858152024</v>
      </c>
      <c r="K428" s="3">
        <v>0</v>
      </c>
      <c r="L428" s="2">
        <f t="shared" si="26"/>
        <v>-0.56620694448026976</v>
      </c>
      <c r="M428" s="2">
        <f t="shared" si="27"/>
        <v>-0.43232541858152024</v>
      </c>
    </row>
    <row r="429" spans="5:13" x14ac:dyDescent="0.3">
      <c r="E429" s="1">
        <v>418</v>
      </c>
      <c r="F429" s="1">
        <v>1</v>
      </c>
      <c r="G429" s="1">
        <v>30</v>
      </c>
      <c r="H429" s="1">
        <v>4</v>
      </c>
      <c r="I429" s="2">
        <f t="shared" si="24"/>
        <v>0.3755933303745902</v>
      </c>
      <c r="J429" s="2">
        <f t="shared" si="25"/>
        <v>0.59280982968195539</v>
      </c>
      <c r="K429" s="3">
        <v>1</v>
      </c>
      <c r="L429" s="2">
        <f t="shared" si="26"/>
        <v>-0.5228816233530611</v>
      </c>
      <c r="M429" s="2">
        <f t="shared" si="27"/>
        <v>0.40719017031804461</v>
      </c>
    </row>
    <row r="430" spans="5:13" x14ac:dyDescent="0.3">
      <c r="E430" s="1">
        <v>419</v>
      </c>
      <c r="F430" s="1">
        <v>0</v>
      </c>
      <c r="G430" s="1">
        <v>29</v>
      </c>
      <c r="H430" s="1">
        <v>3</v>
      </c>
      <c r="I430" s="2">
        <f t="shared" si="24"/>
        <v>0.12150934936050806</v>
      </c>
      <c r="J430" s="2">
        <f t="shared" si="25"/>
        <v>0.53034001686897414</v>
      </c>
      <c r="K430" s="3">
        <v>1</v>
      </c>
      <c r="L430" s="2">
        <f t="shared" si="26"/>
        <v>-0.6342369368733779</v>
      </c>
      <c r="M430" s="2">
        <f t="shared" si="27"/>
        <v>0.46965998313102586</v>
      </c>
    </row>
    <row r="431" spans="5:13" x14ac:dyDescent="0.3">
      <c r="E431" s="1">
        <v>420</v>
      </c>
      <c r="F431" s="1">
        <v>1</v>
      </c>
      <c r="G431" s="1">
        <v>30</v>
      </c>
      <c r="H431" s="1">
        <v>1</v>
      </c>
      <c r="I431" s="2">
        <f t="shared" si="24"/>
        <v>-0.47237526260836427</v>
      </c>
      <c r="J431" s="2">
        <f t="shared" si="25"/>
        <v>0.38405420510492866</v>
      </c>
      <c r="K431" s="3">
        <v>0</v>
      </c>
      <c r="L431" s="2">
        <f t="shared" si="26"/>
        <v>-0.48459631462063979</v>
      </c>
      <c r="M431" s="2">
        <f t="shared" si="27"/>
        <v>-0.38405420510492866</v>
      </c>
    </row>
    <row r="432" spans="5:13" x14ac:dyDescent="0.3">
      <c r="E432" s="1">
        <v>421</v>
      </c>
      <c r="F432" s="1">
        <v>1</v>
      </c>
      <c r="G432" s="1">
        <v>32</v>
      </c>
      <c r="H432" s="1">
        <v>7</v>
      </c>
      <c r="I432" s="2">
        <f t="shared" si="24"/>
        <v>1.1664174900637392</v>
      </c>
      <c r="J432" s="2">
        <f t="shared" si="25"/>
        <v>0.76249684987013333</v>
      </c>
      <c r="K432" s="3">
        <v>1</v>
      </c>
      <c r="L432" s="2">
        <f t="shared" si="26"/>
        <v>-0.27115690182696223</v>
      </c>
      <c r="M432" s="2">
        <f t="shared" si="27"/>
        <v>0.23750315012986667</v>
      </c>
    </row>
    <row r="433" spans="5:13" x14ac:dyDescent="0.3">
      <c r="E433" s="1">
        <v>422</v>
      </c>
      <c r="F433" s="1">
        <v>1</v>
      </c>
      <c r="G433" s="1">
        <v>27</v>
      </c>
      <c r="H433" s="1">
        <v>2</v>
      </c>
      <c r="I433" s="2">
        <f t="shared" si="24"/>
        <v>-0.10400241500667118</v>
      </c>
      <c r="J433" s="2">
        <f t="shared" si="25"/>
        <v>0.47402280722541851</v>
      </c>
      <c r="K433" s="3">
        <v>0</v>
      </c>
      <c r="L433" s="2">
        <f t="shared" si="26"/>
        <v>-0.64249742692862966</v>
      </c>
      <c r="M433" s="2">
        <f t="shared" si="27"/>
        <v>-0.47402280722541851</v>
      </c>
    </row>
    <row r="434" spans="5:13" x14ac:dyDescent="0.3">
      <c r="E434" s="1">
        <v>423</v>
      </c>
      <c r="F434" s="1">
        <v>1</v>
      </c>
      <c r="G434" s="1">
        <v>28</v>
      </c>
      <c r="H434" s="1">
        <v>1</v>
      </c>
      <c r="I434" s="2">
        <f t="shared" si="24"/>
        <v>-0.41523082931455868</v>
      </c>
      <c r="J434" s="2">
        <f t="shared" si="25"/>
        <v>0.39765853213135904</v>
      </c>
      <c r="K434" s="3">
        <v>0</v>
      </c>
      <c r="L434" s="2">
        <f t="shared" si="26"/>
        <v>-0.50693077210996151</v>
      </c>
      <c r="M434" s="2">
        <f t="shared" si="27"/>
        <v>-0.39765853213135904</v>
      </c>
    </row>
    <row r="435" spans="5:13" x14ac:dyDescent="0.3">
      <c r="E435" s="1">
        <v>424</v>
      </c>
      <c r="F435" s="1">
        <v>0</v>
      </c>
      <c r="G435" s="1">
        <v>24</v>
      </c>
      <c r="H435" s="1">
        <v>2</v>
      </c>
      <c r="I435" s="2">
        <f t="shared" si="24"/>
        <v>-1.8285765065962689E-2</v>
      </c>
      <c r="J435" s="2">
        <f t="shared" si="25"/>
        <v>0.49542868610834845</v>
      </c>
      <c r="K435" s="3">
        <v>0</v>
      </c>
      <c r="L435" s="2">
        <f t="shared" si="26"/>
        <v>-0.68404609359517687</v>
      </c>
      <c r="M435" s="2">
        <f t="shared" si="27"/>
        <v>-0.49542868610834845</v>
      </c>
    </row>
    <row r="436" spans="5:13" x14ac:dyDescent="0.3">
      <c r="E436" s="1">
        <v>425</v>
      </c>
      <c r="F436" s="1">
        <v>1</v>
      </c>
      <c r="G436" s="1">
        <v>29</v>
      </c>
      <c r="H436" s="1">
        <v>1</v>
      </c>
      <c r="I436" s="2">
        <f t="shared" si="24"/>
        <v>-0.44380304596146158</v>
      </c>
      <c r="J436" s="2">
        <f t="shared" si="25"/>
        <v>0.39083515355806009</v>
      </c>
      <c r="K436" s="3">
        <v>1</v>
      </c>
      <c r="L436" s="2">
        <f t="shared" si="26"/>
        <v>-0.93946941004924567</v>
      </c>
      <c r="M436" s="2">
        <f t="shared" si="27"/>
        <v>0.60916484644193991</v>
      </c>
    </row>
    <row r="437" spans="5:13" x14ac:dyDescent="0.3">
      <c r="E437" s="1">
        <v>426</v>
      </c>
      <c r="F437" s="1">
        <v>1</v>
      </c>
      <c r="G437" s="1">
        <v>23</v>
      </c>
      <c r="H437" s="1">
        <v>2</v>
      </c>
      <c r="I437" s="2">
        <f t="shared" si="24"/>
        <v>1.0286451580940215E-2</v>
      </c>
      <c r="J437" s="2">
        <f t="shared" si="25"/>
        <v>0.50257159022004549</v>
      </c>
      <c r="K437" s="3">
        <v>1</v>
      </c>
      <c r="L437" s="2">
        <f t="shared" si="26"/>
        <v>-0.68801718109692911</v>
      </c>
      <c r="M437" s="2">
        <f t="shared" si="27"/>
        <v>0.49742840977995451</v>
      </c>
    </row>
    <row r="438" spans="5:13" x14ac:dyDescent="0.3">
      <c r="E438" s="1">
        <v>427</v>
      </c>
      <c r="F438" s="1">
        <v>0</v>
      </c>
      <c r="G438" s="1">
        <v>29</v>
      </c>
      <c r="H438" s="1">
        <v>4</v>
      </c>
      <c r="I438" s="2">
        <f t="shared" si="24"/>
        <v>0.40416554702149288</v>
      </c>
      <c r="J438" s="2">
        <f t="shared" si="25"/>
        <v>0.59968806484522119</v>
      </c>
      <c r="K438" s="3">
        <v>1</v>
      </c>
      <c r="L438" s="2">
        <f t="shared" si="26"/>
        <v>-0.51134565088128703</v>
      </c>
      <c r="M438" s="2">
        <f t="shared" si="27"/>
        <v>0.40031193515477881</v>
      </c>
    </row>
    <row r="439" spans="5:13" x14ac:dyDescent="0.3">
      <c r="E439" s="1">
        <v>428</v>
      </c>
      <c r="F439" s="1">
        <v>1</v>
      </c>
      <c r="G439" s="1">
        <v>23</v>
      </c>
      <c r="H439" s="1">
        <v>4</v>
      </c>
      <c r="I439" s="2">
        <f t="shared" si="24"/>
        <v>0.57559884690290986</v>
      </c>
      <c r="J439" s="2">
        <f t="shared" si="25"/>
        <v>0.6400540735636373</v>
      </c>
      <c r="K439" s="3">
        <v>1</v>
      </c>
      <c r="L439" s="2">
        <f t="shared" si="26"/>
        <v>-0.44620261625431046</v>
      </c>
      <c r="M439" s="2">
        <f t="shared" si="27"/>
        <v>0.3599459264363627</v>
      </c>
    </row>
    <row r="440" spans="5:13" x14ac:dyDescent="0.3">
      <c r="E440" s="1">
        <v>429</v>
      </c>
      <c r="F440" s="1">
        <v>1</v>
      </c>
      <c r="G440" s="1">
        <v>24</v>
      </c>
      <c r="H440" s="1">
        <v>3</v>
      </c>
      <c r="I440" s="2">
        <f t="shared" si="24"/>
        <v>0.26437043259502213</v>
      </c>
      <c r="J440" s="2">
        <f t="shared" si="25"/>
        <v>0.56571033582428898</v>
      </c>
      <c r="K440" s="3">
        <v>1</v>
      </c>
      <c r="L440" s="2">
        <f t="shared" si="26"/>
        <v>-0.56967310594208143</v>
      </c>
      <c r="M440" s="2">
        <f t="shared" si="27"/>
        <v>0.43428966417571102</v>
      </c>
    </row>
    <row r="441" spans="5:13" x14ac:dyDescent="0.3">
      <c r="E441" s="1">
        <v>430</v>
      </c>
      <c r="F441" s="1">
        <v>1</v>
      </c>
      <c r="G441" s="1">
        <v>22</v>
      </c>
      <c r="H441" s="1">
        <v>1</v>
      </c>
      <c r="I441" s="2">
        <f t="shared" si="24"/>
        <v>-0.24379752943314192</v>
      </c>
      <c r="J441" s="2">
        <f t="shared" si="25"/>
        <v>0.43935072259233271</v>
      </c>
      <c r="K441" s="3">
        <v>1</v>
      </c>
      <c r="L441" s="2">
        <f t="shared" si="26"/>
        <v>-0.82245727235668753</v>
      </c>
      <c r="M441" s="2">
        <f t="shared" si="27"/>
        <v>0.56064927740766723</v>
      </c>
    </row>
    <row r="442" spans="5:13" x14ac:dyDescent="0.3">
      <c r="E442" s="1">
        <v>431</v>
      </c>
      <c r="F442" s="1">
        <v>0</v>
      </c>
      <c r="G442" s="1">
        <v>29</v>
      </c>
      <c r="H442" s="1">
        <v>0</v>
      </c>
      <c r="I442" s="2">
        <f t="shared" si="24"/>
        <v>-0.7264592436224464</v>
      </c>
      <c r="J442" s="2">
        <f t="shared" si="25"/>
        <v>0.32597220243293629</v>
      </c>
      <c r="K442" s="3">
        <v>1</v>
      </c>
      <c r="L442" s="2">
        <f t="shared" si="26"/>
        <v>-1.120943169861629</v>
      </c>
      <c r="M442" s="2">
        <f t="shared" si="27"/>
        <v>0.67402779756706366</v>
      </c>
    </row>
    <row r="443" spans="5:13" x14ac:dyDescent="0.3">
      <c r="E443" s="1">
        <v>432</v>
      </c>
      <c r="F443" s="1">
        <v>1</v>
      </c>
      <c r="G443" s="1">
        <v>22</v>
      </c>
      <c r="H443" s="1">
        <v>2</v>
      </c>
      <c r="I443" s="2">
        <f t="shared" si="24"/>
        <v>3.8858668227842896E-2</v>
      </c>
      <c r="J443" s="2">
        <f t="shared" si="25"/>
        <v>0.50971344481574044</v>
      </c>
      <c r="K443" s="3">
        <v>1</v>
      </c>
      <c r="L443" s="2">
        <f t="shared" si="26"/>
        <v>-0.6739065840838151</v>
      </c>
      <c r="M443" s="2">
        <f t="shared" si="27"/>
        <v>0.49028655518425956</v>
      </c>
    </row>
    <row r="444" spans="5:13" x14ac:dyDescent="0.3">
      <c r="E444" s="1">
        <v>433</v>
      </c>
      <c r="F444" s="1">
        <v>1</v>
      </c>
      <c r="G444" s="1">
        <v>29</v>
      </c>
      <c r="H444" s="1">
        <v>5</v>
      </c>
      <c r="I444" s="2">
        <f t="shared" si="24"/>
        <v>0.68682174468247759</v>
      </c>
      <c r="J444" s="2">
        <f t="shared" si="25"/>
        <v>0.66525953548818506</v>
      </c>
      <c r="K444" s="3">
        <v>1</v>
      </c>
      <c r="L444" s="2">
        <f t="shared" si="26"/>
        <v>-0.40757803553569311</v>
      </c>
      <c r="M444" s="2">
        <f t="shared" si="27"/>
        <v>0.33474046451181494</v>
      </c>
    </row>
    <row r="445" spans="5:13" x14ac:dyDescent="0.3">
      <c r="E445" s="1">
        <v>434</v>
      </c>
      <c r="F445" s="1">
        <v>0</v>
      </c>
      <c r="G445" s="1">
        <v>26</v>
      </c>
      <c r="H445" s="1">
        <v>4</v>
      </c>
      <c r="I445" s="2">
        <f t="shared" si="24"/>
        <v>0.48988219696220137</v>
      </c>
      <c r="J445" s="2">
        <f t="shared" si="25"/>
        <v>0.62007868056522697</v>
      </c>
      <c r="K445" s="3">
        <v>1</v>
      </c>
      <c r="L445" s="2">
        <f t="shared" si="26"/>
        <v>-0.47790890485718585</v>
      </c>
      <c r="M445" s="2">
        <f t="shared" si="27"/>
        <v>0.37992131943477303</v>
      </c>
    </row>
    <row r="446" spans="5:13" x14ac:dyDescent="0.3">
      <c r="E446" s="1">
        <v>435</v>
      </c>
      <c r="F446" s="1">
        <v>0</v>
      </c>
      <c r="G446" s="1">
        <v>29</v>
      </c>
      <c r="H446" s="1">
        <v>1</v>
      </c>
      <c r="I446" s="2">
        <f t="shared" si="24"/>
        <v>-0.44380304596146158</v>
      </c>
      <c r="J446" s="2">
        <f t="shared" si="25"/>
        <v>0.39083515355806009</v>
      </c>
      <c r="K446" s="3">
        <v>1</v>
      </c>
      <c r="L446" s="2">
        <f t="shared" si="26"/>
        <v>-0.93946941004924567</v>
      </c>
      <c r="M446" s="2">
        <f t="shared" si="27"/>
        <v>0.60916484644193991</v>
      </c>
    </row>
    <row r="447" spans="5:13" x14ac:dyDescent="0.3">
      <c r="E447" s="1">
        <v>436</v>
      </c>
      <c r="F447" s="1">
        <v>0</v>
      </c>
      <c r="G447" s="1">
        <v>26</v>
      </c>
      <c r="H447" s="1">
        <v>0</v>
      </c>
      <c r="I447" s="2">
        <f t="shared" si="24"/>
        <v>-0.64074259368173792</v>
      </c>
      <c r="J447" s="2">
        <f t="shared" si="25"/>
        <v>0.34507869437350663</v>
      </c>
      <c r="K447" s="3">
        <v>0</v>
      </c>
      <c r="L447" s="2">
        <f t="shared" si="26"/>
        <v>-0.42324019464645307</v>
      </c>
      <c r="M447" s="2">
        <f t="shared" si="27"/>
        <v>-0.34507869437350663</v>
      </c>
    </row>
    <row r="448" spans="5:13" x14ac:dyDescent="0.3">
      <c r="E448" s="1">
        <v>437</v>
      </c>
      <c r="F448" s="1">
        <v>1</v>
      </c>
      <c r="G448" s="1">
        <v>24</v>
      </c>
      <c r="H448" s="1">
        <v>7</v>
      </c>
      <c r="I448" s="2">
        <f t="shared" si="24"/>
        <v>1.3949952232389615</v>
      </c>
      <c r="J448" s="2">
        <f t="shared" si="25"/>
        <v>0.80138850482262836</v>
      </c>
      <c r="K448" s="3">
        <v>1</v>
      </c>
      <c r="L448" s="2">
        <f t="shared" si="26"/>
        <v>-0.22140942475290931</v>
      </c>
      <c r="M448" s="2">
        <f t="shared" si="27"/>
        <v>0.19861149517737164</v>
      </c>
    </row>
    <row r="449" spans="5:13" x14ac:dyDescent="0.3">
      <c r="E449" s="1">
        <v>438</v>
      </c>
      <c r="F449" s="1">
        <v>1</v>
      </c>
      <c r="G449" s="1">
        <v>25</v>
      </c>
      <c r="H449" s="1">
        <v>3</v>
      </c>
      <c r="I449" s="2">
        <f t="shared" si="24"/>
        <v>0.23579821594811923</v>
      </c>
      <c r="J449" s="2">
        <f t="shared" si="25"/>
        <v>0.55867792729643417</v>
      </c>
      <c r="K449" s="3">
        <v>0</v>
      </c>
      <c r="L449" s="2">
        <f t="shared" si="26"/>
        <v>-0.81798034650093876</v>
      </c>
      <c r="M449" s="2">
        <f t="shared" si="27"/>
        <v>-0.55867792729643417</v>
      </c>
    </row>
    <row r="450" spans="5:13" x14ac:dyDescent="0.3">
      <c r="E450" s="1">
        <v>439</v>
      </c>
      <c r="F450" s="1">
        <v>1</v>
      </c>
      <c r="G450" s="1">
        <v>21</v>
      </c>
      <c r="H450" s="1">
        <v>4</v>
      </c>
      <c r="I450" s="2">
        <f t="shared" si="24"/>
        <v>0.63274328019671544</v>
      </c>
      <c r="J450" s="2">
        <f t="shared" si="25"/>
        <v>0.65311123215896594</v>
      </c>
      <c r="K450" s="3">
        <v>1</v>
      </c>
      <c r="L450" s="2">
        <f t="shared" si="26"/>
        <v>-0.42600782399914117</v>
      </c>
      <c r="M450" s="2">
        <f t="shared" si="27"/>
        <v>0.34688876784103406</v>
      </c>
    </row>
    <row r="451" spans="5:13" x14ac:dyDescent="0.3">
      <c r="E451" s="1">
        <v>440</v>
      </c>
      <c r="F451" s="1">
        <v>0</v>
      </c>
      <c r="G451" s="1">
        <v>35</v>
      </c>
      <c r="H451" s="1">
        <v>3</v>
      </c>
      <c r="I451" s="2">
        <f t="shared" si="24"/>
        <v>-4.99239505209087E-2</v>
      </c>
      <c r="J451" s="2">
        <f t="shared" si="25"/>
        <v>0.48752160402583006</v>
      </c>
      <c r="K451" s="3">
        <v>0</v>
      </c>
      <c r="L451" s="2">
        <f t="shared" si="26"/>
        <v>-0.66849672305482866</v>
      </c>
      <c r="M451" s="2">
        <f t="shared" si="27"/>
        <v>-0.48752160402583006</v>
      </c>
    </row>
    <row r="452" spans="5:13" x14ac:dyDescent="0.3">
      <c r="E452" s="1">
        <v>441</v>
      </c>
      <c r="F452" s="1">
        <v>0</v>
      </c>
      <c r="G452" s="1">
        <v>24</v>
      </c>
      <c r="H452" s="1">
        <v>4</v>
      </c>
      <c r="I452" s="2">
        <f t="shared" si="24"/>
        <v>0.54702663025600695</v>
      </c>
      <c r="J452" s="2">
        <f t="shared" si="25"/>
        <v>0.63344547176899768</v>
      </c>
      <c r="K452" s="3">
        <v>1</v>
      </c>
      <c r="L452" s="2">
        <f t="shared" si="26"/>
        <v>-0.45658135748121736</v>
      </c>
      <c r="M452" s="2">
        <f t="shared" si="27"/>
        <v>0.36655452823100232</v>
      </c>
    </row>
    <row r="453" spans="5:13" x14ac:dyDescent="0.3">
      <c r="E453" s="1">
        <v>442</v>
      </c>
      <c r="F453" s="1">
        <v>0</v>
      </c>
      <c r="G453" s="1">
        <v>25</v>
      </c>
      <c r="H453" s="1">
        <v>0</v>
      </c>
      <c r="I453" s="2">
        <f t="shared" si="24"/>
        <v>-0.61217037703483523</v>
      </c>
      <c r="J453" s="2">
        <f t="shared" si="25"/>
        <v>0.35156426468727181</v>
      </c>
      <c r="K453" s="3">
        <v>1</v>
      </c>
      <c r="L453" s="2">
        <f t="shared" si="26"/>
        <v>-1.0453627546069888</v>
      </c>
      <c r="M453" s="2">
        <f t="shared" si="27"/>
        <v>0.64843573531272813</v>
      </c>
    </row>
    <row r="454" spans="5:13" x14ac:dyDescent="0.3">
      <c r="E454" s="1">
        <v>443</v>
      </c>
      <c r="F454" s="1">
        <v>1</v>
      </c>
      <c r="G454" s="1">
        <v>30</v>
      </c>
      <c r="H454" s="1">
        <v>3</v>
      </c>
      <c r="I454" s="2">
        <f t="shared" si="24"/>
        <v>9.2937132713605375E-2</v>
      </c>
      <c r="J454" s="2">
        <f t="shared" si="25"/>
        <v>0.52321757413360404</v>
      </c>
      <c r="K454" s="3">
        <v>0</v>
      </c>
      <c r="L454" s="2">
        <f t="shared" si="26"/>
        <v>-0.7406950224119746</v>
      </c>
      <c r="M454" s="2">
        <f t="shared" si="27"/>
        <v>-0.52321757413360404</v>
      </c>
    </row>
    <row r="455" spans="5:13" x14ac:dyDescent="0.3">
      <c r="E455" s="1">
        <v>444</v>
      </c>
      <c r="F455" s="1">
        <v>0</v>
      </c>
      <c r="G455" s="1">
        <v>25</v>
      </c>
      <c r="H455" s="1">
        <v>2</v>
      </c>
      <c r="I455" s="2">
        <f t="shared" si="24"/>
        <v>-4.6857981712865593E-2</v>
      </c>
      <c r="J455" s="2">
        <f t="shared" si="25"/>
        <v>0.4882876475322156</v>
      </c>
      <c r="K455" s="3">
        <v>0</v>
      </c>
      <c r="L455" s="2">
        <f t="shared" si="26"/>
        <v>-0.66999262340425059</v>
      </c>
      <c r="M455" s="2">
        <f t="shared" si="27"/>
        <v>-0.4882876475322156</v>
      </c>
    </row>
    <row r="456" spans="5:13" x14ac:dyDescent="0.3">
      <c r="E456" s="1">
        <v>445</v>
      </c>
      <c r="F456" s="1">
        <v>1</v>
      </c>
      <c r="G456" s="1">
        <v>17</v>
      </c>
      <c r="H456" s="1">
        <v>4</v>
      </c>
      <c r="I456" s="2">
        <f t="shared" si="24"/>
        <v>0.74703214678432661</v>
      </c>
      <c r="J456" s="2">
        <f t="shared" si="25"/>
        <v>0.67853167522054014</v>
      </c>
      <c r="K456" s="3">
        <v>0</v>
      </c>
      <c r="L456" s="2">
        <f t="shared" si="26"/>
        <v>-1.1348562633947126</v>
      </c>
      <c r="M456" s="2">
        <f t="shared" si="27"/>
        <v>-0.67853167522054014</v>
      </c>
    </row>
    <row r="457" spans="5:13" x14ac:dyDescent="0.3">
      <c r="E457" s="1">
        <v>446</v>
      </c>
      <c r="F457" s="1">
        <v>0</v>
      </c>
      <c r="G457" s="1">
        <v>36</v>
      </c>
      <c r="H457" s="1">
        <v>2</v>
      </c>
      <c r="I457" s="2">
        <f t="shared" si="24"/>
        <v>-0.3611523648287962</v>
      </c>
      <c r="J457" s="2">
        <f t="shared" si="25"/>
        <v>0.41068063956238443</v>
      </c>
      <c r="K457" s="3">
        <v>0</v>
      </c>
      <c r="L457" s="2">
        <f t="shared" si="26"/>
        <v>-0.52878703439841601</v>
      </c>
      <c r="M457" s="2">
        <f t="shared" si="27"/>
        <v>-0.41068063956238443</v>
      </c>
    </row>
    <row r="458" spans="5:13" x14ac:dyDescent="0.3">
      <c r="E458" s="1">
        <v>447</v>
      </c>
      <c r="F458" s="1">
        <v>0</v>
      </c>
      <c r="G458" s="1">
        <v>21</v>
      </c>
      <c r="H458" s="1">
        <v>4</v>
      </c>
      <c r="I458" s="2">
        <f t="shared" si="24"/>
        <v>0.63274328019671544</v>
      </c>
      <c r="J458" s="2">
        <f t="shared" si="25"/>
        <v>0.65311123215896594</v>
      </c>
      <c r="K458" s="3">
        <v>0</v>
      </c>
      <c r="L458" s="2">
        <f t="shared" si="26"/>
        <v>-1.0587511041958566</v>
      </c>
      <c r="M458" s="2">
        <f t="shared" si="27"/>
        <v>-0.65311123215896594</v>
      </c>
    </row>
    <row r="459" spans="5:13" x14ac:dyDescent="0.3">
      <c r="E459" s="1">
        <v>448</v>
      </c>
      <c r="F459" s="1">
        <v>0</v>
      </c>
      <c r="G459" s="1">
        <v>22</v>
      </c>
      <c r="H459" s="1">
        <v>2</v>
      </c>
      <c r="I459" s="2">
        <f t="shared" si="24"/>
        <v>3.8858668227842896E-2</v>
      </c>
      <c r="J459" s="2">
        <f t="shared" si="25"/>
        <v>0.50971344481574044</v>
      </c>
      <c r="K459" s="3">
        <v>1</v>
      </c>
      <c r="L459" s="2">
        <f t="shared" si="26"/>
        <v>-0.6739065840838151</v>
      </c>
      <c r="M459" s="2">
        <f t="shared" si="27"/>
        <v>0.49028655518425956</v>
      </c>
    </row>
    <row r="460" spans="5:13" x14ac:dyDescent="0.3">
      <c r="E460" s="1">
        <v>449</v>
      </c>
      <c r="F460" s="1">
        <v>0</v>
      </c>
      <c r="G460" s="1">
        <v>16</v>
      </c>
      <c r="H460" s="1">
        <v>0</v>
      </c>
      <c r="I460" s="2">
        <f t="shared" si="24"/>
        <v>-0.35502042721270993</v>
      </c>
      <c r="J460" s="2">
        <f t="shared" si="25"/>
        <v>0.41216551229927806</v>
      </c>
      <c r="K460" s="3">
        <v>0</v>
      </c>
      <c r="L460" s="2">
        <f t="shared" si="26"/>
        <v>-0.53130985420960042</v>
      </c>
      <c r="M460" s="2">
        <f t="shared" si="27"/>
        <v>-0.41216551229927806</v>
      </c>
    </row>
    <row r="461" spans="5:13" x14ac:dyDescent="0.3">
      <c r="E461" s="1">
        <v>450</v>
      </c>
      <c r="F461" s="1">
        <v>1</v>
      </c>
      <c r="G461" s="1">
        <v>21</v>
      </c>
      <c r="H461" s="1">
        <v>1</v>
      </c>
      <c r="I461" s="2">
        <f t="shared" ref="I461:I524" si="28">$H$5+$H$6*G461+H461*$H$7</f>
        <v>-0.21522531278623908</v>
      </c>
      <c r="J461" s="2">
        <f t="shared" ref="J461:J524" si="29">EXP(I461)/(1+EXP(I461))</f>
        <v>0.44640041528470131</v>
      </c>
      <c r="K461" s="3">
        <v>0</v>
      </c>
      <c r="L461" s="2">
        <f t="shared" ref="L461:L524" si="30">IF(K461=1,LN(J461),LN(1-J461))</f>
        <v>-0.59131362483195948</v>
      </c>
      <c r="M461" s="2">
        <f t="shared" ref="M461:M524" si="31">(K461-J461)</f>
        <v>-0.44640041528470131</v>
      </c>
    </row>
    <row r="462" spans="5:13" x14ac:dyDescent="0.3">
      <c r="E462" s="1">
        <v>451</v>
      </c>
      <c r="F462" s="1">
        <v>1</v>
      </c>
      <c r="G462" s="1">
        <v>24</v>
      </c>
      <c r="H462" s="1">
        <v>4</v>
      </c>
      <c r="I462" s="2">
        <f t="shared" si="28"/>
        <v>0.54702663025600695</v>
      </c>
      <c r="J462" s="2">
        <f t="shared" si="29"/>
        <v>0.63344547176899768</v>
      </c>
      <c r="K462" s="3">
        <v>0</v>
      </c>
      <c r="L462" s="2">
        <f t="shared" si="30"/>
        <v>-1.0036079877372244</v>
      </c>
      <c r="M462" s="2">
        <f t="shared" si="31"/>
        <v>-0.63344547176899768</v>
      </c>
    </row>
    <row r="463" spans="5:13" x14ac:dyDescent="0.3">
      <c r="E463" s="1">
        <v>452</v>
      </c>
      <c r="F463" s="1">
        <v>1</v>
      </c>
      <c r="G463" s="1">
        <v>23</v>
      </c>
      <c r="H463" s="1">
        <v>3</v>
      </c>
      <c r="I463" s="2">
        <f t="shared" si="28"/>
        <v>0.29294264924192503</v>
      </c>
      <c r="J463" s="2">
        <f t="shared" si="29"/>
        <v>0.57271638907417755</v>
      </c>
      <c r="K463" s="3">
        <v>0</v>
      </c>
      <c r="L463" s="2">
        <f t="shared" si="30"/>
        <v>-0.85030729202718869</v>
      </c>
      <c r="M463" s="2">
        <f t="shared" si="31"/>
        <v>-0.57271638907417755</v>
      </c>
    </row>
    <row r="464" spans="5:13" x14ac:dyDescent="0.3">
      <c r="E464" s="1">
        <v>453</v>
      </c>
      <c r="F464" s="1">
        <v>0</v>
      </c>
      <c r="G464" s="1">
        <v>25</v>
      </c>
      <c r="H464" s="1">
        <v>2</v>
      </c>
      <c r="I464" s="2">
        <f t="shared" si="28"/>
        <v>-4.6857981712865593E-2</v>
      </c>
      <c r="J464" s="2">
        <f t="shared" si="29"/>
        <v>0.4882876475322156</v>
      </c>
      <c r="K464" s="3">
        <v>1</v>
      </c>
      <c r="L464" s="2">
        <f t="shared" si="30"/>
        <v>-0.71685060511711618</v>
      </c>
      <c r="M464" s="2">
        <f t="shared" si="31"/>
        <v>0.51171235246778446</v>
      </c>
    </row>
    <row r="465" spans="5:13" x14ac:dyDescent="0.3">
      <c r="E465" s="1">
        <v>454</v>
      </c>
      <c r="F465" s="1">
        <v>0</v>
      </c>
      <c r="G465" s="1">
        <v>25</v>
      </c>
      <c r="H465" s="1">
        <v>4</v>
      </c>
      <c r="I465" s="2">
        <f t="shared" si="28"/>
        <v>0.51845441360910405</v>
      </c>
      <c r="J465" s="2">
        <f t="shared" si="29"/>
        <v>0.62678628555659732</v>
      </c>
      <c r="K465" s="3">
        <v>0</v>
      </c>
      <c r="L465" s="2">
        <f t="shared" si="30"/>
        <v>-0.9856040624435195</v>
      </c>
      <c r="M465" s="2">
        <f t="shared" si="31"/>
        <v>-0.62678628555659732</v>
      </c>
    </row>
    <row r="466" spans="5:13" x14ac:dyDescent="0.3">
      <c r="E466" s="1">
        <v>455</v>
      </c>
      <c r="F466" s="1">
        <v>1</v>
      </c>
      <c r="G466" s="1">
        <v>24</v>
      </c>
      <c r="H466" s="1">
        <v>3</v>
      </c>
      <c r="I466" s="2">
        <f t="shared" si="28"/>
        <v>0.26437043259502213</v>
      </c>
      <c r="J466" s="2">
        <f t="shared" si="29"/>
        <v>0.56571033582428898</v>
      </c>
      <c r="K466" s="3">
        <v>1</v>
      </c>
      <c r="L466" s="2">
        <f t="shared" si="30"/>
        <v>-0.56967310594208143</v>
      </c>
      <c r="M466" s="2">
        <f t="shared" si="31"/>
        <v>0.43428966417571102</v>
      </c>
    </row>
    <row r="467" spans="5:13" x14ac:dyDescent="0.3">
      <c r="E467" s="1">
        <v>456</v>
      </c>
      <c r="F467" s="1">
        <v>0</v>
      </c>
      <c r="G467" s="1">
        <v>24</v>
      </c>
      <c r="H467" s="1">
        <v>1</v>
      </c>
      <c r="I467" s="2">
        <f t="shared" si="28"/>
        <v>-0.30094196272694751</v>
      </c>
      <c r="J467" s="2">
        <f t="shared" si="29"/>
        <v>0.42532722873338152</v>
      </c>
      <c r="K467" s="3">
        <v>1</v>
      </c>
      <c r="L467" s="2">
        <f t="shared" si="30"/>
        <v>-0.85489645635623346</v>
      </c>
      <c r="M467" s="2">
        <f t="shared" si="31"/>
        <v>0.57467277126661842</v>
      </c>
    </row>
    <row r="468" spans="5:13" x14ac:dyDescent="0.3">
      <c r="E468" s="1">
        <v>457</v>
      </c>
      <c r="F468" s="1">
        <v>1</v>
      </c>
      <c r="G468" s="1">
        <v>22</v>
      </c>
      <c r="H468" s="1">
        <v>3</v>
      </c>
      <c r="I468" s="2">
        <f t="shared" si="28"/>
        <v>0.32151486588882772</v>
      </c>
      <c r="J468" s="2">
        <f t="shared" si="29"/>
        <v>0.57969339214578286</v>
      </c>
      <c r="K468" s="3">
        <v>1</v>
      </c>
      <c r="L468" s="2">
        <f t="shared" si="30"/>
        <v>-0.5452559494494188</v>
      </c>
      <c r="M468" s="2">
        <f t="shared" si="31"/>
        <v>0.42030660785421714</v>
      </c>
    </row>
    <row r="469" spans="5:13" x14ac:dyDescent="0.3">
      <c r="E469" s="1">
        <v>458</v>
      </c>
      <c r="F469" s="1">
        <v>1</v>
      </c>
      <c r="G469" s="1">
        <v>27</v>
      </c>
      <c r="H469" s="1">
        <v>1</v>
      </c>
      <c r="I469" s="2">
        <f t="shared" si="28"/>
        <v>-0.386658612667656</v>
      </c>
      <c r="J469" s="2">
        <f t="shared" si="29"/>
        <v>0.40452192979375906</v>
      </c>
      <c r="K469" s="3">
        <v>0</v>
      </c>
      <c r="L469" s="2">
        <f t="shared" si="30"/>
        <v>-0.51839071671501158</v>
      </c>
      <c r="M469" s="2">
        <f t="shared" si="31"/>
        <v>-0.40452192979375906</v>
      </c>
    </row>
    <row r="470" spans="5:13" x14ac:dyDescent="0.3">
      <c r="E470" s="1">
        <v>459</v>
      </c>
      <c r="F470" s="1">
        <v>1</v>
      </c>
      <c r="G470" s="1">
        <v>24</v>
      </c>
      <c r="H470" s="1">
        <v>3</v>
      </c>
      <c r="I470" s="2">
        <f t="shared" si="28"/>
        <v>0.26437043259502213</v>
      </c>
      <c r="J470" s="2">
        <f t="shared" si="29"/>
        <v>0.56571033582428898</v>
      </c>
      <c r="K470" s="3">
        <v>1</v>
      </c>
      <c r="L470" s="2">
        <f t="shared" si="30"/>
        <v>-0.56967310594208143</v>
      </c>
      <c r="M470" s="2">
        <f t="shared" si="31"/>
        <v>0.43428966417571102</v>
      </c>
    </row>
    <row r="471" spans="5:13" x14ac:dyDescent="0.3">
      <c r="E471" s="1">
        <v>460</v>
      </c>
      <c r="F471" s="1">
        <v>1</v>
      </c>
      <c r="G471" s="1">
        <v>19</v>
      </c>
      <c r="H471" s="1">
        <v>5</v>
      </c>
      <c r="I471" s="2">
        <f t="shared" si="28"/>
        <v>0.97254391115150574</v>
      </c>
      <c r="J471" s="2">
        <f t="shared" si="29"/>
        <v>0.7256262627535558</v>
      </c>
      <c r="K471" s="3">
        <v>0</v>
      </c>
      <c r="L471" s="2">
        <f t="shared" si="30"/>
        <v>-1.2932640974541558</v>
      </c>
      <c r="M471" s="2">
        <f t="shared" si="31"/>
        <v>-0.7256262627535558</v>
      </c>
    </row>
    <row r="472" spans="5:13" x14ac:dyDescent="0.3">
      <c r="E472" s="1">
        <v>461</v>
      </c>
      <c r="F472" s="1">
        <v>1</v>
      </c>
      <c r="G472" s="1">
        <v>25</v>
      </c>
      <c r="H472" s="1">
        <v>3</v>
      </c>
      <c r="I472" s="2">
        <f t="shared" si="28"/>
        <v>0.23579821594811923</v>
      </c>
      <c r="J472" s="2">
        <f t="shared" si="29"/>
        <v>0.55867792729643417</v>
      </c>
      <c r="K472" s="3">
        <v>1</v>
      </c>
      <c r="L472" s="2">
        <f t="shared" si="30"/>
        <v>-0.58218213055281931</v>
      </c>
      <c r="M472" s="2">
        <f t="shared" si="31"/>
        <v>0.44132207270356583</v>
      </c>
    </row>
    <row r="473" spans="5:13" x14ac:dyDescent="0.3">
      <c r="E473" s="1">
        <v>462</v>
      </c>
      <c r="F473" s="1">
        <v>1</v>
      </c>
      <c r="G473" s="1">
        <v>25</v>
      </c>
      <c r="H473" s="1">
        <v>7</v>
      </c>
      <c r="I473" s="2">
        <f t="shared" si="28"/>
        <v>1.3664230065920586</v>
      </c>
      <c r="J473" s="2">
        <f t="shared" si="29"/>
        <v>0.79680162168754454</v>
      </c>
      <c r="K473" s="3">
        <v>1</v>
      </c>
      <c r="L473" s="2">
        <f t="shared" si="30"/>
        <v>-0.22714953746338729</v>
      </c>
      <c r="M473" s="2">
        <f t="shared" si="31"/>
        <v>0.20319837831245546</v>
      </c>
    </row>
    <row r="474" spans="5:13" x14ac:dyDescent="0.3">
      <c r="E474" s="1">
        <v>463</v>
      </c>
      <c r="F474" s="1">
        <v>0</v>
      </c>
      <c r="G474" s="1">
        <v>27</v>
      </c>
      <c r="H474" s="1">
        <v>1</v>
      </c>
      <c r="I474" s="2">
        <f t="shared" si="28"/>
        <v>-0.386658612667656</v>
      </c>
      <c r="J474" s="2">
        <f t="shared" si="29"/>
        <v>0.40452192979375906</v>
      </c>
      <c r="K474" s="3">
        <v>0</v>
      </c>
      <c r="L474" s="2">
        <f t="shared" si="30"/>
        <v>-0.51839071671501158</v>
      </c>
      <c r="M474" s="2">
        <f t="shared" si="31"/>
        <v>-0.40452192979375906</v>
      </c>
    </row>
    <row r="475" spans="5:13" x14ac:dyDescent="0.3">
      <c r="E475" s="1">
        <v>464</v>
      </c>
      <c r="F475" s="1">
        <v>0</v>
      </c>
      <c r="G475" s="1">
        <v>21</v>
      </c>
      <c r="H475" s="1">
        <v>1</v>
      </c>
      <c r="I475" s="2">
        <f t="shared" si="28"/>
        <v>-0.21522531278623908</v>
      </c>
      <c r="J475" s="2">
        <f t="shared" si="29"/>
        <v>0.44640041528470131</v>
      </c>
      <c r="K475" s="3">
        <v>1</v>
      </c>
      <c r="L475" s="2">
        <f t="shared" si="30"/>
        <v>-0.80653893761819861</v>
      </c>
      <c r="M475" s="2">
        <f t="shared" si="31"/>
        <v>0.55359958471529869</v>
      </c>
    </row>
    <row r="476" spans="5:13" x14ac:dyDescent="0.3">
      <c r="E476" s="1">
        <v>465</v>
      </c>
      <c r="F476" s="1">
        <v>1</v>
      </c>
      <c r="G476" s="1">
        <v>22</v>
      </c>
      <c r="H476" s="1">
        <v>4</v>
      </c>
      <c r="I476" s="2">
        <f t="shared" si="28"/>
        <v>0.60417106354981254</v>
      </c>
      <c r="J476" s="2">
        <f t="shared" si="29"/>
        <v>0.64660999904109517</v>
      </c>
      <c r="K476" s="3">
        <v>0</v>
      </c>
      <c r="L476" s="2">
        <f t="shared" si="30"/>
        <v>-1.0401830133312706</v>
      </c>
      <c r="M476" s="2">
        <f t="shared" si="31"/>
        <v>-0.64660999904109517</v>
      </c>
    </row>
    <row r="477" spans="5:13" x14ac:dyDescent="0.3">
      <c r="E477" s="1">
        <v>466</v>
      </c>
      <c r="F477" s="1">
        <v>0</v>
      </c>
      <c r="G477" s="1">
        <v>29</v>
      </c>
      <c r="H477" s="1">
        <v>2</v>
      </c>
      <c r="I477" s="2">
        <f t="shared" si="28"/>
        <v>-0.16114684830047676</v>
      </c>
      <c r="J477" s="2">
        <f t="shared" si="29"/>
        <v>0.45980024359735172</v>
      </c>
      <c r="K477" s="3">
        <v>1</v>
      </c>
      <c r="L477" s="2">
        <f t="shared" si="30"/>
        <v>-0.77696313686339258</v>
      </c>
      <c r="M477" s="2">
        <f t="shared" si="31"/>
        <v>0.54019975640264828</v>
      </c>
    </row>
    <row r="478" spans="5:13" x14ac:dyDescent="0.3">
      <c r="E478" s="1">
        <v>467</v>
      </c>
      <c r="F478" s="1">
        <v>1</v>
      </c>
      <c r="G478" s="1">
        <v>27</v>
      </c>
      <c r="H478" s="1">
        <v>1</v>
      </c>
      <c r="I478" s="2">
        <f t="shared" si="28"/>
        <v>-0.386658612667656</v>
      </c>
      <c r="J478" s="2">
        <f t="shared" si="29"/>
        <v>0.40452192979375906</v>
      </c>
      <c r="K478" s="3">
        <v>1</v>
      </c>
      <c r="L478" s="2">
        <f t="shared" si="30"/>
        <v>-0.90504932938266758</v>
      </c>
      <c r="M478" s="2">
        <f t="shared" si="31"/>
        <v>0.59547807020624099</v>
      </c>
    </row>
    <row r="479" spans="5:13" x14ac:dyDescent="0.3">
      <c r="E479" s="1">
        <v>468</v>
      </c>
      <c r="F479" s="1">
        <v>0</v>
      </c>
      <c r="G479" s="1">
        <v>26</v>
      </c>
      <c r="H479" s="1">
        <v>3</v>
      </c>
      <c r="I479" s="2">
        <f t="shared" si="28"/>
        <v>0.20722599930121655</v>
      </c>
      <c r="J479" s="2">
        <f t="shared" si="29"/>
        <v>0.55162190028968694</v>
      </c>
      <c r="K479" s="3">
        <v>0</v>
      </c>
      <c r="L479" s="2">
        <f t="shared" si="30"/>
        <v>-0.80211842994407867</v>
      </c>
      <c r="M479" s="2">
        <f t="shared" si="31"/>
        <v>-0.55162190028968694</v>
      </c>
    </row>
    <row r="480" spans="5:13" x14ac:dyDescent="0.3">
      <c r="E480" s="1">
        <v>469</v>
      </c>
      <c r="F480" s="1">
        <v>1</v>
      </c>
      <c r="G480" s="1">
        <v>23</v>
      </c>
      <c r="H480" s="1">
        <v>7</v>
      </c>
      <c r="I480" s="2">
        <f t="shared" si="28"/>
        <v>1.4235674398858644</v>
      </c>
      <c r="J480" s="2">
        <f t="shared" si="29"/>
        <v>0.80589706931509142</v>
      </c>
      <c r="K480" s="3">
        <v>0</v>
      </c>
      <c r="L480" s="2">
        <f t="shared" si="30"/>
        <v>-1.6393666900808261</v>
      </c>
      <c r="M480" s="2">
        <f t="shared" si="31"/>
        <v>-0.80589706931509142</v>
      </c>
    </row>
    <row r="481" spans="5:13" x14ac:dyDescent="0.3">
      <c r="E481" s="1">
        <v>470</v>
      </c>
      <c r="F481" s="1">
        <v>0</v>
      </c>
      <c r="G481" s="1">
        <v>26</v>
      </c>
      <c r="H481" s="1">
        <v>3</v>
      </c>
      <c r="I481" s="2">
        <f t="shared" si="28"/>
        <v>0.20722599930121655</v>
      </c>
      <c r="J481" s="2">
        <f t="shared" si="29"/>
        <v>0.55162190028968694</v>
      </c>
      <c r="K481" s="3">
        <v>0</v>
      </c>
      <c r="L481" s="2">
        <f t="shared" si="30"/>
        <v>-0.80211842994407867</v>
      </c>
      <c r="M481" s="2">
        <f t="shared" si="31"/>
        <v>-0.55162190028968694</v>
      </c>
    </row>
    <row r="482" spans="5:13" x14ac:dyDescent="0.3">
      <c r="E482" s="1">
        <v>471</v>
      </c>
      <c r="F482" s="1">
        <v>0</v>
      </c>
      <c r="G482" s="1">
        <v>28</v>
      </c>
      <c r="H482" s="1">
        <v>4</v>
      </c>
      <c r="I482" s="2">
        <f t="shared" si="28"/>
        <v>0.43273776366839578</v>
      </c>
      <c r="J482" s="2">
        <f t="shared" si="29"/>
        <v>0.60652723126813413</v>
      </c>
      <c r="K482" s="3">
        <v>1</v>
      </c>
      <c r="L482" s="2">
        <f t="shared" si="30"/>
        <v>-0.50000565256534713</v>
      </c>
      <c r="M482" s="2">
        <f t="shared" si="31"/>
        <v>0.39347276873186587</v>
      </c>
    </row>
    <row r="483" spans="5:13" x14ac:dyDescent="0.3">
      <c r="E483" s="1">
        <v>472</v>
      </c>
      <c r="F483" s="1">
        <v>0</v>
      </c>
      <c r="G483" s="1">
        <v>33</v>
      </c>
      <c r="H483" s="1">
        <v>0</v>
      </c>
      <c r="I483" s="2">
        <f t="shared" si="28"/>
        <v>-0.84074811021005758</v>
      </c>
      <c r="J483" s="2">
        <f t="shared" si="29"/>
        <v>0.30137724673804905</v>
      </c>
      <c r="K483" s="3">
        <v>0</v>
      </c>
      <c r="L483" s="2">
        <f t="shared" si="30"/>
        <v>-0.35864437734026094</v>
      </c>
      <c r="M483" s="2">
        <f t="shared" si="31"/>
        <v>-0.30137724673804905</v>
      </c>
    </row>
    <row r="484" spans="5:13" x14ac:dyDescent="0.3">
      <c r="E484" s="1">
        <v>473</v>
      </c>
      <c r="F484" s="1">
        <v>0</v>
      </c>
      <c r="G484" s="1">
        <v>17</v>
      </c>
      <c r="H484" s="1">
        <v>0</v>
      </c>
      <c r="I484" s="2">
        <f t="shared" si="28"/>
        <v>-0.38359264385961273</v>
      </c>
      <c r="J484" s="2">
        <f t="shared" si="29"/>
        <v>0.40526068811443866</v>
      </c>
      <c r="K484" s="3">
        <v>0</v>
      </c>
      <c r="L484" s="2">
        <f t="shared" si="30"/>
        <v>-0.51963210072883326</v>
      </c>
      <c r="M484" s="2">
        <f t="shared" si="31"/>
        <v>-0.40526068811443866</v>
      </c>
    </row>
    <row r="485" spans="5:13" x14ac:dyDescent="0.3">
      <c r="E485" s="1">
        <v>474</v>
      </c>
      <c r="F485" s="1">
        <v>1</v>
      </c>
      <c r="G485" s="1">
        <v>24</v>
      </c>
      <c r="H485" s="1">
        <v>2</v>
      </c>
      <c r="I485" s="2">
        <f t="shared" si="28"/>
        <v>-1.8285765065962689E-2</v>
      </c>
      <c r="J485" s="2">
        <f t="shared" si="29"/>
        <v>0.49542868610834845</v>
      </c>
      <c r="K485" s="3">
        <v>0</v>
      </c>
      <c r="L485" s="2">
        <f t="shared" si="30"/>
        <v>-0.68404609359517687</v>
      </c>
      <c r="M485" s="2">
        <f t="shared" si="31"/>
        <v>-0.49542868610834845</v>
      </c>
    </row>
    <row r="486" spans="5:13" x14ac:dyDescent="0.3">
      <c r="E486" s="1">
        <v>475</v>
      </c>
      <c r="F486" s="1">
        <v>1</v>
      </c>
      <c r="G486" s="1">
        <v>26</v>
      </c>
      <c r="H486" s="1">
        <v>4</v>
      </c>
      <c r="I486" s="2">
        <f t="shared" si="28"/>
        <v>0.48988219696220137</v>
      </c>
      <c r="J486" s="2">
        <f t="shared" si="29"/>
        <v>0.62007868056522697</v>
      </c>
      <c r="K486" s="3">
        <v>1</v>
      </c>
      <c r="L486" s="2">
        <f t="shared" si="30"/>
        <v>-0.47790890485718585</v>
      </c>
      <c r="M486" s="2">
        <f t="shared" si="31"/>
        <v>0.37992131943477303</v>
      </c>
    </row>
    <row r="487" spans="5:13" x14ac:dyDescent="0.3">
      <c r="E487" s="1">
        <v>476</v>
      </c>
      <c r="F487" s="1">
        <v>1</v>
      </c>
      <c r="G487" s="1">
        <v>26</v>
      </c>
      <c r="H487" s="1">
        <v>4</v>
      </c>
      <c r="I487" s="2">
        <f t="shared" si="28"/>
        <v>0.48988219696220137</v>
      </c>
      <c r="J487" s="2">
        <f t="shared" si="29"/>
        <v>0.62007868056522697</v>
      </c>
      <c r="K487" s="3">
        <v>0</v>
      </c>
      <c r="L487" s="2">
        <f t="shared" si="30"/>
        <v>-0.96779110181938743</v>
      </c>
      <c r="M487" s="2">
        <f t="shared" si="31"/>
        <v>-0.62007868056522697</v>
      </c>
    </row>
    <row r="488" spans="5:13" x14ac:dyDescent="0.3">
      <c r="E488" s="1">
        <v>477</v>
      </c>
      <c r="F488" s="1">
        <v>1</v>
      </c>
      <c r="G488" s="1">
        <v>25</v>
      </c>
      <c r="H488" s="1">
        <v>4</v>
      </c>
      <c r="I488" s="2">
        <f t="shared" si="28"/>
        <v>0.51845441360910405</v>
      </c>
      <c r="J488" s="2">
        <f t="shared" si="29"/>
        <v>0.62678628555659732</v>
      </c>
      <c r="K488" s="3">
        <v>0</v>
      </c>
      <c r="L488" s="2">
        <f t="shared" si="30"/>
        <v>-0.9856040624435195</v>
      </c>
      <c r="M488" s="2">
        <f t="shared" si="31"/>
        <v>-0.62678628555659732</v>
      </c>
    </row>
    <row r="489" spans="5:13" x14ac:dyDescent="0.3">
      <c r="E489" s="1">
        <v>478</v>
      </c>
      <c r="F489" s="1">
        <v>0</v>
      </c>
      <c r="G489" s="1">
        <v>29</v>
      </c>
      <c r="H489" s="1">
        <v>1</v>
      </c>
      <c r="I489" s="2">
        <f t="shared" si="28"/>
        <v>-0.44380304596146158</v>
      </c>
      <c r="J489" s="2">
        <f t="shared" si="29"/>
        <v>0.39083515355806009</v>
      </c>
      <c r="K489" s="3">
        <v>1</v>
      </c>
      <c r="L489" s="2">
        <f t="shared" si="30"/>
        <v>-0.93946941004924567</v>
      </c>
      <c r="M489" s="2">
        <f t="shared" si="31"/>
        <v>0.60916484644193991</v>
      </c>
    </row>
    <row r="490" spans="5:13" x14ac:dyDescent="0.3">
      <c r="E490" s="1">
        <v>479</v>
      </c>
      <c r="F490" s="1">
        <v>0</v>
      </c>
      <c r="G490" s="1">
        <v>29</v>
      </c>
      <c r="H490" s="1">
        <v>0</v>
      </c>
      <c r="I490" s="2">
        <f t="shared" si="28"/>
        <v>-0.7264592436224464</v>
      </c>
      <c r="J490" s="2">
        <f t="shared" si="29"/>
        <v>0.32597220243293629</v>
      </c>
      <c r="K490" s="3">
        <v>0</v>
      </c>
      <c r="L490" s="2">
        <f t="shared" si="30"/>
        <v>-0.39448392623918266</v>
      </c>
      <c r="M490" s="2">
        <f t="shared" si="31"/>
        <v>-0.32597220243293629</v>
      </c>
    </row>
    <row r="491" spans="5:13" x14ac:dyDescent="0.3">
      <c r="E491" s="1">
        <v>480</v>
      </c>
      <c r="F491" s="1">
        <v>1</v>
      </c>
      <c r="G491" s="1">
        <v>27</v>
      </c>
      <c r="H491" s="1">
        <v>1</v>
      </c>
      <c r="I491" s="2">
        <f t="shared" si="28"/>
        <v>-0.386658612667656</v>
      </c>
      <c r="J491" s="2">
        <f t="shared" si="29"/>
        <v>0.40452192979375906</v>
      </c>
      <c r="K491" s="3">
        <v>0</v>
      </c>
      <c r="L491" s="2">
        <f t="shared" si="30"/>
        <v>-0.51839071671501158</v>
      </c>
      <c r="M491" s="2">
        <f t="shared" si="31"/>
        <v>-0.40452192979375906</v>
      </c>
    </row>
    <row r="492" spans="5:13" x14ac:dyDescent="0.3">
      <c r="E492" s="1">
        <v>481</v>
      </c>
      <c r="F492" s="1">
        <v>0</v>
      </c>
      <c r="G492" s="1">
        <v>27</v>
      </c>
      <c r="H492" s="1">
        <v>1</v>
      </c>
      <c r="I492" s="2">
        <f t="shared" si="28"/>
        <v>-0.386658612667656</v>
      </c>
      <c r="J492" s="2">
        <f t="shared" si="29"/>
        <v>0.40452192979375906</v>
      </c>
      <c r="K492" s="3">
        <v>0</v>
      </c>
      <c r="L492" s="2">
        <f t="shared" si="30"/>
        <v>-0.51839071671501158</v>
      </c>
      <c r="M492" s="2">
        <f t="shared" si="31"/>
        <v>-0.40452192979375906</v>
      </c>
    </row>
    <row r="493" spans="5:13" x14ac:dyDescent="0.3">
      <c r="E493" s="1">
        <v>482</v>
      </c>
      <c r="F493" s="1">
        <v>1</v>
      </c>
      <c r="G493" s="1">
        <v>23</v>
      </c>
      <c r="H493" s="1">
        <v>2</v>
      </c>
      <c r="I493" s="2">
        <f t="shared" si="28"/>
        <v>1.0286451580940215E-2</v>
      </c>
      <c r="J493" s="2">
        <f t="shared" si="29"/>
        <v>0.50257159022004549</v>
      </c>
      <c r="K493" s="3">
        <v>1</v>
      </c>
      <c r="L493" s="2">
        <f t="shared" si="30"/>
        <v>-0.68801718109692911</v>
      </c>
      <c r="M493" s="2">
        <f t="shared" si="31"/>
        <v>0.49742840977995451</v>
      </c>
    </row>
    <row r="494" spans="5:13" x14ac:dyDescent="0.3">
      <c r="E494" s="1">
        <v>483</v>
      </c>
      <c r="F494" s="1">
        <v>1</v>
      </c>
      <c r="G494" s="1">
        <v>20</v>
      </c>
      <c r="H494" s="1">
        <v>5</v>
      </c>
      <c r="I494" s="2">
        <f t="shared" si="28"/>
        <v>0.94397169450460283</v>
      </c>
      <c r="J494" s="2">
        <f t="shared" si="29"/>
        <v>0.71990122262544853</v>
      </c>
      <c r="K494" s="3">
        <v>1</v>
      </c>
      <c r="L494" s="2">
        <f t="shared" si="30"/>
        <v>-0.32864126718154252</v>
      </c>
      <c r="M494" s="2">
        <f t="shared" si="31"/>
        <v>0.28009877737455147</v>
      </c>
    </row>
    <row r="495" spans="5:13" x14ac:dyDescent="0.3">
      <c r="E495" s="1">
        <v>484</v>
      </c>
      <c r="F495" s="1">
        <v>0</v>
      </c>
      <c r="G495" s="1">
        <v>22</v>
      </c>
      <c r="H495" s="1">
        <v>2</v>
      </c>
      <c r="I495" s="2">
        <f t="shared" si="28"/>
        <v>3.8858668227842896E-2</v>
      </c>
      <c r="J495" s="2">
        <f t="shared" si="29"/>
        <v>0.50971344481574044</v>
      </c>
      <c r="K495" s="3">
        <v>1</v>
      </c>
      <c r="L495" s="2">
        <f t="shared" si="30"/>
        <v>-0.6739065840838151</v>
      </c>
      <c r="M495" s="2">
        <f t="shared" si="31"/>
        <v>0.49028655518425956</v>
      </c>
    </row>
    <row r="496" spans="5:13" x14ac:dyDescent="0.3">
      <c r="E496" s="1">
        <v>485</v>
      </c>
      <c r="F496" s="1">
        <v>0</v>
      </c>
      <c r="G496" s="1">
        <v>19</v>
      </c>
      <c r="H496" s="1">
        <v>3</v>
      </c>
      <c r="I496" s="2">
        <f t="shared" si="28"/>
        <v>0.40723151582953615</v>
      </c>
      <c r="J496" s="2">
        <f t="shared" si="29"/>
        <v>0.600423862871453</v>
      </c>
      <c r="K496" s="3">
        <v>1</v>
      </c>
      <c r="L496" s="2">
        <f t="shared" si="30"/>
        <v>-0.51011943505685553</v>
      </c>
      <c r="M496" s="2">
        <f t="shared" si="31"/>
        <v>0.399576137128547</v>
      </c>
    </row>
    <row r="497" spans="5:13" x14ac:dyDescent="0.3">
      <c r="E497" s="1">
        <v>486</v>
      </c>
      <c r="F497" s="1">
        <v>0</v>
      </c>
      <c r="G497" s="1">
        <v>25</v>
      </c>
      <c r="H497" s="1">
        <v>0</v>
      </c>
      <c r="I497" s="2">
        <f t="shared" si="28"/>
        <v>-0.61217037703483523</v>
      </c>
      <c r="J497" s="2">
        <f t="shared" si="29"/>
        <v>0.35156426468727181</v>
      </c>
      <c r="K497" s="3">
        <v>0</v>
      </c>
      <c r="L497" s="2">
        <f t="shared" si="30"/>
        <v>-0.43319237757215368</v>
      </c>
      <c r="M497" s="2">
        <f t="shared" si="31"/>
        <v>-0.35156426468727181</v>
      </c>
    </row>
    <row r="498" spans="5:13" x14ac:dyDescent="0.3">
      <c r="E498" s="1">
        <v>487</v>
      </c>
      <c r="F498" s="1">
        <v>1</v>
      </c>
      <c r="G498" s="1">
        <v>25</v>
      </c>
      <c r="H498" s="1">
        <v>6</v>
      </c>
      <c r="I498" s="2">
        <f t="shared" si="28"/>
        <v>1.0837668089310737</v>
      </c>
      <c r="J498" s="2">
        <f t="shared" si="29"/>
        <v>0.74720615486718134</v>
      </c>
      <c r="K498" s="3">
        <v>1</v>
      </c>
      <c r="L498" s="2">
        <f t="shared" si="30"/>
        <v>-0.29141415485948502</v>
      </c>
      <c r="M498" s="2">
        <f t="shared" si="31"/>
        <v>0.25279384513281866</v>
      </c>
    </row>
    <row r="499" spans="5:13" x14ac:dyDescent="0.3">
      <c r="E499" s="1">
        <v>488</v>
      </c>
      <c r="F499" s="1">
        <v>1</v>
      </c>
      <c r="G499" s="1">
        <v>25</v>
      </c>
      <c r="H499" s="1">
        <v>7</v>
      </c>
      <c r="I499" s="2">
        <f t="shared" si="28"/>
        <v>1.3664230065920586</v>
      </c>
      <c r="J499" s="2">
        <f t="shared" si="29"/>
        <v>0.79680162168754454</v>
      </c>
      <c r="K499" s="3">
        <v>1</v>
      </c>
      <c r="L499" s="2">
        <f t="shared" si="30"/>
        <v>-0.22714953746338729</v>
      </c>
      <c r="M499" s="2">
        <f t="shared" si="31"/>
        <v>0.20319837831245546</v>
      </c>
    </row>
    <row r="500" spans="5:13" x14ac:dyDescent="0.3">
      <c r="E500" s="1">
        <v>489</v>
      </c>
      <c r="F500" s="1">
        <v>0</v>
      </c>
      <c r="G500" s="1">
        <v>24</v>
      </c>
      <c r="H500" s="1">
        <v>3</v>
      </c>
      <c r="I500" s="2">
        <f t="shared" si="28"/>
        <v>0.26437043259502213</v>
      </c>
      <c r="J500" s="2">
        <f t="shared" si="29"/>
        <v>0.56571033582428898</v>
      </c>
      <c r="K500" s="3">
        <v>1</v>
      </c>
      <c r="L500" s="2">
        <f t="shared" si="30"/>
        <v>-0.56967310594208143</v>
      </c>
      <c r="M500" s="2">
        <f t="shared" si="31"/>
        <v>0.43428966417571102</v>
      </c>
    </row>
    <row r="501" spans="5:13" x14ac:dyDescent="0.3">
      <c r="E501" s="1">
        <v>490</v>
      </c>
      <c r="F501" s="1">
        <v>1</v>
      </c>
      <c r="G501" s="1">
        <v>21</v>
      </c>
      <c r="H501" s="1">
        <v>3</v>
      </c>
      <c r="I501" s="2">
        <f t="shared" si="28"/>
        <v>0.35008708253573056</v>
      </c>
      <c r="J501" s="2">
        <f t="shared" si="29"/>
        <v>0.58663869604609931</v>
      </c>
      <c r="K501" s="3">
        <v>1</v>
      </c>
      <c r="L501" s="2">
        <f t="shared" si="30"/>
        <v>-0.5333461579487917</v>
      </c>
      <c r="M501" s="2">
        <f t="shared" si="31"/>
        <v>0.41336130395390069</v>
      </c>
    </row>
    <row r="502" spans="5:13" x14ac:dyDescent="0.3">
      <c r="E502" s="1">
        <v>491</v>
      </c>
      <c r="F502" s="1">
        <v>0</v>
      </c>
      <c r="G502" s="1">
        <v>26</v>
      </c>
      <c r="H502" s="1">
        <v>2</v>
      </c>
      <c r="I502" s="2">
        <f t="shared" si="28"/>
        <v>-7.5430198359768275E-2</v>
      </c>
      <c r="J502" s="2">
        <f t="shared" si="29"/>
        <v>0.48115138649900074</v>
      </c>
      <c r="K502" s="3">
        <v>0</v>
      </c>
      <c r="L502" s="2">
        <f t="shared" si="30"/>
        <v>-0.65614312718844481</v>
      </c>
      <c r="M502" s="2">
        <f t="shared" si="31"/>
        <v>-0.48115138649900074</v>
      </c>
    </row>
    <row r="503" spans="5:13" x14ac:dyDescent="0.3">
      <c r="E503" s="1">
        <v>492</v>
      </c>
      <c r="F503" s="1">
        <v>1</v>
      </c>
      <c r="G503" s="1">
        <v>17</v>
      </c>
      <c r="H503" s="1">
        <v>1</v>
      </c>
      <c r="I503" s="2">
        <f t="shared" si="28"/>
        <v>-0.1009364461986279</v>
      </c>
      <c r="J503" s="2">
        <f t="shared" si="29"/>
        <v>0.47478729075572063</v>
      </c>
      <c r="K503" s="3">
        <v>0</v>
      </c>
      <c r="L503" s="2">
        <f t="shared" si="30"/>
        <v>-0.64395193798055772</v>
      </c>
      <c r="M503" s="2">
        <f t="shared" si="31"/>
        <v>-0.47478729075572063</v>
      </c>
    </row>
    <row r="504" spans="5:13" x14ac:dyDescent="0.3">
      <c r="E504" s="1">
        <v>493</v>
      </c>
      <c r="F504" s="1">
        <v>0</v>
      </c>
      <c r="G504" s="1">
        <v>31</v>
      </c>
      <c r="H504" s="1">
        <v>0</v>
      </c>
      <c r="I504" s="2">
        <f t="shared" si="28"/>
        <v>-0.78360367691625199</v>
      </c>
      <c r="J504" s="2">
        <f t="shared" si="29"/>
        <v>0.31354373136830865</v>
      </c>
      <c r="K504" s="3">
        <v>0</v>
      </c>
      <c r="L504" s="2">
        <f t="shared" si="30"/>
        <v>-0.37621275772349794</v>
      </c>
      <c r="M504" s="2">
        <f t="shared" si="31"/>
        <v>-0.31354373136830865</v>
      </c>
    </row>
    <row r="505" spans="5:13" x14ac:dyDescent="0.3">
      <c r="E505" s="1">
        <v>494</v>
      </c>
      <c r="F505" s="1">
        <v>0</v>
      </c>
      <c r="G505" s="1">
        <v>27</v>
      </c>
      <c r="H505" s="1">
        <v>3</v>
      </c>
      <c r="I505" s="2">
        <f t="shared" si="28"/>
        <v>0.17865378265431364</v>
      </c>
      <c r="J505" s="2">
        <f t="shared" si="29"/>
        <v>0.54454502935318705</v>
      </c>
      <c r="K505" s="3">
        <v>1</v>
      </c>
      <c r="L505" s="2">
        <f t="shared" si="30"/>
        <v>-0.60780464149184199</v>
      </c>
      <c r="M505" s="2">
        <f t="shared" si="31"/>
        <v>0.45545497064681295</v>
      </c>
    </row>
    <row r="506" spans="5:13" x14ac:dyDescent="0.3">
      <c r="E506" s="1">
        <v>495</v>
      </c>
      <c r="F506" s="1">
        <v>0</v>
      </c>
      <c r="G506" s="1">
        <v>23</v>
      </c>
      <c r="H506" s="1">
        <v>1</v>
      </c>
      <c r="I506" s="2">
        <f t="shared" si="28"/>
        <v>-0.27236974608004461</v>
      </c>
      <c r="J506" s="2">
        <f t="shared" si="29"/>
        <v>0.43232541858152024</v>
      </c>
      <c r="K506" s="3">
        <v>0</v>
      </c>
      <c r="L506" s="2">
        <f t="shared" si="30"/>
        <v>-0.56620694448026976</v>
      </c>
      <c r="M506" s="2">
        <f t="shared" si="31"/>
        <v>-0.43232541858152024</v>
      </c>
    </row>
    <row r="507" spans="5:13" x14ac:dyDescent="0.3">
      <c r="E507" s="1">
        <v>496</v>
      </c>
      <c r="F507" s="1">
        <v>1</v>
      </c>
      <c r="G507" s="1">
        <v>28</v>
      </c>
      <c r="H507" s="1">
        <v>3</v>
      </c>
      <c r="I507" s="2">
        <f t="shared" si="28"/>
        <v>0.15008156600741096</v>
      </c>
      <c r="J507" s="2">
        <f t="shared" si="29"/>
        <v>0.53745012251025304</v>
      </c>
      <c r="K507" s="3">
        <v>0</v>
      </c>
      <c r="L507" s="2">
        <f t="shared" si="30"/>
        <v>-0.77100088462324479</v>
      </c>
      <c r="M507" s="2">
        <f t="shared" si="31"/>
        <v>-0.53745012251025304</v>
      </c>
    </row>
    <row r="508" spans="5:13" x14ac:dyDescent="0.3">
      <c r="E508" s="1">
        <v>497</v>
      </c>
      <c r="F508" s="1">
        <v>0</v>
      </c>
      <c r="G508" s="1">
        <v>26</v>
      </c>
      <c r="H508" s="1">
        <v>3</v>
      </c>
      <c r="I508" s="2">
        <f t="shared" si="28"/>
        <v>0.20722599930121655</v>
      </c>
      <c r="J508" s="2">
        <f t="shared" si="29"/>
        <v>0.55162190028968694</v>
      </c>
      <c r="K508" s="3">
        <v>0</v>
      </c>
      <c r="L508" s="2">
        <f t="shared" si="30"/>
        <v>-0.80211842994407867</v>
      </c>
      <c r="M508" s="2">
        <f t="shared" si="31"/>
        <v>-0.55162190028968694</v>
      </c>
    </row>
    <row r="509" spans="5:13" x14ac:dyDescent="0.3">
      <c r="E509" s="1">
        <v>498</v>
      </c>
      <c r="F509" s="1">
        <v>0</v>
      </c>
      <c r="G509" s="1">
        <v>23</v>
      </c>
      <c r="H509" s="1">
        <v>1</v>
      </c>
      <c r="I509" s="2">
        <f t="shared" si="28"/>
        <v>-0.27236974608004461</v>
      </c>
      <c r="J509" s="2">
        <f t="shared" si="29"/>
        <v>0.43232541858152024</v>
      </c>
      <c r="K509" s="3">
        <v>0</v>
      </c>
      <c r="L509" s="2">
        <f t="shared" si="30"/>
        <v>-0.56620694448026976</v>
      </c>
      <c r="M509" s="2">
        <f t="shared" si="31"/>
        <v>-0.43232541858152024</v>
      </c>
    </row>
    <row r="510" spans="5:13" x14ac:dyDescent="0.3">
      <c r="E510" s="1">
        <v>499</v>
      </c>
      <c r="F510" s="1">
        <v>0</v>
      </c>
      <c r="G510" s="1">
        <v>24</v>
      </c>
      <c r="H510" s="1">
        <v>2</v>
      </c>
      <c r="I510" s="2">
        <f t="shared" si="28"/>
        <v>-1.8285765065962689E-2</v>
      </c>
      <c r="J510" s="2">
        <f t="shared" si="29"/>
        <v>0.49542868610834845</v>
      </c>
      <c r="K510" s="3">
        <v>0</v>
      </c>
      <c r="L510" s="2">
        <f t="shared" si="30"/>
        <v>-0.68404609359517687</v>
      </c>
      <c r="M510" s="2">
        <f t="shared" si="31"/>
        <v>-0.49542868610834845</v>
      </c>
    </row>
    <row r="511" spans="5:13" x14ac:dyDescent="0.3">
      <c r="E511" s="1">
        <v>500</v>
      </c>
      <c r="F511" s="1">
        <v>0</v>
      </c>
      <c r="G511" s="1">
        <v>24</v>
      </c>
      <c r="H511" s="1">
        <v>1</v>
      </c>
      <c r="I511" s="2">
        <f t="shared" si="28"/>
        <v>-0.30094196272694751</v>
      </c>
      <c r="J511" s="2">
        <f t="shared" si="29"/>
        <v>0.42532722873338152</v>
      </c>
      <c r="K511" s="3">
        <v>0</v>
      </c>
      <c r="L511" s="2">
        <f t="shared" si="30"/>
        <v>-0.55395449362928606</v>
      </c>
      <c r="M511" s="2">
        <f t="shared" si="31"/>
        <v>-0.42532722873338152</v>
      </c>
    </row>
    <row r="512" spans="5:13" x14ac:dyDescent="0.3">
      <c r="E512" s="1">
        <v>501</v>
      </c>
      <c r="F512" s="1">
        <v>1</v>
      </c>
      <c r="G512" s="1">
        <v>25</v>
      </c>
      <c r="H512" s="1">
        <v>1</v>
      </c>
      <c r="I512" s="2">
        <f t="shared" si="28"/>
        <v>-0.32951417937385041</v>
      </c>
      <c r="J512" s="2">
        <f t="shared" si="29"/>
        <v>0.41835883549334701</v>
      </c>
      <c r="K512" s="3">
        <v>1</v>
      </c>
      <c r="L512" s="2">
        <f t="shared" si="30"/>
        <v>-0.87141575660375126</v>
      </c>
      <c r="M512" s="2">
        <f t="shared" si="31"/>
        <v>0.58164116450665304</v>
      </c>
    </row>
    <row r="513" spans="5:13" x14ac:dyDescent="0.3">
      <c r="E513" s="1">
        <v>502</v>
      </c>
      <c r="F513" s="1">
        <v>1</v>
      </c>
      <c r="G513" s="1">
        <v>21</v>
      </c>
      <c r="H513" s="1">
        <v>1</v>
      </c>
      <c r="I513" s="2">
        <f t="shared" si="28"/>
        <v>-0.21522531278623908</v>
      </c>
      <c r="J513" s="2">
        <f t="shared" si="29"/>
        <v>0.44640041528470131</v>
      </c>
      <c r="K513" s="3">
        <v>0</v>
      </c>
      <c r="L513" s="2">
        <f t="shared" si="30"/>
        <v>-0.59131362483195948</v>
      </c>
      <c r="M513" s="2">
        <f t="shared" si="31"/>
        <v>-0.44640041528470131</v>
      </c>
    </row>
    <row r="514" spans="5:13" x14ac:dyDescent="0.3">
      <c r="E514" s="1">
        <v>503</v>
      </c>
      <c r="F514" s="1">
        <v>0</v>
      </c>
      <c r="G514" s="1">
        <v>20</v>
      </c>
      <c r="H514" s="1">
        <v>4</v>
      </c>
      <c r="I514" s="2">
        <f t="shared" si="28"/>
        <v>0.66131549684361812</v>
      </c>
      <c r="J514" s="2">
        <f t="shared" si="29"/>
        <v>0.65955583462910128</v>
      </c>
      <c r="K514" s="3">
        <v>1</v>
      </c>
      <c r="L514" s="2">
        <f t="shared" si="30"/>
        <v>-0.41618864834759217</v>
      </c>
      <c r="M514" s="2">
        <f t="shared" si="31"/>
        <v>0.34044416537089872</v>
      </c>
    </row>
    <row r="515" spans="5:13" x14ac:dyDescent="0.3">
      <c r="E515" s="1">
        <v>504</v>
      </c>
      <c r="F515" s="1">
        <v>1</v>
      </c>
      <c r="G515" s="1">
        <v>23</v>
      </c>
      <c r="H515" s="1">
        <v>3</v>
      </c>
      <c r="I515" s="2">
        <f t="shared" si="28"/>
        <v>0.29294264924192503</v>
      </c>
      <c r="J515" s="2">
        <f t="shared" si="29"/>
        <v>0.57271638907417755</v>
      </c>
      <c r="K515" s="3">
        <v>1</v>
      </c>
      <c r="L515" s="2">
        <f t="shared" si="30"/>
        <v>-0.55736464278526365</v>
      </c>
      <c r="M515" s="2">
        <f t="shared" si="31"/>
        <v>0.42728361092582245</v>
      </c>
    </row>
    <row r="516" spans="5:13" x14ac:dyDescent="0.3">
      <c r="E516" s="1">
        <v>505</v>
      </c>
      <c r="F516" s="1">
        <v>1</v>
      </c>
      <c r="G516" s="1">
        <v>15</v>
      </c>
      <c r="H516" s="1">
        <v>1</v>
      </c>
      <c r="I516" s="2">
        <f t="shared" si="28"/>
        <v>-4.3792012904822319E-2</v>
      </c>
      <c r="J516" s="2">
        <f t="shared" si="29"/>
        <v>0.48905374605732999</v>
      </c>
      <c r="K516" s="3">
        <v>1</v>
      </c>
      <c r="L516" s="2">
        <f t="shared" si="30"/>
        <v>-0.71528288540925256</v>
      </c>
      <c r="M516" s="2">
        <f t="shared" si="31"/>
        <v>0.51094625394267001</v>
      </c>
    </row>
    <row r="517" spans="5:13" x14ac:dyDescent="0.3">
      <c r="E517" s="1">
        <v>506</v>
      </c>
      <c r="F517" s="1">
        <v>0</v>
      </c>
      <c r="G517" s="1">
        <v>29</v>
      </c>
      <c r="H517" s="1">
        <v>0</v>
      </c>
      <c r="I517" s="2">
        <f t="shared" si="28"/>
        <v>-0.7264592436224464</v>
      </c>
      <c r="J517" s="2">
        <f t="shared" si="29"/>
        <v>0.32597220243293629</v>
      </c>
      <c r="K517" s="3">
        <v>0</v>
      </c>
      <c r="L517" s="2">
        <f t="shared" si="30"/>
        <v>-0.39448392623918266</v>
      </c>
      <c r="M517" s="2">
        <f t="shared" si="31"/>
        <v>-0.32597220243293629</v>
      </c>
    </row>
    <row r="518" spans="5:13" x14ac:dyDescent="0.3">
      <c r="E518" s="1">
        <v>507</v>
      </c>
      <c r="F518" s="1">
        <v>1</v>
      </c>
      <c r="G518" s="1">
        <v>20</v>
      </c>
      <c r="H518" s="1">
        <v>3</v>
      </c>
      <c r="I518" s="2">
        <f t="shared" si="28"/>
        <v>0.37865929918263336</v>
      </c>
      <c r="J518" s="2">
        <f t="shared" si="29"/>
        <v>0.59354970154570375</v>
      </c>
      <c r="K518" s="3">
        <v>0</v>
      </c>
      <c r="L518" s="2">
        <f t="shared" si="30"/>
        <v>-0.90029362449459527</v>
      </c>
      <c r="M518" s="2">
        <f t="shared" si="31"/>
        <v>-0.59354970154570375</v>
      </c>
    </row>
    <row r="519" spans="5:13" x14ac:dyDescent="0.3">
      <c r="E519" s="1">
        <v>508</v>
      </c>
      <c r="F519" s="1">
        <v>1</v>
      </c>
      <c r="G519" s="1">
        <v>31</v>
      </c>
      <c r="H519" s="1">
        <v>2</v>
      </c>
      <c r="I519" s="2">
        <f t="shared" si="28"/>
        <v>-0.21829128159428235</v>
      </c>
      <c r="J519" s="2">
        <f t="shared" si="29"/>
        <v>0.44564285643854834</v>
      </c>
      <c r="K519" s="3">
        <v>0</v>
      </c>
      <c r="L519" s="2">
        <f t="shared" si="30"/>
        <v>-0.58994613647276051</v>
      </c>
      <c r="M519" s="2">
        <f t="shared" si="31"/>
        <v>-0.44564285643854834</v>
      </c>
    </row>
    <row r="520" spans="5:13" x14ac:dyDescent="0.3">
      <c r="E520" s="1">
        <v>509</v>
      </c>
      <c r="F520" s="1">
        <v>0</v>
      </c>
      <c r="G520" s="1">
        <v>27</v>
      </c>
      <c r="H520" s="1">
        <v>0</v>
      </c>
      <c r="I520" s="2">
        <f t="shared" si="28"/>
        <v>-0.66931481032864082</v>
      </c>
      <c r="J520" s="2">
        <f t="shared" si="29"/>
        <v>0.33865028320137047</v>
      </c>
      <c r="K520" s="3">
        <v>1</v>
      </c>
      <c r="L520" s="2">
        <f t="shared" si="30"/>
        <v>-1.0827873170559001</v>
      </c>
      <c r="M520" s="2">
        <f t="shared" si="31"/>
        <v>0.66134971679862953</v>
      </c>
    </row>
    <row r="521" spans="5:13" x14ac:dyDescent="0.3">
      <c r="E521" s="1">
        <v>510</v>
      </c>
      <c r="F521" s="1">
        <v>1</v>
      </c>
      <c r="G521" s="1">
        <v>23</v>
      </c>
      <c r="H521" s="1">
        <v>5</v>
      </c>
      <c r="I521" s="2">
        <f t="shared" si="28"/>
        <v>0.85825504456389456</v>
      </c>
      <c r="J521" s="2">
        <f t="shared" si="29"/>
        <v>0.70229595426739677</v>
      </c>
      <c r="K521" s="3">
        <v>1</v>
      </c>
      <c r="L521" s="2">
        <f t="shared" si="30"/>
        <v>-0.3534003765237782</v>
      </c>
      <c r="M521" s="2">
        <f t="shared" si="31"/>
        <v>0.29770404573260323</v>
      </c>
    </row>
    <row r="522" spans="5:13" x14ac:dyDescent="0.3">
      <c r="E522" s="1">
        <v>511</v>
      </c>
      <c r="F522" s="1">
        <v>0</v>
      </c>
      <c r="G522" s="1">
        <v>31</v>
      </c>
      <c r="H522" s="1">
        <v>1</v>
      </c>
      <c r="I522" s="2">
        <f t="shared" si="28"/>
        <v>-0.50094747925526717</v>
      </c>
      <c r="J522" s="2">
        <f t="shared" si="29"/>
        <v>0.37731803350443466</v>
      </c>
      <c r="K522" s="3">
        <v>1</v>
      </c>
      <c r="L522" s="2">
        <f t="shared" si="30"/>
        <v>-0.97466685695891198</v>
      </c>
      <c r="M522" s="2">
        <f t="shared" si="31"/>
        <v>0.6226819664955654</v>
      </c>
    </row>
    <row r="523" spans="5:13" x14ac:dyDescent="0.3">
      <c r="E523" s="1">
        <v>512</v>
      </c>
      <c r="F523" s="1">
        <v>0</v>
      </c>
      <c r="G523" s="1">
        <v>28</v>
      </c>
      <c r="H523" s="1">
        <v>2</v>
      </c>
      <c r="I523" s="2">
        <f t="shared" si="28"/>
        <v>-0.13257463165357386</v>
      </c>
      <c r="J523" s="2">
        <f t="shared" si="29"/>
        <v>0.46690480141809398</v>
      </c>
      <c r="K523" s="3">
        <v>1</v>
      </c>
      <c r="L523" s="2">
        <f t="shared" si="30"/>
        <v>-0.76162989344686882</v>
      </c>
      <c r="M523" s="2">
        <f t="shared" si="31"/>
        <v>0.53309519858190602</v>
      </c>
    </row>
    <row r="524" spans="5:13" x14ac:dyDescent="0.3">
      <c r="E524" s="1">
        <v>513</v>
      </c>
      <c r="F524" s="1">
        <v>1</v>
      </c>
      <c r="G524" s="1">
        <v>28</v>
      </c>
      <c r="H524" s="1">
        <v>2</v>
      </c>
      <c r="I524" s="2">
        <f t="shared" si="28"/>
        <v>-0.13257463165357386</v>
      </c>
      <c r="J524" s="2">
        <f t="shared" si="29"/>
        <v>0.46690480141809398</v>
      </c>
      <c r="K524" s="3">
        <v>1</v>
      </c>
      <c r="L524" s="2">
        <f t="shared" si="30"/>
        <v>-0.76162989344686882</v>
      </c>
      <c r="M524" s="2">
        <f t="shared" si="31"/>
        <v>0.53309519858190602</v>
      </c>
    </row>
    <row r="525" spans="5:13" x14ac:dyDescent="0.3">
      <c r="E525" s="1">
        <v>514</v>
      </c>
      <c r="F525" s="1">
        <v>1</v>
      </c>
      <c r="G525" s="1">
        <v>21</v>
      </c>
      <c r="H525" s="1">
        <v>3</v>
      </c>
      <c r="I525" s="2">
        <f t="shared" ref="I525:I588" si="32">$H$5+$H$6*G525+H525*$H$7</f>
        <v>0.35008708253573056</v>
      </c>
      <c r="J525" s="2">
        <f t="shared" ref="J525:J588" si="33">EXP(I525)/(1+EXP(I525))</f>
        <v>0.58663869604609931</v>
      </c>
      <c r="K525" s="3">
        <v>0</v>
      </c>
      <c r="L525" s="2">
        <f t="shared" ref="L525:L588" si="34">IF(K525=1,LN(J525),LN(1-J525))</f>
        <v>-0.88343324048452199</v>
      </c>
      <c r="M525" s="2">
        <f t="shared" ref="M525:M588" si="35">(K525-J525)</f>
        <v>-0.58663869604609931</v>
      </c>
    </row>
    <row r="526" spans="5:13" x14ac:dyDescent="0.3">
      <c r="E526" s="1">
        <v>515</v>
      </c>
      <c r="F526" s="1">
        <v>0</v>
      </c>
      <c r="G526" s="1">
        <v>23</v>
      </c>
      <c r="H526" s="1">
        <v>2</v>
      </c>
      <c r="I526" s="2">
        <f t="shared" si="32"/>
        <v>1.0286451580940215E-2</v>
      </c>
      <c r="J526" s="2">
        <f t="shared" si="33"/>
        <v>0.50257159022004549</v>
      </c>
      <c r="K526" s="3">
        <v>1</v>
      </c>
      <c r="L526" s="2">
        <f t="shared" si="34"/>
        <v>-0.68801718109692911</v>
      </c>
      <c r="M526" s="2">
        <f t="shared" si="35"/>
        <v>0.49742840977995451</v>
      </c>
    </row>
    <row r="527" spans="5:13" x14ac:dyDescent="0.3">
      <c r="E527" s="1">
        <v>516</v>
      </c>
      <c r="F527" s="1">
        <v>0</v>
      </c>
      <c r="G527" s="1">
        <v>29</v>
      </c>
      <c r="H527" s="1">
        <v>0</v>
      </c>
      <c r="I527" s="2">
        <f t="shared" si="32"/>
        <v>-0.7264592436224464</v>
      </c>
      <c r="J527" s="2">
        <f t="shared" si="33"/>
        <v>0.32597220243293629</v>
      </c>
      <c r="K527" s="3">
        <v>1</v>
      </c>
      <c r="L527" s="2">
        <f t="shared" si="34"/>
        <v>-1.120943169861629</v>
      </c>
      <c r="M527" s="2">
        <f t="shared" si="35"/>
        <v>0.67402779756706366</v>
      </c>
    </row>
    <row r="528" spans="5:13" x14ac:dyDescent="0.3">
      <c r="E528" s="1">
        <v>517</v>
      </c>
      <c r="F528" s="1">
        <v>1</v>
      </c>
      <c r="G528" s="1">
        <v>31</v>
      </c>
      <c r="H528" s="1">
        <v>3</v>
      </c>
      <c r="I528" s="2">
        <f t="shared" si="32"/>
        <v>6.4364916066702471E-2</v>
      </c>
      <c r="J528" s="2">
        <f t="shared" si="33"/>
        <v>0.51608567603166466</v>
      </c>
      <c r="K528" s="3">
        <v>0</v>
      </c>
      <c r="L528" s="2">
        <f t="shared" si="34"/>
        <v>-0.72584740452914032</v>
      </c>
      <c r="M528" s="2">
        <f t="shared" si="35"/>
        <v>-0.51608567603166466</v>
      </c>
    </row>
    <row r="529" spans="5:13" x14ac:dyDescent="0.3">
      <c r="E529" s="1">
        <v>518</v>
      </c>
      <c r="F529" s="1">
        <v>0</v>
      </c>
      <c r="G529" s="1">
        <v>18</v>
      </c>
      <c r="H529" s="1">
        <v>1</v>
      </c>
      <c r="I529" s="2">
        <f t="shared" si="32"/>
        <v>-0.1295086628455307</v>
      </c>
      <c r="J529" s="2">
        <f t="shared" si="33"/>
        <v>0.46766801233275063</v>
      </c>
      <c r="K529" s="3">
        <v>1</v>
      </c>
      <c r="L529" s="2">
        <f t="shared" si="34"/>
        <v>-0.759996610147612</v>
      </c>
      <c r="M529" s="2">
        <f t="shared" si="35"/>
        <v>0.53233198766724943</v>
      </c>
    </row>
    <row r="530" spans="5:13" x14ac:dyDescent="0.3">
      <c r="E530" s="1">
        <v>519</v>
      </c>
      <c r="F530" s="1">
        <v>0</v>
      </c>
      <c r="G530" s="1">
        <v>27</v>
      </c>
      <c r="H530" s="1">
        <v>1</v>
      </c>
      <c r="I530" s="2">
        <f t="shared" si="32"/>
        <v>-0.386658612667656</v>
      </c>
      <c r="J530" s="2">
        <f t="shared" si="33"/>
        <v>0.40452192979375906</v>
      </c>
      <c r="K530" s="3">
        <v>1</v>
      </c>
      <c r="L530" s="2">
        <f t="shared" si="34"/>
        <v>-0.90504932938266758</v>
      </c>
      <c r="M530" s="2">
        <f t="shared" si="35"/>
        <v>0.59547807020624099</v>
      </c>
    </row>
    <row r="531" spans="5:13" x14ac:dyDescent="0.3">
      <c r="E531" s="1">
        <v>520</v>
      </c>
      <c r="F531" s="1">
        <v>0</v>
      </c>
      <c r="G531" s="1">
        <v>21</v>
      </c>
      <c r="H531" s="1">
        <v>1</v>
      </c>
      <c r="I531" s="2">
        <f t="shared" si="32"/>
        <v>-0.21522531278623908</v>
      </c>
      <c r="J531" s="2">
        <f t="shared" si="33"/>
        <v>0.44640041528470131</v>
      </c>
      <c r="K531" s="3">
        <v>0</v>
      </c>
      <c r="L531" s="2">
        <f t="shared" si="34"/>
        <v>-0.59131362483195948</v>
      </c>
      <c r="M531" s="2">
        <f t="shared" si="35"/>
        <v>-0.44640041528470131</v>
      </c>
    </row>
    <row r="532" spans="5:13" x14ac:dyDescent="0.3">
      <c r="E532" s="1">
        <v>521</v>
      </c>
      <c r="F532" s="1">
        <v>0</v>
      </c>
      <c r="G532" s="1">
        <v>19</v>
      </c>
      <c r="H532" s="1">
        <v>5</v>
      </c>
      <c r="I532" s="2">
        <f t="shared" si="32"/>
        <v>0.97254391115150574</v>
      </c>
      <c r="J532" s="2">
        <f t="shared" si="33"/>
        <v>0.7256262627535558</v>
      </c>
      <c r="K532" s="3">
        <v>0</v>
      </c>
      <c r="L532" s="2">
        <f t="shared" si="34"/>
        <v>-1.2932640974541558</v>
      </c>
      <c r="M532" s="2">
        <f t="shared" si="35"/>
        <v>-0.7256262627535558</v>
      </c>
    </row>
    <row r="533" spans="5:13" x14ac:dyDescent="0.3">
      <c r="E533" s="1">
        <v>522</v>
      </c>
      <c r="F533" s="1">
        <v>1</v>
      </c>
      <c r="G533" s="1">
        <v>26</v>
      </c>
      <c r="H533" s="1">
        <v>3</v>
      </c>
      <c r="I533" s="2">
        <f t="shared" si="32"/>
        <v>0.20722599930121655</v>
      </c>
      <c r="J533" s="2">
        <f t="shared" si="33"/>
        <v>0.55162190028968694</v>
      </c>
      <c r="K533" s="3">
        <v>0</v>
      </c>
      <c r="L533" s="2">
        <f t="shared" si="34"/>
        <v>-0.80211842994407867</v>
      </c>
      <c r="M533" s="2">
        <f t="shared" si="35"/>
        <v>-0.55162190028968694</v>
      </c>
    </row>
    <row r="534" spans="5:13" x14ac:dyDescent="0.3">
      <c r="E534" s="1">
        <v>523</v>
      </c>
      <c r="F534" s="1">
        <v>0</v>
      </c>
      <c r="G534" s="1">
        <v>30</v>
      </c>
      <c r="H534" s="1">
        <v>1</v>
      </c>
      <c r="I534" s="2">
        <f t="shared" si="32"/>
        <v>-0.47237526260836427</v>
      </c>
      <c r="J534" s="2">
        <f t="shared" si="33"/>
        <v>0.38405420510492866</v>
      </c>
      <c r="K534" s="3">
        <v>0</v>
      </c>
      <c r="L534" s="2">
        <f t="shared" si="34"/>
        <v>-0.48459631462063979</v>
      </c>
      <c r="M534" s="2">
        <f t="shared" si="35"/>
        <v>-0.38405420510492866</v>
      </c>
    </row>
    <row r="535" spans="5:13" x14ac:dyDescent="0.3">
      <c r="E535" s="1">
        <v>524</v>
      </c>
      <c r="F535" s="1">
        <v>0</v>
      </c>
      <c r="G535" s="1">
        <v>28</v>
      </c>
      <c r="H535" s="1">
        <v>3</v>
      </c>
      <c r="I535" s="2">
        <f t="shared" si="32"/>
        <v>0.15008156600741096</v>
      </c>
      <c r="J535" s="2">
        <f t="shared" si="33"/>
        <v>0.53745012251025304</v>
      </c>
      <c r="K535" s="3">
        <v>1</v>
      </c>
      <c r="L535" s="2">
        <f t="shared" si="34"/>
        <v>-0.62091931861583394</v>
      </c>
      <c r="M535" s="2">
        <f t="shared" si="35"/>
        <v>0.46254987748974696</v>
      </c>
    </row>
    <row r="536" spans="5:13" x14ac:dyDescent="0.3">
      <c r="E536" s="1">
        <v>525</v>
      </c>
      <c r="F536" s="1">
        <v>0</v>
      </c>
      <c r="G536" s="1">
        <v>26</v>
      </c>
      <c r="H536" s="1">
        <v>0</v>
      </c>
      <c r="I536" s="2">
        <f t="shared" si="32"/>
        <v>-0.64074259368173792</v>
      </c>
      <c r="J536" s="2">
        <f t="shared" si="33"/>
        <v>0.34507869437350663</v>
      </c>
      <c r="K536" s="3">
        <v>0</v>
      </c>
      <c r="L536" s="2">
        <f t="shared" si="34"/>
        <v>-0.42324019464645307</v>
      </c>
      <c r="M536" s="2">
        <f t="shared" si="35"/>
        <v>-0.34507869437350663</v>
      </c>
    </row>
    <row r="537" spans="5:13" x14ac:dyDescent="0.3">
      <c r="E537" s="1">
        <v>526</v>
      </c>
      <c r="F537" s="1">
        <v>0</v>
      </c>
      <c r="G537" s="1">
        <v>23</v>
      </c>
      <c r="H537" s="1">
        <v>2</v>
      </c>
      <c r="I537" s="2">
        <f t="shared" si="32"/>
        <v>1.0286451580940215E-2</v>
      </c>
      <c r="J537" s="2">
        <f t="shared" si="33"/>
        <v>0.50257159022004549</v>
      </c>
      <c r="K537" s="3">
        <v>1</v>
      </c>
      <c r="L537" s="2">
        <f t="shared" si="34"/>
        <v>-0.68801718109692911</v>
      </c>
      <c r="M537" s="2">
        <f t="shared" si="35"/>
        <v>0.49742840977995451</v>
      </c>
    </row>
    <row r="538" spans="5:13" x14ac:dyDescent="0.3">
      <c r="E538" s="1">
        <v>527</v>
      </c>
      <c r="F538" s="1">
        <v>0</v>
      </c>
      <c r="G538" s="1">
        <v>30</v>
      </c>
      <c r="H538" s="1">
        <v>0</v>
      </c>
      <c r="I538" s="2">
        <f t="shared" si="32"/>
        <v>-0.75503146026934909</v>
      </c>
      <c r="J538" s="2">
        <f t="shared" si="33"/>
        <v>0.31972596061398328</v>
      </c>
      <c r="K538" s="3">
        <v>1</v>
      </c>
      <c r="L538" s="2">
        <f t="shared" si="34"/>
        <v>-1.1402910231665764</v>
      </c>
      <c r="M538" s="2">
        <f t="shared" si="35"/>
        <v>0.68027403938601672</v>
      </c>
    </row>
    <row r="539" spans="5:13" x14ac:dyDescent="0.3">
      <c r="E539" s="1">
        <v>528</v>
      </c>
      <c r="F539" s="1">
        <v>0</v>
      </c>
      <c r="G539" s="1">
        <v>28</v>
      </c>
      <c r="H539" s="1">
        <v>2</v>
      </c>
      <c r="I539" s="2">
        <f t="shared" si="32"/>
        <v>-0.13257463165357386</v>
      </c>
      <c r="J539" s="2">
        <f t="shared" si="33"/>
        <v>0.46690480141809398</v>
      </c>
      <c r="K539" s="3">
        <v>0</v>
      </c>
      <c r="L539" s="2">
        <f t="shared" si="34"/>
        <v>-0.62905526179329474</v>
      </c>
      <c r="M539" s="2">
        <f t="shared" si="35"/>
        <v>-0.46690480141809398</v>
      </c>
    </row>
    <row r="540" spans="5:13" x14ac:dyDescent="0.3">
      <c r="E540" s="1">
        <v>529</v>
      </c>
      <c r="F540" s="1">
        <v>1</v>
      </c>
      <c r="G540" s="1">
        <v>21</v>
      </c>
      <c r="H540" s="1">
        <v>4</v>
      </c>
      <c r="I540" s="2">
        <f t="shared" si="32"/>
        <v>0.63274328019671544</v>
      </c>
      <c r="J540" s="2">
        <f t="shared" si="33"/>
        <v>0.65311123215896594</v>
      </c>
      <c r="K540" s="3">
        <v>1</v>
      </c>
      <c r="L540" s="2">
        <f t="shared" si="34"/>
        <v>-0.42600782399914117</v>
      </c>
      <c r="M540" s="2">
        <f t="shared" si="35"/>
        <v>0.34688876784103406</v>
      </c>
    </row>
    <row r="541" spans="5:13" x14ac:dyDescent="0.3">
      <c r="E541" s="1">
        <v>530</v>
      </c>
      <c r="F541" s="1">
        <v>1</v>
      </c>
      <c r="G541" s="1">
        <v>20</v>
      </c>
      <c r="H541" s="1">
        <v>7</v>
      </c>
      <c r="I541" s="2">
        <f t="shared" si="32"/>
        <v>1.5092840898265727</v>
      </c>
      <c r="J541" s="2">
        <f t="shared" si="33"/>
        <v>0.81895508476282597</v>
      </c>
      <c r="K541" s="3">
        <v>1</v>
      </c>
      <c r="L541" s="2">
        <f t="shared" si="34"/>
        <v>-0.19972603819235199</v>
      </c>
      <c r="M541" s="2">
        <f t="shared" si="35"/>
        <v>0.18104491523717403</v>
      </c>
    </row>
    <row r="542" spans="5:13" x14ac:dyDescent="0.3">
      <c r="E542" s="1">
        <v>531</v>
      </c>
      <c r="F542" s="1">
        <v>0</v>
      </c>
      <c r="G542" s="1">
        <v>28</v>
      </c>
      <c r="H542" s="1">
        <v>2</v>
      </c>
      <c r="I542" s="2">
        <f t="shared" si="32"/>
        <v>-0.13257463165357386</v>
      </c>
      <c r="J542" s="2">
        <f t="shared" si="33"/>
        <v>0.46690480141809398</v>
      </c>
      <c r="K542" s="3">
        <v>1</v>
      </c>
      <c r="L542" s="2">
        <f t="shared" si="34"/>
        <v>-0.76162989344686882</v>
      </c>
      <c r="M542" s="2">
        <f t="shared" si="35"/>
        <v>0.53309519858190602</v>
      </c>
    </row>
    <row r="543" spans="5:13" x14ac:dyDescent="0.3">
      <c r="E543" s="1">
        <v>532</v>
      </c>
      <c r="F543" s="1">
        <v>0</v>
      </c>
      <c r="G543" s="1">
        <v>25</v>
      </c>
      <c r="H543" s="1">
        <v>2</v>
      </c>
      <c r="I543" s="2">
        <f t="shared" si="32"/>
        <v>-4.6857981712865593E-2</v>
      </c>
      <c r="J543" s="2">
        <f t="shared" si="33"/>
        <v>0.4882876475322156</v>
      </c>
      <c r="K543" s="3">
        <v>1</v>
      </c>
      <c r="L543" s="2">
        <f t="shared" si="34"/>
        <v>-0.71685060511711618</v>
      </c>
      <c r="M543" s="2">
        <f t="shared" si="35"/>
        <v>0.51171235246778446</v>
      </c>
    </row>
    <row r="544" spans="5:13" x14ac:dyDescent="0.3">
      <c r="E544" s="1">
        <v>533</v>
      </c>
      <c r="F544" s="1">
        <v>0</v>
      </c>
      <c r="G544" s="1">
        <v>27</v>
      </c>
      <c r="H544" s="1">
        <v>1</v>
      </c>
      <c r="I544" s="2">
        <f t="shared" si="32"/>
        <v>-0.386658612667656</v>
      </c>
      <c r="J544" s="2">
        <f t="shared" si="33"/>
        <v>0.40452192979375906</v>
      </c>
      <c r="K544" s="3">
        <v>0</v>
      </c>
      <c r="L544" s="2">
        <f t="shared" si="34"/>
        <v>-0.51839071671501158</v>
      </c>
      <c r="M544" s="2">
        <f t="shared" si="35"/>
        <v>-0.40452192979375906</v>
      </c>
    </row>
    <row r="545" spans="5:13" x14ac:dyDescent="0.3">
      <c r="E545" s="1">
        <v>534</v>
      </c>
      <c r="F545" s="1">
        <v>1</v>
      </c>
      <c r="G545" s="1">
        <v>25</v>
      </c>
      <c r="H545" s="1">
        <v>5</v>
      </c>
      <c r="I545" s="2">
        <f t="shared" si="32"/>
        <v>0.80111061127008876</v>
      </c>
      <c r="J545" s="2">
        <f t="shared" si="33"/>
        <v>0.69021200150903217</v>
      </c>
      <c r="K545" s="3">
        <v>1</v>
      </c>
      <c r="L545" s="2">
        <f t="shared" si="34"/>
        <v>-0.37075648001819123</v>
      </c>
      <c r="M545" s="2">
        <f t="shared" si="35"/>
        <v>0.30978799849096783</v>
      </c>
    </row>
    <row r="546" spans="5:13" x14ac:dyDescent="0.3">
      <c r="E546" s="1">
        <v>535</v>
      </c>
      <c r="F546" s="1">
        <v>1</v>
      </c>
      <c r="G546" s="1">
        <v>24</v>
      </c>
      <c r="H546" s="1">
        <v>4</v>
      </c>
      <c r="I546" s="2">
        <f t="shared" si="32"/>
        <v>0.54702663025600695</v>
      </c>
      <c r="J546" s="2">
        <f t="shared" si="33"/>
        <v>0.63344547176899768</v>
      </c>
      <c r="K546" s="3">
        <v>0</v>
      </c>
      <c r="L546" s="2">
        <f t="shared" si="34"/>
        <v>-1.0036079877372244</v>
      </c>
      <c r="M546" s="2">
        <f t="shared" si="35"/>
        <v>-0.63344547176899768</v>
      </c>
    </row>
    <row r="547" spans="5:13" x14ac:dyDescent="0.3">
      <c r="E547" s="1">
        <v>536</v>
      </c>
      <c r="F547" s="1">
        <v>1</v>
      </c>
      <c r="G547" s="1">
        <v>27</v>
      </c>
      <c r="H547" s="1">
        <v>2</v>
      </c>
      <c r="I547" s="2">
        <f t="shared" si="32"/>
        <v>-0.10400241500667118</v>
      </c>
      <c r="J547" s="2">
        <f t="shared" si="33"/>
        <v>0.47402280722541851</v>
      </c>
      <c r="K547" s="3">
        <v>0</v>
      </c>
      <c r="L547" s="2">
        <f t="shared" si="34"/>
        <v>-0.64249742692862966</v>
      </c>
      <c r="M547" s="2">
        <f t="shared" si="35"/>
        <v>-0.47402280722541851</v>
      </c>
    </row>
    <row r="548" spans="5:13" x14ac:dyDescent="0.3">
      <c r="E548" s="1">
        <v>537</v>
      </c>
      <c r="F548" s="1">
        <v>1</v>
      </c>
      <c r="G548" s="1">
        <v>21</v>
      </c>
      <c r="H548" s="1">
        <v>6</v>
      </c>
      <c r="I548" s="2">
        <f t="shared" si="32"/>
        <v>1.1980556755186851</v>
      </c>
      <c r="J548" s="2">
        <f t="shared" si="33"/>
        <v>0.76817871841165664</v>
      </c>
      <c r="K548" s="3">
        <v>1</v>
      </c>
      <c r="L548" s="2">
        <f t="shared" si="34"/>
        <v>-0.26373286664119011</v>
      </c>
      <c r="M548" s="2">
        <f t="shared" si="35"/>
        <v>0.23182128158834336</v>
      </c>
    </row>
    <row r="549" spans="5:13" x14ac:dyDescent="0.3">
      <c r="E549" s="1">
        <v>538</v>
      </c>
      <c r="F549" s="1">
        <v>1</v>
      </c>
      <c r="G549" s="1">
        <v>23</v>
      </c>
      <c r="H549" s="1">
        <v>3</v>
      </c>
      <c r="I549" s="2">
        <f t="shared" si="32"/>
        <v>0.29294264924192503</v>
      </c>
      <c r="J549" s="2">
        <f t="shared" si="33"/>
        <v>0.57271638907417755</v>
      </c>
      <c r="K549" s="3">
        <v>0</v>
      </c>
      <c r="L549" s="2">
        <f t="shared" si="34"/>
        <v>-0.85030729202718869</v>
      </c>
      <c r="M549" s="2">
        <f t="shared" si="35"/>
        <v>-0.57271638907417755</v>
      </c>
    </row>
    <row r="550" spans="5:13" x14ac:dyDescent="0.3">
      <c r="E550" s="1">
        <v>539</v>
      </c>
      <c r="F550" s="1">
        <v>1</v>
      </c>
      <c r="G550" s="1">
        <v>28</v>
      </c>
      <c r="H550" s="1">
        <v>2</v>
      </c>
      <c r="I550" s="2">
        <f t="shared" si="32"/>
        <v>-0.13257463165357386</v>
      </c>
      <c r="J550" s="2">
        <f t="shared" si="33"/>
        <v>0.46690480141809398</v>
      </c>
      <c r="K550" s="3">
        <v>0</v>
      </c>
      <c r="L550" s="2">
        <f t="shared" si="34"/>
        <v>-0.62905526179329474</v>
      </c>
      <c r="M550" s="2">
        <f t="shared" si="35"/>
        <v>-0.46690480141809398</v>
      </c>
    </row>
    <row r="551" spans="5:13" x14ac:dyDescent="0.3">
      <c r="E551" s="1">
        <v>540</v>
      </c>
      <c r="F551" s="1">
        <v>1</v>
      </c>
      <c r="G551" s="1">
        <v>23</v>
      </c>
      <c r="H551" s="1">
        <v>4</v>
      </c>
      <c r="I551" s="2">
        <f t="shared" si="32"/>
        <v>0.57559884690290986</v>
      </c>
      <c r="J551" s="2">
        <f t="shared" si="33"/>
        <v>0.6400540735636373</v>
      </c>
      <c r="K551" s="3">
        <v>1</v>
      </c>
      <c r="L551" s="2">
        <f t="shared" si="34"/>
        <v>-0.44620261625431046</v>
      </c>
      <c r="M551" s="2">
        <f t="shared" si="35"/>
        <v>0.3599459264363627</v>
      </c>
    </row>
    <row r="552" spans="5:13" x14ac:dyDescent="0.3">
      <c r="E552" s="1">
        <v>541</v>
      </c>
      <c r="F552" s="1">
        <v>0</v>
      </c>
      <c r="G552" s="1">
        <v>32</v>
      </c>
      <c r="H552" s="1">
        <v>2</v>
      </c>
      <c r="I552" s="2">
        <f t="shared" si="32"/>
        <v>-0.24686349824118503</v>
      </c>
      <c r="J552" s="2">
        <f t="shared" si="33"/>
        <v>0.43859564904673659</v>
      </c>
      <c r="K552" s="3">
        <v>1</v>
      </c>
      <c r="L552" s="2">
        <f t="shared" si="34"/>
        <v>-0.82417736314163348</v>
      </c>
      <c r="M552" s="2">
        <f t="shared" si="35"/>
        <v>0.56140435095326335</v>
      </c>
    </row>
    <row r="553" spans="5:13" x14ac:dyDescent="0.3">
      <c r="E553" s="1">
        <v>542</v>
      </c>
      <c r="F553" s="1">
        <v>0</v>
      </c>
      <c r="G553" s="1">
        <v>25</v>
      </c>
      <c r="H553" s="1">
        <v>1</v>
      </c>
      <c r="I553" s="2">
        <f t="shared" si="32"/>
        <v>-0.32951417937385041</v>
      </c>
      <c r="J553" s="2">
        <f t="shared" si="33"/>
        <v>0.41835883549334701</v>
      </c>
      <c r="K553" s="3">
        <v>1</v>
      </c>
      <c r="L553" s="2">
        <f t="shared" si="34"/>
        <v>-0.87141575660375126</v>
      </c>
      <c r="M553" s="2">
        <f t="shared" si="35"/>
        <v>0.58164116450665304</v>
      </c>
    </row>
    <row r="554" spans="5:13" x14ac:dyDescent="0.3">
      <c r="E554" s="1">
        <v>543</v>
      </c>
      <c r="F554" s="1">
        <v>0</v>
      </c>
      <c r="G554" s="1">
        <v>26</v>
      </c>
      <c r="H554" s="1">
        <v>1</v>
      </c>
      <c r="I554" s="2">
        <f t="shared" si="32"/>
        <v>-0.35808639602075309</v>
      </c>
      <c r="J554" s="2">
        <f t="shared" si="33"/>
        <v>0.41142287430405178</v>
      </c>
      <c r="K554" s="3">
        <v>0</v>
      </c>
      <c r="L554" s="2">
        <f t="shared" si="34"/>
        <v>-0.53004730616023055</v>
      </c>
      <c r="M554" s="2">
        <f t="shared" si="35"/>
        <v>-0.41142287430405178</v>
      </c>
    </row>
    <row r="555" spans="5:13" x14ac:dyDescent="0.3">
      <c r="E555" s="1">
        <v>544</v>
      </c>
      <c r="F555" s="1">
        <v>0</v>
      </c>
      <c r="G555" s="1">
        <v>29</v>
      </c>
      <c r="H555" s="1">
        <v>1</v>
      </c>
      <c r="I555" s="2">
        <f t="shared" si="32"/>
        <v>-0.44380304596146158</v>
      </c>
      <c r="J555" s="2">
        <f t="shared" si="33"/>
        <v>0.39083515355806009</v>
      </c>
      <c r="K555" s="3">
        <v>1</v>
      </c>
      <c r="L555" s="2">
        <f t="shared" si="34"/>
        <v>-0.93946941004924567</v>
      </c>
      <c r="M555" s="2">
        <f t="shared" si="35"/>
        <v>0.60916484644193991</v>
      </c>
    </row>
    <row r="556" spans="5:13" x14ac:dyDescent="0.3">
      <c r="E556" s="1">
        <v>545</v>
      </c>
      <c r="F556" s="1">
        <v>0</v>
      </c>
      <c r="G556" s="1">
        <v>23</v>
      </c>
      <c r="H556" s="1">
        <v>1</v>
      </c>
      <c r="I556" s="2">
        <f t="shared" si="32"/>
        <v>-0.27236974608004461</v>
      </c>
      <c r="J556" s="2">
        <f t="shared" si="33"/>
        <v>0.43232541858152024</v>
      </c>
      <c r="K556" s="3">
        <v>1</v>
      </c>
      <c r="L556" s="2">
        <f t="shared" si="34"/>
        <v>-0.83857669056031459</v>
      </c>
      <c r="M556" s="2">
        <f t="shared" si="35"/>
        <v>0.56767458141847982</v>
      </c>
    </row>
    <row r="557" spans="5:13" x14ac:dyDescent="0.3">
      <c r="E557" s="1">
        <v>546</v>
      </c>
      <c r="F557" s="1">
        <v>1</v>
      </c>
      <c r="G557" s="1">
        <v>21</v>
      </c>
      <c r="H557" s="1">
        <v>7</v>
      </c>
      <c r="I557" s="2">
        <f t="shared" si="32"/>
        <v>1.48071187317967</v>
      </c>
      <c r="J557" s="2">
        <f t="shared" si="33"/>
        <v>0.8146800808670086</v>
      </c>
      <c r="K557" s="3">
        <v>0</v>
      </c>
      <c r="L557" s="2">
        <f t="shared" si="34"/>
        <v>-1.685671654797958</v>
      </c>
      <c r="M557" s="2">
        <f t="shared" si="35"/>
        <v>-0.8146800808670086</v>
      </c>
    </row>
    <row r="558" spans="5:13" x14ac:dyDescent="0.3">
      <c r="E558" s="1">
        <v>547</v>
      </c>
      <c r="F558" s="1">
        <v>1</v>
      </c>
      <c r="G558" s="1">
        <v>20</v>
      </c>
      <c r="H558" s="1">
        <v>1</v>
      </c>
      <c r="I558" s="2">
        <f t="shared" si="32"/>
        <v>-0.18665309613933628</v>
      </c>
      <c r="J558" s="2">
        <f t="shared" si="33"/>
        <v>0.45347173225254978</v>
      </c>
      <c r="K558" s="3">
        <v>0</v>
      </c>
      <c r="L558" s="2">
        <f t="shared" si="34"/>
        <v>-0.60416924763928592</v>
      </c>
      <c r="M558" s="2">
        <f t="shared" si="35"/>
        <v>-0.45347173225254978</v>
      </c>
    </row>
    <row r="559" spans="5:13" x14ac:dyDescent="0.3">
      <c r="E559" s="1">
        <v>548</v>
      </c>
      <c r="F559" s="1">
        <v>1</v>
      </c>
      <c r="G559" s="1">
        <v>22</v>
      </c>
      <c r="H559" s="1">
        <v>3</v>
      </c>
      <c r="I559" s="2">
        <f t="shared" si="32"/>
        <v>0.32151486588882772</v>
      </c>
      <c r="J559" s="2">
        <f t="shared" si="33"/>
        <v>0.57969339214578286</v>
      </c>
      <c r="K559" s="3">
        <v>0</v>
      </c>
      <c r="L559" s="2">
        <f t="shared" si="34"/>
        <v>-0.86677081533824629</v>
      </c>
      <c r="M559" s="2">
        <f t="shared" si="35"/>
        <v>-0.57969339214578286</v>
      </c>
    </row>
    <row r="560" spans="5:13" x14ac:dyDescent="0.3">
      <c r="E560" s="1">
        <v>549</v>
      </c>
      <c r="F560" s="1">
        <v>0</v>
      </c>
      <c r="G560" s="1">
        <v>17</v>
      </c>
      <c r="H560" s="1">
        <v>3</v>
      </c>
      <c r="I560" s="2">
        <f t="shared" si="32"/>
        <v>0.46437594912334174</v>
      </c>
      <c r="J560" s="2">
        <f t="shared" si="33"/>
        <v>0.6140517581192837</v>
      </c>
      <c r="K560" s="3">
        <v>1</v>
      </c>
      <c r="L560" s="2">
        <f t="shared" si="34"/>
        <v>-0.48767605777654305</v>
      </c>
      <c r="M560" s="2">
        <f t="shared" si="35"/>
        <v>0.3859482418807163</v>
      </c>
    </row>
    <row r="561" spans="5:13" x14ac:dyDescent="0.3">
      <c r="E561" s="1">
        <v>550</v>
      </c>
      <c r="F561" s="1">
        <v>0</v>
      </c>
      <c r="G561" s="1">
        <v>30</v>
      </c>
      <c r="H561" s="1">
        <v>2</v>
      </c>
      <c r="I561" s="2">
        <f t="shared" si="32"/>
        <v>-0.18971906494737945</v>
      </c>
      <c r="J561" s="2">
        <f t="shared" si="33"/>
        <v>0.45271198648025424</v>
      </c>
      <c r="K561" s="3">
        <v>1</v>
      </c>
      <c r="L561" s="2">
        <f t="shared" si="34"/>
        <v>-0.79249914713450409</v>
      </c>
      <c r="M561" s="2">
        <f t="shared" si="35"/>
        <v>0.54728801351974576</v>
      </c>
    </row>
    <row r="562" spans="5:13" x14ac:dyDescent="0.3">
      <c r="E562" s="1">
        <v>551</v>
      </c>
      <c r="F562" s="1">
        <v>1</v>
      </c>
      <c r="G562" s="1">
        <v>29</v>
      </c>
      <c r="H562" s="1">
        <v>5</v>
      </c>
      <c r="I562" s="2">
        <f t="shared" si="32"/>
        <v>0.68682174468247759</v>
      </c>
      <c r="J562" s="2">
        <f t="shared" si="33"/>
        <v>0.66525953548818506</v>
      </c>
      <c r="K562" s="3">
        <v>0</v>
      </c>
      <c r="L562" s="2">
        <f t="shared" si="34"/>
        <v>-1.0943997802181704</v>
      </c>
      <c r="M562" s="2">
        <f t="shared" si="35"/>
        <v>-0.66525953548818506</v>
      </c>
    </row>
    <row r="563" spans="5:13" x14ac:dyDescent="0.3">
      <c r="E563" s="1">
        <v>552</v>
      </c>
      <c r="F563" s="1">
        <v>0</v>
      </c>
      <c r="G563" s="1">
        <v>29</v>
      </c>
      <c r="H563" s="1">
        <v>0</v>
      </c>
      <c r="I563" s="2">
        <f t="shared" si="32"/>
        <v>-0.7264592436224464</v>
      </c>
      <c r="J563" s="2">
        <f t="shared" si="33"/>
        <v>0.32597220243293629</v>
      </c>
      <c r="K563" s="3">
        <v>0</v>
      </c>
      <c r="L563" s="2">
        <f t="shared" si="34"/>
        <v>-0.39448392623918266</v>
      </c>
      <c r="M563" s="2">
        <f t="shared" si="35"/>
        <v>-0.32597220243293629</v>
      </c>
    </row>
    <row r="564" spans="5:13" x14ac:dyDescent="0.3">
      <c r="E564" s="1">
        <v>553</v>
      </c>
      <c r="F564" s="1">
        <v>1</v>
      </c>
      <c r="G564" s="1">
        <v>15</v>
      </c>
      <c r="H564" s="1">
        <v>3</v>
      </c>
      <c r="I564" s="2">
        <f t="shared" si="32"/>
        <v>0.52152038241714727</v>
      </c>
      <c r="J564" s="2">
        <f t="shared" si="33"/>
        <v>0.62750321379113816</v>
      </c>
      <c r="K564" s="3">
        <v>1</v>
      </c>
      <c r="L564" s="2">
        <f t="shared" si="34"/>
        <v>-0.46600648640981029</v>
      </c>
      <c r="M564" s="2">
        <f t="shared" si="35"/>
        <v>0.37249678620886184</v>
      </c>
    </row>
    <row r="565" spans="5:13" x14ac:dyDescent="0.3">
      <c r="E565" s="1">
        <v>554</v>
      </c>
      <c r="F565" s="1">
        <v>0</v>
      </c>
      <c r="G565" s="1">
        <v>25</v>
      </c>
      <c r="H565" s="1">
        <v>1</v>
      </c>
      <c r="I565" s="2">
        <f t="shared" si="32"/>
        <v>-0.32951417937385041</v>
      </c>
      <c r="J565" s="2">
        <f t="shared" si="33"/>
        <v>0.41835883549334701</v>
      </c>
      <c r="K565" s="3">
        <v>0</v>
      </c>
      <c r="L565" s="2">
        <f t="shared" si="34"/>
        <v>-0.54190157722990051</v>
      </c>
      <c r="M565" s="2">
        <f t="shared" si="35"/>
        <v>-0.41835883549334701</v>
      </c>
    </row>
    <row r="566" spans="5:13" x14ac:dyDescent="0.3">
      <c r="E566" s="1">
        <v>555</v>
      </c>
      <c r="F566" s="1">
        <v>1</v>
      </c>
      <c r="G566" s="1">
        <v>20</v>
      </c>
      <c r="H566" s="1">
        <v>5</v>
      </c>
      <c r="I566" s="2">
        <f t="shared" si="32"/>
        <v>0.94397169450460283</v>
      </c>
      <c r="J566" s="2">
        <f t="shared" si="33"/>
        <v>0.71990122262544853</v>
      </c>
      <c r="K566" s="3">
        <v>1</v>
      </c>
      <c r="L566" s="2">
        <f t="shared" si="34"/>
        <v>-0.32864126718154252</v>
      </c>
      <c r="M566" s="2">
        <f t="shared" si="35"/>
        <v>0.28009877737455147</v>
      </c>
    </row>
    <row r="567" spans="5:13" x14ac:dyDescent="0.3">
      <c r="E567" s="1">
        <v>556</v>
      </c>
      <c r="F567" s="1">
        <v>0</v>
      </c>
      <c r="G567" s="1">
        <v>30</v>
      </c>
      <c r="H567" s="1">
        <v>1</v>
      </c>
      <c r="I567" s="2">
        <f t="shared" si="32"/>
        <v>-0.47237526260836427</v>
      </c>
      <c r="J567" s="2">
        <f t="shared" si="33"/>
        <v>0.38405420510492866</v>
      </c>
      <c r="K567" s="3">
        <v>1</v>
      </c>
      <c r="L567" s="2">
        <f t="shared" si="34"/>
        <v>-0.95697157722900394</v>
      </c>
      <c r="M567" s="2">
        <f t="shared" si="35"/>
        <v>0.61594579489507129</v>
      </c>
    </row>
    <row r="568" spans="5:13" x14ac:dyDescent="0.3">
      <c r="E568" s="1">
        <v>557</v>
      </c>
      <c r="F568" s="1">
        <v>0</v>
      </c>
      <c r="G568" s="1">
        <v>18</v>
      </c>
      <c r="H568" s="1">
        <v>1</v>
      </c>
      <c r="I568" s="2">
        <f t="shared" si="32"/>
        <v>-0.1295086628455307</v>
      </c>
      <c r="J568" s="2">
        <f t="shared" si="33"/>
        <v>0.46766801233275063</v>
      </c>
      <c r="K568" s="3">
        <v>0</v>
      </c>
      <c r="L568" s="2">
        <f t="shared" si="34"/>
        <v>-0.63048794730208102</v>
      </c>
      <c r="M568" s="2">
        <f t="shared" si="35"/>
        <v>-0.46766801233275063</v>
      </c>
    </row>
    <row r="569" spans="5:13" x14ac:dyDescent="0.3">
      <c r="E569" s="1">
        <v>558</v>
      </c>
      <c r="F569" s="1">
        <v>0</v>
      </c>
      <c r="G569" s="1">
        <v>29</v>
      </c>
      <c r="H569" s="1">
        <v>2</v>
      </c>
      <c r="I569" s="2">
        <f t="shared" si="32"/>
        <v>-0.16114684830047676</v>
      </c>
      <c r="J569" s="2">
        <f t="shared" si="33"/>
        <v>0.45980024359735172</v>
      </c>
      <c r="K569" s="3">
        <v>0</v>
      </c>
      <c r="L569" s="2">
        <f t="shared" si="34"/>
        <v>-0.61581628856291593</v>
      </c>
      <c r="M569" s="2">
        <f t="shared" si="35"/>
        <v>-0.45980024359735172</v>
      </c>
    </row>
    <row r="570" spans="5:13" x14ac:dyDescent="0.3">
      <c r="E570" s="1">
        <v>559</v>
      </c>
      <c r="F570" s="1">
        <v>1</v>
      </c>
      <c r="G570" s="1">
        <v>14</v>
      </c>
      <c r="H570" s="1">
        <v>4</v>
      </c>
      <c r="I570" s="2">
        <f t="shared" si="32"/>
        <v>0.83274879672503488</v>
      </c>
      <c r="J570" s="2">
        <f t="shared" si="33"/>
        <v>0.69693583453373265</v>
      </c>
      <c r="K570" s="3">
        <v>0</v>
      </c>
      <c r="L570" s="2">
        <f t="shared" si="34"/>
        <v>-1.1938107286768758</v>
      </c>
      <c r="M570" s="2">
        <f t="shared" si="35"/>
        <v>-0.69693583453373265</v>
      </c>
    </row>
    <row r="571" spans="5:13" x14ac:dyDescent="0.3">
      <c r="E571" s="1">
        <v>560</v>
      </c>
      <c r="F571" s="1">
        <v>0</v>
      </c>
      <c r="G571" s="1">
        <v>29</v>
      </c>
      <c r="H571" s="1">
        <v>3</v>
      </c>
      <c r="I571" s="2">
        <f t="shared" si="32"/>
        <v>0.12150934936050806</v>
      </c>
      <c r="J571" s="2">
        <f t="shared" si="33"/>
        <v>0.53034001686897414</v>
      </c>
      <c r="K571" s="3">
        <v>0</v>
      </c>
      <c r="L571" s="2">
        <f t="shared" si="34"/>
        <v>-0.75574628623388562</v>
      </c>
      <c r="M571" s="2">
        <f t="shared" si="35"/>
        <v>-0.53034001686897414</v>
      </c>
    </row>
    <row r="572" spans="5:13" x14ac:dyDescent="0.3">
      <c r="E572" s="1">
        <v>561</v>
      </c>
      <c r="F572" s="1">
        <v>0</v>
      </c>
      <c r="G572" s="1">
        <v>26</v>
      </c>
      <c r="H572" s="1">
        <v>1</v>
      </c>
      <c r="I572" s="2">
        <f t="shared" si="32"/>
        <v>-0.35808639602075309</v>
      </c>
      <c r="J572" s="2">
        <f t="shared" si="33"/>
        <v>0.41142287430405178</v>
      </c>
      <c r="K572" s="3">
        <v>0</v>
      </c>
      <c r="L572" s="2">
        <f t="shared" si="34"/>
        <v>-0.53004730616023055</v>
      </c>
      <c r="M572" s="2">
        <f t="shared" si="35"/>
        <v>-0.41142287430405178</v>
      </c>
    </row>
    <row r="573" spans="5:13" x14ac:dyDescent="0.3">
      <c r="E573" s="1">
        <v>562</v>
      </c>
      <c r="F573" s="1">
        <v>0</v>
      </c>
      <c r="G573" s="1">
        <v>19</v>
      </c>
      <c r="H573" s="1">
        <v>3</v>
      </c>
      <c r="I573" s="2">
        <f t="shared" si="32"/>
        <v>0.40723151582953615</v>
      </c>
      <c r="J573" s="2">
        <f t="shared" si="33"/>
        <v>0.600423862871453</v>
      </c>
      <c r="K573" s="3">
        <v>0</v>
      </c>
      <c r="L573" s="2">
        <f t="shared" si="34"/>
        <v>-0.9173509508863914</v>
      </c>
      <c r="M573" s="2">
        <f t="shared" si="35"/>
        <v>-0.600423862871453</v>
      </c>
    </row>
    <row r="574" spans="5:13" x14ac:dyDescent="0.3">
      <c r="E574" s="1">
        <v>563</v>
      </c>
      <c r="F574" s="1">
        <v>1</v>
      </c>
      <c r="G574" s="1">
        <v>26</v>
      </c>
      <c r="H574" s="1">
        <v>6</v>
      </c>
      <c r="I574" s="2">
        <f t="shared" si="32"/>
        <v>1.055194592284171</v>
      </c>
      <c r="J574" s="2">
        <f t="shared" si="33"/>
        <v>0.74177115519653103</v>
      </c>
      <c r="K574" s="3">
        <v>1</v>
      </c>
      <c r="L574" s="2">
        <f t="shared" si="34"/>
        <v>-0.29871449956198887</v>
      </c>
      <c r="M574" s="2">
        <f t="shared" si="35"/>
        <v>0.25822884480346897</v>
      </c>
    </row>
    <row r="575" spans="5:13" x14ac:dyDescent="0.3">
      <c r="E575" s="1">
        <v>564</v>
      </c>
      <c r="F575" s="1">
        <v>1</v>
      </c>
      <c r="G575" s="1">
        <v>19</v>
      </c>
      <c r="H575" s="1">
        <v>5</v>
      </c>
      <c r="I575" s="2">
        <f t="shared" si="32"/>
        <v>0.97254391115150574</v>
      </c>
      <c r="J575" s="2">
        <f t="shared" si="33"/>
        <v>0.7256262627535558</v>
      </c>
      <c r="K575" s="3">
        <v>1</v>
      </c>
      <c r="L575" s="2">
        <f t="shared" si="34"/>
        <v>-0.32072018630265009</v>
      </c>
      <c r="M575" s="2">
        <f t="shared" si="35"/>
        <v>0.2743737372464442</v>
      </c>
    </row>
    <row r="576" spans="5:13" x14ac:dyDescent="0.3">
      <c r="E576" s="1">
        <v>565</v>
      </c>
      <c r="F576" s="1">
        <v>0</v>
      </c>
      <c r="G576" s="1">
        <v>24</v>
      </c>
      <c r="H576" s="1">
        <v>1</v>
      </c>
      <c r="I576" s="2">
        <f t="shared" si="32"/>
        <v>-0.30094196272694751</v>
      </c>
      <c r="J576" s="2">
        <f t="shared" si="33"/>
        <v>0.42532722873338152</v>
      </c>
      <c r="K576" s="3">
        <v>0</v>
      </c>
      <c r="L576" s="2">
        <f t="shared" si="34"/>
        <v>-0.55395449362928606</v>
      </c>
      <c r="M576" s="2">
        <f t="shared" si="35"/>
        <v>-0.42532722873338152</v>
      </c>
    </row>
    <row r="577" spans="5:13" x14ac:dyDescent="0.3">
      <c r="E577" s="1">
        <v>566</v>
      </c>
      <c r="F577" s="1">
        <v>0</v>
      </c>
      <c r="G577" s="1">
        <v>28</v>
      </c>
      <c r="H577" s="1">
        <v>1</v>
      </c>
      <c r="I577" s="2">
        <f t="shared" si="32"/>
        <v>-0.41523082931455868</v>
      </c>
      <c r="J577" s="2">
        <f t="shared" si="33"/>
        <v>0.39765853213135904</v>
      </c>
      <c r="K577" s="3">
        <v>1</v>
      </c>
      <c r="L577" s="2">
        <f t="shared" si="34"/>
        <v>-0.92216160142452031</v>
      </c>
      <c r="M577" s="2">
        <f t="shared" si="35"/>
        <v>0.60234146786864096</v>
      </c>
    </row>
    <row r="578" spans="5:13" x14ac:dyDescent="0.3">
      <c r="E578" s="1">
        <v>567</v>
      </c>
      <c r="F578" s="1">
        <v>0</v>
      </c>
      <c r="G578" s="1">
        <v>32</v>
      </c>
      <c r="H578" s="1">
        <v>1</v>
      </c>
      <c r="I578" s="2">
        <f t="shared" si="32"/>
        <v>-0.52951969590216985</v>
      </c>
      <c r="J578" s="2">
        <f t="shared" si="33"/>
        <v>0.37062891830313033</v>
      </c>
      <c r="K578" s="3">
        <v>1</v>
      </c>
      <c r="L578" s="2">
        <f t="shared" si="34"/>
        <v>-0.99255393713593321</v>
      </c>
      <c r="M578" s="2">
        <f t="shared" si="35"/>
        <v>0.62937108169686962</v>
      </c>
    </row>
    <row r="579" spans="5:13" x14ac:dyDescent="0.3">
      <c r="E579" s="1">
        <v>568</v>
      </c>
      <c r="F579" s="1">
        <v>0</v>
      </c>
      <c r="G579" s="1">
        <v>18</v>
      </c>
      <c r="H579" s="1">
        <v>0</v>
      </c>
      <c r="I579" s="2">
        <f t="shared" si="32"/>
        <v>-0.41216486050651552</v>
      </c>
      <c r="J579" s="2">
        <f t="shared" si="33"/>
        <v>0.39839314199001552</v>
      </c>
      <c r="K579" s="3">
        <v>0</v>
      </c>
      <c r="L579" s="2">
        <f t="shared" si="34"/>
        <v>-0.50815110679382181</v>
      </c>
      <c r="M579" s="2">
        <f t="shared" si="35"/>
        <v>-0.39839314199001552</v>
      </c>
    </row>
    <row r="580" spans="5:13" x14ac:dyDescent="0.3">
      <c r="E580" s="1">
        <v>569</v>
      </c>
      <c r="F580" s="1">
        <v>1</v>
      </c>
      <c r="G580" s="1">
        <v>24</v>
      </c>
      <c r="H580" s="1">
        <v>0</v>
      </c>
      <c r="I580" s="2">
        <f t="shared" si="32"/>
        <v>-0.58359816038793233</v>
      </c>
      <c r="J580" s="2">
        <f t="shared" si="33"/>
        <v>0.35810507793301227</v>
      </c>
      <c r="K580" s="3">
        <v>0</v>
      </c>
      <c r="L580" s="2">
        <f t="shared" si="34"/>
        <v>-0.44333066148088318</v>
      </c>
      <c r="M580" s="2">
        <f t="shared" si="35"/>
        <v>-0.35810507793301227</v>
      </c>
    </row>
    <row r="581" spans="5:13" x14ac:dyDescent="0.3">
      <c r="E581" s="1">
        <v>570</v>
      </c>
      <c r="F581" s="1">
        <v>0</v>
      </c>
      <c r="G581" s="1">
        <v>27</v>
      </c>
      <c r="H581" s="1">
        <v>1</v>
      </c>
      <c r="I581" s="2">
        <f t="shared" si="32"/>
        <v>-0.386658612667656</v>
      </c>
      <c r="J581" s="2">
        <f t="shared" si="33"/>
        <v>0.40452192979375906</v>
      </c>
      <c r="K581" s="3">
        <v>1</v>
      </c>
      <c r="L581" s="2">
        <f t="shared" si="34"/>
        <v>-0.90504932938266758</v>
      </c>
      <c r="M581" s="2">
        <f t="shared" si="35"/>
        <v>0.59547807020624099</v>
      </c>
    </row>
    <row r="582" spans="5:13" x14ac:dyDescent="0.3">
      <c r="E582" s="1">
        <v>571</v>
      </c>
      <c r="F582" s="1">
        <v>0</v>
      </c>
      <c r="G582" s="1">
        <v>25</v>
      </c>
      <c r="H582" s="1">
        <v>2</v>
      </c>
      <c r="I582" s="2">
        <f t="shared" si="32"/>
        <v>-4.6857981712865593E-2</v>
      </c>
      <c r="J582" s="2">
        <f t="shared" si="33"/>
        <v>0.4882876475322156</v>
      </c>
      <c r="K582" s="3">
        <v>0</v>
      </c>
      <c r="L582" s="2">
        <f t="shared" si="34"/>
        <v>-0.66999262340425059</v>
      </c>
      <c r="M582" s="2">
        <f t="shared" si="35"/>
        <v>-0.4882876475322156</v>
      </c>
    </row>
    <row r="583" spans="5:13" x14ac:dyDescent="0.3">
      <c r="E583" s="1">
        <v>572</v>
      </c>
      <c r="F583" s="1">
        <v>1</v>
      </c>
      <c r="G583" s="1">
        <v>23</v>
      </c>
      <c r="H583" s="1">
        <v>3</v>
      </c>
      <c r="I583" s="2">
        <f t="shared" si="32"/>
        <v>0.29294264924192503</v>
      </c>
      <c r="J583" s="2">
        <f t="shared" si="33"/>
        <v>0.57271638907417755</v>
      </c>
      <c r="K583" s="3">
        <v>0</v>
      </c>
      <c r="L583" s="2">
        <f t="shared" si="34"/>
        <v>-0.85030729202718869</v>
      </c>
      <c r="M583" s="2">
        <f t="shared" si="35"/>
        <v>-0.57271638907417755</v>
      </c>
    </row>
    <row r="584" spans="5:13" x14ac:dyDescent="0.3">
      <c r="E584" s="1">
        <v>573</v>
      </c>
      <c r="F584" s="1">
        <v>0</v>
      </c>
      <c r="G584" s="1">
        <v>26</v>
      </c>
      <c r="H584" s="1">
        <v>0</v>
      </c>
      <c r="I584" s="2">
        <f t="shared" si="32"/>
        <v>-0.64074259368173792</v>
      </c>
      <c r="J584" s="2">
        <f t="shared" si="33"/>
        <v>0.34507869437350663</v>
      </c>
      <c r="K584" s="3">
        <v>0</v>
      </c>
      <c r="L584" s="2">
        <f t="shared" si="34"/>
        <v>-0.42324019464645307</v>
      </c>
      <c r="M584" s="2">
        <f t="shared" si="35"/>
        <v>-0.34507869437350663</v>
      </c>
    </row>
    <row r="585" spans="5:13" x14ac:dyDescent="0.3">
      <c r="E585" s="1">
        <v>574</v>
      </c>
      <c r="F585" s="1">
        <v>1</v>
      </c>
      <c r="G585" s="1">
        <v>22</v>
      </c>
      <c r="H585" s="1">
        <v>2</v>
      </c>
      <c r="I585" s="2">
        <f t="shared" si="32"/>
        <v>3.8858668227842896E-2</v>
      </c>
      <c r="J585" s="2">
        <f t="shared" si="33"/>
        <v>0.50971344481574044</v>
      </c>
      <c r="K585" s="3">
        <v>0</v>
      </c>
      <c r="L585" s="2">
        <f t="shared" si="34"/>
        <v>-0.71276525231165777</v>
      </c>
      <c r="M585" s="2">
        <f t="shared" si="35"/>
        <v>-0.50971344481574044</v>
      </c>
    </row>
    <row r="586" spans="5:13" x14ac:dyDescent="0.3">
      <c r="E586" s="1">
        <v>575</v>
      </c>
      <c r="F586" s="1">
        <v>0</v>
      </c>
      <c r="G586" s="1">
        <v>29</v>
      </c>
      <c r="H586" s="1">
        <v>4</v>
      </c>
      <c r="I586" s="2">
        <f t="shared" si="32"/>
        <v>0.40416554702149288</v>
      </c>
      <c r="J586" s="2">
        <f t="shared" si="33"/>
        <v>0.59968806484522119</v>
      </c>
      <c r="K586" s="3">
        <v>1</v>
      </c>
      <c r="L586" s="2">
        <f t="shared" si="34"/>
        <v>-0.51134565088128703</v>
      </c>
      <c r="M586" s="2">
        <f t="shared" si="35"/>
        <v>0.40031193515477881</v>
      </c>
    </row>
    <row r="587" spans="5:13" x14ac:dyDescent="0.3">
      <c r="E587" s="1">
        <v>576</v>
      </c>
      <c r="F587" s="1">
        <v>0</v>
      </c>
      <c r="G587" s="1">
        <v>26</v>
      </c>
      <c r="H587" s="1">
        <v>2</v>
      </c>
      <c r="I587" s="2">
        <f t="shared" si="32"/>
        <v>-7.5430198359768275E-2</v>
      </c>
      <c r="J587" s="2">
        <f t="shared" si="33"/>
        <v>0.48115138649900074</v>
      </c>
      <c r="K587" s="3">
        <v>1</v>
      </c>
      <c r="L587" s="2">
        <f t="shared" si="34"/>
        <v>-0.73157332554821297</v>
      </c>
      <c r="M587" s="2">
        <f t="shared" si="35"/>
        <v>0.51884861350099931</v>
      </c>
    </row>
    <row r="588" spans="5:13" x14ac:dyDescent="0.3">
      <c r="E588" s="1">
        <v>577</v>
      </c>
      <c r="F588" s="1">
        <v>1</v>
      </c>
      <c r="G588" s="1">
        <v>16</v>
      </c>
      <c r="H588" s="1">
        <v>2</v>
      </c>
      <c r="I588" s="2">
        <f t="shared" si="32"/>
        <v>0.21029196810925971</v>
      </c>
      <c r="J588" s="2">
        <f t="shared" si="33"/>
        <v>0.55238010163956752</v>
      </c>
      <c r="K588" s="3">
        <v>1</v>
      </c>
      <c r="L588" s="2">
        <f t="shared" si="34"/>
        <v>-0.59351887974755568</v>
      </c>
      <c r="M588" s="2">
        <f t="shared" si="35"/>
        <v>0.44761989836043248</v>
      </c>
    </row>
    <row r="589" spans="5:13" x14ac:dyDescent="0.3">
      <c r="E589" s="1">
        <v>578</v>
      </c>
      <c r="F589" s="1">
        <v>1</v>
      </c>
      <c r="G589" s="1">
        <v>17</v>
      </c>
      <c r="H589" s="1">
        <v>4</v>
      </c>
      <c r="I589" s="2">
        <f t="shared" ref="I589:I652" si="36">$H$5+$H$6*G589+H589*$H$7</f>
        <v>0.74703214678432661</v>
      </c>
      <c r="J589" s="2">
        <f t="shared" ref="J589:J652" si="37">EXP(I589)/(1+EXP(I589))</f>
        <v>0.67853167522054014</v>
      </c>
      <c r="K589" s="3">
        <v>0</v>
      </c>
      <c r="L589" s="2">
        <f t="shared" ref="L589:L652" si="38">IF(K589=1,LN(J589),LN(1-J589))</f>
        <v>-1.1348562633947126</v>
      </c>
      <c r="M589" s="2">
        <f t="shared" ref="M589:M652" si="39">(K589-J589)</f>
        <v>-0.67853167522054014</v>
      </c>
    </row>
    <row r="590" spans="5:13" x14ac:dyDescent="0.3">
      <c r="E590" s="1">
        <v>579</v>
      </c>
      <c r="F590" s="1">
        <v>1</v>
      </c>
      <c r="G590" s="1">
        <v>20</v>
      </c>
      <c r="H590" s="1">
        <v>4</v>
      </c>
      <c r="I590" s="2">
        <f t="shared" si="36"/>
        <v>0.66131549684361812</v>
      </c>
      <c r="J590" s="2">
        <f t="shared" si="37"/>
        <v>0.65955583462910128</v>
      </c>
      <c r="K590" s="3">
        <v>1</v>
      </c>
      <c r="L590" s="2">
        <f t="shared" si="38"/>
        <v>-0.41618864834759217</v>
      </c>
      <c r="M590" s="2">
        <f t="shared" si="39"/>
        <v>0.34044416537089872</v>
      </c>
    </row>
    <row r="591" spans="5:13" x14ac:dyDescent="0.3">
      <c r="E591" s="1">
        <v>580</v>
      </c>
      <c r="F591" s="1">
        <v>0</v>
      </c>
      <c r="G591" s="1">
        <v>20</v>
      </c>
      <c r="H591" s="1">
        <v>2</v>
      </c>
      <c r="I591" s="2">
        <f t="shared" si="36"/>
        <v>9.6003101521648537E-2</v>
      </c>
      <c r="J591" s="2">
        <f t="shared" si="37"/>
        <v>0.52398235856772302</v>
      </c>
      <c r="K591" s="3">
        <v>1</v>
      </c>
      <c r="L591" s="2">
        <f t="shared" si="38"/>
        <v>-0.64629726208332661</v>
      </c>
      <c r="M591" s="2">
        <f t="shared" si="39"/>
        <v>0.47601764143227698</v>
      </c>
    </row>
    <row r="592" spans="5:13" x14ac:dyDescent="0.3">
      <c r="E592" s="1">
        <v>581</v>
      </c>
      <c r="F592" s="1">
        <v>0</v>
      </c>
      <c r="G592" s="1">
        <v>20</v>
      </c>
      <c r="H592" s="1">
        <v>1</v>
      </c>
      <c r="I592" s="2">
        <f t="shared" si="36"/>
        <v>-0.18665309613933628</v>
      </c>
      <c r="J592" s="2">
        <f t="shared" si="37"/>
        <v>0.45347173225254978</v>
      </c>
      <c r="K592" s="3">
        <v>0</v>
      </c>
      <c r="L592" s="2">
        <f t="shared" si="38"/>
        <v>-0.60416924763928592</v>
      </c>
      <c r="M592" s="2">
        <f t="shared" si="39"/>
        <v>-0.45347173225254978</v>
      </c>
    </row>
    <row r="593" spans="5:13" x14ac:dyDescent="0.3">
      <c r="E593" s="1">
        <v>582</v>
      </c>
      <c r="F593" s="1">
        <v>0</v>
      </c>
      <c r="G593" s="1">
        <v>20</v>
      </c>
      <c r="H593" s="1">
        <v>1</v>
      </c>
      <c r="I593" s="2">
        <f t="shared" si="36"/>
        <v>-0.18665309613933628</v>
      </c>
      <c r="J593" s="2">
        <f t="shared" si="37"/>
        <v>0.45347173225254978</v>
      </c>
      <c r="K593" s="3">
        <v>0</v>
      </c>
      <c r="L593" s="2">
        <f t="shared" si="38"/>
        <v>-0.60416924763928592</v>
      </c>
      <c r="M593" s="2">
        <f t="shared" si="39"/>
        <v>-0.45347173225254978</v>
      </c>
    </row>
    <row r="594" spans="5:13" x14ac:dyDescent="0.3">
      <c r="E594" s="1">
        <v>583</v>
      </c>
      <c r="F594" s="1">
        <v>1</v>
      </c>
      <c r="G594" s="1">
        <v>32</v>
      </c>
      <c r="H594" s="1">
        <v>3</v>
      </c>
      <c r="I594" s="2">
        <f t="shared" si="36"/>
        <v>3.5792699419799789E-2</v>
      </c>
      <c r="J594" s="2">
        <f t="shared" si="37"/>
        <v>0.50894721967216194</v>
      </c>
      <c r="K594" s="3">
        <v>1</v>
      </c>
      <c r="L594" s="2">
        <f t="shared" si="38"/>
        <v>-0.67541096196900752</v>
      </c>
      <c r="M594" s="2">
        <f t="shared" si="39"/>
        <v>0.49105278032783806</v>
      </c>
    </row>
    <row r="595" spans="5:13" x14ac:dyDescent="0.3">
      <c r="E595" s="1">
        <v>584</v>
      </c>
      <c r="F595" s="1">
        <v>1</v>
      </c>
      <c r="G595" s="1">
        <v>23</v>
      </c>
      <c r="H595" s="1">
        <v>4</v>
      </c>
      <c r="I595" s="2">
        <f t="shared" si="36"/>
        <v>0.57559884690290986</v>
      </c>
      <c r="J595" s="2">
        <f t="shared" si="37"/>
        <v>0.6400540735636373</v>
      </c>
      <c r="K595" s="3">
        <v>1</v>
      </c>
      <c r="L595" s="2">
        <f t="shared" si="38"/>
        <v>-0.44620261625431046</v>
      </c>
      <c r="M595" s="2">
        <f t="shared" si="39"/>
        <v>0.3599459264363627</v>
      </c>
    </row>
    <row r="596" spans="5:13" x14ac:dyDescent="0.3">
      <c r="E596" s="1">
        <v>585</v>
      </c>
      <c r="F596" s="1">
        <v>1</v>
      </c>
      <c r="G596" s="1">
        <v>24</v>
      </c>
      <c r="H596" s="1">
        <v>3</v>
      </c>
      <c r="I596" s="2">
        <f t="shared" si="36"/>
        <v>0.26437043259502213</v>
      </c>
      <c r="J596" s="2">
        <f t="shared" si="37"/>
        <v>0.56571033582428898</v>
      </c>
      <c r="K596" s="3">
        <v>0</v>
      </c>
      <c r="L596" s="2">
        <f t="shared" si="38"/>
        <v>-0.83404353853710367</v>
      </c>
      <c r="M596" s="2">
        <f t="shared" si="39"/>
        <v>-0.56571033582428898</v>
      </c>
    </row>
    <row r="597" spans="5:13" x14ac:dyDescent="0.3">
      <c r="E597" s="1">
        <v>586</v>
      </c>
      <c r="F597" s="1">
        <v>0</v>
      </c>
      <c r="G597" s="1">
        <v>27</v>
      </c>
      <c r="H597" s="1">
        <v>1</v>
      </c>
      <c r="I597" s="2">
        <f t="shared" si="36"/>
        <v>-0.386658612667656</v>
      </c>
      <c r="J597" s="2">
        <f t="shared" si="37"/>
        <v>0.40452192979375906</v>
      </c>
      <c r="K597" s="3">
        <v>0</v>
      </c>
      <c r="L597" s="2">
        <f t="shared" si="38"/>
        <v>-0.51839071671501158</v>
      </c>
      <c r="M597" s="2">
        <f t="shared" si="39"/>
        <v>-0.40452192979375906</v>
      </c>
    </row>
    <row r="598" spans="5:13" x14ac:dyDescent="0.3">
      <c r="E598" s="1">
        <v>587</v>
      </c>
      <c r="F598" s="1">
        <v>1</v>
      </c>
      <c r="G598" s="1">
        <v>23</v>
      </c>
      <c r="H598" s="1">
        <v>3</v>
      </c>
      <c r="I598" s="2">
        <f t="shared" si="36"/>
        <v>0.29294264924192503</v>
      </c>
      <c r="J598" s="2">
        <f t="shared" si="37"/>
        <v>0.57271638907417755</v>
      </c>
      <c r="K598" s="3">
        <v>0</v>
      </c>
      <c r="L598" s="2">
        <f t="shared" si="38"/>
        <v>-0.85030729202718869</v>
      </c>
      <c r="M598" s="2">
        <f t="shared" si="39"/>
        <v>-0.57271638907417755</v>
      </c>
    </row>
    <row r="599" spans="5:13" x14ac:dyDescent="0.3">
      <c r="E599" s="1">
        <v>588</v>
      </c>
      <c r="F599" s="1">
        <v>1</v>
      </c>
      <c r="G599" s="1">
        <v>25</v>
      </c>
      <c r="H599" s="1">
        <v>2</v>
      </c>
      <c r="I599" s="2">
        <f t="shared" si="36"/>
        <v>-4.6857981712865593E-2</v>
      </c>
      <c r="J599" s="2">
        <f t="shared" si="37"/>
        <v>0.4882876475322156</v>
      </c>
      <c r="K599" s="3">
        <v>0</v>
      </c>
      <c r="L599" s="2">
        <f t="shared" si="38"/>
        <v>-0.66999262340425059</v>
      </c>
      <c r="M599" s="2">
        <f t="shared" si="39"/>
        <v>-0.4882876475322156</v>
      </c>
    </row>
    <row r="600" spans="5:13" x14ac:dyDescent="0.3">
      <c r="E600" s="1">
        <v>589</v>
      </c>
      <c r="F600" s="1">
        <v>1</v>
      </c>
      <c r="G600" s="1">
        <v>23</v>
      </c>
      <c r="H600" s="1">
        <v>3</v>
      </c>
      <c r="I600" s="2">
        <f t="shared" si="36"/>
        <v>0.29294264924192503</v>
      </c>
      <c r="J600" s="2">
        <f t="shared" si="37"/>
        <v>0.57271638907417755</v>
      </c>
      <c r="K600" s="3">
        <v>0</v>
      </c>
      <c r="L600" s="2">
        <f t="shared" si="38"/>
        <v>-0.85030729202718869</v>
      </c>
      <c r="M600" s="2">
        <f t="shared" si="39"/>
        <v>-0.57271638907417755</v>
      </c>
    </row>
    <row r="601" spans="5:13" x14ac:dyDescent="0.3">
      <c r="E601" s="1">
        <v>590</v>
      </c>
      <c r="F601" s="1">
        <v>1</v>
      </c>
      <c r="G601" s="1">
        <v>20</v>
      </c>
      <c r="H601" s="1">
        <v>5</v>
      </c>
      <c r="I601" s="2">
        <f t="shared" si="36"/>
        <v>0.94397169450460283</v>
      </c>
      <c r="J601" s="2">
        <f t="shared" si="37"/>
        <v>0.71990122262544853</v>
      </c>
      <c r="K601" s="3">
        <v>0</v>
      </c>
      <c r="L601" s="2">
        <f t="shared" si="38"/>
        <v>-1.2726129616861452</v>
      </c>
      <c r="M601" s="2">
        <f t="shared" si="39"/>
        <v>-0.71990122262544853</v>
      </c>
    </row>
    <row r="602" spans="5:13" x14ac:dyDescent="0.3">
      <c r="E602" s="1">
        <v>591</v>
      </c>
      <c r="F602" s="1">
        <v>1</v>
      </c>
      <c r="G602" s="1">
        <v>21</v>
      </c>
      <c r="H602" s="1">
        <v>1</v>
      </c>
      <c r="I602" s="2">
        <f t="shared" si="36"/>
        <v>-0.21522531278623908</v>
      </c>
      <c r="J602" s="2">
        <f t="shared" si="37"/>
        <v>0.44640041528470131</v>
      </c>
      <c r="K602" s="3">
        <v>0</v>
      </c>
      <c r="L602" s="2">
        <f t="shared" si="38"/>
        <v>-0.59131362483195948</v>
      </c>
      <c r="M602" s="2">
        <f t="shared" si="39"/>
        <v>-0.44640041528470131</v>
      </c>
    </row>
    <row r="603" spans="5:13" x14ac:dyDescent="0.3">
      <c r="E603" s="1">
        <v>592</v>
      </c>
      <c r="F603" s="1">
        <v>1</v>
      </c>
      <c r="G603" s="1">
        <v>18</v>
      </c>
      <c r="H603" s="1">
        <v>3</v>
      </c>
      <c r="I603" s="2">
        <f t="shared" si="36"/>
        <v>0.43580373247643894</v>
      </c>
      <c r="J603" s="2">
        <f t="shared" si="37"/>
        <v>0.60725869122522669</v>
      </c>
      <c r="K603" s="3">
        <v>1</v>
      </c>
      <c r="L603" s="2">
        <f t="shared" si="38"/>
        <v>-0.49880039876880372</v>
      </c>
      <c r="M603" s="2">
        <f t="shared" si="39"/>
        <v>0.39274130877477331</v>
      </c>
    </row>
    <row r="604" spans="5:13" x14ac:dyDescent="0.3">
      <c r="E604" s="1">
        <v>593</v>
      </c>
      <c r="F604" s="1">
        <v>0</v>
      </c>
      <c r="G604" s="1">
        <v>26</v>
      </c>
      <c r="H604" s="1">
        <v>3</v>
      </c>
      <c r="I604" s="2">
        <f t="shared" si="36"/>
        <v>0.20722599930121655</v>
      </c>
      <c r="J604" s="2">
        <f t="shared" si="37"/>
        <v>0.55162190028968694</v>
      </c>
      <c r="K604" s="3">
        <v>1</v>
      </c>
      <c r="L604" s="2">
        <f t="shared" si="38"/>
        <v>-0.59489243064286235</v>
      </c>
      <c r="M604" s="2">
        <f t="shared" si="39"/>
        <v>0.44837809971031306</v>
      </c>
    </row>
    <row r="605" spans="5:13" x14ac:dyDescent="0.3">
      <c r="E605" s="1">
        <v>594</v>
      </c>
      <c r="F605" s="1">
        <v>1</v>
      </c>
      <c r="G605" s="1">
        <v>26</v>
      </c>
      <c r="H605" s="1">
        <v>2</v>
      </c>
      <c r="I605" s="2">
        <f t="shared" si="36"/>
        <v>-7.5430198359768275E-2</v>
      </c>
      <c r="J605" s="2">
        <f t="shared" si="37"/>
        <v>0.48115138649900074</v>
      </c>
      <c r="K605" s="3">
        <v>0</v>
      </c>
      <c r="L605" s="2">
        <f t="shared" si="38"/>
        <v>-0.65614312718844481</v>
      </c>
      <c r="M605" s="2">
        <f t="shared" si="39"/>
        <v>-0.48115138649900074</v>
      </c>
    </row>
    <row r="606" spans="5:13" x14ac:dyDescent="0.3">
      <c r="E606" s="1">
        <v>595</v>
      </c>
      <c r="F606" s="1">
        <v>0</v>
      </c>
      <c r="G606" s="1">
        <v>25</v>
      </c>
      <c r="H606" s="1">
        <v>0</v>
      </c>
      <c r="I606" s="2">
        <f t="shared" si="36"/>
        <v>-0.61217037703483523</v>
      </c>
      <c r="J606" s="2">
        <f t="shared" si="37"/>
        <v>0.35156426468727181</v>
      </c>
      <c r="K606" s="3">
        <v>0</v>
      </c>
      <c r="L606" s="2">
        <f t="shared" si="38"/>
        <v>-0.43319237757215368</v>
      </c>
      <c r="M606" s="2">
        <f t="shared" si="39"/>
        <v>-0.35156426468727181</v>
      </c>
    </row>
    <row r="607" spans="5:13" x14ac:dyDescent="0.3">
      <c r="E607" s="1">
        <v>596</v>
      </c>
      <c r="F607" s="1">
        <v>1</v>
      </c>
      <c r="G607" s="1">
        <v>29</v>
      </c>
      <c r="H607" s="1">
        <v>3</v>
      </c>
      <c r="I607" s="2">
        <f t="shared" si="36"/>
        <v>0.12150934936050806</v>
      </c>
      <c r="J607" s="2">
        <f t="shared" si="37"/>
        <v>0.53034001686897414</v>
      </c>
      <c r="K607" s="3">
        <v>0</v>
      </c>
      <c r="L607" s="2">
        <f t="shared" si="38"/>
        <v>-0.75574628623388562</v>
      </c>
      <c r="M607" s="2">
        <f t="shared" si="39"/>
        <v>-0.53034001686897414</v>
      </c>
    </row>
    <row r="608" spans="5:13" x14ac:dyDescent="0.3">
      <c r="E608" s="1">
        <v>597</v>
      </c>
      <c r="F608" s="1">
        <v>0</v>
      </c>
      <c r="G608" s="1">
        <v>15</v>
      </c>
      <c r="H608" s="1">
        <v>2</v>
      </c>
      <c r="I608" s="2">
        <f t="shared" si="36"/>
        <v>0.2388641847561625</v>
      </c>
      <c r="J608" s="2">
        <f t="shared" si="37"/>
        <v>0.55943372649996448</v>
      </c>
      <c r="K608" s="3">
        <v>1</v>
      </c>
      <c r="L608" s="2">
        <f t="shared" si="38"/>
        <v>-0.58083020954192921</v>
      </c>
      <c r="M608" s="2">
        <f t="shared" si="39"/>
        <v>0.44056627350003552</v>
      </c>
    </row>
    <row r="609" spans="5:13" x14ac:dyDescent="0.3">
      <c r="E609" s="1">
        <v>598</v>
      </c>
      <c r="F609" s="1">
        <v>0</v>
      </c>
      <c r="G609" s="1">
        <v>23</v>
      </c>
      <c r="H609" s="1">
        <v>0</v>
      </c>
      <c r="I609" s="2">
        <f t="shared" si="36"/>
        <v>-0.55502594374102943</v>
      </c>
      <c r="J609" s="2">
        <f t="shared" si="37"/>
        <v>0.36469913965533418</v>
      </c>
      <c r="K609" s="3">
        <v>0</v>
      </c>
      <c r="L609" s="2">
        <f t="shared" si="38"/>
        <v>-0.45365659647687245</v>
      </c>
      <c r="M609" s="2">
        <f t="shared" si="39"/>
        <v>-0.36469913965533418</v>
      </c>
    </row>
    <row r="610" spans="5:13" x14ac:dyDescent="0.3">
      <c r="E610" s="1">
        <v>599</v>
      </c>
      <c r="F610" s="1">
        <v>1</v>
      </c>
      <c r="G610" s="1">
        <v>19</v>
      </c>
      <c r="H610" s="1">
        <v>6</v>
      </c>
      <c r="I610" s="2">
        <f t="shared" si="36"/>
        <v>1.2552001088124907</v>
      </c>
      <c r="J610" s="2">
        <f t="shared" si="37"/>
        <v>0.77819872672284862</v>
      </c>
      <c r="K610" s="3">
        <v>1</v>
      </c>
      <c r="L610" s="2">
        <f t="shared" si="38"/>
        <v>-0.25077335461543232</v>
      </c>
      <c r="M610" s="2">
        <f t="shared" si="39"/>
        <v>0.22180127327715138</v>
      </c>
    </row>
    <row r="611" spans="5:13" x14ac:dyDescent="0.3">
      <c r="E611" s="1">
        <v>600</v>
      </c>
      <c r="F611" s="1">
        <v>1</v>
      </c>
      <c r="G611" s="1">
        <v>22</v>
      </c>
      <c r="H611" s="1">
        <v>5</v>
      </c>
      <c r="I611" s="2">
        <f t="shared" si="36"/>
        <v>0.88682726121079725</v>
      </c>
      <c r="J611" s="2">
        <f t="shared" si="37"/>
        <v>0.70823499698586068</v>
      </c>
      <c r="K611" s="3">
        <v>1</v>
      </c>
      <c r="L611" s="2">
        <f t="shared" si="38"/>
        <v>-0.34497932371386569</v>
      </c>
      <c r="M611" s="2">
        <f t="shared" si="39"/>
        <v>0.29176500301413932</v>
      </c>
    </row>
    <row r="612" spans="5:13" x14ac:dyDescent="0.3">
      <c r="E612" s="1">
        <v>601</v>
      </c>
      <c r="F612" s="1">
        <v>0</v>
      </c>
      <c r="G612" s="1">
        <v>28</v>
      </c>
      <c r="H612" s="1">
        <v>5</v>
      </c>
      <c r="I612" s="2">
        <f t="shared" si="36"/>
        <v>0.71539396132938049</v>
      </c>
      <c r="J612" s="2">
        <f t="shared" si="37"/>
        <v>0.67159193071595968</v>
      </c>
      <c r="K612" s="3">
        <v>1</v>
      </c>
      <c r="L612" s="2">
        <f t="shared" si="38"/>
        <v>-0.39810436886588202</v>
      </c>
      <c r="M612" s="2">
        <f t="shared" si="39"/>
        <v>0.32840806928404032</v>
      </c>
    </row>
    <row r="613" spans="5:13" x14ac:dyDescent="0.3">
      <c r="E613" s="1">
        <v>602</v>
      </c>
      <c r="F613" s="1">
        <v>1</v>
      </c>
      <c r="G613" s="1">
        <v>24</v>
      </c>
      <c r="H613" s="1">
        <v>6</v>
      </c>
      <c r="I613" s="2">
        <f t="shared" si="36"/>
        <v>1.1123390255779766</v>
      </c>
      <c r="J613" s="2">
        <f t="shared" si="37"/>
        <v>0.75256492089789684</v>
      </c>
      <c r="K613" s="3">
        <v>0</v>
      </c>
      <c r="L613" s="2">
        <f t="shared" si="38"/>
        <v>-1.3966070380399698</v>
      </c>
      <c r="M613" s="2">
        <f t="shared" si="39"/>
        <v>-0.75256492089789684</v>
      </c>
    </row>
    <row r="614" spans="5:13" x14ac:dyDescent="0.3">
      <c r="E614" s="1">
        <v>603</v>
      </c>
      <c r="F614" s="1">
        <v>1</v>
      </c>
      <c r="G614" s="1">
        <v>26</v>
      </c>
      <c r="H614" s="1">
        <v>5</v>
      </c>
      <c r="I614" s="2">
        <f t="shared" si="36"/>
        <v>0.77253839462318608</v>
      </c>
      <c r="J614" s="2">
        <f t="shared" si="37"/>
        <v>0.68406974349272509</v>
      </c>
      <c r="K614" s="3">
        <v>0</v>
      </c>
      <c r="L614" s="2">
        <f t="shared" si="38"/>
        <v>-1.1522337970101146</v>
      </c>
      <c r="M614" s="2">
        <f t="shared" si="39"/>
        <v>-0.68406974349272509</v>
      </c>
    </row>
    <row r="615" spans="5:13" x14ac:dyDescent="0.3">
      <c r="E615" s="1">
        <v>604</v>
      </c>
      <c r="F615" s="1">
        <v>0</v>
      </c>
      <c r="G615" s="1">
        <v>27</v>
      </c>
      <c r="H615" s="1">
        <v>1</v>
      </c>
      <c r="I615" s="2">
        <f t="shared" si="36"/>
        <v>-0.386658612667656</v>
      </c>
      <c r="J615" s="2">
        <f t="shared" si="37"/>
        <v>0.40452192979375906</v>
      </c>
      <c r="K615" s="3">
        <v>0</v>
      </c>
      <c r="L615" s="2">
        <f t="shared" si="38"/>
        <v>-0.51839071671501158</v>
      </c>
      <c r="M615" s="2">
        <f t="shared" si="39"/>
        <v>-0.40452192979375906</v>
      </c>
    </row>
    <row r="616" spans="5:13" x14ac:dyDescent="0.3">
      <c r="E616" s="1">
        <v>605</v>
      </c>
      <c r="F616" s="1">
        <v>0</v>
      </c>
      <c r="G616" s="1">
        <v>20</v>
      </c>
      <c r="H616" s="1">
        <v>1</v>
      </c>
      <c r="I616" s="2">
        <f t="shared" si="36"/>
        <v>-0.18665309613933628</v>
      </c>
      <c r="J616" s="2">
        <f t="shared" si="37"/>
        <v>0.45347173225254978</v>
      </c>
      <c r="K616" s="3">
        <v>1</v>
      </c>
      <c r="L616" s="2">
        <f t="shared" si="38"/>
        <v>-0.79082234377862215</v>
      </c>
      <c r="M616" s="2">
        <f t="shared" si="39"/>
        <v>0.54652826774745022</v>
      </c>
    </row>
    <row r="617" spans="5:13" x14ac:dyDescent="0.3">
      <c r="E617" s="1">
        <v>606</v>
      </c>
      <c r="F617" s="1">
        <v>1</v>
      </c>
      <c r="G617" s="1">
        <v>27</v>
      </c>
      <c r="H617" s="1">
        <v>2</v>
      </c>
      <c r="I617" s="2">
        <f t="shared" si="36"/>
        <v>-0.10400241500667118</v>
      </c>
      <c r="J617" s="2">
        <f t="shared" si="37"/>
        <v>0.47402280722541851</v>
      </c>
      <c r="K617" s="3">
        <v>0</v>
      </c>
      <c r="L617" s="2">
        <f t="shared" si="38"/>
        <v>-0.64249742692862966</v>
      </c>
      <c r="M617" s="2">
        <f t="shared" si="39"/>
        <v>-0.47402280722541851</v>
      </c>
    </row>
    <row r="618" spans="5:13" x14ac:dyDescent="0.3">
      <c r="E618" s="1">
        <v>607</v>
      </c>
      <c r="F618" s="1">
        <v>1</v>
      </c>
      <c r="G618" s="1">
        <v>27</v>
      </c>
      <c r="H618" s="1">
        <v>1</v>
      </c>
      <c r="I618" s="2">
        <f t="shared" si="36"/>
        <v>-0.386658612667656</v>
      </c>
      <c r="J618" s="2">
        <f t="shared" si="37"/>
        <v>0.40452192979375906</v>
      </c>
      <c r="K618" s="3">
        <v>0</v>
      </c>
      <c r="L618" s="2">
        <f t="shared" si="38"/>
        <v>-0.51839071671501158</v>
      </c>
      <c r="M618" s="2">
        <f t="shared" si="39"/>
        <v>-0.40452192979375906</v>
      </c>
    </row>
    <row r="619" spans="5:13" x14ac:dyDescent="0.3">
      <c r="E619" s="1">
        <v>608</v>
      </c>
      <c r="F619" s="1">
        <v>1</v>
      </c>
      <c r="G619" s="1">
        <v>17</v>
      </c>
      <c r="H619" s="1">
        <v>4</v>
      </c>
      <c r="I619" s="2">
        <f t="shared" si="36"/>
        <v>0.74703214678432661</v>
      </c>
      <c r="J619" s="2">
        <f t="shared" si="37"/>
        <v>0.67853167522054014</v>
      </c>
      <c r="K619" s="3">
        <v>1</v>
      </c>
      <c r="L619" s="2">
        <f t="shared" si="38"/>
        <v>-0.38782411661038613</v>
      </c>
      <c r="M619" s="2">
        <f t="shared" si="39"/>
        <v>0.32146832477945986</v>
      </c>
    </row>
    <row r="620" spans="5:13" x14ac:dyDescent="0.3">
      <c r="E620" s="1">
        <v>609</v>
      </c>
      <c r="F620" s="1">
        <v>0</v>
      </c>
      <c r="G620" s="1">
        <v>21</v>
      </c>
      <c r="H620" s="1">
        <v>2</v>
      </c>
      <c r="I620" s="2">
        <f t="shared" si="36"/>
        <v>6.7430884874745745E-2</v>
      </c>
      <c r="J620" s="2">
        <f t="shared" si="37"/>
        <v>0.51685133655663185</v>
      </c>
      <c r="K620" s="3">
        <v>0</v>
      </c>
      <c r="L620" s="2">
        <f t="shared" si="38"/>
        <v>-0.7274308808795299</v>
      </c>
      <c r="M620" s="2">
        <f t="shared" si="39"/>
        <v>-0.51685133655663185</v>
      </c>
    </row>
    <row r="621" spans="5:13" x14ac:dyDescent="0.3">
      <c r="E621" s="1">
        <v>610</v>
      </c>
      <c r="F621" s="1">
        <v>1</v>
      </c>
      <c r="G621" s="1">
        <v>27</v>
      </c>
      <c r="H621" s="1">
        <v>5</v>
      </c>
      <c r="I621" s="2">
        <f t="shared" si="36"/>
        <v>0.74396617797628317</v>
      </c>
      <c r="J621" s="2">
        <f t="shared" si="37"/>
        <v>0.67786254061465023</v>
      </c>
      <c r="K621" s="3">
        <v>1</v>
      </c>
      <c r="L621" s="2">
        <f t="shared" si="38"/>
        <v>-0.38881075405303966</v>
      </c>
      <c r="M621" s="2">
        <f t="shared" si="39"/>
        <v>0.32213745938534977</v>
      </c>
    </row>
    <row r="622" spans="5:13" x14ac:dyDescent="0.3">
      <c r="E622" s="1">
        <v>611</v>
      </c>
      <c r="F622" s="1">
        <v>1</v>
      </c>
      <c r="G622" s="1">
        <v>22</v>
      </c>
      <c r="H622" s="1">
        <v>5</v>
      </c>
      <c r="I622" s="2">
        <f t="shared" si="36"/>
        <v>0.88682726121079725</v>
      </c>
      <c r="J622" s="2">
        <f t="shared" si="37"/>
        <v>0.70823499698586068</v>
      </c>
      <c r="K622" s="3">
        <v>0</v>
      </c>
      <c r="L622" s="2">
        <f t="shared" si="38"/>
        <v>-1.2318065849246629</v>
      </c>
      <c r="M622" s="2">
        <f t="shared" si="39"/>
        <v>-0.70823499698586068</v>
      </c>
    </row>
    <row r="623" spans="5:13" x14ac:dyDescent="0.3">
      <c r="E623" s="1">
        <v>612</v>
      </c>
      <c r="F623" s="1">
        <v>0</v>
      </c>
      <c r="G623" s="1">
        <v>25</v>
      </c>
      <c r="H623" s="1">
        <v>0</v>
      </c>
      <c r="I623" s="2">
        <f t="shared" si="36"/>
        <v>-0.61217037703483523</v>
      </c>
      <c r="J623" s="2">
        <f t="shared" si="37"/>
        <v>0.35156426468727181</v>
      </c>
      <c r="K623" s="3">
        <v>0</v>
      </c>
      <c r="L623" s="2">
        <f t="shared" si="38"/>
        <v>-0.43319237757215368</v>
      </c>
      <c r="M623" s="2">
        <f t="shared" si="39"/>
        <v>-0.35156426468727181</v>
      </c>
    </row>
    <row r="624" spans="5:13" x14ac:dyDescent="0.3">
      <c r="E624" s="1">
        <v>613</v>
      </c>
      <c r="F624" s="1">
        <v>0</v>
      </c>
      <c r="G624" s="1">
        <v>27</v>
      </c>
      <c r="H624" s="1">
        <v>1</v>
      </c>
      <c r="I624" s="2">
        <f t="shared" si="36"/>
        <v>-0.386658612667656</v>
      </c>
      <c r="J624" s="2">
        <f t="shared" si="37"/>
        <v>0.40452192979375906</v>
      </c>
      <c r="K624" s="3">
        <v>1</v>
      </c>
      <c r="L624" s="2">
        <f t="shared" si="38"/>
        <v>-0.90504932938266758</v>
      </c>
      <c r="M624" s="2">
        <f t="shared" si="39"/>
        <v>0.59547807020624099</v>
      </c>
    </row>
    <row r="625" spans="5:13" x14ac:dyDescent="0.3">
      <c r="E625" s="1">
        <v>614</v>
      </c>
      <c r="F625" s="1">
        <v>0</v>
      </c>
      <c r="G625" s="1">
        <v>22</v>
      </c>
      <c r="H625" s="1">
        <v>1</v>
      </c>
      <c r="I625" s="2">
        <f t="shared" si="36"/>
        <v>-0.24379752943314192</v>
      </c>
      <c r="J625" s="2">
        <f t="shared" si="37"/>
        <v>0.43935072259233271</v>
      </c>
      <c r="K625" s="3">
        <v>0</v>
      </c>
      <c r="L625" s="2">
        <f t="shared" si="38"/>
        <v>-0.57865974292354561</v>
      </c>
      <c r="M625" s="2">
        <f t="shared" si="39"/>
        <v>-0.43935072259233271</v>
      </c>
    </row>
    <row r="626" spans="5:13" x14ac:dyDescent="0.3">
      <c r="E626" s="1">
        <v>615</v>
      </c>
      <c r="F626" s="1">
        <v>1</v>
      </c>
      <c r="G626" s="1">
        <v>28</v>
      </c>
      <c r="H626" s="1">
        <v>5</v>
      </c>
      <c r="I626" s="2">
        <f t="shared" si="36"/>
        <v>0.71539396132938049</v>
      </c>
      <c r="J626" s="2">
        <f t="shared" si="37"/>
        <v>0.67159193071595968</v>
      </c>
      <c r="K626" s="3">
        <v>0</v>
      </c>
      <c r="L626" s="2">
        <f t="shared" si="38"/>
        <v>-1.1134983301952626</v>
      </c>
      <c r="M626" s="2">
        <f t="shared" si="39"/>
        <v>-0.67159193071595968</v>
      </c>
    </row>
    <row r="627" spans="5:13" x14ac:dyDescent="0.3">
      <c r="E627" s="1">
        <v>616</v>
      </c>
      <c r="F627" s="1">
        <v>0</v>
      </c>
      <c r="G627" s="1">
        <v>25</v>
      </c>
      <c r="H627" s="1">
        <v>3</v>
      </c>
      <c r="I627" s="2">
        <f t="shared" si="36"/>
        <v>0.23579821594811923</v>
      </c>
      <c r="J627" s="2">
        <f t="shared" si="37"/>
        <v>0.55867792729643417</v>
      </c>
      <c r="K627" s="3">
        <v>0</v>
      </c>
      <c r="L627" s="2">
        <f t="shared" si="38"/>
        <v>-0.81798034650093876</v>
      </c>
      <c r="M627" s="2">
        <f t="shared" si="39"/>
        <v>-0.55867792729643417</v>
      </c>
    </row>
    <row r="628" spans="5:13" x14ac:dyDescent="0.3">
      <c r="E628" s="1">
        <v>617</v>
      </c>
      <c r="F628" s="1">
        <v>1</v>
      </c>
      <c r="G628" s="1">
        <v>17</v>
      </c>
      <c r="H628" s="1">
        <v>2</v>
      </c>
      <c r="I628" s="2">
        <f t="shared" si="36"/>
        <v>0.18171975146235692</v>
      </c>
      <c r="J628" s="2">
        <f t="shared" si="37"/>
        <v>0.54530533344393195</v>
      </c>
      <c r="K628" s="3">
        <v>1</v>
      </c>
      <c r="L628" s="2">
        <f t="shared" si="38"/>
        <v>-0.6064093963461975</v>
      </c>
      <c r="M628" s="2">
        <f t="shared" si="39"/>
        <v>0.45469466655606805</v>
      </c>
    </row>
    <row r="629" spans="5:13" x14ac:dyDescent="0.3">
      <c r="E629" s="1">
        <v>618</v>
      </c>
      <c r="F629" s="1">
        <v>1</v>
      </c>
      <c r="G629" s="1">
        <v>26</v>
      </c>
      <c r="H629" s="1">
        <v>1</v>
      </c>
      <c r="I629" s="2">
        <f t="shared" si="36"/>
        <v>-0.35808639602075309</v>
      </c>
      <c r="J629" s="2">
        <f t="shared" si="37"/>
        <v>0.41142287430405178</v>
      </c>
      <c r="K629" s="3">
        <v>0</v>
      </c>
      <c r="L629" s="2">
        <f t="shared" si="38"/>
        <v>-0.53004730616023055</v>
      </c>
      <c r="M629" s="2">
        <f t="shared" si="39"/>
        <v>-0.41142287430405178</v>
      </c>
    </row>
    <row r="630" spans="5:13" x14ac:dyDescent="0.3">
      <c r="E630" s="1">
        <v>619</v>
      </c>
      <c r="F630" s="1">
        <v>1</v>
      </c>
      <c r="G630" s="1">
        <v>21</v>
      </c>
      <c r="H630" s="1">
        <v>2</v>
      </c>
      <c r="I630" s="2">
        <f t="shared" si="36"/>
        <v>6.7430884874745745E-2</v>
      </c>
      <c r="J630" s="2">
        <f t="shared" si="37"/>
        <v>0.51685133655663185</v>
      </c>
      <c r="K630" s="3">
        <v>1</v>
      </c>
      <c r="L630" s="2">
        <f t="shared" si="38"/>
        <v>-0.65999999600478421</v>
      </c>
      <c r="M630" s="2">
        <f t="shared" si="39"/>
        <v>0.48314866344336815</v>
      </c>
    </row>
    <row r="631" spans="5:13" x14ac:dyDescent="0.3">
      <c r="E631" s="1">
        <v>620</v>
      </c>
      <c r="F631" s="1">
        <v>0</v>
      </c>
      <c r="G631" s="1">
        <v>29</v>
      </c>
      <c r="H631" s="1">
        <v>1</v>
      </c>
      <c r="I631" s="2">
        <f t="shared" si="36"/>
        <v>-0.44380304596146158</v>
      </c>
      <c r="J631" s="2">
        <f t="shared" si="37"/>
        <v>0.39083515355806009</v>
      </c>
      <c r="K631" s="3">
        <v>1</v>
      </c>
      <c r="L631" s="2">
        <f t="shared" si="38"/>
        <v>-0.93946941004924567</v>
      </c>
      <c r="M631" s="2">
        <f t="shared" si="39"/>
        <v>0.60916484644193991</v>
      </c>
    </row>
    <row r="632" spans="5:13" x14ac:dyDescent="0.3">
      <c r="E632" s="1">
        <v>621</v>
      </c>
      <c r="F632" s="1">
        <v>0</v>
      </c>
      <c r="G632" s="1">
        <v>27</v>
      </c>
      <c r="H632" s="1">
        <v>0</v>
      </c>
      <c r="I632" s="2">
        <f t="shared" si="36"/>
        <v>-0.66931481032864082</v>
      </c>
      <c r="J632" s="2">
        <f t="shared" si="37"/>
        <v>0.33865028320137047</v>
      </c>
      <c r="K632" s="3">
        <v>0</v>
      </c>
      <c r="L632" s="2">
        <f t="shared" si="38"/>
        <v>-0.41347250672725938</v>
      </c>
      <c r="M632" s="2">
        <f t="shared" si="39"/>
        <v>-0.33865028320137047</v>
      </c>
    </row>
    <row r="633" spans="5:13" x14ac:dyDescent="0.3">
      <c r="E633" s="1">
        <v>622</v>
      </c>
      <c r="F633" s="1">
        <v>0</v>
      </c>
      <c r="G633" s="1">
        <v>34</v>
      </c>
      <c r="H633" s="1">
        <v>0</v>
      </c>
      <c r="I633" s="2">
        <f t="shared" si="36"/>
        <v>-0.86932032685696026</v>
      </c>
      <c r="J633" s="2">
        <f t="shared" si="37"/>
        <v>0.29539574752333242</v>
      </c>
      <c r="K633" s="3">
        <v>1</v>
      </c>
      <c r="L633" s="2">
        <f t="shared" si="38"/>
        <v>-1.2194393046440875</v>
      </c>
      <c r="M633" s="2">
        <f t="shared" si="39"/>
        <v>0.70460425247666758</v>
      </c>
    </row>
    <row r="634" spans="5:13" x14ac:dyDescent="0.3">
      <c r="E634" s="1">
        <v>623</v>
      </c>
      <c r="F634" s="1">
        <v>0</v>
      </c>
      <c r="G634" s="1">
        <v>30</v>
      </c>
      <c r="H634" s="1">
        <v>1</v>
      </c>
      <c r="I634" s="2">
        <f t="shared" si="36"/>
        <v>-0.47237526260836427</v>
      </c>
      <c r="J634" s="2">
        <f t="shared" si="37"/>
        <v>0.38405420510492866</v>
      </c>
      <c r="K634" s="3">
        <v>0</v>
      </c>
      <c r="L634" s="2">
        <f t="shared" si="38"/>
        <v>-0.48459631462063979</v>
      </c>
      <c r="M634" s="2">
        <f t="shared" si="39"/>
        <v>-0.38405420510492866</v>
      </c>
    </row>
    <row r="635" spans="5:13" x14ac:dyDescent="0.3">
      <c r="E635" s="1">
        <v>624</v>
      </c>
      <c r="F635" s="1">
        <v>0</v>
      </c>
      <c r="G635" s="1">
        <v>27</v>
      </c>
      <c r="H635" s="1">
        <v>2</v>
      </c>
      <c r="I635" s="2">
        <f t="shared" si="36"/>
        <v>-0.10400241500667118</v>
      </c>
      <c r="J635" s="2">
        <f t="shared" si="37"/>
        <v>0.47402280722541851</v>
      </c>
      <c r="K635" s="3">
        <v>1</v>
      </c>
      <c r="L635" s="2">
        <f t="shared" si="38"/>
        <v>-0.74649984193530095</v>
      </c>
      <c r="M635" s="2">
        <f t="shared" si="39"/>
        <v>0.52597719277458155</v>
      </c>
    </row>
    <row r="636" spans="5:13" x14ac:dyDescent="0.3">
      <c r="E636" s="1">
        <v>625</v>
      </c>
      <c r="F636" s="1">
        <v>1</v>
      </c>
      <c r="G636" s="1">
        <v>28</v>
      </c>
      <c r="H636" s="1">
        <v>3</v>
      </c>
      <c r="I636" s="2">
        <f t="shared" si="36"/>
        <v>0.15008156600741096</v>
      </c>
      <c r="J636" s="2">
        <f t="shared" si="37"/>
        <v>0.53745012251025304</v>
      </c>
      <c r="K636" s="3">
        <v>0</v>
      </c>
      <c r="L636" s="2">
        <f t="shared" si="38"/>
        <v>-0.77100088462324479</v>
      </c>
      <c r="M636" s="2">
        <f t="shared" si="39"/>
        <v>-0.53745012251025304</v>
      </c>
    </row>
    <row r="637" spans="5:13" x14ac:dyDescent="0.3">
      <c r="E637" s="1">
        <v>626</v>
      </c>
      <c r="F637" s="1">
        <v>1</v>
      </c>
      <c r="G637" s="1">
        <v>19</v>
      </c>
      <c r="H637" s="1">
        <v>3</v>
      </c>
      <c r="I637" s="2">
        <f t="shared" si="36"/>
        <v>0.40723151582953615</v>
      </c>
      <c r="J637" s="2">
        <f t="shared" si="37"/>
        <v>0.600423862871453</v>
      </c>
      <c r="K637" s="3">
        <v>0</v>
      </c>
      <c r="L637" s="2">
        <f t="shared" si="38"/>
        <v>-0.9173509508863914</v>
      </c>
      <c r="M637" s="2">
        <f t="shared" si="39"/>
        <v>-0.600423862871453</v>
      </c>
    </row>
    <row r="638" spans="5:13" x14ac:dyDescent="0.3">
      <c r="E638" s="1">
        <v>627</v>
      </c>
      <c r="F638" s="1">
        <v>1</v>
      </c>
      <c r="G638" s="1">
        <v>23</v>
      </c>
      <c r="H638" s="1">
        <v>4</v>
      </c>
      <c r="I638" s="2">
        <f t="shared" si="36"/>
        <v>0.57559884690290986</v>
      </c>
      <c r="J638" s="2">
        <f t="shared" si="37"/>
        <v>0.6400540735636373</v>
      </c>
      <c r="K638" s="3">
        <v>1</v>
      </c>
      <c r="L638" s="2">
        <f t="shared" si="38"/>
        <v>-0.44620261625431046</v>
      </c>
      <c r="M638" s="2">
        <f t="shared" si="39"/>
        <v>0.3599459264363627</v>
      </c>
    </row>
    <row r="639" spans="5:13" x14ac:dyDescent="0.3">
      <c r="E639" s="1">
        <v>628</v>
      </c>
      <c r="F639" s="1">
        <v>1</v>
      </c>
      <c r="G639" s="1">
        <v>30</v>
      </c>
      <c r="H639" s="1">
        <v>5</v>
      </c>
      <c r="I639" s="2">
        <f t="shared" si="36"/>
        <v>0.6582495280355749</v>
      </c>
      <c r="J639" s="2">
        <f t="shared" si="37"/>
        <v>0.65886705965385139</v>
      </c>
      <c r="K639" s="3">
        <v>0</v>
      </c>
      <c r="L639" s="2">
        <f t="shared" si="38"/>
        <v>-1.0754830232845642</v>
      </c>
      <c r="M639" s="2">
        <f t="shared" si="39"/>
        <v>-0.65886705965385139</v>
      </c>
    </row>
    <row r="640" spans="5:13" x14ac:dyDescent="0.3">
      <c r="E640" s="1">
        <v>629</v>
      </c>
      <c r="F640" s="1">
        <v>0</v>
      </c>
      <c r="G640" s="1">
        <v>24</v>
      </c>
      <c r="H640" s="1">
        <v>1</v>
      </c>
      <c r="I640" s="2">
        <f t="shared" si="36"/>
        <v>-0.30094196272694751</v>
      </c>
      <c r="J640" s="2">
        <f t="shared" si="37"/>
        <v>0.42532722873338152</v>
      </c>
      <c r="K640" s="3">
        <v>0</v>
      </c>
      <c r="L640" s="2">
        <f t="shared" si="38"/>
        <v>-0.55395449362928606</v>
      </c>
      <c r="M640" s="2">
        <f t="shared" si="39"/>
        <v>-0.42532722873338152</v>
      </c>
    </row>
    <row r="641" spans="5:13" x14ac:dyDescent="0.3">
      <c r="E641" s="1">
        <v>630</v>
      </c>
      <c r="F641" s="1">
        <v>1</v>
      </c>
      <c r="G641" s="1">
        <v>25</v>
      </c>
      <c r="H641" s="1">
        <v>3</v>
      </c>
      <c r="I641" s="2">
        <f t="shared" si="36"/>
        <v>0.23579821594811923</v>
      </c>
      <c r="J641" s="2">
        <f t="shared" si="37"/>
        <v>0.55867792729643417</v>
      </c>
      <c r="K641" s="3">
        <v>0</v>
      </c>
      <c r="L641" s="2">
        <f t="shared" si="38"/>
        <v>-0.81798034650093876</v>
      </c>
      <c r="M641" s="2">
        <f t="shared" si="39"/>
        <v>-0.55867792729643417</v>
      </c>
    </row>
    <row r="642" spans="5:13" x14ac:dyDescent="0.3">
      <c r="E642" s="1">
        <v>631</v>
      </c>
      <c r="F642" s="1">
        <v>0</v>
      </c>
      <c r="G642" s="1">
        <v>25</v>
      </c>
      <c r="H642" s="1">
        <v>1</v>
      </c>
      <c r="I642" s="2">
        <f t="shared" si="36"/>
        <v>-0.32951417937385041</v>
      </c>
      <c r="J642" s="2">
        <f t="shared" si="37"/>
        <v>0.41835883549334701</v>
      </c>
      <c r="K642" s="3">
        <v>1</v>
      </c>
      <c r="L642" s="2">
        <f t="shared" si="38"/>
        <v>-0.87141575660375126</v>
      </c>
      <c r="M642" s="2">
        <f t="shared" si="39"/>
        <v>0.58164116450665304</v>
      </c>
    </row>
    <row r="643" spans="5:13" x14ac:dyDescent="0.3">
      <c r="E643" s="1">
        <v>632</v>
      </c>
      <c r="F643" s="1">
        <v>0</v>
      </c>
      <c r="G643" s="1">
        <v>23</v>
      </c>
      <c r="H643" s="1">
        <v>2</v>
      </c>
      <c r="I643" s="2">
        <f t="shared" si="36"/>
        <v>1.0286451580940215E-2</v>
      </c>
      <c r="J643" s="2">
        <f t="shared" si="37"/>
        <v>0.50257159022004549</v>
      </c>
      <c r="K643" s="3">
        <v>1</v>
      </c>
      <c r="L643" s="2">
        <f t="shared" si="38"/>
        <v>-0.68801718109692911</v>
      </c>
      <c r="M643" s="2">
        <f t="shared" si="39"/>
        <v>0.49742840977995451</v>
      </c>
    </row>
    <row r="644" spans="5:13" x14ac:dyDescent="0.3">
      <c r="E644" s="1">
        <v>633</v>
      </c>
      <c r="F644" s="1">
        <v>1</v>
      </c>
      <c r="G644" s="1">
        <v>19</v>
      </c>
      <c r="H644" s="1">
        <v>4</v>
      </c>
      <c r="I644" s="2">
        <f t="shared" si="36"/>
        <v>0.68988771349052103</v>
      </c>
      <c r="J644" s="2">
        <f t="shared" si="37"/>
        <v>0.66594194759320535</v>
      </c>
      <c r="K644" s="3">
        <v>0</v>
      </c>
      <c r="L644" s="2">
        <f t="shared" si="38"/>
        <v>-1.0964404915073938</v>
      </c>
      <c r="M644" s="2">
        <f t="shared" si="39"/>
        <v>-0.66594194759320535</v>
      </c>
    </row>
    <row r="645" spans="5:13" x14ac:dyDescent="0.3">
      <c r="E645" s="1">
        <v>634</v>
      </c>
      <c r="F645" s="1">
        <v>1</v>
      </c>
      <c r="G645" s="1">
        <v>10</v>
      </c>
      <c r="H645" s="1">
        <v>1</v>
      </c>
      <c r="I645" s="2">
        <f t="shared" si="36"/>
        <v>9.90690703296917E-2</v>
      </c>
      <c r="J645" s="2">
        <f t="shared" si="37"/>
        <v>0.52474703054228011</v>
      </c>
      <c r="K645" s="3">
        <v>0</v>
      </c>
      <c r="L645" s="2">
        <f t="shared" si="38"/>
        <v>-0.74390804943170885</v>
      </c>
      <c r="M645" s="2">
        <f t="shared" si="39"/>
        <v>-0.52474703054228011</v>
      </c>
    </row>
    <row r="646" spans="5:13" x14ac:dyDescent="0.3">
      <c r="E646" s="1">
        <v>635</v>
      </c>
      <c r="F646" s="1">
        <v>1</v>
      </c>
      <c r="G646" s="1">
        <v>23</v>
      </c>
      <c r="H646" s="1">
        <v>2</v>
      </c>
      <c r="I646" s="2">
        <f t="shared" si="36"/>
        <v>1.0286451580940215E-2</v>
      </c>
      <c r="J646" s="2">
        <f t="shared" si="37"/>
        <v>0.50257159022004549</v>
      </c>
      <c r="K646" s="3">
        <v>0</v>
      </c>
      <c r="L646" s="2">
        <f t="shared" si="38"/>
        <v>-0.69830363267786921</v>
      </c>
      <c r="M646" s="2">
        <f t="shared" si="39"/>
        <v>-0.50257159022004549</v>
      </c>
    </row>
    <row r="647" spans="5:13" x14ac:dyDescent="0.3">
      <c r="E647" s="1">
        <v>636</v>
      </c>
      <c r="F647" s="1">
        <v>1</v>
      </c>
      <c r="G647" s="1">
        <v>24</v>
      </c>
      <c r="H647" s="1">
        <v>9</v>
      </c>
      <c r="I647" s="2">
        <f t="shared" si="36"/>
        <v>1.9603076185609309</v>
      </c>
      <c r="J647" s="2">
        <f t="shared" si="37"/>
        <v>0.87656623996261751</v>
      </c>
      <c r="K647" s="3">
        <v>1</v>
      </c>
      <c r="L647" s="2">
        <f t="shared" si="38"/>
        <v>-0.13174300421610327</v>
      </c>
      <c r="M647" s="2">
        <f t="shared" si="39"/>
        <v>0.12343376003738249</v>
      </c>
    </row>
    <row r="648" spans="5:13" x14ac:dyDescent="0.3">
      <c r="E648" s="1">
        <v>637</v>
      </c>
      <c r="F648" s="1">
        <v>1</v>
      </c>
      <c r="G648" s="1">
        <v>26</v>
      </c>
      <c r="H648" s="1">
        <v>3</v>
      </c>
      <c r="I648" s="2">
        <f t="shared" si="36"/>
        <v>0.20722599930121655</v>
      </c>
      <c r="J648" s="2">
        <f t="shared" si="37"/>
        <v>0.55162190028968694</v>
      </c>
      <c r="K648" s="3">
        <v>0</v>
      </c>
      <c r="L648" s="2">
        <f t="shared" si="38"/>
        <v>-0.80211842994407867</v>
      </c>
      <c r="M648" s="2">
        <f t="shared" si="39"/>
        <v>-0.55162190028968694</v>
      </c>
    </row>
    <row r="649" spans="5:13" x14ac:dyDescent="0.3">
      <c r="E649" s="1">
        <v>638</v>
      </c>
      <c r="F649" s="1">
        <v>1</v>
      </c>
      <c r="G649" s="1">
        <v>18</v>
      </c>
      <c r="H649" s="1">
        <v>1</v>
      </c>
      <c r="I649" s="2">
        <f t="shared" si="36"/>
        <v>-0.1295086628455307</v>
      </c>
      <c r="J649" s="2">
        <f t="shared" si="37"/>
        <v>0.46766801233275063</v>
      </c>
      <c r="K649" s="3">
        <v>1</v>
      </c>
      <c r="L649" s="2">
        <f t="shared" si="38"/>
        <v>-0.759996610147612</v>
      </c>
      <c r="M649" s="2">
        <f t="shared" si="39"/>
        <v>0.53233198766724943</v>
      </c>
    </row>
    <row r="650" spans="5:13" x14ac:dyDescent="0.3">
      <c r="E650" s="1">
        <v>639</v>
      </c>
      <c r="F650" s="1">
        <v>1</v>
      </c>
      <c r="G650" s="1">
        <v>22</v>
      </c>
      <c r="H650" s="1">
        <v>2</v>
      </c>
      <c r="I650" s="2">
        <f t="shared" si="36"/>
        <v>3.8858668227842896E-2</v>
      </c>
      <c r="J650" s="2">
        <f t="shared" si="37"/>
        <v>0.50971344481574044</v>
      </c>
      <c r="K650" s="3">
        <v>0</v>
      </c>
      <c r="L650" s="2">
        <f t="shared" si="38"/>
        <v>-0.71276525231165777</v>
      </c>
      <c r="M650" s="2">
        <f t="shared" si="39"/>
        <v>-0.50971344481574044</v>
      </c>
    </row>
    <row r="651" spans="5:13" x14ac:dyDescent="0.3">
      <c r="E651" s="1">
        <v>640</v>
      </c>
      <c r="F651" s="1">
        <v>0</v>
      </c>
      <c r="G651" s="1">
        <v>30</v>
      </c>
      <c r="H651" s="1">
        <v>3</v>
      </c>
      <c r="I651" s="2">
        <f t="shared" si="36"/>
        <v>9.2937132713605375E-2</v>
      </c>
      <c r="J651" s="2">
        <f t="shared" si="37"/>
        <v>0.52321757413360404</v>
      </c>
      <c r="K651" s="3">
        <v>1</v>
      </c>
      <c r="L651" s="2">
        <f t="shared" si="38"/>
        <v>-0.64775788969836889</v>
      </c>
      <c r="M651" s="2">
        <f t="shared" si="39"/>
        <v>0.47678242586639596</v>
      </c>
    </row>
    <row r="652" spans="5:13" x14ac:dyDescent="0.3">
      <c r="E652" s="1">
        <v>641</v>
      </c>
      <c r="F652" s="1">
        <v>1</v>
      </c>
      <c r="G652" s="1">
        <v>27</v>
      </c>
      <c r="H652" s="1">
        <v>4</v>
      </c>
      <c r="I652" s="2">
        <f t="shared" si="36"/>
        <v>0.46130998031529846</v>
      </c>
      <c r="J652" s="2">
        <f t="shared" si="37"/>
        <v>0.6133248938372724</v>
      </c>
      <c r="K652" s="3">
        <v>1</v>
      </c>
      <c r="L652" s="2">
        <f t="shared" si="38"/>
        <v>-0.48886047718981118</v>
      </c>
      <c r="M652" s="2">
        <f t="shared" si="39"/>
        <v>0.3866751061627276</v>
      </c>
    </row>
    <row r="653" spans="5:13" x14ac:dyDescent="0.3">
      <c r="E653" s="1">
        <v>642</v>
      </c>
      <c r="F653" s="1">
        <v>0</v>
      </c>
      <c r="G653" s="1">
        <v>31</v>
      </c>
      <c r="H653" s="1">
        <v>2</v>
      </c>
      <c r="I653" s="2">
        <f t="shared" ref="I653:I716" si="40">$H$5+$H$6*G653+H653*$H$7</f>
        <v>-0.21829128159428235</v>
      </c>
      <c r="J653" s="2">
        <f t="shared" ref="J653:J716" si="41">EXP(I653)/(1+EXP(I653))</f>
        <v>0.44564285643854834</v>
      </c>
      <c r="K653" s="3">
        <v>0</v>
      </c>
      <c r="L653" s="2">
        <f t="shared" ref="L653:L716" si="42">IF(K653=1,LN(J653),LN(1-J653))</f>
        <v>-0.58994613647276051</v>
      </c>
      <c r="M653" s="2">
        <f t="shared" ref="M653:M716" si="43">(K653-J653)</f>
        <v>-0.44564285643854834</v>
      </c>
    </row>
    <row r="654" spans="5:13" x14ac:dyDescent="0.3">
      <c r="E654" s="1">
        <v>643</v>
      </c>
      <c r="F654" s="1">
        <v>0</v>
      </c>
      <c r="G654" s="1">
        <v>20</v>
      </c>
      <c r="H654" s="1">
        <v>2</v>
      </c>
      <c r="I654" s="2">
        <f t="shared" si="40"/>
        <v>9.6003101521648537E-2</v>
      </c>
      <c r="J654" s="2">
        <f t="shared" si="41"/>
        <v>0.52398235856772302</v>
      </c>
      <c r="K654" s="3">
        <v>1</v>
      </c>
      <c r="L654" s="2">
        <f t="shared" si="42"/>
        <v>-0.64629726208332661</v>
      </c>
      <c r="M654" s="2">
        <f t="shared" si="43"/>
        <v>0.47601764143227698</v>
      </c>
    </row>
    <row r="655" spans="5:13" x14ac:dyDescent="0.3">
      <c r="E655" s="1">
        <v>644</v>
      </c>
      <c r="F655" s="1">
        <v>1</v>
      </c>
      <c r="G655" s="1">
        <v>25</v>
      </c>
      <c r="H655" s="1">
        <v>2</v>
      </c>
      <c r="I655" s="2">
        <f t="shared" si="40"/>
        <v>-4.6857981712865593E-2</v>
      </c>
      <c r="J655" s="2">
        <f t="shared" si="41"/>
        <v>0.4882876475322156</v>
      </c>
      <c r="K655" s="3">
        <v>1</v>
      </c>
      <c r="L655" s="2">
        <f t="shared" si="42"/>
        <v>-0.71685060511711618</v>
      </c>
      <c r="M655" s="2">
        <f t="shared" si="43"/>
        <v>0.51171235246778446</v>
      </c>
    </row>
    <row r="656" spans="5:13" x14ac:dyDescent="0.3">
      <c r="E656" s="1">
        <v>645</v>
      </c>
      <c r="F656" s="1">
        <v>0</v>
      </c>
      <c r="G656" s="1">
        <v>27</v>
      </c>
      <c r="H656" s="1">
        <v>2</v>
      </c>
      <c r="I656" s="2">
        <f t="shared" si="40"/>
        <v>-0.10400241500667118</v>
      </c>
      <c r="J656" s="2">
        <f t="shared" si="41"/>
        <v>0.47402280722541851</v>
      </c>
      <c r="K656" s="3">
        <v>0</v>
      </c>
      <c r="L656" s="2">
        <f t="shared" si="42"/>
        <v>-0.64249742692862966</v>
      </c>
      <c r="M656" s="2">
        <f t="shared" si="43"/>
        <v>-0.47402280722541851</v>
      </c>
    </row>
    <row r="657" spans="5:13" x14ac:dyDescent="0.3">
      <c r="E657" s="1">
        <v>646</v>
      </c>
      <c r="F657" s="1">
        <v>1</v>
      </c>
      <c r="G657" s="1">
        <v>21</v>
      </c>
      <c r="H657" s="1">
        <v>2</v>
      </c>
      <c r="I657" s="2">
        <f t="shared" si="40"/>
        <v>6.7430884874745745E-2</v>
      </c>
      <c r="J657" s="2">
        <f t="shared" si="41"/>
        <v>0.51685133655663185</v>
      </c>
      <c r="K657" s="3">
        <v>0</v>
      </c>
      <c r="L657" s="2">
        <f t="shared" si="42"/>
        <v>-0.7274308808795299</v>
      </c>
      <c r="M657" s="2">
        <f t="shared" si="43"/>
        <v>-0.51685133655663185</v>
      </c>
    </row>
    <row r="658" spans="5:13" x14ac:dyDescent="0.3">
      <c r="E658" s="1">
        <v>647</v>
      </c>
      <c r="F658" s="1">
        <v>1</v>
      </c>
      <c r="G658" s="1">
        <v>22</v>
      </c>
      <c r="H658" s="1">
        <v>4</v>
      </c>
      <c r="I658" s="2">
        <f t="shared" si="40"/>
        <v>0.60417106354981254</v>
      </c>
      <c r="J658" s="2">
        <f t="shared" si="41"/>
        <v>0.64660999904109517</v>
      </c>
      <c r="K658" s="3">
        <v>1</v>
      </c>
      <c r="L658" s="2">
        <f t="shared" si="42"/>
        <v>-0.43601194978145819</v>
      </c>
      <c r="M658" s="2">
        <f t="shared" si="43"/>
        <v>0.35339000095890483</v>
      </c>
    </row>
    <row r="659" spans="5:13" x14ac:dyDescent="0.3">
      <c r="E659" s="1">
        <v>648</v>
      </c>
      <c r="F659" s="1">
        <v>1</v>
      </c>
      <c r="G659" s="1">
        <v>17</v>
      </c>
      <c r="H659" s="1">
        <v>3</v>
      </c>
      <c r="I659" s="2">
        <f t="shared" si="40"/>
        <v>0.46437594912334174</v>
      </c>
      <c r="J659" s="2">
        <f t="shared" si="41"/>
        <v>0.6140517581192837</v>
      </c>
      <c r="K659" s="3">
        <v>1</v>
      </c>
      <c r="L659" s="2">
        <f t="shared" si="42"/>
        <v>-0.48767605777654305</v>
      </c>
      <c r="M659" s="2">
        <f t="shared" si="43"/>
        <v>0.3859482418807163</v>
      </c>
    </row>
    <row r="660" spans="5:13" x14ac:dyDescent="0.3">
      <c r="E660" s="1">
        <v>649</v>
      </c>
      <c r="F660" s="1">
        <v>0</v>
      </c>
      <c r="G660" s="1">
        <v>28</v>
      </c>
      <c r="H660" s="1">
        <v>1</v>
      </c>
      <c r="I660" s="2">
        <f t="shared" si="40"/>
        <v>-0.41523082931455868</v>
      </c>
      <c r="J660" s="2">
        <f t="shared" si="41"/>
        <v>0.39765853213135904</v>
      </c>
      <c r="K660" s="3">
        <v>0</v>
      </c>
      <c r="L660" s="2">
        <f t="shared" si="42"/>
        <v>-0.50693077210996151</v>
      </c>
      <c r="M660" s="2">
        <f t="shared" si="43"/>
        <v>-0.39765853213135904</v>
      </c>
    </row>
    <row r="661" spans="5:13" x14ac:dyDescent="0.3">
      <c r="E661" s="1">
        <v>650</v>
      </c>
      <c r="F661" s="1">
        <v>1</v>
      </c>
      <c r="G661" s="1">
        <v>20</v>
      </c>
      <c r="H661" s="1">
        <v>2</v>
      </c>
      <c r="I661" s="2">
        <f t="shared" si="40"/>
        <v>9.6003101521648537E-2</v>
      </c>
      <c r="J661" s="2">
        <f t="shared" si="41"/>
        <v>0.52398235856772302</v>
      </c>
      <c r="K661" s="3">
        <v>0</v>
      </c>
      <c r="L661" s="2">
        <f t="shared" si="42"/>
        <v>-0.74230036360497509</v>
      </c>
      <c r="M661" s="2">
        <f t="shared" si="43"/>
        <v>-0.52398235856772302</v>
      </c>
    </row>
    <row r="662" spans="5:13" x14ac:dyDescent="0.3">
      <c r="E662" s="1">
        <v>651</v>
      </c>
      <c r="F662" s="1">
        <v>1</v>
      </c>
      <c r="G662" s="1">
        <v>24</v>
      </c>
      <c r="H662" s="1">
        <v>3</v>
      </c>
      <c r="I662" s="2">
        <f t="shared" si="40"/>
        <v>0.26437043259502213</v>
      </c>
      <c r="J662" s="2">
        <f t="shared" si="41"/>
        <v>0.56571033582428898</v>
      </c>
      <c r="K662" s="3">
        <v>1</v>
      </c>
      <c r="L662" s="2">
        <f t="shared" si="42"/>
        <v>-0.56967310594208143</v>
      </c>
      <c r="M662" s="2">
        <f t="shared" si="43"/>
        <v>0.43428966417571102</v>
      </c>
    </row>
    <row r="663" spans="5:13" x14ac:dyDescent="0.3">
      <c r="E663" s="1">
        <v>652</v>
      </c>
      <c r="F663" s="1">
        <v>1</v>
      </c>
      <c r="G663" s="1">
        <v>17</v>
      </c>
      <c r="H663" s="1">
        <v>3</v>
      </c>
      <c r="I663" s="2">
        <f t="shared" si="40"/>
        <v>0.46437594912334174</v>
      </c>
      <c r="J663" s="2">
        <f t="shared" si="41"/>
        <v>0.6140517581192837</v>
      </c>
      <c r="K663" s="3">
        <v>1</v>
      </c>
      <c r="L663" s="2">
        <f t="shared" si="42"/>
        <v>-0.48767605777654305</v>
      </c>
      <c r="M663" s="2">
        <f t="shared" si="43"/>
        <v>0.3859482418807163</v>
      </c>
    </row>
    <row r="664" spans="5:13" x14ac:dyDescent="0.3">
      <c r="E664" s="1">
        <v>653</v>
      </c>
      <c r="F664" s="1">
        <v>1</v>
      </c>
      <c r="G664" s="1">
        <v>29</v>
      </c>
      <c r="H664" s="1">
        <v>0</v>
      </c>
      <c r="I664" s="2">
        <f t="shared" si="40"/>
        <v>-0.7264592436224464</v>
      </c>
      <c r="J664" s="2">
        <f t="shared" si="41"/>
        <v>0.32597220243293629</v>
      </c>
      <c r="K664" s="3">
        <v>0</v>
      </c>
      <c r="L664" s="2">
        <f t="shared" si="42"/>
        <v>-0.39448392623918266</v>
      </c>
      <c r="M664" s="2">
        <f t="shared" si="43"/>
        <v>-0.32597220243293629</v>
      </c>
    </row>
    <row r="665" spans="5:13" x14ac:dyDescent="0.3">
      <c r="E665" s="1">
        <v>654</v>
      </c>
      <c r="F665" s="1">
        <v>0</v>
      </c>
      <c r="G665" s="1">
        <v>27</v>
      </c>
      <c r="H665" s="1">
        <v>1</v>
      </c>
      <c r="I665" s="2">
        <f t="shared" si="40"/>
        <v>-0.386658612667656</v>
      </c>
      <c r="J665" s="2">
        <f t="shared" si="41"/>
        <v>0.40452192979375906</v>
      </c>
      <c r="K665" s="3">
        <v>0</v>
      </c>
      <c r="L665" s="2">
        <f t="shared" si="42"/>
        <v>-0.51839071671501158</v>
      </c>
      <c r="M665" s="2">
        <f t="shared" si="43"/>
        <v>-0.40452192979375906</v>
      </c>
    </row>
    <row r="666" spans="5:13" x14ac:dyDescent="0.3">
      <c r="E666" s="1">
        <v>655</v>
      </c>
      <c r="F666" s="1">
        <v>0</v>
      </c>
      <c r="G666" s="1">
        <v>26</v>
      </c>
      <c r="H666" s="1">
        <v>0</v>
      </c>
      <c r="I666" s="2">
        <f t="shared" si="40"/>
        <v>-0.64074259368173792</v>
      </c>
      <c r="J666" s="2">
        <f t="shared" si="41"/>
        <v>0.34507869437350663</v>
      </c>
      <c r="K666" s="3">
        <v>0</v>
      </c>
      <c r="L666" s="2">
        <f t="shared" si="42"/>
        <v>-0.42324019464645307</v>
      </c>
      <c r="M666" s="2">
        <f t="shared" si="43"/>
        <v>-0.34507869437350663</v>
      </c>
    </row>
    <row r="667" spans="5:13" x14ac:dyDescent="0.3">
      <c r="E667" s="1">
        <v>656</v>
      </c>
      <c r="F667" s="1">
        <v>1</v>
      </c>
      <c r="G667" s="1">
        <v>20</v>
      </c>
      <c r="H667" s="1">
        <v>6</v>
      </c>
      <c r="I667" s="2">
        <f t="shared" si="40"/>
        <v>1.2266278921655878</v>
      </c>
      <c r="J667" s="2">
        <f t="shared" si="41"/>
        <v>0.77322783163034758</v>
      </c>
      <c r="K667" s="3">
        <v>1</v>
      </c>
      <c r="L667" s="2">
        <f t="shared" si="42"/>
        <v>-0.25718153691250534</v>
      </c>
      <c r="M667" s="2">
        <f t="shared" si="43"/>
        <v>0.22677216836965242</v>
      </c>
    </row>
    <row r="668" spans="5:13" x14ac:dyDescent="0.3">
      <c r="E668" s="1">
        <v>657</v>
      </c>
      <c r="F668" s="1">
        <v>0</v>
      </c>
      <c r="G668" s="1">
        <v>27</v>
      </c>
      <c r="H668" s="1">
        <v>1</v>
      </c>
      <c r="I668" s="2">
        <f t="shared" si="40"/>
        <v>-0.386658612667656</v>
      </c>
      <c r="J668" s="2">
        <f t="shared" si="41"/>
        <v>0.40452192979375906</v>
      </c>
      <c r="K668" s="3">
        <v>0</v>
      </c>
      <c r="L668" s="2">
        <f t="shared" si="42"/>
        <v>-0.51839071671501158</v>
      </c>
      <c r="M668" s="2">
        <f t="shared" si="43"/>
        <v>-0.40452192979375906</v>
      </c>
    </row>
    <row r="669" spans="5:13" x14ac:dyDescent="0.3">
      <c r="E669" s="1">
        <v>658</v>
      </c>
      <c r="F669" s="1">
        <v>1</v>
      </c>
      <c r="G669" s="1">
        <v>23</v>
      </c>
      <c r="H669" s="1">
        <v>5</v>
      </c>
      <c r="I669" s="2">
        <f t="shared" si="40"/>
        <v>0.85825504456389456</v>
      </c>
      <c r="J669" s="2">
        <f t="shared" si="41"/>
        <v>0.70229595426739677</v>
      </c>
      <c r="K669" s="3">
        <v>0</v>
      </c>
      <c r="L669" s="2">
        <f t="shared" si="42"/>
        <v>-1.2116554210876727</v>
      </c>
      <c r="M669" s="2">
        <f t="shared" si="43"/>
        <v>-0.70229595426739677</v>
      </c>
    </row>
    <row r="670" spans="5:13" x14ac:dyDescent="0.3">
      <c r="E670" s="1">
        <v>659</v>
      </c>
      <c r="F670" s="1">
        <v>0</v>
      </c>
      <c r="G670" s="1">
        <v>29</v>
      </c>
      <c r="H670" s="1">
        <v>1</v>
      </c>
      <c r="I670" s="2">
        <f t="shared" si="40"/>
        <v>-0.44380304596146158</v>
      </c>
      <c r="J670" s="2">
        <f t="shared" si="41"/>
        <v>0.39083515355806009</v>
      </c>
      <c r="K670" s="3">
        <v>0</v>
      </c>
      <c r="L670" s="2">
        <f t="shared" si="42"/>
        <v>-0.49566636408778442</v>
      </c>
      <c r="M670" s="2">
        <f t="shared" si="43"/>
        <v>-0.39083515355806009</v>
      </c>
    </row>
    <row r="671" spans="5:13" x14ac:dyDescent="0.3">
      <c r="E671" s="1">
        <v>660</v>
      </c>
      <c r="F671" s="1">
        <v>0</v>
      </c>
      <c r="G671" s="1">
        <v>20</v>
      </c>
      <c r="H671" s="1">
        <v>2</v>
      </c>
      <c r="I671" s="2">
        <f t="shared" si="40"/>
        <v>9.6003101521648537E-2</v>
      </c>
      <c r="J671" s="2">
        <f t="shared" si="41"/>
        <v>0.52398235856772302</v>
      </c>
      <c r="K671" s="3">
        <v>1</v>
      </c>
      <c r="L671" s="2">
        <f t="shared" si="42"/>
        <v>-0.64629726208332661</v>
      </c>
      <c r="M671" s="2">
        <f t="shared" si="43"/>
        <v>0.47601764143227698</v>
      </c>
    </row>
    <row r="672" spans="5:13" x14ac:dyDescent="0.3">
      <c r="E672" s="1">
        <v>661</v>
      </c>
      <c r="F672" s="1">
        <v>1</v>
      </c>
      <c r="G672" s="1">
        <v>28</v>
      </c>
      <c r="H672" s="1">
        <v>3</v>
      </c>
      <c r="I672" s="2">
        <f t="shared" si="40"/>
        <v>0.15008156600741096</v>
      </c>
      <c r="J672" s="2">
        <f t="shared" si="41"/>
        <v>0.53745012251025304</v>
      </c>
      <c r="K672" s="3">
        <v>1</v>
      </c>
      <c r="L672" s="2">
        <f t="shared" si="42"/>
        <v>-0.62091931861583394</v>
      </c>
      <c r="M672" s="2">
        <f t="shared" si="43"/>
        <v>0.46254987748974696</v>
      </c>
    </row>
    <row r="673" spans="5:13" x14ac:dyDescent="0.3">
      <c r="E673" s="1">
        <v>662</v>
      </c>
      <c r="F673" s="1">
        <v>0</v>
      </c>
      <c r="G673" s="1">
        <v>24</v>
      </c>
      <c r="H673" s="1">
        <v>1</v>
      </c>
      <c r="I673" s="2">
        <f t="shared" si="40"/>
        <v>-0.30094196272694751</v>
      </c>
      <c r="J673" s="2">
        <f t="shared" si="41"/>
        <v>0.42532722873338152</v>
      </c>
      <c r="K673" s="3">
        <v>0</v>
      </c>
      <c r="L673" s="2">
        <f t="shared" si="42"/>
        <v>-0.55395449362928606</v>
      </c>
      <c r="M673" s="2">
        <f t="shared" si="43"/>
        <v>-0.42532722873338152</v>
      </c>
    </row>
    <row r="674" spans="5:13" x14ac:dyDescent="0.3">
      <c r="E674" s="1">
        <v>663</v>
      </c>
      <c r="F674" s="1">
        <v>1</v>
      </c>
      <c r="G674" s="1">
        <v>24</v>
      </c>
      <c r="H674" s="1">
        <v>1</v>
      </c>
      <c r="I674" s="2">
        <f t="shared" si="40"/>
        <v>-0.30094196272694751</v>
      </c>
      <c r="J674" s="2">
        <f t="shared" si="41"/>
        <v>0.42532722873338152</v>
      </c>
      <c r="K674" s="3">
        <v>0</v>
      </c>
      <c r="L674" s="2">
        <f t="shared" si="42"/>
        <v>-0.55395449362928606</v>
      </c>
      <c r="M674" s="2">
        <f t="shared" si="43"/>
        <v>-0.42532722873338152</v>
      </c>
    </row>
    <row r="675" spans="5:13" x14ac:dyDescent="0.3">
      <c r="E675" s="1">
        <v>664</v>
      </c>
      <c r="F675" s="1">
        <v>0</v>
      </c>
      <c r="G675" s="1">
        <v>29</v>
      </c>
      <c r="H675" s="1">
        <v>3</v>
      </c>
      <c r="I675" s="2">
        <f t="shared" si="40"/>
        <v>0.12150934936050806</v>
      </c>
      <c r="J675" s="2">
        <f t="shared" si="41"/>
        <v>0.53034001686897414</v>
      </c>
      <c r="K675" s="3">
        <v>1</v>
      </c>
      <c r="L675" s="2">
        <f t="shared" si="42"/>
        <v>-0.6342369368733779</v>
      </c>
      <c r="M675" s="2">
        <f t="shared" si="43"/>
        <v>0.46965998313102586</v>
      </c>
    </row>
    <row r="676" spans="5:13" x14ac:dyDescent="0.3">
      <c r="E676" s="1">
        <v>665</v>
      </c>
      <c r="F676" s="1">
        <v>0</v>
      </c>
      <c r="G676" s="1">
        <v>36</v>
      </c>
      <c r="H676" s="1">
        <v>1</v>
      </c>
      <c r="I676" s="2">
        <f t="shared" si="40"/>
        <v>-0.64380856248978102</v>
      </c>
      <c r="J676" s="2">
        <f t="shared" si="41"/>
        <v>0.34438611680172093</v>
      </c>
      <c r="K676" s="3">
        <v>0</v>
      </c>
      <c r="L676" s="2">
        <f t="shared" si="42"/>
        <v>-0.42218325601227391</v>
      </c>
      <c r="M676" s="2">
        <f t="shared" si="43"/>
        <v>-0.34438611680172093</v>
      </c>
    </row>
    <row r="677" spans="5:13" x14ac:dyDescent="0.3">
      <c r="E677" s="1">
        <v>666</v>
      </c>
      <c r="F677" s="1">
        <v>0</v>
      </c>
      <c r="G677" s="1">
        <v>24</v>
      </c>
      <c r="H677" s="1">
        <v>3</v>
      </c>
      <c r="I677" s="2">
        <f t="shared" si="40"/>
        <v>0.26437043259502213</v>
      </c>
      <c r="J677" s="2">
        <f t="shared" si="41"/>
        <v>0.56571033582428898</v>
      </c>
      <c r="K677" s="3">
        <v>1</v>
      </c>
      <c r="L677" s="2">
        <f t="shared" si="42"/>
        <v>-0.56967310594208143</v>
      </c>
      <c r="M677" s="2">
        <f t="shared" si="43"/>
        <v>0.43428966417571102</v>
      </c>
    </row>
    <row r="678" spans="5:13" x14ac:dyDescent="0.3">
      <c r="E678" s="1">
        <v>667</v>
      </c>
      <c r="F678" s="1">
        <v>1</v>
      </c>
      <c r="G678" s="1">
        <v>28</v>
      </c>
      <c r="H678" s="1">
        <v>0</v>
      </c>
      <c r="I678" s="2">
        <f t="shared" si="40"/>
        <v>-0.6978870269755435</v>
      </c>
      <c r="J678" s="2">
        <f t="shared" si="41"/>
        <v>0.33228086752132152</v>
      </c>
      <c r="K678" s="3">
        <v>1</v>
      </c>
      <c r="L678" s="2">
        <f t="shared" si="42"/>
        <v>-1.1017746812005371</v>
      </c>
      <c r="M678" s="2">
        <f t="shared" si="43"/>
        <v>0.66771913247867842</v>
      </c>
    </row>
    <row r="679" spans="5:13" x14ac:dyDescent="0.3">
      <c r="E679" s="1">
        <v>668</v>
      </c>
      <c r="F679" s="1">
        <v>1</v>
      </c>
      <c r="G679" s="1">
        <v>23</v>
      </c>
      <c r="H679" s="1">
        <v>6</v>
      </c>
      <c r="I679" s="2">
        <f t="shared" si="40"/>
        <v>1.1409112422248795</v>
      </c>
      <c r="J679" s="2">
        <f t="shared" si="41"/>
        <v>0.75784690488596651</v>
      </c>
      <c r="K679" s="3">
        <v>1</v>
      </c>
      <c r="L679" s="2">
        <f t="shared" si="42"/>
        <v>-0.27727388618490106</v>
      </c>
      <c r="M679" s="2">
        <f t="shared" si="43"/>
        <v>0.24215309511403349</v>
      </c>
    </row>
    <row r="680" spans="5:13" x14ac:dyDescent="0.3">
      <c r="E680" s="1">
        <v>669</v>
      </c>
      <c r="F680" s="1">
        <v>1</v>
      </c>
      <c r="G680" s="1">
        <v>26</v>
      </c>
      <c r="H680" s="1">
        <v>5</v>
      </c>
      <c r="I680" s="2">
        <f t="shared" si="40"/>
        <v>0.77253839462318608</v>
      </c>
      <c r="J680" s="2">
        <f t="shared" si="41"/>
        <v>0.68406974349272509</v>
      </c>
      <c r="K680" s="3">
        <v>1</v>
      </c>
      <c r="L680" s="2">
        <f t="shared" si="42"/>
        <v>-0.37969540238692856</v>
      </c>
      <c r="M680" s="2">
        <f t="shared" si="43"/>
        <v>0.31593025650727491</v>
      </c>
    </row>
    <row r="681" spans="5:13" x14ac:dyDescent="0.3">
      <c r="E681" s="1">
        <v>670</v>
      </c>
      <c r="F681" s="1">
        <v>1</v>
      </c>
      <c r="G681" s="1">
        <v>22</v>
      </c>
      <c r="H681" s="1">
        <v>3</v>
      </c>
      <c r="I681" s="2">
        <f t="shared" si="40"/>
        <v>0.32151486588882772</v>
      </c>
      <c r="J681" s="2">
        <f t="shared" si="41"/>
        <v>0.57969339214578286</v>
      </c>
      <c r="K681" s="3">
        <v>1</v>
      </c>
      <c r="L681" s="2">
        <f t="shared" si="42"/>
        <v>-0.5452559494494188</v>
      </c>
      <c r="M681" s="2">
        <f t="shared" si="43"/>
        <v>0.42030660785421714</v>
      </c>
    </row>
    <row r="682" spans="5:13" x14ac:dyDescent="0.3">
      <c r="E682" s="1">
        <v>671</v>
      </c>
      <c r="F682" s="1">
        <v>1</v>
      </c>
      <c r="G682" s="1">
        <v>19</v>
      </c>
      <c r="H682" s="1">
        <v>2</v>
      </c>
      <c r="I682" s="2">
        <f t="shared" si="40"/>
        <v>0.12457531816855133</v>
      </c>
      <c r="J682" s="2">
        <f t="shared" si="41"/>
        <v>0.53110361516647375</v>
      </c>
      <c r="K682" s="3">
        <v>0</v>
      </c>
      <c r="L682" s="2">
        <f t="shared" si="42"/>
        <v>-0.75737346280429763</v>
      </c>
      <c r="M682" s="2">
        <f t="shared" si="43"/>
        <v>-0.53110361516647375</v>
      </c>
    </row>
    <row r="683" spans="5:13" x14ac:dyDescent="0.3">
      <c r="E683" s="1">
        <v>672</v>
      </c>
      <c r="F683" s="1">
        <v>0</v>
      </c>
      <c r="G683" s="1">
        <v>26</v>
      </c>
      <c r="H683" s="1">
        <v>0</v>
      </c>
      <c r="I683" s="2">
        <f t="shared" si="40"/>
        <v>-0.64074259368173792</v>
      </c>
      <c r="J683" s="2">
        <f t="shared" si="41"/>
        <v>0.34507869437350663</v>
      </c>
      <c r="K683" s="3">
        <v>0</v>
      </c>
      <c r="L683" s="2">
        <f t="shared" si="42"/>
        <v>-0.42324019464645307</v>
      </c>
      <c r="M683" s="2">
        <f t="shared" si="43"/>
        <v>-0.34507869437350663</v>
      </c>
    </row>
    <row r="684" spans="5:13" x14ac:dyDescent="0.3">
      <c r="E684" s="1">
        <v>673</v>
      </c>
      <c r="F684" s="1">
        <v>0</v>
      </c>
      <c r="G684" s="1">
        <v>28</v>
      </c>
      <c r="H684" s="1">
        <v>1</v>
      </c>
      <c r="I684" s="2">
        <f t="shared" si="40"/>
        <v>-0.41523082931455868</v>
      </c>
      <c r="J684" s="2">
        <f t="shared" si="41"/>
        <v>0.39765853213135904</v>
      </c>
      <c r="K684" s="3">
        <v>0</v>
      </c>
      <c r="L684" s="2">
        <f t="shared" si="42"/>
        <v>-0.50693077210996151</v>
      </c>
      <c r="M684" s="2">
        <f t="shared" si="43"/>
        <v>-0.39765853213135904</v>
      </c>
    </row>
    <row r="685" spans="5:13" x14ac:dyDescent="0.3">
      <c r="E685" s="1">
        <v>674</v>
      </c>
      <c r="F685" s="1">
        <v>0</v>
      </c>
      <c r="G685" s="1">
        <v>23</v>
      </c>
      <c r="H685" s="1">
        <v>3</v>
      </c>
      <c r="I685" s="2">
        <f t="shared" si="40"/>
        <v>0.29294264924192503</v>
      </c>
      <c r="J685" s="2">
        <f t="shared" si="41"/>
        <v>0.57271638907417755</v>
      </c>
      <c r="K685" s="3">
        <v>1</v>
      </c>
      <c r="L685" s="2">
        <f t="shared" si="42"/>
        <v>-0.55736464278526365</v>
      </c>
      <c r="M685" s="2">
        <f t="shared" si="43"/>
        <v>0.42728361092582245</v>
      </c>
    </row>
    <row r="686" spans="5:13" x14ac:dyDescent="0.3">
      <c r="E686" s="1">
        <v>675</v>
      </c>
      <c r="F686" s="1">
        <v>1</v>
      </c>
      <c r="G686" s="1">
        <v>24</v>
      </c>
      <c r="H686" s="1">
        <v>3</v>
      </c>
      <c r="I686" s="2">
        <f t="shared" si="40"/>
        <v>0.26437043259502213</v>
      </c>
      <c r="J686" s="2">
        <f t="shared" si="41"/>
        <v>0.56571033582428898</v>
      </c>
      <c r="K686" s="3">
        <v>1</v>
      </c>
      <c r="L686" s="2">
        <f t="shared" si="42"/>
        <v>-0.56967310594208143</v>
      </c>
      <c r="M686" s="2">
        <f t="shared" si="43"/>
        <v>0.43428966417571102</v>
      </c>
    </row>
    <row r="687" spans="5:13" x14ac:dyDescent="0.3">
      <c r="E687" s="1">
        <v>676</v>
      </c>
      <c r="F687" s="1">
        <v>1</v>
      </c>
      <c r="G687" s="1">
        <v>23</v>
      </c>
      <c r="H687" s="1">
        <v>2</v>
      </c>
      <c r="I687" s="2">
        <f t="shared" si="40"/>
        <v>1.0286451580940215E-2</v>
      </c>
      <c r="J687" s="2">
        <f t="shared" si="41"/>
        <v>0.50257159022004549</v>
      </c>
      <c r="K687" s="3">
        <v>0</v>
      </c>
      <c r="L687" s="2">
        <f t="shared" si="42"/>
        <v>-0.69830363267786921</v>
      </c>
      <c r="M687" s="2">
        <f t="shared" si="43"/>
        <v>-0.50257159022004549</v>
      </c>
    </row>
    <row r="688" spans="5:13" x14ac:dyDescent="0.3">
      <c r="E688" s="1">
        <v>677</v>
      </c>
      <c r="F688" s="1">
        <v>0</v>
      </c>
      <c r="G688" s="1">
        <v>31</v>
      </c>
      <c r="H688" s="1">
        <v>2</v>
      </c>
      <c r="I688" s="2">
        <f t="shared" si="40"/>
        <v>-0.21829128159428235</v>
      </c>
      <c r="J688" s="2">
        <f t="shared" si="41"/>
        <v>0.44564285643854834</v>
      </c>
      <c r="K688" s="3">
        <v>0</v>
      </c>
      <c r="L688" s="2">
        <f t="shared" si="42"/>
        <v>-0.58994613647276051</v>
      </c>
      <c r="M688" s="2">
        <f t="shared" si="43"/>
        <v>-0.44564285643854834</v>
      </c>
    </row>
    <row r="689" spans="5:13" x14ac:dyDescent="0.3">
      <c r="E689" s="1">
        <v>678</v>
      </c>
      <c r="F689" s="1">
        <v>0</v>
      </c>
      <c r="G689" s="1">
        <v>27</v>
      </c>
      <c r="H689" s="1">
        <v>2</v>
      </c>
      <c r="I689" s="2">
        <f t="shared" si="40"/>
        <v>-0.10400241500667118</v>
      </c>
      <c r="J689" s="2">
        <f t="shared" si="41"/>
        <v>0.47402280722541851</v>
      </c>
      <c r="K689" s="3">
        <v>0</v>
      </c>
      <c r="L689" s="2">
        <f t="shared" si="42"/>
        <v>-0.64249742692862966</v>
      </c>
      <c r="M689" s="2">
        <f t="shared" si="43"/>
        <v>-0.47402280722541851</v>
      </c>
    </row>
    <row r="690" spans="5:13" x14ac:dyDescent="0.3">
      <c r="E690" s="1">
        <v>679</v>
      </c>
      <c r="F690" s="1">
        <v>0</v>
      </c>
      <c r="G690" s="1">
        <v>26</v>
      </c>
      <c r="H690" s="1">
        <v>3</v>
      </c>
      <c r="I690" s="2">
        <f t="shared" si="40"/>
        <v>0.20722599930121655</v>
      </c>
      <c r="J690" s="2">
        <f t="shared" si="41"/>
        <v>0.55162190028968694</v>
      </c>
      <c r="K690" s="3">
        <v>1</v>
      </c>
      <c r="L690" s="2">
        <f t="shared" si="42"/>
        <v>-0.59489243064286235</v>
      </c>
      <c r="M690" s="2">
        <f t="shared" si="43"/>
        <v>0.44837809971031306</v>
      </c>
    </row>
    <row r="691" spans="5:13" x14ac:dyDescent="0.3">
      <c r="E691" s="1">
        <v>680</v>
      </c>
      <c r="F691" s="1">
        <v>0</v>
      </c>
      <c r="G691" s="1">
        <v>27</v>
      </c>
      <c r="H691" s="1">
        <v>1</v>
      </c>
      <c r="I691" s="2">
        <f t="shared" si="40"/>
        <v>-0.386658612667656</v>
      </c>
      <c r="J691" s="2">
        <f t="shared" si="41"/>
        <v>0.40452192979375906</v>
      </c>
      <c r="K691" s="3">
        <v>0</v>
      </c>
      <c r="L691" s="2">
        <f t="shared" si="42"/>
        <v>-0.51839071671501158</v>
      </c>
      <c r="M691" s="2">
        <f t="shared" si="43"/>
        <v>-0.40452192979375906</v>
      </c>
    </row>
    <row r="692" spans="5:13" x14ac:dyDescent="0.3">
      <c r="E692" s="1">
        <v>681</v>
      </c>
      <c r="F692" s="1">
        <v>1</v>
      </c>
      <c r="G692" s="1">
        <v>19</v>
      </c>
      <c r="H692" s="1">
        <v>3</v>
      </c>
      <c r="I692" s="2">
        <f t="shared" si="40"/>
        <v>0.40723151582953615</v>
      </c>
      <c r="J692" s="2">
        <f t="shared" si="41"/>
        <v>0.600423862871453</v>
      </c>
      <c r="K692" s="3">
        <v>1</v>
      </c>
      <c r="L692" s="2">
        <f t="shared" si="42"/>
        <v>-0.51011943505685553</v>
      </c>
      <c r="M692" s="2">
        <f t="shared" si="43"/>
        <v>0.399576137128547</v>
      </c>
    </row>
    <row r="693" spans="5:13" x14ac:dyDescent="0.3">
      <c r="E693" s="1">
        <v>682</v>
      </c>
      <c r="F693" s="1">
        <v>1</v>
      </c>
      <c r="G693" s="1">
        <v>31</v>
      </c>
      <c r="H693" s="1">
        <v>0</v>
      </c>
      <c r="I693" s="2">
        <f t="shared" si="40"/>
        <v>-0.78360367691625199</v>
      </c>
      <c r="J693" s="2">
        <f t="shared" si="41"/>
        <v>0.31354373136830865</v>
      </c>
      <c r="K693" s="3">
        <v>1</v>
      </c>
      <c r="L693" s="2">
        <f t="shared" si="42"/>
        <v>-1.1598164346397499</v>
      </c>
      <c r="M693" s="2">
        <f t="shared" si="43"/>
        <v>0.68645626863169129</v>
      </c>
    </row>
    <row r="694" spans="5:13" x14ac:dyDescent="0.3">
      <c r="E694" s="1">
        <v>683</v>
      </c>
      <c r="F694" s="1">
        <v>1</v>
      </c>
      <c r="G694" s="1">
        <v>24</v>
      </c>
      <c r="H694" s="1">
        <v>4</v>
      </c>
      <c r="I694" s="2">
        <f t="shared" si="40"/>
        <v>0.54702663025600695</v>
      </c>
      <c r="J694" s="2">
        <f t="shared" si="41"/>
        <v>0.63344547176899768</v>
      </c>
      <c r="K694" s="3">
        <v>1</v>
      </c>
      <c r="L694" s="2">
        <f t="shared" si="42"/>
        <v>-0.45658135748121736</v>
      </c>
      <c r="M694" s="2">
        <f t="shared" si="43"/>
        <v>0.36655452823100232</v>
      </c>
    </row>
    <row r="695" spans="5:13" x14ac:dyDescent="0.3">
      <c r="E695" s="1">
        <v>684</v>
      </c>
      <c r="F695" s="1">
        <v>0</v>
      </c>
      <c r="G695" s="1">
        <v>26</v>
      </c>
      <c r="H695" s="1">
        <v>1</v>
      </c>
      <c r="I695" s="2">
        <f t="shared" si="40"/>
        <v>-0.35808639602075309</v>
      </c>
      <c r="J695" s="2">
        <f t="shared" si="41"/>
        <v>0.41142287430405178</v>
      </c>
      <c r="K695" s="3">
        <v>1</v>
      </c>
      <c r="L695" s="2">
        <f t="shared" si="42"/>
        <v>-0.88813370218098375</v>
      </c>
      <c r="M695" s="2">
        <f t="shared" si="43"/>
        <v>0.58857712569594822</v>
      </c>
    </row>
    <row r="696" spans="5:13" x14ac:dyDescent="0.3">
      <c r="E696" s="1">
        <v>685</v>
      </c>
      <c r="F696" s="1">
        <v>1</v>
      </c>
      <c r="G696" s="1">
        <v>25</v>
      </c>
      <c r="H696" s="1">
        <v>3</v>
      </c>
      <c r="I696" s="2">
        <f t="shared" si="40"/>
        <v>0.23579821594811923</v>
      </c>
      <c r="J696" s="2">
        <f t="shared" si="41"/>
        <v>0.55867792729643417</v>
      </c>
      <c r="K696" s="3">
        <v>1</v>
      </c>
      <c r="L696" s="2">
        <f t="shared" si="42"/>
        <v>-0.58218213055281931</v>
      </c>
      <c r="M696" s="2">
        <f t="shared" si="43"/>
        <v>0.44132207270356583</v>
      </c>
    </row>
    <row r="697" spans="5:13" x14ac:dyDescent="0.3">
      <c r="E697" s="1">
        <v>686</v>
      </c>
      <c r="F697" s="1">
        <v>1</v>
      </c>
      <c r="G697" s="1">
        <v>28</v>
      </c>
      <c r="H697" s="1">
        <v>2</v>
      </c>
      <c r="I697" s="2">
        <f t="shared" si="40"/>
        <v>-0.13257463165357386</v>
      </c>
      <c r="J697" s="2">
        <f t="shared" si="41"/>
        <v>0.46690480141809398</v>
      </c>
      <c r="K697" s="3">
        <v>0</v>
      </c>
      <c r="L697" s="2">
        <f t="shared" si="42"/>
        <v>-0.62905526179329474</v>
      </c>
      <c r="M697" s="2">
        <f t="shared" si="43"/>
        <v>-0.46690480141809398</v>
      </c>
    </row>
    <row r="698" spans="5:13" x14ac:dyDescent="0.3">
      <c r="E698" s="1">
        <v>687</v>
      </c>
      <c r="F698" s="1">
        <v>1</v>
      </c>
      <c r="G698" s="1">
        <v>23</v>
      </c>
      <c r="H698" s="1">
        <v>2</v>
      </c>
      <c r="I698" s="2">
        <f t="shared" si="40"/>
        <v>1.0286451580940215E-2</v>
      </c>
      <c r="J698" s="2">
        <f t="shared" si="41"/>
        <v>0.50257159022004549</v>
      </c>
      <c r="K698" s="3">
        <v>1</v>
      </c>
      <c r="L698" s="2">
        <f t="shared" si="42"/>
        <v>-0.68801718109692911</v>
      </c>
      <c r="M698" s="2">
        <f t="shared" si="43"/>
        <v>0.49742840977995451</v>
      </c>
    </row>
    <row r="699" spans="5:13" x14ac:dyDescent="0.3">
      <c r="E699" s="1">
        <v>688</v>
      </c>
      <c r="F699" s="1">
        <v>1</v>
      </c>
      <c r="G699" s="1">
        <v>21</v>
      </c>
      <c r="H699" s="1">
        <v>3</v>
      </c>
      <c r="I699" s="2">
        <f t="shared" si="40"/>
        <v>0.35008708253573056</v>
      </c>
      <c r="J699" s="2">
        <f t="shared" si="41"/>
        <v>0.58663869604609931</v>
      </c>
      <c r="K699" s="3">
        <v>1</v>
      </c>
      <c r="L699" s="2">
        <f t="shared" si="42"/>
        <v>-0.5333461579487917</v>
      </c>
      <c r="M699" s="2">
        <f t="shared" si="43"/>
        <v>0.41336130395390069</v>
      </c>
    </row>
    <row r="700" spans="5:13" x14ac:dyDescent="0.3">
      <c r="E700" s="1">
        <v>689</v>
      </c>
      <c r="F700" s="1">
        <v>1</v>
      </c>
      <c r="G700" s="1">
        <v>21</v>
      </c>
      <c r="H700" s="1">
        <v>3</v>
      </c>
      <c r="I700" s="2">
        <f t="shared" si="40"/>
        <v>0.35008708253573056</v>
      </c>
      <c r="J700" s="2">
        <f t="shared" si="41"/>
        <v>0.58663869604609931</v>
      </c>
      <c r="K700" s="3">
        <v>1</v>
      </c>
      <c r="L700" s="2">
        <f t="shared" si="42"/>
        <v>-0.5333461579487917</v>
      </c>
      <c r="M700" s="2">
        <f t="shared" si="43"/>
        <v>0.41336130395390069</v>
      </c>
    </row>
    <row r="701" spans="5:13" x14ac:dyDescent="0.3">
      <c r="E701" s="1">
        <v>690</v>
      </c>
      <c r="F701" s="1">
        <v>0</v>
      </c>
      <c r="G701" s="1">
        <v>25</v>
      </c>
      <c r="H701" s="1">
        <v>6</v>
      </c>
      <c r="I701" s="2">
        <f t="shared" si="40"/>
        <v>1.0837668089310737</v>
      </c>
      <c r="J701" s="2">
        <f t="shared" si="41"/>
        <v>0.74720615486718134</v>
      </c>
      <c r="K701" s="3">
        <v>1</v>
      </c>
      <c r="L701" s="2">
        <f t="shared" si="42"/>
        <v>-0.29141415485948502</v>
      </c>
      <c r="M701" s="2">
        <f t="shared" si="43"/>
        <v>0.25279384513281866</v>
      </c>
    </row>
    <row r="702" spans="5:13" x14ac:dyDescent="0.3">
      <c r="E702" s="1">
        <v>691</v>
      </c>
      <c r="F702" s="1">
        <v>1</v>
      </c>
      <c r="G702" s="1">
        <v>24</v>
      </c>
      <c r="H702" s="1">
        <v>1</v>
      </c>
      <c r="I702" s="2">
        <f t="shared" si="40"/>
        <v>-0.30094196272694751</v>
      </c>
      <c r="J702" s="2">
        <f t="shared" si="41"/>
        <v>0.42532722873338152</v>
      </c>
      <c r="K702" s="3">
        <v>1</v>
      </c>
      <c r="L702" s="2">
        <f t="shared" si="42"/>
        <v>-0.85489645635623346</v>
      </c>
      <c r="M702" s="2">
        <f t="shared" si="43"/>
        <v>0.57467277126661842</v>
      </c>
    </row>
    <row r="703" spans="5:13" x14ac:dyDescent="0.3">
      <c r="E703" s="1">
        <v>692</v>
      </c>
      <c r="F703" s="1">
        <v>1</v>
      </c>
      <c r="G703" s="1">
        <v>19</v>
      </c>
      <c r="H703" s="1">
        <v>3</v>
      </c>
      <c r="I703" s="2">
        <f t="shared" si="40"/>
        <v>0.40723151582953615</v>
      </c>
      <c r="J703" s="2">
        <f t="shared" si="41"/>
        <v>0.600423862871453</v>
      </c>
      <c r="K703" s="3">
        <v>0</v>
      </c>
      <c r="L703" s="2">
        <f t="shared" si="42"/>
        <v>-0.9173509508863914</v>
      </c>
      <c r="M703" s="2">
        <f t="shared" si="43"/>
        <v>-0.600423862871453</v>
      </c>
    </row>
    <row r="704" spans="5:13" x14ac:dyDescent="0.3">
      <c r="E704" s="1">
        <v>693</v>
      </c>
      <c r="F704" s="1">
        <v>1</v>
      </c>
      <c r="G704" s="1">
        <v>22</v>
      </c>
      <c r="H704" s="1">
        <v>4</v>
      </c>
      <c r="I704" s="2">
        <f t="shared" si="40"/>
        <v>0.60417106354981254</v>
      </c>
      <c r="J704" s="2">
        <f t="shared" si="41"/>
        <v>0.64660999904109517</v>
      </c>
      <c r="K704" s="3">
        <v>1</v>
      </c>
      <c r="L704" s="2">
        <f t="shared" si="42"/>
        <v>-0.43601194978145819</v>
      </c>
      <c r="M704" s="2">
        <f t="shared" si="43"/>
        <v>0.35339000095890483</v>
      </c>
    </row>
    <row r="705" spans="5:13" x14ac:dyDescent="0.3">
      <c r="E705" s="1">
        <v>694</v>
      </c>
      <c r="F705" s="1">
        <v>1</v>
      </c>
      <c r="G705" s="1">
        <v>18</v>
      </c>
      <c r="H705" s="1">
        <v>6</v>
      </c>
      <c r="I705" s="2">
        <f t="shared" si="40"/>
        <v>1.2837723254593933</v>
      </c>
      <c r="J705" s="2">
        <f t="shared" si="41"/>
        <v>0.78309122545467358</v>
      </c>
      <c r="K705" s="3">
        <v>1</v>
      </c>
      <c r="L705" s="2">
        <f t="shared" si="42"/>
        <v>-0.24450608217287073</v>
      </c>
      <c r="M705" s="2">
        <f t="shared" si="43"/>
        <v>0.21690877454532642</v>
      </c>
    </row>
    <row r="706" spans="5:13" x14ac:dyDescent="0.3">
      <c r="E706" s="1">
        <v>695</v>
      </c>
      <c r="F706" s="1">
        <v>0</v>
      </c>
      <c r="G706" s="1">
        <v>30</v>
      </c>
      <c r="H706" s="1">
        <v>1</v>
      </c>
      <c r="I706" s="2">
        <f t="shared" si="40"/>
        <v>-0.47237526260836427</v>
      </c>
      <c r="J706" s="2">
        <f t="shared" si="41"/>
        <v>0.38405420510492866</v>
      </c>
      <c r="K706" s="3">
        <v>0</v>
      </c>
      <c r="L706" s="2">
        <f t="shared" si="42"/>
        <v>-0.48459631462063979</v>
      </c>
      <c r="M706" s="2">
        <f t="shared" si="43"/>
        <v>-0.38405420510492866</v>
      </c>
    </row>
    <row r="707" spans="5:13" x14ac:dyDescent="0.3">
      <c r="E707" s="1">
        <v>696</v>
      </c>
      <c r="F707" s="1">
        <v>1</v>
      </c>
      <c r="G707" s="1">
        <v>15</v>
      </c>
      <c r="H707" s="1">
        <v>7</v>
      </c>
      <c r="I707" s="2">
        <f t="shared" si="40"/>
        <v>1.6521451730610868</v>
      </c>
      <c r="J707" s="2">
        <f t="shared" si="41"/>
        <v>0.83918076596062485</v>
      </c>
      <c r="K707" s="3">
        <v>1</v>
      </c>
      <c r="L707" s="2">
        <f t="shared" si="42"/>
        <v>-0.17532914165671759</v>
      </c>
      <c r="M707" s="2">
        <f t="shared" si="43"/>
        <v>0.16081923403937515</v>
      </c>
    </row>
    <row r="708" spans="5:13" x14ac:dyDescent="0.3">
      <c r="E708" s="1">
        <v>697</v>
      </c>
      <c r="F708" s="1">
        <v>1</v>
      </c>
      <c r="G708" s="1">
        <v>15</v>
      </c>
      <c r="H708" s="1">
        <v>2</v>
      </c>
      <c r="I708" s="2">
        <f t="shared" si="40"/>
        <v>0.2388641847561625</v>
      </c>
      <c r="J708" s="2">
        <f t="shared" si="41"/>
        <v>0.55943372649996448</v>
      </c>
      <c r="K708" s="3">
        <v>1</v>
      </c>
      <c r="L708" s="2">
        <f t="shared" si="42"/>
        <v>-0.58083020954192921</v>
      </c>
      <c r="M708" s="2">
        <f t="shared" si="43"/>
        <v>0.44056627350003552</v>
      </c>
    </row>
    <row r="709" spans="5:13" x14ac:dyDescent="0.3">
      <c r="E709" s="1">
        <v>698</v>
      </c>
      <c r="F709" s="1">
        <v>0</v>
      </c>
      <c r="G709" s="1">
        <v>27</v>
      </c>
      <c r="H709" s="1">
        <v>2</v>
      </c>
      <c r="I709" s="2">
        <f t="shared" si="40"/>
        <v>-0.10400241500667118</v>
      </c>
      <c r="J709" s="2">
        <f t="shared" si="41"/>
        <v>0.47402280722541851</v>
      </c>
      <c r="K709" s="3">
        <v>1</v>
      </c>
      <c r="L709" s="2">
        <f t="shared" si="42"/>
        <v>-0.74649984193530095</v>
      </c>
      <c r="M709" s="2">
        <f t="shared" si="43"/>
        <v>0.52597719277458155</v>
      </c>
    </row>
    <row r="710" spans="5:13" x14ac:dyDescent="0.3">
      <c r="E710" s="1">
        <v>699</v>
      </c>
      <c r="F710" s="1">
        <v>0</v>
      </c>
      <c r="G710" s="1">
        <v>28</v>
      </c>
      <c r="H710" s="1">
        <v>4</v>
      </c>
      <c r="I710" s="2">
        <f t="shared" si="40"/>
        <v>0.43273776366839578</v>
      </c>
      <c r="J710" s="2">
        <f t="shared" si="41"/>
        <v>0.60652723126813413</v>
      </c>
      <c r="K710" s="3">
        <v>1</v>
      </c>
      <c r="L710" s="2">
        <f t="shared" si="42"/>
        <v>-0.50000565256534713</v>
      </c>
      <c r="M710" s="2">
        <f t="shared" si="43"/>
        <v>0.39347276873186587</v>
      </c>
    </row>
    <row r="711" spans="5:13" x14ac:dyDescent="0.3">
      <c r="E711" s="1">
        <v>700</v>
      </c>
      <c r="F711" s="1">
        <v>1</v>
      </c>
      <c r="G711" s="1">
        <v>24</v>
      </c>
      <c r="H711" s="1">
        <v>2</v>
      </c>
      <c r="I711" s="2">
        <f t="shared" si="40"/>
        <v>-1.8285765065962689E-2</v>
      </c>
      <c r="J711" s="2">
        <f t="shared" si="41"/>
        <v>0.49542868610834845</v>
      </c>
      <c r="K711" s="3">
        <v>1</v>
      </c>
      <c r="L711" s="2">
        <f t="shared" si="42"/>
        <v>-0.70233185866113945</v>
      </c>
      <c r="M711" s="2">
        <f t="shared" si="43"/>
        <v>0.50457131389165155</v>
      </c>
    </row>
    <row r="712" spans="5:13" x14ac:dyDescent="0.3">
      <c r="E712" s="1">
        <v>701</v>
      </c>
      <c r="F712" s="1">
        <v>1</v>
      </c>
      <c r="G712" s="1">
        <v>26</v>
      </c>
      <c r="H712" s="1">
        <v>1</v>
      </c>
      <c r="I712" s="2">
        <f t="shared" si="40"/>
        <v>-0.35808639602075309</v>
      </c>
      <c r="J712" s="2">
        <f t="shared" si="41"/>
        <v>0.41142287430405178</v>
      </c>
      <c r="K712" s="3">
        <v>1</v>
      </c>
      <c r="L712" s="2">
        <f t="shared" si="42"/>
        <v>-0.88813370218098375</v>
      </c>
      <c r="M712" s="2">
        <f t="shared" si="43"/>
        <v>0.58857712569594822</v>
      </c>
    </row>
    <row r="713" spans="5:13" x14ac:dyDescent="0.3">
      <c r="E713" s="1">
        <v>702</v>
      </c>
      <c r="F713" s="1">
        <v>1</v>
      </c>
      <c r="G713" s="1">
        <v>25</v>
      </c>
      <c r="H713" s="1">
        <v>3</v>
      </c>
      <c r="I713" s="2">
        <f t="shared" si="40"/>
        <v>0.23579821594811923</v>
      </c>
      <c r="J713" s="2">
        <f t="shared" si="41"/>
        <v>0.55867792729643417</v>
      </c>
      <c r="K713" s="3">
        <v>1</v>
      </c>
      <c r="L713" s="2">
        <f t="shared" si="42"/>
        <v>-0.58218213055281931</v>
      </c>
      <c r="M713" s="2">
        <f t="shared" si="43"/>
        <v>0.44132207270356583</v>
      </c>
    </row>
    <row r="714" spans="5:13" x14ac:dyDescent="0.3">
      <c r="E714" s="1">
        <v>703</v>
      </c>
      <c r="F714" s="1">
        <v>0</v>
      </c>
      <c r="G714" s="1">
        <v>23</v>
      </c>
      <c r="H714" s="1">
        <v>1</v>
      </c>
      <c r="I714" s="2">
        <f t="shared" si="40"/>
        <v>-0.27236974608004461</v>
      </c>
      <c r="J714" s="2">
        <f t="shared" si="41"/>
        <v>0.43232541858152024</v>
      </c>
      <c r="K714" s="3">
        <v>0</v>
      </c>
      <c r="L714" s="2">
        <f t="shared" si="42"/>
        <v>-0.56620694448026976</v>
      </c>
      <c r="M714" s="2">
        <f t="shared" si="43"/>
        <v>-0.43232541858152024</v>
      </c>
    </row>
    <row r="715" spans="5:13" x14ac:dyDescent="0.3">
      <c r="E715" s="1">
        <v>704</v>
      </c>
      <c r="F715" s="1">
        <v>1</v>
      </c>
      <c r="G715" s="1">
        <v>24</v>
      </c>
      <c r="H715" s="1">
        <v>4</v>
      </c>
      <c r="I715" s="2">
        <f t="shared" si="40"/>
        <v>0.54702663025600695</v>
      </c>
      <c r="J715" s="2">
        <f t="shared" si="41"/>
        <v>0.63344547176899768</v>
      </c>
      <c r="K715" s="3">
        <v>0</v>
      </c>
      <c r="L715" s="2">
        <f t="shared" si="42"/>
        <v>-1.0036079877372244</v>
      </c>
      <c r="M715" s="2">
        <f t="shared" si="43"/>
        <v>-0.63344547176899768</v>
      </c>
    </row>
    <row r="716" spans="5:13" x14ac:dyDescent="0.3">
      <c r="E716" s="1">
        <v>705</v>
      </c>
      <c r="F716" s="1">
        <v>0</v>
      </c>
      <c r="G716" s="1">
        <v>33</v>
      </c>
      <c r="H716" s="1">
        <v>1</v>
      </c>
      <c r="I716" s="2">
        <f t="shared" si="40"/>
        <v>-0.55809191254907276</v>
      </c>
      <c r="J716" s="2">
        <f t="shared" si="41"/>
        <v>0.36398906918154933</v>
      </c>
      <c r="K716" s="3">
        <v>0</v>
      </c>
      <c r="L716" s="2">
        <f t="shared" si="42"/>
        <v>-0.45253952896824323</v>
      </c>
      <c r="M716" s="2">
        <f t="shared" si="43"/>
        <v>-0.36398906918154933</v>
      </c>
    </row>
    <row r="717" spans="5:13" x14ac:dyDescent="0.3">
      <c r="E717" s="1">
        <v>706</v>
      </c>
      <c r="F717" s="1">
        <v>0</v>
      </c>
      <c r="G717" s="1">
        <v>21</v>
      </c>
      <c r="H717" s="1">
        <v>4</v>
      </c>
      <c r="I717" s="2">
        <f t="shared" ref="I717:I780" si="44">$H$5+$H$6*G717+H717*$H$7</f>
        <v>0.63274328019671544</v>
      </c>
      <c r="J717" s="2">
        <f t="shared" ref="J717:J780" si="45">EXP(I717)/(1+EXP(I717))</f>
        <v>0.65311123215896594</v>
      </c>
      <c r="K717" s="3">
        <v>1</v>
      </c>
      <c r="L717" s="2">
        <f t="shared" ref="L717:L780" si="46">IF(K717=1,LN(J717),LN(1-J717))</f>
        <v>-0.42600782399914117</v>
      </c>
      <c r="M717" s="2">
        <f t="shared" ref="M717:M780" si="47">(K717-J717)</f>
        <v>0.34688876784103406</v>
      </c>
    </row>
    <row r="718" spans="5:13" x14ac:dyDescent="0.3">
      <c r="E718" s="1">
        <v>707</v>
      </c>
      <c r="F718" s="1">
        <v>0</v>
      </c>
      <c r="G718" s="1">
        <v>25</v>
      </c>
      <c r="H718" s="1">
        <v>2</v>
      </c>
      <c r="I718" s="2">
        <f t="shared" si="44"/>
        <v>-4.6857981712865593E-2</v>
      </c>
      <c r="J718" s="2">
        <f t="shared" si="45"/>
        <v>0.4882876475322156</v>
      </c>
      <c r="K718" s="3">
        <v>1</v>
      </c>
      <c r="L718" s="2">
        <f t="shared" si="46"/>
        <v>-0.71685060511711618</v>
      </c>
      <c r="M718" s="2">
        <f t="shared" si="47"/>
        <v>0.51171235246778446</v>
      </c>
    </row>
    <row r="719" spans="5:13" x14ac:dyDescent="0.3">
      <c r="E719" s="1">
        <v>708</v>
      </c>
      <c r="F719" s="1">
        <v>0</v>
      </c>
      <c r="G719" s="1">
        <v>28</v>
      </c>
      <c r="H719" s="1">
        <v>2</v>
      </c>
      <c r="I719" s="2">
        <f t="shared" si="44"/>
        <v>-0.13257463165357386</v>
      </c>
      <c r="J719" s="2">
        <f t="shared" si="45"/>
        <v>0.46690480141809398</v>
      </c>
      <c r="K719" s="3">
        <v>0</v>
      </c>
      <c r="L719" s="2">
        <f t="shared" si="46"/>
        <v>-0.62905526179329474</v>
      </c>
      <c r="M719" s="2">
        <f t="shared" si="47"/>
        <v>-0.46690480141809398</v>
      </c>
    </row>
    <row r="720" spans="5:13" x14ac:dyDescent="0.3">
      <c r="E720" s="1">
        <v>709</v>
      </c>
      <c r="F720" s="1">
        <v>0</v>
      </c>
      <c r="G720" s="1">
        <v>30</v>
      </c>
      <c r="H720" s="1">
        <v>3</v>
      </c>
      <c r="I720" s="2">
        <f t="shared" si="44"/>
        <v>9.2937132713605375E-2</v>
      </c>
      <c r="J720" s="2">
        <f t="shared" si="45"/>
        <v>0.52321757413360404</v>
      </c>
      <c r="K720" s="3">
        <v>0</v>
      </c>
      <c r="L720" s="2">
        <f t="shared" si="46"/>
        <v>-0.7406950224119746</v>
      </c>
      <c r="M720" s="2">
        <f t="shared" si="47"/>
        <v>-0.52321757413360404</v>
      </c>
    </row>
    <row r="721" spans="5:13" x14ac:dyDescent="0.3">
      <c r="E721" s="1">
        <v>710</v>
      </c>
      <c r="F721" s="1">
        <v>0</v>
      </c>
      <c r="G721" s="1">
        <v>25</v>
      </c>
      <c r="H721" s="1">
        <v>1</v>
      </c>
      <c r="I721" s="2">
        <f t="shared" si="44"/>
        <v>-0.32951417937385041</v>
      </c>
      <c r="J721" s="2">
        <f t="shared" si="45"/>
        <v>0.41835883549334701</v>
      </c>
      <c r="K721" s="3">
        <v>1</v>
      </c>
      <c r="L721" s="2">
        <f t="shared" si="46"/>
        <v>-0.87141575660375126</v>
      </c>
      <c r="M721" s="2">
        <f t="shared" si="47"/>
        <v>0.58164116450665304</v>
      </c>
    </row>
    <row r="722" spans="5:13" x14ac:dyDescent="0.3">
      <c r="E722" s="1">
        <v>711</v>
      </c>
      <c r="F722" s="1">
        <v>1</v>
      </c>
      <c r="G722" s="1">
        <v>28</v>
      </c>
      <c r="H722" s="1">
        <v>1</v>
      </c>
      <c r="I722" s="2">
        <f t="shared" si="44"/>
        <v>-0.41523082931455868</v>
      </c>
      <c r="J722" s="2">
        <f t="shared" si="45"/>
        <v>0.39765853213135904</v>
      </c>
      <c r="K722" s="3">
        <v>1</v>
      </c>
      <c r="L722" s="2">
        <f t="shared" si="46"/>
        <v>-0.92216160142452031</v>
      </c>
      <c r="M722" s="2">
        <f t="shared" si="47"/>
        <v>0.60234146786864096</v>
      </c>
    </row>
    <row r="723" spans="5:13" x14ac:dyDescent="0.3">
      <c r="E723" s="1">
        <v>712</v>
      </c>
      <c r="F723" s="1">
        <v>0</v>
      </c>
      <c r="G723" s="1">
        <v>23</v>
      </c>
      <c r="H723" s="1">
        <v>0</v>
      </c>
      <c r="I723" s="2">
        <f t="shared" si="44"/>
        <v>-0.55502594374102943</v>
      </c>
      <c r="J723" s="2">
        <f t="shared" si="45"/>
        <v>0.36469913965533418</v>
      </c>
      <c r="K723" s="3">
        <v>0</v>
      </c>
      <c r="L723" s="2">
        <f t="shared" si="46"/>
        <v>-0.45365659647687245</v>
      </c>
      <c r="M723" s="2">
        <f t="shared" si="47"/>
        <v>-0.36469913965533418</v>
      </c>
    </row>
    <row r="724" spans="5:13" x14ac:dyDescent="0.3">
      <c r="E724" s="1">
        <v>713</v>
      </c>
      <c r="F724" s="1">
        <v>1</v>
      </c>
      <c r="G724" s="1">
        <v>21</v>
      </c>
      <c r="H724" s="1">
        <v>4</v>
      </c>
      <c r="I724" s="2">
        <f t="shared" si="44"/>
        <v>0.63274328019671544</v>
      </c>
      <c r="J724" s="2">
        <f t="shared" si="45"/>
        <v>0.65311123215896594</v>
      </c>
      <c r="K724" s="3">
        <v>1</v>
      </c>
      <c r="L724" s="2">
        <f t="shared" si="46"/>
        <v>-0.42600782399914117</v>
      </c>
      <c r="M724" s="2">
        <f t="shared" si="47"/>
        <v>0.34688876784103406</v>
      </c>
    </row>
    <row r="725" spans="5:13" x14ac:dyDescent="0.3">
      <c r="E725" s="1">
        <v>714</v>
      </c>
      <c r="F725" s="1">
        <v>1</v>
      </c>
      <c r="G725" s="1">
        <v>25</v>
      </c>
      <c r="H725" s="1">
        <v>1</v>
      </c>
      <c r="I725" s="2">
        <f t="shared" si="44"/>
        <v>-0.32951417937385041</v>
      </c>
      <c r="J725" s="2">
        <f t="shared" si="45"/>
        <v>0.41835883549334701</v>
      </c>
      <c r="K725" s="3">
        <v>0</v>
      </c>
      <c r="L725" s="2">
        <f t="shared" si="46"/>
        <v>-0.54190157722990051</v>
      </c>
      <c r="M725" s="2">
        <f t="shared" si="47"/>
        <v>-0.41835883549334701</v>
      </c>
    </row>
    <row r="726" spans="5:13" x14ac:dyDescent="0.3">
      <c r="E726" s="1">
        <v>715</v>
      </c>
      <c r="F726" s="1">
        <v>0</v>
      </c>
      <c r="G726" s="1">
        <v>27</v>
      </c>
      <c r="H726" s="1">
        <v>1</v>
      </c>
      <c r="I726" s="2">
        <f t="shared" si="44"/>
        <v>-0.386658612667656</v>
      </c>
      <c r="J726" s="2">
        <f t="shared" si="45"/>
        <v>0.40452192979375906</v>
      </c>
      <c r="K726" s="3">
        <v>0</v>
      </c>
      <c r="L726" s="2">
        <f t="shared" si="46"/>
        <v>-0.51839071671501158</v>
      </c>
      <c r="M726" s="2">
        <f t="shared" si="47"/>
        <v>-0.40452192979375906</v>
      </c>
    </row>
    <row r="727" spans="5:13" x14ac:dyDescent="0.3">
      <c r="E727" s="1">
        <v>716</v>
      </c>
      <c r="F727" s="1">
        <v>1</v>
      </c>
      <c r="G727" s="1">
        <v>20</v>
      </c>
      <c r="H727" s="1">
        <v>1</v>
      </c>
      <c r="I727" s="2">
        <f t="shared" si="44"/>
        <v>-0.18665309613933628</v>
      </c>
      <c r="J727" s="2">
        <f t="shared" si="45"/>
        <v>0.45347173225254978</v>
      </c>
      <c r="K727" s="3">
        <v>0</v>
      </c>
      <c r="L727" s="2">
        <f t="shared" si="46"/>
        <v>-0.60416924763928592</v>
      </c>
      <c r="M727" s="2">
        <f t="shared" si="47"/>
        <v>-0.45347173225254978</v>
      </c>
    </row>
    <row r="728" spans="5:13" x14ac:dyDescent="0.3">
      <c r="E728" s="1">
        <v>717</v>
      </c>
      <c r="F728" s="1">
        <v>1</v>
      </c>
      <c r="G728" s="1">
        <v>21</v>
      </c>
      <c r="H728" s="1">
        <v>2</v>
      </c>
      <c r="I728" s="2">
        <f t="shared" si="44"/>
        <v>6.7430884874745745E-2</v>
      </c>
      <c r="J728" s="2">
        <f t="shared" si="45"/>
        <v>0.51685133655663185</v>
      </c>
      <c r="K728" s="3">
        <v>1</v>
      </c>
      <c r="L728" s="2">
        <f t="shared" si="46"/>
        <v>-0.65999999600478421</v>
      </c>
      <c r="M728" s="2">
        <f t="shared" si="47"/>
        <v>0.48314866344336815</v>
      </c>
    </row>
    <row r="729" spans="5:13" x14ac:dyDescent="0.3">
      <c r="E729" s="1">
        <v>718</v>
      </c>
      <c r="F729" s="1">
        <v>0</v>
      </c>
      <c r="G729" s="1">
        <v>28</v>
      </c>
      <c r="H729" s="1">
        <v>0</v>
      </c>
      <c r="I729" s="2">
        <f t="shared" si="44"/>
        <v>-0.6978870269755435</v>
      </c>
      <c r="J729" s="2">
        <f t="shared" si="45"/>
        <v>0.33228086752132152</v>
      </c>
      <c r="K729" s="3">
        <v>0</v>
      </c>
      <c r="L729" s="2">
        <f t="shared" si="46"/>
        <v>-0.40388765422499395</v>
      </c>
      <c r="M729" s="2">
        <f t="shared" si="47"/>
        <v>-0.33228086752132152</v>
      </c>
    </row>
    <row r="730" spans="5:13" x14ac:dyDescent="0.3">
      <c r="E730" s="1">
        <v>719</v>
      </c>
      <c r="F730" s="1">
        <v>1</v>
      </c>
      <c r="G730" s="1">
        <v>26</v>
      </c>
      <c r="H730" s="1">
        <v>4</v>
      </c>
      <c r="I730" s="2">
        <f t="shared" si="44"/>
        <v>0.48988219696220137</v>
      </c>
      <c r="J730" s="2">
        <f t="shared" si="45"/>
        <v>0.62007868056522697</v>
      </c>
      <c r="K730" s="3">
        <v>0</v>
      </c>
      <c r="L730" s="2">
        <f t="shared" si="46"/>
        <v>-0.96779110181938743</v>
      </c>
      <c r="M730" s="2">
        <f t="shared" si="47"/>
        <v>-0.62007868056522697</v>
      </c>
    </row>
    <row r="731" spans="5:13" x14ac:dyDescent="0.3">
      <c r="E731" s="1">
        <v>720</v>
      </c>
      <c r="F731" s="1">
        <v>1</v>
      </c>
      <c r="G731" s="1">
        <v>20</v>
      </c>
      <c r="H731" s="1">
        <v>3</v>
      </c>
      <c r="I731" s="2">
        <f t="shared" si="44"/>
        <v>0.37865929918263336</v>
      </c>
      <c r="J731" s="2">
        <f t="shared" si="45"/>
        <v>0.59354970154570375</v>
      </c>
      <c r="K731" s="3">
        <v>1</v>
      </c>
      <c r="L731" s="2">
        <f t="shared" si="46"/>
        <v>-0.52163432531196197</v>
      </c>
      <c r="M731" s="2">
        <f t="shared" si="47"/>
        <v>0.40645029845429625</v>
      </c>
    </row>
    <row r="732" spans="5:13" x14ac:dyDescent="0.3">
      <c r="E732" s="1">
        <v>721</v>
      </c>
      <c r="F732" s="1">
        <v>1</v>
      </c>
      <c r="G732" s="1">
        <v>20</v>
      </c>
      <c r="H732" s="1">
        <v>5</v>
      </c>
      <c r="I732" s="2">
        <f t="shared" si="44"/>
        <v>0.94397169450460283</v>
      </c>
      <c r="J732" s="2">
        <f t="shared" si="45"/>
        <v>0.71990122262544853</v>
      </c>
      <c r="K732" s="3">
        <v>1</v>
      </c>
      <c r="L732" s="2">
        <f t="shared" si="46"/>
        <v>-0.32864126718154252</v>
      </c>
      <c r="M732" s="2">
        <f t="shared" si="47"/>
        <v>0.28009877737455147</v>
      </c>
    </row>
    <row r="733" spans="5:13" x14ac:dyDescent="0.3">
      <c r="E733" s="1">
        <v>722</v>
      </c>
      <c r="F733" s="1">
        <v>0</v>
      </c>
      <c r="G733" s="1">
        <v>28</v>
      </c>
      <c r="H733" s="1">
        <v>3</v>
      </c>
      <c r="I733" s="2">
        <f t="shared" si="44"/>
        <v>0.15008156600741096</v>
      </c>
      <c r="J733" s="2">
        <f t="shared" si="45"/>
        <v>0.53745012251025304</v>
      </c>
      <c r="K733" s="3">
        <v>1</v>
      </c>
      <c r="L733" s="2">
        <f t="shared" si="46"/>
        <v>-0.62091931861583394</v>
      </c>
      <c r="M733" s="2">
        <f t="shared" si="47"/>
        <v>0.46254987748974696</v>
      </c>
    </row>
    <row r="734" spans="5:13" x14ac:dyDescent="0.3">
      <c r="E734" s="1">
        <v>723</v>
      </c>
      <c r="F734" s="1">
        <v>0</v>
      </c>
      <c r="G734" s="1">
        <v>27</v>
      </c>
      <c r="H734" s="1">
        <v>0</v>
      </c>
      <c r="I734" s="2">
        <f t="shared" si="44"/>
        <v>-0.66931481032864082</v>
      </c>
      <c r="J734" s="2">
        <f t="shared" si="45"/>
        <v>0.33865028320137047</v>
      </c>
      <c r="K734" s="3">
        <v>0</v>
      </c>
      <c r="L734" s="2">
        <f t="shared" si="46"/>
        <v>-0.41347250672725938</v>
      </c>
      <c r="M734" s="2">
        <f t="shared" si="47"/>
        <v>-0.33865028320137047</v>
      </c>
    </row>
    <row r="735" spans="5:13" x14ac:dyDescent="0.3">
      <c r="E735" s="1">
        <v>724</v>
      </c>
      <c r="F735" s="1">
        <v>0</v>
      </c>
      <c r="G735" s="1">
        <v>24</v>
      </c>
      <c r="H735" s="1">
        <v>2</v>
      </c>
      <c r="I735" s="2">
        <f t="shared" si="44"/>
        <v>-1.8285765065962689E-2</v>
      </c>
      <c r="J735" s="2">
        <f t="shared" si="45"/>
        <v>0.49542868610834845</v>
      </c>
      <c r="K735" s="3">
        <v>1</v>
      </c>
      <c r="L735" s="2">
        <f t="shared" si="46"/>
        <v>-0.70233185866113945</v>
      </c>
      <c r="M735" s="2">
        <f t="shared" si="47"/>
        <v>0.50457131389165155</v>
      </c>
    </row>
    <row r="736" spans="5:13" x14ac:dyDescent="0.3">
      <c r="E736" s="1">
        <v>725</v>
      </c>
      <c r="F736" s="1">
        <v>1</v>
      </c>
      <c r="G736" s="1">
        <v>27</v>
      </c>
      <c r="H736" s="1">
        <v>2</v>
      </c>
      <c r="I736" s="2">
        <f t="shared" si="44"/>
        <v>-0.10400241500667118</v>
      </c>
      <c r="J736" s="2">
        <f t="shared" si="45"/>
        <v>0.47402280722541851</v>
      </c>
      <c r="K736" s="3">
        <v>0</v>
      </c>
      <c r="L736" s="2">
        <f t="shared" si="46"/>
        <v>-0.64249742692862966</v>
      </c>
      <c r="M736" s="2">
        <f t="shared" si="47"/>
        <v>-0.47402280722541851</v>
      </c>
    </row>
    <row r="737" spans="5:13" x14ac:dyDescent="0.3">
      <c r="E737" s="1">
        <v>726</v>
      </c>
      <c r="F737" s="1">
        <v>1</v>
      </c>
      <c r="G737" s="1">
        <v>19</v>
      </c>
      <c r="H737" s="1">
        <v>4</v>
      </c>
      <c r="I737" s="2">
        <f t="shared" si="44"/>
        <v>0.68988771349052103</v>
      </c>
      <c r="J737" s="2">
        <f t="shared" si="45"/>
        <v>0.66594194759320535</v>
      </c>
      <c r="K737" s="3">
        <v>0</v>
      </c>
      <c r="L737" s="2">
        <f t="shared" si="46"/>
        <v>-1.0964404915073938</v>
      </c>
      <c r="M737" s="2">
        <f t="shared" si="47"/>
        <v>-0.66594194759320535</v>
      </c>
    </row>
    <row r="738" spans="5:13" x14ac:dyDescent="0.3">
      <c r="E738" s="1">
        <v>727</v>
      </c>
      <c r="F738" s="1">
        <v>1</v>
      </c>
      <c r="G738" s="1">
        <v>22</v>
      </c>
      <c r="H738" s="1">
        <v>5</v>
      </c>
      <c r="I738" s="2">
        <f t="shared" si="44"/>
        <v>0.88682726121079725</v>
      </c>
      <c r="J738" s="2">
        <f t="shared" si="45"/>
        <v>0.70823499698586068</v>
      </c>
      <c r="K738" s="3">
        <v>0</v>
      </c>
      <c r="L738" s="2">
        <f t="shared" si="46"/>
        <v>-1.2318065849246629</v>
      </c>
      <c r="M738" s="2">
        <f t="shared" si="47"/>
        <v>-0.70823499698586068</v>
      </c>
    </row>
    <row r="739" spans="5:13" x14ac:dyDescent="0.3">
      <c r="E739" s="1">
        <v>728</v>
      </c>
      <c r="F739" s="1">
        <v>0</v>
      </c>
      <c r="G739" s="1">
        <v>24</v>
      </c>
      <c r="H739" s="1">
        <v>1</v>
      </c>
      <c r="I739" s="2">
        <f t="shared" si="44"/>
        <v>-0.30094196272694751</v>
      </c>
      <c r="J739" s="2">
        <f t="shared" si="45"/>
        <v>0.42532722873338152</v>
      </c>
      <c r="K739" s="3">
        <v>0</v>
      </c>
      <c r="L739" s="2">
        <f t="shared" si="46"/>
        <v>-0.55395449362928606</v>
      </c>
      <c r="M739" s="2">
        <f t="shared" si="47"/>
        <v>-0.42532722873338152</v>
      </c>
    </row>
    <row r="740" spans="5:13" x14ac:dyDescent="0.3">
      <c r="E740" s="1">
        <v>729</v>
      </c>
      <c r="F740" s="1">
        <v>1</v>
      </c>
      <c r="G740" s="1">
        <v>17</v>
      </c>
      <c r="H740" s="1">
        <v>5</v>
      </c>
      <c r="I740" s="2">
        <f t="shared" si="44"/>
        <v>1.0296883444453113</v>
      </c>
      <c r="J740" s="2">
        <f t="shared" si="45"/>
        <v>0.73685547044244892</v>
      </c>
      <c r="K740" s="3">
        <v>0</v>
      </c>
      <c r="L740" s="2">
        <f t="shared" si="46"/>
        <v>-1.3350518557033839</v>
      </c>
      <c r="M740" s="2">
        <f t="shared" si="47"/>
        <v>-0.73685547044244892</v>
      </c>
    </row>
    <row r="741" spans="5:13" x14ac:dyDescent="0.3">
      <c r="E741" s="1">
        <v>730</v>
      </c>
      <c r="F741" s="1">
        <v>0</v>
      </c>
      <c r="G741" s="1">
        <v>31</v>
      </c>
      <c r="H741" s="1">
        <v>2</v>
      </c>
      <c r="I741" s="2">
        <f t="shared" si="44"/>
        <v>-0.21829128159428235</v>
      </c>
      <c r="J741" s="2">
        <f t="shared" si="45"/>
        <v>0.44564285643854834</v>
      </c>
      <c r="K741" s="3">
        <v>0</v>
      </c>
      <c r="L741" s="2">
        <f t="shared" si="46"/>
        <v>-0.58994613647276051</v>
      </c>
      <c r="M741" s="2">
        <f t="shared" si="47"/>
        <v>-0.44564285643854834</v>
      </c>
    </row>
    <row r="742" spans="5:13" x14ac:dyDescent="0.3">
      <c r="E742" s="1">
        <v>731</v>
      </c>
      <c r="F742" s="1">
        <v>1</v>
      </c>
      <c r="G742" s="1">
        <v>26</v>
      </c>
      <c r="H742" s="1">
        <v>4</v>
      </c>
      <c r="I742" s="2">
        <f t="shared" si="44"/>
        <v>0.48988219696220137</v>
      </c>
      <c r="J742" s="2">
        <f t="shared" si="45"/>
        <v>0.62007868056522697</v>
      </c>
      <c r="K742" s="3">
        <v>0</v>
      </c>
      <c r="L742" s="2">
        <f t="shared" si="46"/>
        <v>-0.96779110181938743</v>
      </c>
      <c r="M742" s="2">
        <f t="shared" si="47"/>
        <v>-0.62007868056522697</v>
      </c>
    </row>
    <row r="743" spans="5:13" x14ac:dyDescent="0.3">
      <c r="E743" s="1">
        <v>732</v>
      </c>
      <c r="F743" s="1">
        <v>1</v>
      </c>
      <c r="G743" s="1">
        <v>25</v>
      </c>
      <c r="H743" s="1">
        <v>1</v>
      </c>
      <c r="I743" s="2">
        <f t="shared" si="44"/>
        <v>-0.32951417937385041</v>
      </c>
      <c r="J743" s="2">
        <f t="shared" si="45"/>
        <v>0.41835883549334701</v>
      </c>
      <c r="K743" s="3">
        <v>0</v>
      </c>
      <c r="L743" s="2">
        <f t="shared" si="46"/>
        <v>-0.54190157722990051</v>
      </c>
      <c r="M743" s="2">
        <f t="shared" si="47"/>
        <v>-0.41835883549334701</v>
      </c>
    </row>
    <row r="744" spans="5:13" x14ac:dyDescent="0.3">
      <c r="E744" s="1">
        <v>733</v>
      </c>
      <c r="F744" s="1">
        <v>0</v>
      </c>
      <c r="G744" s="1">
        <v>26</v>
      </c>
      <c r="H744" s="1">
        <v>2</v>
      </c>
      <c r="I744" s="2">
        <f t="shared" si="44"/>
        <v>-7.5430198359768275E-2</v>
      </c>
      <c r="J744" s="2">
        <f t="shared" si="45"/>
        <v>0.48115138649900074</v>
      </c>
      <c r="K744" s="3">
        <v>1</v>
      </c>
      <c r="L744" s="2">
        <f t="shared" si="46"/>
        <v>-0.73157332554821297</v>
      </c>
      <c r="M744" s="2">
        <f t="shared" si="47"/>
        <v>0.51884861350099931</v>
      </c>
    </row>
    <row r="745" spans="5:13" x14ac:dyDescent="0.3">
      <c r="E745" s="1">
        <v>734</v>
      </c>
      <c r="F745" s="1">
        <v>1</v>
      </c>
      <c r="G745" s="1">
        <v>22</v>
      </c>
      <c r="H745" s="1">
        <v>4</v>
      </c>
      <c r="I745" s="2">
        <f t="shared" si="44"/>
        <v>0.60417106354981254</v>
      </c>
      <c r="J745" s="2">
        <f t="shared" si="45"/>
        <v>0.64660999904109517</v>
      </c>
      <c r="K745" s="3">
        <v>1</v>
      </c>
      <c r="L745" s="2">
        <f t="shared" si="46"/>
        <v>-0.43601194978145819</v>
      </c>
      <c r="M745" s="2">
        <f t="shared" si="47"/>
        <v>0.35339000095890483</v>
      </c>
    </row>
    <row r="746" spans="5:13" x14ac:dyDescent="0.3">
      <c r="E746" s="1">
        <v>735</v>
      </c>
      <c r="F746" s="1">
        <v>1</v>
      </c>
      <c r="G746" s="1">
        <v>23</v>
      </c>
      <c r="H746" s="1">
        <v>1</v>
      </c>
      <c r="I746" s="2">
        <f t="shared" si="44"/>
        <v>-0.27236974608004461</v>
      </c>
      <c r="J746" s="2">
        <f t="shared" si="45"/>
        <v>0.43232541858152024</v>
      </c>
      <c r="K746" s="3">
        <v>0</v>
      </c>
      <c r="L746" s="2">
        <f t="shared" si="46"/>
        <v>-0.56620694448026976</v>
      </c>
      <c r="M746" s="2">
        <f t="shared" si="47"/>
        <v>-0.43232541858152024</v>
      </c>
    </row>
    <row r="747" spans="5:13" x14ac:dyDescent="0.3">
      <c r="E747" s="1">
        <v>736</v>
      </c>
      <c r="F747" s="1">
        <v>0</v>
      </c>
      <c r="G747" s="1">
        <v>22</v>
      </c>
      <c r="H747" s="1">
        <v>0</v>
      </c>
      <c r="I747" s="2">
        <f t="shared" si="44"/>
        <v>-0.52645372709412674</v>
      </c>
      <c r="J747" s="2">
        <f t="shared" si="45"/>
        <v>0.37134437898837352</v>
      </c>
      <c r="K747" s="3">
        <v>1</v>
      </c>
      <c r="L747" s="2">
        <f t="shared" si="46"/>
        <v>-0.99062540167622615</v>
      </c>
      <c r="M747" s="2">
        <f t="shared" si="47"/>
        <v>0.62865562101162653</v>
      </c>
    </row>
    <row r="748" spans="5:13" x14ac:dyDescent="0.3">
      <c r="E748" s="1">
        <v>737</v>
      </c>
      <c r="F748" s="1">
        <v>1</v>
      </c>
      <c r="G748" s="1">
        <v>23</v>
      </c>
      <c r="H748" s="1">
        <v>2</v>
      </c>
      <c r="I748" s="2">
        <f t="shared" si="44"/>
        <v>1.0286451580940215E-2</v>
      </c>
      <c r="J748" s="2">
        <f t="shared" si="45"/>
        <v>0.50257159022004549</v>
      </c>
      <c r="K748" s="3">
        <v>0</v>
      </c>
      <c r="L748" s="2">
        <f t="shared" si="46"/>
        <v>-0.69830363267786921</v>
      </c>
      <c r="M748" s="2">
        <f t="shared" si="47"/>
        <v>-0.50257159022004549</v>
      </c>
    </row>
    <row r="749" spans="5:13" x14ac:dyDescent="0.3">
      <c r="E749" s="1">
        <v>738</v>
      </c>
      <c r="F749" s="1">
        <v>0</v>
      </c>
      <c r="G749" s="1">
        <v>25</v>
      </c>
      <c r="H749" s="1">
        <v>4</v>
      </c>
      <c r="I749" s="2">
        <f t="shared" si="44"/>
        <v>0.51845441360910405</v>
      </c>
      <c r="J749" s="2">
        <f t="shared" si="45"/>
        <v>0.62678628555659732</v>
      </c>
      <c r="K749" s="3">
        <v>1</v>
      </c>
      <c r="L749" s="2">
        <f t="shared" si="46"/>
        <v>-0.4671496488344154</v>
      </c>
      <c r="M749" s="2">
        <f t="shared" si="47"/>
        <v>0.37321371444340268</v>
      </c>
    </row>
    <row r="750" spans="5:13" x14ac:dyDescent="0.3">
      <c r="E750" s="1">
        <v>739</v>
      </c>
      <c r="F750" s="1">
        <v>1</v>
      </c>
      <c r="G750" s="1">
        <v>21</v>
      </c>
      <c r="H750" s="1">
        <v>8</v>
      </c>
      <c r="I750" s="2">
        <f t="shared" si="44"/>
        <v>1.7633680708406547</v>
      </c>
      <c r="J750" s="2">
        <f t="shared" si="45"/>
        <v>0.85363098565729545</v>
      </c>
      <c r="K750" s="3">
        <v>1</v>
      </c>
      <c r="L750" s="2">
        <f t="shared" si="46"/>
        <v>-0.15825627968002012</v>
      </c>
      <c r="M750" s="2">
        <f t="shared" si="47"/>
        <v>0.14636901434270455</v>
      </c>
    </row>
    <row r="751" spans="5:13" x14ac:dyDescent="0.3">
      <c r="E751" s="1">
        <v>740</v>
      </c>
      <c r="F751" s="1">
        <v>0</v>
      </c>
      <c r="G751" s="1">
        <v>26</v>
      </c>
      <c r="H751" s="1">
        <v>1</v>
      </c>
      <c r="I751" s="2">
        <f t="shared" si="44"/>
        <v>-0.35808639602075309</v>
      </c>
      <c r="J751" s="2">
        <f t="shared" si="45"/>
        <v>0.41142287430405178</v>
      </c>
      <c r="K751" s="3">
        <v>0</v>
      </c>
      <c r="L751" s="2">
        <f t="shared" si="46"/>
        <v>-0.53004730616023055</v>
      </c>
      <c r="M751" s="2">
        <f t="shared" si="47"/>
        <v>-0.41142287430405178</v>
      </c>
    </row>
    <row r="752" spans="5:13" x14ac:dyDescent="0.3">
      <c r="E752" s="1">
        <v>741</v>
      </c>
      <c r="F752" s="1">
        <v>1</v>
      </c>
      <c r="G752" s="1">
        <v>24</v>
      </c>
      <c r="H752" s="1">
        <v>4</v>
      </c>
      <c r="I752" s="2">
        <f t="shared" si="44"/>
        <v>0.54702663025600695</v>
      </c>
      <c r="J752" s="2">
        <f t="shared" si="45"/>
        <v>0.63344547176899768</v>
      </c>
      <c r="K752" s="3">
        <v>1</v>
      </c>
      <c r="L752" s="2">
        <f t="shared" si="46"/>
        <v>-0.45658135748121736</v>
      </c>
      <c r="M752" s="2">
        <f t="shared" si="47"/>
        <v>0.36655452823100232</v>
      </c>
    </row>
    <row r="753" spans="5:13" x14ac:dyDescent="0.3">
      <c r="E753" s="1">
        <v>742</v>
      </c>
      <c r="F753" s="1">
        <v>0</v>
      </c>
      <c r="G753" s="1">
        <v>24</v>
      </c>
      <c r="H753" s="1">
        <v>1</v>
      </c>
      <c r="I753" s="2">
        <f t="shared" si="44"/>
        <v>-0.30094196272694751</v>
      </c>
      <c r="J753" s="2">
        <f t="shared" si="45"/>
        <v>0.42532722873338152</v>
      </c>
      <c r="K753" s="3">
        <v>1</v>
      </c>
      <c r="L753" s="2">
        <f t="shared" si="46"/>
        <v>-0.85489645635623346</v>
      </c>
      <c r="M753" s="2">
        <f t="shared" si="47"/>
        <v>0.57467277126661842</v>
      </c>
    </row>
    <row r="754" spans="5:13" x14ac:dyDescent="0.3">
      <c r="E754" s="1">
        <v>743</v>
      </c>
      <c r="F754" s="1">
        <v>1</v>
      </c>
      <c r="G754" s="1">
        <v>33</v>
      </c>
      <c r="H754" s="1">
        <v>3</v>
      </c>
      <c r="I754" s="2">
        <f t="shared" si="44"/>
        <v>7.2204827728968857E-3</v>
      </c>
      <c r="J754" s="2">
        <f t="shared" si="45"/>
        <v>0.50180511285071205</v>
      </c>
      <c r="K754" s="3">
        <v>0</v>
      </c>
      <c r="L754" s="2">
        <f t="shared" si="46"/>
        <v>-0.69676393885367149</v>
      </c>
      <c r="M754" s="2">
        <f t="shared" si="47"/>
        <v>-0.50180511285071205</v>
      </c>
    </row>
    <row r="755" spans="5:13" x14ac:dyDescent="0.3">
      <c r="E755" s="1">
        <v>744</v>
      </c>
      <c r="F755" s="1">
        <v>0</v>
      </c>
      <c r="G755" s="1">
        <v>21</v>
      </c>
      <c r="H755" s="1">
        <v>2</v>
      </c>
      <c r="I755" s="2">
        <f t="shared" si="44"/>
        <v>6.7430884874745745E-2</v>
      </c>
      <c r="J755" s="2">
        <f t="shared" si="45"/>
        <v>0.51685133655663185</v>
      </c>
      <c r="K755" s="3">
        <v>1</v>
      </c>
      <c r="L755" s="2">
        <f t="shared" si="46"/>
        <v>-0.65999999600478421</v>
      </c>
      <c r="M755" s="2">
        <f t="shared" si="47"/>
        <v>0.48314866344336815</v>
      </c>
    </row>
    <row r="756" spans="5:13" x14ac:dyDescent="0.3">
      <c r="E756" s="1">
        <v>745</v>
      </c>
      <c r="F756" s="1">
        <v>1</v>
      </c>
      <c r="G756" s="1">
        <v>22</v>
      </c>
      <c r="H756" s="1">
        <v>3</v>
      </c>
      <c r="I756" s="2">
        <f t="shared" si="44"/>
        <v>0.32151486588882772</v>
      </c>
      <c r="J756" s="2">
        <f t="shared" si="45"/>
        <v>0.57969339214578286</v>
      </c>
      <c r="K756" s="3">
        <v>1</v>
      </c>
      <c r="L756" s="2">
        <f t="shared" si="46"/>
        <v>-0.5452559494494188</v>
      </c>
      <c r="M756" s="2">
        <f t="shared" si="47"/>
        <v>0.42030660785421714</v>
      </c>
    </row>
    <row r="757" spans="5:13" x14ac:dyDescent="0.3">
      <c r="E757" s="1">
        <v>746</v>
      </c>
      <c r="F757" s="1">
        <v>1</v>
      </c>
      <c r="G757" s="1">
        <v>20</v>
      </c>
      <c r="H757" s="1">
        <v>5</v>
      </c>
      <c r="I757" s="2">
        <f t="shared" si="44"/>
        <v>0.94397169450460283</v>
      </c>
      <c r="J757" s="2">
        <f t="shared" si="45"/>
        <v>0.71990122262544853</v>
      </c>
      <c r="K757" s="3">
        <v>0</v>
      </c>
      <c r="L757" s="2">
        <f t="shared" si="46"/>
        <v>-1.2726129616861452</v>
      </c>
      <c r="M757" s="2">
        <f t="shared" si="47"/>
        <v>-0.71990122262544853</v>
      </c>
    </row>
    <row r="758" spans="5:13" x14ac:dyDescent="0.3">
      <c r="E758" s="1">
        <v>747</v>
      </c>
      <c r="F758" s="1">
        <v>1</v>
      </c>
      <c r="G758" s="1">
        <v>21</v>
      </c>
      <c r="H758" s="1">
        <v>2</v>
      </c>
      <c r="I758" s="2">
        <f t="shared" si="44"/>
        <v>6.7430884874745745E-2</v>
      </c>
      <c r="J758" s="2">
        <f t="shared" si="45"/>
        <v>0.51685133655663185</v>
      </c>
      <c r="K758" s="3">
        <v>1</v>
      </c>
      <c r="L758" s="2">
        <f t="shared" si="46"/>
        <v>-0.65999999600478421</v>
      </c>
      <c r="M758" s="2">
        <f t="shared" si="47"/>
        <v>0.48314866344336815</v>
      </c>
    </row>
    <row r="759" spans="5:13" x14ac:dyDescent="0.3">
      <c r="E759" s="1">
        <v>748</v>
      </c>
      <c r="F759" s="1">
        <v>1</v>
      </c>
      <c r="G759" s="1">
        <v>27</v>
      </c>
      <c r="H759" s="1">
        <v>2</v>
      </c>
      <c r="I759" s="2">
        <f t="shared" si="44"/>
        <v>-0.10400241500667118</v>
      </c>
      <c r="J759" s="2">
        <f t="shared" si="45"/>
        <v>0.47402280722541851</v>
      </c>
      <c r="K759" s="3">
        <v>1</v>
      </c>
      <c r="L759" s="2">
        <f t="shared" si="46"/>
        <v>-0.74649984193530095</v>
      </c>
      <c r="M759" s="2">
        <f t="shared" si="47"/>
        <v>0.52597719277458155</v>
      </c>
    </row>
    <row r="760" spans="5:13" x14ac:dyDescent="0.3">
      <c r="E760" s="1">
        <v>749</v>
      </c>
      <c r="F760" s="1">
        <v>1</v>
      </c>
      <c r="G760" s="1">
        <v>23</v>
      </c>
      <c r="H760" s="1">
        <v>3</v>
      </c>
      <c r="I760" s="2">
        <f t="shared" si="44"/>
        <v>0.29294264924192503</v>
      </c>
      <c r="J760" s="2">
        <f t="shared" si="45"/>
        <v>0.57271638907417755</v>
      </c>
      <c r="K760" s="3">
        <v>1</v>
      </c>
      <c r="L760" s="2">
        <f t="shared" si="46"/>
        <v>-0.55736464278526365</v>
      </c>
      <c r="M760" s="2">
        <f t="shared" si="47"/>
        <v>0.42728361092582245</v>
      </c>
    </row>
    <row r="761" spans="5:13" x14ac:dyDescent="0.3">
      <c r="E761" s="1">
        <v>750</v>
      </c>
      <c r="F761" s="1">
        <v>0</v>
      </c>
      <c r="G761" s="1">
        <v>26</v>
      </c>
      <c r="H761" s="1">
        <v>0</v>
      </c>
      <c r="I761" s="2">
        <f t="shared" si="44"/>
        <v>-0.64074259368173792</v>
      </c>
      <c r="J761" s="2">
        <f t="shared" si="45"/>
        <v>0.34507869437350663</v>
      </c>
      <c r="K761" s="3">
        <v>0</v>
      </c>
      <c r="L761" s="2">
        <f t="shared" si="46"/>
        <v>-0.42324019464645307</v>
      </c>
      <c r="M761" s="2">
        <f t="shared" si="47"/>
        <v>-0.34507869437350663</v>
      </c>
    </row>
    <row r="762" spans="5:13" x14ac:dyDescent="0.3">
      <c r="E762" s="1">
        <v>751</v>
      </c>
      <c r="F762" s="1">
        <v>1</v>
      </c>
      <c r="G762" s="1">
        <v>24</v>
      </c>
      <c r="H762" s="1">
        <v>3</v>
      </c>
      <c r="I762" s="2">
        <f t="shared" si="44"/>
        <v>0.26437043259502213</v>
      </c>
      <c r="J762" s="2">
        <f t="shared" si="45"/>
        <v>0.56571033582428898</v>
      </c>
      <c r="K762" s="3">
        <v>1</v>
      </c>
      <c r="L762" s="2">
        <f t="shared" si="46"/>
        <v>-0.56967310594208143</v>
      </c>
      <c r="M762" s="2">
        <f t="shared" si="47"/>
        <v>0.43428966417571102</v>
      </c>
    </row>
    <row r="763" spans="5:13" x14ac:dyDescent="0.3">
      <c r="E763" s="1">
        <v>752</v>
      </c>
      <c r="F763" s="1">
        <v>0</v>
      </c>
      <c r="G763" s="1">
        <v>25</v>
      </c>
      <c r="H763" s="1">
        <v>1</v>
      </c>
      <c r="I763" s="2">
        <f t="shared" si="44"/>
        <v>-0.32951417937385041</v>
      </c>
      <c r="J763" s="2">
        <f t="shared" si="45"/>
        <v>0.41835883549334701</v>
      </c>
      <c r="K763" s="3">
        <v>0</v>
      </c>
      <c r="L763" s="2">
        <f t="shared" si="46"/>
        <v>-0.54190157722990051</v>
      </c>
      <c r="M763" s="2">
        <f t="shared" si="47"/>
        <v>-0.41835883549334701</v>
      </c>
    </row>
    <row r="764" spans="5:13" x14ac:dyDescent="0.3">
      <c r="E764" s="1">
        <v>753</v>
      </c>
      <c r="F764" s="1">
        <v>0</v>
      </c>
      <c r="G764" s="1">
        <v>26</v>
      </c>
      <c r="H764" s="1">
        <v>1</v>
      </c>
      <c r="I764" s="2">
        <f t="shared" si="44"/>
        <v>-0.35808639602075309</v>
      </c>
      <c r="J764" s="2">
        <f t="shared" si="45"/>
        <v>0.41142287430405178</v>
      </c>
      <c r="K764" s="3">
        <v>0</v>
      </c>
      <c r="L764" s="2">
        <f t="shared" si="46"/>
        <v>-0.53004730616023055</v>
      </c>
      <c r="M764" s="2">
        <f t="shared" si="47"/>
        <v>-0.41142287430405178</v>
      </c>
    </row>
    <row r="765" spans="5:13" x14ac:dyDescent="0.3">
      <c r="E765" s="1">
        <v>754</v>
      </c>
      <c r="F765" s="1">
        <v>0</v>
      </c>
      <c r="G765" s="1">
        <v>36</v>
      </c>
      <c r="H765" s="1">
        <v>1</v>
      </c>
      <c r="I765" s="2">
        <f t="shared" si="44"/>
        <v>-0.64380856248978102</v>
      </c>
      <c r="J765" s="2">
        <f t="shared" si="45"/>
        <v>0.34438611680172093</v>
      </c>
      <c r="K765" s="3">
        <v>0</v>
      </c>
      <c r="L765" s="2">
        <f t="shared" si="46"/>
        <v>-0.42218325601227391</v>
      </c>
      <c r="M765" s="2">
        <f t="shared" si="47"/>
        <v>-0.34438611680172093</v>
      </c>
    </row>
    <row r="766" spans="5:13" x14ac:dyDescent="0.3">
      <c r="E766" s="1">
        <v>755</v>
      </c>
      <c r="F766" s="1">
        <v>1</v>
      </c>
      <c r="G766" s="1">
        <v>30</v>
      </c>
      <c r="H766" s="1">
        <v>0</v>
      </c>
      <c r="I766" s="2">
        <f t="shared" si="44"/>
        <v>-0.75503146026934909</v>
      </c>
      <c r="J766" s="2">
        <f t="shared" si="45"/>
        <v>0.31972596061398328</v>
      </c>
      <c r="K766" s="3">
        <v>0</v>
      </c>
      <c r="L766" s="2">
        <f t="shared" si="46"/>
        <v>-0.38525956289722718</v>
      </c>
      <c r="M766" s="2">
        <f t="shared" si="47"/>
        <v>-0.31972596061398328</v>
      </c>
    </row>
    <row r="767" spans="5:13" x14ac:dyDescent="0.3">
      <c r="E767" s="1">
        <v>756</v>
      </c>
      <c r="F767" s="1">
        <v>0</v>
      </c>
      <c r="G767" s="1">
        <v>29</v>
      </c>
      <c r="H767" s="1">
        <v>0</v>
      </c>
      <c r="I767" s="2">
        <f t="shared" si="44"/>
        <v>-0.7264592436224464</v>
      </c>
      <c r="J767" s="2">
        <f t="shared" si="45"/>
        <v>0.32597220243293629</v>
      </c>
      <c r="K767" s="3">
        <v>1</v>
      </c>
      <c r="L767" s="2">
        <f t="shared" si="46"/>
        <v>-1.120943169861629</v>
      </c>
      <c r="M767" s="2">
        <f t="shared" si="47"/>
        <v>0.67402779756706366</v>
      </c>
    </row>
    <row r="768" spans="5:13" x14ac:dyDescent="0.3">
      <c r="E768" s="1">
        <v>757</v>
      </c>
      <c r="F768" s="1">
        <v>1</v>
      </c>
      <c r="G768" s="1">
        <v>17</v>
      </c>
      <c r="H768" s="1">
        <v>2</v>
      </c>
      <c r="I768" s="2">
        <f t="shared" si="44"/>
        <v>0.18171975146235692</v>
      </c>
      <c r="J768" s="2">
        <f t="shared" si="45"/>
        <v>0.54530533344393195</v>
      </c>
      <c r="K768" s="3">
        <v>0</v>
      </c>
      <c r="L768" s="2">
        <f t="shared" si="46"/>
        <v>-0.78812914780855448</v>
      </c>
      <c r="M768" s="2">
        <f t="shared" si="47"/>
        <v>-0.54530533344393195</v>
      </c>
    </row>
    <row r="769" spans="5:13" x14ac:dyDescent="0.3">
      <c r="E769" s="1">
        <v>758</v>
      </c>
      <c r="F769" s="1">
        <v>1</v>
      </c>
      <c r="G769" s="1">
        <v>19</v>
      </c>
      <c r="H769" s="1">
        <v>3</v>
      </c>
      <c r="I769" s="2">
        <f t="shared" si="44"/>
        <v>0.40723151582953615</v>
      </c>
      <c r="J769" s="2">
        <f t="shared" si="45"/>
        <v>0.600423862871453</v>
      </c>
      <c r="K769" s="3">
        <v>0</v>
      </c>
      <c r="L769" s="2">
        <f t="shared" si="46"/>
        <v>-0.9173509508863914</v>
      </c>
      <c r="M769" s="2">
        <f t="shared" si="47"/>
        <v>-0.600423862871453</v>
      </c>
    </row>
    <row r="770" spans="5:13" x14ac:dyDescent="0.3">
      <c r="E770" s="1">
        <v>759</v>
      </c>
      <c r="F770" s="1">
        <v>0</v>
      </c>
      <c r="G770" s="1">
        <v>25</v>
      </c>
      <c r="H770" s="1">
        <v>4</v>
      </c>
      <c r="I770" s="2">
        <f t="shared" si="44"/>
        <v>0.51845441360910405</v>
      </c>
      <c r="J770" s="2">
        <f t="shared" si="45"/>
        <v>0.62678628555659732</v>
      </c>
      <c r="K770" s="3">
        <v>1</v>
      </c>
      <c r="L770" s="2">
        <f t="shared" si="46"/>
        <v>-0.4671496488344154</v>
      </c>
      <c r="M770" s="2">
        <f t="shared" si="47"/>
        <v>0.37321371444340268</v>
      </c>
    </row>
    <row r="771" spans="5:13" x14ac:dyDescent="0.3">
      <c r="E771" s="1">
        <v>760</v>
      </c>
      <c r="F771" s="1">
        <v>0</v>
      </c>
      <c r="G771" s="1">
        <v>23</v>
      </c>
      <c r="H771" s="1">
        <v>0</v>
      </c>
      <c r="I771" s="2">
        <f t="shared" si="44"/>
        <v>-0.55502594374102943</v>
      </c>
      <c r="J771" s="2">
        <f t="shared" si="45"/>
        <v>0.36469913965533418</v>
      </c>
      <c r="K771" s="3">
        <v>0</v>
      </c>
      <c r="L771" s="2">
        <f t="shared" si="46"/>
        <v>-0.45365659647687245</v>
      </c>
      <c r="M771" s="2">
        <f t="shared" si="47"/>
        <v>-0.36469913965533418</v>
      </c>
    </row>
    <row r="772" spans="5:13" x14ac:dyDescent="0.3">
      <c r="E772" s="1">
        <v>761</v>
      </c>
      <c r="F772" s="1">
        <v>1</v>
      </c>
      <c r="G772" s="1">
        <v>22</v>
      </c>
      <c r="H772" s="1">
        <v>1</v>
      </c>
      <c r="I772" s="2">
        <f t="shared" si="44"/>
        <v>-0.24379752943314192</v>
      </c>
      <c r="J772" s="2">
        <f t="shared" si="45"/>
        <v>0.43935072259233271</v>
      </c>
      <c r="K772" s="3">
        <v>0</v>
      </c>
      <c r="L772" s="2">
        <f t="shared" si="46"/>
        <v>-0.57865974292354561</v>
      </c>
      <c r="M772" s="2">
        <f t="shared" si="47"/>
        <v>-0.43935072259233271</v>
      </c>
    </row>
    <row r="773" spans="5:13" x14ac:dyDescent="0.3">
      <c r="E773" s="1">
        <v>762</v>
      </c>
      <c r="F773" s="1">
        <v>1</v>
      </c>
      <c r="G773" s="1">
        <v>23</v>
      </c>
      <c r="H773" s="1">
        <v>1</v>
      </c>
      <c r="I773" s="2">
        <f t="shared" si="44"/>
        <v>-0.27236974608004461</v>
      </c>
      <c r="J773" s="2">
        <f t="shared" si="45"/>
        <v>0.43232541858152024</v>
      </c>
      <c r="K773" s="3">
        <v>0</v>
      </c>
      <c r="L773" s="2">
        <f t="shared" si="46"/>
        <v>-0.56620694448026976</v>
      </c>
      <c r="M773" s="2">
        <f t="shared" si="47"/>
        <v>-0.43232541858152024</v>
      </c>
    </row>
    <row r="774" spans="5:13" x14ac:dyDescent="0.3">
      <c r="E774" s="1">
        <v>763</v>
      </c>
      <c r="F774" s="1">
        <v>0</v>
      </c>
      <c r="G774" s="1">
        <v>29</v>
      </c>
      <c r="H774" s="1">
        <v>2</v>
      </c>
      <c r="I774" s="2">
        <f t="shared" si="44"/>
        <v>-0.16114684830047676</v>
      </c>
      <c r="J774" s="2">
        <f t="shared" si="45"/>
        <v>0.45980024359735172</v>
      </c>
      <c r="K774" s="3">
        <v>1</v>
      </c>
      <c r="L774" s="2">
        <f t="shared" si="46"/>
        <v>-0.77696313686339258</v>
      </c>
      <c r="M774" s="2">
        <f t="shared" si="47"/>
        <v>0.54019975640264828</v>
      </c>
    </row>
    <row r="775" spans="5:13" x14ac:dyDescent="0.3">
      <c r="E775" s="1">
        <v>764</v>
      </c>
      <c r="F775" s="1">
        <v>0</v>
      </c>
      <c r="G775" s="1">
        <v>33</v>
      </c>
      <c r="H775" s="1">
        <v>2</v>
      </c>
      <c r="I775" s="2">
        <f t="shared" si="44"/>
        <v>-0.27543571488808793</v>
      </c>
      <c r="J775" s="2">
        <f t="shared" si="45"/>
        <v>0.43157312473496739</v>
      </c>
      <c r="K775" s="3">
        <v>1</v>
      </c>
      <c r="L775" s="2">
        <f t="shared" si="46"/>
        <v>-0.84031831645500221</v>
      </c>
      <c r="M775" s="2">
        <f t="shared" si="47"/>
        <v>0.56842687526503255</v>
      </c>
    </row>
    <row r="776" spans="5:13" x14ac:dyDescent="0.3">
      <c r="E776" s="1">
        <v>765</v>
      </c>
      <c r="F776" s="1">
        <v>1</v>
      </c>
      <c r="G776" s="1">
        <v>11</v>
      </c>
      <c r="H776" s="1">
        <v>1</v>
      </c>
      <c r="I776" s="2">
        <f t="shared" si="44"/>
        <v>7.0496853682788907E-2</v>
      </c>
      <c r="J776" s="2">
        <f t="shared" si="45"/>
        <v>0.51761691796901688</v>
      </c>
      <c r="K776" s="3">
        <v>1</v>
      </c>
      <c r="L776" s="2">
        <f t="shared" si="46"/>
        <v>-0.65851985091805543</v>
      </c>
      <c r="M776" s="2">
        <f t="shared" si="47"/>
        <v>0.48238308203098312</v>
      </c>
    </row>
    <row r="777" spans="5:13" x14ac:dyDescent="0.3">
      <c r="E777" s="1">
        <v>766</v>
      </c>
      <c r="F777" s="1">
        <v>1</v>
      </c>
      <c r="G777" s="1">
        <v>17</v>
      </c>
      <c r="H777" s="1">
        <v>5</v>
      </c>
      <c r="I777" s="2">
        <f t="shared" si="44"/>
        <v>1.0296883444453113</v>
      </c>
      <c r="J777" s="2">
        <f t="shared" si="45"/>
        <v>0.73685547044244892</v>
      </c>
      <c r="K777" s="3">
        <v>0</v>
      </c>
      <c r="L777" s="2">
        <f t="shared" si="46"/>
        <v>-1.3350518557033839</v>
      </c>
      <c r="M777" s="2">
        <f t="shared" si="47"/>
        <v>-0.73685547044244892</v>
      </c>
    </row>
    <row r="778" spans="5:13" x14ac:dyDescent="0.3">
      <c r="E778" s="1">
        <v>767</v>
      </c>
      <c r="F778" s="1">
        <v>0</v>
      </c>
      <c r="G778" s="1">
        <v>15</v>
      </c>
      <c r="H778" s="1">
        <v>0</v>
      </c>
      <c r="I778" s="2">
        <f t="shared" si="44"/>
        <v>-0.32644821056580714</v>
      </c>
      <c r="J778" s="2">
        <f t="shared" si="45"/>
        <v>0.41910507836250815</v>
      </c>
      <c r="K778" s="3">
        <v>1</v>
      </c>
      <c r="L778" s="2">
        <f t="shared" si="46"/>
        <v>-0.86963360681956658</v>
      </c>
      <c r="M778" s="2">
        <f t="shared" si="47"/>
        <v>0.5808949216374919</v>
      </c>
    </row>
    <row r="779" spans="5:13" x14ac:dyDescent="0.3">
      <c r="E779" s="1">
        <v>768</v>
      </c>
      <c r="F779" s="1">
        <v>0</v>
      </c>
      <c r="G779" s="1">
        <v>21</v>
      </c>
      <c r="H779" s="1">
        <v>5</v>
      </c>
      <c r="I779" s="2">
        <f t="shared" si="44"/>
        <v>0.91539947785770015</v>
      </c>
      <c r="J779" s="2">
        <f t="shared" si="45"/>
        <v>0.71410379097871035</v>
      </c>
      <c r="K779" s="3">
        <v>1</v>
      </c>
      <c r="L779" s="2">
        <f t="shared" si="46"/>
        <v>-0.33672696169069449</v>
      </c>
      <c r="M779" s="2">
        <f t="shared" si="47"/>
        <v>0.28589620902128965</v>
      </c>
    </row>
    <row r="780" spans="5:13" x14ac:dyDescent="0.3">
      <c r="E780" s="1">
        <v>769</v>
      </c>
      <c r="F780" s="1">
        <v>0</v>
      </c>
      <c r="G780" s="1">
        <v>31</v>
      </c>
      <c r="H780" s="1">
        <v>2</v>
      </c>
      <c r="I780" s="2">
        <f t="shared" si="44"/>
        <v>-0.21829128159428235</v>
      </c>
      <c r="J780" s="2">
        <f t="shared" si="45"/>
        <v>0.44564285643854834</v>
      </c>
      <c r="K780" s="3">
        <v>0</v>
      </c>
      <c r="L780" s="2">
        <f t="shared" si="46"/>
        <v>-0.58994613647276051</v>
      </c>
      <c r="M780" s="2">
        <f t="shared" si="47"/>
        <v>-0.44564285643854834</v>
      </c>
    </row>
    <row r="781" spans="5:13" x14ac:dyDescent="0.3">
      <c r="E781" s="1">
        <v>770</v>
      </c>
      <c r="F781" s="1">
        <v>1</v>
      </c>
      <c r="G781" s="1">
        <v>27</v>
      </c>
      <c r="H781" s="1">
        <v>4</v>
      </c>
      <c r="I781" s="2">
        <f t="shared" ref="I781:I844" si="48">$H$5+$H$6*G781+H781*$H$7</f>
        <v>0.46130998031529846</v>
      </c>
      <c r="J781" s="2">
        <f t="shared" ref="J781:J844" si="49">EXP(I781)/(1+EXP(I781))</f>
        <v>0.6133248938372724</v>
      </c>
      <c r="K781" s="3">
        <v>0</v>
      </c>
      <c r="L781" s="2">
        <f t="shared" ref="L781:L844" si="50">IF(K781=1,LN(J781),LN(1-J781))</f>
        <v>-0.95017045750511009</v>
      </c>
      <c r="M781" s="2">
        <f t="shared" ref="M781:M844" si="51">(K781-J781)</f>
        <v>-0.6133248938372724</v>
      </c>
    </row>
    <row r="782" spans="5:13" x14ac:dyDescent="0.3">
      <c r="E782" s="1">
        <v>771</v>
      </c>
      <c r="F782" s="1">
        <v>0</v>
      </c>
      <c r="G782" s="1">
        <v>13</v>
      </c>
      <c r="H782" s="1">
        <v>3</v>
      </c>
      <c r="I782" s="2">
        <f t="shared" si="48"/>
        <v>0.57866481571095285</v>
      </c>
      <c r="J782" s="2">
        <f t="shared" si="49"/>
        <v>0.64076012261589732</v>
      </c>
      <c r="K782" s="3">
        <v>0</v>
      </c>
      <c r="L782" s="2">
        <f t="shared" si="50"/>
        <v>-1.0237649314997261</v>
      </c>
      <c r="M782" s="2">
        <f t="shared" si="51"/>
        <v>-0.64076012261589732</v>
      </c>
    </row>
    <row r="783" spans="5:13" x14ac:dyDescent="0.3">
      <c r="E783" s="1">
        <v>772</v>
      </c>
      <c r="F783" s="1">
        <v>0</v>
      </c>
      <c r="G783" s="1">
        <v>22</v>
      </c>
      <c r="H783" s="1">
        <v>1</v>
      </c>
      <c r="I783" s="2">
        <f t="shared" si="48"/>
        <v>-0.24379752943314192</v>
      </c>
      <c r="J783" s="2">
        <f t="shared" si="49"/>
        <v>0.43935072259233271</v>
      </c>
      <c r="K783" s="3">
        <v>0</v>
      </c>
      <c r="L783" s="2">
        <f t="shared" si="50"/>
        <v>-0.57865974292354561</v>
      </c>
      <c r="M783" s="2">
        <f t="shared" si="51"/>
        <v>-0.43935072259233271</v>
      </c>
    </row>
    <row r="784" spans="5:13" x14ac:dyDescent="0.3">
      <c r="E784" s="1">
        <v>773</v>
      </c>
      <c r="F784" s="1">
        <v>0</v>
      </c>
      <c r="G784" s="1">
        <v>30</v>
      </c>
      <c r="H784" s="1">
        <v>3</v>
      </c>
      <c r="I784" s="2">
        <f t="shared" si="48"/>
        <v>9.2937132713605375E-2</v>
      </c>
      <c r="J784" s="2">
        <f t="shared" si="49"/>
        <v>0.52321757413360404</v>
      </c>
      <c r="K784" s="3">
        <v>0</v>
      </c>
      <c r="L784" s="2">
        <f t="shared" si="50"/>
        <v>-0.7406950224119746</v>
      </c>
      <c r="M784" s="2">
        <f t="shared" si="51"/>
        <v>-0.52321757413360404</v>
      </c>
    </row>
    <row r="785" spans="5:13" x14ac:dyDescent="0.3">
      <c r="E785" s="1">
        <v>774</v>
      </c>
      <c r="F785" s="1">
        <v>0</v>
      </c>
      <c r="G785" s="1">
        <v>33</v>
      </c>
      <c r="H785" s="1">
        <v>1</v>
      </c>
      <c r="I785" s="2">
        <f t="shared" si="48"/>
        <v>-0.55809191254907276</v>
      </c>
      <c r="J785" s="2">
        <f t="shared" si="49"/>
        <v>0.36398906918154933</v>
      </c>
      <c r="K785" s="3">
        <v>0</v>
      </c>
      <c r="L785" s="2">
        <f t="shared" si="50"/>
        <v>-0.45253952896824323</v>
      </c>
      <c r="M785" s="2">
        <f t="shared" si="51"/>
        <v>-0.36398906918154933</v>
      </c>
    </row>
    <row r="786" spans="5:13" x14ac:dyDescent="0.3">
      <c r="E786" s="1">
        <v>775</v>
      </c>
      <c r="F786" s="1">
        <v>0</v>
      </c>
      <c r="G786" s="1">
        <v>24</v>
      </c>
      <c r="H786" s="1">
        <v>1</v>
      </c>
      <c r="I786" s="2">
        <f t="shared" si="48"/>
        <v>-0.30094196272694751</v>
      </c>
      <c r="J786" s="2">
        <f t="shared" si="49"/>
        <v>0.42532722873338152</v>
      </c>
      <c r="K786" s="3">
        <v>0</v>
      </c>
      <c r="L786" s="2">
        <f t="shared" si="50"/>
        <v>-0.55395449362928606</v>
      </c>
      <c r="M786" s="2">
        <f t="shared" si="51"/>
        <v>-0.42532722873338152</v>
      </c>
    </row>
    <row r="787" spans="5:13" x14ac:dyDescent="0.3">
      <c r="E787" s="1">
        <v>776</v>
      </c>
      <c r="F787" s="1">
        <v>1</v>
      </c>
      <c r="G787" s="1">
        <v>23</v>
      </c>
      <c r="H787" s="1">
        <v>5</v>
      </c>
      <c r="I787" s="2">
        <f t="shared" si="48"/>
        <v>0.85825504456389456</v>
      </c>
      <c r="J787" s="2">
        <f t="shared" si="49"/>
        <v>0.70229595426739677</v>
      </c>
      <c r="K787" s="3">
        <v>1</v>
      </c>
      <c r="L787" s="2">
        <f t="shared" si="50"/>
        <v>-0.3534003765237782</v>
      </c>
      <c r="M787" s="2">
        <f t="shared" si="51"/>
        <v>0.29770404573260323</v>
      </c>
    </row>
    <row r="788" spans="5:13" x14ac:dyDescent="0.3">
      <c r="E788" s="1">
        <v>777</v>
      </c>
      <c r="F788" s="1">
        <v>0</v>
      </c>
      <c r="G788" s="1">
        <v>34</v>
      </c>
      <c r="H788" s="1">
        <v>2</v>
      </c>
      <c r="I788" s="2">
        <f t="shared" si="48"/>
        <v>-0.30400793153499062</v>
      </c>
      <c r="J788" s="2">
        <f t="shared" si="49"/>
        <v>0.42457800456082406</v>
      </c>
      <c r="K788" s="3">
        <v>0</v>
      </c>
      <c r="L788" s="2">
        <f t="shared" si="50"/>
        <v>-0.55265160224984067</v>
      </c>
      <c r="M788" s="2">
        <f t="shared" si="51"/>
        <v>-0.42457800456082406</v>
      </c>
    </row>
    <row r="789" spans="5:13" x14ac:dyDescent="0.3">
      <c r="E789" s="1">
        <v>778</v>
      </c>
      <c r="F789" s="1">
        <v>1</v>
      </c>
      <c r="G789" s="1">
        <v>18</v>
      </c>
      <c r="H789" s="1">
        <v>2</v>
      </c>
      <c r="I789" s="2">
        <f t="shared" si="48"/>
        <v>0.15314753481545412</v>
      </c>
      <c r="J789" s="2">
        <f t="shared" si="49"/>
        <v>0.53821222655274259</v>
      </c>
      <c r="K789" s="3">
        <v>1</v>
      </c>
      <c r="L789" s="2">
        <f t="shared" si="50"/>
        <v>-0.61950232345806744</v>
      </c>
      <c r="M789" s="2">
        <f t="shared" si="51"/>
        <v>0.46178777344725741</v>
      </c>
    </row>
    <row r="790" spans="5:13" x14ac:dyDescent="0.3">
      <c r="E790" s="1">
        <v>779</v>
      </c>
      <c r="F790" s="1">
        <v>0</v>
      </c>
      <c r="G790" s="1">
        <v>25</v>
      </c>
      <c r="H790" s="1">
        <v>0</v>
      </c>
      <c r="I790" s="2">
        <f t="shared" si="48"/>
        <v>-0.61217037703483523</v>
      </c>
      <c r="J790" s="2">
        <f t="shared" si="49"/>
        <v>0.35156426468727181</v>
      </c>
      <c r="K790" s="3">
        <v>0</v>
      </c>
      <c r="L790" s="2">
        <f t="shared" si="50"/>
        <v>-0.43319237757215368</v>
      </c>
      <c r="M790" s="2">
        <f t="shared" si="51"/>
        <v>-0.35156426468727181</v>
      </c>
    </row>
    <row r="791" spans="5:13" x14ac:dyDescent="0.3">
      <c r="E791" s="1">
        <v>780</v>
      </c>
      <c r="F791" s="1">
        <v>0</v>
      </c>
      <c r="G791" s="1">
        <v>26</v>
      </c>
      <c r="H791" s="1">
        <v>1</v>
      </c>
      <c r="I791" s="2">
        <f t="shared" si="48"/>
        <v>-0.35808639602075309</v>
      </c>
      <c r="J791" s="2">
        <f t="shared" si="49"/>
        <v>0.41142287430405178</v>
      </c>
      <c r="K791" s="3">
        <v>1</v>
      </c>
      <c r="L791" s="2">
        <f t="shared" si="50"/>
        <v>-0.88813370218098375</v>
      </c>
      <c r="M791" s="2">
        <f t="shared" si="51"/>
        <v>0.58857712569594822</v>
      </c>
    </row>
    <row r="792" spans="5:13" x14ac:dyDescent="0.3">
      <c r="E792" s="1">
        <v>781</v>
      </c>
      <c r="F792" s="1">
        <v>1</v>
      </c>
      <c r="G792" s="1">
        <v>20</v>
      </c>
      <c r="H792" s="1">
        <v>5</v>
      </c>
      <c r="I792" s="2">
        <f t="shared" si="48"/>
        <v>0.94397169450460283</v>
      </c>
      <c r="J792" s="2">
        <f t="shared" si="49"/>
        <v>0.71990122262544853</v>
      </c>
      <c r="K792" s="3">
        <v>0</v>
      </c>
      <c r="L792" s="2">
        <f t="shared" si="50"/>
        <v>-1.2726129616861452</v>
      </c>
      <c r="M792" s="2">
        <f t="shared" si="51"/>
        <v>-0.71990122262544853</v>
      </c>
    </row>
    <row r="793" spans="5:13" x14ac:dyDescent="0.3">
      <c r="E793" s="1">
        <v>782</v>
      </c>
      <c r="F793" s="1">
        <v>1</v>
      </c>
      <c r="G793" s="1">
        <v>23</v>
      </c>
      <c r="H793" s="1">
        <v>2</v>
      </c>
      <c r="I793" s="2">
        <f t="shared" si="48"/>
        <v>1.0286451580940215E-2</v>
      </c>
      <c r="J793" s="2">
        <f t="shared" si="49"/>
        <v>0.50257159022004549</v>
      </c>
      <c r="K793" s="3">
        <v>1</v>
      </c>
      <c r="L793" s="2">
        <f t="shared" si="50"/>
        <v>-0.68801718109692911</v>
      </c>
      <c r="M793" s="2">
        <f t="shared" si="51"/>
        <v>0.49742840977995451</v>
      </c>
    </row>
    <row r="794" spans="5:13" x14ac:dyDescent="0.3">
      <c r="E794" s="1">
        <v>783</v>
      </c>
      <c r="F794" s="1">
        <v>1</v>
      </c>
      <c r="G794" s="1">
        <v>21</v>
      </c>
      <c r="H794" s="1">
        <v>4</v>
      </c>
      <c r="I794" s="2">
        <f t="shared" si="48"/>
        <v>0.63274328019671544</v>
      </c>
      <c r="J794" s="2">
        <f t="shared" si="49"/>
        <v>0.65311123215896594</v>
      </c>
      <c r="K794" s="3">
        <v>0</v>
      </c>
      <c r="L794" s="2">
        <f t="shared" si="50"/>
        <v>-1.0587511041958566</v>
      </c>
      <c r="M794" s="2">
        <f t="shared" si="51"/>
        <v>-0.65311123215896594</v>
      </c>
    </row>
    <row r="795" spans="5:13" x14ac:dyDescent="0.3">
      <c r="E795" s="1">
        <v>784</v>
      </c>
      <c r="F795" s="1">
        <v>0</v>
      </c>
      <c r="G795" s="1">
        <v>32</v>
      </c>
      <c r="H795" s="1">
        <v>1</v>
      </c>
      <c r="I795" s="2">
        <f t="shared" si="48"/>
        <v>-0.52951969590216985</v>
      </c>
      <c r="J795" s="2">
        <f t="shared" si="49"/>
        <v>0.37062891830313033</v>
      </c>
      <c r="K795" s="3">
        <v>0</v>
      </c>
      <c r="L795" s="2">
        <f t="shared" si="50"/>
        <v>-0.46303424123376319</v>
      </c>
      <c r="M795" s="2">
        <f t="shared" si="51"/>
        <v>-0.37062891830313033</v>
      </c>
    </row>
    <row r="796" spans="5:13" x14ac:dyDescent="0.3">
      <c r="E796" s="1">
        <v>785</v>
      </c>
      <c r="F796" s="1">
        <v>1</v>
      </c>
      <c r="G796" s="1">
        <v>23</v>
      </c>
      <c r="H796" s="1">
        <v>1</v>
      </c>
      <c r="I796" s="2">
        <f t="shared" si="48"/>
        <v>-0.27236974608004461</v>
      </c>
      <c r="J796" s="2">
        <f t="shared" si="49"/>
        <v>0.43232541858152024</v>
      </c>
      <c r="K796" s="3">
        <v>0</v>
      </c>
      <c r="L796" s="2">
        <f t="shared" si="50"/>
        <v>-0.56620694448026976</v>
      </c>
      <c r="M796" s="2">
        <f t="shared" si="51"/>
        <v>-0.43232541858152024</v>
      </c>
    </row>
    <row r="797" spans="5:13" x14ac:dyDescent="0.3">
      <c r="E797" s="1">
        <v>786</v>
      </c>
      <c r="F797" s="1">
        <v>1</v>
      </c>
      <c r="G797" s="1">
        <v>21</v>
      </c>
      <c r="H797" s="1">
        <v>2</v>
      </c>
      <c r="I797" s="2">
        <f t="shared" si="48"/>
        <v>6.7430884874745745E-2</v>
      </c>
      <c r="J797" s="2">
        <f t="shared" si="49"/>
        <v>0.51685133655663185</v>
      </c>
      <c r="K797" s="3">
        <v>1</v>
      </c>
      <c r="L797" s="2">
        <f t="shared" si="50"/>
        <v>-0.65999999600478421</v>
      </c>
      <c r="M797" s="2">
        <f t="shared" si="51"/>
        <v>0.48314866344336815</v>
      </c>
    </row>
    <row r="798" spans="5:13" x14ac:dyDescent="0.3">
      <c r="E798" s="1">
        <v>787</v>
      </c>
      <c r="F798" s="1">
        <v>1</v>
      </c>
      <c r="G798" s="1">
        <v>28</v>
      </c>
      <c r="H798" s="1">
        <v>1</v>
      </c>
      <c r="I798" s="2">
        <f t="shared" si="48"/>
        <v>-0.41523082931455868</v>
      </c>
      <c r="J798" s="2">
        <f t="shared" si="49"/>
        <v>0.39765853213135904</v>
      </c>
      <c r="K798" s="3">
        <v>0</v>
      </c>
      <c r="L798" s="2">
        <f t="shared" si="50"/>
        <v>-0.50693077210996151</v>
      </c>
      <c r="M798" s="2">
        <f t="shared" si="51"/>
        <v>-0.39765853213135904</v>
      </c>
    </row>
    <row r="799" spans="5:13" x14ac:dyDescent="0.3">
      <c r="E799" s="1">
        <v>788</v>
      </c>
      <c r="F799" s="1">
        <v>0</v>
      </c>
      <c r="G799" s="1">
        <v>25</v>
      </c>
      <c r="H799" s="1">
        <v>2</v>
      </c>
      <c r="I799" s="2">
        <f t="shared" si="48"/>
        <v>-4.6857981712865593E-2</v>
      </c>
      <c r="J799" s="2">
        <f t="shared" si="49"/>
        <v>0.4882876475322156</v>
      </c>
      <c r="K799" s="3">
        <v>0</v>
      </c>
      <c r="L799" s="2">
        <f t="shared" si="50"/>
        <v>-0.66999262340425059</v>
      </c>
      <c r="M799" s="2">
        <f t="shared" si="51"/>
        <v>-0.4882876475322156</v>
      </c>
    </row>
    <row r="800" spans="5:13" x14ac:dyDescent="0.3">
      <c r="E800" s="1">
        <v>789</v>
      </c>
      <c r="F800" s="1">
        <v>0</v>
      </c>
      <c r="G800" s="1">
        <v>25</v>
      </c>
      <c r="H800" s="1">
        <v>2</v>
      </c>
      <c r="I800" s="2">
        <f t="shared" si="48"/>
        <v>-4.6857981712865593E-2</v>
      </c>
      <c r="J800" s="2">
        <f t="shared" si="49"/>
        <v>0.4882876475322156</v>
      </c>
      <c r="K800" s="3">
        <v>0</v>
      </c>
      <c r="L800" s="2">
        <f t="shared" si="50"/>
        <v>-0.66999262340425059</v>
      </c>
      <c r="M800" s="2">
        <f t="shared" si="51"/>
        <v>-0.4882876475322156</v>
      </c>
    </row>
    <row r="801" spans="5:13" x14ac:dyDescent="0.3">
      <c r="E801" s="1">
        <v>790</v>
      </c>
      <c r="F801" s="1">
        <v>1</v>
      </c>
      <c r="G801" s="1">
        <v>24</v>
      </c>
      <c r="H801" s="1">
        <v>4</v>
      </c>
      <c r="I801" s="2">
        <f t="shared" si="48"/>
        <v>0.54702663025600695</v>
      </c>
      <c r="J801" s="2">
        <f t="shared" si="49"/>
        <v>0.63344547176899768</v>
      </c>
      <c r="K801" s="3">
        <v>1</v>
      </c>
      <c r="L801" s="2">
        <f t="shared" si="50"/>
        <v>-0.45658135748121736</v>
      </c>
      <c r="M801" s="2">
        <f t="shared" si="51"/>
        <v>0.36655452823100232</v>
      </c>
    </row>
    <row r="802" spans="5:13" x14ac:dyDescent="0.3">
      <c r="E802" s="1">
        <v>791</v>
      </c>
      <c r="F802" s="1">
        <v>1</v>
      </c>
      <c r="G802" s="1">
        <v>31</v>
      </c>
      <c r="H802" s="1">
        <v>0</v>
      </c>
      <c r="I802" s="2">
        <f t="shared" si="48"/>
        <v>-0.78360367691625199</v>
      </c>
      <c r="J802" s="2">
        <f t="shared" si="49"/>
        <v>0.31354373136830865</v>
      </c>
      <c r="K802" s="3">
        <v>1</v>
      </c>
      <c r="L802" s="2">
        <f t="shared" si="50"/>
        <v>-1.1598164346397499</v>
      </c>
      <c r="M802" s="2">
        <f t="shared" si="51"/>
        <v>0.68645626863169129</v>
      </c>
    </row>
    <row r="803" spans="5:13" x14ac:dyDescent="0.3">
      <c r="E803" s="1">
        <v>792</v>
      </c>
      <c r="F803" s="1">
        <v>0</v>
      </c>
      <c r="G803" s="1">
        <v>16</v>
      </c>
      <c r="H803" s="1">
        <v>2</v>
      </c>
      <c r="I803" s="2">
        <f t="shared" si="48"/>
        <v>0.21029196810925971</v>
      </c>
      <c r="J803" s="2">
        <f t="shared" si="49"/>
        <v>0.55238010163956752</v>
      </c>
      <c r="K803" s="3">
        <v>1</v>
      </c>
      <c r="L803" s="2">
        <f t="shared" si="50"/>
        <v>-0.59351887974755568</v>
      </c>
      <c r="M803" s="2">
        <f t="shared" si="51"/>
        <v>0.44761989836043248</v>
      </c>
    </row>
    <row r="804" spans="5:13" x14ac:dyDescent="0.3">
      <c r="E804" s="1">
        <v>793</v>
      </c>
      <c r="F804" s="1">
        <v>1</v>
      </c>
      <c r="G804" s="1">
        <v>20</v>
      </c>
      <c r="H804" s="1">
        <v>5</v>
      </c>
      <c r="I804" s="2">
        <f t="shared" si="48"/>
        <v>0.94397169450460283</v>
      </c>
      <c r="J804" s="2">
        <f t="shared" si="49"/>
        <v>0.71990122262544853</v>
      </c>
      <c r="K804" s="3">
        <v>0</v>
      </c>
      <c r="L804" s="2">
        <f t="shared" si="50"/>
        <v>-1.2726129616861452</v>
      </c>
      <c r="M804" s="2">
        <f t="shared" si="51"/>
        <v>-0.71990122262544853</v>
      </c>
    </row>
    <row r="805" spans="5:13" x14ac:dyDescent="0.3">
      <c r="E805" s="1">
        <v>794</v>
      </c>
      <c r="F805" s="1">
        <v>1</v>
      </c>
      <c r="G805" s="1">
        <v>18</v>
      </c>
      <c r="H805" s="1">
        <v>1</v>
      </c>
      <c r="I805" s="2">
        <f t="shared" si="48"/>
        <v>-0.1295086628455307</v>
      </c>
      <c r="J805" s="2">
        <f t="shared" si="49"/>
        <v>0.46766801233275063</v>
      </c>
      <c r="K805" s="3">
        <v>0</v>
      </c>
      <c r="L805" s="2">
        <f t="shared" si="50"/>
        <v>-0.63048794730208102</v>
      </c>
      <c r="M805" s="2">
        <f t="shared" si="51"/>
        <v>-0.46766801233275063</v>
      </c>
    </row>
    <row r="806" spans="5:13" x14ac:dyDescent="0.3">
      <c r="E806" s="1">
        <v>795</v>
      </c>
      <c r="F806" s="1">
        <v>1</v>
      </c>
      <c r="G806" s="1">
        <v>18</v>
      </c>
      <c r="H806" s="1">
        <v>2</v>
      </c>
      <c r="I806" s="2">
        <f t="shared" si="48"/>
        <v>0.15314753481545412</v>
      </c>
      <c r="J806" s="2">
        <f t="shared" si="49"/>
        <v>0.53821222655274259</v>
      </c>
      <c r="K806" s="3">
        <v>0</v>
      </c>
      <c r="L806" s="2">
        <f t="shared" si="50"/>
        <v>-0.77264985827352139</v>
      </c>
      <c r="M806" s="2">
        <f t="shared" si="51"/>
        <v>-0.53821222655274259</v>
      </c>
    </row>
    <row r="807" spans="5:13" x14ac:dyDescent="0.3">
      <c r="E807" s="1">
        <v>796</v>
      </c>
      <c r="F807" s="1">
        <v>0</v>
      </c>
      <c r="G807" s="1">
        <v>24</v>
      </c>
      <c r="H807" s="1">
        <v>2</v>
      </c>
      <c r="I807" s="2">
        <f t="shared" si="48"/>
        <v>-1.8285765065962689E-2</v>
      </c>
      <c r="J807" s="2">
        <f t="shared" si="49"/>
        <v>0.49542868610834845</v>
      </c>
      <c r="K807" s="3">
        <v>1</v>
      </c>
      <c r="L807" s="2">
        <f t="shared" si="50"/>
        <v>-0.70233185866113945</v>
      </c>
      <c r="M807" s="2">
        <f t="shared" si="51"/>
        <v>0.50457131389165155</v>
      </c>
    </row>
    <row r="808" spans="5:13" x14ac:dyDescent="0.3">
      <c r="E808" s="1">
        <v>797</v>
      </c>
      <c r="F808" s="1">
        <v>1</v>
      </c>
      <c r="G808" s="1">
        <v>24</v>
      </c>
      <c r="H808" s="1">
        <v>2</v>
      </c>
      <c r="I808" s="2">
        <f t="shared" si="48"/>
        <v>-1.8285765065962689E-2</v>
      </c>
      <c r="J808" s="2">
        <f t="shared" si="49"/>
        <v>0.49542868610834845</v>
      </c>
      <c r="K808" s="3">
        <v>0</v>
      </c>
      <c r="L808" s="2">
        <f t="shared" si="50"/>
        <v>-0.68404609359517687</v>
      </c>
      <c r="M808" s="2">
        <f t="shared" si="51"/>
        <v>-0.49542868610834845</v>
      </c>
    </row>
    <row r="809" spans="5:13" x14ac:dyDescent="0.3">
      <c r="E809" s="1">
        <v>798</v>
      </c>
      <c r="F809" s="1">
        <v>0</v>
      </c>
      <c r="G809" s="1">
        <v>23</v>
      </c>
      <c r="H809" s="1">
        <v>0</v>
      </c>
      <c r="I809" s="2">
        <f t="shared" si="48"/>
        <v>-0.55502594374102943</v>
      </c>
      <c r="J809" s="2">
        <f t="shared" si="49"/>
        <v>0.36469913965533418</v>
      </c>
      <c r="K809" s="3">
        <v>0</v>
      </c>
      <c r="L809" s="2">
        <f t="shared" si="50"/>
        <v>-0.45365659647687245</v>
      </c>
      <c r="M809" s="2">
        <f t="shared" si="51"/>
        <v>-0.36469913965533418</v>
      </c>
    </row>
    <row r="810" spans="5:13" x14ac:dyDescent="0.3">
      <c r="E810" s="1">
        <v>799</v>
      </c>
      <c r="F810" s="1">
        <v>1</v>
      </c>
      <c r="G810" s="1">
        <v>16</v>
      </c>
      <c r="H810" s="1">
        <v>2</v>
      </c>
      <c r="I810" s="2">
        <f t="shared" si="48"/>
        <v>0.21029196810925971</v>
      </c>
      <c r="J810" s="2">
        <f t="shared" si="49"/>
        <v>0.55238010163956752</v>
      </c>
      <c r="K810" s="3">
        <v>1</v>
      </c>
      <c r="L810" s="2">
        <f t="shared" si="50"/>
        <v>-0.59351887974755568</v>
      </c>
      <c r="M810" s="2">
        <f t="shared" si="51"/>
        <v>0.44761989836043248</v>
      </c>
    </row>
    <row r="811" spans="5:13" x14ac:dyDescent="0.3">
      <c r="E811" s="1">
        <v>800</v>
      </c>
      <c r="F811" s="1">
        <v>1</v>
      </c>
      <c r="G811" s="1">
        <v>26</v>
      </c>
      <c r="H811" s="1">
        <v>5</v>
      </c>
      <c r="I811" s="2">
        <f t="shared" si="48"/>
        <v>0.77253839462318608</v>
      </c>
      <c r="J811" s="2">
        <f t="shared" si="49"/>
        <v>0.68406974349272509</v>
      </c>
      <c r="K811" s="3">
        <v>1</v>
      </c>
      <c r="L811" s="2">
        <f t="shared" si="50"/>
        <v>-0.37969540238692856</v>
      </c>
      <c r="M811" s="2">
        <f t="shared" si="51"/>
        <v>0.31593025650727491</v>
      </c>
    </row>
    <row r="812" spans="5:13" x14ac:dyDescent="0.3">
      <c r="E812" s="1">
        <v>801</v>
      </c>
      <c r="F812" s="1">
        <v>1</v>
      </c>
      <c r="G812" s="1">
        <v>23</v>
      </c>
      <c r="H812" s="1">
        <v>2</v>
      </c>
      <c r="I812" s="2">
        <f t="shared" si="48"/>
        <v>1.0286451580940215E-2</v>
      </c>
      <c r="J812" s="2">
        <f t="shared" si="49"/>
        <v>0.50257159022004549</v>
      </c>
      <c r="K812" s="3">
        <v>0</v>
      </c>
      <c r="L812" s="2">
        <f t="shared" si="50"/>
        <v>-0.69830363267786921</v>
      </c>
      <c r="M812" s="2">
        <f t="shared" si="51"/>
        <v>-0.50257159022004549</v>
      </c>
    </row>
    <row r="813" spans="5:13" x14ac:dyDescent="0.3">
      <c r="E813" s="1">
        <v>802</v>
      </c>
      <c r="F813" s="1">
        <v>0</v>
      </c>
      <c r="G813" s="1">
        <v>21</v>
      </c>
      <c r="H813" s="1">
        <v>0</v>
      </c>
      <c r="I813" s="2">
        <f t="shared" si="48"/>
        <v>-0.4978815104472239</v>
      </c>
      <c r="J813" s="2">
        <f t="shared" si="49"/>
        <v>0.37803865071192017</v>
      </c>
      <c r="K813" s="3">
        <v>1</v>
      </c>
      <c r="L813" s="2">
        <f t="shared" si="50"/>
        <v>-0.97275883802914631</v>
      </c>
      <c r="M813" s="2">
        <f t="shared" si="51"/>
        <v>0.62196134928807978</v>
      </c>
    </row>
    <row r="814" spans="5:13" x14ac:dyDescent="0.3">
      <c r="E814" s="1">
        <v>803</v>
      </c>
      <c r="F814" s="1">
        <v>1</v>
      </c>
      <c r="G814" s="1">
        <v>27</v>
      </c>
      <c r="H814" s="1">
        <v>2</v>
      </c>
      <c r="I814" s="2">
        <f t="shared" si="48"/>
        <v>-0.10400241500667118</v>
      </c>
      <c r="J814" s="2">
        <f t="shared" si="49"/>
        <v>0.47402280722541851</v>
      </c>
      <c r="K814" s="3">
        <v>1</v>
      </c>
      <c r="L814" s="2">
        <f t="shared" si="50"/>
        <v>-0.74649984193530095</v>
      </c>
      <c r="M814" s="2">
        <f t="shared" si="51"/>
        <v>0.52597719277458155</v>
      </c>
    </row>
    <row r="815" spans="5:13" x14ac:dyDescent="0.3">
      <c r="E815" s="1">
        <v>804</v>
      </c>
      <c r="F815" s="1">
        <v>0</v>
      </c>
      <c r="G815" s="1">
        <v>36</v>
      </c>
      <c r="H815" s="1">
        <v>1</v>
      </c>
      <c r="I815" s="2">
        <f t="shared" si="48"/>
        <v>-0.64380856248978102</v>
      </c>
      <c r="J815" s="2">
        <f t="shared" si="49"/>
        <v>0.34438611680172093</v>
      </c>
      <c r="K815" s="3">
        <v>1</v>
      </c>
      <c r="L815" s="2">
        <f t="shared" si="50"/>
        <v>-1.0659918185020549</v>
      </c>
      <c r="M815" s="2">
        <f t="shared" si="51"/>
        <v>0.65561388319827907</v>
      </c>
    </row>
    <row r="816" spans="5:13" x14ac:dyDescent="0.3">
      <c r="E816" s="1">
        <v>805</v>
      </c>
      <c r="F816" s="1">
        <v>1</v>
      </c>
      <c r="G816" s="1">
        <v>20</v>
      </c>
      <c r="H816" s="1">
        <v>4</v>
      </c>
      <c r="I816" s="2">
        <f t="shared" si="48"/>
        <v>0.66131549684361812</v>
      </c>
      <c r="J816" s="2">
        <f t="shared" si="49"/>
        <v>0.65955583462910128</v>
      </c>
      <c r="K816" s="3">
        <v>0</v>
      </c>
      <c r="L816" s="2">
        <f t="shared" si="50"/>
        <v>-1.0775041451912104</v>
      </c>
      <c r="M816" s="2">
        <f t="shared" si="51"/>
        <v>-0.65955583462910128</v>
      </c>
    </row>
    <row r="817" spans="5:13" x14ac:dyDescent="0.3">
      <c r="E817" s="1">
        <v>806</v>
      </c>
      <c r="F817" s="1">
        <v>1</v>
      </c>
      <c r="G817" s="1">
        <v>25</v>
      </c>
      <c r="H817" s="1">
        <v>6</v>
      </c>
      <c r="I817" s="2">
        <f t="shared" si="48"/>
        <v>1.0837668089310737</v>
      </c>
      <c r="J817" s="2">
        <f t="shared" si="49"/>
        <v>0.74720615486718134</v>
      </c>
      <c r="K817" s="3">
        <v>1</v>
      </c>
      <c r="L817" s="2">
        <f t="shared" si="50"/>
        <v>-0.29141415485948502</v>
      </c>
      <c r="M817" s="2">
        <f t="shared" si="51"/>
        <v>0.25279384513281866</v>
      </c>
    </row>
    <row r="818" spans="5:13" x14ac:dyDescent="0.3">
      <c r="E818" s="1">
        <v>807</v>
      </c>
      <c r="F818" s="1">
        <v>0</v>
      </c>
      <c r="G818" s="1">
        <v>22</v>
      </c>
      <c r="H818" s="1">
        <v>1</v>
      </c>
      <c r="I818" s="2">
        <f t="shared" si="48"/>
        <v>-0.24379752943314192</v>
      </c>
      <c r="J818" s="2">
        <f t="shared" si="49"/>
        <v>0.43935072259233271</v>
      </c>
      <c r="K818" s="3">
        <v>1</v>
      </c>
      <c r="L818" s="2">
        <f t="shared" si="50"/>
        <v>-0.82245727235668753</v>
      </c>
      <c r="M818" s="2">
        <f t="shared" si="51"/>
        <v>0.56064927740766723</v>
      </c>
    </row>
    <row r="819" spans="5:13" x14ac:dyDescent="0.3">
      <c r="E819" s="1">
        <v>808</v>
      </c>
      <c r="F819" s="1">
        <v>0</v>
      </c>
      <c r="G819" s="1">
        <v>27</v>
      </c>
      <c r="H819" s="1">
        <v>2</v>
      </c>
      <c r="I819" s="2">
        <f t="shared" si="48"/>
        <v>-0.10400241500667118</v>
      </c>
      <c r="J819" s="2">
        <f t="shared" si="49"/>
        <v>0.47402280722541851</v>
      </c>
      <c r="K819" s="3">
        <v>1</v>
      </c>
      <c r="L819" s="2">
        <f t="shared" si="50"/>
        <v>-0.74649984193530095</v>
      </c>
      <c r="M819" s="2">
        <f t="shared" si="51"/>
        <v>0.52597719277458155</v>
      </c>
    </row>
    <row r="820" spans="5:13" x14ac:dyDescent="0.3">
      <c r="E820" s="1">
        <v>809</v>
      </c>
      <c r="F820" s="1">
        <v>0</v>
      </c>
      <c r="G820" s="1">
        <v>28</v>
      </c>
      <c r="H820" s="1">
        <v>1</v>
      </c>
      <c r="I820" s="2">
        <f t="shared" si="48"/>
        <v>-0.41523082931455868</v>
      </c>
      <c r="J820" s="2">
        <f t="shared" si="49"/>
        <v>0.39765853213135904</v>
      </c>
      <c r="K820" s="3">
        <v>1</v>
      </c>
      <c r="L820" s="2">
        <f t="shared" si="50"/>
        <v>-0.92216160142452031</v>
      </c>
      <c r="M820" s="2">
        <f t="shared" si="51"/>
        <v>0.60234146786864096</v>
      </c>
    </row>
    <row r="821" spans="5:13" x14ac:dyDescent="0.3">
      <c r="E821" s="1">
        <v>810</v>
      </c>
      <c r="F821" s="1">
        <v>0</v>
      </c>
      <c r="G821" s="1">
        <v>31</v>
      </c>
      <c r="H821" s="1">
        <v>0</v>
      </c>
      <c r="I821" s="2">
        <f t="shared" si="48"/>
        <v>-0.78360367691625199</v>
      </c>
      <c r="J821" s="2">
        <f t="shared" si="49"/>
        <v>0.31354373136830865</v>
      </c>
      <c r="K821" s="3">
        <v>0</v>
      </c>
      <c r="L821" s="2">
        <f t="shared" si="50"/>
        <v>-0.37621275772349794</v>
      </c>
      <c r="M821" s="2">
        <f t="shared" si="51"/>
        <v>-0.31354373136830865</v>
      </c>
    </row>
    <row r="822" spans="5:13" x14ac:dyDescent="0.3">
      <c r="E822" s="1">
        <v>811</v>
      </c>
      <c r="F822" s="1">
        <v>0</v>
      </c>
      <c r="G822" s="1">
        <v>24</v>
      </c>
      <c r="H822" s="1">
        <v>0</v>
      </c>
      <c r="I822" s="2">
        <f t="shared" si="48"/>
        <v>-0.58359816038793233</v>
      </c>
      <c r="J822" s="2">
        <f t="shared" si="49"/>
        <v>0.35810507793301227</v>
      </c>
      <c r="K822" s="3">
        <v>0</v>
      </c>
      <c r="L822" s="2">
        <f t="shared" si="50"/>
        <v>-0.44333066148088318</v>
      </c>
      <c r="M822" s="2">
        <f t="shared" si="51"/>
        <v>-0.35810507793301227</v>
      </c>
    </row>
    <row r="823" spans="5:13" x14ac:dyDescent="0.3">
      <c r="E823" s="1">
        <v>812</v>
      </c>
      <c r="F823" s="1">
        <v>1</v>
      </c>
      <c r="G823" s="1">
        <v>16</v>
      </c>
      <c r="H823" s="1">
        <v>4</v>
      </c>
      <c r="I823" s="2">
        <f t="shared" si="48"/>
        <v>0.77560436343122929</v>
      </c>
      <c r="J823" s="2">
        <f t="shared" si="49"/>
        <v>0.68473198129586044</v>
      </c>
      <c r="K823" s="3">
        <v>1</v>
      </c>
      <c r="L823" s="2">
        <f t="shared" si="50"/>
        <v>-0.3787277854665046</v>
      </c>
      <c r="M823" s="2">
        <f t="shared" si="51"/>
        <v>0.31526801870413956</v>
      </c>
    </row>
    <row r="824" spans="5:13" x14ac:dyDescent="0.3">
      <c r="E824" s="1">
        <v>813</v>
      </c>
      <c r="F824" s="1">
        <v>0</v>
      </c>
      <c r="G824" s="1">
        <v>20</v>
      </c>
      <c r="H824" s="1">
        <v>2</v>
      </c>
      <c r="I824" s="2">
        <f t="shared" si="48"/>
        <v>9.6003101521648537E-2</v>
      </c>
      <c r="J824" s="2">
        <f t="shared" si="49"/>
        <v>0.52398235856772302</v>
      </c>
      <c r="K824" s="3">
        <v>0</v>
      </c>
      <c r="L824" s="2">
        <f t="shared" si="50"/>
        <v>-0.74230036360497509</v>
      </c>
      <c r="M824" s="2">
        <f t="shared" si="51"/>
        <v>-0.52398235856772302</v>
      </c>
    </row>
    <row r="825" spans="5:13" x14ac:dyDescent="0.3">
      <c r="E825" s="1">
        <v>814</v>
      </c>
      <c r="F825" s="1">
        <v>0</v>
      </c>
      <c r="G825" s="1">
        <v>33</v>
      </c>
      <c r="H825" s="1">
        <v>2</v>
      </c>
      <c r="I825" s="2">
        <f t="shared" si="48"/>
        <v>-0.27543571488808793</v>
      </c>
      <c r="J825" s="2">
        <f t="shared" si="49"/>
        <v>0.43157312473496739</v>
      </c>
      <c r="K825" s="3">
        <v>0</v>
      </c>
      <c r="L825" s="2">
        <f t="shared" si="50"/>
        <v>-0.56488260156691439</v>
      </c>
      <c r="M825" s="2">
        <f t="shared" si="51"/>
        <v>-0.43157312473496739</v>
      </c>
    </row>
    <row r="826" spans="5:13" x14ac:dyDescent="0.3">
      <c r="E826" s="1">
        <v>815</v>
      </c>
      <c r="F826" s="1">
        <v>1</v>
      </c>
      <c r="G826" s="1">
        <v>18</v>
      </c>
      <c r="H826" s="1">
        <v>6</v>
      </c>
      <c r="I826" s="2">
        <f t="shared" si="48"/>
        <v>1.2837723254593933</v>
      </c>
      <c r="J826" s="2">
        <f t="shared" si="49"/>
        <v>0.78309122545467358</v>
      </c>
      <c r="K826" s="3">
        <v>1</v>
      </c>
      <c r="L826" s="2">
        <f t="shared" si="50"/>
        <v>-0.24450608217287073</v>
      </c>
      <c r="M826" s="2">
        <f t="shared" si="51"/>
        <v>0.21690877454532642</v>
      </c>
    </row>
    <row r="827" spans="5:13" x14ac:dyDescent="0.3">
      <c r="E827" s="1">
        <v>816</v>
      </c>
      <c r="F827" s="1">
        <v>1</v>
      </c>
      <c r="G827" s="1">
        <v>28</v>
      </c>
      <c r="H827" s="1">
        <v>1</v>
      </c>
      <c r="I827" s="2">
        <f t="shared" si="48"/>
        <v>-0.41523082931455868</v>
      </c>
      <c r="J827" s="2">
        <f t="shared" si="49"/>
        <v>0.39765853213135904</v>
      </c>
      <c r="K827" s="3">
        <v>0</v>
      </c>
      <c r="L827" s="2">
        <f t="shared" si="50"/>
        <v>-0.50693077210996151</v>
      </c>
      <c r="M827" s="2">
        <f t="shared" si="51"/>
        <v>-0.39765853213135904</v>
      </c>
    </row>
    <row r="828" spans="5:13" x14ac:dyDescent="0.3">
      <c r="E828" s="1">
        <v>817</v>
      </c>
      <c r="F828" s="1">
        <v>1</v>
      </c>
      <c r="G828" s="1">
        <v>22</v>
      </c>
      <c r="H828" s="1">
        <v>3</v>
      </c>
      <c r="I828" s="2">
        <f t="shared" si="48"/>
        <v>0.32151486588882772</v>
      </c>
      <c r="J828" s="2">
        <f t="shared" si="49"/>
        <v>0.57969339214578286</v>
      </c>
      <c r="K828" s="3">
        <v>1</v>
      </c>
      <c r="L828" s="2">
        <f t="shared" si="50"/>
        <v>-0.5452559494494188</v>
      </c>
      <c r="M828" s="2">
        <f t="shared" si="51"/>
        <v>0.42030660785421714</v>
      </c>
    </row>
    <row r="829" spans="5:13" x14ac:dyDescent="0.3">
      <c r="E829" s="1">
        <v>818</v>
      </c>
      <c r="F829" s="1">
        <v>0</v>
      </c>
      <c r="G829" s="1">
        <v>26</v>
      </c>
      <c r="H829" s="1">
        <v>0</v>
      </c>
      <c r="I829" s="2">
        <f t="shared" si="48"/>
        <v>-0.64074259368173792</v>
      </c>
      <c r="J829" s="2">
        <f t="shared" si="49"/>
        <v>0.34507869437350663</v>
      </c>
      <c r="K829" s="3">
        <v>0</v>
      </c>
      <c r="L829" s="2">
        <f t="shared" si="50"/>
        <v>-0.42324019464645307</v>
      </c>
      <c r="M829" s="2">
        <f t="shared" si="51"/>
        <v>-0.34507869437350663</v>
      </c>
    </row>
    <row r="830" spans="5:13" x14ac:dyDescent="0.3">
      <c r="E830" s="1">
        <v>819</v>
      </c>
      <c r="F830" s="1">
        <v>0</v>
      </c>
      <c r="G830" s="1">
        <v>27</v>
      </c>
      <c r="H830" s="1">
        <v>2</v>
      </c>
      <c r="I830" s="2">
        <f t="shared" si="48"/>
        <v>-0.10400241500667118</v>
      </c>
      <c r="J830" s="2">
        <f t="shared" si="49"/>
        <v>0.47402280722541851</v>
      </c>
      <c r="K830" s="3">
        <v>1</v>
      </c>
      <c r="L830" s="2">
        <f t="shared" si="50"/>
        <v>-0.74649984193530095</v>
      </c>
      <c r="M830" s="2">
        <f t="shared" si="51"/>
        <v>0.52597719277458155</v>
      </c>
    </row>
    <row r="831" spans="5:13" x14ac:dyDescent="0.3">
      <c r="E831" s="1">
        <v>820</v>
      </c>
      <c r="F831" s="1">
        <v>1</v>
      </c>
      <c r="G831" s="1">
        <v>23</v>
      </c>
      <c r="H831" s="1">
        <v>2</v>
      </c>
      <c r="I831" s="2">
        <f t="shared" si="48"/>
        <v>1.0286451580940215E-2</v>
      </c>
      <c r="J831" s="2">
        <f t="shared" si="49"/>
        <v>0.50257159022004549</v>
      </c>
      <c r="K831" s="3">
        <v>0</v>
      </c>
      <c r="L831" s="2">
        <f t="shared" si="50"/>
        <v>-0.69830363267786921</v>
      </c>
      <c r="M831" s="2">
        <f t="shared" si="51"/>
        <v>-0.50257159022004549</v>
      </c>
    </row>
    <row r="832" spans="5:13" x14ac:dyDescent="0.3">
      <c r="E832" s="1">
        <v>821</v>
      </c>
      <c r="F832" s="1">
        <v>1</v>
      </c>
      <c r="G832" s="1">
        <v>26</v>
      </c>
      <c r="H832" s="1">
        <v>3</v>
      </c>
      <c r="I832" s="2">
        <f t="shared" si="48"/>
        <v>0.20722599930121655</v>
      </c>
      <c r="J832" s="2">
        <f t="shared" si="49"/>
        <v>0.55162190028968694</v>
      </c>
      <c r="K832" s="3">
        <v>0</v>
      </c>
      <c r="L832" s="2">
        <f t="shared" si="50"/>
        <v>-0.80211842994407867</v>
      </c>
      <c r="M832" s="2">
        <f t="shared" si="51"/>
        <v>-0.55162190028968694</v>
      </c>
    </row>
    <row r="833" spans="5:13" x14ac:dyDescent="0.3">
      <c r="E833" s="1">
        <v>822</v>
      </c>
      <c r="F833" s="1">
        <v>0</v>
      </c>
      <c r="G833" s="1">
        <v>27</v>
      </c>
      <c r="H833" s="1">
        <v>3</v>
      </c>
      <c r="I833" s="2">
        <f t="shared" si="48"/>
        <v>0.17865378265431364</v>
      </c>
      <c r="J833" s="2">
        <f t="shared" si="49"/>
        <v>0.54454502935318705</v>
      </c>
      <c r="K833" s="3">
        <v>1</v>
      </c>
      <c r="L833" s="2">
        <f t="shared" si="50"/>
        <v>-0.60780464149184199</v>
      </c>
      <c r="M833" s="2">
        <f t="shared" si="51"/>
        <v>0.45545497064681295</v>
      </c>
    </row>
    <row r="834" spans="5:13" x14ac:dyDescent="0.3">
      <c r="E834" s="1">
        <v>823</v>
      </c>
      <c r="F834" s="1">
        <v>1</v>
      </c>
      <c r="G834" s="1">
        <v>22</v>
      </c>
      <c r="H834" s="1">
        <v>1</v>
      </c>
      <c r="I834" s="2">
        <f t="shared" si="48"/>
        <v>-0.24379752943314192</v>
      </c>
      <c r="J834" s="2">
        <f t="shared" si="49"/>
        <v>0.43935072259233271</v>
      </c>
      <c r="K834" s="3">
        <v>1</v>
      </c>
      <c r="L834" s="2">
        <f t="shared" si="50"/>
        <v>-0.82245727235668753</v>
      </c>
      <c r="M834" s="2">
        <f t="shared" si="51"/>
        <v>0.56064927740766723</v>
      </c>
    </row>
    <row r="835" spans="5:13" x14ac:dyDescent="0.3">
      <c r="E835" s="1">
        <v>824</v>
      </c>
      <c r="F835" s="1">
        <v>0</v>
      </c>
      <c r="G835" s="1">
        <v>19</v>
      </c>
      <c r="H835" s="1">
        <v>3</v>
      </c>
      <c r="I835" s="2">
        <f t="shared" si="48"/>
        <v>0.40723151582953615</v>
      </c>
      <c r="J835" s="2">
        <f t="shared" si="49"/>
        <v>0.600423862871453</v>
      </c>
      <c r="K835" s="3">
        <v>1</v>
      </c>
      <c r="L835" s="2">
        <f t="shared" si="50"/>
        <v>-0.51011943505685553</v>
      </c>
      <c r="M835" s="2">
        <f t="shared" si="51"/>
        <v>0.399576137128547</v>
      </c>
    </row>
    <row r="836" spans="5:13" x14ac:dyDescent="0.3">
      <c r="E836" s="1">
        <v>825</v>
      </c>
      <c r="F836" s="1">
        <v>1</v>
      </c>
      <c r="G836" s="1">
        <v>24</v>
      </c>
      <c r="H836" s="1">
        <v>2</v>
      </c>
      <c r="I836" s="2">
        <f t="shared" si="48"/>
        <v>-1.8285765065962689E-2</v>
      </c>
      <c r="J836" s="2">
        <f t="shared" si="49"/>
        <v>0.49542868610834845</v>
      </c>
      <c r="K836" s="3">
        <v>1</v>
      </c>
      <c r="L836" s="2">
        <f t="shared" si="50"/>
        <v>-0.70233185866113945</v>
      </c>
      <c r="M836" s="2">
        <f t="shared" si="51"/>
        <v>0.50457131389165155</v>
      </c>
    </row>
    <row r="837" spans="5:13" x14ac:dyDescent="0.3">
      <c r="E837" s="1">
        <v>826</v>
      </c>
      <c r="F837" s="1">
        <v>0</v>
      </c>
      <c r="G837" s="1">
        <v>25</v>
      </c>
      <c r="H837" s="1">
        <v>0</v>
      </c>
      <c r="I837" s="2">
        <f t="shared" si="48"/>
        <v>-0.61217037703483523</v>
      </c>
      <c r="J837" s="2">
        <f t="shared" si="49"/>
        <v>0.35156426468727181</v>
      </c>
      <c r="K837" s="3">
        <v>0</v>
      </c>
      <c r="L837" s="2">
        <f t="shared" si="50"/>
        <v>-0.43319237757215368</v>
      </c>
      <c r="M837" s="2">
        <f t="shared" si="51"/>
        <v>-0.35156426468727181</v>
      </c>
    </row>
    <row r="838" spans="5:13" x14ac:dyDescent="0.3">
      <c r="E838" s="1">
        <v>827</v>
      </c>
      <c r="F838" s="1">
        <v>1</v>
      </c>
      <c r="G838" s="1">
        <v>22</v>
      </c>
      <c r="H838" s="1">
        <v>4</v>
      </c>
      <c r="I838" s="2">
        <f t="shared" si="48"/>
        <v>0.60417106354981254</v>
      </c>
      <c r="J838" s="2">
        <f t="shared" si="49"/>
        <v>0.64660999904109517</v>
      </c>
      <c r="K838" s="3">
        <v>1</v>
      </c>
      <c r="L838" s="2">
        <f t="shared" si="50"/>
        <v>-0.43601194978145819</v>
      </c>
      <c r="M838" s="2">
        <f t="shared" si="51"/>
        <v>0.35339000095890483</v>
      </c>
    </row>
    <row r="839" spans="5:13" x14ac:dyDescent="0.3">
      <c r="E839" s="1">
        <v>828</v>
      </c>
      <c r="F839" s="1">
        <v>1</v>
      </c>
      <c r="G839" s="1">
        <v>28</v>
      </c>
      <c r="H839" s="1">
        <v>3</v>
      </c>
      <c r="I839" s="2">
        <f t="shared" si="48"/>
        <v>0.15008156600741096</v>
      </c>
      <c r="J839" s="2">
        <f t="shared" si="49"/>
        <v>0.53745012251025304</v>
      </c>
      <c r="K839" s="3">
        <v>1</v>
      </c>
      <c r="L839" s="2">
        <f t="shared" si="50"/>
        <v>-0.62091931861583394</v>
      </c>
      <c r="M839" s="2">
        <f t="shared" si="51"/>
        <v>0.46254987748974696</v>
      </c>
    </row>
    <row r="840" spans="5:13" x14ac:dyDescent="0.3">
      <c r="E840" s="1">
        <v>829</v>
      </c>
      <c r="F840" s="1">
        <v>1</v>
      </c>
      <c r="G840" s="1">
        <v>25</v>
      </c>
      <c r="H840" s="1">
        <v>1</v>
      </c>
      <c r="I840" s="2">
        <f t="shared" si="48"/>
        <v>-0.32951417937385041</v>
      </c>
      <c r="J840" s="2">
        <f t="shared" si="49"/>
        <v>0.41835883549334701</v>
      </c>
      <c r="K840" s="3">
        <v>1</v>
      </c>
      <c r="L840" s="2">
        <f t="shared" si="50"/>
        <v>-0.87141575660375126</v>
      </c>
      <c r="M840" s="2">
        <f t="shared" si="51"/>
        <v>0.58164116450665304</v>
      </c>
    </row>
    <row r="841" spans="5:13" x14ac:dyDescent="0.3">
      <c r="E841" s="1">
        <v>830</v>
      </c>
      <c r="F841" s="1">
        <v>0</v>
      </c>
      <c r="G841" s="1">
        <v>31</v>
      </c>
      <c r="H841" s="1">
        <v>1</v>
      </c>
      <c r="I841" s="2">
        <f t="shared" si="48"/>
        <v>-0.50094747925526717</v>
      </c>
      <c r="J841" s="2">
        <f t="shared" si="49"/>
        <v>0.37731803350443466</v>
      </c>
      <c r="K841" s="3">
        <v>0</v>
      </c>
      <c r="L841" s="2">
        <f t="shared" si="50"/>
        <v>-0.4737193777036447</v>
      </c>
      <c r="M841" s="2">
        <f t="shared" si="51"/>
        <v>-0.37731803350443466</v>
      </c>
    </row>
    <row r="842" spans="5:13" x14ac:dyDescent="0.3">
      <c r="E842" s="1">
        <v>831</v>
      </c>
      <c r="F842" s="1">
        <v>0</v>
      </c>
      <c r="G842" s="1">
        <v>26</v>
      </c>
      <c r="H842" s="1">
        <v>2</v>
      </c>
      <c r="I842" s="2">
        <f t="shared" si="48"/>
        <v>-7.5430198359768275E-2</v>
      </c>
      <c r="J842" s="2">
        <f t="shared" si="49"/>
        <v>0.48115138649900074</v>
      </c>
      <c r="K842" s="3">
        <v>1</v>
      </c>
      <c r="L842" s="2">
        <f t="shared" si="50"/>
        <v>-0.73157332554821297</v>
      </c>
      <c r="M842" s="2">
        <f t="shared" si="51"/>
        <v>0.51884861350099931</v>
      </c>
    </row>
    <row r="843" spans="5:13" x14ac:dyDescent="0.3">
      <c r="E843" s="1">
        <v>832</v>
      </c>
      <c r="F843" s="1">
        <v>1</v>
      </c>
      <c r="G843" s="1">
        <v>26</v>
      </c>
      <c r="H843" s="1">
        <v>1</v>
      </c>
      <c r="I843" s="2">
        <f t="shared" si="48"/>
        <v>-0.35808639602075309</v>
      </c>
      <c r="J843" s="2">
        <f t="shared" si="49"/>
        <v>0.41142287430405178</v>
      </c>
      <c r="K843" s="3">
        <v>1</v>
      </c>
      <c r="L843" s="2">
        <f t="shared" si="50"/>
        <v>-0.88813370218098375</v>
      </c>
      <c r="M843" s="2">
        <f t="shared" si="51"/>
        <v>0.58857712569594822</v>
      </c>
    </row>
    <row r="844" spans="5:13" x14ac:dyDescent="0.3">
      <c r="E844" s="1">
        <v>833</v>
      </c>
      <c r="F844" s="1">
        <v>1</v>
      </c>
      <c r="G844" s="1">
        <v>25</v>
      </c>
      <c r="H844" s="1">
        <v>3</v>
      </c>
      <c r="I844" s="2">
        <f t="shared" si="48"/>
        <v>0.23579821594811923</v>
      </c>
      <c r="J844" s="2">
        <f t="shared" si="49"/>
        <v>0.55867792729643417</v>
      </c>
      <c r="K844" s="3">
        <v>1</v>
      </c>
      <c r="L844" s="2">
        <f t="shared" si="50"/>
        <v>-0.58218213055281931</v>
      </c>
      <c r="M844" s="2">
        <f t="shared" si="51"/>
        <v>0.44132207270356583</v>
      </c>
    </row>
    <row r="845" spans="5:13" x14ac:dyDescent="0.3">
      <c r="E845" s="1">
        <v>834</v>
      </c>
      <c r="F845" s="1">
        <v>0</v>
      </c>
      <c r="G845" s="1">
        <v>27</v>
      </c>
      <c r="H845" s="1">
        <v>0</v>
      </c>
      <c r="I845" s="2">
        <f t="shared" ref="I845:I908" si="52">$H$5+$H$6*G845+H845*$H$7</f>
        <v>-0.66931481032864082</v>
      </c>
      <c r="J845" s="2">
        <f t="shared" ref="J845:J908" si="53">EXP(I845)/(1+EXP(I845))</f>
        <v>0.33865028320137047</v>
      </c>
      <c r="K845" s="3">
        <v>0</v>
      </c>
      <c r="L845" s="2">
        <f t="shared" ref="L845:L908" si="54">IF(K845=1,LN(J845),LN(1-J845))</f>
        <v>-0.41347250672725938</v>
      </c>
      <c r="M845" s="2">
        <f t="shared" ref="M845:M908" si="55">(K845-J845)</f>
        <v>-0.33865028320137047</v>
      </c>
    </row>
    <row r="846" spans="5:13" x14ac:dyDescent="0.3">
      <c r="E846" s="1">
        <v>835</v>
      </c>
      <c r="F846" s="1">
        <v>1</v>
      </c>
      <c r="G846" s="1">
        <v>25</v>
      </c>
      <c r="H846" s="1">
        <v>2</v>
      </c>
      <c r="I846" s="2">
        <f t="shared" si="52"/>
        <v>-4.6857981712865593E-2</v>
      </c>
      <c r="J846" s="2">
        <f t="shared" si="53"/>
        <v>0.4882876475322156</v>
      </c>
      <c r="K846" s="3">
        <v>0</v>
      </c>
      <c r="L846" s="2">
        <f t="shared" si="54"/>
        <v>-0.66999262340425059</v>
      </c>
      <c r="M846" s="2">
        <f t="shared" si="55"/>
        <v>-0.4882876475322156</v>
      </c>
    </row>
    <row r="847" spans="5:13" x14ac:dyDescent="0.3">
      <c r="E847" s="1">
        <v>836</v>
      </c>
      <c r="F847" s="1">
        <v>0</v>
      </c>
      <c r="G847" s="1">
        <v>28</v>
      </c>
      <c r="H847" s="1">
        <v>1</v>
      </c>
      <c r="I847" s="2">
        <f t="shared" si="52"/>
        <v>-0.41523082931455868</v>
      </c>
      <c r="J847" s="2">
        <f t="shared" si="53"/>
        <v>0.39765853213135904</v>
      </c>
      <c r="K847" s="3">
        <v>0</v>
      </c>
      <c r="L847" s="2">
        <f t="shared" si="54"/>
        <v>-0.50693077210996151</v>
      </c>
      <c r="M847" s="2">
        <f t="shared" si="55"/>
        <v>-0.39765853213135904</v>
      </c>
    </row>
    <row r="848" spans="5:13" x14ac:dyDescent="0.3">
      <c r="E848" s="1">
        <v>837</v>
      </c>
      <c r="F848" s="1">
        <v>1</v>
      </c>
      <c r="G848" s="1">
        <v>24</v>
      </c>
      <c r="H848" s="1">
        <v>2</v>
      </c>
      <c r="I848" s="2">
        <f t="shared" si="52"/>
        <v>-1.8285765065962689E-2</v>
      </c>
      <c r="J848" s="2">
        <f t="shared" si="53"/>
        <v>0.49542868610834845</v>
      </c>
      <c r="K848" s="3">
        <v>0</v>
      </c>
      <c r="L848" s="2">
        <f t="shared" si="54"/>
        <v>-0.68404609359517687</v>
      </c>
      <c r="M848" s="2">
        <f t="shared" si="55"/>
        <v>-0.49542868610834845</v>
      </c>
    </row>
    <row r="849" spans="5:13" x14ac:dyDescent="0.3">
      <c r="E849" s="1">
        <v>838</v>
      </c>
      <c r="F849" s="1">
        <v>1</v>
      </c>
      <c r="G849" s="1">
        <v>21</v>
      </c>
      <c r="H849" s="1">
        <v>0</v>
      </c>
      <c r="I849" s="2">
        <f t="shared" si="52"/>
        <v>-0.4978815104472239</v>
      </c>
      <c r="J849" s="2">
        <f t="shared" si="53"/>
        <v>0.37803865071192017</v>
      </c>
      <c r="K849" s="3">
        <v>0</v>
      </c>
      <c r="L849" s="2">
        <f t="shared" si="54"/>
        <v>-0.47487732758192247</v>
      </c>
      <c r="M849" s="2">
        <f t="shared" si="55"/>
        <v>-0.37803865071192017</v>
      </c>
    </row>
    <row r="850" spans="5:13" x14ac:dyDescent="0.3">
      <c r="E850" s="1">
        <v>839</v>
      </c>
      <c r="F850" s="1">
        <v>0</v>
      </c>
      <c r="G850" s="1">
        <v>23</v>
      </c>
      <c r="H850" s="1">
        <v>4</v>
      </c>
      <c r="I850" s="2">
        <f t="shared" si="52"/>
        <v>0.57559884690290986</v>
      </c>
      <c r="J850" s="2">
        <f t="shared" si="53"/>
        <v>0.6400540735636373</v>
      </c>
      <c r="K850" s="3">
        <v>1</v>
      </c>
      <c r="L850" s="2">
        <f t="shared" si="54"/>
        <v>-0.44620261625431046</v>
      </c>
      <c r="M850" s="2">
        <f t="shared" si="55"/>
        <v>0.3599459264363627</v>
      </c>
    </row>
    <row r="851" spans="5:13" x14ac:dyDescent="0.3">
      <c r="E851" s="1">
        <v>840</v>
      </c>
      <c r="F851" s="1">
        <v>0</v>
      </c>
      <c r="G851" s="1">
        <v>21</v>
      </c>
      <c r="H851" s="1">
        <v>1</v>
      </c>
      <c r="I851" s="2">
        <f t="shared" si="52"/>
        <v>-0.21522531278623908</v>
      </c>
      <c r="J851" s="2">
        <f t="shared" si="53"/>
        <v>0.44640041528470131</v>
      </c>
      <c r="K851" s="3">
        <v>1</v>
      </c>
      <c r="L851" s="2">
        <f t="shared" si="54"/>
        <v>-0.80653893761819861</v>
      </c>
      <c r="M851" s="2">
        <f t="shared" si="55"/>
        <v>0.55359958471529869</v>
      </c>
    </row>
    <row r="852" spans="5:13" x14ac:dyDescent="0.3">
      <c r="E852" s="1">
        <v>841</v>
      </c>
      <c r="F852" s="1">
        <v>1</v>
      </c>
      <c r="G852" s="1">
        <v>32</v>
      </c>
      <c r="H852" s="1">
        <v>0</v>
      </c>
      <c r="I852" s="2">
        <f t="shared" si="52"/>
        <v>-0.81217589356315467</v>
      </c>
      <c r="J852" s="2">
        <f t="shared" si="53"/>
        <v>0.30742701988970045</v>
      </c>
      <c r="K852" s="3">
        <v>0</v>
      </c>
      <c r="L852" s="2">
        <f t="shared" si="54"/>
        <v>-0.36734166003253854</v>
      </c>
      <c r="M852" s="2">
        <f t="shared" si="55"/>
        <v>-0.30742701988970045</v>
      </c>
    </row>
    <row r="853" spans="5:13" x14ac:dyDescent="0.3">
      <c r="E853" s="1">
        <v>842</v>
      </c>
      <c r="F853" s="1">
        <v>1</v>
      </c>
      <c r="G853" s="1">
        <v>21</v>
      </c>
      <c r="H853" s="1">
        <v>5</v>
      </c>
      <c r="I853" s="2">
        <f t="shared" si="52"/>
        <v>0.91539947785770015</v>
      </c>
      <c r="J853" s="2">
        <f t="shared" si="53"/>
        <v>0.71410379097871035</v>
      </c>
      <c r="K853" s="3">
        <v>1</v>
      </c>
      <c r="L853" s="2">
        <f t="shared" si="54"/>
        <v>-0.33672696169069449</v>
      </c>
      <c r="M853" s="2">
        <f t="shared" si="55"/>
        <v>0.28589620902128965</v>
      </c>
    </row>
    <row r="854" spans="5:13" x14ac:dyDescent="0.3">
      <c r="E854" s="1">
        <v>843</v>
      </c>
      <c r="F854" s="1">
        <v>1</v>
      </c>
      <c r="G854" s="1">
        <v>24</v>
      </c>
      <c r="H854" s="1">
        <v>2</v>
      </c>
      <c r="I854" s="2">
        <f t="shared" si="52"/>
        <v>-1.8285765065962689E-2</v>
      </c>
      <c r="J854" s="2">
        <f t="shared" si="53"/>
        <v>0.49542868610834845</v>
      </c>
      <c r="K854" s="3">
        <v>0</v>
      </c>
      <c r="L854" s="2">
        <f t="shared" si="54"/>
        <v>-0.68404609359517687</v>
      </c>
      <c r="M854" s="2">
        <f t="shared" si="55"/>
        <v>-0.49542868610834845</v>
      </c>
    </row>
    <row r="855" spans="5:13" x14ac:dyDescent="0.3">
      <c r="E855" s="1">
        <v>844</v>
      </c>
      <c r="F855" s="1">
        <v>0</v>
      </c>
      <c r="G855" s="1">
        <v>29</v>
      </c>
      <c r="H855" s="1">
        <v>0</v>
      </c>
      <c r="I855" s="2">
        <f t="shared" si="52"/>
        <v>-0.7264592436224464</v>
      </c>
      <c r="J855" s="2">
        <f t="shared" si="53"/>
        <v>0.32597220243293629</v>
      </c>
      <c r="K855" s="3">
        <v>0</v>
      </c>
      <c r="L855" s="2">
        <f t="shared" si="54"/>
        <v>-0.39448392623918266</v>
      </c>
      <c r="M855" s="2">
        <f t="shared" si="55"/>
        <v>-0.32597220243293629</v>
      </c>
    </row>
    <row r="856" spans="5:13" x14ac:dyDescent="0.3">
      <c r="E856" s="1">
        <v>845</v>
      </c>
      <c r="F856" s="1">
        <v>0</v>
      </c>
      <c r="G856" s="1">
        <v>21</v>
      </c>
      <c r="H856" s="1">
        <v>0</v>
      </c>
      <c r="I856" s="2">
        <f t="shared" si="52"/>
        <v>-0.4978815104472239</v>
      </c>
      <c r="J856" s="2">
        <f t="shared" si="53"/>
        <v>0.37803865071192017</v>
      </c>
      <c r="K856" s="3">
        <v>0</v>
      </c>
      <c r="L856" s="2">
        <f t="shared" si="54"/>
        <v>-0.47487732758192247</v>
      </c>
      <c r="M856" s="2">
        <f t="shared" si="55"/>
        <v>-0.37803865071192017</v>
      </c>
    </row>
    <row r="857" spans="5:13" x14ac:dyDescent="0.3">
      <c r="E857" s="1">
        <v>846</v>
      </c>
      <c r="F857" s="1">
        <v>1</v>
      </c>
      <c r="G857" s="1">
        <v>16</v>
      </c>
      <c r="H857" s="1">
        <v>8</v>
      </c>
      <c r="I857" s="2">
        <f t="shared" si="52"/>
        <v>1.9062291540751686</v>
      </c>
      <c r="J857" s="2">
        <f t="shared" si="53"/>
        <v>0.8705949199370091</v>
      </c>
      <c r="K857" s="3">
        <v>1</v>
      </c>
      <c r="L857" s="2">
        <f t="shared" si="54"/>
        <v>-0.13857848500960077</v>
      </c>
      <c r="M857" s="2">
        <f t="shared" si="55"/>
        <v>0.1294050800629909</v>
      </c>
    </row>
    <row r="858" spans="5:13" x14ac:dyDescent="0.3">
      <c r="E858" s="1">
        <v>847</v>
      </c>
      <c r="F858" s="1">
        <v>0</v>
      </c>
      <c r="G858" s="1">
        <v>28</v>
      </c>
      <c r="H858" s="1">
        <v>2</v>
      </c>
      <c r="I858" s="2">
        <f t="shared" si="52"/>
        <v>-0.13257463165357386</v>
      </c>
      <c r="J858" s="2">
        <f t="shared" si="53"/>
        <v>0.46690480141809398</v>
      </c>
      <c r="K858" s="3">
        <v>0</v>
      </c>
      <c r="L858" s="2">
        <f t="shared" si="54"/>
        <v>-0.62905526179329474</v>
      </c>
      <c r="M858" s="2">
        <f t="shared" si="55"/>
        <v>-0.46690480141809398</v>
      </c>
    </row>
    <row r="859" spans="5:13" x14ac:dyDescent="0.3">
      <c r="E859" s="1">
        <v>848</v>
      </c>
      <c r="F859" s="1">
        <v>0</v>
      </c>
      <c r="G859" s="1">
        <v>19</v>
      </c>
      <c r="H859" s="1">
        <v>0</v>
      </c>
      <c r="I859" s="2">
        <f t="shared" si="52"/>
        <v>-0.44073707715341831</v>
      </c>
      <c r="J859" s="2">
        <f t="shared" si="53"/>
        <v>0.391565352543775</v>
      </c>
      <c r="K859" s="3">
        <v>1</v>
      </c>
      <c r="L859" s="2">
        <f t="shared" si="54"/>
        <v>-0.93760284889028844</v>
      </c>
      <c r="M859" s="2">
        <f t="shared" si="55"/>
        <v>0.608434647456225</v>
      </c>
    </row>
    <row r="860" spans="5:13" x14ac:dyDescent="0.3">
      <c r="E860" s="1">
        <v>849</v>
      </c>
      <c r="F860" s="1">
        <v>0</v>
      </c>
      <c r="G860" s="1">
        <v>27</v>
      </c>
      <c r="H860" s="1">
        <v>1</v>
      </c>
      <c r="I860" s="2">
        <f t="shared" si="52"/>
        <v>-0.386658612667656</v>
      </c>
      <c r="J860" s="2">
        <f t="shared" si="53"/>
        <v>0.40452192979375906</v>
      </c>
      <c r="K860" s="3">
        <v>1</v>
      </c>
      <c r="L860" s="2">
        <f t="shared" si="54"/>
        <v>-0.90504932938266758</v>
      </c>
      <c r="M860" s="2">
        <f t="shared" si="55"/>
        <v>0.59547807020624099</v>
      </c>
    </row>
    <row r="861" spans="5:13" x14ac:dyDescent="0.3">
      <c r="E861" s="1">
        <v>850</v>
      </c>
      <c r="F861" s="1">
        <v>0</v>
      </c>
      <c r="G861" s="1">
        <v>24</v>
      </c>
      <c r="H861" s="1">
        <v>1</v>
      </c>
      <c r="I861" s="2">
        <f t="shared" si="52"/>
        <v>-0.30094196272694751</v>
      </c>
      <c r="J861" s="2">
        <f t="shared" si="53"/>
        <v>0.42532722873338152</v>
      </c>
      <c r="K861" s="3">
        <v>1</v>
      </c>
      <c r="L861" s="2">
        <f t="shared" si="54"/>
        <v>-0.85489645635623346</v>
      </c>
      <c r="M861" s="2">
        <f t="shared" si="55"/>
        <v>0.57467277126661842</v>
      </c>
    </row>
    <row r="862" spans="5:13" x14ac:dyDescent="0.3">
      <c r="E862" s="1">
        <v>851</v>
      </c>
      <c r="F862" s="1">
        <v>1</v>
      </c>
      <c r="G862" s="1">
        <v>26</v>
      </c>
      <c r="H862" s="1">
        <v>4</v>
      </c>
      <c r="I862" s="2">
        <f t="shared" si="52"/>
        <v>0.48988219696220137</v>
      </c>
      <c r="J862" s="2">
        <f t="shared" si="53"/>
        <v>0.62007868056522697</v>
      </c>
      <c r="K862" s="3">
        <v>0</v>
      </c>
      <c r="L862" s="2">
        <f t="shared" si="54"/>
        <v>-0.96779110181938743</v>
      </c>
      <c r="M862" s="2">
        <f t="shared" si="55"/>
        <v>-0.62007868056522697</v>
      </c>
    </row>
    <row r="863" spans="5:13" x14ac:dyDescent="0.3">
      <c r="E863" s="1">
        <v>852</v>
      </c>
      <c r="F863" s="1">
        <v>0</v>
      </c>
      <c r="G863" s="1">
        <v>32</v>
      </c>
      <c r="H863" s="1">
        <v>2</v>
      </c>
      <c r="I863" s="2">
        <f t="shared" si="52"/>
        <v>-0.24686349824118503</v>
      </c>
      <c r="J863" s="2">
        <f t="shared" si="53"/>
        <v>0.43859564904673659</v>
      </c>
      <c r="K863" s="3">
        <v>0</v>
      </c>
      <c r="L863" s="2">
        <f t="shared" si="54"/>
        <v>-0.57731386490044845</v>
      </c>
      <c r="M863" s="2">
        <f t="shared" si="55"/>
        <v>-0.43859564904673659</v>
      </c>
    </row>
    <row r="864" spans="5:13" x14ac:dyDescent="0.3">
      <c r="E864" s="1">
        <v>853</v>
      </c>
      <c r="F864" s="1">
        <v>0</v>
      </c>
      <c r="G864" s="1">
        <v>22</v>
      </c>
      <c r="H864" s="1">
        <v>2</v>
      </c>
      <c r="I864" s="2">
        <f t="shared" si="52"/>
        <v>3.8858668227842896E-2</v>
      </c>
      <c r="J864" s="2">
        <f t="shared" si="53"/>
        <v>0.50971344481574044</v>
      </c>
      <c r="K864" s="3">
        <v>0</v>
      </c>
      <c r="L864" s="2">
        <f t="shared" si="54"/>
        <v>-0.71276525231165777</v>
      </c>
      <c r="M864" s="2">
        <f t="shared" si="55"/>
        <v>-0.50971344481574044</v>
      </c>
    </row>
    <row r="865" spans="5:13" x14ac:dyDescent="0.3">
      <c r="E865" s="1">
        <v>854</v>
      </c>
      <c r="F865" s="1">
        <v>1</v>
      </c>
      <c r="G865" s="1">
        <v>25</v>
      </c>
      <c r="H865" s="1">
        <v>2</v>
      </c>
      <c r="I865" s="2">
        <f t="shared" si="52"/>
        <v>-4.6857981712865593E-2</v>
      </c>
      <c r="J865" s="2">
        <f t="shared" si="53"/>
        <v>0.4882876475322156</v>
      </c>
      <c r="K865" s="3">
        <v>1</v>
      </c>
      <c r="L865" s="2">
        <f t="shared" si="54"/>
        <v>-0.71685060511711618</v>
      </c>
      <c r="M865" s="2">
        <f t="shared" si="55"/>
        <v>0.51171235246778446</v>
      </c>
    </row>
    <row r="866" spans="5:13" x14ac:dyDescent="0.3">
      <c r="E866" s="1">
        <v>855</v>
      </c>
      <c r="F866" s="1">
        <v>1</v>
      </c>
      <c r="G866" s="1">
        <v>29</v>
      </c>
      <c r="H866" s="1">
        <v>3</v>
      </c>
      <c r="I866" s="2">
        <f t="shared" si="52"/>
        <v>0.12150934936050806</v>
      </c>
      <c r="J866" s="2">
        <f t="shared" si="53"/>
        <v>0.53034001686897414</v>
      </c>
      <c r="K866" s="3">
        <v>1</v>
      </c>
      <c r="L866" s="2">
        <f t="shared" si="54"/>
        <v>-0.6342369368733779</v>
      </c>
      <c r="M866" s="2">
        <f t="shared" si="55"/>
        <v>0.46965998313102586</v>
      </c>
    </row>
    <row r="867" spans="5:13" x14ac:dyDescent="0.3">
      <c r="E867" s="1">
        <v>856</v>
      </c>
      <c r="F867" s="1">
        <v>1</v>
      </c>
      <c r="G867" s="1">
        <v>26</v>
      </c>
      <c r="H867" s="1">
        <v>3</v>
      </c>
      <c r="I867" s="2">
        <f t="shared" si="52"/>
        <v>0.20722599930121655</v>
      </c>
      <c r="J867" s="2">
        <f t="shared" si="53"/>
        <v>0.55162190028968694</v>
      </c>
      <c r="K867" s="3">
        <v>0</v>
      </c>
      <c r="L867" s="2">
        <f t="shared" si="54"/>
        <v>-0.80211842994407867</v>
      </c>
      <c r="M867" s="2">
        <f t="shared" si="55"/>
        <v>-0.55162190028968694</v>
      </c>
    </row>
    <row r="868" spans="5:13" x14ac:dyDescent="0.3">
      <c r="E868" s="1">
        <v>857</v>
      </c>
      <c r="F868" s="1">
        <v>1</v>
      </c>
      <c r="G868" s="1">
        <v>26</v>
      </c>
      <c r="H868" s="1">
        <v>6</v>
      </c>
      <c r="I868" s="2">
        <f t="shared" si="52"/>
        <v>1.055194592284171</v>
      </c>
      <c r="J868" s="2">
        <f t="shared" si="53"/>
        <v>0.74177115519653103</v>
      </c>
      <c r="K868" s="3">
        <v>1</v>
      </c>
      <c r="L868" s="2">
        <f t="shared" si="54"/>
        <v>-0.29871449956198887</v>
      </c>
      <c r="M868" s="2">
        <f t="shared" si="55"/>
        <v>0.25822884480346897</v>
      </c>
    </row>
    <row r="869" spans="5:13" x14ac:dyDescent="0.3">
      <c r="E869" s="1">
        <v>858</v>
      </c>
      <c r="F869" s="1">
        <v>1</v>
      </c>
      <c r="G869" s="1">
        <v>19</v>
      </c>
      <c r="H869" s="1">
        <v>3</v>
      </c>
      <c r="I869" s="2">
        <f t="shared" si="52"/>
        <v>0.40723151582953615</v>
      </c>
      <c r="J869" s="2">
        <f t="shared" si="53"/>
        <v>0.600423862871453</v>
      </c>
      <c r="K869" s="3">
        <v>1</v>
      </c>
      <c r="L869" s="2">
        <f t="shared" si="54"/>
        <v>-0.51011943505685553</v>
      </c>
      <c r="M869" s="2">
        <f t="shared" si="55"/>
        <v>0.399576137128547</v>
      </c>
    </row>
    <row r="870" spans="5:13" x14ac:dyDescent="0.3">
      <c r="E870" s="1">
        <v>859</v>
      </c>
      <c r="F870" s="1">
        <v>0</v>
      </c>
      <c r="G870" s="1">
        <v>25</v>
      </c>
      <c r="H870" s="1">
        <v>1</v>
      </c>
      <c r="I870" s="2">
        <f t="shared" si="52"/>
        <v>-0.32951417937385041</v>
      </c>
      <c r="J870" s="2">
        <f t="shared" si="53"/>
        <v>0.41835883549334701</v>
      </c>
      <c r="K870" s="3">
        <v>1</v>
      </c>
      <c r="L870" s="2">
        <f t="shared" si="54"/>
        <v>-0.87141575660375126</v>
      </c>
      <c r="M870" s="2">
        <f t="shared" si="55"/>
        <v>0.58164116450665304</v>
      </c>
    </row>
    <row r="871" spans="5:13" x14ac:dyDescent="0.3">
      <c r="E871" s="1">
        <v>860</v>
      </c>
      <c r="F871" s="1">
        <v>0</v>
      </c>
      <c r="G871" s="1">
        <v>28</v>
      </c>
      <c r="H871" s="1">
        <v>2</v>
      </c>
      <c r="I871" s="2">
        <f t="shared" si="52"/>
        <v>-0.13257463165357386</v>
      </c>
      <c r="J871" s="2">
        <f t="shared" si="53"/>
        <v>0.46690480141809398</v>
      </c>
      <c r="K871" s="3">
        <v>0</v>
      </c>
      <c r="L871" s="2">
        <f t="shared" si="54"/>
        <v>-0.62905526179329474</v>
      </c>
      <c r="M871" s="2">
        <f t="shared" si="55"/>
        <v>-0.46690480141809398</v>
      </c>
    </row>
    <row r="872" spans="5:13" x14ac:dyDescent="0.3">
      <c r="E872" s="1">
        <v>861</v>
      </c>
      <c r="F872" s="1">
        <v>0</v>
      </c>
      <c r="G872" s="1">
        <v>24</v>
      </c>
      <c r="H872" s="1">
        <v>2</v>
      </c>
      <c r="I872" s="2">
        <f t="shared" si="52"/>
        <v>-1.8285765065962689E-2</v>
      </c>
      <c r="J872" s="2">
        <f t="shared" si="53"/>
        <v>0.49542868610834845</v>
      </c>
      <c r="K872" s="3">
        <v>1</v>
      </c>
      <c r="L872" s="2">
        <f t="shared" si="54"/>
        <v>-0.70233185866113945</v>
      </c>
      <c r="M872" s="2">
        <f t="shared" si="55"/>
        <v>0.50457131389165155</v>
      </c>
    </row>
    <row r="873" spans="5:13" x14ac:dyDescent="0.3">
      <c r="E873" s="1">
        <v>862</v>
      </c>
      <c r="F873" s="1">
        <v>1</v>
      </c>
      <c r="G873" s="1">
        <v>24</v>
      </c>
      <c r="H873" s="1">
        <v>6</v>
      </c>
      <c r="I873" s="2">
        <f t="shared" si="52"/>
        <v>1.1123390255779766</v>
      </c>
      <c r="J873" s="2">
        <f t="shared" si="53"/>
        <v>0.75256492089789684</v>
      </c>
      <c r="K873" s="3">
        <v>1</v>
      </c>
      <c r="L873" s="2">
        <f t="shared" si="54"/>
        <v>-0.28426801246199329</v>
      </c>
      <c r="M873" s="2">
        <f t="shared" si="55"/>
        <v>0.24743507910210316</v>
      </c>
    </row>
    <row r="874" spans="5:13" x14ac:dyDescent="0.3">
      <c r="E874" s="1">
        <v>863</v>
      </c>
      <c r="F874" s="1">
        <v>0</v>
      </c>
      <c r="G874" s="1">
        <v>27</v>
      </c>
      <c r="H874" s="1">
        <v>1</v>
      </c>
      <c r="I874" s="2">
        <f t="shared" si="52"/>
        <v>-0.386658612667656</v>
      </c>
      <c r="J874" s="2">
        <f t="shared" si="53"/>
        <v>0.40452192979375906</v>
      </c>
      <c r="K874" s="3">
        <v>1</v>
      </c>
      <c r="L874" s="2">
        <f t="shared" si="54"/>
        <v>-0.90504932938266758</v>
      </c>
      <c r="M874" s="2">
        <f t="shared" si="55"/>
        <v>0.59547807020624099</v>
      </c>
    </row>
    <row r="875" spans="5:13" x14ac:dyDescent="0.3">
      <c r="E875" s="1">
        <v>864</v>
      </c>
      <c r="F875" s="1">
        <v>0</v>
      </c>
      <c r="G875" s="1">
        <v>32</v>
      </c>
      <c r="H875" s="1">
        <v>1</v>
      </c>
      <c r="I875" s="2">
        <f t="shared" si="52"/>
        <v>-0.52951969590216985</v>
      </c>
      <c r="J875" s="2">
        <f t="shared" si="53"/>
        <v>0.37062891830313033</v>
      </c>
      <c r="K875" s="3">
        <v>1</v>
      </c>
      <c r="L875" s="2">
        <f t="shared" si="54"/>
        <v>-0.99255393713593321</v>
      </c>
      <c r="M875" s="2">
        <f t="shared" si="55"/>
        <v>0.62937108169686962</v>
      </c>
    </row>
    <row r="876" spans="5:13" x14ac:dyDescent="0.3">
      <c r="E876" s="1">
        <v>865</v>
      </c>
      <c r="F876" s="1">
        <v>0</v>
      </c>
      <c r="G876" s="1">
        <v>22</v>
      </c>
      <c r="H876" s="1">
        <v>2</v>
      </c>
      <c r="I876" s="2">
        <f t="shared" si="52"/>
        <v>3.8858668227842896E-2</v>
      </c>
      <c r="J876" s="2">
        <f t="shared" si="53"/>
        <v>0.50971344481574044</v>
      </c>
      <c r="K876" s="3">
        <v>1</v>
      </c>
      <c r="L876" s="2">
        <f t="shared" si="54"/>
        <v>-0.6739065840838151</v>
      </c>
      <c r="M876" s="2">
        <f t="shared" si="55"/>
        <v>0.49028655518425956</v>
      </c>
    </row>
    <row r="877" spans="5:13" x14ac:dyDescent="0.3">
      <c r="E877" s="1">
        <v>866</v>
      </c>
      <c r="F877" s="1">
        <v>0</v>
      </c>
      <c r="G877" s="1">
        <v>20</v>
      </c>
      <c r="H877" s="1">
        <v>1</v>
      </c>
      <c r="I877" s="2">
        <f t="shared" si="52"/>
        <v>-0.18665309613933628</v>
      </c>
      <c r="J877" s="2">
        <f t="shared" si="53"/>
        <v>0.45347173225254978</v>
      </c>
      <c r="K877" s="3">
        <v>1</v>
      </c>
      <c r="L877" s="2">
        <f t="shared" si="54"/>
        <v>-0.79082234377862215</v>
      </c>
      <c r="M877" s="2">
        <f t="shared" si="55"/>
        <v>0.54652826774745022</v>
      </c>
    </row>
    <row r="878" spans="5:13" x14ac:dyDescent="0.3">
      <c r="E878" s="1">
        <v>867</v>
      </c>
      <c r="F878" s="1">
        <v>0</v>
      </c>
      <c r="G878" s="1">
        <v>26</v>
      </c>
      <c r="H878" s="1">
        <v>2</v>
      </c>
      <c r="I878" s="2">
        <f t="shared" si="52"/>
        <v>-7.5430198359768275E-2</v>
      </c>
      <c r="J878" s="2">
        <f t="shared" si="53"/>
        <v>0.48115138649900074</v>
      </c>
      <c r="K878" s="3">
        <v>0</v>
      </c>
      <c r="L878" s="2">
        <f t="shared" si="54"/>
        <v>-0.65614312718844481</v>
      </c>
      <c r="M878" s="2">
        <f t="shared" si="55"/>
        <v>-0.48115138649900074</v>
      </c>
    </row>
    <row r="879" spans="5:13" x14ac:dyDescent="0.3">
      <c r="E879" s="1">
        <v>868</v>
      </c>
      <c r="F879" s="1">
        <v>1</v>
      </c>
      <c r="G879" s="1">
        <v>17</v>
      </c>
      <c r="H879" s="1">
        <v>4</v>
      </c>
      <c r="I879" s="2">
        <f t="shared" si="52"/>
        <v>0.74703214678432661</v>
      </c>
      <c r="J879" s="2">
        <f t="shared" si="53"/>
        <v>0.67853167522054014</v>
      </c>
      <c r="K879" s="3">
        <v>1</v>
      </c>
      <c r="L879" s="2">
        <f t="shared" si="54"/>
        <v>-0.38782411661038613</v>
      </c>
      <c r="M879" s="2">
        <f t="shared" si="55"/>
        <v>0.32146832477945986</v>
      </c>
    </row>
    <row r="880" spans="5:13" x14ac:dyDescent="0.3">
      <c r="E880" s="1">
        <v>869</v>
      </c>
      <c r="F880" s="1">
        <v>1</v>
      </c>
      <c r="G880" s="1">
        <v>23</v>
      </c>
      <c r="H880" s="1">
        <v>4</v>
      </c>
      <c r="I880" s="2">
        <f t="shared" si="52"/>
        <v>0.57559884690290986</v>
      </c>
      <c r="J880" s="2">
        <f t="shared" si="53"/>
        <v>0.6400540735636373</v>
      </c>
      <c r="K880" s="3">
        <v>1</v>
      </c>
      <c r="L880" s="2">
        <f t="shared" si="54"/>
        <v>-0.44620261625431046</v>
      </c>
      <c r="M880" s="2">
        <f t="shared" si="55"/>
        <v>0.3599459264363627</v>
      </c>
    </row>
    <row r="881" spans="5:13" x14ac:dyDescent="0.3">
      <c r="E881" s="1">
        <v>870</v>
      </c>
      <c r="F881" s="1">
        <v>0</v>
      </c>
      <c r="G881" s="1">
        <v>20</v>
      </c>
      <c r="H881" s="1">
        <v>1</v>
      </c>
      <c r="I881" s="2">
        <f t="shared" si="52"/>
        <v>-0.18665309613933628</v>
      </c>
      <c r="J881" s="2">
        <f t="shared" si="53"/>
        <v>0.45347173225254978</v>
      </c>
      <c r="K881" s="3">
        <v>0</v>
      </c>
      <c r="L881" s="2">
        <f t="shared" si="54"/>
        <v>-0.60416924763928592</v>
      </c>
      <c r="M881" s="2">
        <f t="shared" si="55"/>
        <v>-0.45347173225254978</v>
      </c>
    </row>
    <row r="882" spans="5:13" x14ac:dyDescent="0.3">
      <c r="E882" s="1">
        <v>871</v>
      </c>
      <c r="F882" s="1">
        <v>0</v>
      </c>
      <c r="G882" s="1">
        <v>25</v>
      </c>
      <c r="H882" s="1">
        <v>0</v>
      </c>
      <c r="I882" s="2">
        <f t="shared" si="52"/>
        <v>-0.61217037703483523</v>
      </c>
      <c r="J882" s="2">
        <f t="shared" si="53"/>
        <v>0.35156426468727181</v>
      </c>
      <c r="K882" s="3">
        <v>0</v>
      </c>
      <c r="L882" s="2">
        <f t="shared" si="54"/>
        <v>-0.43319237757215368</v>
      </c>
      <c r="M882" s="2">
        <f t="shared" si="55"/>
        <v>-0.35156426468727181</v>
      </c>
    </row>
    <row r="883" spans="5:13" x14ac:dyDescent="0.3">
      <c r="E883" s="1">
        <v>872</v>
      </c>
      <c r="F883" s="1">
        <v>0</v>
      </c>
      <c r="G883" s="1">
        <v>23</v>
      </c>
      <c r="H883" s="1">
        <v>0</v>
      </c>
      <c r="I883" s="2">
        <f t="shared" si="52"/>
        <v>-0.55502594374102943</v>
      </c>
      <c r="J883" s="2">
        <f t="shared" si="53"/>
        <v>0.36469913965533418</v>
      </c>
      <c r="K883" s="3">
        <v>1</v>
      </c>
      <c r="L883" s="2">
        <f t="shared" si="54"/>
        <v>-1.0086825402179018</v>
      </c>
      <c r="M883" s="2">
        <f t="shared" si="55"/>
        <v>0.63530086034466582</v>
      </c>
    </row>
    <row r="884" spans="5:13" x14ac:dyDescent="0.3">
      <c r="E884" s="1">
        <v>873</v>
      </c>
      <c r="F884" s="1">
        <v>0</v>
      </c>
      <c r="G884" s="1">
        <v>23</v>
      </c>
      <c r="H884" s="1">
        <v>3</v>
      </c>
      <c r="I884" s="2">
        <f t="shared" si="52"/>
        <v>0.29294264924192503</v>
      </c>
      <c r="J884" s="2">
        <f t="shared" si="53"/>
        <v>0.57271638907417755</v>
      </c>
      <c r="K884" s="3">
        <v>1</v>
      </c>
      <c r="L884" s="2">
        <f t="shared" si="54"/>
        <v>-0.55736464278526365</v>
      </c>
      <c r="M884" s="2">
        <f t="shared" si="55"/>
        <v>0.42728361092582245</v>
      </c>
    </row>
    <row r="885" spans="5:13" x14ac:dyDescent="0.3">
      <c r="E885" s="1">
        <v>874</v>
      </c>
      <c r="F885" s="1">
        <v>0</v>
      </c>
      <c r="G885" s="1">
        <v>23</v>
      </c>
      <c r="H885" s="1">
        <v>3</v>
      </c>
      <c r="I885" s="2">
        <f t="shared" si="52"/>
        <v>0.29294264924192503</v>
      </c>
      <c r="J885" s="2">
        <f t="shared" si="53"/>
        <v>0.57271638907417755</v>
      </c>
      <c r="K885" s="3">
        <v>1</v>
      </c>
      <c r="L885" s="2">
        <f t="shared" si="54"/>
        <v>-0.55736464278526365</v>
      </c>
      <c r="M885" s="2">
        <f t="shared" si="55"/>
        <v>0.42728361092582245</v>
      </c>
    </row>
    <row r="886" spans="5:13" x14ac:dyDescent="0.3">
      <c r="E886" s="1">
        <v>875</v>
      </c>
      <c r="F886" s="1">
        <v>0</v>
      </c>
      <c r="G886" s="1">
        <v>24</v>
      </c>
      <c r="H886" s="1">
        <v>1</v>
      </c>
      <c r="I886" s="2">
        <f t="shared" si="52"/>
        <v>-0.30094196272694751</v>
      </c>
      <c r="J886" s="2">
        <f t="shared" si="53"/>
        <v>0.42532722873338152</v>
      </c>
      <c r="K886" s="3">
        <v>0</v>
      </c>
      <c r="L886" s="2">
        <f t="shared" si="54"/>
        <v>-0.55395449362928606</v>
      </c>
      <c r="M886" s="2">
        <f t="shared" si="55"/>
        <v>-0.42532722873338152</v>
      </c>
    </row>
    <row r="887" spans="5:13" x14ac:dyDescent="0.3">
      <c r="E887" s="1">
        <v>876</v>
      </c>
      <c r="F887" s="1">
        <v>0</v>
      </c>
      <c r="G887" s="1">
        <v>22</v>
      </c>
      <c r="H887" s="1">
        <v>0</v>
      </c>
      <c r="I887" s="2">
        <f t="shared" si="52"/>
        <v>-0.52645372709412674</v>
      </c>
      <c r="J887" s="2">
        <f t="shared" si="53"/>
        <v>0.37134437898837352</v>
      </c>
      <c r="K887" s="3">
        <v>0</v>
      </c>
      <c r="L887" s="2">
        <f t="shared" si="54"/>
        <v>-0.46417167458209929</v>
      </c>
      <c r="M887" s="2">
        <f t="shared" si="55"/>
        <v>-0.37134437898837352</v>
      </c>
    </row>
    <row r="888" spans="5:13" x14ac:dyDescent="0.3">
      <c r="E888" s="1">
        <v>877</v>
      </c>
      <c r="F888" s="1">
        <v>1</v>
      </c>
      <c r="G888" s="1">
        <v>26</v>
      </c>
      <c r="H888" s="1">
        <v>1</v>
      </c>
      <c r="I888" s="2">
        <f t="shared" si="52"/>
        <v>-0.35808639602075309</v>
      </c>
      <c r="J888" s="2">
        <f t="shared" si="53"/>
        <v>0.41142287430405178</v>
      </c>
      <c r="K888" s="3">
        <v>0</v>
      </c>
      <c r="L888" s="2">
        <f t="shared" si="54"/>
        <v>-0.53004730616023055</v>
      </c>
      <c r="M888" s="2">
        <f t="shared" si="55"/>
        <v>-0.41142287430405178</v>
      </c>
    </row>
    <row r="889" spans="5:13" x14ac:dyDescent="0.3">
      <c r="E889" s="1">
        <v>878</v>
      </c>
      <c r="F889" s="1">
        <v>1</v>
      </c>
      <c r="G889" s="1">
        <v>22</v>
      </c>
      <c r="H889" s="1">
        <v>4</v>
      </c>
      <c r="I889" s="2">
        <f t="shared" si="52"/>
        <v>0.60417106354981254</v>
      </c>
      <c r="J889" s="2">
        <f t="shared" si="53"/>
        <v>0.64660999904109517</v>
      </c>
      <c r="K889" s="3">
        <v>1</v>
      </c>
      <c r="L889" s="2">
        <f t="shared" si="54"/>
        <v>-0.43601194978145819</v>
      </c>
      <c r="M889" s="2">
        <f t="shared" si="55"/>
        <v>0.35339000095890483</v>
      </c>
    </row>
    <row r="890" spans="5:13" x14ac:dyDescent="0.3">
      <c r="E890" s="1">
        <v>879</v>
      </c>
      <c r="F890" s="1">
        <v>1</v>
      </c>
      <c r="G890" s="1">
        <v>23</v>
      </c>
      <c r="H890" s="1">
        <v>5</v>
      </c>
      <c r="I890" s="2">
        <f t="shared" si="52"/>
        <v>0.85825504456389456</v>
      </c>
      <c r="J890" s="2">
        <f t="shared" si="53"/>
        <v>0.70229595426739677</v>
      </c>
      <c r="K890" s="3">
        <v>1</v>
      </c>
      <c r="L890" s="2">
        <f t="shared" si="54"/>
        <v>-0.3534003765237782</v>
      </c>
      <c r="M890" s="2">
        <f t="shared" si="55"/>
        <v>0.29770404573260323</v>
      </c>
    </row>
    <row r="891" spans="5:13" x14ac:dyDescent="0.3">
      <c r="E891" s="1">
        <v>880</v>
      </c>
      <c r="F891" s="1">
        <v>1</v>
      </c>
      <c r="G891" s="1">
        <v>21</v>
      </c>
      <c r="H891" s="1">
        <v>2</v>
      </c>
      <c r="I891" s="2">
        <f t="shared" si="52"/>
        <v>6.7430884874745745E-2</v>
      </c>
      <c r="J891" s="2">
        <f t="shared" si="53"/>
        <v>0.51685133655663185</v>
      </c>
      <c r="K891" s="3">
        <v>1</v>
      </c>
      <c r="L891" s="2">
        <f t="shared" si="54"/>
        <v>-0.65999999600478421</v>
      </c>
      <c r="M891" s="2">
        <f t="shared" si="55"/>
        <v>0.48314866344336815</v>
      </c>
    </row>
    <row r="892" spans="5:13" x14ac:dyDescent="0.3">
      <c r="E892" s="1">
        <v>881</v>
      </c>
      <c r="F892" s="1">
        <v>0</v>
      </c>
      <c r="G892" s="1">
        <v>29</v>
      </c>
      <c r="H892" s="1">
        <v>3</v>
      </c>
      <c r="I892" s="2">
        <f t="shared" si="52"/>
        <v>0.12150934936050806</v>
      </c>
      <c r="J892" s="2">
        <f t="shared" si="53"/>
        <v>0.53034001686897414</v>
      </c>
      <c r="K892" s="3">
        <v>0</v>
      </c>
      <c r="L892" s="2">
        <f t="shared" si="54"/>
        <v>-0.75574628623388562</v>
      </c>
      <c r="M892" s="2">
        <f t="shared" si="55"/>
        <v>-0.53034001686897414</v>
      </c>
    </row>
    <row r="893" spans="5:13" x14ac:dyDescent="0.3">
      <c r="E893" s="1">
        <v>882</v>
      </c>
      <c r="F893" s="1">
        <v>1</v>
      </c>
      <c r="G893" s="1">
        <v>28</v>
      </c>
      <c r="H893" s="1">
        <v>2</v>
      </c>
      <c r="I893" s="2">
        <f t="shared" si="52"/>
        <v>-0.13257463165357386</v>
      </c>
      <c r="J893" s="2">
        <f t="shared" si="53"/>
        <v>0.46690480141809398</v>
      </c>
      <c r="K893" s="3">
        <v>1</v>
      </c>
      <c r="L893" s="2">
        <f t="shared" si="54"/>
        <v>-0.76162989344686882</v>
      </c>
      <c r="M893" s="2">
        <f t="shared" si="55"/>
        <v>0.53309519858190602</v>
      </c>
    </row>
    <row r="894" spans="5:13" x14ac:dyDescent="0.3">
      <c r="E894" s="1">
        <v>883</v>
      </c>
      <c r="F894" s="1">
        <v>0</v>
      </c>
      <c r="G894" s="1">
        <v>22</v>
      </c>
      <c r="H894" s="1">
        <v>2</v>
      </c>
      <c r="I894" s="2">
        <f t="shared" si="52"/>
        <v>3.8858668227842896E-2</v>
      </c>
      <c r="J894" s="2">
        <f t="shared" si="53"/>
        <v>0.50971344481574044</v>
      </c>
      <c r="K894" s="3">
        <v>1</v>
      </c>
      <c r="L894" s="2">
        <f t="shared" si="54"/>
        <v>-0.6739065840838151</v>
      </c>
      <c r="M894" s="2">
        <f t="shared" si="55"/>
        <v>0.49028655518425956</v>
      </c>
    </row>
    <row r="895" spans="5:13" x14ac:dyDescent="0.3">
      <c r="E895" s="1">
        <v>884</v>
      </c>
      <c r="F895" s="1">
        <v>0</v>
      </c>
      <c r="G895" s="1">
        <v>32</v>
      </c>
      <c r="H895" s="1">
        <v>2</v>
      </c>
      <c r="I895" s="2">
        <f t="shared" si="52"/>
        <v>-0.24686349824118503</v>
      </c>
      <c r="J895" s="2">
        <f t="shared" si="53"/>
        <v>0.43859564904673659</v>
      </c>
      <c r="K895" s="3">
        <v>1</v>
      </c>
      <c r="L895" s="2">
        <f t="shared" si="54"/>
        <v>-0.82417736314163348</v>
      </c>
      <c r="M895" s="2">
        <f t="shared" si="55"/>
        <v>0.56140435095326335</v>
      </c>
    </row>
    <row r="896" spans="5:13" x14ac:dyDescent="0.3">
      <c r="E896" s="1">
        <v>885</v>
      </c>
      <c r="F896" s="1">
        <v>0</v>
      </c>
      <c r="G896" s="1">
        <v>25</v>
      </c>
      <c r="H896" s="1">
        <v>4</v>
      </c>
      <c r="I896" s="2">
        <f t="shared" si="52"/>
        <v>0.51845441360910405</v>
      </c>
      <c r="J896" s="2">
        <f t="shared" si="53"/>
        <v>0.62678628555659732</v>
      </c>
      <c r="K896" s="3">
        <v>1</v>
      </c>
      <c r="L896" s="2">
        <f t="shared" si="54"/>
        <v>-0.4671496488344154</v>
      </c>
      <c r="M896" s="2">
        <f t="shared" si="55"/>
        <v>0.37321371444340268</v>
      </c>
    </row>
    <row r="897" spans="5:13" x14ac:dyDescent="0.3">
      <c r="E897" s="1">
        <v>886</v>
      </c>
      <c r="F897" s="1">
        <v>0</v>
      </c>
      <c r="G897" s="1">
        <v>26</v>
      </c>
      <c r="H897" s="1">
        <v>0</v>
      </c>
      <c r="I897" s="2">
        <f t="shared" si="52"/>
        <v>-0.64074259368173792</v>
      </c>
      <c r="J897" s="2">
        <f t="shared" si="53"/>
        <v>0.34507869437350663</v>
      </c>
      <c r="K897" s="3">
        <v>0</v>
      </c>
      <c r="L897" s="2">
        <f t="shared" si="54"/>
        <v>-0.42324019464645307</v>
      </c>
      <c r="M897" s="2">
        <f t="shared" si="55"/>
        <v>-0.34507869437350663</v>
      </c>
    </row>
    <row r="898" spans="5:13" x14ac:dyDescent="0.3">
      <c r="E898" s="1">
        <v>887</v>
      </c>
      <c r="F898" s="1">
        <v>1</v>
      </c>
      <c r="G898" s="1">
        <v>34</v>
      </c>
      <c r="H898" s="1">
        <v>2</v>
      </c>
      <c r="I898" s="2">
        <f t="shared" si="52"/>
        <v>-0.30400793153499062</v>
      </c>
      <c r="J898" s="2">
        <f t="shared" si="53"/>
        <v>0.42457800456082406</v>
      </c>
      <c r="K898" s="3">
        <v>0</v>
      </c>
      <c r="L898" s="2">
        <f t="shared" si="54"/>
        <v>-0.55265160224984067</v>
      </c>
      <c r="M898" s="2">
        <f t="shared" si="55"/>
        <v>-0.42457800456082406</v>
      </c>
    </row>
    <row r="899" spans="5:13" x14ac:dyDescent="0.3">
      <c r="E899" s="1">
        <v>888</v>
      </c>
      <c r="F899" s="1">
        <v>0</v>
      </c>
      <c r="G899" s="1">
        <v>26</v>
      </c>
      <c r="H899" s="1">
        <v>0</v>
      </c>
      <c r="I899" s="2">
        <f t="shared" si="52"/>
        <v>-0.64074259368173792</v>
      </c>
      <c r="J899" s="2">
        <f t="shared" si="53"/>
        <v>0.34507869437350663</v>
      </c>
      <c r="K899" s="3">
        <v>0</v>
      </c>
      <c r="L899" s="2">
        <f t="shared" si="54"/>
        <v>-0.42324019464645307</v>
      </c>
      <c r="M899" s="2">
        <f t="shared" si="55"/>
        <v>-0.34507869437350663</v>
      </c>
    </row>
    <row r="900" spans="5:13" x14ac:dyDescent="0.3">
      <c r="E900" s="1">
        <v>889</v>
      </c>
      <c r="F900" s="1">
        <v>1</v>
      </c>
      <c r="G900" s="1">
        <v>25</v>
      </c>
      <c r="H900" s="1">
        <v>3</v>
      </c>
      <c r="I900" s="2">
        <f t="shared" si="52"/>
        <v>0.23579821594811923</v>
      </c>
      <c r="J900" s="2">
        <f t="shared" si="53"/>
        <v>0.55867792729643417</v>
      </c>
      <c r="K900" s="3">
        <v>1</v>
      </c>
      <c r="L900" s="2">
        <f t="shared" si="54"/>
        <v>-0.58218213055281931</v>
      </c>
      <c r="M900" s="2">
        <f t="shared" si="55"/>
        <v>0.44132207270356583</v>
      </c>
    </row>
    <row r="901" spans="5:13" x14ac:dyDescent="0.3">
      <c r="E901" s="1">
        <v>890</v>
      </c>
      <c r="F901" s="1">
        <v>0</v>
      </c>
      <c r="G901" s="1">
        <v>26</v>
      </c>
      <c r="H901" s="1">
        <v>3</v>
      </c>
      <c r="I901" s="2">
        <f t="shared" si="52"/>
        <v>0.20722599930121655</v>
      </c>
      <c r="J901" s="2">
        <f t="shared" si="53"/>
        <v>0.55162190028968694</v>
      </c>
      <c r="K901" s="3">
        <v>0</v>
      </c>
      <c r="L901" s="2">
        <f t="shared" si="54"/>
        <v>-0.80211842994407867</v>
      </c>
      <c r="M901" s="2">
        <f t="shared" si="55"/>
        <v>-0.55162190028968694</v>
      </c>
    </row>
    <row r="902" spans="5:13" x14ac:dyDescent="0.3">
      <c r="E902" s="1">
        <v>891</v>
      </c>
      <c r="F902" s="1">
        <v>0</v>
      </c>
      <c r="G902" s="1">
        <v>19</v>
      </c>
      <c r="H902" s="1">
        <v>1</v>
      </c>
      <c r="I902" s="2">
        <f t="shared" si="52"/>
        <v>-0.15808087949243349</v>
      </c>
      <c r="J902" s="2">
        <f t="shared" si="53"/>
        <v>0.4605618744064669</v>
      </c>
      <c r="K902" s="3">
        <v>0</v>
      </c>
      <c r="L902" s="2">
        <f t="shared" si="54"/>
        <v>-0.61722718928835441</v>
      </c>
      <c r="M902" s="2">
        <f t="shared" si="55"/>
        <v>-0.4605618744064669</v>
      </c>
    </row>
    <row r="903" spans="5:13" x14ac:dyDescent="0.3">
      <c r="E903" s="1">
        <v>892</v>
      </c>
      <c r="F903" s="1">
        <v>0</v>
      </c>
      <c r="G903" s="1">
        <v>17</v>
      </c>
      <c r="H903" s="1">
        <v>4</v>
      </c>
      <c r="I903" s="2">
        <f t="shared" si="52"/>
        <v>0.74703214678432661</v>
      </c>
      <c r="J903" s="2">
        <f t="shared" si="53"/>
        <v>0.67853167522054014</v>
      </c>
      <c r="K903" s="3">
        <v>1</v>
      </c>
      <c r="L903" s="2">
        <f t="shared" si="54"/>
        <v>-0.38782411661038613</v>
      </c>
      <c r="M903" s="2">
        <f t="shared" si="55"/>
        <v>0.32146832477945986</v>
      </c>
    </row>
    <row r="904" spans="5:13" x14ac:dyDescent="0.3">
      <c r="E904" s="1">
        <v>893</v>
      </c>
      <c r="F904" s="1">
        <v>0</v>
      </c>
      <c r="G904" s="1">
        <v>29</v>
      </c>
      <c r="H904" s="1">
        <v>2</v>
      </c>
      <c r="I904" s="2">
        <f t="shared" si="52"/>
        <v>-0.16114684830047676</v>
      </c>
      <c r="J904" s="2">
        <f t="shared" si="53"/>
        <v>0.45980024359735172</v>
      </c>
      <c r="K904" s="3">
        <v>0</v>
      </c>
      <c r="L904" s="2">
        <f t="shared" si="54"/>
        <v>-0.61581628856291593</v>
      </c>
      <c r="M904" s="2">
        <f t="shared" si="55"/>
        <v>-0.45980024359735172</v>
      </c>
    </row>
    <row r="905" spans="5:13" x14ac:dyDescent="0.3">
      <c r="E905" s="1">
        <v>894</v>
      </c>
      <c r="F905" s="1">
        <v>0</v>
      </c>
      <c r="G905" s="1">
        <v>23</v>
      </c>
      <c r="H905" s="1">
        <v>4</v>
      </c>
      <c r="I905" s="2">
        <f t="shared" si="52"/>
        <v>0.57559884690290986</v>
      </c>
      <c r="J905" s="2">
        <f t="shared" si="53"/>
        <v>0.6400540735636373</v>
      </c>
      <c r="K905" s="3">
        <v>1</v>
      </c>
      <c r="L905" s="2">
        <f t="shared" si="54"/>
        <v>-0.44620261625431046</v>
      </c>
      <c r="M905" s="2">
        <f t="shared" si="55"/>
        <v>0.3599459264363627</v>
      </c>
    </row>
    <row r="906" spans="5:13" x14ac:dyDescent="0.3">
      <c r="E906" s="1">
        <v>895</v>
      </c>
      <c r="F906" s="1">
        <v>0</v>
      </c>
      <c r="G906" s="1">
        <v>22</v>
      </c>
      <c r="H906" s="1">
        <v>3</v>
      </c>
      <c r="I906" s="2">
        <f t="shared" si="52"/>
        <v>0.32151486588882772</v>
      </c>
      <c r="J906" s="2">
        <f t="shared" si="53"/>
        <v>0.57969339214578286</v>
      </c>
      <c r="K906" s="3">
        <v>1</v>
      </c>
      <c r="L906" s="2">
        <f t="shared" si="54"/>
        <v>-0.5452559494494188</v>
      </c>
      <c r="M906" s="2">
        <f t="shared" si="55"/>
        <v>0.42030660785421714</v>
      </c>
    </row>
    <row r="907" spans="5:13" x14ac:dyDescent="0.3">
      <c r="E907" s="1">
        <v>896</v>
      </c>
      <c r="F907" s="1">
        <v>0</v>
      </c>
      <c r="G907" s="1">
        <v>22</v>
      </c>
      <c r="H907" s="1">
        <v>0</v>
      </c>
      <c r="I907" s="2">
        <f t="shared" si="52"/>
        <v>-0.52645372709412674</v>
      </c>
      <c r="J907" s="2">
        <f t="shared" si="53"/>
        <v>0.37134437898837352</v>
      </c>
      <c r="K907" s="3">
        <v>1</v>
      </c>
      <c r="L907" s="2">
        <f t="shared" si="54"/>
        <v>-0.99062540167622615</v>
      </c>
      <c r="M907" s="2">
        <f t="shared" si="55"/>
        <v>0.62865562101162653</v>
      </c>
    </row>
    <row r="908" spans="5:13" x14ac:dyDescent="0.3">
      <c r="E908" s="1">
        <v>897</v>
      </c>
      <c r="F908" s="1">
        <v>0</v>
      </c>
      <c r="G908" s="1">
        <v>21</v>
      </c>
      <c r="H908" s="1">
        <v>2</v>
      </c>
      <c r="I908" s="2">
        <f t="shared" si="52"/>
        <v>6.7430884874745745E-2</v>
      </c>
      <c r="J908" s="2">
        <f t="shared" si="53"/>
        <v>0.51685133655663185</v>
      </c>
      <c r="K908" s="3">
        <v>0</v>
      </c>
      <c r="L908" s="2">
        <f t="shared" si="54"/>
        <v>-0.7274308808795299</v>
      </c>
      <c r="M908" s="2">
        <f t="shared" si="55"/>
        <v>-0.51685133655663185</v>
      </c>
    </row>
    <row r="909" spans="5:13" x14ac:dyDescent="0.3">
      <c r="E909" s="1">
        <v>898</v>
      </c>
      <c r="F909" s="1">
        <v>1</v>
      </c>
      <c r="G909" s="1">
        <v>24</v>
      </c>
      <c r="H909" s="1">
        <v>5</v>
      </c>
      <c r="I909" s="2">
        <f t="shared" ref="I909:I972" si="56">$H$5+$H$6*G909+H909*$H$7</f>
        <v>0.82968282791699166</v>
      </c>
      <c r="J909" s="2">
        <f t="shared" ref="J909:J972" si="57">EXP(I909)/(1+EXP(I909))</f>
        <v>0.69628786127836784</v>
      </c>
      <c r="K909" s="3">
        <v>1</v>
      </c>
      <c r="L909" s="2">
        <f t="shared" ref="L909:L972" si="58">IF(K909=1,LN(J909),LN(1-J909))</f>
        <v>-0.36199211036329509</v>
      </c>
      <c r="M909" s="2">
        <f t="shared" ref="M909:M972" si="59">(K909-J909)</f>
        <v>0.30371213872163216</v>
      </c>
    </row>
    <row r="910" spans="5:13" x14ac:dyDescent="0.3">
      <c r="E910" s="1">
        <v>899</v>
      </c>
      <c r="F910" s="1">
        <v>1</v>
      </c>
      <c r="G910" s="1">
        <v>26</v>
      </c>
      <c r="H910" s="1">
        <v>6</v>
      </c>
      <c r="I910" s="2">
        <f t="shared" si="56"/>
        <v>1.055194592284171</v>
      </c>
      <c r="J910" s="2">
        <f t="shared" si="57"/>
        <v>0.74177115519653103</v>
      </c>
      <c r="K910" s="3">
        <v>1</v>
      </c>
      <c r="L910" s="2">
        <f t="shared" si="58"/>
        <v>-0.29871449956198887</v>
      </c>
      <c r="M910" s="2">
        <f t="shared" si="59"/>
        <v>0.25822884480346897</v>
      </c>
    </row>
    <row r="911" spans="5:13" x14ac:dyDescent="0.3">
      <c r="E911" s="1">
        <v>900</v>
      </c>
      <c r="F911" s="1">
        <v>1</v>
      </c>
      <c r="G911" s="1">
        <v>19</v>
      </c>
      <c r="H911" s="1">
        <v>4</v>
      </c>
      <c r="I911" s="2">
        <f t="shared" si="56"/>
        <v>0.68988771349052103</v>
      </c>
      <c r="J911" s="2">
        <f t="shared" si="57"/>
        <v>0.66594194759320535</v>
      </c>
      <c r="K911" s="3">
        <v>1</v>
      </c>
      <c r="L911" s="2">
        <f t="shared" si="58"/>
        <v>-0.4065527780168729</v>
      </c>
      <c r="M911" s="2">
        <f t="shared" si="59"/>
        <v>0.33405805240679465</v>
      </c>
    </row>
    <row r="912" spans="5:13" x14ac:dyDescent="0.3">
      <c r="E912" s="1">
        <v>901</v>
      </c>
      <c r="F912" s="1">
        <v>0</v>
      </c>
      <c r="G912" s="1">
        <v>28</v>
      </c>
      <c r="H912" s="1">
        <v>2</v>
      </c>
      <c r="I912" s="2">
        <f t="shared" si="56"/>
        <v>-0.13257463165357386</v>
      </c>
      <c r="J912" s="2">
        <f t="shared" si="57"/>
        <v>0.46690480141809398</v>
      </c>
      <c r="K912" s="3">
        <v>1</v>
      </c>
      <c r="L912" s="2">
        <f t="shared" si="58"/>
        <v>-0.76162989344686882</v>
      </c>
      <c r="M912" s="2">
        <f t="shared" si="59"/>
        <v>0.53309519858190602</v>
      </c>
    </row>
    <row r="913" spans="5:13" x14ac:dyDescent="0.3">
      <c r="E913" s="1">
        <v>902</v>
      </c>
      <c r="F913" s="1">
        <v>1</v>
      </c>
      <c r="G913" s="1">
        <v>29</v>
      </c>
      <c r="H913" s="1">
        <v>1</v>
      </c>
      <c r="I913" s="2">
        <f t="shared" si="56"/>
        <v>-0.44380304596146158</v>
      </c>
      <c r="J913" s="2">
        <f t="shared" si="57"/>
        <v>0.39083515355806009</v>
      </c>
      <c r="K913" s="3">
        <v>0</v>
      </c>
      <c r="L913" s="2">
        <f t="shared" si="58"/>
        <v>-0.49566636408778442</v>
      </c>
      <c r="M913" s="2">
        <f t="shared" si="59"/>
        <v>-0.39083515355806009</v>
      </c>
    </row>
    <row r="914" spans="5:13" x14ac:dyDescent="0.3">
      <c r="E914" s="1">
        <v>903</v>
      </c>
      <c r="F914" s="1">
        <v>0</v>
      </c>
      <c r="G914" s="1">
        <v>22</v>
      </c>
      <c r="H914" s="1">
        <v>2</v>
      </c>
      <c r="I914" s="2">
        <f t="shared" si="56"/>
        <v>3.8858668227842896E-2</v>
      </c>
      <c r="J914" s="2">
        <f t="shared" si="57"/>
        <v>0.50971344481574044</v>
      </c>
      <c r="K914" s="3">
        <v>0</v>
      </c>
      <c r="L914" s="2">
        <f t="shared" si="58"/>
        <v>-0.71276525231165777</v>
      </c>
      <c r="M914" s="2">
        <f t="shared" si="59"/>
        <v>-0.50971344481574044</v>
      </c>
    </row>
    <row r="915" spans="5:13" x14ac:dyDescent="0.3">
      <c r="E915" s="1">
        <v>904</v>
      </c>
      <c r="F915" s="1">
        <v>1</v>
      </c>
      <c r="G915" s="1">
        <v>19</v>
      </c>
      <c r="H915" s="1">
        <v>3</v>
      </c>
      <c r="I915" s="2">
        <f t="shared" si="56"/>
        <v>0.40723151582953615</v>
      </c>
      <c r="J915" s="2">
        <f t="shared" si="57"/>
        <v>0.600423862871453</v>
      </c>
      <c r="K915" s="3">
        <v>1</v>
      </c>
      <c r="L915" s="2">
        <f t="shared" si="58"/>
        <v>-0.51011943505685553</v>
      </c>
      <c r="M915" s="2">
        <f t="shared" si="59"/>
        <v>0.399576137128547</v>
      </c>
    </row>
    <row r="916" spans="5:13" x14ac:dyDescent="0.3">
      <c r="E916" s="1">
        <v>905</v>
      </c>
      <c r="F916" s="1">
        <v>0</v>
      </c>
      <c r="G916" s="1">
        <v>21</v>
      </c>
      <c r="H916" s="1">
        <v>0</v>
      </c>
      <c r="I916" s="2">
        <f t="shared" si="56"/>
        <v>-0.4978815104472239</v>
      </c>
      <c r="J916" s="2">
        <f t="shared" si="57"/>
        <v>0.37803865071192017</v>
      </c>
      <c r="K916" s="3">
        <v>0</v>
      </c>
      <c r="L916" s="2">
        <f t="shared" si="58"/>
        <v>-0.47487732758192247</v>
      </c>
      <c r="M916" s="2">
        <f t="shared" si="59"/>
        <v>-0.37803865071192017</v>
      </c>
    </row>
    <row r="917" spans="5:13" x14ac:dyDescent="0.3">
      <c r="E917" s="1">
        <v>906</v>
      </c>
      <c r="F917" s="1">
        <v>1</v>
      </c>
      <c r="G917" s="1">
        <v>23</v>
      </c>
      <c r="H917" s="1">
        <v>4</v>
      </c>
      <c r="I917" s="2">
        <f t="shared" si="56"/>
        <v>0.57559884690290986</v>
      </c>
      <c r="J917" s="2">
        <f t="shared" si="57"/>
        <v>0.6400540735636373</v>
      </c>
      <c r="K917" s="3">
        <v>0</v>
      </c>
      <c r="L917" s="2">
        <f t="shared" si="58"/>
        <v>-1.0218014631572205</v>
      </c>
      <c r="M917" s="2">
        <f t="shared" si="59"/>
        <v>-0.6400540735636373</v>
      </c>
    </row>
    <row r="918" spans="5:13" x14ac:dyDescent="0.3">
      <c r="E918" s="1">
        <v>907</v>
      </c>
      <c r="F918" s="1">
        <v>0</v>
      </c>
      <c r="G918" s="1">
        <v>26</v>
      </c>
      <c r="H918" s="1">
        <v>2</v>
      </c>
      <c r="I918" s="2">
        <f t="shared" si="56"/>
        <v>-7.5430198359768275E-2</v>
      </c>
      <c r="J918" s="2">
        <f t="shared" si="57"/>
        <v>0.48115138649900074</v>
      </c>
      <c r="K918" s="3">
        <v>1</v>
      </c>
      <c r="L918" s="2">
        <f t="shared" si="58"/>
        <v>-0.73157332554821297</v>
      </c>
      <c r="M918" s="2">
        <f t="shared" si="59"/>
        <v>0.51884861350099931</v>
      </c>
    </row>
    <row r="919" spans="5:13" x14ac:dyDescent="0.3">
      <c r="E919" s="1">
        <v>908</v>
      </c>
      <c r="F919" s="1">
        <v>0</v>
      </c>
      <c r="G919" s="1">
        <v>29</v>
      </c>
      <c r="H919" s="1">
        <v>0</v>
      </c>
      <c r="I919" s="2">
        <f t="shared" si="56"/>
        <v>-0.7264592436224464</v>
      </c>
      <c r="J919" s="2">
        <f t="shared" si="57"/>
        <v>0.32597220243293629</v>
      </c>
      <c r="K919" s="3">
        <v>1</v>
      </c>
      <c r="L919" s="2">
        <f t="shared" si="58"/>
        <v>-1.120943169861629</v>
      </c>
      <c r="M919" s="2">
        <f t="shared" si="59"/>
        <v>0.67402779756706366</v>
      </c>
    </row>
    <row r="920" spans="5:13" x14ac:dyDescent="0.3">
      <c r="E920" s="1">
        <v>909</v>
      </c>
      <c r="F920" s="1">
        <v>1</v>
      </c>
      <c r="G920" s="1">
        <v>26</v>
      </c>
      <c r="H920" s="1">
        <v>2</v>
      </c>
      <c r="I920" s="2">
        <f t="shared" si="56"/>
        <v>-7.5430198359768275E-2</v>
      </c>
      <c r="J920" s="2">
        <f t="shared" si="57"/>
        <v>0.48115138649900074</v>
      </c>
      <c r="K920" s="3">
        <v>0</v>
      </c>
      <c r="L920" s="2">
        <f t="shared" si="58"/>
        <v>-0.65614312718844481</v>
      </c>
      <c r="M920" s="2">
        <f t="shared" si="59"/>
        <v>-0.48115138649900074</v>
      </c>
    </row>
    <row r="921" spans="5:13" x14ac:dyDescent="0.3">
      <c r="E921" s="1">
        <v>910</v>
      </c>
      <c r="F921" s="1">
        <v>1</v>
      </c>
      <c r="G921" s="1">
        <v>23</v>
      </c>
      <c r="H921" s="1">
        <v>4</v>
      </c>
      <c r="I921" s="2">
        <f t="shared" si="56"/>
        <v>0.57559884690290986</v>
      </c>
      <c r="J921" s="2">
        <f t="shared" si="57"/>
        <v>0.6400540735636373</v>
      </c>
      <c r="K921" s="3">
        <v>0</v>
      </c>
      <c r="L921" s="2">
        <f t="shared" si="58"/>
        <v>-1.0218014631572205</v>
      </c>
      <c r="M921" s="2">
        <f t="shared" si="59"/>
        <v>-0.6400540735636373</v>
      </c>
    </row>
    <row r="922" spans="5:13" x14ac:dyDescent="0.3">
      <c r="E922" s="1">
        <v>911</v>
      </c>
      <c r="F922" s="1">
        <v>1</v>
      </c>
      <c r="G922" s="1">
        <v>17</v>
      </c>
      <c r="H922" s="1">
        <v>2</v>
      </c>
      <c r="I922" s="2">
        <f t="shared" si="56"/>
        <v>0.18171975146235692</v>
      </c>
      <c r="J922" s="2">
        <f t="shared" si="57"/>
        <v>0.54530533344393195</v>
      </c>
      <c r="K922" s="3">
        <v>1</v>
      </c>
      <c r="L922" s="2">
        <f t="shared" si="58"/>
        <v>-0.6064093963461975</v>
      </c>
      <c r="M922" s="2">
        <f t="shared" si="59"/>
        <v>0.45469466655606805</v>
      </c>
    </row>
    <row r="923" spans="5:13" x14ac:dyDescent="0.3">
      <c r="E923" s="1">
        <v>912</v>
      </c>
      <c r="F923" s="1">
        <v>0</v>
      </c>
      <c r="G923" s="1">
        <v>22</v>
      </c>
      <c r="H923" s="1">
        <v>1</v>
      </c>
      <c r="I923" s="2">
        <f t="shared" si="56"/>
        <v>-0.24379752943314192</v>
      </c>
      <c r="J923" s="2">
        <f t="shared" si="57"/>
        <v>0.43935072259233271</v>
      </c>
      <c r="K923" s="3">
        <v>0</v>
      </c>
      <c r="L923" s="2">
        <f t="shared" si="58"/>
        <v>-0.57865974292354561</v>
      </c>
      <c r="M923" s="2">
        <f t="shared" si="59"/>
        <v>-0.43935072259233271</v>
      </c>
    </row>
    <row r="924" spans="5:13" x14ac:dyDescent="0.3">
      <c r="E924" s="1">
        <v>913</v>
      </c>
      <c r="F924" s="1">
        <v>0</v>
      </c>
      <c r="G924" s="1">
        <v>21</v>
      </c>
      <c r="H924" s="1">
        <v>4</v>
      </c>
      <c r="I924" s="2">
        <f t="shared" si="56"/>
        <v>0.63274328019671544</v>
      </c>
      <c r="J924" s="2">
        <f t="shared" si="57"/>
        <v>0.65311123215896594</v>
      </c>
      <c r="K924" s="3">
        <v>1</v>
      </c>
      <c r="L924" s="2">
        <f t="shared" si="58"/>
        <v>-0.42600782399914117</v>
      </c>
      <c r="M924" s="2">
        <f t="shared" si="59"/>
        <v>0.34688876784103406</v>
      </c>
    </row>
    <row r="925" spans="5:13" x14ac:dyDescent="0.3">
      <c r="E925" s="1">
        <v>914</v>
      </c>
      <c r="F925" s="1">
        <v>0</v>
      </c>
      <c r="G925" s="1">
        <v>24</v>
      </c>
      <c r="H925" s="1">
        <v>2</v>
      </c>
      <c r="I925" s="2">
        <f t="shared" si="56"/>
        <v>-1.8285765065962689E-2</v>
      </c>
      <c r="J925" s="2">
        <f t="shared" si="57"/>
        <v>0.49542868610834845</v>
      </c>
      <c r="K925" s="3">
        <v>1</v>
      </c>
      <c r="L925" s="2">
        <f t="shared" si="58"/>
        <v>-0.70233185866113945</v>
      </c>
      <c r="M925" s="2">
        <f t="shared" si="59"/>
        <v>0.50457131389165155</v>
      </c>
    </row>
    <row r="926" spans="5:13" x14ac:dyDescent="0.3">
      <c r="E926" s="1">
        <v>915</v>
      </c>
      <c r="F926" s="1">
        <v>0</v>
      </c>
      <c r="G926" s="1">
        <v>31</v>
      </c>
      <c r="H926" s="1">
        <v>0</v>
      </c>
      <c r="I926" s="2">
        <f t="shared" si="56"/>
        <v>-0.78360367691625199</v>
      </c>
      <c r="J926" s="2">
        <f t="shared" si="57"/>
        <v>0.31354373136830865</v>
      </c>
      <c r="K926" s="3">
        <v>0</v>
      </c>
      <c r="L926" s="2">
        <f t="shared" si="58"/>
        <v>-0.37621275772349794</v>
      </c>
      <c r="M926" s="2">
        <f t="shared" si="59"/>
        <v>-0.31354373136830865</v>
      </c>
    </row>
    <row r="927" spans="5:13" x14ac:dyDescent="0.3">
      <c r="E927" s="1">
        <v>916</v>
      </c>
      <c r="F927" s="1">
        <v>0</v>
      </c>
      <c r="G927" s="1">
        <v>18</v>
      </c>
      <c r="H927" s="1">
        <v>2</v>
      </c>
      <c r="I927" s="2">
        <f t="shared" si="56"/>
        <v>0.15314753481545412</v>
      </c>
      <c r="J927" s="2">
        <f t="shared" si="57"/>
        <v>0.53821222655274259</v>
      </c>
      <c r="K927" s="3">
        <v>0</v>
      </c>
      <c r="L927" s="2">
        <f t="shared" si="58"/>
        <v>-0.77264985827352139</v>
      </c>
      <c r="M927" s="2">
        <f t="shared" si="59"/>
        <v>-0.53821222655274259</v>
      </c>
    </row>
    <row r="928" spans="5:13" x14ac:dyDescent="0.3">
      <c r="E928" s="1">
        <v>917</v>
      </c>
      <c r="F928" s="1">
        <v>0</v>
      </c>
      <c r="G928" s="1">
        <v>32</v>
      </c>
      <c r="H928" s="1">
        <v>2</v>
      </c>
      <c r="I928" s="2">
        <f t="shared" si="56"/>
        <v>-0.24686349824118503</v>
      </c>
      <c r="J928" s="2">
        <f t="shared" si="57"/>
        <v>0.43859564904673659</v>
      </c>
      <c r="K928" s="3">
        <v>0</v>
      </c>
      <c r="L928" s="2">
        <f t="shared" si="58"/>
        <v>-0.57731386490044845</v>
      </c>
      <c r="M928" s="2">
        <f t="shared" si="59"/>
        <v>-0.43859564904673659</v>
      </c>
    </row>
    <row r="929" spans="5:13" x14ac:dyDescent="0.3">
      <c r="E929" s="1">
        <v>918</v>
      </c>
      <c r="F929" s="1">
        <v>1</v>
      </c>
      <c r="G929" s="1">
        <v>22</v>
      </c>
      <c r="H929" s="1">
        <v>6</v>
      </c>
      <c r="I929" s="2">
        <f t="shared" si="56"/>
        <v>1.1694834588717822</v>
      </c>
      <c r="J929" s="2">
        <f t="shared" si="57"/>
        <v>0.76305163579921476</v>
      </c>
      <c r="K929" s="3">
        <v>1</v>
      </c>
      <c r="L929" s="2">
        <f t="shared" si="58"/>
        <v>-0.27042957528342726</v>
      </c>
      <c r="M929" s="2">
        <f t="shared" si="59"/>
        <v>0.23694836420078524</v>
      </c>
    </row>
    <row r="930" spans="5:13" x14ac:dyDescent="0.3">
      <c r="E930" s="1">
        <v>919</v>
      </c>
      <c r="F930" s="1">
        <v>1</v>
      </c>
      <c r="G930" s="1">
        <v>20</v>
      </c>
      <c r="H930" s="1">
        <v>6</v>
      </c>
      <c r="I930" s="2">
        <f t="shared" si="56"/>
        <v>1.2266278921655878</v>
      </c>
      <c r="J930" s="2">
        <f t="shared" si="57"/>
        <v>0.77322783163034758</v>
      </c>
      <c r="K930" s="3">
        <v>1</v>
      </c>
      <c r="L930" s="2">
        <f t="shared" si="58"/>
        <v>-0.25718153691250534</v>
      </c>
      <c r="M930" s="2">
        <f t="shared" si="59"/>
        <v>0.22677216836965242</v>
      </c>
    </row>
    <row r="931" spans="5:13" x14ac:dyDescent="0.3">
      <c r="E931" s="1">
        <v>920</v>
      </c>
      <c r="F931" s="1">
        <v>0</v>
      </c>
      <c r="G931" s="1">
        <v>31</v>
      </c>
      <c r="H931" s="1">
        <v>0</v>
      </c>
      <c r="I931" s="2">
        <f t="shared" si="56"/>
        <v>-0.78360367691625199</v>
      </c>
      <c r="J931" s="2">
        <f t="shared" si="57"/>
        <v>0.31354373136830865</v>
      </c>
      <c r="K931" s="3">
        <v>0</v>
      </c>
      <c r="L931" s="2">
        <f t="shared" si="58"/>
        <v>-0.37621275772349794</v>
      </c>
      <c r="M931" s="2">
        <f t="shared" si="59"/>
        <v>-0.31354373136830865</v>
      </c>
    </row>
    <row r="932" spans="5:13" x14ac:dyDescent="0.3">
      <c r="E932" s="1">
        <v>921</v>
      </c>
      <c r="F932" s="1">
        <v>1</v>
      </c>
      <c r="G932" s="1">
        <v>22</v>
      </c>
      <c r="H932" s="1">
        <v>1</v>
      </c>
      <c r="I932" s="2">
        <f t="shared" si="56"/>
        <v>-0.24379752943314192</v>
      </c>
      <c r="J932" s="2">
        <f t="shared" si="57"/>
        <v>0.43935072259233271</v>
      </c>
      <c r="K932" s="3">
        <v>1</v>
      </c>
      <c r="L932" s="2">
        <f t="shared" si="58"/>
        <v>-0.82245727235668753</v>
      </c>
      <c r="M932" s="2">
        <f t="shared" si="59"/>
        <v>0.56064927740766723</v>
      </c>
    </row>
    <row r="933" spans="5:13" x14ac:dyDescent="0.3">
      <c r="E933" s="1">
        <v>922</v>
      </c>
      <c r="F933" s="1">
        <v>1</v>
      </c>
      <c r="G933" s="1">
        <v>23</v>
      </c>
      <c r="H933" s="1">
        <v>1</v>
      </c>
      <c r="I933" s="2">
        <f t="shared" si="56"/>
        <v>-0.27236974608004461</v>
      </c>
      <c r="J933" s="2">
        <f t="shared" si="57"/>
        <v>0.43232541858152024</v>
      </c>
      <c r="K933" s="3">
        <v>0</v>
      </c>
      <c r="L933" s="2">
        <f t="shared" si="58"/>
        <v>-0.56620694448026976</v>
      </c>
      <c r="M933" s="2">
        <f t="shared" si="59"/>
        <v>-0.43232541858152024</v>
      </c>
    </row>
    <row r="934" spans="5:13" x14ac:dyDescent="0.3">
      <c r="E934" s="1">
        <v>923</v>
      </c>
      <c r="F934" s="1">
        <v>1</v>
      </c>
      <c r="G934" s="1">
        <v>22</v>
      </c>
      <c r="H934" s="1">
        <v>1</v>
      </c>
      <c r="I934" s="2">
        <f t="shared" si="56"/>
        <v>-0.24379752943314192</v>
      </c>
      <c r="J934" s="2">
        <f t="shared" si="57"/>
        <v>0.43935072259233271</v>
      </c>
      <c r="K934" s="3">
        <v>1</v>
      </c>
      <c r="L934" s="2">
        <f t="shared" si="58"/>
        <v>-0.82245727235668753</v>
      </c>
      <c r="M934" s="2">
        <f t="shared" si="59"/>
        <v>0.56064927740766723</v>
      </c>
    </row>
    <row r="935" spans="5:13" x14ac:dyDescent="0.3">
      <c r="E935" s="1">
        <v>924</v>
      </c>
      <c r="F935" s="1">
        <v>1</v>
      </c>
      <c r="G935" s="1">
        <v>18</v>
      </c>
      <c r="H935" s="1">
        <v>4</v>
      </c>
      <c r="I935" s="2">
        <f t="shared" si="56"/>
        <v>0.71845993013742371</v>
      </c>
      <c r="J935" s="2">
        <f t="shared" si="57"/>
        <v>0.67226779307654794</v>
      </c>
      <c r="K935" s="3">
        <v>1</v>
      </c>
      <c r="L935" s="2">
        <f t="shared" si="58"/>
        <v>-0.39709851623765685</v>
      </c>
      <c r="M935" s="2">
        <f t="shared" si="59"/>
        <v>0.32773220692345206</v>
      </c>
    </row>
    <row r="936" spans="5:13" x14ac:dyDescent="0.3">
      <c r="E936" s="1">
        <v>925</v>
      </c>
      <c r="F936" s="1">
        <v>0</v>
      </c>
      <c r="G936" s="1">
        <v>30</v>
      </c>
      <c r="H936" s="1">
        <v>0</v>
      </c>
      <c r="I936" s="2">
        <f t="shared" si="56"/>
        <v>-0.75503146026934909</v>
      </c>
      <c r="J936" s="2">
        <f t="shared" si="57"/>
        <v>0.31972596061398328</v>
      </c>
      <c r="K936" s="3">
        <v>0</v>
      </c>
      <c r="L936" s="2">
        <f t="shared" si="58"/>
        <v>-0.38525956289722718</v>
      </c>
      <c r="M936" s="2">
        <f t="shared" si="59"/>
        <v>-0.31972596061398328</v>
      </c>
    </row>
    <row r="937" spans="5:13" x14ac:dyDescent="0.3">
      <c r="E937" s="1">
        <v>926</v>
      </c>
      <c r="F937" s="1">
        <v>0</v>
      </c>
      <c r="G937" s="1">
        <v>20</v>
      </c>
      <c r="H937" s="1">
        <v>0</v>
      </c>
      <c r="I937" s="2">
        <f t="shared" si="56"/>
        <v>-0.4693092938003211</v>
      </c>
      <c r="J937" s="2">
        <f t="shared" si="57"/>
        <v>0.38477973752641237</v>
      </c>
      <c r="K937" s="3">
        <v>1</v>
      </c>
      <c r="L937" s="2">
        <f t="shared" si="58"/>
        <v>-0.95508421873291538</v>
      </c>
      <c r="M937" s="2">
        <f t="shared" si="59"/>
        <v>0.61522026247358763</v>
      </c>
    </row>
    <row r="938" spans="5:13" x14ac:dyDescent="0.3">
      <c r="E938" s="1">
        <v>927</v>
      </c>
      <c r="F938" s="1">
        <v>1</v>
      </c>
      <c r="G938" s="1">
        <v>22</v>
      </c>
      <c r="H938" s="1">
        <v>7</v>
      </c>
      <c r="I938" s="2">
        <f t="shared" si="56"/>
        <v>1.4521396565327671</v>
      </c>
      <c r="J938" s="2">
        <f t="shared" si="57"/>
        <v>0.81032751080356336</v>
      </c>
      <c r="K938" s="3">
        <v>1</v>
      </c>
      <c r="L938" s="2">
        <f t="shared" si="58"/>
        <v>-0.2103167787113614</v>
      </c>
      <c r="M938" s="2">
        <f t="shared" si="59"/>
        <v>0.18967248919643664</v>
      </c>
    </row>
    <row r="939" spans="5:13" x14ac:dyDescent="0.3">
      <c r="E939" s="1">
        <v>928</v>
      </c>
      <c r="F939" s="1">
        <v>1</v>
      </c>
      <c r="G939" s="1">
        <v>26</v>
      </c>
      <c r="H939" s="1">
        <v>4</v>
      </c>
      <c r="I939" s="2">
        <f t="shared" si="56"/>
        <v>0.48988219696220137</v>
      </c>
      <c r="J939" s="2">
        <f t="shared" si="57"/>
        <v>0.62007868056522697</v>
      </c>
      <c r="K939" s="3">
        <v>1</v>
      </c>
      <c r="L939" s="2">
        <f t="shared" si="58"/>
        <v>-0.47790890485718585</v>
      </c>
      <c r="M939" s="2">
        <f t="shared" si="59"/>
        <v>0.37992131943477303</v>
      </c>
    </row>
    <row r="940" spans="5:13" x14ac:dyDescent="0.3">
      <c r="E940" s="1">
        <v>929</v>
      </c>
      <c r="F940" s="1">
        <v>1</v>
      </c>
      <c r="G940" s="1">
        <v>24</v>
      </c>
      <c r="H940" s="1">
        <v>1</v>
      </c>
      <c r="I940" s="2">
        <f t="shared" si="56"/>
        <v>-0.30094196272694751</v>
      </c>
      <c r="J940" s="2">
        <f t="shared" si="57"/>
        <v>0.42532722873338152</v>
      </c>
      <c r="K940" s="3">
        <v>0</v>
      </c>
      <c r="L940" s="2">
        <f t="shared" si="58"/>
        <v>-0.55395449362928606</v>
      </c>
      <c r="M940" s="2">
        <f t="shared" si="59"/>
        <v>-0.42532722873338152</v>
      </c>
    </row>
    <row r="941" spans="5:13" x14ac:dyDescent="0.3">
      <c r="E941" s="1">
        <v>930</v>
      </c>
      <c r="F941" s="1">
        <v>1</v>
      </c>
      <c r="G941" s="1">
        <v>23</v>
      </c>
      <c r="H941" s="1">
        <v>3</v>
      </c>
      <c r="I941" s="2">
        <f t="shared" si="56"/>
        <v>0.29294264924192503</v>
      </c>
      <c r="J941" s="2">
        <f t="shared" si="57"/>
        <v>0.57271638907417755</v>
      </c>
      <c r="K941" s="3">
        <v>1</v>
      </c>
      <c r="L941" s="2">
        <f t="shared" si="58"/>
        <v>-0.55736464278526365</v>
      </c>
      <c r="M941" s="2">
        <f t="shared" si="59"/>
        <v>0.42728361092582245</v>
      </c>
    </row>
    <row r="942" spans="5:13" x14ac:dyDescent="0.3">
      <c r="E942" s="1">
        <v>931</v>
      </c>
      <c r="F942" s="1">
        <v>0</v>
      </c>
      <c r="G942" s="1">
        <v>24</v>
      </c>
      <c r="H942" s="1">
        <v>4</v>
      </c>
      <c r="I942" s="2">
        <f t="shared" si="56"/>
        <v>0.54702663025600695</v>
      </c>
      <c r="J942" s="2">
        <f t="shared" si="57"/>
        <v>0.63344547176899768</v>
      </c>
      <c r="K942" s="3">
        <v>1</v>
      </c>
      <c r="L942" s="2">
        <f t="shared" si="58"/>
        <v>-0.45658135748121736</v>
      </c>
      <c r="M942" s="2">
        <f t="shared" si="59"/>
        <v>0.36655452823100232</v>
      </c>
    </row>
    <row r="943" spans="5:13" x14ac:dyDescent="0.3">
      <c r="E943" s="1">
        <v>932</v>
      </c>
      <c r="F943" s="1">
        <v>0</v>
      </c>
      <c r="G943" s="1">
        <v>32</v>
      </c>
      <c r="H943" s="1">
        <v>1</v>
      </c>
      <c r="I943" s="2">
        <f t="shared" si="56"/>
        <v>-0.52951969590216985</v>
      </c>
      <c r="J943" s="2">
        <f t="shared" si="57"/>
        <v>0.37062891830313033</v>
      </c>
      <c r="K943" s="3">
        <v>1</v>
      </c>
      <c r="L943" s="2">
        <f t="shared" si="58"/>
        <v>-0.99255393713593321</v>
      </c>
      <c r="M943" s="2">
        <f t="shared" si="59"/>
        <v>0.62937108169686962</v>
      </c>
    </row>
    <row r="944" spans="5:13" x14ac:dyDescent="0.3">
      <c r="E944" s="1">
        <v>933</v>
      </c>
      <c r="F944" s="1">
        <v>0</v>
      </c>
      <c r="G944" s="1">
        <v>25</v>
      </c>
      <c r="H944" s="1">
        <v>1</v>
      </c>
      <c r="I944" s="2">
        <f t="shared" si="56"/>
        <v>-0.32951417937385041</v>
      </c>
      <c r="J944" s="2">
        <f t="shared" si="57"/>
        <v>0.41835883549334701</v>
      </c>
      <c r="K944" s="3">
        <v>0</v>
      </c>
      <c r="L944" s="2">
        <f t="shared" si="58"/>
        <v>-0.54190157722990051</v>
      </c>
      <c r="M944" s="2">
        <f t="shared" si="59"/>
        <v>-0.41835883549334701</v>
      </c>
    </row>
    <row r="945" spans="5:13" x14ac:dyDescent="0.3">
      <c r="E945" s="1">
        <v>934</v>
      </c>
      <c r="F945" s="1">
        <v>1</v>
      </c>
      <c r="G945" s="1">
        <v>19</v>
      </c>
      <c r="H945" s="1">
        <v>3</v>
      </c>
      <c r="I945" s="2">
        <f t="shared" si="56"/>
        <v>0.40723151582953615</v>
      </c>
      <c r="J945" s="2">
        <f t="shared" si="57"/>
        <v>0.600423862871453</v>
      </c>
      <c r="K945" s="3">
        <v>1</v>
      </c>
      <c r="L945" s="2">
        <f t="shared" si="58"/>
        <v>-0.51011943505685553</v>
      </c>
      <c r="M945" s="2">
        <f t="shared" si="59"/>
        <v>0.399576137128547</v>
      </c>
    </row>
    <row r="946" spans="5:13" x14ac:dyDescent="0.3">
      <c r="E946" s="1">
        <v>935</v>
      </c>
      <c r="F946" s="1">
        <v>0</v>
      </c>
      <c r="G946" s="1">
        <v>30</v>
      </c>
      <c r="H946" s="1">
        <v>1</v>
      </c>
      <c r="I946" s="2">
        <f t="shared" si="56"/>
        <v>-0.47237526260836427</v>
      </c>
      <c r="J946" s="2">
        <f t="shared" si="57"/>
        <v>0.38405420510492866</v>
      </c>
      <c r="K946" s="3">
        <v>1</v>
      </c>
      <c r="L946" s="2">
        <f t="shared" si="58"/>
        <v>-0.95697157722900394</v>
      </c>
      <c r="M946" s="2">
        <f t="shared" si="59"/>
        <v>0.61594579489507129</v>
      </c>
    </row>
    <row r="947" spans="5:13" x14ac:dyDescent="0.3">
      <c r="E947" s="1">
        <v>936</v>
      </c>
      <c r="F947" s="1">
        <v>0</v>
      </c>
      <c r="G947" s="1">
        <v>22</v>
      </c>
      <c r="H947" s="1">
        <v>1</v>
      </c>
      <c r="I947" s="2">
        <f t="shared" si="56"/>
        <v>-0.24379752943314192</v>
      </c>
      <c r="J947" s="2">
        <f t="shared" si="57"/>
        <v>0.43935072259233271</v>
      </c>
      <c r="K947" s="3">
        <v>1</v>
      </c>
      <c r="L947" s="2">
        <f t="shared" si="58"/>
        <v>-0.82245727235668753</v>
      </c>
      <c r="M947" s="2">
        <f t="shared" si="59"/>
        <v>0.56064927740766723</v>
      </c>
    </row>
    <row r="948" spans="5:13" x14ac:dyDescent="0.3">
      <c r="E948" s="1">
        <v>937</v>
      </c>
      <c r="F948" s="1">
        <v>1</v>
      </c>
      <c r="G948" s="1">
        <v>23</v>
      </c>
      <c r="H948" s="1">
        <v>5</v>
      </c>
      <c r="I948" s="2">
        <f t="shared" si="56"/>
        <v>0.85825504456389456</v>
      </c>
      <c r="J948" s="2">
        <f t="shared" si="57"/>
        <v>0.70229595426739677</v>
      </c>
      <c r="K948" s="3">
        <v>1</v>
      </c>
      <c r="L948" s="2">
        <f t="shared" si="58"/>
        <v>-0.3534003765237782</v>
      </c>
      <c r="M948" s="2">
        <f t="shared" si="59"/>
        <v>0.29770404573260323</v>
      </c>
    </row>
    <row r="949" spans="5:13" x14ac:dyDescent="0.3">
      <c r="E949" s="1">
        <v>938</v>
      </c>
      <c r="F949" s="1">
        <v>0</v>
      </c>
      <c r="G949" s="1">
        <v>26</v>
      </c>
      <c r="H949" s="1">
        <v>4</v>
      </c>
      <c r="I949" s="2">
        <f t="shared" si="56"/>
        <v>0.48988219696220137</v>
      </c>
      <c r="J949" s="2">
        <f t="shared" si="57"/>
        <v>0.62007868056522697</v>
      </c>
      <c r="K949" s="3">
        <v>0</v>
      </c>
      <c r="L949" s="2">
        <f t="shared" si="58"/>
        <v>-0.96779110181938743</v>
      </c>
      <c r="M949" s="2">
        <f t="shared" si="59"/>
        <v>-0.62007868056522697</v>
      </c>
    </row>
    <row r="950" spans="5:13" x14ac:dyDescent="0.3">
      <c r="E950" s="1">
        <v>939</v>
      </c>
      <c r="F950" s="1">
        <v>0</v>
      </c>
      <c r="G950" s="1">
        <v>27</v>
      </c>
      <c r="H950" s="1">
        <v>1</v>
      </c>
      <c r="I950" s="2">
        <f t="shared" si="56"/>
        <v>-0.386658612667656</v>
      </c>
      <c r="J950" s="2">
        <f t="shared" si="57"/>
        <v>0.40452192979375906</v>
      </c>
      <c r="K950" s="3">
        <v>1</v>
      </c>
      <c r="L950" s="2">
        <f t="shared" si="58"/>
        <v>-0.90504932938266758</v>
      </c>
      <c r="M950" s="2">
        <f t="shared" si="59"/>
        <v>0.59547807020624099</v>
      </c>
    </row>
    <row r="951" spans="5:13" x14ac:dyDescent="0.3">
      <c r="E951" s="1">
        <v>940</v>
      </c>
      <c r="F951" s="1">
        <v>1</v>
      </c>
      <c r="G951" s="1">
        <v>21</v>
      </c>
      <c r="H951" s="1">
        <v>1</v>
      </c>
      <c r="I951" s="2">
        <f t="shared" si="56"/>
        <v>-0.21522531278623908</v>
      </c>
      <c r="J951" s="2">
        <f t="shared" si="57"/>
        <v>0.44640041528470131</v>
      </c>
      <c r="K951" s="3">
        <v>1</v>
      </c>
      <c r="L951" s="2">
        <f t="shared" si="58"/>
        <v>-0.80653893761819861</v>
      </c>
      <c r="M951" s="2">
        <f t="shared" si="59"/>
        <v>0.55359958471529869</v>
      </c>
    </row>
    <row r="952" spans="5:13" x14ac:dyDescent="0.3">
      <c r="E952" s="1">
        <v>941</v>
      </c>
      <c r="F952" s="1">
        <v>0</v>
      </c>
      <c r="G952" s="1">
        <v>28</v>
      </c>
      <c r="H952" s="1">
        <v>0</v>
      </c>
      <c r="I952" s="2">
        <f t="shared" si="56"/>
        <v>-0.6978870269755435</v>
      </c>
      <c r="J952" s="2">
        <f t="shared" si="57"/>
        <v>0.33228086752132152</v>
      </c>
      <c r="K952" s="3">
        <v>0</v>
      </c>
      <c r="L952" s="2">
        <f t="shared" si="58"/>
        <v>-0.40388765422499395</v>
      </c>
      <c r="M952" s="2">
        <f t="shared" si="59"/>
        <v>-0.33228086752132152</v>
      </c>
    </row>
    <row r="953" spans="5:13" x14ac:dyDescent="0.3">
      <c r="E953" s="1">
        <v>942</v>
      </c>
      <c r="F953" s="1">
        <v>0</v>
      </c>
      <c r="G953" s="1">
        <v>27</v>
      </c>
      <c r="H953" s="1">
        <v>2</v>
      </c>
      <c r="I953" s="2">
        <f t="shared" si="56"/>
        <v>-0.10400241500667118</v>
      </c>
      <c r="J953" s="2">
        <f t="shared" si="57"/>
        <v>0.47402280722541851</v>
      </c>
      <c r="K953" s="3">
        <v>0</v>
      </c>
      <c r="L953" s="2">
        <f t="shared" si="58"/>
        <v>-0.64249742692862966</v>
      </c>
      <c r="M953" s="2">
        <f t="shared" si="59"/>
        <v>-0.47402280722541851</v>
      </c>
    </row>
    <row r="954" spans="5:13" x14ac:dyDescent="0.3">
      <c r="E954" s="1">
        <v>943</v>
      </c>
      <c r="F954" s="1">
        <v>1</v>
      </c>
      <c r="G954" s="1">
        <v>21</v>
      </c>
      <c r="H954" s="1">
        <v>5</v>
      </c>
      <c r="I954" s="2">
        <f t="shared" si="56"/>
        <v>0.91539947785770015</v>
      </c>
      <c r="J954" s="2">
        <f t="shared" si="57"/>
        <v>0.71410379097871035</v>
      </c>
      <c r="K954" s="3">
        <v>1</v>
      </c>
      <c r="L954" s="2">
        <f t="shared" si="58"/>
        <v>-0.33672696169069449</v>
      </c>
      <c r="M954" s="2">
        <f t="shared" si="59"/>
        <v>0.28589620902128965</v>
      </c>
    </row>
    <row r="955" spans="5:13" x14ac:dyDescent="0.3">
      <c r="E955" s="1">
        <v>944</v>
      </c>
      <c r="F955" s="1">
        <v>0</v>
      </c>
      <c r="G955" s="1">
        <v>20</v>
      </c>
      <c r="H955" s="1">
        <v>0</v>
      </c>
      <c r="I955" s="2">
        <f t="shared" si="56"/>
        <v>-0.4693092938003211</v>
      </c>
      <c r="J955" s="2">
        <f t="shared" si="57"/>
        <v>0.38477973752641237</v>
      </c>
      <c r="K955" s="3">
        <v>0</v>
      </c>
      <c r="L955" s="2">
        <f t="shared" si="58"/>
        <v>-0.48577492493259411</v>
      </c>
      <c r="M955" s="2">
        <f t="shared" si="59"/>
        <v>-0.38477973752641237</v>
      </c>
    </row>
    <row r="956" spans="5:13" x14ac:dyDescent="0.3">
      <c r="E956" s="1">
        <v>945</v>
      </c>
      <c r="F956" s="1">
        <v>0</v>
      </c>
      <c r="G956" s="1">
        <v>34</v>
      </c>
      <c r="H956" s="1">
        <v>3</v>
      </c>
      <c r="I956" s="2">
        <f t="shared" si="56"/>
        <v>-2.1351733874005796E-2</v>
      </c>
      <c r="J956" s="2">
        <f t="shared" si="57"/>
        <v>0.49466226931770324</v>
      </c>
      <c r="K956" s="3">
        <v>1</v>
      </c>
      <c r="L956" s="2">
        <f t="shared" si="58"/>
        <v>-0.70388003348190087</v>
      </c>
      <c r="M956" s="2">
        <f t="shared" si="59"/>
        <v>0.50533773068229682</v>
      </c>
    </row>
    <row r="957" spans="5:13" x14ac:dyDescent="0.3">
      <c r="E957" s="1">
        <v>946</v>
      </c>
      <c r="F957" s="1">
        <v>1</v>
      </c>
      <c r="G957" s="1">
        <v>24</v>
      </c>
      <c r="H957" s="1">
        <v>2</v>
      </c>
      <c r="I957" s="2">
        <f t="shared" si="56"/>
        <v>-1.8285765065962689E-2</v>
      </c>
      <c r="J957" s="2">
        <f t="shared" si="57"/>
        <v>0.49542868610834845</v>
      </c>
      <c r="K957" s="3">
        <v>1</v>
      </c>
      <c r="L957" s="2">
        <f t="shared" si="58"/>
        <v>-0.70233185866113945</v>
      </c>
      <c r="M957" s="2">
        <f t="shared" si="59"/>
        <v>0.50457131389165155</v>
      </c>
    </row>
    <row r="958" spans="5:13" x14ac:dyDescent="0.3">
      <c r="E958" s="1">
        <v>947</v>
      </c>
      <c r="F958" s="1">
        <v>1</v>
      </c>
      <c r="G958" s="1">
        <v>15</v>
      </c>
      <c r="H958" s="1">
        <v>3</v>
      </c>
      <c r="I958" s="2">
        <f t="shared" si="56"/>
        <v>0.52152038241714727</v>
      </c>
      <c r="J958" s="2">
        <f t="shared" si="57"/>
        <v>0.62750321379113816</v>
      </c>
      <c r="K958" s="3">
        <v>1</v>
      </c>
      <c r="L958" s="2">
        <f t="shared" si="58"/>
        <v>-0.46600648640981029</v>
      </c>
      <c r="M958" s="2">
        <f t="shared" si="59"/>
        <v>0.37249678620886184</v>
      </c>
    </row>
    <row r="959" spans="5:13" x14ac:dyDescent="0.3">
      <c r="E959" s="1">
        <v>948</v>
      </c>
      <c r="F959" s="1">
        <v>1</v>
      </c>
      <c r="G959" s="1">
        <v>27</v>
      </c>
      <c r="H959" s="1">
        <v>1</v>
      </c>
      <c r="I959" s="2">
        <f t="shared" si="56"/>
        <v>-0.386658612667656</v>
      </c>
      <c r="J959" s="2">
        <f t="shared" si="57"/>
        <v>0.40452192979375906</v>
      </c>
      <c r="K959" s="3">
        <v>1</v>
      </c>
      <c r="L959" s="2">
        <f t="shared" si="58"/>
        <v>-0.90504932938266758</v>
      </c>
      <c r="M959" s="2">
        <f t="shared" si="59"/>
        <v>0.59547807020624099</v>
      </c>
    </row>
    <row r="960" spans="5:13" x14ac:dyDescent="0.3">
      <c r="E960" s="1">
        <v>949</v>
      </c>
      <c r="F960" s="1">
        <v>1</v>
      </c>
      <c r="G960" s="1">
        <v>28</v>
      </c>
      <c r="H960" s="1">
        <v>3</v>
      </c>
      <c r="I960" s="2">
        <f t="shared" si="56"/>
        <v>0.15008156600741096</v>
      </c>
      <c r="J960" s="2">
        <f t="shared" si="57"/>
        <v>0.53745012251025304</v>
      </c>
      <c r="K960" s="3">
        <v>1</v>
      </c>
      <c r="L960" s="2">
        <f t="shared" si="58"/>
        <v>-0.62091931861583394</v>
      </c>
      <c r="M960" s="2">
        <f t="shared" si="59"/>
        <v>0.46254987748974696</v>
      </c>
    </row>
    <row r="961" spans="5:13" x14ac:dyDescent="0.3">
      <c r="E961" s="1">
        <v>950</v>
      </c>
      <c r="F961" s="1">
        <v>1</v>
      </c>
      <c r="G961" s="1">
        <v>26</v>
      </c>
      <c r="H961" s="1">
        <v>3</v>
      </c>
      <c r="I961" s="2">
        <f t="shared" si="56"/>
        <v>0.20722599930121655</v>
      </c>
      <c r="J961" s="2">
        <f t="shared" si="57"/>
        <v>0.55162190028968694</v>
      </c>
      <c r="K961" s="3">
        <v>0</v>
      </c>
      <c r="L961" s="2">
        <f t="shared" si="58"/>
        <v>-0.80211842994407867</v>
      </c>
      <c r="M961" s="2">
        <f t="shared" si="59"/>
        <v>-0.55162190028968694</v>
      </c>
    </row>
    <row r="962" spans="5:13" x14ac:dyDescent="0.3">
      <c r="E962" s="1">
        <v>951</v>
      </c>
      <c r="F962" s="1">
        <v>0</v>
      </c>
      <c r="G962" s="1">
        <v>24</v>
      </c>
      <c r="H962" s="1">
        <v>3</v>
      </c>
      <c r="I962" s="2">
        <f t="shared" si="56"/>
        <v>0.26437043259502213</v>
      </c>
      <c r="J962" s="2">
        <f t="shared" si="57"/>
        <v>0.56571033582428898</v>
      </c>
      <c r="K962" s="3">
        <v>0</v>
      </c>
      <c r="L962" s="2">
        <f t="shared" si="58"/>
        <v>-0.83404353853710367</v>
      </c>
      <c r="M962" s="2">
        <f t="shared" si="59"/>
        <v>-0.56571033582428898</v>
      </c>
    </row>
    <row r="963" spans="5:13" x14ac:dyDescent="0.3">
      <c r="E963" s="1">
        <v>952</v>
      </c>
      <c r="F963" s="1">
        <v>0</v>
      </c>
      <c r="G963" s="1">
        <v>30</v>
      </c>
      <c r="H963" s="1">
        <v>1</v>
      </c>
      <c r="I963" s="2">
        <f t="shared" si="56"/>
        <v>-0.47237526260836427</v>
      </c>
      <c r="J963" s="2">
        <f t="shared" si="57"/>
        <v>0.38405420510492866</v>
      </c>
      <c r="K963" s="3">
        <v>1</v>
      </c>
      <c r="L963" s="2">
        <f t="shared" si="58"/>
        <v>-0.95697157722900394</v>
      </c>
      <c r="M963" s="2">
        <f t="shared" si="59"/>
        <v>0.61594579489507129</v>
      </c>
    </row>
    <row r="964" spans="5:13" x14ac:dyDescent="0.3">
      <c r="E964" s="1">
        <v>953</v>
      </c>
      <c r="F964" s="1">
        <v>0</v>
      </c>
      <c r="G964" s="1">
        <v>30</v>
      </c>
      <c r="H964" s="1">
        <v>5</v>
      </c>
      <c r="I964" s="2">
        <f t="shared" si="56"/>
        <v>0.6582495280355749</v>
      </c>
      <c r="J964" s="2">
        <f t="shared" si="57"/>
        <v>0.65886705965385139</v>
      </c>
      <c r="K964" s="3">
        <v>1</v>
      </c>
      <c r="L964" s="2">
        <f t="shared" si="58"/>
        <v>-0.41723349524898962</v>
      </c>
      <c r="M964" s="2">
        <f t="shared" si="59"/>
        <v>0.34113294034614861</v>
      </c>
    </row>
    <row r="965" spans="5:13" x14ac:dyDescent="0.3">
      <c r="E965" s="1">
        <v>954</v>
      </c>
      <c r="F965" s="1">
        <v>1</v>
      </c>
      <c r="G965" s="1">
        <v>20</v>
      </c>
      <c r="H965" s="1">
        <v>3</v>
      </c>
      <c r="I965" s="2">
        <f t="shared" si="56"/>
        <v>0.37865929918263336</v>
      </c>
      <c r="J965" s="2">
        <f t="shared" si="57"/>
        <v>0.59354970154570375</v>
      </c>
      <c r="K965" s="3">
        <v>0</v>
      </c>
      <c r="L965" s="2">
        <f t="shared" si="58"/>
        <v>-0.90029362449459527</v>
      </c>
      <c r="M965" s="2">
        <f t="shared" si="59"/>
        <v>-0.59354970154570375</v>
      </c>
    </row>
    <row r="966" spans="5:13" x14ac:dyDescent="0.3">
      <c r="E966" s="1">
        <v>955</v>
      </c>
      <c r="F966" s="1">
        <v>0</v>
      </c>
      <c r="G966" s="1">
        <v>24</v>
      </c>
      <c r="H966" s="1">
        <v>1</v>
      </c>
      <c r="I966" s="2">
        <f t="shared" si="56"/>
        <v>-0.30094196272694751</v>
      </c>
      <c r="J966" s="2">
        <f t="shared" si="57"/>
        <v>0.42532722873338152</v>
      </c>
      <c r="K966" s="3">
        <v>0</v>
      </c>
      <c r="L966" s="2">
        <f t="shared" si="58"/>
        <v>-0.55395449362928606</v>
      </c>
      <c r="M966" s="2">
        <f t="shared" si="59"/>
        <v>-0.42532722873338152</v>
      </c>
    </row>
    <row r="967" spans="5:13" x14ac:dyDescent="0.3">
      <c r="E967" s="1">
        <v>956</v>
      </c>
      <c r="F967" s="1">
        <v>1</v>
      </c>
      <c r="G967" s="1">
        <v>20</v>
      </c>
      <c r="H967" s="1">
        <v>1</v>
      </c>
      <c r="I967" s="2">
        <f t="shared" si="56"/>
        <v>-0.18665309613933628</v>
      </c>
      <c r="J967" s="2">
        <f t="shared" si="57"/>
        <v>0.45347173225254978</v>
      </c>
      <c r="K967" s="3">
        <v>0</v>
      </c>
      <c r="L967" s="2">
        <f t="shared" si="58"/>
        <v>-0.60416924763928592</v>
      </c>
      <c r="M967" s="2">
        <f t="shared" si="59"/>
        <v>-0.45347173225254978</v>
      </c>
    </row>
    <row r="968" spans="5:13" x14ac:dyDescent="0.3">
      <c r="E968" s="1">
        <v>957</v>
      </c>
      <c r="F968" s="1">
        <v>1</v>
      </c>
      <c r="G968" s="1">
        <v>17</v>
      </c>
      <c r="H968" s="1">
        <v>4</v>
      </c>
      <c r="I968" s="2">
        <f t="shared" si="56"/>
        <v>0.74703214678432661</v>
      </c>
      <c r="J968" s="2">
        <f t="shared" si="57"/>
        <v>0.67853167522054014</v>
      </c>
      <c r="K968" s="3">
        <v>0</v>
      </c>
      <c r="L968" s="2">
        <f t="shared" si="58"/>
        <v>-1.1348562633947126</v>
      </c>
      <c r="M968" s="2">
        <f t="shared" si="59"/>
        <v>-0.67853167522054014</v>
      </c>
    </row>
    <row r="969" spans="5:13" x14ac:dyDescent="0.3">
      <c r="E969" s="1">
        <v>958</v>
      </c>
      <c r="F969" s="1">
        <v>1</v>
      </c>
      <c r="G969" s="1">
        <v>26</v>
      </c>
      <c r="H969" s="1">
        <v>4</v>
      </c>
      <c r="I969" s="2">
        <f t="shared" si="56"/>
        <v>0.48988219696220137</v>
      </c>
      <c r="J969" s="2">
        <f t="shared" si="57"/>
        <v>0.62007868056522697</v>
      </c>
      <c r="K969" s="3">
        <v>1</v>
      </c>
      <c r="L969" s="2">
        <f t="shared" si="58"/>
        <v>-0.47790890485718585</v>
      </c>
      <c r="M969" s="2">
        <f t="shared" si="59"/>
        <v>0.37992131943477303</v>
      </c>
    </row>
    <row r="970" spans="5:13" x14ac:dyDescent="0.3">
      <c r="E970" s="1">
        <v>959</v>
      </c>
      <c r="F970" s="1">
        <v>0</v>
      </c>
      <c r="G970" s="1">
        <v>31</v>
      </c>
      <c r="H970" s="1">
        <v>1</v>
      </c>
      <c r="I970" s="2">
        <f t="shared" si="56"/>
        <v>-0.50094747925526717</v>
      </c>
      <c r="J970" s="2">
        <f t="shared" si="57"/>
        <v>0.37731803350443466</v>
      </c>
      <c r="K970" s="3">
        <v>1</v>
      </c>
      <c r="L970" s="2">
        <f t="shared" si="58"/>
        <v>-0.97466685695891198</v>
      </c>
      <c r="M970" s="2">
        <f t="shared" si="59"/>
        <v>0.6226819664955654</v>
      </c>
    </row>
    <row r="971" spans="5:13" x14ac:dyDescent="0.3">
      <c r="E971" s="1">
        <v>960</v>
      </c>
      <c r="F971" s="1">
        <v>1</v>
      </c>
      <c r="G971" s="1">
        <v>21</v>
      </c>
      <c r="H971" s="1">
        <v>2</v>
      </c>
      <c r="I971" s="2">
        <f t="shared" si="56"/>
        <v>6.7430884874745745E-2</v>
      </c>
      <c r="J971" s="2">
        <f t="shared" si="57"/>
        <v>0.51685133655663185</v>
      </c>
      <c r="K971" s="3">
        <v>1</v>
      </c>
      <c r="L971" s="2">
        <f t="shared" si="58"/>
        <v>-0.65999999600478421</v>
      </c>
      <c r="M971" s="2">
        <f t="shared" si="59"/>
        <v>0.48314866344336815</v>
      </c>
    </row>
    <row r="972" spans="5:13" x14ac:dyDescent="0.3">
      <c r="E972" s="1">
        <v>961</v>
      </c>
      <c r="F972" s="1">
        <v>1</v>
      </c>
      <c r="G972" s="1">
        <v>20</v>
      </c>
      <c r="H972" s="1">
        <v>5</v>
      </c>
      <c r="I972" s="2">
        <f t="shared" si="56"/>
        <v>0.94397169450460283</v>
      </c>
      <c r="J972" s="2">
        <f t="shared" si="57"/>
        <v>0.71990122262544853</v>
      </c>
      <c r="K972" s="3">
        <v>0</v>
      </c>
      <c r="L972" s="2">
        <f t="shared" si="58"/>
        <v>-1.2726129616861452</v>
      </c>
      <c r="M972" s="2">
        <f t="shared" si="59"/>
        <v>-0.71990122262544853</v>
      </c>
    </row>
    <row r="973" spans="5:13" x14ac:dyDescent="0.3">
      <c r="E973" s="1">
        <v>962</v>
      </c>
      <c r="F973" s="1">
        <v>0</v>
      </c>
      <c r="G973" s="1">
        <v>31</v>
      </c>
      <c r="H973" s="1">
        <v>2</v>
      </c>
      <c r="I973" s="2">
        <f t="shared" ref="I973:I1036" si="60">$H$5+$H$6*G973+H973*$H$7</f>
        <v>-0.21829128159428235</v>
      </c>
      <c r="J973" s="2">
        <f t="shared" ref="J973:J1036" si="61">EXP(I973)/(1+EXP(I973))</f>
        <v>0.44564285643854834</v>
      </c>
      <c r="K973" s="3">
        <v>1</v>
      </c>
      <c r="L973" s="2">
        <f t="shared" ref="L973:L1036" si="62">IF(K973=1,LN(J973),LN(1-J973))</f>
        <v>-0.80823741806704263</v>
      </c>
      <c r="M973" s="2">
        <f t="shared" ref="M973:M1036" si="63">(K973-J973)</f>
        <v>0.5543571435614516</v>
      </c>
    </row>
    <row r="974" spans="5:13" x14ac:dyDescent="0.3">
      <c r="E974" s="1">
        <v>963</v>
      </c>
      <c r="F974" s="1">
        <v>0</v>
      </c>
      <c r="G974" s="1">
        <v>16</v>
      </c>
      <c r="H974" s="1">
        <v>4</v>
      </c>
      <c r="I974" s="2">
        <f t="shared" si="60"/>
        <v>0.77560436343122929</v>
      </c>
      <c r="J974" s="2">
        <f t="shared" si="61"/>
        <v>0.68473198129586044</v>
      </c>
      <c r="K974" s="3">
        <v>1</v>
      </c>
      <c r="L974" s="2">
        <f t="shared" si="62"/>
        <v>-0.3787277854665046</v>
      </c>
      <c r="M974" s="2">
        <f t="shared" si="63"/>
        <v>0.31526801870413956</v>
      </c>
    </row>
    <row r="975" spans="5:13" x14ac:dyDescent="0.3">
      <c r="E975" s="1">
        <v>964</v>
      </c>
      <c r="F975" s="1">
        <v>1</v>
      </c>
      <c r="G975" s="1">
        <v>26</v>
      </c>
      <c r="H975" s="1">
        <v>0</v>
      </c>
      <c r="I975" s="2">
        <f t="shared" si="60"/>
        <v>-0.64074259368173792</v>
      </c>
      <c r="J975" s="2">
        <f t="shared" si="61"/>
        <v>0.34507869437350663</v>
      </c>
      <c r="K975" s="3">
        <v>1</v>
      </c>
      <c r="L975" s="2">
        <f t="shared" si="62"/>
        <v>-1.0639827883281907</v>
      </c>
      <c r="M975" s="2">
        <f t="shared" si="63"/>
        <v>0.65492130562649331</v>
      </c>
    </row>
    <row r="976" spans="5:13" x14ac:dyDescent="0.3">
      <c r="E976" s="1">
        <v>965</v>
      </c>
      <c r="F976" s="1">
        <v>0</v>
      </c>
      <c r="G976" s="1">
        <v>23</v>
      </c>
      <c r="H976" s="1">
        <v>1</v>
      </c>
      <c r="I976" s="2">
        <f t="shared" si="60"/>
        <v>-0.27236974608004461</v>
      </c>
      <c r="J976" s="2">
        <f t="shared" si="61"/>
        <v>0.43232541858152024</v>
      </c>
      <c r="K976" s="3">
        <v>0</v>
      </c>
      <c r="L976" s="2">
        <f t="shared" si="62"/>
        <v>-0.56620694448026976</v>
      </c>
      <c r="M976" s="2">
        <f t="shared" si="63"/>
        <v>-0.43232541858152024</v>
      </c>
    </row>
    <row r="977" spans="5:13" x14ac:dyDescent="0.3">
      <c r="E977" s="1">
        <v>966</v>
      </c>
      <c r="F977" s="1">
        <v>1</v>
      </c>
      <c r="G977" s="1">
        <v>27</v>
      </c>
      <c r="H977" s="1">
        <v>3</v>
      </c>
      <c r="I977" s="2">
        <f t="shared" si="60"/>
        <v>0.17865378265431364</v>
      </c>
      <c r="J977" s="2">
        <f t="shared" si="61"/>
        <v>0.54454502935318705</v>
      </c>
      <c r="K977" s="3">
        <v>1</v>
      </c>
      <c r="L977" s="2">
        <f t="shared" si="62"/>
        <v>-0.60780464149184199</v>
      </c>
      <c r="M977" s="2">
        <f t="shared" si="63"/>
        <v>0.45545497064681295</v>
      </c>
    </row>
    <row r="978" spans="5:13" x14ac:dyDescent="0.3">
      <c r="E978" s="1">
        <v>967</v>
      </c>
      <c r="F978" s="1">
        <v>1</v>
      </c>
      <c r="G978" s="1">
        <v>17</v>
      </c>
      <c r="H978" s="1">
        <v>5</v>
      </c>
      <c r="I978" s="2">
        <f t="shared" si="60"/>
        <v>1.0296883444453113</v>
      </c>
      <c r="J978" s="2">
        <f t="shared" si="61"/>
        <v>0.73685547044244892</v>
      </c>
      <c r="K978" s="3">
        <v>1</v>
      </c>
      <c r="L978" s="2">
        <f t="shared" si="62"/>
        <v>-0.30536351125807243</v>
      </c>
      <c r="M978" s="2">
        <f t="shared" si="63"/>
        <v>0.26314452955755108</v>
      </c>
    </row>
    <row r="979" spans="5:13" x14ac:dyDescent="0.3">
      <c r="E979" s="1">
        <v>968</v>
      </c>
      <c r="F979" s="1">
        <v>1</v>
      </c>
      <c r="G979" s="1">
        <v>34</v>
      </c>
      <c r="H979" s="1">
        <v>3</v>
      </c>
      <c r="I979" s="2">
        <f t="shared" si="60"/>
        <v>-2.1351733874005796E-2</v>
      </c>
      <c r="J979" s="2">
        <f t="shared" si="61"/>
        <v>0.49466226931770324</v>
      </c>
      <c r="K979" s="3">
        <v>0</v>
      </c>
      <c r="L979" s="2">
        <f t="shared" si="62"/>
        <v>-0.68252829960789485</v>
      </c>
      <c r="M979" s="2">
        <f t="shared" si="63"/>
        <v>-0.49466226931770324</v>
      </c>
    </row>
    <row r="980" spans="5:13" x14ac:dyDescent="0.3">
      <c r="E980" s="1">
        <v>969</v>
      </c>
      <c r="F980" s="1">
        <v>0</v>
      </c>
      <c r="G980" s="1">
        <v>27</v>
      </c>
      <c r="H980" s="1">
        <v>4</v>
      </c>
      <c r="I980" s="2">
        <f t="shared" si="60"/>
        <v>0.46130998031529846</v>
      </c>
      <c r="J980" s="2">
        <f t="shared" si="61"/>
        <v>0.6133248938372724</v>
      </c>
      <c r="K980" s="3">
        <v>0</v>
      </c>
      <c r="L980" s="2">
        <f t="shared" si="62"/>
        <v>-0.95017045750511009</v>
      </c>
      <c r="M980" s="2">
        <f t="shared" si="63"/>
        <v>-0.6133248938372724</v>
      </c>
    </row>
    <row r="981" spans="5:13" x14ac:dyDescent="0.3">
      <c r="E981" s="1">
        <v>970</v>
      </c>
      <c r="F981" s="1">
        <v>0</v>
      </c>
      <c r="G981" s="1">
        <v>30</v>
      </c>
      <c r="H981" s="1">
        <v>2</v>
      </c>
      <c r="I981" s="2">
        <f t="shared" si="60"/>
        <v>-0.18971906494737945</v>
      </c>
      <c r="J981" s="2">
        <f t="shared" si="61"/>
        <v>0.45271198648025424</v>
      </c>
      <c r="K981" s="3">
        <v>0</v>
      </c>
      <c r="L981" s="2">
        <f t="shared" si="62"/>
        <v>-0.60278008218712442</v>
      </c>
      <c r="M981" s="2">
        <f t="shared" si="63"/>
        <v>-0.45271198648025424</v>
      </c>
    </row>
    <row r="982" spans="5:13" x14ac:dyDescent="0.3">
      <c r="E982" s="1">
        <v>971</v>
      </c>
      <c r="F982" s="1">
        <v>1</v>
      </c>
      <c r="G982" s="1">
        <v>22</v>
      </c>
      <c r="H982" s="1">
        <v>2</v>
      </c>
      <c r="I982" s="2">
        <f t="shared" si="60"/>
        <v>3.8858668227842896E-2</v>
      </c>
      <c r="J982" s="2">
        <f t="shared" si="61"/>
        <v>0.50971344481574044</v>
      </c>
      <c r="K982" s="3">
        <v>0</v>
      </c>
      <c r="L982" s="2">
        <f t="shared" si="62"/>
        <v>-0.71276525231165777</v>
      </c>
      <c r="M982" s="2">
        <f t="shared" si="63"/>
        <v>-0.50971344481574044</v>
      </c>
    </row>
    <row r="983" spans="5:13" x14ac:dyDescent="0.3">
      <c r="E983" s="1">
        <v>972</v>
      </c>
      <c r="F983" s="1">
        <v>0</v>
      </c>
      <c r="G983" s="1">
        <v>34</v>
      </c>
      <c r="H983" s="1">
        <v>1</v>
      </c>
      <c r="I983" s="2">
        <f t="shared" si="60"/>
        <v>-0.58666412919597544</v>
      </c>
      <c r="J983" s="2">
        <f t="shared" si="61"/>
        <v>0.35740062348635282</v>
      </c>
      <c r="K983" s="3">
        <v>1</v>
      </c>
      <c r="L983" s="2">
        <f t="shared" si="62"/>
        <v>-1.0288979317525873</v>
      </c>
      <c r="M983" s="2">
        <f t="shared" si="63"/>
        <v>0.64259937651364718</v>
      </c>
    </row>
    <row r="984" spans="5:13" x14ac:dyDescent="0.3">
      <c r="E984" s="1">
        <v>973</v>
      </c>
      <c r="F984" s="1">
        <v>0</v>
      </c>
      <c r="G984" s="1">
        <v>23</v>
      </c>
      <c r="H984" s="1">
        <v>1</v>
      </c>
      <c r="I984" s="2">
        <f t="shared" si="60"/>
        <v>-0.27236974608004461</v>
      </c>
      <c r="J984" s="2">
        <f t="shared" si="61"/>
        <v>0.43232541858152024</v>
      </c>
      <c r="K984" s="3">
        <v>1</v>
      </c>
      <c r="L984" s="2">
        <f t="shared" si="62"/>
        <v>-0.83857669056031459</v>
      </c>
      <c r="M984" s="2">
        <f t="shared" si="63"/>
        <v>0.56767458141847982</v>
      </c>
    </row>
    <row r="985" spans="5:13" x14ac:dyDescent="0.3">
      <c r="E985" s="1">
        <v>974</v>
      </c>
      <c r="F985" s="1">
        <v>0</v>
      </c>
      <c r="G985" s="1">
        <v>21</v>
      </c>
      <c r="H985" s="1">
        <v>0</v>
      </c>
      <c r="I985" s="2">
        <f t="shared" si="60"/>
        <v>-0.4978815104472239</v>
      </c>
      <c r="J985" s="2">
        <f t="shared" si="61"/>
        <v>0.37803865071192017</v>
      </c>
      <c r="K985" s="3">
        <v>1</v>
      </c>
      <c r="L985" s="2">
        <f t="shared" si="62"/>
        <v>-0.97275883802914631</v>
      </c>
      <c r="M985" s="2">
        <f t="shared" si="63"/>
        <v>0.62196134928807978</v>
      </c>
    </row>
    <row r="986" spans="5:13" x14ac:dyDescent="0.3">
      <c r="E986" s="1">
        <v>975</v>
      </c>
      <c r="F986" s="1">
        <v>0</v>
      </c>
      <c r="G986" s="1">
        <v>27</v>
      </c>
      <c r="H986" s="1">
        <v>0</v>
      </c>
      <c r="I986" s="2">
        <f t="shared" si="60"/>
        <v>-0.66931481032864082</v>
      </c>
      <c r="J986" s="2">
        <f t="shared" si="61"/>
        <v>0.33865028320137047</v>
      </c>
      <c r="K986" s="3">
        <v>0</v>
      </c>
      <c r="L986" s="2">
        <f t="shared" si="62"/>
        <v>-0.41347250672725938</v>
      </c>
      <c r="M986" s="2">
        <f t="shared" si="63"/>
        <v>-0.33865028320137047</v>
      </c>
    </row>
    <row r="987" spans="5:13" x14ac:dyDescent="0.3">
      <c r="E987" s="1">
        <v>976</v>
      </c>
      <c r="F987" s="1">
        <v>1</v>
      </c>
      <c r="G987" s="1">
        <v>28</v>
      </c>
      <c r="H987" s="1">
        <v>3</v>
      </c>
      <c r="I987" s="2">
        <f t="shared" si="60"/>
        <v>0.15008156600741096</v>
      </c>
      <c r="J987" s="2">
        <f t="shared" si="61"/>
        <v>0.53745012251025304</v>
      </c>
      <c r="K987" s="3">
        <v>1</v>
      </c>
      <c r="L987" s="2">
        <f t="shared" si="62"/>
        <v>-0.62091931861583394</v>
      </c>
      <c r="M987" s="2">
        <f t="shared" si="63"/>
        <v>0.46254987748974696</v>
      </c>
    </row>
    <row r="988" spans="5:13" x14ac:dyDescent="0.3">
      <c r="E988" s="1">
        <v>977</v>
      </c>
      <c r="F988" s="1">
        <v>1</v>
      </c>
      <c r="G988" s="1">
        <v>21</v>
      </c>
      <c r="H988" s="1">
        <v>8</v>
      </c>
      <c r="I988" s="2">
        <f t="shared" si="60"/>
        <v>1.7633680708406547</v>
      </c>
      <c r="J988" s="2">
        <f t="shared" si="61"/>
        <v>0.85363098565729545</v>
      </c>
      <c r="K988" s="3">
        <v>1</v>
      </c>
      <c r="L988" s="2">
        <f t="shared" si="62"/>
        <v>-0.15825627968002012</v>
      </c>
      <c r="M988" s="2">
        <f t="shared" si="63"/>
        <v>0.14636901434270455</v>
      </c>
    </row>
    <row r="989" spans="5:13" x14ac:dyDescent="0.3">
      <c r="E989" s="1">
        <v>978</v>
      </c>
      <c r="F989" s="1">
        <v>0</v>
      </c>
      <c r="G989" s="1">
        <v>20</v>
      </c>
      <c r="H989" s="1">
        <v>1</v>
      </c>
      <c r="I989" s="2">
        <f t="shared" si="60"/>
        <v>-0.18665309613933628</v>
      </c>
      <c r="J989" s="2">
        <f t="shared" si="61"/>
        <v>0.45347173225254978</v>
      </c>
      <c r="K989" s="3">
        <v>1</v>
      </c>
      <c r="L989" s="2">
        <f t="shared" si="62"/>
        <v>-0.79082234377862215</v>
      </c>
      <c r="M989" s="2">
        <f t="shared" si="63"/>
        <v>0.54652826774745022</v>
      </c>
    </row>
    <row r="990" spans="5:13" x14ac:dyDescent="0.3">
      <c r="E990" s="1">
        <v>979</v>
      </c>
      <c r="F990" s="1">
        <v>1</v>
      </c>
      <c r="G990" s="1">
        <v>29</v>
      </c>
      <c r="H990" s="1">
        <v>2</v>
      </c>
      <c r="I990" s="2">
        <f t="shared" si="60"/>
        <v>-0.16114684830047676</v>
      </c>
      <c r="J990" s="2">
        <f t="shared" si="61"/>
        <v>0.45980024359735172</v>
      </c>
      <c r="K990" s="3">
        <v>1</v>
      </c>
      <c r="L990" s="2">
        <f t="shared" si="62"/>
        <v>-0.77696313686339258</v>
      </c>
      <c r="M990" s="2">
        <f t="shared" si="63"/>
        <v>0.54019975640264828</v>
      </c>
    </row>
    <row r="991" spans="5:13" x14ac:dyDescent="0.3">
      <c r="E991" s="1">
        <v>980</v>
      </c>
      <c r="F991" s="1">
        <v>0</v>
      </c>
      <c r="G991" s="1">
        <v>23</v>
      </c>
      <c r="H991" s="1">
        <v>4</v>
      </c>
      <c r="I991" s="2">
        <f t="shared" si="60"/>
        <v>0.57559884690290986</v>
      </c>
      <c r="J991" s="2">
        <f t="shared" si="61"/>
        <v>0.6400540735636373</v>
      </c>
      <c r="K991" s="3">
        <v>0</v>
      </c>
      <c r="L991" s="2">
        <f t="shared" si="62"/>
        <v>-1.0218014631572205</v>
      </c>
      <c r="M991" s="2">
        <f t="shared" si="63"/>
        <v>-0.6400540735636373</v>
      </c>
    </row>
    <row r="992" spans="5:13" x14ac:dyDescent="0.3">
      <c r="E992" s="1">
        <v>981</v>
      </c>
      <c r="F992" s="1">
        <v>0</v>
      </c>
      <c r="G992" s="1">
        <v>19</v>
      </c>
      <c r="H992" s="1">
        <v>1</v>
      </c>
      <c r="I992" s="2">
        <f t="shared" si="60"/>
        <v>-0.15808087949243349</v>
      </c>
      <c r="J992" s="2">
        <f t="shared" si="61"/>
        <v>0.4605618744064669</v>
      </c>
      <c r="K992" s="3">
        <v>1</v>
      </c>
      <c r="L992" s="2">
        <f t="shared" si="62"/>
        <v>-0.77530806878078784</v>
      </c>
      <c r="M992" s="2">
        <f t="shared" si="63"/>
        <v>0.5394381255935331</v>
      </c>
    </row>
    <row r="993" spans="5:13" x14ac:dyDescent="0.3">
      <c r="E993" s="1">
        <v>982</v>
      </c>
      <c r="F993" s="1">
        <v>0</v>
      </c>
      <c r="G993" s="1">
        <v>35</v>
      </c>
      <c r="H993" s="1">
        <v>1</v>
      </c>
      <c r="I993" s="2">
        <f t="shared" si="60"/>
        <v>-0.61523634584287834</v>
      </c>
      <c r="J993" s="2">
        <f t="shared" si="61"/>
        <v>0.35086564397869502</v>
      </c>
      <c r="K993" s="3">
        <v>1</v>
      </c>
      <c r="L993" s="2">
        <f t="shared" si="62"/>
        <v>-1.0473519094829777</v>
      </c>
      <c r="M993" s="2">
        <f t="shared" si="63"/>
        <v>0.64913435602130498</v>
      </c>
    </row>
    <row r="994" spans="5:13" x14ac:dyDescent="0.3">
      <c r="E994" s="1">
        <v>983</v>
      </c>
      <c r="F994" s="1">
        <v>1</v>
      </c>
      <c r="G994" s="1">
        <v>25</v>
      </c>
      <c r="H994" s="1">
        <v>2</v>
      </c>
      <c r="I994" s="2">
        <f t="shared" si="60"/>
        <v>-4.6857981712865593E-2</v>
      </c>
      <c r="J994" s="2">
        <f t="shared" si="61"/>
        <v>0.4882876475322156</v>
      </c>
      <c r="K994" s="3">
        <v>1</v>
      </c>
      <c r="L994" s="2">
        <f t="shared" si="62"/>
        <v>-0.71685060511711618</v>
      </c>
      <c r="M994" s="2">
        <f t="shared" si="63"/>
        <v>0.51171235246778446</v>
      </c>
    </row>
    <row r="995" spans="5:13" x14ac:dyDescent="0.3">
      <c r="E995" s="1">
        <v>984</v>
      </c>
      <c r="F995" s="1">
        <v>0</v>
      </c>
      <c r="G995" s="1">
        <v>24</v>
      </c>
      <c r="H995" s="1">
        <v>0</v>
      </c>
      <c r="I995" s="2">
        <f t="shared" si="60"/>
        <v>-0.58359816038793233</v>
      </c>
      <c r="J995" s="2">
        <f t="shared" si="61"/>
        <v>0.35810507793301227</v>
      </c>
      <c r="K995" s="3">
        <v>0</v>
      </c>
      <c r="L995" s="2">
        <f t="shared" si="62"/>
        <v>-0.44333066148088318</v>
      </c>
      <c r="M995" s="2">
        <f t="shared" si="63"/>
        <v>-0.35810507793301227</v>
      </c>
    </row>
    <row r="996" spans="5:13" x14ac:dyDescent="0.3">
      <c r="E996" s="1">
        <v>985</v>
      </c>
      <c r="F996" s="1">
        <v>0</v>
      </c>
      <c r="G996" s="1">
        <v>29</v>
      </c>
      <c r="H996" s="1">
        <v>0</v>
      </c>
      <c r="I996" s="2">
        <f t="shared" si="60"/>
        <v>-0.7264592436224464</v>
      </c>
      <c r="J996" s="2">
        <f t="shared" si="61"/>
        <v>0.32597220243293629</v>
      </c>
      <c r="K996" s="3">
        <v>0</v>
      </c>
      <c r="L996" s="2">
        <f t="shared" si="62"/>
        <v>-0.39448392623918266</v>
      </c>
      <c r="M996" s="2">
        <f t="shared" si="63"/>
        <v>-0.32597220243293629</v>
      </c>
    </row>
    <row r="997" spans="5:13" x14ac:dyDescent="0.3">
      <c r="E997" s="1">
        <v>986</v>
      </c>
      <c r="F997" s="1">
        <v>1</v>
      </c>
      <c r="G997" s="1">
        <v>22</v>
      </c>
      <c r="H997" s="1">
        <v>2</v>
      </c>
      <c r="I997" s="2">
        <f t="shared" si="60"/>
        <v>3.8858668227842896E-2</v>
      </c>
      <c r="J997" s="2">
        <f t="shared" si="61"/>
        <v>0.50971344481574044</v>
      </c>
      <c r="K997" s="3">
        <v>1</v>
      </c>
      <c r="L997" s="2">
        <f t="shared" si="62"/>
        <v>-0.6739065840838151</v>
      </c>
      <c r="M997" s="2">
        <f t="shared" si="63"/>
        <v>0.49028655518425956</v>
      </c>
    </row>
    <row r="998" spans="5:13" x14ac:dyDescent="0.3">
      <c r="E998" s="1">
        <v>987</v>
      </c>
      <c r="F998" s="1">
        <v>1</v>
      </c>
      <c r="G998" s="1">
        <v>24</v>
      </c>
      <c r="H998" s="1">
        <v>3</v>
      </c>
      <c r="I998" s="2">
        <f t="shared" si="60"/>
        <v>0.26437043259502213</v>
      </c>
      <c r="J998" s="2">
        <f t="shared" si="61"/>
        <v>0.56571033582428898</v>
      </c>
      <c r="K998" s="3">
        <v>0</v>
      </c>
      <c r="L998" s="2">
        <f t="shared" si="62"/>
        <v>-0.83404353853710367</v>
      </c>
      <c r="M998" s="2">
        <f t="shared" si="63"/>
        <v>-0.56571033582428898</v>
      </c>
    </row>
    <row r="999" spans="5:13" x14ac:dyDescent="0.3">
      <c r="E999" s="1">
        <v>988</v>
      </c>
      <c r="F999" s="1">
        <v>1</v>
      </c>
      <c r="G999" s="1">
        <v>23</v>
      </c>
      <c r="H999" s="1">
        <v>4</v>
      </c>
      <c r="I999" s="2">
        <f t="shared" si="60"/>
        <v>0.57559884690290986</v>
      </c>
      <c r="J999" s="2">
        <f t="shared" si="61"/>
        <v>0.6400540735636373</v>
      </c>
      <c r="K999" s="3">
        <v>1</v>
      </c>
      <c r="L999" s="2">
        <f t="shared" si="62"/>
        <v>-0.44620261625431046</v>
      </c>
      <c r="M999" s="2">
        <f t="shared" si="63"/>
        <v>0.3599459264363627</v>
      </c>
    </row>
    <row r="1000" spans="5:13" x14ac:dyDescent="0.3">
      <c r="E1000" s="1">
        <v>989</v>
      </c>
      <c r="F1000" s="1">
        <v>0</v>
      </c>
      <c r="G1000" s="1">
        <v>26</v>
      </c>
      <c r="H1000" s="1">
        <v>1</v>
      </c>
      <c r="I1000" s="2">
        <f t="shared" si="60"/>
        <v>-0.35808639602075309</v>
      </c>
      <c r="J1000" s="2">
        <f t="shared" si="61"/>
        <v>0.41142287430405178</v>
      </c>
      <c r="K1000" s="3">
        <v>1</v>
      </c>
      <c r="L1000" s="2">
        <f t="shared" si="62"/>
        <v>-0.88813370218098375</v>
      </c>
      <c r="M1000" s="2">
        <f t="shared" si="63"/>
        <v>0.58857712569594822</v>
      </c>
    </row>
    <row r="1001" spans="5:13" x14ac:dyDescent="0.3">
      <c r="E1001" s="1">
        <v>990</v>
      </c>
      <c r="F1001" s="1">
        <v>0</v>
      </c>
      <c r="G1001" s="1">
        <v>30</v>
      </c>
      <c r="H1001" s="1">
        <v>2</v>
      </c>
      <c r="I1001" s="2">
        <f t="shared" si="60"/>
        <v>-0.18971906494737945</v>
      </c>
      <c r="J1001" s="2">
        <f t="shared" si="61"/>
        <v>0.45271198648025424</v>
      </c>
      <c r="K1001" s="3">
        <v>1</v>
      </c>
      <c r="L1001" s="2">
        <f t="shared" si="62"/>
        <v>-0.79249914713450409</v>
      </c>
      <c r="M1001" s="2">
        <f t="shared" si="63"/>
        <v>0.54728801351974576</v>
      </c>
    </row>
    <row r="1002" spans="5:13" x14ac:dyDescent="0.3">
      <c r="E1002" s="1">
        <v>991</v>
      </c>
      <c r="F1002" s="1">
        <v>0</v>
      </c>
      <c r="G1002" s="1">
        <v>31</v>
      </c>
      <c r="H1002" s="1">
        <v>2</v>
      </c>
      <c r="I1002" s="2">
        <f t="shared" si="60"/>
        <v>-0.21829128159428235</v>
      </c>
      <c r="J1002" s="2">
        <f t="shared" si="61"/>
        <v>0.44564285643854834</v>
      </c>
      <c r="K1002" s="3">
        <v>0</v>
      </c>
      <c r="L1002" s="2">
        <f t="shared" si="62"/>
        <v>-0.58994613647276051</v>
      </c>
      <c r="M1002" s="2">
        <f t="shared" si="63"/>
        <v>-0.44564285643854834</v>
      </c>
    </row>
    <row r="1003" spans="5:13" x14ac:dyDescent="0.3">
      <c r="E1003" s="1">
        <v>992</v>
      </c>
      <c r="F1003" s="1">
        <v>1</v>
      </c>
      <c r="G1003" s="1">
        <v>20</v>
      </c>
      <c r="H1003" s="1">
        <v>2</v>
      </c>
      <c r="I1003" s="2">
        <f t="shared" si="60"/>
        <v>9.6003101521648537E-2</v>
      </c>
      <c r="J1003" s="2">
        <f t="shared" si="61"/>
        <v>0.52398235856772302</v>
      </c>
      <c r="K1003" s="3">
        <v>0</v>
      </c>
      <c r="L1003" s="2">
        <f t="shared" si="62"/>
        <v>-0.74230036360497509</v>
      </c>
      <c r="M1003" s="2">
        <f t="shared" si="63"/>
        <v>-0.52398235856772302</v>
      </c>
    </row>
    <row r="1004" spans="5:13" x14ac:dyDescent="0.3">
      <c r="E1004" s="1">
        <v>993</v>
      </c>
      <c r="F1004" s="1">
        <v>0</v>
      </c>
      <c r="G1004" s="1">
        <v>34</v>
      </c>
      <c r="H1004" s="1">
        <v>2</v>
      </c>
      <c r="I1004" s="2">
        <f t="shared" si="60"/>
        <v>-0.30400793153499062</v>
      </c>
      <c r="J1004" s="2">
        <f t="shared" si="61"/>
        <v>0.42457800456082406</v>
      </c>
      <c r="K1004" s="3">
        <v>0</v>
      </c>
      <c r="L1004" s="2">
        <f t="shared" si="62"/>
        <v>-0.55265160224984067</v>
      </c>
      <c r="M1004" s="2">
        <f t="shared" si="63"/>
        <v>-0.42457800456082406</v>
      </c>
    </row>
    <row r="1005" spans="5:13" x14ac:dyDescent="0.3">
      <c r="E1005" s="1">
        <v>994</v>
      </c>
      <c r="F1005" s="1">
        <v>1</v>
      </c>
      <c r="G1005" s="1">
        <v>23</v>
      </c>
      <c r="H1005" s="1">
        <v>3</v>
      </c>
      <c r="I1005" s="2">
        <f t="shared" si="60"/>
        <v>0.29294264924192503</v>
      </c>
      <c r="J1005" s="2">
        <f t="shared" si="61"/>
        <v>0.57271638907417755</v>
      </c>
      <c r="K1005" s="3">
        <v>0</v>
      </c>
      <c r="L1005" s="2">
        <f t="shared" si="62"/>
        <v>-0.85030729202718869</v>
      </c>
      <c r="M1005" s="2">
        <f t="shared" si="63"/>
        <v>-0.57271638907417755</v>
      </c>
    </row>
    <row r="1006" spans="5:13" x14ac:dyDescent="0.3">
      <c r="E1006" s="1">
        <v>995</v>
      </c>
      <c r="F1006" s="1">
        <v>0</v>
      </c>
      <c r="G1006" s="1">
        <v>30</v>
      </c>
      <c r="H1006" s="1">
        <v>2</v>
      </c>
      <c r="I1006" s="2">
        <f t="shared" si="60"/>
        <v>-0.18971906494737945</v>
      </c>
      <c r="J1006" s="2">
        <f t="shared" si="61"/>
        <v>0.45271198648025424</v>
      </c>
      <c r="K1006" s="3">
        <v>1</v>
      </c>
      <c r="L1006" s="2">
        <f t="shared" si="62"/>
        <v>-0.79249914713450409</v>
      </c>
      <c r="M1006" s="2">
        <f t="shared" si="63"/>
        <v>0.54728801351974576</v>
      </c>
    </row>
    <row r="1007" spans="5:13" x14ac:dyDescent="0.3">
      <c r="E1007" s="1">
        <v>996</v>
      </c>
      <c r="F1007" s="1">
        <v>0</v>
      </c>
      <c r="G1007" s="1">
        <v>15</v>
      </c>
      <c r="H1007" s="1">
        <v>0</v>
      </c>
      <c r="I1007" s="2">
        <f t="shared" si="60"/>
        <v>-0.32644821056580714</v>
      </c>
      <c r="J1007" s="2">
        <f t="shared" si="61"/>
        <v>0.41910507836250815</v>
      </c>
      <c r="K1007" s="3">
        <v>0</v>
      </c>
      <c r="L1007" s="2">
        <f t="shared" si="62"/>
        <v>-0.54318539625375928</v>
      </c>
      <c r="M1007" s="2">
        <f t="shared" si="63"/>
        <v>-0.41910507836250815</v>
      </c>
    </row>
    <row r="1008" spans="5:13" x14ac:dyDescent="0.3">
      <c r="E1008" s="1">
        <v>997</v>
      </c>
      <c r="F1008" s="1">
        <v>1</v>
      </c>
      <c r="G1008" s="1">
        <v>25</v>
      </c>
      <c r="H1008" s="1">
        <v>4</v>
      </c>
      <c r="I1008" s="2">
        <f t="shared" si="60"/>
        <v>0.51845441360910405</v>
      </c>
      <c r="J1008" s="2">
        <f t="shared" si="61"/>
        <v>0.62678628555659732</v>
      </c>
      <c r="K1008" s="3">
        <v>1</v>
      </c>
      <c r="L1008" s="2">
        <f t="shared" si="62"/>
        <v>-0.4671496488344154</v>
      </c>
      <c r="M1008" s="2">
        <f t="shared" si="63"/>
        <v>0.37321371444340268</v>
      </c>
    </row>
    <row r="1009" spans="5:13" x14ac:dyDescent="0.3">
      <c r="E1009" s="1">
        <v>998</v>
      </c>
      <c r="F1009" s="1">
        <v>1</v>
      </c>
      <c r="G1009" s="1">
        <v>25</v>
      </c>
      <c r="H1009" s="1">
        <v>3</v>
      </c>
      <c r="I1009" s="2">
        <f t="shared" si="60"/>
        <v>0.23579821594811923</v>
      </c>
      <c r="J1009" s="2">
        <f t="shared" si="61"/>
        <v>0.55867792729643417</v>
      </c>
      <c r="K1009" s="3">
        <v>1</v>
      </c>
      <c r="L1009" s="2">
        <f t="shared" si="62"/>
        <v>-0.58218213055281931</v>
      </c>
      <c r="M1009" s="2">
        <f t="shared" si="63"/>
        <v>0.44132207270356583</v>
      </c>
    </row>
    <row r="1010" spans="5:13" x14ac:dyDescent="0.3">
      <c r="E1010" s="1">
        <v>999</v>
      </c>
      <c r="F1010" s="1">
        <v>0</v>
      </c>
      <c r="G1010" s="1">
        <v>26</v>
      </c>
      <c r="H1010" s="1">
        <v>0</v>
      </c>
      <c r="I1010" s="2">
        <f t="shared" si="60"/>
        <v>-0.64074259368173792</v>
      </c>
      <c r="J1010" s="2">
        <f t="shared" si="61"/>
        <v>0.34507869437350663</v>
      </c>
      <c r="K1010" s="3">
        <v>0</v>
      </c>
      <c r="L1010" s="2">
        <f t="shared" si="62"/>
        <v>-0.42324019464645307</v>
      </c>
      <c r="M1010" s="2">
        <f t="shared" si="63"/>
        <v>-0.34507869437350663</v>
      </c>
    </row>
    <row r="1011" spans="5:13" x14ac:dyDescent="0.3">
      <c r="E1011" s="1">
        <v>1000</v>
      </c>
      <c r="F1011" s="1">
        <v>1</v>
      </c>
      <c r="G1011" s="1">
        <v>24</v>
      </c>
      <c r="H1011" s="1">
        <v>0</v>
      </c>
      <c r="I1011" s="2">
        <f t="shared" si="60"/>
        <v>-0.58359816038793233</v>
      </c>
      <c r="J1011" s="2">
        <f t="shared" si="61"/>
        <v>0.35810507793301227</v>
      </c>
      <c r="K1011" s="3">
        <v>0</v>
      </c>
      <c r="L1011" s="2">
        <f t="shared" si="62"/>
        <v>-0.44333066148088318</v>
      </c>
      <c r="M1011" s="2">
        <f t="shared" si="63"/>
        <v>-0.35810507793301227</v>
      </c>
    </row>
    <row r="1012" spans="5:13" x14ac:dyDescent="0.3">
      <c r="E1012" s="1">
        <v>1001</v>
      </c>
      <c r="F1012" s="1">
        <v>0</v>
      </c>
      <c r="G1012" s="1">
        <v>24</v>
      </c>
      <c r="H1012" s="1">
        <v>0</v>
      </c>
      <c r="I1012" s="2">
        <f t="shared" si="60"/>
        <v>-0.58359816038793233</v>
      </c>
      <c r="J1012" s="2">
        <f t="shared" si="61"/>
        <v>0.35810507793301227</v>
      </c>
      <c r="K1012" s="3">
        <v>1</v>
      </c>
      <c r="L1012" s="2">
        <f t="shared" si="62"/>
        <v>-1.0269288218688153</v>
      </c>
      <c r="M1012" s="2">
        <f t="shared" si="63"/>
        <v>0.64189492206698773</v>
      </c>
    </row>
    <row r="1013" spans="5:13" x14ac:dyDescent="0.3">
      <c r="E1013" s="1">
        <v>1002</v>
      </c>
      <c r="F1013" s="1">
        <v>1</v>
      </c>
      <c r="G1013" s="1">
        <v>28</v>
      </c>
      <c r="H1013" s="1">
        <v>2</v>
      </c>
      <c r="I1013" s="2">
        <f t="shared" si="60"/>
        <v>-0.13257463165357386</v>
      </c>
      <c r="J1013" s="2">
        <f t="shared" si="61"/>
        <v>0.46690480141809398</v>
      </c>
      <c r="K1013" s="3">
        <v>0</v>
      </c>
      <c r="L1013" s="2">
        <f t="shared" si="62"/>
        <v>-0.62905526179329474</v>
      </c>
      <c r="M1013" s="2">
        <f t="shared" si="63"/>
        <v>-0.46690480141809398</v>
      </c>
    </row>
    <row r="1014" spans="5:13" x14ac:dyDescent="0.3">
      <c r="E1014" s="1">
        <v>1003</v>
      </c>
      <c r="F1014" s="1">
        <v>0</v>
      </c>
      <c r="G1014" s="1">
        <v>24</v>
      </c>
      <c r="H1014" s="1">
        <v>0</v>
      </c>
      <c r="I1014" s="2">
        <f t="shared" si="60"/>
        <v>-0.58359816038793233</v>
      </c>
      <c r="J1014" s="2">
        <f t="shared" si="61"/>
        <v>0.35810507793301227</v>
      </c>
      <c r="K1014" s="3">
        <v>1</v>
      </c>
      <c r="L1014" s="2">
        <f t="shared" si="62"/>
        <v>-1.0269288218688153</v>
      </c>
      <c r="M1014" s="2">
        <f t="shared" si="63"/>
        <v>0.64189492206698773</v>
      </c>
    </row>
    <row r="1015" spans="5:13" x14ac:dyDescent="0.3">
      <c r="E1015" s="1">
        <v>1004</v>
      </c>
      <c r="F1015" s="1">
        <v>0</v>
      </c>
      <c r="G1015" s="1">
        <v>23</v>
      </c>
      <c r="H1015" s="1">
        <v>1</v>
      </c>
      <c r="I1015" s="2">
        <f t="shared" si="60"/>
        <v>-0.27236974608004461</v>
      </c>
      <c r="J1015" s="2">
        <f t="shared" si="61"/>
        <v>0.43232541858152024</v>
      </c>
      <c r="K1015" s="3">
        <v>1</v>
      </c>
      <c r="L1015" s="2">
        <f t="shared" si="62"/>
        <v>-0.83857669056031459</v>
      </c>
      <c r="M1015" s="2">
        <f t="shared" si="63"/>
        <v>0.56767458141847982</v>
      </c>
    </row>
    <row r="1016" spans="5:13" x14ac:dyDescent="0.3">
      <c r="E1016" s="1">
        <v>1005</v>
      </c>
      <c r="F1016" s="1">
        <v>0</v>
      </c>
      <c r="G1016" s="1">
        <v>29</v>
      </c>
      <c r="H1016" s="1">
        <v>3</v>
      </c>
      <c r="I1016" s="2">
        <f t="shared" si="60"/>
        <v>0.12150934936050806</v>
      </c>
      <c r="J1016" s="2">
        <f t="shared" si="61"/>
        <v>0.53034001686897414</v>
      </c>
      <c r="K1016" s="3">
        <v>1</v>
      </c>
      <c r="L1016" s="2">
        <f t="shared" si="62"/>
        <v>-0.6342369368733779</v>
      </c>
      <c r="M1016" s="2">
        <f t="shared" si="63"/>
        <v>0.46965998313102586</v>
      </c>
    </row>
    <row r="1017" spans="5:13" x14ac:dyDescent="0.3">
      <c r="E1017" s="1">
        <v>1006</v>
      </c>
      <c r="F1017" s="1">
        <v>1</v>
      </c>
      <c r="G1017" s="1">
        <v>21</v>
      </c>
      <c r="H1017" s="1">
        <v>2</v>
      </c>
      <c r="I1017" s="2">
        <f t="shared" si="60"/>
        <v>6.7430884874745745E-2</v>
      </c>
      <c r="J1017" s="2">
        <f t="shared" si="61"/>
        <v>0.51685133655663185</v>
      </c>
      <c r="K1017" s="3">
        <v>0</v>
      </c>
      <c r="L1017" s="2">
        <f t="shared" si="62"/>
        <v>-0.7274308808795299</v>
      </c>
      <c r="M1017" s="2">
        <f t="shared" si="63"/>
        <v>-0.51685133655663185</v>
      </c>
    </row>
    <row r="1018" spans="5:13" x14ac:dyDescent="0.3">
      <c r="E1018" s="1">
        <v>1007</v>
      </c>
      <c r="F1018" s="1">
        <v>1</v>
      </c>
      <c r="G1018" s="1">
        <v>20</v>
      </c>
      <c r="H1018" s="1">
        <v>2</v>
      </c>
      <c r="I1018" s="2">
        <f t="shared" si="60"/>
        <v>9.6003101521648537E-2</v>
      </c>
      <c r="J1018" s="2">
        <f t="shared" si="61"/>
        <v>0.52398235856772302</v>
      </c>
      <c r="K1018" s="3">
        <v>1</v>
      </c>
      <c r="L1018" s="2">
        <f t="shared" si="62"/>
        <v>-0.64629726208332661</v>
      </c>
      <c r="M1018" s="2">
        <f t="shared" si="63"/>
        <v>0.47601764143227698</v>
      </c>
    </row>
    <row r="1019" spans="5:13" x14ac:dyDescent="0.3">
      <c r="E1019" s="1">
        <v>1008</v>
      </c>
      <c r="F1019" s="1">
        <v>1</v>
      </c>
      <c r="G1019" s="1">
        <v>19</v>
      </c>
      <c r="H1019" s="1">
        <v>5</v>
      </c>
      <c r="I1019" s="2">
        <f t="shared" si="60"/>
        <v>0.97254391115150574</v>
      </c>
      <c r="J1019" s="2">
        <f t="shared" si="61"/>
        <v>0.7256262627535558</v>
      </c>
      <c r="K1019" s="3">
        <v>0</v>
      </c>
      <c r="L1019" s="2">
        <f t="shared" si="62"/>
        <v>-1.2932640974541558</v>
      </c>
      <c r="M1019" s="2">
        <f t="shared" si="63"/>
        <v>-0.7256262627535558</v>
      </c>
    </row>
    <row r="1020" spans="5:13" x14ac:dyDescent="0.3">
      <c r="E1020" s="1">
        <v>1009</v>
      </c>
      <c r="F1020" s="1">
        <v>1</v>
      </c>
      <c r="G1020" s="1">
        <v>20</v>
      </c>
      <c r="H1020" s="1">
        <v>4</v>
      </c>
      <c r="I1020" s="2">
        <f t="shared" si="60"/>
        <v>0.66131549684361812</v>
      </c>
      <c r="J1020" s="2">
        <f t="shared" si="61"/>
        <v>0.65955583462910128</v>
      </c>
      <c r="K1020" s="3">
        <v>0</v>
      </c>
      <c r="L1020" s="2">
        <f t="shared" si="62"/>
        <v>-1.0775041451912104</v>
      </c>
      <c r="M1020" s="2">
        <f t="shared" si="63"/>
        <v>-0.65955583462910128</v>
      </c>
    </row>
    <row r="1021" spans="5:13" x14ac:dyDescent="0.3">
      <c r="E1021" s="1">
        <v>1010</v>
      </c>
      <c r="F1021" s="1">
        <v>1</v>
      </c>
      <c r="G1021" s="1">
        <v>22</v>
      </c>
      <c r="H1021" s="1">
        <v>1</v>
      </c>
      <c r="I1021" s="2">
        <f t="shared" si="60"/>
        <v>-0.24379752943314192</v>
      </c>
      <c r="J1021" s="2">
        <f t="shared" si="61"/>
        <v>0.43935072259233271</v>
      </c>
      <c r="K1021" s="3">
        <v>1</v>
      </c>
      <c r="L1021" s="2">
        <f t="shared" si="62"/>
        <v>-0.82245727235668753</v>
      </c>
      <c r="M1021" s="2">
        <f t="shared" si="63"/>
        <v>0.56064927740766723</v>
      </c>
    </row>
    <row r="1022" spans="5:13" x14ac:dyDescent="0.3">
      <c r="E1022" s="1">
        <v>1011</v>
      </c>
      <c r="F1022" s="1">
        <v>1</v>
      </c>
      <c r="G1022" s="1">
        <v>22</v>
      </c>
      <c r="H1022" s="1">
        <v>4</v>
      </c>
      <c r="I1022" s="2">
        <f t="shared" si="60"/>
        <v>0.60417106354981254</v>
      </c>
      <c r="J1022" s="2">
        <f t="shared" si="61"/>
        <v>0.64660999904109517</v>
      </c>
      <c r="K1022" s="3">
        <v>1</v>
      </c>
      <c r="L1022" s="2">
        <f t="shared" si="62"/>
        <v>-0.43601194978145819</v>
      </c>
      <c r="M1022" s="2">
        <f t="shared" si="63"/>
        <v>0.35339000095890483</v>
      </c>
    </row>
    <row r="1023" spans="5:13" x14ac:dyDescent="0.3">
      <c r="E1023" s="1">
        <v>1012</v>
      </c>
      <c r="F1023" s="1">
        <v>0</v>
      </c>
      <c r="G1023" s="1">
        <v>21</v>
      </c>
      <c r="H1023" s="1">
        <v>4</v>
      </c>
      <c r="I1023" s="2">
        <f t="shared" si="60"/>
        <v>0.63274328019671544</v>
      </c>
      <c r="J1023" s="2">
        <f t="shared" si="61"/>
        <v>0.65311123215896594</v>
      </c>
      <c r="K1023" s="3">
        <v>0</v>
      </c>
      <c r="L1023" s="2">
        <f t="shared" si="62"/>
        <v>-1.0587511041958566</v>
      </c>
      <c r="M1023" s="2">
        <f t="shared" si="63"/>
        <v>-0.65311123215896594</v>
      </c>
    </row>
    <row r="1024" spans="5:13" x14ac:dyDescent="0.3">
      <c r="E1024" s="1">
        <v>1013</v>
      </c>
      <c r="F1024" s="1">
        <v>1</v>
      </c>
      <c r="G1024" s="1">
        <v>31</v>
      </c>
      <c r="H1024" s="1">
        <v>4</v>
      </c>
      <c r="I1024" s="2">
        <f t="shared" si="60"/>
        <v>0.34702111372768729</v>
      </c>
      <c r="J1024" s="2">
        <f t="shared" si="61"/>
        <v>0.58589502085328149</v>
      </c>
      <c r="K1024" s="3">
        <v>1</v>
      </c>
      <c r="L1024" s="2">
        <f t="shared" si="62"/>
        <v>-0.53461465075512804</v>
      </c>
      <c r="M1024" s="2">
        <f t="shared" si="63"/>
        <v>0.41410497914671851</v>
      </c>
    </row>
    <row r="1025" spans="5:13" x14ac:dyDescent="0.3">
      <c r="E1025" s="1">
        <v>1014</v>
      </c>
      <c r="F1025" s="1">
        <v>1</v>
      </c>
      <c r="G1025" s="1">
        <v>26</v>
      </c>
      <c r="H1025" s="1">
        <v>4</v>
      </c>
      <c r="I1025" s="2">
        <f t="shared" si="60"/>
        <v>0.48988219696220137</v>
      </c>
      <c r="J1025" s="2">
        <f t="shared" si="61"/>
        <v>0.62007868056522697</v>
      </c>
      <c r="K1025" s="3">
        <v>0</v>
      </c>
      <c r="L1025" s="2">
        <f t="shared" si="62"/>
        <v>-0.96779110181938743</v>
      </c>
      <c r="M1025" s="2">
        <f t="shared" si="63"/>
        <v>-0.62007868056522697</v>
      </c>
    </row>
    <row r="1026" spans="5:13" x14ac:dyDescent="0.3">
      <c r="E1026" s="1">
        <v>1015</v>
      </c>
      <c r="F1026" s="1">
        <v>1</v>
      </c>
      <c r="G1026" s="1">
        <v>22</v>
      </c>
      <c r="H1026" s="1">
        <v>2</v>
      </c>
      <c r="I1026" s="2">
        <f t="shared" si="60"/>
        <v>3.8858668227842896E-2</v>
      </c>
      <c r="J1026" s="2">
        <f t="shared" si="61"/>
        <v>0.50971344481574044</v>
      </c>
      <c r="K1026" s="3">
        <v>1</v>
      </c>
      <c r="L1026" s="2">
        <f t="shared" si="62"/>
        <v>-0.6739065840838151</v>
      </c>
      <c r="M1026" s="2">
        <f t="shared" si="63"/>
        <v>0.49028655518425956</v>
      </c>
    </row>
    <row r="1027" spans="5:13" x14ac:dyDescent="0.3">
      <c r="E1027" s="1">
        <v>1016</v>
      </c>
      <c r="F1027" s="1">
        <v>0</v>
      </c>
      <c r="G1027" s="1">
        <v>28</v>
      </c>
      <c r="H1027" s="1">
        <v>3</v>
      </c>
      <c r="I1027" s="2">
        <f t="shared" si="60"/>
        <v>0.15008156600741096</v>
      </c>
      <c r="J1027" s="2">
        <f t="shared" si="61"/>
        <v>0.53745012251025304</v>
      </c>
      <c r="K1027" s="3">
        <v>1</v>
      </c>
      <c r="L1027" s="2">
        <f t="shared" si="62"/>
        <v>-0.62091931861583394</v>
      </c>
      <c r="M1027" s="2">
        <f t="shared" si="63"/>
        <v>0.46254987748974696</v>
      </c>
    </row>
    <row r="1028" spans="5:13" x14ac:dyDescent="0.3">
      <c r="E1028" s="1">
        <v>1017</v>
      </c>
      <c r="F1028" s="1">
        <v>1</v>
      </c>
      <c r="G1028" s="1">
        <v>20</v>
      </c>
      <c r="H1028" s="1">
        <v>2</v>
      </c>
      <c r="I1028" s="2">
        <f t="shared" si="60"/>
        <v>9.6003101521648537E-2</v>
      </c>
      <c r="J1028" s="2">
        <f t="shared" si="61"/>
        <v>0.52398235856772302</v>
      </c>
      <c r="K1028" s="3">
        <v>1</v>
      </c>
      <c r="L1028" s="2">
        <f t="shared" si="62"/>
        <v>-0.64629726208332661</v>
      </c>
      <c r="M1028" s="2">
        <f t="shared" si="63"/>
        <v>0.47601764143227698</v>
      </c>
    </row>
    <row r="1029" spans="5:13" x14ac:dyDescent="0.3">
      <c r="E1029" s="1">
        <v>1018</v>
      </c>
      <c r="F1029" s="1">
        <v>1</v>
      </c>
      <c r="G1029" s="1">
        <v>25</v>
      </c>
      <c r="H1029" s="1">
        <v>3</v>
      </c>
      <c r="I1029" s="2">
        <f t="shared" si="60"/>
        <v>0.23579821594811923</v>
      </c>
      <c r="J1029" s="2">
        <f t="shared" si="61"/>
        <v>0.55867792729643417</v>
      </c>
      <c r="K1029" s="3">
        <v>0</v>
      </c>
      <c r="L1029" s="2">
        <f t="shared" si="62"/>
        <v>-0.81798034650093876</v>
      </c>
      <c r="M1029" s="2">
        <f t="shared" si="63"/>
        <v>-0.55867792729643417</v>
      </c>
    </row>
    <row r="1030" spans="5:13" x14ac:dyDescent="0.3">
      <c r="E1030" s="1">
        <v>1019</v>
      </c>
      <c r="F1030" s="1">
        <v>0</v>
      </c>
      <c r="G1030" s="1">
        <v>19</v>
      </c>
      <c r="H1030" s="1">
        <v>0</v>
      </c>
      <c r="I1030" s="2">
        <f t="shared" si="60"/>
        <v>-0.44073707715341831</v>
      </c>
      <c r="J1030" s="2">
        <f t="shared" si="61"/>
        <v>0.391565352543775</v>
      </c>
      <c r="K1030" s="3">
        <v>1</v>
      </c>
      <c r="L1030" s="2">
        <f t="shared" si="62"/>
        <v>-0.93760284889028844</v>
      </c>
      <c r="M1030" s="2">
        <f t="shared" si="63"/>
        <v>0.608434647456225</v>
      </c>
    </row>
    <row r="1031" spans="5:13" x14ac:dyDescent="0.3">
      <c r="E1031" s="1">
        <v>1020</v>
      </c>
      <c r="F1031" s="1">
        <v>0</v>
      </c>
      <c r="G1031" s="1">
        <v>20</v>
      </c>
      <c r="H1031" s="1">
        <v>2</v>
      </c>
      <c r="I1031" s="2">
        <f t="shared" si="60"/>
        <v>9.6003101521648537E-2</v>
      </c>
      <c r="J1031" s="2">
        <f t="shared" si="61"/>
        <v>0.52398235856772302</v>
      </c>
      <c r="K1031" s="3">
        <v>1</v>
      </c>
      <c r="L1031" s="2">
        <f t="shared" si="62"/>
        <v>-0.64629726208332661</v>
      </c>
      <c r="M1031" s="2">
        <f t="shared" si="63"/>
        <v>0.47601764143227698</v>
      </c>
    </row>
    <row r="1032" spans="5:13" x14ac:dyDescent="0.3">
      <c r="E1032" s="1">
        <v>1021</v>
      </c>
      <c r="F1032" s="1">
        <v>0</v>
      </c>
      <c r="G1032" s="1">
        <v>21</v>
      </c>
      <c r="H1032" s="1">
        <v>2</v>
      </c>
      <c r="I1032" s="2">
        <f t="shared" si="60"/>
        <v>6.7430884874745745E-2</v>
      </c>
      <c r="J1032" s="2">
        <f t="shared" si="61"/>
        <v>0.51685133655663185</v>
      </c>
      <c r="K1032" s="3">
        <v>0</v>
      </c>
      <c r="L1032" s="2">
        <f t="shared" si="62"/>
        <v>-0.7274308808795299</v>
      </c>
      <c r="M1032" s="2">
        <f t="shared" si="63"/>
        <v>-0.51685133655663185</v>
      </c>
    </row>
    <row r="1033" spans="5:13" x14ac:dyDescent="0.3">
      <c r="E1033" s="1">
        <v>1022</v>
      </c>
      <c r="F1033" s="1">
        <v>1</v>
      </c>
      <c r="G1033" s="1">
        <v>24</v>
      </c>
      <c r="H1033" s="1">
        <v>3</v>
      </c>
      <c r="I1033" s="2">
        <f t="shared" si="60"/>
        <v>0.26437043259502213</v>
      </c>
      <c r="J1033" s="2">
        <f t="shared" si="61"/>
        <v>0.56571033582428898</v>
      </c>
      <c r="K1033" s="3">
        <v>1</v>
      </c>
      <c r="L1033" s="2">
        <f t="shared" si="62"/>
        <v>-0.56967310594208143</v>
      </c>
      <c r="M1033" s="2">
        <f t="shared" si="63"/>
        <v>0.43428966417571102</v>
      </c>
    </row>
    <row r="1034" spans="5:13" x14ac:dyDescent="0.3">
      <c r="E1034" s="1">
        <v>1023</v>
      </c>
      <c r="F1034" s="1">
        <v>0</v>
      </c>
      <c r="G1034" s="1">
        <v>24</v>
      </c>
      <c r="H1034" s="1">
        <v>2</v>
      </c>
      <c r="I1034" s="2">
        <f t="shared" si="60"/>
        <v>-1.8285765065962689E-2</v>
      </c>
      <c r="J1034" s="2">
        <f t="shared" si="61"/>
        <v>0.49542868610834845</v>
      </c>
      <c r="K1034" s="3">
        <v>1</v>
      </c>
      <c r="L1034" s="2">
        <f t="shared" si="62"/>
        <v>-0.70233185866113945</v>
      </c>
      <c r="M1034" s="2">
        <f t="shared" si="63"/>
        <v>0.50457131389165155</v>
      </c>
    </row>
    <row r="1035" spans="5:13" x14ac:dyDescent="0.3">
      <c r="E1035" s="1">
        <v>1024</v>
      </c>
      <c r="F1035" s="1">
        <v>1</v>
      </c>
      <c r="G1035" s="1">
        <v>21</v>
      </c>
      <c r="H1035" s="1">
        <v>3</v>
      </c>
      <c r="I1035" s="2">
        <f t="shared" si="60"/>
        <v>0.35008708253573056</v>
      </c>
      <c r="J1035" s="2">
        <f t="shared" si="61"/>
        <v>0.58663869604609931</v>
      </c>
      <c r="K1035" s="3">
        <v>1</v>
      </c>
      <c r="L1035" s="2">
        <f t="shared" si="62"/>
        <v>-0.5333461579487917</v>
      </c>
      <c r="M1035" s="2">
        <f t="shared" si="63"/>
        <v>0.41336130395390069</v>
      </c>
    </row>
    <row r="1036" spans="5:13" x14ac:dyDescent="0.3">
      <c r="E1036" s="1">
        <v>1025</v>
      </c>
      <c r="F1036" s="1">
        <v>0</v>
      </c>
      <c r="G1036" s="1">
        <v>27</v>
      </c>
      <c r="H1036" s="1">
        <v>3</v>
      </c>
      <c r="I1036" s="2">
        <f t="shared" si="60"/>
        <v>0.17865378265431364</v>
      </c>
      <c r="J1036" s="2">
        <f t="shared" si="61"/>
        <v>0.54454502935318705</v>
      </c>
      <c r="K1036" s="3">
        <v>0</v>
      </c>
      <c r="L1036" s="2">
        <f t="shared" si="62"/>
        <v>-0.78645842414615619</v>
      </c>
      <c r="M1036" s="2">
        <f t="shared" si="63"/>
        <v>-0.54454502935318705</v>
      </c>
    </row>
    <row r="1037" spans="5:13" x14ac:dyDescent="0.3">
      <c r="E1037" s="1">
        <v>1026</v>
      </c>
      <c r="F1037" s="1">
        <v>0</v>
      </c>
      <c r="G1037" s="1">
        <v>27</v>
      </c>
      <c r="H1037" s="1">
        <v>0</v>
      </c>
      <c r="I1037" s="2">
        <f t="shared" ref="I1037:I1100" si="64">$H$5+$H$6*G1037+H1037*$H$7</f>
        <v>-0.66931481032864082</v>
      </c>
      <c r="J1037" s="2">
        <f t="shared" ref="J1037:J1100" si="65">EXP(I1037)/(1+EXP(I1037))</f>
        <v>0.33865028320137047</v>
      </c>
      <c r="K1037" s="3">
        <v>0</v>
      </c>
      <c r="L1037" s="2">
        <f t="shared" ref="L1037:L1100" si="66">IF(K1037=1,LN(J1037),LN(1-J1037))</f>
        <v>-0.41347250672725938</v>
      </c>
      <c r="M1037" s="2">
        <f t="shared" ref="M1037:M1100" si="67">(K1037-J1037)</f>
        <v>-0.33865028320137047</v>
      </c>
    </row>
    <row r="1038" spans="5:13" x14ac:dyDescent="0.3">
      <c r="E1038" s="1">
        <v>1027</v>
      </c>
      <c r="F1038" s="1">
        <v>0</v>
      </c>
      <c r="G1038" s="1">
        <v>24</v>
      </c>
      <c r="H1038" s="1">
        <v>1</v>
      </c>
      <c r="I1038" s="2">
        <f t="shared" si="64"/>
        <v>-0.30094196272694751</v>
      </c>
      <c r="J1038" s="2">
        <f t="shared" si="65"/>
        <v>0.42532722873338152</v>
      </c>
      <c r="K1038" s="3">
        <v>0</v>
      </c>
      <c r="L1038" s="2">
        <f t="shared" si="66"/>
        <v>-0.55395449362928606</v>
      </c>
      <c r="M1038" s="2">
        <f t="shared" si="67"/>
        <v>-0.42532722873338152</v>
      </c>
    </row>
    <row r="1039" spans="5:13" x14ac:dyDescent="0.3">
      <c r="E1039" s="1">
        <v>1028</v>
      </c>
      <c r="F1039" s="1">
        <v>1</v>
      </c>
      <c r="G1039" s="1">
        <v>27</v>
      </c>
      <c r="H1039" s="1">
        <v>3</v>
      </c>
      <c r="I1039" s="2">
        <f t="shared" si="64"/>
        <v>0.17865378265431364</v>
      </c>
      <c r="J1039" s="2">
        <f t="shared" si="65"/>
        <v>0.54454502935318705</v>
      </c>
      <c r="K1039" s="3">
        <v>0</v>
      </c>
      <c r="L1039" s="2">
        <f t="shared" si="66"/>
        <v>-0.78645842414615619</v>
      </c>
      <c r="M1039" s="2">
        <f t="shared" si="67"/>
        <v>-0.54454502935318705</v>
      </c>
    </row>
    <row r="1040" spans="5:13" x14ac:dyDescent="0.3">
      <c r="E1040" s="1">
        <v>1029</v>
      </c>
      <c r="F1040" s="1">
        <v>0</v>
      </c>
      <c r="G1040" s="1">
        <v>29</v>
      </c>
      <c r="H1040" s="1">
        <v>2</v>
      </c>
      <c r="I1040" s="2">
        <f t="shared" si="64"/>
        <v>-0.16114684830047676</v>
      </c>
      <c r="J1040" s="2">
        <f t="shared" si="65"/>
        <v>0.45980024359735172</v>
      </c>
      <c r="K1040" s="3">
        <v>0</v>
      </c>
      <c r="L1040" s="2">
        <f t="shared" si="66"/>
        <v>-0.61581628856291593</v>
      </c>
      <c r="M1040" s="2">
        <f t="shared" si="67"/>
        <v>-0.45980024359735172</v>
      </c>
    </row>
    <row r="1041" spans="5:13" x14ac:dyDescent="0.3">
      <c r="E1041" s="1">
        <v>1030</v>
      </c>
      <c r="F1041" s="1">
        <v>1</v>
      </c>
      <c r="G1041" s="1">
        <v>24</v>
      </c>
      <c r="H1041" s="1">
        <v>4</v>
      </c>
      <c r="I1041" s="2">
        <f t="shared" si="64"/>
        <v>0.54702663025600695</v>
      </c>
      <c r="J1041" s="2">
        <f t="shared" si="65"/>
        <v>0.63344547176899768</v>
      </c>
      <c r="K1041" s="3">
        <v>0</v>
      </c>
      <c r="L1041" s="2">
        <f t="shared" si="66"/>
        <v>-1.0036079877372244</v>
      </c>
      <c r="M1041" s="2">
        <f t="shared" si="67"/>
        <v>-0.63344547176899768</v>
      </c>
    </row>
    <row r="1042" spans="5:13" x14ac:dyDescent="0.3">
      <c r="E1042" s="1">
        <v>1031</v>
      </c>
      <c r="F1042" s="1">
        <v>1</v>
      </c>
      <c r="G1042" s="1">
        <v>29</v>
      </c>
      <c r="H1042" s="1">
        <v>2</v>
      </c>
      <c r="I1042" s="2">
        <f t="shared" si="64"/>
        <v>-0.16114684830047676</v>
      </c>
      <c r="J1042" s="2">
        <f t="shared" si="65"/>
        <v>0.45980024359735172</v>
      </c>
      <c r="K1042" s="3">
        <v>1</v>
      </c>
      <c r="L1042" s="2">
        <f t="shared" si="66"/>
        <v>-0.77696313686339258</v>
      </c>
      <c r="M1042" s="2">
        <f t="shared" si="67"/>
        <v>0.54019975640264828</v>
      </c>
    </row>
    <row r="1043" spans="5:13" x14ac:dyDescent="0.3">
      <c r="E1043" s="1">
        <v>1032</v>
      </c>
      <c r="F1043" s="1">
        <v>1</v>
      </c>
      <c r="G1043" s="1">
        <v>21</v>
      </c>
      <c r="H1043" s="1">
        <v>7</v>
      </c>
      <c r="I1043" s="2">
        <f t="shared" si="64"/>
        <v>1.48071187317967</v>
      </c>
      <c r="J1043" s="2">
        <f t="shared" si="65"/>
        <v>0.8146800808670086</v>
      </c>
      <c r="K1043" s="3">
        <v>1</v>
      </c>
      <c r="L1043" s="2">
        <f t="shared" si="66"/>
        <v>-0.20495978161828837</v>
      </c>
      <c r="M1043" s="2">
        <f t="shared" si="67"/>
        <v>0.1853199191329914</v>
      </c>
    </row>
    <row r="1044" spans="5:13" x14ac:dyDescent="0.3">
      <c r="E1044" s="1">
        <v>1033</v>
      </c>
      <c r="F1044" s="1">
        <v>0</v>
      </c>
      <c r="G1044" s="1">
        <v>29</v>
      </c>
      <c r="H1044" s="1">
        <v>1</v>
      </c>
      <c r="I1044" s="2">
        <f t="shared" si="64"/>
        <v>-0.44380304596146158</v>
      </c>
      <c r="J1044" s="2">
        <f t="shared" si="65"/>
        <v>0.39083515355806009</v>
      </c>
      <c r="K1044" s="3">
        <v>0</v>
      </c>
      <c r="L1044" s="2">
        <f t="shared" si="66"/>
        <v>-0.49566636408778442</v>
      </c>
      <c r="M1044" s="2">
        <f t="shared" si="67"/>
        <v>-0.39083515355806009</v>
      </c>
    </row>
    <row r="1045" spans="5:13" x14ac:dyDescent="0.3">
      <c r="E1045" s="1">
        <v>1034</v>
      </c>
      <c r="F1045" s="1">
        <v>1</v>
      </c>
      <c r="G1045" s="1">
        <v>27</v>
      </c>
      <c r="H1045" s="1">
        <v>3</v>
      </c>
      <c r="I1045" s="2">
        <f t="shared" si="64"/>
        <v>0.17865378265431364</v>
      </c>
      <c r="J1045" s="2">
        <f t="shared" si="65"/>
        <v>0.54454502935318705</v>
      </c>
      <c r="K1045" s="3">
        <v>1</v>
      </c>
      <c r="L1045" s="2">
        <f t="shared" si="66"/>
        <v>-0.60780464149184199</v>
      </c>
      <c r="M1045" s="2">
        <f t="shared" si="67"/>
        <v>0.45545497064681295</v>
      </c>
    </row>
    <row r="1046" spans="5:13" x14ac:dyDescent="0.3">
      <c r="E1046" s="1">
        <v>1035</v>
      </c>
      <c r="F1046" s="1">
        <v>1</v>
      </c>
      <c r="G1046" s="1">
        <v>21</v>
      </c>
      <c r="H1046" s="1">
        <v>4</v>
      </c>
      <c r="I1046" s="2">
        <f t="shared" si="64"/>
        <v>0.63274328019671544</v>
      </c>
      <c r="J1046" s="2">
        <f t="shared" si="65"/>
        <v>0.65311123215896594</v>
      </c>
      <c r="K1046" s="3">
        <v>1</v>
      </c>
      <c r="L1046" s="2">
        <f t="shared" si="66"/>
        <v>-0.42600782399914117</v>
      </c>
      <c r="M1046" s="2">
        <f t="shared" si="67"/>
        <v>0.34688876784103406</v>
      </c>
    </row>
    <row r="1047" spans="5:13" x14ac:dyDescent="0.3">
      <c r="E1047" s="1">
        <v>1036</v>
      </c>
      <c r="F1047" s="1">
        <v>0</v>
      </c>
      <c r="G1047" s="1">
        <v>23</v>
      </c>
      <c r="H1047" s="1">
        <v>1</v>
      </c>
      <c r="I1047" s="2">
        <f t="shared" si="64"/>
        <v>-0.27236974608004461</v>
      </c>
      <c r="J1047" s="2">
        <f t="shared" si="65"/>
        <v>0.43232541858152024</v>
      </c>
      <c r="K1047" s="3">
        <v>1</v>
      </c>
      <c r="L1047" s="2">
        <f t="shared" si="66"/>
        <v>-0.83857669056031459</v>
      </c>
      <c r="M1047" s="2">
        <f t="shared" si="67"/>
        <v>0.56767458141847982</v>
      </c>
    </row>
    <row r="1048" spans="5:13" x14ac:dyDescent="0.3">
      <c r="E1048" s="1">
        <v>1037</v>
      </c>
      <c r="F1048" s="1">
        <v>0</v>
      </c>
      <c r="G1048" s="1">
        <v>26</v>
      </c>
      <c r="H1048" s="1">
        <v>1</v>
      </c>
      <c r="I1048" s="2">
        <f t="shared" si="64"/>
        <v>-0.35808639602075309</v>
      </c>
      <c r="J1048" s="2">
        <f t="shared" si="65"/>
        <v>0.41142287430405178</v>
      </c>
      <c r="K1048" s="3">
        <v>1</v>
      </c>
      <c r="L1048" s="2">
        <f t="shared" si="66"/>
        <v>-0.88813370218098375</v>
      </c>
      <c r="M1048" s="2">
        <f t="shared" si="67"/>
        <v>0.58857712569594822</v>
      </c>
    </row>
    <row r="1049" spans="5:13" x14ac:dyDescent="0.3">
      <c r="E1049" s="1">
        <v>1038</v>
      </c>
      <c r="F1049" s="1">
        <v>0</v>
      </c>
      <c r="G1049" s="1">
        <v>26</v>
      </c>
      <c r="H1049" s="1">
        <v>2</v>
      </c>
      <c r="I1049" s="2">
        <f t="shared" si="64"/>
        <v>-7.5430198359768275E-2</v>
      </c>
      <c r="J1049" s="2">
        <f t="shared" si="65"/>
        <v>0.48115138649900074</v>
      </c>
      <c r="K1049" s="3">
        <v>0</v>
      </c>
      <c r="L1049" s="2">
        <f t="shared" si="66"/>
        <v>-0.65614312718844481</v>
      </c>
      <c r="M1049" s="2">
        <f t="shared" si="67"/>
        <v>-0.48115138649900074</v>
      </c>
    </row>
    <row r="1050" spans="5:13" x14ac:dyDescent="0.3">
      <c r="E1050" s="1">
        <v>1039</v>
      </c>
      <c r="F1050" s="1">
        <v>1</v>
      </c>
      <c r="G1050" s="1">
        <v>25</v>
      </c>
      <c r="H1050" s="1">
        <v>1</v>
      </c>
      <c r="I1050" s="2">
        <f t="shared" si="64"/>
        <v>-0.32951417937385041</v>
      </c>
      <c r="J1050" s="2">
        <f t="shared" si="65"/>
        <v>0.41835883549334701</v>
      </c>
      <c r="K1050" s="3">
        <v>0</v>
      </c>
      <c r="L1050" s="2">
        <f t="shared" si="66"/>
        <v>-0.54190157722990051</v>
      </c>
      <c r="M1050" s="2">
        <f t="shared" si="67"/>
        <v>-0.41835883549334701</v>
      </c>
    </row>
    <row r="1051" spans="5:13" x14ac:dyDescent="0.3">
      <c r="E1051" s="1">
        <v>1040</v>
      </c>
      <c r="F1051" s="1">
        <v>0</v>
      </c>
      <c r="G1051" s="1">
        <v>25</v>
      </c>
      <c r="H1051" s="1">
        <v>1</v>
      </c>
      <c r="I1051" s="2">
        <f t="shared" si="64"/>
        <v>-0.32951417937385041</v>
      </c>
      <c r="J1051" s="2">
        <f t="shared" si="65"/>
        <v>0.41835883549334701</v>
      </c>
      <c r="K1051" s="3">
        <v>1</v>
      </c>
      <c r="L1051" s="2">
        <f t="shared" si="66"/>
        <v>-0.87141575660375126</v>
      </c>
      <c r="M1051" s="2">
        <f t="shared" si="67"/>
        <v>0.58164116450665304</v>
      </c>
    </row>
    <row r="1052" spans="5:13" x14ac:dyDescent="0.3">
      <c r="E1052" s="1">
        <v>1041</v>
      </c>
      <c r="F1052" s="1">
        <v>0</v>
      </c>
      <c r="G1052" s="1">
        <v>19</v>
      </c>
      <c r="H1052" s="1">
        <v>0</v>
      </c>
      <c r="I1052" s="2">
        <f t="shared" si="64"/>
        <v>-0.44073707715341831</v>
      </c>
      <c r="J1052" s="2">
        <f t="shared" si="65"/>
        <v>0.391565352543775</v>
      </c>
      <c r="K1052" s="3">
        <v>0</v>
      </c>
      <c r="L1052" s="2">
        <f t="shared" si="66"/>
        <v>-0.49686577173687035</v>
      </c>
      <c r="M1052" s="2">
        <f t="shared" si="67"/>
        <v>-0.391565352543775</v>
      </c>
    </row>
    <row r="1053" spans="5:13" x14ac:dyDescent="0.3">
      <c r="E1053" s="1">
        <v>1042</v>
      </c>
      <c r="F1053" s="1">
        <v>0</v>
      </c>
      <c r="G1053" s="1">
        <v>29</v>
      </c>
      <c r="H1053" s="1">
        <v>1</v>
      </c>
      <c r="I1053" s="2">
        <f t="shared" si="64"/>
        <v>-0.44380304596146158</v>
      </c>
      <c r="J1053" s="2">
        <f t="shared" si="65"/>
        <v>0.39083515355806009</v>
      </c>
      <c r="K1053" s="3">
        <v>0</v>
      </c>
      <c r="L1053" s="2">
        <f t="shared" si="66"/>
        <v>-0.49566636408778442</v>
      </c>
      <c r="M1053" s="2">
        <f t="shared" si="67"/>
        <v>-0.39083515355806009</v>
      </c>
    </row>
    <row r="1054" spans="5:13" x14ac:dyDescent="0.3">
      <c r="E1054" s="1">
        <v>1043</v>
      </c>
      <c r="F1054" s="1">
        <v>1</v>
      </c>
      <c r="G1054" s="1">
        <v>26</v>
      </c>
      <c r="H1054" s="1">
        <v>3</v>
      </c>
      <c r="I1054" s="2">
        <f t="shared" si="64"/>
        <v>0.20722599930121655</v>
      </c>
      <c r="J1054" s="2">
        <f t="shared" si="65"/>
        <v>0.55162190028968694</v>
      </c>
      <c r="K1054" s="3">
        <v>1</v>
      </c>
      <c r="L1054" s="2">
        <f t="shared" si="66"/>
        <v>-0.59489243064286235</v>
      </c>
      <c r="M1054" s="2">
        <f t="shared" si="67"/>
        <v>0.44837809971031306</v>
      </c>
    </row>
    <row r="1055" spans="5:13" x14ac:dyDescent="0.3">
      <c r="E1055" s="1">
        <v>1044</v>
      </c>
      <c r="F1055" s="1">
        <v>1</v>
      </c>
      <c r="G1055" s="1">
        <v>24</v>
      </c>
      <c r="H1055" s="1">
        <v>3</v>
      </c>
      <c r="I1055" s="2">
        <f t="shared" si="64"/>
        <v>0.26437043259502213</v>
      </c>
      <c r="J1055" s="2">
        <f t="shared" si="65"/>
        <v>0.56571033582428898</v>
      </c>
      <c r="K1055" s="3">
        <v>1</v>
      </c>
      <c r="L1055" s="2">
        <f t="shared" si="66"/>
        <v>-0.56967310594208143</v>
      </c>
      <c r="M1055" s="2">
        <f t="shared" si="67"/>
        <v>0.43428966417571102</v>
      </c>
    </row>
    <row r="1056" spans="5:13" x14ac:dyDescent="0.3">
      <c r="E1056" s="1">
        <v>1045</v>
      </c>
      <c r="F1056" s="1">
        <v>0</v>
      </c>
      <c r="G1056" s="1">
        <v>30</v>
      </c>
      <c r="H1056" s="1">
        <v>1</v>
      </c>
      <c r="I1056" s="2">
        <f t="shared" si="64"/>
        <v>-0.47237526260836427</v>
      </c>
      <c r="J1056" s="2">
        <f t="shared" si="65"/>
        <v>0.38405420510492866</v>
      </c>
      <c r="K1056" s="3">
        <v>0</v>
      </c>
      <c r="L1056" s="2">
        <f t="shared" si="66"/>
        <v>-0.48459631462063979</v>
      </c>
      <c r="M1056" s="2">
        <f t="shared" si="67"/>
        <v>-0.38405420510492866</v>
      </c>
    </row>
    <row r="1057" spans="5:13" x14ac:dyDescent="0.3">
      <c r="E1057" s="1">
        <v>1046</v>
      </c>
      <c r="F1057" s="1">
        <v>0</v>
      </c>
      <c r="G1057" s="1">
        <v>27</v>
      </c>
      <c r="H1057" s="1">
        <v>1</v>
      </c>
      <c r="I1057" s="2">
        <f t="shared" si="64"/>
        <v>-0.386658612667656</v>
      </c>
      <c r="J1057" s="2">
        <f t="shared" si="65"/>
        <v>0.40452192979375906</v>
      </c>
      <c r="K1057" s="3">
        <v>0</v>
      </c>
      <c r="L1057" s="2">
        <f t="shared" si="66"/>
        <v>-0.51839071671501158</v>
      </c>
      <c r="M1057" s="2">
        <f t="shared" si="67"/>
        <v>-0.40452192979375906</v>
      </c>
    </row>
    <row r="1058" spans="5:13" x14ac:dyDescent="0.3">
      <c r="E1058" s="1">
        <v>1047</v>
      </c>
      <c r="F1058" s="1">
        <v>1</v>
      </c>
      <c r="G1058" s="1">
        <v>29</v>
      </c>
      <c r="H1058" s="1">
        <v>3</v>
      </c>
      <c r="I1058" s="2">
        <f t="shared" si="64"/>
        <v>0.12150934936050806</v>
      </c>
      <c r="J1058" s="2">
        <f t="shared" si="65"/>
        <v>0.53034001686897414</v>
      </c>
      <c r="K1058" s="3">
        <v>0</v>
      </c>
      <c r="L1058" s="2">
        <f t="shared" si="66"/>
        <v>-0.75574628623388562</v>
      </c>
      <c r="M1058" s="2">
        <f t="shared" si="67"/>
        <v>-0.53034001686897414</v>
      </c>
    </row>
    <row r="1059" spans="5:13" x14ac:dyDescent="0.3">
      <c r="E1059" s="1">
        <v>1048</v>
      </c>
      <c r="F1059" s="1">
        <v>1</v>
      </c>
      <c r="G1059" s="1">
        <v>21</v>
      </c>
      <c r="H1059" s="1">
        <v>4</v>
      </c>
      <c r="I1059" s="2">
        <f t="shared" si="64"/>
        <v>0.63274328019671544</v>
      </c>
      <c r="J1059" s="2">
        <f t="shared" si="65"/>
        <v>0.65311123215896594</v>
      </c>
      <c r="K1059" s="3">
        <v>1</v>
      </c>
      <c r="L1059" s="2">
        <f t="shared" si="66"/>
        <v>-0.42600782399914117</v>
      </c>
      <c r="M1059" s="2">
        <f t="shared" si="67"/>
        <v>0.34688876784103406</v>
      </c>
    </row>
    <row r="1060" spans="5:13" x14ac:dyDescent="0.3">
      <c r="E1060" s="1">
        <v>1049</v>
      </c>
      <c r="F1060" s="1">
        <v>1</v>
      </c>
      <c r="G1060" s="1">
        <v>26</v>
      </c>
      <c r="H1060" s="1">
        <v>4</v>
      </c>
      <c r="I1060" s="2">
        <f t="shared" si="64"/>
        <v>0.48988219696220137</v>
      </c>
      <c r="J1060" s="2">
        <f t="shared" si="65"/>
        <v>0.62007868056522697</v>
      </c>
      <c r="K1060" s="3">
        <v>0</v>
      </c>
      <c r="L1060" s="2">
        <f t="shared" si="66"/>
        <v>-0.96779110181938743</v>
      </c>
      <c r="M1060" s="2">
        <f t="shared" si="67"/>
        <v>-0.62007868056522697</v>
      </c>
    </row>
    <row r="1061" spans="5:13" x14ac:dyDescent="0.3">
      <c r="E1061" s="1">
        <v>1050</v>
      </c>
      <c r="F1061" s="1">
        <v>1</v>
      </c>
      <c r="G1061" s="1">
        <v>26</v>
      </c>
      <c r="H1061" s="1">
        <v>4</v>
      </c>
      <c r="I1061" s="2">
        <f t="shared" si="64"/>
        <v>0.48988219696220137</v>
      </c>
      <c r="J1061" s="2">
        <f t="shared" si="65"/>
        <v>0.62007868056522697</v>
      </c>
      <c r="K1061" s="3">
        <v>1</v>
      </c>
      <c r="L1061" s="2">
        <f t="shared" si="66"/>
        <v>-0.47790890485718585</v>
      </c>
      <c r="M1061" s="2">
        <f t="shared" si="67"/>
        <v>0.37992131943477303</v>
      </c>
    </row>
    <row r="1062" spans="5:13" x14ac:dyDescent="0.3">
      <c r="E1062" s="1">
        <v>1051</v>
      </c>
      <c r="F1062" s="1">
        <v>0</v>
      </c>
      <c r="G1062" s="1">
        <v>34</v>
      </c>
      <c r="H1062" s="1">
        <v>0</v>
      </c>
      <c r="I1062" s="2">
        <f t="shared" si="64"/>
        <v>-0.86932032685696026</v>
      </c>
      <c r="J1062" s="2">
        <f t="shared" si="65"/>
        <v>0.29539574752333242</v>
      </c>
      <c r="K1062" s="3">
        <v>0</v>
      </c>
      <c r="L1062" s="2">
        <f t="shared" si="66"/>
        <v>-0.35011897778712703</v>
      </c>
      <c r="M1062" s="2">
        <f t="shared" si="67"/>
        <v>-0.29539574752333242</v>
      </c>
    </row>
    <row r="1063" spans="5:13" x14ac:dyDescent="0.3">
      <c r="E1063" s="1">
        <v>1052</v>
      </c>
      <c r="F1063" s="1">
        <v>1</v>
      </c>
      <c r="G1063" s="1">
        <v>23</v>
      </c>
      <c r="H1063" s="1">
        <v>4</v>
      </c>
      <c r="I1063" s="2">
        <f t="shared" si="64"/>
        <v>0.57559884690290986</v>
      </c>
      <c r="J1063" s="2">
        <f t="shared" si="65"/>
        <v>0.6400540735636373</v>
      </c>
      <c r="K1063" s="3">
        <v>1</v>
      </c>
      <c r="L1063" s="2">
        <f t="shared" si="66"/>
        <v>-0.44620261625431046</v>
      </c>
      <c r="M1063" s="2">
        <f t="shared" si="67"/>
        <v>0.3599459264363627</v>
      </c>
    </row>
    <row r="1064" spans="5:13" x14ac:dyDescent="0.3">
      <c r="E1064" s="1">
        <v>1053</v>
      </c>
      <c r="F1064" s="1">
        <v>0</v>
      </c>
      <c r="G1064" s="1">
        <v>29</v>
      </c>
      <c r="H1064" s="1">
        <v>0</v>
      </c>
      <c r="I1064" s="2">
        <f t="shared" si="64"/>
        <v>-0.7264592436224464</v>
      </c>
      <c r="J1064" s="2">
        <f t="shared" si="65"/>
        <v>0.32597220243293629</v>
      </c>
      <c r="K1064" s="3">
        <v>1</v>
      </c>
      <c r="L1064" s="2">
        <f t="shared" si="66"/>
        <v>-1.120943169861629</v>
      </c>
      <c r="M1064" s="2">
        <f t="shared" si="67"/>
        <v>0.67402779756706366</v>
      </c>
    </row>
    <row r="1065" spans="5:13" x14ac:dyDescent="0.3">
      <c r="E1065" s="1">
        <v>1054</v>
      </c>
      <c r="F1065" s="1">
        <v>1</v>
      </c>
      <c r="G1065" s="1">
        <v>21</v>
      </c>
      <c r="H1065" s="1">
        <v>1</v>
      </c>
      <c r="I1065" s="2">
        <f t="shared" si="64"/>
        <v>-0.21522531278623908</v>
      </c>
      <c r="J1065" s="2">
        <f t="shared" si="65"/>
        <v>0.44640041528470131</v>
      </c>
      <c r="K1065" s="3">
        <v>0</v>
      </c>
      <c r="L1065" s="2">
        <f t="shared" si="66"/>
        <v>-0.59131362483195948</v>
      </c>
      <c r="M1065" s="2">
        <f t="shared" si="67"/>
        <v>-0.44640041528470131</v>
      </c>
    </row>
    <row r="1066" spans="5:13" x14ac:dyDescent="0.3">
      <c r="E1066" s="1">
        <v>1055</v>
      </c>
      <c r="F1066" s="1">
        <v>1</v>
      </c>
      <c r="G1066" s="1">
        <v>27</v>
      </c>
      <c r="H1066" s="1">
        <v>3</v>
      </c>
      <c r="I1066" s="2">
        <f t="shared" si="64"/>
        <v>0.17865378265431364</v>
      </c>
      <c r="J1066" s="2">
        <f t="shared" si="65"/>
        <v>0.54454502935318705</v>
      </c>
      <c r="K1066" s="3">
        <v>0</v>
      </c>
      <c r="L1066" s="2">
        <f t="shared" si="66"/>
        <v>-0.78645842414615619</v>
      </c>
      <c r="M1066" s="2">
        <f t="shared" si="67"/>
        <v>-0.54454502935318705</v>
      </c>
    </row>
    <row r="1067" spans="5:13" x14ac:dyDescent="0.3">
      <c r="E1067" s="1">
        <v>1056</v>
      </c>
      <c r="F1067" s="1">
        <v>0</v>
      </c>
      <c r="G1067" s="1">
        <v>23</v>
      </c>
      <c r="H1067" s="1">
        <v>2</v>
      </c>
      <c r="I1067" s="2">
        <f t="shared" si="64"/>
        <v>1.0286451580940215E-2</v>
      </c>
      <c r="J1067" s="2">
        <f t="shared" si="65"/>
        <v>0.50257159022004549</v>
      </c>
      <c r="K1067" s="3">
        <v>0</v>
      </c>
      <c r="L1067" s="2">
        <f t="shared" si="66"/>
        <v>-0.69830363267786921</v>
      </c>
      <c r="M1067" s="2">
        <f t="shared" si="67"/>
        <v>-0.50257159022004549</v>
      </c>
    </row>
    <row r="1068" spans="5:13" x14ac:dyDescent="0.3">
      <c r="E1068" s="1">
        <v>1057</v>
      </c>
      <c r="F1068" s="1">
        <v>1</v>
      </c>
      <c r="G1068" s="1">
        <v>28</v>
      </c>
      <c r="H1068" s="1">
        <v>1</v>
      </c>
      <c r="I1068" s="2">
        <f t="shared" si="64"/>
        <v>-0.41523082931455868</v>
      </c>
      <c r="J1068" s="2">
        <f t="shared" si="65"/>
        <v>0.39765853213135904</v>
      </c>
      <c r="K1068" s="3">
        <v>1</v>
      </c>
      <c r="L1068" s="2">
        <f t="shared" si="66"/>
        <v>-0.92216160142452031</v>
      </c>
      <c r="M1068" s="2">
        <f t="shared" si="67"/>
        <v>0.60234146786864096</v>
      </c>
    </row>
    <row r="1069" spans="5:13" x14ac:dyDescent="0.3">
      <c r="E1069" s="1">
        <v>1058</v>
      </c>
      <c r="F1069" s="1">
        <v>0</v>
      </c>
      <c r="G1069" s="1">
        <v>20</v>
      </c>
      <c r="H1069" s="1">
        <v>0</v>
      </c>
      <c r="I1069" s="2">
        <f t="shared" si="64"/>
        <v>-0.4693092938003211</v>
      </c>
      <c r="J1069" s="2">
        <f t="shared" si="65"/>
        <v>0.38477973752641237</v>
      </c>
      <c r="K1069" s="3">
        <v>1</v>
      </c>
      <c r="L1069" s="2">
        <f t="shared" si="66"/>
        <v>-0.95508421873291538</v>
      </c>
      <c r="M1069" s="2">
        <f t="shared" si="67"/>
        <v>0.61522026247358763</v>
      </c>
    </row>
    <row r="1070" spans="5:13" x14ac:dyDescent="0.3">
      <c r="E1070" s="1">
        <v>1059</v>
      </c>
      <c r="F1070" s="1">
        <v>0</v>
      </c>
      <c r="G1070" s="1">
        <v>24</v>
      </c>
      <c r="H1070" s="1">
        <v>1</v>
      </c>
      <c r="I1070" s="2">
        <f t="shared" si="64"/>
        <v>-0.30094196272694751</v>
      </c>
      <c r="J1070" s="2">
        <f t="shared" si="65"/>
        <v>0.42532722873338152</v>
      </c>
      <c r="K1070" s="3">
        <v>1</v>
      </c>
      <c r="L1070" s="2">
        <f t="shared" si="66"/>
        <v>-0.85489645635623346</v>
      </c>
      <c r="M1070" s="2">
        <f t="shared" si="67"/>
        <v>0.57467277126661842</v>
      </c>
    </row>
    <row r="1071" spans="5:13" x14ac:dyDescent="0.3">
      <c r="E1071" s="1">
        <v>1060</v>
      </c>
      <c r="F1071" s="1">
        <v>0</v>
      </c>
      <c r="G1071" s="1">
        <v>33</v>
      </c>
      <c r="H1071" s="1">
        <v>2</v>
      </c>
      <c r="I1071" s="2">
        <f t="shared" si="64"/>
        <v>-0.27543571488808793</v>
      </c>
      <c r="J1071" s="2">
        <f t="shared" si="65"/>
        <v>0.43157312473496739</v>
      </c>
      <c r="K1071" s="3">
        <v>0</v>
      </c>
      <c r="L1071" s="2">
        <f t="shared" si="66"/>
        <v>-0.56488260156691439</v>
      </c>
      <c r="M1071" s="2">
        <f t="shared" si="67"/>
        <v>-0.43157312473496739</v>
      </c>
    </row>
    <row r="1072" spans="5:13" x14ac:dyDescent="0.3">
      <c r="E1072" s="1">
        <v>1061</v>
      </c>
      <c r="F1072" s="1">
        <v>0</v>
      </c>
      <c r="G1072" s="1">
        <v>28</v>
      </c>
      <c r="H1072" s="1">
        <v>1</v>
      </c>
      <c r="I1072" s="2">
        <f t="shared" si="64"/>
        <v>-0.41523082931455868</v>
      </c>
      <c r="J1072" s="2">
        <f t="shared" si="65"/>
        <v>0.39765853213135904</v>
      </c>
      <c r="K1072" s="3">
        <v>1</v>
      </c>
      <c r="L1072" s="2">
        <f t="shared" si="66"/>
        <v>-0.92216160142452031</v>
      </c>
      <c r="M1072" s="2">
        <f t="shared" si="67"/>
        <v>0.60234146786864096</v>
      </c>
    </row>
    <row r="1073" spans="5:13" x14ac:dyDescent="0.3">
      <c r="E1073" s="1">
        <v>1062</v>
      </c>
      <c r="F1073" s="1">
        <v>1</v>
      </c>
      <c r="G1073" s="1">
        <v>32</v>
      </c>
      <c r="H1073" s="1">
        <v>3</v>
      </c>
      <c r="I1073" s="2">
        <f t="shared" si="64"/>
        <v>3.5792699419799789E-2</v>
      </c>
      <c r="J1073" s="2">
        <f t="shared" si="65"/>
        <v>0.50894721967216194</v>
      </c>
      <c r="K1073" s="3">
        <v>0</v>
      </c>
      <c r="L1073" s="2">
        <f t="shared" si="66"/>
        <v>-0.71120366138880697</v>
      </c>
      <c r="M1073" s="2">
        <f t="shared" si="67"/>
        <v>-0.50894721967216194</v>
      </c>
    </row>
    <row r="1074" spans="5:13" x14ac:dyDescent="0.3">
      <c r="E1074" s="1">
        <v>1063</v>
      </c>
      <c r="F1074" s="1">
        <v>1</v>
      </c>
      <c r="G1074" s="1">
        <v>24</v>
      </c>
      <c r="H1074" s="1">
        <v>4</v>
      </c>
      <c r="I1074" s="2">
        <f t="shared" si="64"/>
        <v>0.54702663025600695</v>
      </c>
      <c r="J1074" s="2">
        <f t="shared" si="65"/>
        <v>0.63344547176899768</v>
      </c>
      <c r="K1074" s="3">
        <v>1</v>
      </c>
      <c r="L1074" s="2">
        <f t="shared" si="66"/>
        <v>-0.45658135748121736</v>
      </c>
      <c r="M1074" s="2">
        <f t="shared" si="67"/>
        <v>0.36655452823100232</v>
      </c>
    </row>
    <row r="1075" spans="5:13" x14ac:dyDescent="0.3">
      <c r="E1075" s="1">
        <v>1064</v>
      </c>
      <c r="F1075" s="1">
        <v>1</v>
      </c>
      <c r="G1075" s="1">
        <v>17</v>
      </c>
      <c r="H1075" s="1">
        <v>1</v>
      </c>
      <c r="I1075" s="2">
        <f t="shared" si="64"/>
        <v>-0.1009364461986279</v>
      </c>
      <c r="J1075" s="2">
        <f t="shared" si="65"/>
        <v>0.47478729075572063</v>
      </c>
      <c r="K1075" s="3">
        <v>0</v>
      </c>
      <c r="L1075" s="2">
        <f t="shared" si="66"/>
        <v>-0.64395193798055772</v>
      </c>
      <c r="M1075" s="2">
        <f t="shared" si="67"/>
        <v>-0.47478729075572063</v>
      </c>
    </row>
    <row r="1076" spans="5:13" x14ac:dyDescent="0.3">
      <c r="E1076" s="1">
        <v>1065</v>
      </c>
      <c r="F1076" s="1">
        <v>0</v>
      </c>
      <c r="G1076" s="1">
        <v>23</v>
      </c>
      <c r="H1076" s="1">
        <v>0</v>
      </c>
      <c r="I1076" s="2">
        <f t="shared" si="64"/>
        <v>-0.55502594374102943</v>
      </c>
      <c r="J1076" s="2">
        <f t="shared" si="65"/>
        <v>0.36469913965533418</v>
      </c>
      <c r="K1076" s="3">
        <v>0</v>
      </c>
      <c r="L1076" s="2">
        <f t="shared" si="66"/>
        <v>-0.45365659647687245</v>
      </c>
      <c r="M1076" s="2">
        <f t="shared" si="67"/>
        <v>-0.36469913965533418</v>
      </c>
    </row>
    <row r="1077" spans="5:13" x14ac:dyDescent="0.3">
      <c r="E1077" s="1">
        <v>1066</v>
      </c>
      <c r="F1077" s="1">
        <v>1</v>
      </c>
      <c r="G1077" s="1">
        <v>23</v>
      </c>
      <c r="H1077" s="1">
        <v>6</v>
      </c>
      <c r="I1077" s="2">
        <f t="shared" si="64"/>
        <v>1.1409112422248795</v>
      </c>
      <c r="J1077" s="2">
        <f t="shared" si="65"/>
        <v>0.75784690488596651</v>
      </c>
      <c r="K1077" s="3">
        <v>1</v>
      </c>
      <c r="L1077" s="2">
        <f t="shared" si="66"/>
        <v>-0.27727388618490106</v>
      </c>
      <c r="M1077" s="2">
        <f t="shared" si="67"/>
        <v>0.24215309511403349</v>
      </c>
    </row>
    <row r="1078" spans="5:13" x14ac:dyDescent="0.3">
      <c r="E1078" s="1">
        <v>1067</v>
      </c>
      <c r="F1078" s="1">
        <v>1</v>
      </c>
      <c r="G1078" s="1">
        <v>20</v>
      </c>
      <c r="H1078" s="1">
        <v>2</v>
      </c>
      <c r="I1078" s="2">
        <f t="shared" si="64"/>
        <v>9.6003101521648537E-2</v>
      </c>
      <c r="J1078" s="2">
        <f t="shared" si="65"/>
        <v>0.52398235856772302</v>
      </c>
      <c r="K1078" s="3">
        <v>0</v>
      </c>
      <c r="L1078" s="2">
        <f t="shared" si="66"/>
        <v>-0.74230036360497509</v>
      </c>
      <c r="M1078" s="2">
        <f t="shared" si="67"/>
        <v>-0.52398235856772302</v>
      </c>
    </row>
    <row r="1079" spans="5:13" x14ac:dyDescent="0.3">
      <c r="E1079" s="1">
        <v>1068</v>
      </c>
      <c r="F1079" s="1">
        <v>1</v>
      </c>
      <c r="G1079" s="1">
        <v>18</v>
      </c>
      <c r="H1079" s="1">
        <v>1</v>
      </c>
      <c r="I1079" s="2">
        <f t="shared" si="64"/>
        <v>-0.1295086628455307</v>
      </c>
      <c r="J1079" s="2">
        <f t="shared" si="65"/>
        <v>0.46766801233275063</v>
      </c>
      <c r="K1079" s="3">
        <v>0</v>
      </c>
      <c r="L1079" s="2">
        <f t="shared" si="66"/>
        <v>-0.63048794730208102</v>
      </c>
      <c r="M1079" s="2">
        <f t="shared" si="67"/>
        <v>-0.46766801233275063</v>
      </c>
    </row>
    <row r="1080" spans="5:13" x14ac:dyDescent="0.3">
      <c r="E1080" s="1">
        <v>1069</v>
      </c>
      <c r="F1080" s="1">
        <v>1</v>
      </c>
      <c r="G1080" s="1">
        <v>25</v>
      </c>
      <c r="H1080" s="1">
        <v>2</v>
      </c>
      <c r="I1080" s="2">
        <f t="shared" si="64"/>
        <v>-4.6857981712865593E-2</v>
      </c>
      <c r="J1080" s="2">
        <f t="shared" si="65"/>
        <v>0.4882876475322156</v>
      </c>
      <c r="K1080" s="3">
        <v>1</v>
      </c>
      <c r="L1080" s="2">
        <f t="shared" si="66"/>
        <v>-0.71685060511711618</v>
      </c>
      <c r="M1080" s="2">
        <f t="shared" si="67"/>
        <v>0.51171235246778446</v>
      </c>
    </row>
    <row r="1081" spans="5:13" x14ac:dyDescent="0.3">
      <c r="E1081" s="1">
        <v>1070</v>
      </c>
      <c r="F1081" s="1">
        <v>1</v>
      </c>
      <c r="G1081" s="1">
        <v>19</v>
      </c>
      <c r="H1081" s="1">
        <v>2</v>
      </c>
      <c r="I1081" s="2">
        <f t="shared" si="64"/>
        <v>0.12457531816855133</v>
      </c>
      <c r="J1081" s="2">
        <f t="shared" si="65"/>
        <v>0.53110361516647375</v>
      </c>
      <c r="K1081" s="3">
        <v>0</v>
      </c>
      <c r="L1081" s="2">
        <f t="shared" si="66"/>
        <v>-0.75737346280429763</v>
      </c>
      <c r="M1081" s="2">
        <f t="shared" si="67"/>
        <v>-0.53110361516647375</v>
      </c>
    </row>
    <row r="1082" spans="5:13" x14ac:dyDescent="0.3">
      <c r="E1082" s="1">
        <v>1071</v>
      </c>
      <c r="F1082" s="1">
        <v>0</v>
      </c>
      <c r="G1082" s="1">
        <v>25</v>
      </c>
      <c r="H1082" s="1">
        <v>3</v>
      </c>
      <c r="I1082" s="2">
        <f t="shared" si="64"/>
        <v>0.23579821594811923</v>
      </c>
      <c r="J1082" s="2">
        <f t="shared" si="65"/>
        <v>0.55867792729643417</v>
      </c>
      <c r="K1082" s="3">
        <v>0</v>
      </c>
      <c r="L1082" s="2">
        <f t="shared" si="66"/>
        <v>-0.81798034650093876</v>
      </c>
      <c r="M1082" s="2">
        <f t="shared" si="67"/>
        <v>-0.55867792729643417</v>
      </c>
    </row>
    <row r="1083" spans="5:13" x14ac:dyDescent="0.3">
      <c r="E1083" s="1">
        <v>1072</v>
      </c>
      <c r="F1083" s="1">
        <v>1</v>
      </c>
      <c r="G1083" s="1">
        <v>21</v>
      </c>
      <c r="H1083" s="1">
        <v>0</v>
      </c>
      <c r="I1083" s="2">
        <f t="shared" si="64"/>
        <v>-0.4978815104472239</v>
      </c>
      <c r="J1083" s="2">
        <f t="shared" si="65"/>
        <v>0.37803865071192017</v>
      </c>
      <c r="K1083" s="3">
        <v>0</v>
      </c>
      <c r="L1083" s="2">
        <f t="shared" si="66"/>
        <v>-0.47487732758192247</v>
      </c>
      <c r="M1083" s="2">
        <f t="shared" si="67"/>
        <v>-0.37803865071192017</v>
      </c>
    </row>
    <row r="1084" spans="5:13" x14ac:dyDescent="0.3">
      <c r="E1084" s="1">
        <v>1073</v>
      </c>
      <c r="F1084" s="1">
        <v>0</v>
      </c>
      <c r="G1084" s="1">
        <v>21</v>
      </c>
      <c r="H1084" s="1">
        <v>1</v>
      </c>
      <c r="I1084" s="2">
        <f t="shared" si="64"/>
        <v>-0.21522531278623908</v>
      </c>
      <c r="J1084" s="2">
        <f t="shared" si="65"/>
        <v>0.44640041528470131</v>
      </c>
      <c r="K1084" s="3">
        <v>1</v>
      </c>
      <c r="L1084" s="2">
        <f t="shared" si="66"/>
        <v>-0.80653893761819861</v>
      </c>
      <c r="M1084" s="2">
        <f t="shared" si="67"/>
        <v>0.55359958471529869</v>
      </c>
    </row>
    <row r="1085" spans="5:13" x14ac:dyDescent="0.3">
      <c r="E1085" s="1">
        <v>1074</v>
      </c>
      <c r="F1085" s="1">
        <v>1</v>
      </c>
      <c r="G1085" s="1">
        <v>25</v>
      </c>
      <c r="H1085" s="1">
        <v>3</v>
      </c>
      <c r="I1085" s="2">
        <f t="shared" si="64"/>
        <v>0.23579821594811923</v>
      </c>
      <c r="J1085" s="2">
        <f t="shared" si="65"/>
        <v>0.55867792729643417</v>
      </c>
      <c r="K1085" s="3">
        <v>1</v>
      </c>
      <c r="L1085" s="2">
        <f t="shared" si="66"/>
        <v>-0.58218213055281931</v>
      </c>
      <c r="M1085" s="2">
        <f t="shared" si="67"/>
        <v>0.44132207270356583</v>
      </c>
    </row>
    <row r="1086" spans="5:13" x14ac:dyDescent="0.3">
      <c r="E1086" s="1">
        <v>1075</v>
      </c>
      <c r="F1086" s="1">
        <v>1</v>
      </c>
      <c r="G1086" s="1">
        <v>25</v>
      </c>
      <c r="H1086" s="1">
        <v>4</v>
      </c>
      <c r="I1086" s="2">
        <f t="shared" si="64"/>
        <v>0.51845441360910405</v>
      </c>
      <c r="J1086" s="2">
        <f t="shared" si="65"/>
        <v>0.62678628555659732</v>
      </c>
      <c r="K1086" s="3">
        <v>1</v>
      </c>
      <c r="L1086" s="2">
        <f t="shared" si="66"/>
        <v>-0.4671496488344154</v>
      </c>
      <c r="M1086" s="2">
        <f t="shared" si="67"/>
        <v>0.37321371444340268</v>
      </c>
    </row>
    <row r="1087" spans="5:13" x14ac:dyDescent="0.3">
      <c r="E1087" s="1">
        <v>1076</v>
      </c>
      <c r="F1087" s="1">
        <v>0</v>
      </c>
      <c r="G1087" s="1">
        <v>23</v>
      </c>
      <c r="H1087" s="1">
        <v>3</v>
      </c>
      <c r="I1087" s="2">
        <f t="shared" si="64"/>
        <v>0.29294264924192503</v>
      </c>
      <c r="J1087" s="2">
        <f t="shared" si="65"/>
        <v>0.57271638907417755</v>
      </c>
      <c r="K1087" s="3">
        <v>0</v>
      </c>
      <c r="L1087" s="2">
        <f t="shared" si="66"/>
        <v>-0.85030729202718869</v>
      </c>
      <c r="M1087" s="2">
        <f t="shared" si="67"/>
        <v>-0.57271638907417755</v>
      </c>
    </row>
    <row r="1088" spans="5:13" x14ac:dyDescent="0.3">
      <c r="E1088" s="1">
        <v>1077</v>
      </c>
      <c r="F1088" s="1">
        <v>1</v>
      </c>
      <c r="G1088" s="1">
        <v>12</v>
      </c>
      <c r="H1088" s="1">
        <v>5</v>
      </c>
      <c r="I1088" s="2">
        <f t="shared" si="64"/>
        <v>1.1725494276798252</v>
      </c>
      <c r="J1088" s="2">
        <f t="shared" si="65"/>
        <v>0.76360552757143918</v>
      </c>
      <c r="K1088" s="3">
        <v>1</v>
      </c>
      <c r="L1088" s="2">
        <f t="shared" si="66"/>
        <v>-0.26970394832562999</v>
      </c>
      <c r="M1088" s="2">
        <f t="shared" si="67"/>
        <v>0.23639447242856082</v>
      </c>
    </row>
    <row r="1089" spans="5:13" x14ac:dyDescent="0.3">
      <c r="E1089" s="1">
        <v>1078</v>
      </c>
      <c r="F1089" s="1">
        <v>0</v>
      </c>
      <c r="G1089" s="1">
        <v>25</v>
      </c>
      <c r="H1089" s="1">
        <v>1</v>
      </c>
      <c r="I1089" s="2">
        <f t="shared" si="64"/>
        <v>-0.32951417937385041</v>
      </c>
      <c r="J1089" s="2">
        <f t="shared" si="65"/>
        <v>0.41835883549334701</v>
      </c>
      <c r="K1089" s="3">
        <v>0</v>
      </c>
      <c r="L1089" s="2">
        <f t="shared" si="66"/>
        <v>-0.54190157722990051</v>
      </c>
      <c r="M1089" s="2">
        <f t="shared" si="67"/>
        <v>-0.41835883549334701</v>
      </c>
    </row>
    <row r="1090" spans="5:13" x14ac:dyDescent="0.3">
      <c r="E1090" s="1">
        <v>1079</v>
      </c>
      <c r="F1090" s="1">
        <v>1</v>
      </c>
      <c r="G1090" s="1">
        <v>15</v>
      </c>
      <c r="H1090" s="1">
        <v>1</v>
      </c>
      <c r="I1090" s="2">
        <f t="shared" si="64"/>
        <v>-4.3792012904822319E-2</v>
      </c>
      <c r="J1090" s="2">
        <f t="shared" si="65"/>
        <v>0.48905374605732999</v>
      </c>
      <c r="K1090" s="3">
        <v>0</v>
      </c>
      <c r="L1090" s="2">
        <f t="shared" si="66"/>
        <v>-0.67149087250443029</v>
      </c>
      <c r="M1090" s="2">
        <f t="shared" si="67"/>
        <v>-0.48905374605732999</v>
      </c>
    </row>
    <row r="1091" spans="5:13" x14ac:dyDescent="0.3">
      <c r="E1091" s="1">
        <v>1080</v>
      </c>
      <c r="F1091" s="1">
        <v>1</v>
      </c>
      <c r="G1091" s="1">
        <v>24</v>
      </c>
      <c r="H1091" s="1">
        <v>2</v>
      </c>
      <c r="I1091" s="2">
        <f t="shared" si="64"/>
        <v>-1.8285765065962689E-2</v>
      </c>
      <c r="J1091" s="2">
        <f t="shared" si="65"/>
        <v>0.49542868610834845</v>
      </c>
      <c r="K1091" s="3">
        <v>0</v>
      </c>
      <c r="L1091" s="2">
        <f t="shared" si="66"/>
        <v>-0.68404609359517687</v>
      </c>
      <c r="M1091" s="2">
        <f t="shared" si="67"/>
        <v>-0.49542868610834845</v>
      </c>
    </row>
    <row r="1092" spans="5:13" x14ac:dyDescent="0.3">
      <c r="E1092" s="1">
        <v>1081</v>
      </c>
      <c r="F1092" s="1">
        <v>0</v>
      </c>
      <c r="G1092" s="1">
        <v>29</v>
      </c>
      <c r="H1092" s="1">
        <v>1</v>
      </c>
      <c r="I1092" s="2">
        <f t="shared" si="64"/>
        <v>-0.44380304596146158</v>
      </c>
      <c r="J1092" s="2">
        <f t="shared" si="65"/>
        <v>0.39083515355806009</v>
      </c>
      <c r="K1092" s="3">
        <v>0</v>
      </c>
      <c r="L1092" s="2">
        <f t="shared" si="66"/>
        <v>-0.49566636408778442</v>
      </c>
      <c r="M1092" s="2">
        <f t="shared" si="67"/>
        <v>-0.39083515355806009</v>
      </c>
    </row>
    <row r="1093" spans="5:13" x14ac:dyDescent="0.3">
      <c r="E1093" s="1">
        <v>1082</v>
      </c>
      <c r="F1093" s="1">
        <v>1</v>
      </c>
      <c r="G1093" s="1">
        <v>26</v>
      </c>
      <c r="H1093" s="1">
        <v>1</v>
      </c>
      <c r="I1093" s="2">
        <f t="shared" si="64"/>
        <v>-0.35808639602075309</v>
      </c>
      <c r="J1093" s="2">
        <f t="shared" si="65"/>
        <v>0.41142287430405178</v>
      </c>
      <c r="K1093" s="3">
        <v>0</v>
      </c>
      <c r="L1093" s="2">
        <f t="shared" si="66"/>
        <v>-0.53004730616023055</v>
      </c>
      <c r="M1093" s="2">
        <f t="shared" si="67"/>
        <v>-0.41142287430405178</v>
      </c>
    </row>
    <row r="1094" spans="5:13" x14ac:dyDescent="0.3">
      <c r="E1094" s="1">
        <v>1083</v>
      </c>
      <c r="F1094" s="1">
        <v>0</v>
      </c>
      <c r="G1094" s="1">
        <v>26</v>
      </c>
      <c r="H1094" s="1">
        <v>4</v>
      </c>
      <c r="I1094" s="2">
        <f t="shared" si="64"/>
        <v>0.48988219696220137</v>
      </c>
      <c r="J1094" s="2">
        <f t="shared" si="65"/>
        <v>0.62007868056522697</v>
      </c>
      <c r="K1094" s="3">
        <v>1</v>
      </c>
      <c r="L1094" s="2">
        <f t="shared" si="66"/>
        <v>-0.47790890485718585</v>
      </c>
      <c r="M1094" s="2">
        <f t="shared" si="67"/>
        <v>0.37992131943477303</v>
      </c>
    </row>
    <row r="1095" spans="5:13" x14ac:dyDescent="0.3">
      <c r="E1095" s="1">
        <v>1084</v>
      </c>
      <c r="F1095" s="1">
        <v>0</v>
      </c>
      <c r="G1095" s="1">
        <v>29</v>
      </c>
      <c r="H1095" s="1">
        <v>1</v>
      </c>
      <c r="I1095" s="2">
        <f t="shared" si="64"/>
        <v>-0.44380304596146158</v>
      </c>
      <c r="J1095" s="2">
        <f t="shared" si="65"/>
        <v>0.39083515355806009</v>
      </c>
      <c r="K1095" s="3">
        <v>1</v>
      </c>
      <c r="L1095" s="2">
        <f t="shared" si="66"/>
        <v>-0.93946941004924567</v>
      </c>
      <c r="M1095" s="2">
        <f t="shared" si="67"/>
        <v>0.60916484644193991</v>
      </c>
    </row>
    <row r="1096" spans="5:13" x14ac:dyDescent="0.3">
      <c r="E1096" s="1">
        <v>1085</v>
      </c>
      <c r="F1096" s="1">
        <v>1</v>
      </c>
      <c r="G1096" s="1">
        <v>23</v>
      </c>
      <c r="H1096" s="1">
        <v>4</v>
      </c>
      <c r="I1096" s="2">
        <f t="shared" si="64"/>
        <v>0.57559884690290986</v>
      </c>
      <c r="J1096" s="2">
        <f t="shared" si="65"/>
        <v>0.6400540735636373</v>
      </c>
      <c r="K1096" s="3">
        <v>0</v>
      </c>
      <c r="L1096" s="2">
        <f t="shared" si="66"/>
        <v>-1.0218014631572205</v>
      </c>
      <c r="M1096" s="2">
        <f t="shared" si="67"/>
        <v>-0.6400540735636373</v>
      </c>
    </row>
    <row r="1097" spans="5:13" x14ac:dyDescent="0.3">
      <c r="E1097" s="1">
        <v>1086</v>
      </c>
      <c r="F1097" s="1">
        <v>1</v>
      </c>
      <c r="G1097" s="1">
        <v>18</v>
      </c>
      <c r="H1097" s="1">
        <v>1</v>
      </c>
      <c r="I1097" s="2">
        <f t="shared" si="64"/>
        <v>-0.1295086628455307</v>
      </c>
      <c r="J1097" s="2">
        <f t="shared" si="65"/>
        <v>0.46766801233275063</v>
      </c>
      <c r="K1097" s="3">
        <v>0</v>
      </c>
      <c r="L1097" s="2">
        <f t="shared" si="66"/>
        <v>-0.63048794730208102</v>
      </c>
      <c r="M1097" s="2">
        <f t="shared" si="67"/>
        <v>-0.46766801233275063</v>
      </c>
    </row>
    <row r="1098" spans="5:13" x14ac:dyDescent="0.3">
      <c r="E1098" s="1">
        <v>1087</v>
      </c>
      <c r="F1098" s="1">
        <v>0</v>
      </c>
      <c r="G1098" s="1">
        <v>33</v>
      </c>
      <c r="H1098" s="1">
        <v>2</v>
      </c>
      <c r="I1098" s="2">
        <f t="shared" si="64"/>
        <v>-0.27543571488808793</v>
      </c>
      <c r="J1098" s="2">
        <f t="shared" si="65"/>
        <v>0.43157312473496739</v>
      </c>
      <c r="K1098" s="3">
        <v>1</v>
      </c>
      <c r="L1098" s="2">
        <f t="shared" si="66"/>
        <v>-0.84031831645500221</v>
      </c>
      <c r="M1098" s="2">
        <f t="shared" si="67"/>
        <v>0.56842687526503255</v>
      </c>
    </row>
    <row r="1099" spans="5:13" x14ac:dyDescent="0.3">
      <c r="E1099" s="1">
        <v>1088</v>
      </c>
      <c r="F1099" s="1">
        <v>1</v>
      </c>
      <c r="G1099" s="1">
        <v>23</v>
      </c>
      <c r="H1099" s="1">
        <v>4</v>
      </c>
      <c r="I1099" s="2">
        <f t="shared" si="64"/>
        <v>0.57559884690290986</v>
      </c>
      <c r="J1099" s="2">
        <f t="shared" si="65"/>
        <v>0.6400540735636373</v>
      </c>
      <c r="K1099" s="3">
        <v>1</v>
      </c>
      <c r="L1099" s="2">
        <f t="shared" si="66"/>
        <v>-0.44620261625431046</v>
      </c>
      <c r="M1099" s="2">
        <f t="shared" si="67"/>
        <v>0.3599459264363627</v>
      </c>
    </row>
    <row r="1100" spans="5:13" x14ac:dyDescent="0.3">
      <c r="E1100" s="1">
        <v>1089</v>
      </c>
      <c r="F1100" s="1">
        <v>0</v>
      </c>
      <c r="G1100" s="1">
        <v>28</v>
      </c>
      <c r="H1100" s="1">
        <v>0</v>
      </c>
      <c r="I1100" s="2">
        <f t="shared" si="64"/>
        <v>-0.6978870269755435</v>
      </c>
      <c r="J1100" s="2">
        <f t="shared" si="65"/>
        <v>0.33228086752132152</v>
      </c>
      <c r="K1100" s="3">
        <v>0</v>
      </c>
      <c r="L1100" s="2">
        <f t="shared" si="66"/>
        <v>-0.40388765422499395</v>
      </c>
      <c r="M1100" s="2">
        <f t="shared" si="67"/>
        <v>-0.33228086752132152</v>
      </c>
    </row>
    <row r="1101" spans="5:13" x14ac:dyDescent="0.3">
      <c r="E1101" s="1">
        <v>1090</v>
      </c>
      <c r="F1101" s="1">
        <v>1</v>
      </c>
      <c r="G1101" s="1">
        <v>29</v>
      </c>
      <c r="H1101" s="1">
        <v>1</v>
      </c>
      <c r="I1101" s="2">
        <f t="shared" ref="I1101:I1164" si="68">$H$5+$H$6*G1101+H1101*$H$7</f>
        <v>-0.44380304596146158</v>
      </c>
      <c r="J1101" s="2">
        <f t="shared" ref="J1101:J1164" si="69">EXP(I1101)/(1+EXP(I1101))</f>
        <v>0.39083515355806009</v>
      </c>
      <c r="K1101" s="3">
        <v>1</v>
      </c>
      <c r="L1101" s="2">
        <f t="shared" ref="L1101:L1164" si="70">IF(K1101=1,LN(J1101),LN(1-J1101))</f>
        <v>-0.93946941004924567</v>
      </c>
      <c r="M1101" s="2">
        <f t="shared" ref="M1101:M1164" si="71">(K1101-J1101)</f>
        <v>0.60916484644193991</v>
      </c>
    </row>
    <row r="1102" spans="5:13" x14ac:dyDescent="0.3">
      <c r="E1102" s="1">
        <v>1091</v>
      </c>
      <c r="F1102" s="1">
        <v>0</v>
      </c>
      <c r="G1102" s="1">
        <v>29</v>
      </c>
      <c r="H1102" s="1">
        <v>2</v>
      </c>
      <c r="I1102" s="2">
        <f t="shared" si="68"/>
        <v>-0.16114684830047676</v>
      </c>
      <c r="J1102" s="2">
        <f t="shared" si="69"/>
        <v>0.45980024359735172</v>
      </c>
      <c r="K1102" s="3">
        <v>0</v>
      </c>
      <c r="L1102" s="2">
        <f t="shared" si="70"/>
        <v>-0.61581628856291593</v>
      </c>
      <c r="M1102" s="2">
        <f t="shared" si="71"/>
        <v>-0.45980024359735172</v>
      </c>
    </row>
    <row r="1103" spans="5:13" x14ac:dyDescent="0.3">
      <c r="E1103" s="1">
        <v>1092</v>
      </c>
      <c r="F1103" s="1">
        <v>0</v>
      </c>
      <c r="G1103" s="1">
        <v>16</v>
      </c>
      <c r="H1103" s="1">
        <v>0</v>
      </c>
      <c r="I1103" s="2">
        <f t="shared" si="68"/>
        <v>-0.35502042721270993</v>
      </c>
      <c r="J1103" s="2">
        <f t="shared" si="69"/>
        <v>0.41216551229927806</v>
      </c>
      <c r="K1103" s="3">
        <v>1</v>
      </c>
      <c r="L1103" s="2">
        <f t="shared" si="70"/>
        <v>-0.88633028142231041</v>
      </c>
      <c r="M1103" s="2">
        <f t="shared" si="71"/>
        <v>0.587834487700722</v>
      </c>
    </row>
    <row r="1104" spans="5:13" x14ac:dyDescent="0.3">
      <c r="E1104" s="1">
        <v>1093</v>
      </c>
      <c r="F1104" s="1">
        <v>1</v>
      </c>
      <c r="G1104" s="1">
        <v>31</v>
      </c>
      <c r="H1104" s="1">
        <v>2</v>
      </c>
      <c r="I1104" s="2">
        <f t="shared" si="68"/>
        <v>-0.21829128159428235</v>
      </c>
      <c r="J1104" s="2">
        <f t="shared" si="69"/>
        <v>0.44564285643854834</v>
      </c>
      <c r="K1104" s="3">
        <v>1</v>
      </c>
      <c r="L1104" s="2">
        <f t="shared" si="70"/>
        <v>-0.80823741806704263</v>
      </c>
      <c r="M1104" s="2">
        <f t="shared" si="71"/>
        <v>0.5543571435614516</v>
      </c>
    </row>
    <row r="1105" spans="5:13" x14ac:dyDescent="0.3">
      <c r="E1105" s="1">
        <v>1094</v>
      </c>
      <c r="F1105" s="1">
        <v>1</v>
      </c>
      <c r="G1105" s="1">
        <v>17</v>
      </c>
      <c r="H1105" s="1">
        <v>5</v>
      </c>
      <c r="I1105" s="2">
        <f t="shared" si="68"/>
        <v>1.0296883444453113</v>
      </c>
      <c r="J1105" s="2">
        <f t="shared" si="69"/>
        <v>0.73685547044244892</v>
      </c>
      <c r="K1105" s="3">
        <v>1</v>
      </c>
      <c r="L1105" s="2">
        <f t="shared" si="70"/>
        <v>-0.30536351125807243</v>
      </c>
      <c r="M1105" s="2">
        <f t="shared" si="71"/>
        <v>0.26314452955755108</v>
      </c>
    </row>
    <row r="1106" spans="5:13" x14ac:dyDescent="0.3">
      <c r="E1106" s="1">
        <v>1095</v>
      </c>
      <c r="F1106" s="1">
        <v>1</v>
      </c>
      <c r="G1106" s="1">
        <v>26</v>
      </c>
      <c r="H1106" s="1">
        <v>1</v>
      </c>
      <c r="I1106" s="2">
        <f t="shared" si="68"/>
        <v>-0.35808639602075309</v>
      </c>
      <c r="J1106" s="2">
        <f t="shared" si="69"/>
        <v>0.41142287430405178</v>
      </c>
      <c r="K1106" s="3">
        <v>0</v>
      </c>
      <c r="L1106" s="2">
        <f t="shared" si="70"/>
        <v>-0.53004730616023055</v>
      </c>
      <c r="M1106" s="2">
        <f t="shared" si="71"/>
        <v>-0.41142287430405178</v>
      </c>
    </row>
    <row r="1107" spans="5:13" x14ac:dyDescent="0.3">
      <c r="E1107" s="1">
        <v>1096</v>
      </c>
      <c r="F1107" s="1">
        <v>0</v>
      </c>
      <c r="G1107" s="1">
        <v>20</v>
      </c>
      <c r="H1107" s="1">
        <v>1</v>
      </c>
      <c r="I1107" s="2">
        <f t="shared" si="68"/>
        <v>-0.18665309613933628</v>
      </c>
      <c r="J1107" s="2">
        <f t="shared" si="69"/>
        <v>0.45347173225254978</v>
      </c>
      <c r="K1107" s="3">
        <v>0</v>
      </c>
      <c r="L1107" s="2">
        <f t="shared" si="70"/>
        <v>-0.60416924763928592</v>
      </c>
      <c r="M1107" s="2">
        <f t="shared" si="71"/>
        <v>-0.45347173225254978</v>
      </c>
    </row>
    <row r="1108" spans="5:13" x14ac:dyDescent="0.3">
      <c r="E1108" s="1">
        <v>1097</v>
      </c>
      <c r="F1108" s="1">
        <v>0</v>
      </c>
      <c r="G1108" s="1">
        <v>23</v>
      </c>
      <c r="H1108" s="1">
        <v>3</v>
      </c>
      <c r="I1108" s="2">
        <f t="shared" si="68"/>
        <v>0.29294264924192503</v>
      </c>
      <c r="J1108" s="2">
        <f t="shared" si="69"/>
        <v>0.57271638907417755</v>
      </c>
      <c r="K1108" s="3">
        <v>1</v>
      </c>
      <c r="L1108" s="2">
        <f t="shared" si="70"/>
        <v>-0.55736464278526365</v>
      </c>
      <c r="M1108" s="2">
        <f t="shared" si="71"/>
        <v>0.42728361092582245</v>
      </c>
    </row>
    <row r="1109" spans="5:13" x14ac:dyDescent="0.3">
      <c r="E1109" s="1">
        <v>1098</v>
      </c>
      <c r="F1109" s="1">
        <v>1</v>
      </c>
      <c r="G1109" s="1">
        <v>25</v>
      </c>
      <c r="H1109" s="1">
        <v>4</v>
      </c>
      <c r="I1109" s="2">
        <f t="shared" si="68"/>
        <v>0.51845441360910405</v>
      </c>
      <c r="J1109" s="2">
        <f t="shared" si="69"/>
        <v>0.62678628555659732</v>
      </c>
      <c r="K1109" s="3">
        <v>1</v>
      </c>
      <c r="L1109" s="2">
        <f t="shared" si="70"/>
        <v>-0.4671496488344154</v>
      </c>
      <c r="M1109" s="2">
        <f t="shared" si="71"/>
        <v>0.37321371444340268</v>
      </c>
    </row>
    <row r="1110" spans="5:13" x14ac:dyDescent="0.3">
      <c r="E1110" s="1">
        <v>1099</v>
      </c>
      <c r="F1110" s="1">
        <v>1</v>
      </c>
      <c r="G1110" s="1">
        <v>23</v>
      </c>
      <c r="H1110" s="1">
        <v>2</v>
      </c>
      <c r="I1110" s="2">
        <f t="shared" si="68"/>
        <v>1.0286451580940215E-2</v>
      </c>
      <c r="J1110" s="2">
        <f t="shared" si="69"/>
        <v>0.50257159022004549</v>
      </c>
      <c r="K1110" s="3">
        <v>1</v>
      </c>
      <c r="L1110" s="2">
        <f t="shared" si="70"/>
        <v>-0.68801718109692911</v>
      </c>
      <c r="M1110" s="2">
        <f t="shared" si="71"/>
        <v>0.49742840977995451</v>
      </c>
    </row>
    <row r="1111" spans="5:13" x14ac:dyDescent="0.3">
      <c r="E1111" s="1">
        <v>1100</v>
      </c>
      <c r="F1111" s="1">
        <v>1</v>
      </c>
      <c r="G1111" s="1">
        <v>20</v>
      </c>
      <c r="H1111" s="1">
        <v>3</v>
      </c>
      <c r="I1111" s="2">
        <f t="shared" si="68"/>
        <v>0.37865929918263336</v>
      </c>
      <c r="J1111" s="2">
        <f t="shared" si="69"/>
        <v>0.59354970154570375</v>
      </c>
      <c r="K1111" s="3">
        <v>1</v>
      </c>
      <c r="L1111" s="2">
        <f t="shared" si="70"/>
        <v>-0.52163432531196197</v>
      </c>
      <c r="M1111" s="2">
        <f t="shared" si="71"/>
        <v>0.40645029845429625</v>
      </c>
    </row>
    <row r="1112" spans="5:13" x14ac:dyDescent="0.3">
      <c r="E1112" s="1">
        <v>1101</v>
      </c>
      <c r="F1112" s="1">
        <v>1</v>
      </c>
      <c r="G1112" s="1">
        <v>22</v>
      </c>
      <c r="H1112" s="1">
        <v>4</v>
      </c>
      <c r="I1112" s="2">
        <f t="shared" si="68"/>
        <v>0.60417106354981254</v>
      </c>
      <c r="J1112" s="2">
        <f t="shared" si="69"/>
        <v>0.64660999904109517</v>
      </c>
      <c r="K1112" s="3">
        <v>0</v>
      </c>
      <c r="L1112" s="2">
        <f t="shared" si="70"/>
        <v>-1.0401830133312706</v>
      </c>
      <c r="M1112" s="2">
        <f t="shared" si="71"/>
        <v>-0.64660999904109517</v>
      </c>
    </row>
    <row r="1113" spans="5:13" x14ac:dyDescent="0.3">
      <c r="E1113" s="1">
        <v>1102</v>
      </c>
      <c r="F1113" s="1">
        <v>1</v>
      </c>
      <c r="G1113" s="1">
        <v>24</v>
      </c>
      <c r="H1113" s="1">
        <v>3</v>
      </c>
      <c r="I1113" s="2">
        <f t="shared" si="68"/>
        <v>0.26437043259502213</v>
      </c>
      <c r="J1113" s="2">
        <f t="shared" si="69"/>
        <v>0.56571033582428898</v>
      </c>
      <c r="K1113" s="3">
        <v>1</v>
      </c>
      <c r="L1113" s="2">
        <f t="shared" si="70"/>
        <v>-0.56967310594208143</v>
      </c>
      <c r="M1113" s="2">
        <f t="shared" si="71"/>
        <v>0.43428966417571102</v>
      </c>
    </row>
    <row r="1114" spans="5:13" x14ac:dyDescent="0.3">
      <c r="E1114" s="1">
        <v>1103</v>
      </c>
      <c r="F1114" s="1">
        <v>0</v>
      </c>
      <c r="G1114" s="1">
        <v>22</v>
      </c>
      <c r="H1114" s="1">
        <v>1</v>
      </c>
      <c r="I1114" s="2">
        <f t="shared" si="68"/>
        <v>-0.24379752943314192</v>
      </c>
      <c r="J1114" s="2">
        <f t="shared" si="69"/>
        <v>0.43935072259233271</v>
      </c>
      <c r="K1114" s="3">
        <v>1</v>
      </c>
      <c r="L1114" s="2">
        <f t="shared" si="70"/>
        <v>-0.82245727235668753</v>
      </c>
      <c r="M1114" s="2">
        <f t="shared" si="71"/>
        <v>0.56064927740766723</v>
      </c>
    </row>
    <row r="1115" spans="5:13" x14ac:dyDescent="0.3">
      <c r="E1115" s="1">
        <v>1104</v>
      </c>
      <c r="F1115" s="1">
        <v>1</v>
      </c>
      <c r="G1115" s="1">
        <v>16</v>
      </c>
      <c r="H1115" s="1">
        <v>3</v>
      </c>
      <c r="I1115" s="2">
        <f t="shared" si="68"/>
        <v>0.49294816577024453</v>
      </c>
      <c r="J1115" s="2">
        <f t="shared" si="69"/>
        <v>0.62080069851979569</v>
      </c>
      <c r="K1115" s="3">
        <v>1</v>
      </c>
      <c r="L1115" s="2">
        <f t="shared" si="70"/>
        <v>-0.47674518492079121</v>
      </c>
      <c r="M1115" s="2">
        <f t="shared" si="71"/>
        <v>0.37919930148020431</v>
      </c>
    </row>
    <row r="1116" spans="5:13" x14ac:dyDescent="0.3">
      <c r="E1116" s="1">
        <v>1105</v>
      </c>
      <c r="F1116" s="1">
        <v>0</v>
      </c>
      <c r="G1116" s="1">
        <v>23</v>
      </c>
      <c r="H1116" s="1">
        <v>2</v>
      </c>
      <c r="I1116" s="2">
        <f t="shared" si="68"/>
        <v>1.0286451580940215E-2</v>
      </c>
      <c r="J1116" s="2">
        <f t="shared" si="69"/>
        <v>0.50257159022004549</v>
      </c>
      <c r="K1116" s="3">
        <v>1</v>
      </c>
      <c r="L1116" s="2">
        <f t="shared" si="70"/>
        <v>-0.68801718109692911</v>
      </c>
      <c r="M1116" s="2">
        <f t="shared" si="71"/>
        <v>0.49742840977995451</v>
      </c>
    </row>
    <row r="1117" spans="5:13" x14ac:dyDescent="0.3">
      <c r="E1117" s="1">
        <v>1106</v>
      </c>
      <c r="F1117" s="1">
        <v>1</v>
      </c>
      <c r="G1117" s="1">
        <v>20</v>
      </c>
      <c r="H1117" s="1">
        <v>0</v>
      </c>
      <c r="I1117" s="2">
        <f t="shared" si="68"/>
        <v>-0.4693092938003211</v>
      </c>
      <c r="J1117" s="2">
        <f t="shared" si="69"/>
        <v>0.38477973752641237</v>
      </c>
      <c r="K1117" s="3">
        <v>0</v>
      </c>
      <c r="L1117" s="2">
        <f t="shared" si="70"/>
        <v>-0.48577492493259411</v>
      </c>
      <c r="M1117" s="2">
        <f t="shared" si="71"/>
        <v>-0.38477973752641237</v>
      </c>
    </row>
    <row r="1118" spans="5:13" x14ac:dyDescent="0.3">
      <c r="E1118" s="1">
        <v>1107</v>
      </c>
      <c r="F1118" s="1">
        <v>1</v>
      </c>
      <c r="G1118" s="1">
        <v>26</v>
      </c>
      <c r="H1118" s="1">
        <v>2</v>
      </c>
      <c r="I1118" s="2">
        <f t="shared" si="68"/>
        <v>-7.5430198359768275E-2</v>
      </c>
      <c r="J1118" s="2">
        <f t="shared" si="69"/>
        <v>0.48115138649900074</v>
      </c>
      <c r="K1118" s="3">
        <v>0</v>
      </c>
      <c r="L1118" s="2">
        <f t="shared" si="70"/>
        <v>-0.65614312718844481</v>
      </c>
      <c r="M1118" s="2">
        <f t="shared" si="71"/>
        <v>-0.48115138649900074</v>
      </c>
    </row>
    <row r="1119" spans="5:13" x14ac:dyDescent="0.3">
      <c r="E1119" s="1">
        <v>1108</v>
      </c>
      <c r="F1119" s="1">
        <v>0</v>
      </c>
      <c r="G1119" s="1">
        <v>20</v>
      </c>
      <c r="H1119" s="1">
        <v>3</v>
      </c>
      <c r="I1119" s="2">
        <f t="shared" si="68"/>
        <v>0.37865929918263336</v>
      </c>
      <c r="J1119" s="2">
        <f t="shared" si="69"/>
        <v>0.59354970154570375</v>
      </c>
      <c r="K1119" s="3">
        <v>1</v>
      </c>
      <c r="L1119" s="2">
        <f t="shared" si="70"/>
        <v>-0.52163432531196197</v>
      </c>
      <c r="M1119" s="2">
        <f t="shared" si="71"/>
        <v>0.40645029845429625</v>
      </c>
    </row>
    <row r="1120" spans="5:13" x14ac:dyDescent="0.3">
      <c r="E1120" s="1">
        <v>1109</v>
      </c>
      <c r="F1120" s="1">
        <v>1</v>
      </c>
      <c r="G1120" s="1">
        <v>30</v>
      </c>
      <c r="H1120" s="1">
        <v>3</v>
      </c>
      <c r="I1120" s="2">
        <f t="shared" si="68"/>
        <v>9.2937132713605375E-2</v>
      </c>
      <c r="J1120" s="2">
        <f t="shared" si="69"/>
        <v>0.52321757413360404</v>
      </c>
      <c r="K1120" s="3">
        <v>0</v>
      </c>
      <c r="L1120" s="2">
        <f t="shared" si="70"/>
        <v>-0.7406950224119746</v>
      </c>
      <c r="M1120" s="2">
        <f t="shared" si="71"/>
        <v>-0.52321757413360404</v>
      </c>
    </row>
    <row r="1121" spans="5:13" x14ac:dyDescent="0.3">
      <c r="E1121" s="1">
        <v>1110</v>
      </c>
      <c r="F1121" s="1">
        <v>1</v>
      </c>
      <c r="G1121" s="1">
        <v>23</v>
      </c>
      <c r="H1121" s="1">
        <v>5</v>
      </c>
      <c r="I1121" s="2">
        <f t="shared" si="68"/>
        <v>0.85825504456389456</v>
      </c>
      <c r="J1121" s="2">
        <f t="shared" si="69"/>
        <v>0.70229595426739677</v>
      </c>
      <c r="K1121" s="3">
        <v>0</v>
      </c>
      <c r="L1121" s="2">
        <f t="shared" si="70"/>
        <v>-1.2116554210876727</v>
      </c>
      <c r="M1121" s="2">
        <f t="shared" si="71"/>
        <v>-0.70229595426739677</v>
      </c>
    </row>
    <row r="1122" spans="5:13" x14ac:dyDescent="0.3">
      <c r="E1122" s="1">
        <v>1111</v>
      </c>
      <c r="F1122" s="1">
        <v>1</v>
      </c>
      <c r="G1122" s="1">
        <v>24</v>
      </c>
      <c r="H1122" s="1">
        <v>2</v>
      </c>
      <c r="I1122" s="2">
        <f t="shared" si="68"/>
        <v>-1.8285765065962689E-2</v>
      </c>
      <c r="J1122" s="2">
        <f t="shared" si="69"/>
        <v>0.49542868610834845</v>
      </c>
      <c r="K1122" s="3">
        <v>1</v>
      </c>
      <c r="L1122" s="2">
        <f t="shared" si="70"/>
        <v>-0.70233185866113945</v>
      </c>
      <c r="M1122" s="2">
        <f t="shared" si="71"/>
        <v>0.50457131389165155</v>
      </c>
    </row>
    <row r="1123" spans="5:13" x14ac:dyDescent="0.3">
      <c r="E1123" s="1">
        <v>1112</v>
      </c>
      <c r="F1123" s="1">
        <v>0</v>
      </c>
      <c r="G1123" s="1">
        <v>34</v>
      </c>
      <c r="H1123" s="1">
        <v>1</v>
      </c>
      <c r="I1123" s="2">
        <f t="shared" si="68"/>
        <v>-0.58666412919597544</v>
      </c>
      <c r="J1123" s="2">
        <f t="shared" si="69"/>
        <v>0.35740062348635282</v>
      </c>
      <c r="K1123" s="3">
        <v>1</v>
      </c>
      <c r="L1123" s="2">
        <f t="shared" si="70"/>
        <v>-1.0288979317525873</v>
      </c>
      <c r="M1123" s="2">
        <f t="shared" si="71"/>
        <v>0.64259937651364718</v>
      </c>
    </row>
    <row r="1124" spans="5:13" x14ac:dyDescent="0.3">
      <c r="E1124" s="1">
        <v>1113</v>
      </c>
      <c r="F1124" s="1">
        <v>0</v>
      </c>
      <c r="G1124" s="1">
        <v>25</v>
      </c>
      <c r="H1124" s="1">
        <v>2</v>
      </c>
      <c r="I1124" s="2">
        <f t="shared" si="68"/>
        <v>-4.6857981712865593E-2</v>
      </c>
      <c r="J1124" s="2">
        <f t="shared" si="69"/>
        <v>0.4882876475322156</v>
      </c>
      <c r="K1124" s="3">
        <v>0</v>
      </c>
      <c r="L1124" s="2">
        <f t="shared" si="70"/>
        <v>-0.66999262340425059</v>
      </c>
      <c r="M1124" s="2">
        <f t="shared" si="71"/>
        <v>-0.4882876475322156</v>
      </c>
    </row>
    <row r="1125" spans="5:13" x14ac:dyDescent="0.3">
      <c r="E1125" s="1">
        <v>1114</v>
      </c>
      <c r="F1125" s="1">
        <v>1</v>
      </c>
      <c r="G1125" s="1">
        <v>22</v>
      </c>
      <c r="H1125" s="1">
        <v>1</v>
      </c>
      <c r="I1125" s="2">
        <f t="shared" si="68"/>
        <v>-0.24379752943314192</v>
      </c>
      <c r="J1125" s="2">
        <f t="shared" si="69"/>
        <v>0.43935072259233271</v>
      </c>
      <c r="K1125" s="3">
        <v>1</v>
      </c>
      <c r="L1125" s="2">
        <f t="shared" si="70"/>
        <v>-0.82245727235668753</v>
      </c>
      <c r="M1125" s="2">
        <f t="shared" si="71"/>
        <v>0.56064927740766723</v>
      </c>
    </row>
    <row r="1126" spans="5:13" x14ac:dyDescent="0.3">
      <c r="E1126" s="1">
        <v>1115</v>
      </c>
      <c r="F1126" s="1">
        <v>0</v>
      </c>
      <c r="G1126" s="1">
        <v>23</v>
      </c>
      <c r="H1126" s="1">
        <v>0</v>
      </c>
      <c r="I1126" s="2">
        <f t="shared" si="68"/>
        <v>-0.55502594374102943</v>
      </c>
      <c r="J1126" s="2">
        <f t="shared" si="69"/>
        <v>0.36469913965533418</v>
      </c>
      <c r="K1126" s="3">
        <v>1</v>
      </c>
      <c r="L1126" s="2">
        <f t="shared" si="70"/>
        <v>-1.0086825402179018</v>
      </c>
      <c r="M1126" s="2">
        <f t="shared" si="71"/>
        <v>0.63530086034466582</v>
      </c>
    </row>
    <row r="1127" spans="5:13" x14ac:dyDescent="0.3">
      <c r="E1127" s="1">
        <v>1116</v>
      </c>
      <c r="F1127" s="1">
        <v>0</v>
      </c>
      <c r="G1127" s="1">
        <v>30</v>
      </c>
      <c r="H1127" s="1">
        <v>2</v>
      </c>
      <c r="I1127" s="2">
        <f t="shared" si="68"/>
        <v>-0.18971906494737945</v>
      </c>
      <c r="J1127" s="2">
        <f t="shared" si="69"/>
        <v>0.45271198648025424</v>
      </c>
      <c r="K1127" s="3">
        <v>1</v>
      </c>
      <c r="L1127" s="2">
        <f t="shared" si="70"/>
        <v>-0.79249914713450409</v>
      </c>
      <c r="M1127" s="2">
        <f t="shared" si="71"/>
        <v>0.54728801351974576</v>
      </c>
    </row>
    <row r="1128" spans="5:13" x14ac:dyDescent="0.3">
      <c r="E1128" s="1">
        <v>1117</v>
      </c>
      <c r="F1128" s="1">
        <v>0</v>
      </c>
      <c r="G1128" s="1">
        <v>31</v>
      </c>
      <c r="H1128" s="1">
        <v>2</v>
      </c>
      <c r="I1128" s="2">
        <f t="shared" si="68"/>
        <v>-0.21829128159428235</v>
      </c>
      <c r="J1128" s="2">
        <f t="shared" si="69"/>
        <v>0.44564285643854834</v>
      </c>
      <c r="K1128" s="3">
        <v>0</v>
      </c>
      <c r="L1128" s="2">
        <f t="shared" si="70"/>
        <v>-0.58994613647276051</v>
      </c>
      <c r="M1128" s="2">
        <f t="shared" si="71"/>
        <v>-0.44564285643854834</v>
      </c>
    </row>
    <row r="1129" spans="5:13" x14ac:dyDescent="0.3">
      <c r="E1129" s="1">
        <v>1118</v>
      </c>
      <c r="F1129" s="1">
        <v>1</v>
      </c>
      <c r="G1129" s="1">
        <v>25</v>
      </c>
      <c r="H1129" s="1">
        <v>4</v>
      </c>
      <c r="I1129" s="2">
        <f t="shared" si="68"/>
        <v>0.51845441360910405</v>
      </c>
      <c r="J1129" s="2">
        <f t="shared" si="69"/>
        <v>0.62678628555659732</v>
      </c>
      <c r="K1129" s="3">
        <v>1</v>
      </c>
      <c r="L1129" s="2">
        <f t="shared" si="70"/>
        <v>-0.4671496488344154</v>
      </c>
      <c r="M1129" s="2">
        <f t="shared" si="71"/>
        <v>0.37321371444340268</v>
      </c>
    </row>
    <row r="1130" spans="5:13" x14ac:dyDescent="0.3">
      <c r="E1130" s="1">
        <v>1119</v>
      </c>
      <c r="F1130" s="1">
        <v>0</v>
      </c>
      <c r="G1130" s="1">
        <v>30</v>
      </c>
      <c r="H1130" s="1">
        <v>3</v>
      </c>
      <c r="I1130" s="2">
        <f t="shared" si="68"/>
        <v>9.2937132713605375E-2</v>
      </c>
      <c r="J1130" s="2">
        <f t="shared" si="69"/>
        <v>0.52321757413360404</v>
      </c>
      <c r="K1130" s="3">
        <v>0</v>
      </c>
      <c r="L1130" s="2">
        <f t="shared" si="70"/>
        <v>-0.7406950224119746</v>
      </c>
      <c r="M1130" s="2">
        <f t="shared" si="71"/>
        <v>-0.52321757413360404</v>
      </c>
    </row>
    <row r="1131" spans="5:13" x14ac:dyDescent="0.3">
      <c r="E1131" s="1">
        <v>1120</v>
      </c>
      <c r="F1131" s="1">
        <v>0</v>
      </c>
      <c r="G1131" s="1">
        <v>25</v>
      </c>
      <c r="H1131" s="1">
        <v>1</v>
      </c>
      <c r="I1131" s="2">
        <f t="shared" si="68"/>
        <v>-0.32951417937385041</v>
      </c>
      <c r="J1131" s="2">
        <f t="shared" si="69"/>
        <v>0.41835883549334701</v>
      </c>
      <c r="K1131" s="3">
        <v>1</v>
      </c>
      <c r="L1131" s="2">
        <f t="shared" si="70"/>
        <v>-0.87141575660375126</v>
      </c>
      <c r="M1131" s="2">
        <f t="shared" si="71"/>
        <v>0.58164116450665304</v>
      </c>
    </row>
    <row r="1132" spans="5:13" x14ac:dyDescent="0.3">
      <c r="E1132" s="1">
        <v>1121</v>
      </c>
      <c r="F1132" s="1">
        <v>1</v>
      </c>
      <c r="G1132" s="1">
        <v>25</v>
      </c>
      <c r="H1132" s="1">
        <v>1</v>
      </c>
      <c r="I1132" s="2">
        <f t="shared" si="68"/>
        <v>-0.32951417937385041</v>
      </c>
      <c r="J1132" s="2">
        <f t="shared" si="69"/>
        <v>0.41835883549334701</v>
      </c>
      <c r="K1132" s="3">
        <v>0</v>
      </c>
      <c r="L1132" s="2">
        <f t="shared" si="70"/>
        <v>-0.54190157722990051</v>
      </c>
      <c r="M1132" s="2">
        <f t="shared" si="71"/>
        <v>-0.41835883549334701</v>
      </c>
    </row>
    <row r="1133" spans="5:13" x14ac:dyDescent="0.3">
      <c r="E1133" s="1">
        <v>1122</v>
      </c>
      <c r="F1133" s="1">
        <v>1</v>
      </c>
      <c r="G1133" s="1">
        <v>27</v>
      </c>
      <c r="H1133" s="1">
        <v>5</v>
      </c>
      <c r="I1133" s="2">
        <f t="shared" si="68"/>
        <v>0.74396617797628317</v>
      </c>
      <c r="J1133" s="2">
        <f t="shared" si="69"/>
        <v>0.67786254061465023</v>
      </c>
      <c r="K1133" s="3">
        <v>1</v>
      </c>
      <c r="L1133" s="2">
        <f t="shared" si="70"/>
        <v>-0.38881075405303966</v>
      </c>
      <c r="M1133" s="2">
        <f t="shared" si="71"/>
        <v>0.32213745938534977</v>
      </c>
    </row>
    <row r="1134" spans="5:13" x14ac:dyDescent="0.3">
      <c r="E1134" s="1">
        <v>1123</v>
      </c>
      <c r="F1134" s="1">
        <v>1</v>
      </c>
      <c r="G1134" s="1">
        <v>25</v>
      </c>
      <c r="H1134" s="1">
        <v>2</v>
      </c>
      <c r="I1134" s="2">
        <f t="shared" si="68"/>
        <v>-4.6857981712865593E-2</v>
      </c>
      <c r="J1134" s="2">
        <f t="shared" si="69"/>
        <v>0.4882876475322156</v>
      </c>
      <c r="K1134" s="3">
        <v>1</v>
      </c>
      <c r="L1134" s="2">
        <f t="shared" si="70"/>
        <v>-0.71685060511711618</v>
      </c>
      <c r="M1134" s="2">
        <f t="shared" si="71"/>
        <v>0.51171235246778446</v>
      </c>
    </row>
    <row r="1135" spans="5:13" x14ac:dyDescent="0.3">
      <c r="E1135" s="1">
        <v>1124</v>
      </c>
      <c r="F1135" s="1">
        <v>1</v>
      </c>
      <c r="G1135" s="1">
        <v>23</v>
      </c>
      <c r="H1135" s="1">
        <v>0</v>
      </c>
      <c r="I1135" s="2">
        <f t="shared" si="68"/>
        <v>-0.55502594374102943</v>
      </c>
      <c r="J1135" s="2">
        <f t="shared" si="69"/>
        <v>0.36469913965533418</v>
      </c>
      <c r="K1135" s="3">
        <v>0</v>
      </c>
      <c r="L1135" s="2">
        <f t="shared" si="70"/>
        <v>-0.45365659647687245</v>
      </c>
      <c r="M1135" s="2">
        <f t="shared" si="71"/>
        <v>-0.36469913965533418</v>
      </c>
    </row>
    <row r="1136" spans="5:13" x14ac:dyDescent="0.3">
      <c r="E1136" s="1">
        <v>1125</v>
      </c>
      <c r="F1136" s="1">
        <v>0</v>
      </c>
      <c r="G1136" s="1">
        <v>25</v>
      </c>
      <c r="H1136" s="1">
        <v>2</v>
      </c>
      <c r="I1136" s="2">
        <f t="shared" si="68"/>
        <v>-4.6857981712865593E-2</v>
      </c>
      <c r="J1136" s="2">
        <f t="shared" si="69"/>
        <v>0.4882876475322156</v>
      </c>
      <c r="K1136" s="3">
        <v>0</v>
      </c>
      <c r="L1136" s="2">
        <f t="shared" si="70"/>
        <v>-0.66999262340425059</v>
      </c>
      <c r="M1136" s="2">
        <f t="shared" si="71"/>
        <v>-0.4882876475322156</v>
      </c>
    </row>
    <row r="1137" spans="5:13" x14ac:dyDescent="0.3">
      <c r="E1137" s="1">
        <v>1126</v>
      </c>
      <c r="F1137" s="1">
        <v>0</v>
      </c>
      <c r="G1137" s="1">
        <v>26</v>
      </c>
      <c r="H1137" s="1">
        <v>2</v>
      </c>
      <c r="I1137" s="2">
        <f t="shared" si="68"/>
        <v>-7.5430198359768275E-2</v>
      </c>
      <c r="J1137" s="2">
        <f t="shared" si="69"/>
        <v>0.48115138649900074</v>
      </c>
      <c r="K1137" s="3">
        <v>0</v>
      </c>
      <c r="L1137" s="2">
        <f t="shared" si="70"/>
        <v>-0.65614312718844481</v>
      </c>
      <c r="M1137" s="2">
        <f t="shared" si="71"/>
        <v>-0.48115138649900074</v>
      </c>
    </row>
    <row r="1138" spans="5:13" x14ac:dyDescent="0.3">
      <c r="E1138" s="1">
        <v>1127</v>
      </c>
      <c r="F1138" s="1">
        <v>0</v>
      </c>
      <c r="G1138" s="1">
        <v>19</v>
      </c>
      <c r="H1138" s="1">
        <v>3</v>
      </c>
      <c r="I1138" s="2">
        <f t="shared" si="68"/>
        <v>0.40723151582953615</v>
      </c>
      <c r="J1138" s="2">
        <f t="shared" si="69"/>
        <v>0.600423862871453</v>
      </c>
      <c r="K1138" s="3">
        <v>0</v>
      </c>
      <c r="L1138" s="2">
        <f t="shared" si="70"/>
        <v>-0.9173509508863914</v>
      </c>
      <c r="M1138" s="2">
        <f t="shared" si="71"/>
        <v>-0.600423862871453</v>
      </c>
    </row>
    <row r="1139" spans="5:13" x14ac:dyDescent="0.3">
      <c r="E1139" s="1">
        <v>1128</v>
      </c>
      <c r="F1139" s="1">
        <v>0</v>
      </c>
      <c r="G1139" s="1">
        <v>21</v>
      </c>
      <c r="H1139" s="1">
        <v>2</v>
      </c>
      <c r="I1139" s="2">
        <f t="shared" si="68"/>
        <v>6.7430884874745745E-2</v>
      </c>
      <c r="J1139" s="2">
        <f t="shared" si="69"/>
        <v>0.51685133655663185</v>
      </c>
      <c r="K1139" s="3">
        <v>1</v>
      </c>
      <c r="L1139" s="2">
        <f t="shared" si="70"/>
        <v>-0.65999999600478421</v>
      </c>
      <c r="M1139" s="2">
        <f t="shared" si="71"/>
        <v>0.48314866344336815</v>
      </c>
    </row>
    <row r="1140" spans="5:13" x14ac:dyDescent="0.3">
      <c r="E1140" s="1">
        <v>1129</v>
      </c>
      <c r="F1140" s="1">
        <v>0</v>
      </c>
      <c r="G1140" s="1">
        <v>29</v>
      </c>
      <c r="H1140" s="1">
        <v>1</v>
      </c>
      <c r="I1140" s="2">
        <f t="shared" si="68"/>
        <v>-0.44380304596146158</v>
      </c>
      <c r="J1140" s="2">
        <f t="shared" si="69"/>
        <v>0.39083515355806009</v>
      </c>
      <c r="K1140" s="3">
        <v>0</v>
      </c>
      <c r="L1140" s="2">
        <f t="shared" si="70"/>
        <v>-0.49566636408778442</v>
      </c>
      <c r="M1140" s="2">
        <f t="shared" si="71"/>
        <v>-0.39083515355806009</v>
      </c>
    </row>
    <row r="1141" spans="5:13" x14ac:dyDescent="0.3">
      <c r="E1141" s="1">
        <v>1130</v>
      </c>
      <c r="F1141" s="1">
        <v>0</v>
      </c>
      <c r="G1141" s="1">
        <v>19</v>
      </c>
      <c r="H1141" s="1">
        <v>0</v>
      </c>
      <c r="I1141" s="2">
        <f t="shared" si="68"/>
        <v>-0.44073707715341831</v>
      </c>
      <c r="J1141" s="2">
        <f t="shared" si="69"/>
        <v>0.391565352543775</v>
      </c>
      <c r="K1141" s="3">
        <v>1</v>
      </c>
      <c r="L1141" s="2">
        <f t="shared" si="70"/>
        <v>-0.93760284889028844</v>
      </c>
      <c r="M1141" s="2">
        <f t="shared" si="71"/>
        <v>0.608434647456225</v>
      </c>
    </row>
    <row r="1142" spans="5:13" x14ac:dyDescent="0.3">
      <c r="E1142" s="1">
        <v>1131</v>
      </c>
      <c r="F1142" s="1">
        <v>0</v>
      </c>
      <c r="G1142" s="1">
        <v>23</v>
      </c>
      <c r="H1142" s="1">
        <v>1</v>
      </c>
      <c r="I1142" s="2">
        <f t="shared" si="68"/>
        <v>-0.27236974608004461</v>
      </c>
      <c r="J1142" s="2">
        <f t="shared" si="69"/>
        <v>0.43232541858152024</v>
      </c>
      <c r="K1142" s="3">
        <v>0</v>
      </c>
      <c r="L1142" s="2">
        <f t="shared" si="70"/>
        <v>-0.56620694448026976</v>
      </c>
      <c r="M1142" s="2">
        <f t="shared" si="71"/>
        <v>-0.43232541858152024</v>
      </c>
    </row>
    <row r="1143" spans="5:13" x14ac:dyDescent="0.3">
      <c r="E1143" s="1">
        <v>1132</v>
      </c>
      <c r="F1143" s="1">
        <v>1</v>
      </c>
      <c r="G1143" s="1">
        <v>20</v>
      </c>
      <c r="H1143" s="1">
        <v>2</v>
      </c>
      <c r="I1143" s="2">
        <f t="shared" si="68"/>
        <v>9.6003101521648537E-2</v>
      </c>
      <c r="J1143" s="2">
        <f t="shared" si="69"/>
        <v>0.52398235856772302</v>
      </c>
      <c r="K1143" s="3">
        <v>1</v>
      </c>
      <c r="L1143" s="2">
        <f t="shared" si="70"/>
        <v>-0.64629726208332661</v>
      </c>
      <c r="M1143" s="2">
        <f t="shared" si="71"/>
        <v>0.47601764143227698</v>
      </c>
    </row>
    <row r="1144" spans="5:13" x14ac:dyDescent="0.3">
      <c r="E1144" s="1">
        <v>1133</v>
      </c>
      <c r="F1144" s="1">
        <v>1</v>
      </c>
      <c r="G1144" s="1">
        <v>24</v>
      </c>
      <c r="H1144" s="1">
        <v>2</v>
      </c>
      <c r="I1144" s="2">
        <f t="shared" si="68"/>
        <v>-1.8285765065962689E-2</v>
      </c>
      <c r="J1144" s="2">
        <f t="shared" si="69"/>
        <v>0.49542868610834845</v>
      </c>
      <c r="K1144" s="3">
        <v>1</v>
      </c>
      <c r="L1144" s="2">
        <f t="shared" si="70"/>
        <v>-0.70233185866113945</v>
      </c>
      <c r="M1144" s="2">
        <f t="shared" si="71"/>
        <v>0.50457131389165155</v>
      </c>
    </row>
    <row r="1145" spans="5:13" x14ac:dyDescent="0.3">
      <c r="E1145" s="1">
        <v>1134</v>
      </c>
      <c r="F1145" s="1">
        <v>1</v>
      </c>
      <c r="G1145" s="1">
        <v>20</v>
      </c>
      <c r="H1145" s="1">
        <v>2</v>
      </c>
      <c r="I1145" s="2">
        <f t="shared" si="68"/>
        <v>9.6003101521648537E-2</v>
      </c>
      <c r="J1145" s="2">
        <f t="shared" si="69"/>
        <v>0.52398235856772302</v>
      </c>
      <c r="K1145" s="3">
        <v>0</v>
      </c>
      <c r="L1145" s="2">
        <f t="shared" si="70"/>
        <v>-0.74230036360497509</v>
      </c>
      <c r="M1145" s="2">
        <f t="shared" si="71"/>
        <v>-0.52398235856772302</v>
      </c>
    </row>
    <row r="1146" spans="5:13" x14ac:dyDescent="0.3">
      <c r="E1146" s="1">
        <v>1135</v>
      </c>
      <c r="F1146" s="1">
        <v>0</v>
      </c>
      <c r="G1146" s="1">
        <v>28</v>
      </c>
      <c r="H1146" s="1">
        <v>2</v>
      </c>
      <c r="I1146" s="2">
        <f t="shared" si="68"/>
        <v>-0.13257463165357386</v>
      </c>
      <c r="J1146" s="2">
        <f t="shared" si="69"/>
        <v>0.46690480141809398</v>
      </c>
      <c r="K1146" s="3">
        <v>0</v>
      </c>
      <c r="L1146" s="2">
        <f t="shared" si="70"/>
        <v>-0.62905526179329474</v>
      </c>
      <c r="M1146" s="2">
        <f t="shared" si="71"/>
        <v>-0.46690480141809398</v>
      </c>
    </row>
    <row r="1147" spans="5:13" x14ac:dyDescent="0.3">
      <c r="E1147" s="1">
        <v>1136</v>
      </c>
      <c r="F1147" s="1">
        <v>0</v>
      </c>
      <c r="G1147" s="1">
        <v>28</v>
      </c>
      <c r="H1147" s="1">
        <v>4</v>
      </c>
      <c r="I1147" s="2">
        <f t="shared" si="68"/>
        <v>0.43273776366839578</v>
      </c>
      <c r="J1147" s="2">
        <f t="shared" si="69"/>
        <v>0.60652723126813413</v>
      </c>
      <c r="K1147" s="3">
        <v>0</v>
      </c>
      <c r="L1147" s="2">
        <f t="shared" si="70"/>
        <v>-0.93274341623374246</v>
      </c>
      <c r="M1147" s="2">
        <f t="shared" si="71"/>
        <v>-0.60652723126813413</v>
      </c>
    </row>
    <row r="1148" spans="5:13" x14ac:dyDescent="0.3">
      <c r="E1148" s="1">
        <v>1137</v>
      </c>
      <c r="F1148" s="1">
        <v>0</v>
      </c>
      <c r="G1148" s="1">
        <v>26</v>
      </c>
      <c r="H1148" s="1">
        <v>1</v>
      </c>
      <c r="I1148" s="2">
        <f t="shared" si="68"/>
        <v>-0.35808639602075309</v>
      </c>
      <c r="J1148" s="2">
        <f t="shared" si="69"/>
        <v>0.41142287430405178</v>
      </c>
      <c r="K1148" s="3">
        <v>1</v>
      </c>
      <c r="L1148" s="2">
        <f t="shared" si="70"/>
        <v>-0.88813370218098375</v>
      </c>
      <c r="M1148" s="2">
        <f t="shared" si="71"/>
        <v>0.58857712569594822</v>
      </c>
    </row>
    <row r="1149" spans="5:13" x14ac:dyDescent="0.3">
      <c r="E1149" s="1">
        <v>1138</v>
      </c>
      <c r="F1149" s="1">
        <v>0</v>
      </c>
      <c r="G1149" s="1">
        <v>20</v>
      </c>
      <c r="H1149" s="1">
        <v>3</v>
      </c>
      <c r="I1149" s="2">
        <f t="shared" si="68"/>
        <v>0.37865929918263336</v>
      </c>
      <c r="J1149" s="2">
        <f t="shared" si="69"/>
        <v>0.59354970154570375</v>
      </c>
      <c r="K1149" s="3">
        <v>1</v>
      </c>
      <c r="L1149" s="2">
        <f t="shared" si="70"/>
        <v>-0.52163432531196197</v>
      </c>
      <c r="M1149" s="2">
        <f t="shared" si="71"/>
        <v>0.40645029845429625</v>
      </c>
    </row>
    <row r="1150" spans="5:13" x14ac:dyDescent="0.3">
      <c r="E1150" s="1">
        <v>1139</v>
      </c>
      <c r="F1150" s="1">
        <v>1</v>
      </c>
      <c r="G1150" s="1">
        <v>25</v>
      </c>
      <c r="H1150" s="1">
        <v>5</v>
      </c>
      <c r="I1150" s="2">
        <f t="shared" si="68"/>
        <v>0.80111061127008876</v>
      </c>
      <c r="J1150" s="2">
        <f t="shared" si="69"/>
        <v>0.69021200150903217</v>
      </c>
      <c r="K1150" s="3">
        <v>0</v>
      </c>
      <c r="L1150" s="2">
        <f t="shared" si="70"/>
        <v>-1.1718670912882798</v>
      </c>
      <c r="M1150" s="2">
        <f t="shared" si="71"/>
        <v>-0.69021200150903217</v>
      </c>
    </row>
    <row r="1151" spans="5:13" x14ac:dyDescent="0.3">
      <c r="E1151" s="1">
        <v>1140</v>
      </c>
      <c r="F1151" s="1">
        <v>1</v>
      </c>
      <c r="G1151" s="1">
        <v>25</v>
      </c>
      <c r="H1151" s="1">
        <v>4</v>
      </c>
      <c r="I1151" s="2">
        <f t="shared" si="68"/>
        <v>0.51845441360910405</v>
      </c>
      <c r="J1151" s="2">
        <f t="shared" si="69"/>
        <v>0.62678628555659732</v>
      </c>
      <c r="K1151" s="3">
        <v>0</v>
      </c>
      <c r="L1151" s="2">
        <f t="shared" si="70"/>
        <v>-0.9856040624435195</v>
      </c>
      <c r="M1151" s="2">
        <f t="shared" si="71"/>
        <v>-0.62678628555659732</v>
      </c>
    </row>
    <row r="1152" spans="5:13" x14ac:dyDescent="0.3">
      <c r="E1152" s="1">
        <v>1141</v>
      </c>
      <c r="F1152" s="1">
        <v>0</v>
      </c>
      <c r="G1152" s="1">
        <v>28</v>
      </c>
      <c r="H1152" s="1">
        <v>1</v>
      </c>
      <c r="I1152" s="2">
        <f t="shared" si="68"/>
        <v>-0.41523082931455868</v>
      </c>
      <c r="J1152" s="2">
        <f t="shared" si="69"/>
        <v>0.39765853213135904</v>
      </c>
      <c r="K1152" s="3">
        <v>1</v>
      </c>
      <c r="L1152" s="2">
        <f t="shared" si="70"/>
        <v>-0.92216160142452031</v>
      </c>
      <c r="M1152" s="2">
        <f t="shared" si="71"/>
        <v>0.60234146786864096</v>
      </c>
    </row>
    <row r="1153" spans="5:13" x14ac:dyDescent="0.3">
      <c r="E1153" s="1">
        <v>1142</v>
      </c>
      <c r="F1153" s="1">
        <v>1</v>
      </c>
      <c r="G1153" s="1">
        <v>26</v>
      </c>
      <c r="H1153" s="1">
        <v>4</v>
      </c>
      <c r="I1153" s="2">
        <f t="shared" si="68"/>
        <v>0.48988219696220137</v>
      </c>
      <c r="J1153" s="2">
        <f t="shared" si="69"/>
        <v>0.62007868056522697</v>
      </c>
      <c r="K1153" s="3">
        <v>1</v>
      </c>
      <c r="L1153" s="2">
        <f t="shared" si="70"/>
        <v>-0.47790890485718585</v>
      </c>
      <c r="M1153" s="2">
        <f t="shared" si="71"/>
        <v>0.37992131943477303</v>
      </c>
    </row>
    <row r="1154" spans="5:13" x14ac:dyDescent="0.3">
      <c r="E1154" s="1">
        <v>1143</v>
      </c>
      <c r="F1154" s="1">
        <v>0</v>
      </c>
      <c r="G1154" s="1">
        <v>24</v>
      </c>
      <c r="H1154" s="1">
        <v>0</v>
      </c>
      <c r="I1154" s="2">
        <f t="shared" si="68"/>
        <v>-0.58359816038793233</v>
      </c>
      <c r="J1154" s="2">
        <f t="shared" si="69"/>
        <v>0.35810507793301227</v>
      </c>
      <c r="K1154" s="3">
        <v>1</v>
      </c>
      <c r="L1154" s="2">
        <f t="shared" si="70"/>
        <v>-1.0269288218688153</v>
      </c>
      <c r="M1154" s="2">
        <f t="shared" si="71"/>
        <v>0.64189492206698773</v>
      </c>
    </row>
    <row r="1155" spans="5:13" x14ac:dyDescent="0.3">
      <c r="E1155" s="1">
        <v>1144</v>
      </c>
      <c r="F1155" s="1">
        <v>1</v>
      </c>
      <c r="G1155" s="1">
        <v>23</v>
      </c>
      <c r="H1155" s="1">
        <v>4</v>
      </c>
      <c r="I1155" s="2">
        <f t="shared" si="68"/>
        <v>0.57559884690290986</v>
      </c>
      <c r="J1155" s="2">
        <f t="shared" si="69"/>
        <v>0.6400540735636373</v>
      </c>
      <c r="K1155" s="3">
        <v>1</v>
      </c>
      <c r="L1155" s="2">
        <f t="shared" si="70"/>
        <v>-0.44620261625431046</v>
      </c>
      <c r="M1155" s="2">
        <f t="shared" si="71"/>
        <v>0.3599459264363627</v>
      </c>
    </row>
    <row r="1156" spans="5:13" x14ac:dyDescent="0.3">
      <c r="E1156" s="1">
        <v>1145</v>
      </c>
      <c r="F1156" s="1">
        <v>1</v>
      </c>
      <c r="G1156" s="1">
        <v>20</v>
      </c>
      <c r="H1156" s="1">
        <v>4</v>
      </c>
      <c r="I1156" s="2">
        <f t="shared" si="68"/>
        <v>0.66131549684361812</v>
      </c>
      <c r="J1156" s="2">
        <f t="shared" si="69"/>
        <v>0.65955583462910128</v>
      </c>
      <c r="K1156" s="3">
        <v>0</v>
      </c>
      <c r="L1156" s="2">
        <f t="shared" si="70"/>
        <v>-1.0775041451912104</v>
      </c>
      <c r="M1156" s="2">
        <f t="shared" si="71"/>
        <v>-0.65955583462910128</v>
      </c>
    </row>
    <row r="1157" spans="5:13" x14ac:dyDescent="0.3">
      <c r="E1157" s="1">
        <v>1146</v>
      </c>
      <c r="F1157" s="1">
        <v>0</v>
      </c>
      <c r="G1157" s="1">
        <v>27</v>
      </c>
      <c r="H1157" s="1">
        <v>1</v>
      </c>
      <c r="I1157" s="2">
        <f t="shared" si="68"/>
        <v>-0.386658612667656</v>
      </c>
      <c r="J1157" s="2">
        <f t="shared" si="69"/>
        <v>0.40452192979375906</v>
      </c>
      <c r="K1157" s="3">
        <v>0</v>
      </c>
      <c r="L1157" s="2">
        <f t="shared" si="70"/>
        <v>-0.51839071671501158</v>
      </c>
      <c r="M1157" s="2">
        <f t="shared" si="71"/>
        <v>-0.40452192979375906</v>
      </c>
    </row>
    <row r="1158" spans="5:13" x14ac:dyDescent="0.3">
      <c r="E1158" s="1">
        <v>1147</v>
      </c>
      <c r="F1158" s="1">
        <v>0</v>
      </c>
      <c r="G1158" s="1">
        <v>28</v>
      </c>
      <c r="H1158" s="1">
        <v>1</v>
      </c>
      <c r="I1158" s="2">
        <f t="shared" si="68"/>
        <v>-0.41523082931455868</v>
      </c>
      <c r="J1158" s="2">
        <f t="shared" si="69"/>
        <v>0.39765853213135904</v>
      </c>
      <c r="K1158" s="3">
        <v>1</v>
      </c>
      <c r="L1158" s="2">
        <f t="shared" si="70"/>
        <v>-0.92216160142452031</v>
      </c>
      <c r="M1158" s="2">
        <f t="shared" si="71"/>
        <v>0.60234146786864096</v>
      </c>
    </row>
    <row r="1159" spans="5:13" x14ac:dyDescent="0.3">
      <c r="E1159" s="1">
        <v>1148</v>
      </c>
      <c r="F1159" s="1">
        <v>0</v>
      </c>
      <c r="G1159" s="1">
        <v>28</v>
      </c>
      <c r="H1159" s="1">
        <v>2</v>
      </c>
      <c r="I1159" s="2">
        <f t="shared" si="68"/>
        <v>-0.13257463165357386</v>
      </c>
      <c r="J1159" s="2">
        <f t="shared" si="69"/>
        <v>0.46690480141809398</v>
      </c>
      <c r="K1159" s="3">
        <v>1</v>
      </c>
      <c r="L1159" s="2">
        <f t="shared" si="70"/>
        <v>-0.76162989344686882</v>
      </c>
      <c r="M1159" s="2">
        <f t="shared" si="71"/>
        <v>0.53309519858190602</v>
      </c>
    </row>
    <row r="1160" spans="5:13" x14ac:dyDescent="0.3">
      <c r="E1160" s="1">
        <v>1149</v>
      </c>
      <c r="F1160" s="1">
        <v>1</v>
      </c>
      <c r="G1160" s="1">
        <v>18</v>
      </c>
      <c r="H1160" s="1">
        <v>6</v>
      </c>
      <c r="I1160" s="2">
        <f t="shared" si="68"/>
        <v>1.2837723254593933</v>
      </c>
      <c r="J1160" s="2">
        <f t="shared" si="69"/>
        <v>0.78309122545467358</v>
      </c>
      <c r="K1160" s="3">
        <v>1</v>
      </c>
      <c r="L1160" s="2">
        <f t="shared" si="70"/>
        <v>-0.24450608217287073</v>
      </c>
      <c r="M1160" s="2">
        <f t="shared" si="71"/>
        <v>0.21690877454532642</v>
      </c>
    </row>
    <row r="1161" spans="5:13" x14ac:dyDescent="0.3">
      <c r="E1161" s="1">
        <v>1150</v>
      </c>
      <c r="F1161" s="1">
        <v>0</v>
      </c>
      <c r="G1161" s="1">
        <v>30</v>
      </c>
      <c r="H1161" s="1">
        <v>0</v>
      </c>
      <c r="I1161" s="2">
        <f t="shared" si="68"/>
        <v>-0.75503146026934909</v>
      </c>
      <c r="J1161" s="2">
        <f t="shared" si="69"/>
        <v>0.31972596061398328</v>
      </c>
      <c r="K1161" s="3">
        <v>1</v>
      </c>
      <c r="L1161" s="2">
        <f t="shared" si="70"/>
        <v>-1.1402910231665764</v>
      </c>
      <c r="M1161" s="2">
        <f t="shared" si="71"/>
        <v>0.68027403938601672</v>
      </c>
    </row>
    <row r="1162" spans="5:13" x14ac:dyDescent="0.3">
      <c r="E1162" s="1">
        <v>1151</v>
      </c>
      <c r="F1162" s="1">
        <v>1</v>
      </c>
      <c r="G1162" s="1">
        <v>20</v>
      </c>
      <c r="H1162" s="1">
        <v>7</v>
      </c>
      <c r="I1162" s="2">
        <f t="shared" si="68"/>
        <v>1.5092840898265727</v>
      </c>
      <c r="J1162" s="2">
        <f t="shared" si="69"/>
        <v>0.81895508476282597</v>
      </c>
      <c r="K1162" s="3">
        <v>1</v>
      </c>
      <c r="L1162" s="2">
        <f t="shared" si="70"/>
        <v>-0.19972603819235199</v>
      </c>
      <c r="M1162" s="2">
        <f t="shared" si="71"/>
        <v>0.18104491523717403</v>
      </c>
    </row>
    <row r="1163" spans="5:13" x14ac:dyDescent="0.3">
      <c r="E1163" s="1">
        <v>1152</v>
      </c>
      <c r="F1163" s="1">
        <v>1</v>
      </c>
      <c r="G1163" s="1">
        <v>28</v>
      </c>
      <c r="H1163" s="1">
        <v>1</v>
      </c>
      <c r="I1163" s="2">
        <f t="shared" si="68"/>
        <v>-0.41523082931455868</v>
      </c>
      <c r="J1163" s="2">
        <f t="shared" si="69"/>
        <v>0.39765853213135904</v>
      </c>
      <c r="K1163" s="3">
        <v>1</v>
      </c>
      <c r="L1163" s="2">
        <f t="shared" si="70"/>
        <v>-0.92216160142452031</v>
      </c>
      <c r="M1163" s="2">
        <f t="shared" si="71"/>
        <v>0.60234146786864096</v>
      </c>
    </row>
    <row r="1164" spans="5:13" x14ac:dyDescent="0.3">
      <c r="E1164" s="1">
        <v>1153</v>
      </c>
      <c r="F1164" s="1">
        <v>0</v>
      </c>
      <c r="G1164" s="1">
        <v>26</v>
      </c>
      <c r="H1164" s="1">
        <v>3</v>
      </c>
      <c r="I1164" s="2">
        <f t="shared" si="68"/>
        <v>0.20722599930121655</v>
      </c>
      <c r="J1164" s="2">
        <f t="shared" si="69"/>
        <v>0.55162190028968694</v>
      </c>
      <c r="K1164" s="3">
        <v>1</v>
      </c>
      <c r="L1164" s="2">
        <f t="shared" si="70"/>
        <v>-0.59489243064286235</v>
      </c>
      <c r="M1164" s="2">
        <f t="shared" si="71"/>
        <v>0.44837809971031306</v>
      </c>
    </row>
    <row r="1165" spans="5:13" x14ac:dyDescent="0.3">
      <c r="E1165" s="1">
        <v>1154</v>
      </c>
      <c r="F1165" s="1">
        <v>0</v>
      </c>
      <c r="G1165" s="1">
        <v>26</v>
      </c>
      <c r="H1165" s="1">
        <v>3</v>
      </c>
      <c r="I1165" s="2">
        <f t="shared" ref="I1165:I1228" si="72">$H$5+$H$6*G1165+H1165*$H$7</f>
        <v>0.20722599930121655</v>
      </c>
      <c r="J1165" s="2">
        <f t="shared" ref="J1165:J1228" si="73">EXP(I1165)/(1+EXP(I1165))</f>
        <v>0.55162190028968694</v>
      </c>
      <c r="K1165" s="3">
        <v>0</v>
      </c>
      <c r="L1165" s="2">
        <f t="shared" ref="L1165:L1228" si="74">IF(K1165=1,LN(J1165),LN(1-J1165))</f>
        <v>-0.80211842994407867</v>
      </c>
      <c r="M1165" s="2">
        <f t="shared" ref="M1165:M1228" si="75">(K1165-J1165)</f>
        <v>-0.55162190028968694</v>
      </c>
    </row>
    <row r="1166" spans="5:13" x14ac:dyDescent="0.3">
      <c r="E1166" s="1">
        <v>1155</v>
      </c>
      <c r="F1166" s="1">
        <v>1</v>
      </c>
      <c r="G1166" s="1">
        <v>22</v>
      </c>
      <c r="H1166" s="1">
        <v>4</v>
      </c>
      <c r="I1166" s="2">
        <f t="shared" si="72"/>
        <v>0.60417106354981254</v>
      </c>
      <c r="J1166" s="2">
        <f t="shared" si="73"/>
        <v>0.64660999904109517</v>
      </c>
      <c r="K1166" s="3">
        <v>0</v>
      </c>
      <c r="L1166" s="2">
        <f t="shared" si="74"/>
        <v>-1.0401830133312706</v>
      </c>
      <c r="M1166" s="2">
        <f t="shared" si="75"/>
        <v>-0.64660999904109517</v>
      </c>
    </row>
    <row r="1167" spans="5:13" x14ac:dyDescent="0.3">
      <c r="E1167" s="1">
        <v>1156</v>
      </c>
      <c r="F1167" s="1">
        <v>1</v>
      </c>
      <c r="G1167" s="1">
        <v>25</v>
      </c>
      <c r="H1167" s="1">
        <v>1</v>
      </c>
      <c r="I1167" s="2">
        <f t="shared" si="72"/>
        <v>-0.32951417937385041</v>
      </c>
      <c r="J1167" s="2">
        <f t="shared" si="73"/>
        <v>0.41835883549334701</v>
      </c>
      <c r="K1167" s="3">
        <v>0</v>
      </c>
      <c r="L1167" s="2">
        <f t="shared" si="74"/>
        <v>-0.54190157722990051</v>
      </c>
      <c r="M1167" s="2">
        <f t="shared" si="75"/>
        <v>-0.41835883549334701</v>
      </c>
    </row>
    <row r="1168" spans="5:13" x14ac:dyDescent="0.3">
      <c r="E1168" s="1">
        <v>1157</v>
      </c>
      <c r="F1168" s="1">
        <v>0</v>
      </c>
      <c r="G1168" s="1">
        <v>27</v>
      </c>
      <c r="H1168" s="1">
        <v>1</v>
      </c>
      <c r="I1168" s="2">
        <f t="shared" si="72"/>
        <v>-0.386658612667656</v>
      </c>
      <c r="J1168" s="2">
        <f t="shared" si="73"/>
        <v>0.40452192979375906</v>
      </c>
      <c r="K1168" s="3">
        <v>0</v>
      </c>
      <c r="L1168" s="2">
        <f t="shared" si="74"/>
        <v>-0.51839071671501158</v>
      </c>
      <c r="M1168" s="2">
        <f t="shared" si="75"/>
        <v>-0.40452192979375906</v>
      </c>
    </row>
    <row r="1169" spans="5:13" x14ac:dyDescent="0.3">
      <c r="E1169" s="1">
        <v>1158</v>
      </c>
      <c r="F1169" s="1">
        <v>1</v>
      </c>
      <c r="G1169" s="1">
        <v>29</v>
      </c>
      <c r="H1169" s="1">
        <v>1</v>
      </c>
      <c r="I1169" s="2">
        <f t="shared" si="72"/>
        <v>-0.44380304596146158</v>
      </c>
      <c r="J1169" s="2">
        <f t="shared" si="73"/>
        <v>0.39083515355806009</v>
      </c>
      <c r="K1169" s="3">
        <v>1</v>
      </c>
      <c r="L1169" s="2">
        <f t="shared" si="74"/>
        <v>-0.93946941004924567</v>
      </c>
      <c r="M1169" s="2">
        <f t="shared" si="75"/>
        <v>0.60916484644193991</v>
      </c>
    </row>
    <row r="1170" spans="5:13" x14ac:dyDescent="0.3">
      <c r="E1170" s="1">
        <v>1159</v>
      </c>
      <c r="F1170" s="1">
        <v>1</v>
      </c>
      <c r="G1170" s="1">
        <v>22</v>
      </c>
      <c r="H1170" s="1">
        <v>1</v>
      </c>
      <c r="I1170" s="2">
        <f t="shared" si="72"/>
        <v>-0.24379752943314192</v>
      </c>
      <c r="J1170" s="2">
        <f t="shared" si="73"/>
        <v>0.43935072259233271</v>
      </c>
      <c r="K1170" s="3">
        <v>1</v>
      </c>
      <c r="L1170" s="2">
        <f t="shared" si="74"/>
        <v>-0.82245727235668753</v>
      </c>
      <c r="M1170" s="2">
        <f t="shared" si="75"/>
        <v>0.56064927740766723</v>
      </c>
    </row>
    <row r="1171" spans="5:13" x14ac:dyDescent="0.3">
      <c r="E1171" s="1">
        <v>1160</v>
      </c>
      <c r="F1171" s="1">
        <v>0</v>
      </c>
      <c r="G1171" s="1">
        <v>22</v>
      </c>
      <c r="H1171" s="1">
        <v>0</v>
      </c>
      <c r="I1171" s="2">
        <f t="shared" si="72"/>
        <v>-0.52645372709412674</v>
      </c>
      <c r="J1171" s="2">
        <f t="shared" si="73"/>
        <v>0.37134437898837352</v>
      </c>
      <c r="K1171" s="3">
        <v>0</v>
      </c>
      <c r="L1171" s="2">
        <f t="shared" si="74"/>
        <v>-0.46417167458209929</v>
      </c>
      <c r="M1171" s="2">
        <f t="shared" si="75"/>
        <v>-0.37134437898837352</v>
      </c>
    </row>
    <row r="1172" spans="5:13" x14ac:dyDescent="0.3">
      <c r="E1172" s="1">
        <v>1161</v>
      </c>
      <c r="F1172" s="1">
        <v>1</v>
      </c>
      <c r="G1172" s="1">
        <v>28</v>
      </c>
      <c r="H1172" s="1">
        <v>2</v>
      </c>
      <c r="I1172" s="2">
        <f t="shared" si="72"/>
        <v>-0.13257463165357386</v>
      </c>
      <c r="J1172" s="2">
        <f t="shared" si="73"/>
        <v>0.46690480141809398</v>
      </c>
      <c r="K1172" s="3">
        <v>1</v>
      </c>
      <c r="L1172" s="2">
        <f t="shared" si="74"/>
        <v>-0.76162989344686882</v>
      </c>
      <c r="M1172" s="2">
        <f t="shared" si="75"/>
        <v>0.53309519858190602</v>
      </c>
    </row>
    <row r="1173" spans="5:13" x14ac:dyDescent="0.3">
      <c r="E1173" s="1">
        <v>1162</v>
      </c>
      <c r="F1173" s="1">
        <v>0</v>
      </c>
      <c r="G1173" s="1">
        <v>25</v>
      </c>
      <c r="H1173" s="1">
        <v>3</v>
      </c>
      <c r="I1173" s="2">
        <f t="shared" si="72"/>
        <v>0.23579821594811923</v>
      </c>
      <c r="J1173" s="2">
        <f t="shared" si="73"/>
        <v>0.55867792729643417</v>
      </c>
      <c r="K1173" s="3">
        <v>1</v>
      </c>
      <c r="L1173" s="2">
        <f t="shared" si="74"/>
        <v>-0.58218213055281931</v>
      </c>
      <c r="M1173" s="2">
        <f t="shared" si="75"/>
        <v>0.44132207270356583</v>
      </c>
    </row>
    <row r="1174" spans="5:13" x14ac:dyDescent="0.3">
      <c r="E1174" s="1">
        <v>1163</v>
      </c>
      <c r="F1174" s="1">
        <v>1</v>
      </c>
      <c r="G1174" s="1">
        <v>15</v>
      </c>
      <c r="H1174" s="1">
        <v>2</v>
      </c>
      <c r="I1174" s="2">
        <f t="shared" si="72"/>
        <v>0.2388641847561625</v>
      </c>
      <c r="J1174" s="2">
        <f t="shared" si="73"/>
        <v>0.55943372649996448</v>
      </c>
      <c r="K1174" s="3">
        <v>0</v>
      </c>
      <c r="L1174" s="2">
        <f t="shared" si="74"/>
        <v>-0.81969439429809177</v>
      </c>
      <c r="M1174" s="2">
        <f t="shared" si="75"/>
        <v>-0.55943372649996448</v>
      </c>
    </row>
    <row r="1175" spans="5:13" x14ac:dyDescent="0.3">
      <c r="E1175" s="1">
        <v>1164</v>
      </c>
      <c r="F1175" s="1">
        <v>1</v>
      </c>
      <c r="G1175" s="1">
        <v>19</v>
      </c>
      <c r="H1175" s="1">
        <v>3</v>
      </c>
      <c r="I1175" s="2">
        <f t="shared" si="72"/>
        <v>0.40723151582953615</v>
      </c>
      <c r="J1175" s="2">
        <f t="shared" si="73"/>
        <v>0.600423862871453</v>
      </c>
      <c r="K1175" s="3">
        <v>0</v>
      </c>
      <c r="L1175" s="2">
        <f t="shared" si="74"/>
        <v>-0.9173509508863914</v>
      </c>
      <c r="M1175" s="2">
        <f t="shared" si="75"/>
        <v>-0.600423862871453</v>
      </c>
    </row>
    <row r="1176" spans="5:13" x14ac:dyDescent="0.3">
      <c r="E1176" s="1">
        <v>1165</v>
      </c>
      <c r="F1176" s="1">
        <v>0</v>
      </c>
      <c r="G1176" s="1">
        <v>27</v>
      </c>
      <c r="H1176" s="1">
        <v>2</v>
      </c>
      <c r="I1176" s="2">
        <f t="shared" si="72"/>
        <v>-0.10400241500667118</v>
      </c>
      <c r="J1176" s="2">
        <f t="shared" si="73"/>
        <v>0.47402280722541851</v>
      </c>
      <c r="K1176" s="3">
        <v>1</v>
      </c>
      <c r="L1176" s="2">
        <f t="shared" si="74"/>
        <v>-0.74649984193530095</v>
      </c>
      <c r="M1176" s="2">
        <f t="shared" si="75"/>
        <v>0.52597719277458155</v>
      </c>
    </row>
    <row r="1177" spans="5:13" x14ac:dyDescent="0.3">
      <c r="E1177" s="1">
        <v>1166</v>
      </c>
      <c r="F1177" s="1">
        <v>1</v>
      </c>
      <c r="G1177" s="1">
        <v>15</v>
      </c>
      <c r="H1177" s="1">
        <v>3</v>
      </c>
      <c r="I1177" s="2">
        <f t="shared" si="72"/>
        <v>0.52152038241714727</v>
      </c>
      <c r="J1177" s="2">
        <f t="shared" si="73"/>
        <v>0.62750321379113816</v>
      </c>
      <c r="K1177" s="3">
        <v>1</v>
      </c>
      <c r="L1177" s="2">
        <f t="shared" si="74"/>
        <v>-0.46600648640981029</v>
      </c>
      <c r="M1177" s="2">
        <f t="shared" si="75"/>
        <v>0.37249678620886184</v>
      </c>
    </row>
    <row r="1178" spans="5:13" x14ac:dyDescent="0.3">
      <c r="E1178" s="1">
        <v>1167</v>
      </c>
      <c r="F1178" s="1">
        <v>0</v>
      </c>
      <c r="G1178" s="1">
        <v>24</v>
      </c>
      <c r="H1178" s="1">
        <v>0</v>
      </c>
      <c r="I1178" s="2">
        <f t="shared" si="72"/>
        <v>-0.58359816038793233</v>
      </c>
      <c r="J1178" s="2">
        <f t="shared" si="73"/>
        <v>0.35810507793301227</v>
      </c>
      <c r="K1178" s="3">
        <v>0</v>
      </c>
      <c r="L1178" s="2">
        <f t="shared" si="74"/>
        <v>-0.44333066148088318</v>
      </c>
      <c r="M1178" s="2">
        <f t="shared" si="75"/>
        <v>-0.35810507793301227</v>
      </c>
    </row>
    <row r="1179" spans="5:13" x14ac:dyDescent="0.3">
      <c r="E1179" s="1">
        <v>1168</v>
      </c>
      <c r="F1179" s="1">
        <v>0</v>
      </c>
      <c r="G1179" s="1">
        <v>24</v>
      </c>
      <c r="H1179" s="1">
        <v>3</v>
      </c>
      <c r="I1179" s="2">
        <f t="shared" si="72"/>
        <v>0.26437043259502213</v>
      </c>
      <c r="J1179" s="2">
        <f t="shared" si="73"/>
        <v>0.56571033582428898</v>
      </c>
      <c r="K1179" s="3">
        <v>1</v>
      </c>
      <c r="L1179" s="2">
        <f t="shared" si="74"/>
        <v>-0.56967310594208143</v>
      </c>
      <c r="M1179" s="2">
        <f t="shared" si="75"/>
        <v>0.43428966417571102</v>
      </c>
    </row>
    <row r="1180" spans="5:13" x14ac:dyDescent="0.3">
      <c r="E1180" s="1">
        <v>1169</v>
      </c>
      <c r="F1180" s="1">
        <v>1</v>
      </c>
      <c r="G1180" s="1">
        <v>19</v>
      </c>
      <c r="H1180" s="1">
        <v>3</v>
      </c>
      <c r="I1180" s="2">
        <f t="shared" si="72"/>
        <v>0.40723151582953615</v>
      </c>
      <c r="J1180" s="2">
        <f t="shared" si="73"/>
        <v>0.600423862871453</v>
      </c>
      <c r="K1180" s="3">
        <v>1</v>
      </c>
      <c r="L1180" s="2">
        <f t="shared" si="74"/>
        <v>-0.51011943505685553</v>
      </c>
      <c r="M1180" s="2">
        <f t="shared" si="75"/>
        <v>0.399576137128547</v>
      </c>
    </row>
    <row r="1181" spans="5:13" x14ac:dyDescent="0.3">
      <c r="E1181" s="1">
        <v>1170</v>
      </c>
      <c r="F1181" s="1">
        <v>0</v>
      </c>
      <c r="G1181" s="1">
        <v>24</v>
      </c>
      <c r="H1181" s="1">
        <v>0</v>
      </c>
      <c r="I1181" s="2">
        <f t="shared" si="72"/>
        <v>-0.58359816038793233</v>
      </c>
      <c r="J1181" s="2">
        <f t="shared" si="73"/>
        <v>0.35810507793301227</v>
      </c>
      <c r="K1181" s="3">
        <v>1</v>
      </c>
      <c r="L1181" s="2">
        <f t="shared" si="74"/>
        <v>-1.0269288218688153</v>
      </c>
      <c r="M1181" s="2">
        <f t="shared" si="75"/>
        <v>0.64189492206698773</v>
      </c>
    </row>
    <row r="1182" spans="5:13" x14ac:dyDescent="0.3">
      <c r="E1182" s="1">
        <v>1171</v>
      </c>
      <c r="F1182" s="1">
        <v>0</v>
      </c>
      <c r="G1182" s="1">
        <v>21</v>
      </c>
      <c r="H1182" s="1">
        <v>1</v>
      </c>
      <c r="I1182" s="2">
        <f t="shared" si="72"/>
        <v>-0.21522531278623908</v>
      </c>
      <c r="J1182" s="2">
        <f t="shared" si="73"/>
        <v>0.44640041528470131</v>
      </c>
      <c r="K1182" s="3">
        <v>1</v>
      </c>
      <c r="L1182" s="2">
        <f t="shared" si="74"/>
        <v>-0.80653893761819861</v>
      </c>
      <c r="M1182" s="2">
        <f t="shared" si="75"/>
        <v>0.55359958471529869</v>
      </c>
    </row>
    <row r="1183" spans="5:13" x14ac:dyDescent="0.3">
      <c r="E1183" s="1">
        <v>1172</v>
      </c>
      <c r="F1183" s="1">
        <v>0</v>
      </c>
      <c r="G1183" s="1">
        <v>21</v>
      </c>
      <c r="H1183" s="1">
        <v>2</v>
      </c>
      <c r="I1183" s="2">
        <f t="shared" si="72"/>
        <v>6.7430884874745745E-2</v>
      </c>
      <c r="J1183" s="2">
        <f t="shared" si="73"/>
        <v>0.51685133655663185</v>
      </c>
      <c r="K1183" s="3">
        <v>0</v>
      </c>
      <c r="L1183" s="2">
        <f t="shared" si="74"/>
        <v>-0.7274308808795299</v>
      </c>
      <c r="M1183" s="2">
        <f t="shared" si="75"/>
        <v>-0.51685133655663185</v>
      </c>
    </row>
    <row r="1184" spans="5:13" x14ac:dyDescent="0.3">
      <c r="E1184" s="1">
        <v>1173</v>
      </c>
      <c r="F1184" s="1">
        <v>1</v>
      </c>
      <c r="G1184" s="1">
        <v>17</v>
      </c>
      <c r="H1184" s="1">
        <v>2</v>
      </c>
      <c r="I1184" s="2">
        <f t="shared" si="72"/>
        <v>0.18171975146235692</v>
      </c>
      <c r="J1184" s="2">
        <f t="shared" si="73"/>
        <v>0.54530533344393195</v>
      </c>
      <c r="K1184" s="3">
        <v>1</v>
      </c>
      <c r="L1184" s="2">
        <f t="shared" si="74"/>
        <v>-0.6064093963461975</v>
      </c>
      <c r="M1184" s="2">
        <f t="shared" si="75"/>
        <v>0.45469466655606805</v>
      </c>
    </row>
    <row r="1185" spans="5:13" x14ac:dyDescent="0.3">
      <c r="E1185" s="1">
        <v>1174</v>
      </c>
      <c r="F1185" s="1">
        <v>0</v>
      </c>
      <c r="G1185" s="1">
        <v>22</v>
      </c>
      <c r="H1185" s="1">
        <v>1</v>
      </c>
      <c r="I1185" s="2">
        <f t="shared" si="72"/>
        <v>-0.24379752943314192</v>
      </c>
      <c r="J1185" s="2">
        <f t="shared" si="73"/>
        <v>0.43935072259233271</v>
      </c>
      <c r="K1185" s="3">
        <v>1</v>
      </c>
      <c r="L1185" s="2">
        <f t="shared" si="74"/>
        <v>-0.82245727235668753</v>
      </c>
      <c r="M1185" s="2">
        <f t="shared" si="75"/>
        <v>0.56064927740766723</v>
      </c>
    </row>
    <row r="1186" spans="5:13" x14ac:dyDescent="0.3">
      <c r="E1186" s="1">
        <v>1175</v>
      </c>
      <c r="F1186" s="1">
        <v>0</v>
      </c>
      <c r="G1186" s="1">
        <v>28</v>
      </c>
      <c r="H1186" s="1">
        <v>0</v>
      </c>
      <c r="I1186" s="2">
        <f t="shared" si="72"/>
        <v>-0.6978870269755435</v>
      </c>
      <c r="J1186" s="2">
        <f t="shared" si="73"/>
        <v>0.33228086752132152</v>
      </c>
      <c r="K1186" s="3">
        <v>0</v>
      </c>
      <c r="L1186" s="2">
        <f t="shared" si="74"/>
        <v>-0.40388765422499395</v>
      </c>
      <c r="M1186" s="2">
        <f t="shared" si="75"/>
        <v>-0.33228086752132152</v>
      </c>
    </row>
    <row r="1187" spans="5:13" x14ac:dyDescent="0.3">
      <c r="E1187" s="1">
        <v>1176</v>
      </c>
      <c r="F1187" s="1">
        <v>0</v>
      </c>
      <c r="G1187" s="1">
        <v>22</v>
      </c>
      <c r="H1187" s="1">
        <v>2</v>
      </c>
      <c r="I1187" s="2">
        <f t="shared" si="72"/>
        <v>3.8858668227842896E-2</v>
      </c>
      <c r="J1187" s="2">
        <f t="shared" si="73"/>
        <v>0.50971344481574044</v>
      </c>
      <c r="K1187" s="3">
        <v>1</v>
      </c>
      <c r="L1187" s="2">
        <f t="shared" si="74"/>
        <v>-0.6739065840838151</v>
      </c>
      <c r="M1187" s="2">
        <f t="shared" si="75"/>
        <v>0.49028655518425956</v>
      </c>
    </row>
    <row r="1188" spans="5:13" x14ac:dyDescent="0.3">
      <c r="E1188" s="1">
        <v>1177</v>
      </c>
      <c r="F1188" s="1">
        <v>0</v>
      </c>
      <c r="G1188" s="1">
        <v>25</v>
      </c>
      <c r="H1188" s="1">
        <v>2</v>
      </c>
      <c r="I1188" s="2">
        <f t="shared" si="72"/>
        <v>-4.6857981712865593E-2</v>
      </c>
      <c r="J1188" s="2">
        <f t="shared" si="73"/>
        <v>0.4882876475322156</v>
      </c>
      <c r="K1188" s="3">
        <v>0</v>
      </c>
      <c r="L1188" s="2">
        <f t="shared" si="74"/>
        <v>-0.66999262340425059</v>
      </c>
      <c r="M1188" s="2">
        <f t="shared" si="75"/>
        <v>-0.4882876475322156</v>
      </c>
    </row>
    <row r="1189" spans="5:13" x14ac:dyDescent="0.3">
      <c r="E1189" s="1">
        <v>1178</v>
      </c>
      <c r="F1189" s="1">
        <v>1</v>
      </c>
      <c r="G1189" s="1">
        <v>29</v>
      </c>
      <c r="H1189" s="1">
        <v>1</v>
      </c>
      <c r="I1189" s="2">
        <f t="shared" si="72"/>
        <v>-0.44380304596146158</v>
      </c>
      <c r="J1189" s="2">
        <f t="shared" si="73"/>
        <v>0.39083515355806009</v>
      </c>
      <c r="K1189" s="3">
        <v>0</v>
      </c>
      <c r="L1189" s="2">
        <f t="shared" si="74"/>
        <v>-0.49566636408778442</v>
      </c>
      <c r="M1189" s="2">
        <f t="shared" si="75"/>
        <v>-0.39083515355806009</v>
      </c>
    </row>
    <row r="1190" spans="5:13" x14ac:dyDescent="0.3">
      <c r="E1190" s="1">
        <v>1179</v>
      </c>
      <c r="F1190" s="1">
        <v>1</v>
      </c>
      <c r="G1190" s="1">
        <v>18</v>
      </c>
      <c r="H1190" s="1">
        <v>3</v>
      </c>
      <c r="I1190" s="2">
        <f t="shared" si="72"/>
        <v>0.43580373247643894</v>
      </c>
      <c r="J1190" s="2">
        <f t="shared" si="73"/>
        <v>0.60725869122522669</v>
      </c>
      <c r="K1190" s="3">
        <v>1</v>
      </c>
      <c r="L1190" s="2">
        <f t="shared" si="74"/>
        <v>-0.49880039876880372</v>
      </c>
      <c r="M1190" s="2">
        <f t="shared" si="75"/>
        <v>0.39274130877477331</v>
      </c>
    </row>
    <row r="1191" spans="5:13" x14ac:dyDescent="0.3">
      <c r="E1191" s="1">
        <v>1180</v>
      </c>
      <c r="F1191" s="1">
        <v>0</v>
      </c>
      <c r="G1191" s="1">
        <v>29</v>
      </c>
      <c r="H1191" s="1">
        <v>2</v>
      </c>
      <c r="I1191" s="2">
        <f t="shared" si="72"/>
        <v>-0.16114684830047676</v>
      </c>
      <c r="J1191" s="2">
        <f t="shared" si="73"/>
        <v>0.45980024359735172</v>
      </c>
      <c r="K1191" s="3">
        <v>0</v>
      </c>
      <c r="L1191" s="2">
        <f t="shared" si="74"/>
        <v>-0.61581628856291593</v>
      </c>
      <c r="M1191" s="2">
        <f t="shared" si="75"/>
        <v>-0.45980024359735172</v>
      </c>
    </row>
    <row r="1192" spans="5:13" x14ac:dyDescent="0.3">
      <c r="E1192" s="1">
        <v>1181</v>
      </c>
      <c r="F1192" s="1">
        <v>0</v>
      </c>
      <c r="G1192" s="1">
        <v>30</v>
      </c>
      <c r="H1192" s="1">
        <v>1</v>
      </c>
      <c r="I1192" s="2">
        <f t="shared" si="72"/>
        <v>-0.47237526260836427</v>
      </c>
      <c r="J1192" s="2">
        <f t="shared" si="73"/>
        <v>0.38405420510492866</v>
      </c>
      <c r="K1192" s="3">
        <v>1</v>
      </c>
      <c r="L1192" s="2">
        <f t="shared" si="74"/>
        <v>-0.95697157722900394</v>
      </c>
      <c r="M1192" s="2">
        <f t="shared" si="75"/>
        <v>0.61594579489507129</v>
      </c>
    </row>
    <row r="1193" spans="5:13" x14ac:dyDescent="0.3">
      <c r="E1193" s="1">
        <v>1182</v>
      </c>
      <c r="F1193" s="1">
        <v>0</v>
      </c>
      <c r="G1193" s="1">
        <v>25</v>
      </c>
      <c r="H1193" s="1">
        <v>0</v>
      </c>
      <c r="I1193" s="2">
        <f t="shared" si="72"/>
        <v>-0.61217037703483523</v>
      </c>
      <c r="J1193" s="2">
        <f t="shared" si="73"/>
        <v>0.35156426468727181</v>
      </c>
      <c r="K1193" s="3">
        <v>0</v>
      </c>
      <c r="L1193" s="2">
        <f t="shared" si="74"/>
        <v>-0.43319237757215368</v>
      </c>
      <c r="M1193" s="2">
        <f t="shared" si="75"/>
        <v>-0.35156426468727181</v>
      </c>
    </row>
    <row r="1194" spans="5:13" x14ac:dyDescent="0.3">
      <c r="E1194" s="1">
        <v>1183</v>
      </c>
      <c r="F1194" s="1">
        <v>1</v>
      </c>
      <c r="G1194" s="1">
        <v>20</v>
      </c>
      <c r="H1194" s="1">
        <v>0</v>
      </c>
      <c r="I1194" s="2">
        <f t="shared" si="72"/>
        <v>-0.4693092938003211</v>
      </c>
      <c r="J1194" s="2">
        <f t="shared" si="73"/>
        <v>0.38477973752641237</v>
      </c>
      <c r="K1194" s="3">
        <v>0</v>
      </c>
      <c r="L1194" s="2">
        <f t="shared" si="74"/>
        <v>-0.48577492493259411</v>
      </c>
      <c r="M1194" s="2">
        <f t="shared" si="75"/>
        <v>-0.38477973752641237</v>
      </c>
    </row>
    <row r="1195" spans="5:13" x14ac:dyDescent="0.3">
      <c r="E1195" s="1">
        <v>1184</v>
      </c>
      <c r="F1195" s="1">
        <v>1</v>
      </c>
      <c r="G1195" s="1">
        <v>24</v>
      </c>
      <c r="H1195" s="1">
        <v>2</v>
      </c>
      <c r="I1195" s="2">
        <f t="shared" si="72"/>
        <v>-1.8285765065962689E-2</v>
      </c>
      <c r="J1195" s="2">
        <f t="shared" si="73"/>
        <v>0.49542868610834845</v>
      </c>
      <c r="K1195" s="3">
        <v>0</v>
      </c>
      <c r="L1195" s="2">
        <f t="shared" si="74"/>
        <v>-0.68404609359517687</v>
      </c>
      <c r="M1195" s="2">
        <f t="shared" si="75"/>
        <v>-0.49542868610834845</v>
      </c>
    </row>
    <row r="1196" spans="5:13" x14ac:dyDescent="0.3">
      <c r="E1196" s="1">
        <v>1185</v>
      </c>
      <c r="F1196" s="1">
        <v>0</v>
      </c>
      <c r="G1196" s="1">
        <v>22</v>
      </c>
      <c r="H1196" s="1">
        <v>3</v>
      </c>
      <c r="I1196" s="2">
        <f t="shared" si="72"/>
        <v>0.32151486588882772</v>
      </c>
      <c r="J1196" s="2">
        <f t="shared" si="73"/>
        <v>0.57969339214578286</v>
      </c>
      <c r="K1196" s="3">
        <v>0</v>
      </c>
      <c r="L1196" s="2">
        <f t="shared" si="74"/>
        <v>-0.86677081533824629</v>
      </c>
      <c r="M1196" s="2">
        <f t="shared" si="75"/>
        <v>-0.57969339214578286</v>
      </c>
    </row>
    <row r="1197" spans="5:13" x14ac:dyDescent="0.3">
      <c r="E1197" s="1">
        <v>1186</v>
      </c>
      <c r="F1197" s="1">
        <v>0</v>
      </c>
      <c r="G1197" s="1">
        <v>26</v>
      </c>
      <c r="H1197" s="1">
        <v>1</v>
      </c>
      <c r="I1197" s="2">
        <f t="shared" si="72"/>
        <v>-0.35808639602075309</v>
      </c>
      <c r="J1197" s="2">
        <f t="shared" si="73"/>
        <v>0.41142287430405178</v>
      </c>
      <c r="K1197" s="3">
        <v>1</v>
      </c>
      <c r="L1197" s="2">
        <f t="shared" si="74"/>
        <v>-0.88813370218098375</v>
      </c>
      <c r="M1197" s="2">
        <f t="shared" si="75"/>
        <v>0.58857712569594822</v>
      </c>
    </row>
    <row r="1198" spans="5:13" x14ac:dyDescent="0.3">
      <c r="E1198" s="1">
        <v>1187</v>
      </c>
      <c r="F1198" s="1">
        <v>1</v>
      </c>
      <c r="G1198" s="1">
        <v>11</v>
      </c>
      <c r="H1198" s="1">
        <v>4</v>
      </c>
      <c r="I1198" s="2">
        <f t="shared" si="72"/>
        <v>0.91846544666574337</v>
      </c>
      <c r="J1198" s="2">
        <f t="shared" si="73"/>
        <v>0.71472932672812894</v>
      </c>
      <c r="K1198" s="3">
        <v>1</v>
      </c>
      <c r="L1198" s="2">
        <f t="shared" si="74"/>
        <v>-0.33585137197817883</v>
      </c>
      <c r="M1198" s="2">
        <f t="shared" si="75"/>
        <v>0.28527067327187106</v>
      </c>
    </row>
    <row r="1199" spans="5:13" x14ac:dyDescent="0.3">
      <c r="E1199" s="1">
        <v>1188</v>
      </c>
      <c r="F1199" s="1">
        <v>0</v>
      </c>
      <c r="G1199" s="1">
        <v>23</v>
      </c>
      <c r="H1199" s="1">
        <v>0</v>
      </c>
      <c r="I1199" s="2">
        <f t="shared" si="72"/>
        <v>-0.55502594374102943</v>
      </c>
      <c r="J1199" s="2">
        <f t="shared" si="73"/>
        <v>0.36469913965533418</v>
      </c>
      <c r="K1199" s="3">
        <v>0</v>
      </c>
      <c r="L1199" s="2">
        <f t="shared" si="74"/>
        <v>-0.45365659647687245</v>
      </c>
      <c r="M1199" s="2">
        <f t="shared" si="75"/>
        <v>-0.36469913965533418</v>
      </c>
    </row>
    <row r="1200" spans="5:13" x14ac:dyDescent="0.3">
      <c r="E1200" s="1">
        <v>1189</v>
      </c>
      <c r="F1200" s="1">
        <v>1</v>
      </c>
      <c r="G1200" s="1">
        <v>23</v>
      </c>
      <c r="H1200" s="1">
        <v>2</v>
      </c>
      <c r="I1200" s="2">
        <f t="shared" si="72"/>
        <v>1.0286451580940215E-2</v>
      </c>
      <c r="J1200" s="2">
        <f t="shared" si="73"/>
        <v>0.50257159022004549</v>
      </c>
      <c r="K1200" s="3">
        <v>1</v>
      </c>
      <c r="L1200" s="2">
        <f t="shared" si="74"/>
        <v>-0.68801718109692911</v>
      </c>
      <c r="M1200" s="2">
        <f t="shared" si="75"/>
        <v>0.49742840977995451</v>
      </c>
    </row>
    <row r="1201" spans="5:13" x14ac:dyDescent="0.3">
      <c r="E1201" s="1">
        <v>1190</v>
      </c>
      <c r="F1201" s="1">
        <v>1</v>
      </c>
      <c r="G1201" s="1">
        <v>24</v>
      </c>
      <c r="H1201" s="1">
        <v>2</v>
      </c>
      <c r="I1201" s="2">
        <f t="shared" si="72"/>
        <v>-1.8285765065962689E-2</v>
      </c>
      <c r="J1201" s="2">
        <f t="shared" si="73"/>
        <v>0.49542868610834845</v>
      </c>
      <c r="K1201" s="3">
        <v>0</v>
      </c>
      <c r="L1201" s="2">
        <f t="shared" si="74"/>
        <v>-0.68404609359517687</v>
      </c>
      <c r="M1201" s="2">
        <f t="shared" si="75"/>
        <v>-0.49542868610834845</v>
      </c>
    </row>
    <row r="1202" spans="5:13" x14ac:dyDescent="0.3">
      <c r="E1202" s="1">
        <v>1191</v>
      </c>
      <c r="F1202" s="1">
        <v>0</v>
      </c>
      <c r="G1202" s="1">
        <v>28</v>
      </c>
      <c r="H1202" s="1">
        <v>1</v>
      </c>
      <c r="I1202" s="2">
        <f t="shared" si="72"/>
        <v>-0.41523082931455868</v>
      </c>
      <c r="J1202" s="2">
        <f t="shared" si="73"/>
        <v>0.39765853213135904</v>
      </c>
      <c r="K1202" s="3">
        <v>0</v>
      </c>
      <c r="L1202" s="2">
        <f t="shared" si="74"/>
        <v>-0.50693077210996151</v>
      </c>
      <c r="M1202" s="2">
        <f t="shared" si="75"/>
        <v>-0.39765853213135904</v>
      </c>
    </row>
    <row r="1203" spans="5:13" x14ac:dyDescent="0.3">
      <c r="E1203" s="1">
        <v>1192</v>
      </c>
      <c r="F1203" s="1">
        <v>1</v>
      </c>
      <c r="G1203" s="1">
        <v>25</v>
      </c>
      <c r="H1203" s="1">
        <v>3</v>
      </c>
      <c r="I1203" s="2">
        <f t="shared" si="72"/>
        <v>0.23579821594811923</v>
      </c>
      <c r="J1203" s="2">
        <f t="shared" si="73"/>
        <v>0.55867792729643417</v>
      </c>
      <c r="K1203" s="3">
        <v>1</v>
      </c>
      <c r="L1203" s="2">
        <f t="shared" si="74"/>
        <v>-0.58218213055281931</v>
      </c>
      <c r="M1203" s="2">
        <f t="shared" si="75"/>
        <v>0.44132207270356583</v>
      </c>
    </row>
    <row r="1204" spans="5:13" x14ac:dyDescent="0.3">
      <c r="E1204" s="1">
        <v>1193</v>
      </c>
      <c r="F1204" s="1">
        <v>1</v>
      </c>
      <c r="G1204" s="1">
        <v>23</v>
      </c>
      <c r="H1204" s="1">
        <v>3</v>
      </c>
      <c r="I1204" s="2">
        <f t="shared" si="72"/>
        <v>0.29294264924192503</v>
      </c>
      <c r="J1204" s="2">
        <f t="shared" si="73"/>
        <v>0.57271638907417755</v>
      </c>
      <c r="K1204" s="3">
        <v>0</v>
      </c>
      <c r="L1204" s="2">
        <f t="shared" si="74"/>
        <v>-0.85030729202718869</v>
      </c>
      <c r="M1204" s="2">
        <f t="shared" si="75"/>
        <v>-0.57271638907417755</v>
      </c>
    </row>
    <row r="1205" spans="5:13" x14ac:dyDescent="0.3">
      <c r="E1205" s="1">
        <v>1194</v>
      </c>
      <c r="F1205" s="1">
        <v>0</v>
      </c>
      <c r="G1205" s="1">
        <v>26</v>
      </c>
      <c r="H1205" s="1">
        <v>1</v>
      </c>
      <c r="I1205" s="2">
        <f t="shared" si="72"/>
        <v>-0.35808639602075309</v>
      </c>
      <c r="J1205" s="2">
        <f t="shared" si="73"/>
        <v>0.41142287430405178</v>
      </c>
      <c r="K1205" s="3">
        <v>1</v>
      </c>
      <c r="L1205" s="2">
        <f t="shared" si="74"/>
        <v>-0.88813370218098375</v>
      </c>
      <c r="M1205" s="2">
        <f t="shared" si="75"/>
        <v>0.58857712569594822</v>
      </c>
    </row>
    <row r="1206" spans="5:13" x14ac:dyDescent="0.3">
      <c r="E1206" s="1">
        <v>1195</v>
      </c>
      <c r="F1206" s="1">
        <v>1</v>
      </c>
      <c r="G1206" s="1">
        <v>20</v>
      </c>
      <c r="H1206" s="1">
        <v>4</v>
      </c>
      <c r="I1206" s="2">
        <f t="shared" si="72"/>
        <v>0.66131549684361812</v>
      </c>
      <c r="J1206" s="2">
        <f t="shared" si="73"/>
        <v>0.65955583462910128</v>
      </c>
      <c r="K1206" s="3">
        <v>1</v>
      </c>
      <c r="L1206" s="2">
        <f t="shared" si="74"/>
        <v>-0.41618864834759217</v>
      </c>
      <c r="M1206" s="2">
        <f t="shared" si="75"/>
        <v>0.34044416537089872</v>
      </c>
    </row>
    <row r="1207" spans="5:13" x14ac:dyDescent="0.3">
      <c r="E1207" s="1">
        <v>1196</v>
      </c>
      <c r="F1207" s="1">
        <v>0</v>
      </c>
      <c r="G1207" s="1">
        <v>25</v>
      </c>
      <c r="H1207" s="1">
        <v>0</v>
      </c>
      <c r="I1207" s="2">
        <f t="shared" si="72"/>
        <v>-0.61217037703483523</v>
      </c>
      <c r="J1207" s="2">
        <f t="shared" si="73"/>
        <v>0.35156426468727181</v>
      </c>
      <c r="K1207" s="3">
        <v>0</v>
      </c>
      <c r="L1207" s="2">
        <f t="shared" si="74"/>
        <v>-0.43319237757215368</v>
      </c>
      <c r="M1207" s="2">
        <f t="shared" si="75"/>
        <v>-0.35156426468727181</v>
      </c>
    </row>
    <row r="1208" spans="5:13" x14ac:dyDescent="0.3">
      <c r="E1208" s="1">
        <v>1197</v>
      </c>
      <c r="F1208" s="1">
        <v>0</v>
      </c>
      <c r="G1208" s="1">
        <v>26</v>
      </c>
      <c r="H1208" s="1">
        <v>2</v>
      </c>
      <c r="I1208" s="2">
        <f t="shared" si="72"/>
        <v>-7.5430198359768275E-2</v>
      </c>
      <c r="J1208" s="2">
        <f t="shared" si="73"/>
        <v>0.48115138649900074</v>
      </c>
      <c r="K1208" s="3">
        <v>0</v>
      </c>
      <c r="L1208" s="2">
        <f t="shared" si="74"/>
        <v>-0.65614312718844481</v>
      </c>
      <c r="M1208" s="2">
        <f t="shared" si="75"/>
        <v>-0.48115138649900074</v>
      </c>
    </row>
    <row r="1209" spans="5:13" x14ac:dyDescent="0.3">
      <c r="E1209" s="1">
        <v>1198</v>
      </c>
      <c r="F1209" s="1">
        <v>1</v>
      </c>
      <c r="G1209" s="1">
        <v>18</v>
      </c>
      <c r="H1209" s="1">
        <v>4</v>
      </c>
      <c r="I1209" s="2">
        <f t="shared" si="72"/>
        <v>0.71845993013742371</v>
      </c>
      <c r="J1209" s="2">
        <f t="shared" si="73"/>
        <v>0.67226779307654794</v>
      </c>
      <c r="K1209" s="3">
        <v>1</v>
      </c>
      <c r="L1209" s="2">
        <f t="shared" si="74"/>
        <v>-0.39709851623765685</v>
      </c>
      <c r="M1209" s="2">
        <f t="shared" si="75"/>
        <v>0.32773220692345206</v>
      </c>
    </row>
    <row r="1210" spans="5:13" x14ac:dyDescent="0.3">
      <c r="E1210" s="1">
        <v>1199</v>
      </c>
      <c r="F1210" s="1">
        <v>1</v>
      </c>
      <c r="G1210" s="1">
        <v>25</v>
      </c>
      <c r="H1210" s="1">
        <v>2</v>
      </c>
      <c r="I1210" s="2">
        <f t="shared" si="72"/>
        <v>-4.6857981712865593E-2</v>
      </c>
      <c r="J1210" s="2">
        <f t="shared" si="73"/>
        <v>0.4882876475322156</v>
      </c>
      <c r="K1210" s="3">
        <v>0</v>
      </c>
      <c r="L1210" s="2">
        <f t="shared" si="74"/>
        <v>-0.66999262340425059</v>
      </c>
      <c r="M1210" s="2">
        <f t="shared" si="75"/>
        <v>-0.4882876475322156</v>
      </c>
    </row>
    <row r="1211" spans="5:13" x14ac:dyDescent="0.3">
      <c r="E1211" s="1">
        <v>1200</v>
      </c>
      <c r="F1211" s="1">
        <v>0</v>
      </c>
      <c r="G1211" s="1">
        <v>27</v>
      </c>
      <c r="H1211" s="1">
        <v>1</v>
      </c>
      <c r="I1211" s="2">
        <f t="shared" si="72"/>
        <v>-0.386658612667656</v>
      </c>
      <c r="J1211" s="2">
        <f t="shared" si="73"/>
        <v>0.40452192979375906</v>
      </c>
      <c r="K1211" s="3">
        <v>1</v>
      </c>
      <c r="L1211" s="2">
        <f t="shared" si="74"/>
        <v>-0.90504932938266758</v>
      </c>
      <c r="M1211" s="2">
        <f t="shared" si="75"/>
        <v>0.59547807020624099</v>
      </c>
    </row>
    <row r="1212" spans="5:13" x14ac:dyDescent="0.3">
      <c r="E1212" s="1">
        <v>1201</v>
      </c>
      <c r="F1212" s="1">
        <v>1</v>
      </c>
      <c r="G1212" s="1">
        <v>19</v>
      </c>
      <c r="H1212" s="1">
        <v>4</v>
      </c>
      <c r="I1212" s="2">
        <f t="shared" si="72"/>
        <v>0.68988771349052103</v>
      </c>
      <c r="J1212" s="2">
        <f t="shared" si="73"/>
        <v>0.66594194759320535</v>
      </c>
      <c r="K1212" s="3">
        <v>1</v>
      </c>
      <c r="L1212" s="2">
        <f t="shared" si="74"/>
        <v>-0.4065527780168729</v>
      </c>
      <c r="M1212" s="2">
        <f t="shared" si="75"/>
        <v>0.33405805240679465</v>
      </c>
    </row>
    <row r="1213" spans="5:13" x14ac:dyDescent="0.3">
      <c r="E1213" s="1">
        <v>1202</v>
      </c>
      <c r="F1213" s="1">
        <v>1</v>
      </c>
      <c r="G1213" s="1">
        <v>29</v>
      </c>
      <c r="H1213" s="1">
        <v>4</v>
      </c>
      <c r="I1213" s="2">
        <f t="shared" si="72"/>
        <v>0.40416554702149288</v>
      </c>
      <c r="J1213" s="2">
        <f t="shared" si="73"/>
        <v>0.59968806484522119</v>
      </c>
      <c r="K1213" s="3">
        <v>0</v>
      </c>
      <c r="L1213" s="2">
        <f t="shared" si="74"/>
        <v>-0.91551119790278002</v>
      </c>
      <c r="M1213" s="2">
        <f t="shared" si="75"/>
        <v>-0.59968806484522119</v>
      </c>
    </row>
    <row r="1214" spans="5:13" x14ac:dyDescent="0.3">
      <c r="E1214" s="1">
        <v>1203</v>
      </c>
      <c r="F1214" s="1">
        <v>0</v>
      </c>
      <c r="G1214" s="1">
        <v>26</v>
      </c>
      <c r="H1214" s="1">
        <v>2</v>
      </c>
      <c r="I1214" s="2">
        <f t="shared" si="72"/>
        <v>-7.5430198359768275E-2</v>
      </c>
      <c r="J1214" s="2">
        <f t="shared" si="73"/>
        <v>0.48115138649900074</v>
      </c>
      <c r="K1214" s="3">
        <v>1</v>
      </c>
      <c r="L1214" s="2">
        <f t="shared" si="74"/>
        <v>-0.73157332554821297</v>
      </c>
      <c r="M1214" s="2">
        <f t="shared" si="75"/>
        <v>0.51884861350099931</v>
      </c>
    </row>
    <row r="1215" spans="5:13" x14ac:dyDescent="0.3">
      <c r="E1215" s="1">
        <v>1204</v>
      </c>
      <c r="F1215" s="1">
        <v>1</v>
      </c>
      <c r="G1215" s="1">
        <v>19</v>
      </c>
      <c r="H1215" s="1">
        <v>5</v>
      </c>
      <c r="I1215" s="2">
        <f t="shared" si="72"/>
        <v>0.97254391115150574</v>
      </c>
      <c r="J1215" s="2">
        <f t="shared" si="73"/>
        <v>0.7256262627535558</v>
      </c>
      <c r="K1215" s="3">
        <v>1</v>
      </c>
      <c r="L1215" s="2">
        <f t="shared" si="74"/>
        <v>-0.32072018630265009</v>
      </c>
      <c r="M1215" s="2">
        <f t="shared" si="75"/>
        <v>0.2743737372464442</v>
      </c>
    </row>
    <row r="1216" spans="5:13" x14ac:dyDescent="0.3">
      <c r="E1216" s="1">
        <v>1205</v>
      </c>
      <c r="F1216" s="1">
        <v>0</v>
      </c>
      <c r="G1216" s="1">
        <v>24</v>
      </c>
      <c r="H1216" s="1">
        <v>1</v>
      </c>
      <c r="I1216" s="2">
        <f t="shared" si="72"/>
        <v>-0.30094196272694751</v>
      </c>
      <c r="J1216" s="2">
        <f t="shared" si="73"/>
        <v>0.42532722873338152</v>
      </c>
      <c r="K1216" s="3">
        <v>0</v>
      </c>
      <c r="L1216" s="2">
        <f t="shared" si="74"/>
        <v>-0.55395449362928606</v>
      </c>
      <c r="M1216" s="2">
        <f t="shared" si="75"/>
        <v>-0.42532722873338152</v>
      </c>
    </row>
    <row r="1217" spans="5:13" x14ac:dyDescent="0.3">
      <c r="E1217" s="1">
        <v>1206</v>
      </c>
      <c r="F1217" s="1">
        <v>1</v>
      </c>
      <c r="G1217" s="1">
        <v>21</v>
      </c>
      <c r="H1217" s="1">
        <v>4</v>
      </c>
      <c r="I1217" s="2">
        <f t="shared" si="72"/>
        <v>0.63274328019671544</v>
      </c>
      <c r="J1217" s="2">
        <f t="shared" si="73"/>
        <v>0.65311123215896594</v>
      </c>
      <c r="K1217" s="3">
        <v>0</v>
      </c>
      <c r="L1217" s="2">
        <f t="shared" si="74"/>
        <v>-1.0587511041958566</v>
      </c>
      <c r="M1217" s="2">
        <f t="shared" si="75"/>
        <v>-0.65311123215896594</v>
      </c>
    </row>
    <row r="1218" spans="5:13" x14ac:dyDescent="0.3">
      <c r="E1218" s="1">
        <v>1207</v>
      </c>
      <c r="F1218" s="1">
        <v>1</v>
      </c>
      <c r="G1218" s="1">
        <v>23</v>
      </c>
      <c r="H1218" s="1">
        <v>5</v>
      </c>
      <c r="I1218" s="2">
        <f t="shared" si="72"/>
        <v>0.85825504456389456</v>
      </c>
      <c r="J1218" s="2">
        <f t="shared" si="73"/>
        <v>0.70229595426739677</v>
      </c>
      <c r="K1218" s="3">
        <v>1</v>
      </c>
      <c r="L1218" s="2">
        <f t="shared" si="74"/>
        <v>-0.3534003765237782</v>
      </c>
      <c r="M1218" s="2">
        <f t="shared" si="75"/>
        <v>0.29770404573260323</v>
      </c>
    </row>
    <row r="1219" spans="5:13" x14ac:dyDescent="0.3">
      <c r="E1219" s="1">
        <v>1208</v>
      </c>
      <c r="F1219" s="1">
        <v>1</v>
      </c>
      <c r="G1219" s="1">
        <v>23</v>
      </c>
      <c r="H1219" s="1">
        <v>2</v>
      </c>
      <c r="I1219" s="2">
        <f t="shared" si="72"/>
        <v>1.0286451580940215E-2</v>
      </c>
      <c r="J1219" s="2">
        <f t="shared" si="73"/>
        <v>0.50257159022004549</v>
      </c>
      <c r="K1219" s="3">
        <v>1</v>
      </c>
      <c r="L1219" s="2">
        <f t="shared" si="74"/>
        <v>-0.68801718109692911</v>
      </c>
      <c r="M1219" s="2">
        <f t="shared" si="75"/>
        <v>0.49742840977995451</v>
      </c>
    </row>
    <row r="1220" spans="5:13" x14ac:dyDescent="0.3">
      <c r="E1220" s="1">
        <v>1209</v>
      </c>
      <c r="F1220" s="1">
        <v>1</v>
      </c>
      <c r="G1220" s="1">
        <v>22</v>
      </c>
      <c r="H1220" s="1">
        <v>4</v>
      </c>
      <c r="I1220" s="2">
        <f t="shared" si="72"/>
        <v>0.60417106354981254</v>
      </c>
      <c r="J1220" s="2">
        <f t="shared" si="73"/>
        <v>0.64660999904109517</v>
      </c>
      <c r="K1220" s="3">
        <v>1</v>
      </c>
      <c r="L1220" s="2">
        <f t="shared" si="74"/>
        <v>-0.43601194978145819</v>
      </c>
      <c r="M1220" s="2">
        <f t="shared" si="75"/>
        <v>0.35339000095890483</v>
      </c>
    </row>
    <row r="1221" spans="5:13" x14ac:dyDescent="0.3">
      <c r="E1221" s="1">
        <v>1210</v>
      </c>
      <c r="F1221" s="1">
        <v>0</v>
      </c>
      <c r="G1221" s="1">
        <v>28</v>
      </c>
      <c r="H1221" s="1">
        <v>2</v>
      </c>
      <c r="I1221" s="2">
        <f t="shared" si="72"/>
        <v>-0.13257463165357386</v>
      </c>
      <c r="J1221" s="2">
        <f t="shared" si="73"/>
        <v>0.46690480141809398</v>
      </c>
      <c r="K1221" s="3">
        <v>1</v>
      </c>
      <c r="L1221" s="2">
        <f t="shared" si="74"/>
        <v>-0.76162989344686882</v>
      </c>
      <c r="M1221" s="2">
        <f t="shared" si="75"/>
        <v>0.53309519858190602</v>
      </c>
    </row>
    <row r="1222" spans="5:13" x14ac:dyDescent="0.3">
      <c r="E1222" s="1">
        <v>1211</v>
      </c>
      <c r="F1222" s="1">
        <v>0</v>
      </c>
      <c r="G1222" s="1">
        <v>24</v>
      </c>
      <c r="H1222" s="1">
        <v>2</v>
      </c>
      <c r="I1222" s="2">
        <f t="shared" si="72"/>
        <v>-1.8285765065962689E-2</v>
      </c>
      <c r="J1222" s="2">
        <f t="shared" si="73"/>
        <v>0.49542868610834845</v>
      </c>
      <c r="K1222" s="3">
        <v>1</v>
      </c>
      <c r="L1222" s="2">
        <f t="shared" si="74"/>
        <v>-0.70233185866113945</v>
      </c>
      <c r="M1222" s="2">
        <f t="shared" si="75"/>
        <v>0.50457131389165155</v>
      </c>
    </row>
    <row r="1223" spans="5:13" x14ac:dyDescent="0.3">
      <c r="E1223" s="1">
        <v>1212</v>
      </c>
      <c r="F1223" s="1">
        <v>0</v>
      </c>
      <c r="G1223" s="1">
        <v>28</v>
      </c>
      <c r="H1223" s="1">
        <v>0</v>
      </c>
      <c r="I1223" s="2">
        <f t="shared" si="72"/>
        <v>-0.6978870269755435</v>
      </c>
      <c r="J1223" s="2">
        <f t="shared" si="73"/>
        <v>0.33228086752132152</v>
      </c>
      <c r="K1223" s="3">
        <v>0</v>
      </c>
      <c r="L1223" s="2">
        <f t="shared" si="74"/>
        <v>-0.40388765422499395</v>
      </c>
      <c r="M1223" s="2">
        <f t="shared" si="75"/>
        <v>-0.33228086752132152</v>
      </c>
    </row>
    <row r="1224" spans="5:13" x14ac:dyDescent="0.3">
      <c r="E1224" s="1">
        <v>1213</v>
      </c>
      <c r="F1224" s="1">
        <v>1</v>
      </c>
      <c r="G1224" s="1">
        <v>17</v>
      </c>
      <c r="H1224" s="1">
        <v>5</v>
      </c>
      <c r="I1224" s="2">
        <f t="shared" si="72"/>
        <v>1.0296883444453113</v>
      </c>
      <c r="J1224" s="2">
        <f t="shared" si="73"/>
        <v>0.73685547044244892</v>
      </c>
      <c r="K1224" s="3">
        <v>1</v>
      </c>
      <c r="L1224" s="2">
        <f t="shared" si="74"/>
        <v>-0.30536351125807243</v>
      </c>
      <c r="M1224" s="2">
        <f t="shared" si="75"/>
        <v>0.26314452955755108</v>
      </c>
    </row>
    <row r="1225" spans="5:13" x14ac:dyDescent="0.3">
      <c r="E1225" s="1">
        <v>1214</v>
      </c>
      <c r="F1225" s="1">
        <v>0</v>
      </c>
      <c r="G1225" s="1">
        <v>26</v>
      </c>
      <c r="H1225" s="1">
        <v>2</v>
      </c>
      <c r="I1225" s="2">
        <f t="shared" si="72"/>
        <v>-7.5430198359768275E-2</v>
      </c>
      <c r="J1225" s="2">
        <f t="shared" si="73"/>
        <v>0.48115138649900074</v>
      </c>
      <c r="K1225" s="3">
        <v>1</v>
      </c>
      <c r="L1225" s="2">
        <f t="shared" si="74"/>
        <v>-0.73157332554821297</v>
      </c>
      <c r="M1225" s="2">
        <f t="shared" si="75"/>
        <v>0.51884861350099931</v>
      </c>
    </row>
    <row r="1226" spans="5:13" x14ac:dyDescent="0.3">
      <c r="E1226" s="1">
        <v>1215</v>
      </c>
      <c r="F1226" s="1">
        <v>0</v>
      </c>
      <c r="G1226" s="1">
        <v>26</v>
      </c>
      <c r="H1226" s="1">
        <v>0</v>
      </c>
      <c r="I1226" s="2">
        <f t="shared" si="72"/>
        <v>-0.64074259368173792</v>
      </c>
      <c r="J1226" s="2">
        <f t="shared" si="73"/>
        <v>0.34507869437350663</v>
      </c>
      <c r="K1226" s="3">
        <v>0</v>
      </c>
      <c r="L1226" s="2">
        <f t="shared" si="74"/>
        <v>-0.42324019464645307</v>
      </c>
      <c r="M1226" s="2">
        <f t="shared" si="75"/>
        <v>-0.34507869437350663</v>
      </c>
    </row>
    <row r="1227" spans="5:13" x14ac:dyDescent="0.3">
      <c r="E1227" s="1">
        <v>1216</v>
      </c>
      <c r="F1227" s="1">
        <v>1</v>
      </c>
      <c r="G1227" s="1">
        <v>19</v>
      </c>
      <c r="H1227" s="1">
        <v>2</v>
      </c>
      <c r="I1227" s="2">
        <f t="shared" si="72"/>
        <v>0.12457531816855133</v>
      </c>
      <c r="J1227" s="2">
        <f t="shared" si="73"/>
        <v>0.53110361516647375</v>
      </c>
      <c r="K1227" s="3">
        <v>0</v>
      </c>
      <c r="L1227" s="2">
        <f t="shared" si="74"/>
        <v>-0.75737346280429763</v>
      </c>
      <c r="M1227" s="2">
        <f t="shared" si="75"/>
        <v>-0.53110361516647375</v>
      </c>
    </row>
    <row r="1228" spans="5:13" x14ac:dyDescent="0.3">
      <c r="E1228" s="1">
        <v>1217</v>
      </c>
      <c r="F1228" s="1">
        <v>0</v>
      </c>
      <c r="G1228" s="1">
        <v>26</v>
      </c>
      <c r="H1228" s="1">
        <v>4</v>
      </c>
      <c r="I1228" s="2">
        <f t="shared" si="72"/>
        <v>0.48988219696220137</v>
      </c>
      <c r="J1228" s="2">
        <f t="shared" si="73"/>
        <v>0.62007868056522697</v>
      </c>
      <c r="K1228" s="3">
        <v>1</v>
      </c>
      <c r="L1228" s="2">
        <f t="shared" si="74"/>
        <v>-0.47790890485718585</v>
      </c>
      <c r="M1228" s="2">
        <f t="shared" si="75"/>
        <v>0.37992131943477303</v>
      </c>
    </row>
    <row r="1229" spans="5:13" x14ac:dyDescent="0.3">
      <c r="E1229" s="1">
        <v>1218</v>
      </c>
      <c r="F1229" s="1">
        <v>0</v>
      </c>
      <c r="G1229" s="1">
        <v>27</v>
      </c>
      <c r="H1229" s="1">
        <v>3</v>
      </c>
      <c r="I1229" s="2">
        <f t="shared" ref="I1229:I1292" si="76">$H$5+$H$6*G1229+H1229*$H$7</f>
        <v>0.17865378265431364</v>
      </c>
      <c r="J1229" s="2">
        <f t="shared" ref="J1229:J1292" si="77">EXP(I1229)/(1+EXP(I1229))</f>
        <v>0.54454502935318705</v>
      </c>
      <c r="K1229" s="3">
        <v>1</v>
      </c>
      <c r="L1229" s="2">
        <f t="shared" ref="L1229:L1292" si="78">IF(K1229=1,LN(J1229),LN(1-J1229))</f>
        <v>-0.60780464149184199</v>
      </c>
      <c r="M1229" s="2">
        <f t="shared" ref="M1229:M1292" si="79">(K1229-J1229)</f>
        <v>0.45545497064681295</v>
      </c>
    </row>
    <row r="1230" spans="5:13" x14ac:dyDescent="0.3">
      <c r="E1230" s="1">
        <v>1219</v>
      </c>
      <c r="F1230" s="1">
        <v>0</v>
      </c>
      <c r="G1230" s="1">
        <v>29</v>
      </c>
      <c r="H1230" s="1">
        <v>3</v>
      </c>
      <c r="I1230" s="2">
        <f t="shared" si="76"/>
        <v>0.12150934936050806</v>
      </c>
      <c r="J1230" s="2">
        <f t="shared" si="77"/>
        <v>0.53034001686897414</v>
      </c>
      <c r="K1230" s="3">
        <v>0</v>
      </c>
      <c r="L1230" s="2">
        <f t="shared" si="78"/>
        <v>-0.75574628623388562</v>
      </c>
      <c r="M1230" s="2">
        <f t="shared" si="79"/>
        <v>-0.53034001686897414</v>
      </c>
    </row>
    <row r="1231" spans="5:13" x14ac:dyDescent="0.3">
      <c r="E1231" s="1">
        <v>1220</v>
      </c>
      <c r="F1231" s="1">
        <v>0</v>
      </c>
      <c r="G1231" s="1">
        <v>25</v>
      </c>
      <c r="H1231" s="1">
        <v>2</v>
      </c>
      <c r="I1231" s="2">
        <f t="shared" si="76"/>
        <v>-4.6857981712865593E-2</v>
      </c>
      <c r="J1231" s="2">
        <f t="shared" si="77"/>
        <v>0.4882876475322156</v>
      </c>
      <c r="K1231" s="3">
        <v>1</v>
      </c>
      <c r="L1231" s="2">
        <f t="shared" si="78"/>
        <v>-0.71685060511711618</v>
      </c>
      <c r="M1231" s="2">
        <f t="shared" si="79"/>
        <v>0.51171235246778446</v>
      </c>
    </row>
    <row r="1232" spans="5:13" x14ac:dyDescent="0.3">
      <c r="E1232" s="1">
        <v>1221</v>
      </c>
      <c r="F1232" s="1">
        <v>0</v>
      </c>
      <c r="G1232" s="1">
        <v>28</v>
      </c>
      <c r="H1232" s="1">
        <v>0</v>
      </c>
      <c r="I1232" s="2">
        <f t="shared" si="76"/>
        <v>-0.6978870269755435</v>
      </c>
      <c r="J1232" s="2">
        <f t="shared" si="77"/>
        <v>0.33228086752132152</v>
      </c>
      <c r="K1232" s="3">
        <v>1</v>
      </c>
      <c r="L1232" s="2">
        <f t="shared" si="78"/>
        <v>-1.1017746812005371</v>
      </c>
      <c r="M1232" s="2">
        <f t="shared" si="79"/>
        <v>0.66771913247867842</v>
      </c>
    </row>
    <row r="1233" spans="5:13" x14ac:dyDescent="0.3">
      <c r="E1233" s="1">
        <v>1222</v>
      </c>
      <c r="F1233" s="1">
        <v>1</v>
      </c>
      <c r="G1233" s="1">
        <v>22</v>
      </c>
      <c r="H1233" s="1">
        <v>3</v>
      </c>
      <c r="I1233" s="2">
        <f t="shared" si="76"/>
        <v>0.32151486588882772</v>
      </c>
      <c r="J1233" s="2">
        <f t="shared" si="77"/>
        <v>0.57969339214578286</v>
      </c>
      <c r="K1233" s="3">
        <v>0</v>
      </c>
      <c r="L1233" s="2">
        <f t="shared" si="78"/>
        <v>-0.86677081533824629</v>
      </c>
      <c r="M1233" s="2">
        <f t="shared" si="79"/>
        <v>-0.57969339214578286</v>
      </c>
    </row>
    <row r="1234" spans="5:13" x14ac:dyDescent="0.3">
      <c r="E1234" s="1">
        <v>1223</v>
      </c>
      <c r="F1234" s="1">
        <v>1</v>
      </c>
      <c r="G1234" s="1">
        <v>27</v>
      </c>
      <c r="H1234" s="1">
        <v>1</v>
      </c>
      <c r="I1234" s="2">
        <f t="shared" si="76"/>
        <v>-0.386658612667656</v>
      </c>
      <c r="J1234" s="2">
        <f t="shared" si="77"/>
        <v>0.40452192979375906</v>
      </c>
      <c r="K1234" s="3">
        <v>0</v>
      </c>
      <c r="L1234" s="2">
        <f t="shared" si="78"/>
        <v>-0.51839071671501158</v>
      </c>
      <c r="M1234" s="2">
        <f t="shared" si="79"/>
        <v>-0.40452192979375906</v>
      </c>
    </row>
    <row r="1235" spans="5:13" x14ac:dyDescent="0.3">
      <c r="E1235" s="1">
        <v>1224</v>
      </c>
      <c r="F1235" s="1">
        <v>0</v>
      </c>
      <c r="G1235" s="1">
        <v>23</v>
      </c>
      <c r="H1235" s="1">
        <v>1</v>
      </c>
      <c r="I1235" s="2">
        <f t="shared" si="76"/>
        <v>-0.27236974608004461</v>
      </c>
      <c r="J1235" s="2">
        <f t="shared" si="77"/>
        <v>0.43232541858152024</v>
      </c>
      <c r="K1235" s="3">
        <v>0</v>
      </c>
      <c r="L1235" s="2">
        <f t="shared" si="78"/>
        <v>-0.56620694448026976</v>
      </c>
      <c r="M1235" s="2">
        <f t="shared" si="79"/>
        <v>-0.43232541858152024</v>
      </c>
    </row>
    <row r="1236" spans="5:13" x14ac:dyDescent="0.3">
      <c r="E1236" s="1">
        <v>1225</v>
      </c>
      <c r="F1236" s="1">
        <v>0</v>
      </c>
      <c r="G1236" s="1">
        <v>21</v>
      </c>
      <c r="H1236" s="1">
        <v>1</v>
      </c>
      <c r="I1236" s="2">
        <f t="shared" si="76"/>
        <v>-0.21522531278623908</v>
      </c>
      <c r="J1236" s="2">
        <f t="shared" si="77"/>
        <v>0.44640041528470131</v>
      </c>
      <c r="K1236" s="3">
        <v>1</v>
      </c>
      <c r="L1236" s="2">
        <f t="shared" si="78"/>
        <v>-0.80653893761819861</v>
      </c>
      <c r="M1236" s="2">
        <f t="shared" si="79"/>
        <v>0.55359958471529869</v>
      </c>
    </row>
    <row r="1237" spans="5:13" x14ac:dyDescent="0.3">
      <c r="E1237" s="1">
        <v>1226</v>
      </c>
      <c r="F1237" s="1">
        <v>1</v>
      </c>
      <c r="G1237" s="1">
        <v>20</v>
      </c>
      <c r="H1237" s="1">
        <v>1</v>
      </c>
      <c r="I1237" s="2">
        <f t="shared" si="76"/>
        <v>-0.18665309613933628</v>
      </c>
      <c r="J1237" s="2">
        <f t="shared" si="77"/>
        <v>0.45347173225254978</v>
      </c>
      <c r="K1237" s="3">
        <v>1</v>
      </c>
      <c r="L1237" s="2">
        <f t="shared" si="78"/>
        <v>-0.79082234377862215</v>
      </c>
      <c r="M1237" s="2">
        <f t="shared" si="79"/>
        <v>0.54652826774745022</v>
      </c>
    </row>
    <row r="1238" spans="5:13" x14ac:dyDescent="0.3">
      <c r="E1238" s="1">
        <v>1227</v>
      </c>
      <c r="F1238" s="1">
        <v>1</v>
      </c>
      <c r="G1238" s="1">
        <v>23</v>
      </c>
      <c r="H1238" s="1">
        <v>0</v>
      </c>
      <c r="I1238" s="2">
        <f t="shared" si="76"/>
        <v>-0.55502594374102943</v>
      </c>
      <c r="J1238" s="2">
        <f t="shared" si="77"/>
        <v>0.36469913965533418</v>
      </c>
      <c r="K1238" s="3">
        <v>0</v>
      </c>
      <c r="L1238" s="2">
        <f t="shared" si="78"/>
        <v>-0.45365659647687245</v>
      </c>
      <c r="M1238" s="2">
        <f t="shared" si="79"/>
        <v>-0.36469913965533418</v>
      </c>
    </row>
    <row r="1239" spans="5:13" x14ac:dyDescent="0.3">
      <c r="E1239" s="1">
        <v>1228</v>
      </c>
      <c r="F1239" s="1">
        <v>1</v>
      </c>
      <c r="G1239" s="1">
        <v>19</v>
      </c>
      <c r="H1239" s="1">
        <v>3</v>
      </c>
      <c r="I1239" s="2">
        <f t="shared" si="76"/>
        <v>0.40723151582953615</v>
      </c>
      <c r="J1239" s="2">
        <f t="shared" si="77"/>
        <v>0.600423862871453</v>
      </c>
      <c r="K1239" s="3">
        <v>0</v>
      </c>
      <c r="L1239" s="2">
        <f t="shared" si="78"/>
        <v>-0.9173509508863914</v>
      </c>
      <c r="M1239" s="2">
        <f t="shared" si="79"/>
        <v>-0.600423862871453</v>
      </c>
    </row>
    <row r="1240" spans="5:13" x14ac:dyDescent="0.3">
      <c r="E1240" s="1">
        <v>1229</v>
      </c>
      <c r="F1240" s="1">
        <v>0</v>
      </c>
      <c r="G1240" s="1">
        <v>21</v>
      </c>
      <c r="H1240" s="1">
        <v>0</v>
      </c>
      <c r="I1240" s="2">
        <f t="shared" si="76"/>
        <v>-0.4978815104472239</v>
      </c>
      <c r="J1240" s="2">
        <f t="shared" si="77"/>
        <v>0.37803865071192017</v>
      </c>
      <c r="K1240" s="3">
        <v>1</v>
      </c>
      <c r="L1240" s="2">
        <f t="shared" si="78"/>
        <v>-0.97275883802914631</v>
      </c>
      <c r="M1240" s="2">
        <f t="shared" si="79"/>
        <v>0.62196134928807978</v>
      </c>
    </row>
    <row r="1241" spans="5:13" x14ac:dyDescent="0.3">
      <c r="E1241" s="1">
        <v>1230</v>
      </c>
      <c r="F1241" s="1">
        <v>1</v>
      </c>
      <c r="G1241" s="1">
        <v>20</v>
      </c>
      <c r="H1241" s="1">
        <v>3</v>
      </c>
      <c r="I1241" s="2">
        <f t="shared" si="76"/>
        <v>0.37865929918263336</v>
      </c>
      <c r="J1241" s="2">
        <f t="shared" si="77"/>
        <v>0.59354970154570375</v>
      </c>
      <c r="K1241" s="3">
        <v>1</v>
      </c>
      <c r="L1241" s="2">
        <f t="shared" si="78"/>
        <v>-0.52163432531196197</v>
      </c>
      <c r="M1241" s="2">
        <f t="shared" si="79"/>
        <v>0.40645029845429625</v>
      </c>
    </row>
    <row r="1242" spans="5:13" x14ac:dyDescent="0.3">
      <c r="E1242" s="1">
        <v>1231</v>
      </c>
      <c r="F1242" s="1">
        <v>1</v>
      </c>
      <c r="G1242" s="1">
        <v>26</v>
      </c>
      <c r="H1242" s="1">
        <v>3</v>
      </c>
      <c r="I1242" s="2">
        <f t="shared" si="76"/>
        <v>0.20722599930121655</v>
      </c>
      <c r="J1242" s="2">
        <f t="shared" si="77"/>
        <v>0.55162190028968694</v>
      </c>
      <c r="K1242" s="3">
        <v>0</v>
      </c>
      <c r="L1242" s="2">
        <f t="shared" si="78"/>
        <v>-0.80211842994407867</v>
      </c>
      <c r="M1242" s="2">
        <f t="shared" si="79"/>
        <v>-0.55162190028968694</v>
      </c>
    </row>
    <row r="1243" spans="5:13" x14ac:dyDescent="0.3">
      <c r="E1243" s="1">
        <v>1232</v>
      </c>
      <c r="F1243" s="1">
        <v>0</v>
      </c>
      <c r="G1243" s="1">
        <v>26</v>
      </c>
      <c r="H1243" s="1">
        <v>0</v>
      </c>
      <c r="I1243" s="2">
        <f t="shared" si="76"/>
        <v>-0.64074259368173792</v>
      </c>
      <c r="J1243" s="2">
        <f t="shared" si="77"/>
        <v>0.34507869437350663</v>
      </c>
      <c r="K1243" s="3">
        <v>0</v>
      </c>
      <c r="L1243" s="2">
        <f t="shared" si="78"/>
        <v>-0.42324019464645307</v>
      </c>
      <c r="M1243" s="2">
        <f t="shared" si="79"/>
        <v>-0.34507869437350663</v>
      </c>
    </row>
    <row r="1244" spans="5:13" x14ac:dyDescent="0.3">
      <c r="E1244" s="1">
        <v>1233</v>
      </c>
      <c r="F1244" s="1">
        <v>1</v>
      </c>
      <c r="G1244" s="1">
        <v>22</v>
      </c>
      <c r="H1244" s="1">
        <v>3</v>
      </c>
      <c r="I1244" s="2">
        <f t="shared" si="76"/>
        <v>0.32151486588882772</v>
      </c>
      <c r="J1244" s="2">
        <f t="shared" si="77"/>
        <v>0.57969339214578286</v>
      </c>
      <c r="K1244" s="3">
        <v>1</v>
      </c>
      <c r="L1244" s="2">
        <f t="shared" si="78"/>
        <v>-0.5452559494494188</v>
      </c>
      <c r="M1244" s="2">
        <f t="shared" si="79"/>
        <v>0.42030660785421714</v>
      </c>
    </row>
    <row r="1245" spans="5:13" x14ac:dyDescent="0.3">
      <c r="E1245" s="1">
        <v>1234</v>
      </c>
      <c r="F1245" s="1">
        <v>0</v>
      </c>
      <c r="G1245" s="1">
        <v>30</v>
      </c>
      <c r="H1245" s="1">
        <v>0</v>
      </c>
      <c r="I1245" s="2">
        <f t="shared" si="76"/>
        <v>-0.75503146026934909</v>
      </c>
      <c r="J1245" s="2">
        <f t="shared" si="77"/>
        <v>0.31972596061398328</v>
      </c>
      <c r="K1245" s="3">
        <v>0</v>
      </c>
      <c r="L1245" s="2">
        <f t="shared" si="78"/>
        <v>-0.38525956289722718</v>
      </c>
      <c r="M1245" s="2">
        <f t="shared" si="79"/>
        <v>-0.31972596061398328</v>
      </c>
    </row>
    <row r="1246" spans="5:13" x14ac:dyDescent="0.3">
      <c r="E1246" s="1">
        <v>1235</v>
      </c>
      <c r="F1246" s="1">
        <v>0</v>
      </c>
      <c r="G1246" s="1">
        <v>18</v>
      </c>
      <c r="H1246" s="1">
        <v>1</v>
      </c>
      <c r="I1246" s="2">
        <f t="shared" si="76"/>
        <v>-0.1295086628455307</v>
      </c>
      <c r="J1246" s="2">
        <f t="shared" si="77"/>
        <v>0.46766801233275063</v>
      </c>
      <c r="K1246" s="3">
        <v>0</v>
      </c>
      <c r="L1246" s="2">
        <f t="shared" si="78"/>
        <v>-0.63048794730208102</v>
      </c>
      <c r="M1246" s="2">
        <f t="shared" si="79"/>
        <v>-0.46766801233275063</v>
      </c>
    </row>
    <row r="1247" spans="5:13" x14ac:dyDescent="0.3">
      <c r="E1247" s="1">
        <v>1236</v>
      </c>
      <c r="F1247" s="1">
        <v>1</v>
      </c>
      <c r="G1247" s="1">
        <v>22</v>
      </c>
      <c r="H1247" s="1">
        <v>2</v>
      </c>
      <c r="I1247" s="2">
        <f t="shared" si="76"/>
        <v>3.8858668227842896E-2</v>
      </c>
      <c r="J1247" s="2">
        <f t="shared" si="77"/>
        <v>0.50971344481574044</v>
      </c>
      <c r="K1247" s="3">
        <v>1</v>
      </c>
      <c r="L1247" s="2">
        <f t="shared" si="78"/>
        <v>-0.6739065840838151</v>
      </c>
      <c r="M1247" s="2">
        <f t="shared" si="79"/>
        <v>0.49028655518425956</v>
      </c>
    </row>
    <row r="1248" spans="5:13" x14ac:dyDescent="0.3">
      <c r="E1248" s="1">
        <v>1237</v>
      </c>
      <c r="F1248" s="1">
        <v>0</v>
      </c>
      <c r="G1248" s="1">
        <v>28</v>
      </c>
      <c r="H1248" s="1">
        <v>1</v>
      </c>
      <c r="I1248" s="2">
        <f t="shared" si="76"/>
        <v>-0.41523082931455868</v>
      </c>
      <c r="J1248" s="2">
        <f t="shared" si="77"/>
        <v>0.39765853213135904</v>
      </c>
      <c r="K1248" s="3">
        <v>1</v>
      </c>
      <c r="L1248" s="2">
        <f t="shared" si="78"/>
        <v>-0.92216160142452031</v>
      </c>
      <c r="M1248" s="2">
        <f t="shared" si="79"/>
        <v>0.60234146786864096</v>
      </c>
    </row>
    <row r="1249" spans="5:13" x14ac:dyDescent="0.3">
      <c r="E1249" s="1">
        <v>1238</v>
      </c>
      <c r="F1249" s="1">
        <v>1</v>
      </c>
      <c r="G1249" s="1">
        <v>31</v>
      </c>
      <c r="H1249" s="1">
        <v>1</v>
      </c>
      <c r="I1249" s="2">
        <f t="shared" si="76"/>
        <v>-0.50094747925526717</v>
      </c>
      <c r="J1249" s="2">
        <f t="shared" si="77"/>
        <v>0.37731803350443466</v>
      </c>
      <c r="K1249" s="3">
        <v>1</v>
      </c>
      <c r="L1249" s="2">
        <f t="shared" si="78"/>
        <v>-0.97466685695891198</v>
      </c>
      <c r="M1249" s="2">
        <f t="shared" si="79"/>
        <v>0.6226819664955654</v>
      </c>
    </row>
    <row r="1250" spans="5:13" x14ac:dyDescent="0.3">
      <c r="E1250" s="1">
        <v>1239</v>
      </c>
      <c r="F1250" s="1">
        <v>0</v>
      </c>
      <c r="G1250" s="1">
        <v>25</v>
      </c>
      <c r="H1250" s="1">
        <v>3</v>
      </c>
      <c r="I1250" s="2">
        <f t="shared" si="76"/>
        <v>0.23579821594811923</v>
      </c>
      <c r="J1250" s="2">
        <f t="shared" si="77"/>
        <v>0.55867792729643417</v>
      </c>
      <c r="K1250" s="3">
        <v>0</v>
      </c>
      <c r="L1250" s="2">
        <f t="shared" si="78"/>
        <v>-0.81798034650093876</v>
      </c>
      <c r="M1250" s="2">
        <f t="shared" si="79"/>
        <v>-0.55867792729643417</v>
      </c>
    </row>
    <row r="1251" spans="5:13" x14ac:dyDescent="0.3">
      <c r="E1251" s="1">
        <v>1240</v>
      </c>
      <c r="F1251" s="1">
        <v>0</v>
      </c>
      <c r="G1251" s="1">
        <v>25</v>
      </c>
      <c r="H1251" s="1">
        <v>3</v>
      </c>
      <c r="I1251" s="2">
        <f t="shared" si="76"/>
        <v>0.23579821594811923</v>
      </c>
      <c r="J1251" s="2">
        <f t="shared" si="77"/>
        <v>0.55867792729643417</v>
      </c>
      <c r="K1251" s="3">
        <v>1</v>
      </c>
      <c r="L1251" s="2">
        <f t="shared" si="78"/>
        <v>-0.58218213055281931</v>
      </c>
      <c r="M1251" s="2">
        <f t="shared" si="79"/>
        <v>0.44132207270356583</v>
      </c>
    </row>
    <row r="1252" spans="5:13" x14ac:dyDescent="0.3">
      <c r="E1252" s="1">
        <v>1241</v>
      </c>
      <c r="F1252" s="1">
        <v>0</v>
      </c>
      <c r="G1252" s="1">
        <v>22</v>
      </c>
      <c r="H1252" s="1">
        <v>2</v>
      </c>
      <c r="I1252" s="2">
        <f t="shared" si="76"/>
        <v>3.8858668227842896E-2</v>
      </c>
      <c r="J1252" s="2">
        <f t="shared" si="77"/>
        <v>0.50971344481574044</v>
      </c>
      <c r="K1252" s="3">
        <v>0</v>
      </c>
      <c r="L1252" s="2">
        <f t="shared" si="78"/>
        <v>-0.71276525231165777</v>
      </c>
      <c r="M1252" s="2">
        <f t="shared" si="79"/>
        <v>-0.50971344481574044</v>
      </c>
    </row>
    <row r="1253" spans="5:13" x14ac:dyDescent="0.3">
      <c r="E1253" s="1">
        <v>1242</v>
      </c>
      <c r="F1253" s="1">
        <v>0</v>
      </c>
      <c r="G1253" s="1">
        <v>27</v>
      </c>
      <c r="H1253" s="1">
        <v>1</v>
      </c>
      <c r="I1253" s="2">
        <f t="shared" si="76"/>
        <v>-0.386658612667656</v>
      </c>
      <c r="J1253" s="2">
        <f t="shared" si="77"/>
        <v>0.40452192979375906</v>
      </c>
      <c r="K1253" s="3">
        <v>0</v>
      </c>
      <c r="L1253" s="2">
        <f t="shared" si="78"/>
        <v>-0.51839071671501158</v>
      </c>
      <c r="M1253" s="2">
        <f t="shared" si="79"/>
        <v>-0.40452192979375906</v>
      </c>
    </row>
    <row r="1254" spans="5:13" x14ac:dyDescent="0.3">
      <c r="E1254" s="1">
        <v>1243</v>
      </c>
      <c r="F1254" s="1">
        <v>1</v>
      </c>
      <c r="G1254" s="1">
        <v>28</v>
      </c>
      <c r="H1254" s="1">
        <v>4</v>
      </c>
      <c r="I1254" s="2">
        <f t="shared" si="76"/>
        <v>0.43273776366839578</v>
      </c>
      <c r="J1254" s="2">
        <f t="shared" si="77"/>
        <v>0.60652723126813413</v>
      </c>
      <c r="K1254" s="3">
        <v>1</v>
      </c>
      <c r="L1254" s="2">
        <f t="shared" si="78"/>
        <v>-0.50000565256534713</v>
      </c>
      <c r="M1254" s="2">
        <f t="shared" si="79"/>
        <v>0.39347276873186587</v>
      </c>
    </row>
    <row r="1255" spans="5:13" x14ac:dyDescent="0.3">
      <c r="E1255" s="1">
        <v>1244</v>
      </c>
      <c r="F1255" s="1">
        <v>1</v>
      </c>
      <c r="G1255" s="1">
        <v>22</v>
      </c>
      <c r="H1255" s="1">
        <v>3</v>
      </c>
      <c r="I1255" s="2">
        <f t="shared" si="76"/>
        <v>0.32151486588882772</v>
      </c>
      <c r="J1255" s="2">
        <f t="shared" si="77"/>
        <v>0.57969339214578286</v>
      </c>
      <c r="K1255" s="3">
        <v>1</v>
      </c>
      <c r="L1255" s="2">
        <f t="shared" si="78"/>
        <v>-0.5452559494494188</v>
      </c>
      <c r="M1255" s="2">
        <f t="shared" si="79"/>
        <v>0.42030660785421714</v>
      </c>
    </row>
    <row r="1256" spans="5:13" x14ac:dyDescent="0.3">
      <c r="E1256" s="1">
        <v>1245</v>
      </c>
      <c r="F1256" s="1">
        <v>1</v>
      </c>
      <c r="G1256" s="1">
        <v>25</v>
      </c>
      <c r="H1256" s="1">
        <v>2</v>
      </c>
      <c r="I1256" s="2">
        <f t="shared" si="76"/>
        <v>-4.6857981712865593E-2</v>
      </c>
      <c r="J1256" s="2">
        <f t="shared" si="77"/>
        <v>0.4882876475322156</v>
      </c>
      <c r="K1256" s="3">
        <v>0</v>
      </c>
      <c r="L1256" s="2">
        <f t="shared" si="78"/>
        <v>-0.66999262340425059</v>
      </c>
      <c r="M1256" s="2">
        <f t="shared" si="79"/>
        <v>-0.4882876475322156</v>
      </c>
    </row>
    <row r="1257" spans="5:13" x14ac:dyDescent="0.3">
      <c r="E1257" s="1">
        <v>1246</v>
      </c>
      <c r="F1257" s="1">
        <v>0</v>
      </c>
      <c r="G1257" s="1">
        <v>35</v>
      </c>
      <c r="H1257" s="1">
        <v>2</v>
      </c>
      <c r="I1257" s="2">
        <f t="shared" si="76"/>
        <v>-0.33258014818189352</v>
      </c>
      <c r="J1257" s="2">
        <f t="shared" si="77"/>
        <v>0.41761296611341203</v>
      </c>
      <c r="K1257" s="3">
        <v>0</v>
      </c>
      <c r="L1257" s="2">
        <f t="shared" si="78"/>
        <v>-0.54062004559167331</v>
      </c>
      <c r="M1257" s="2">
        <f t="shared" si="79"/>
        <v>-0.41761296611341203</v>
      </c>
    </row>
    <row r="1258" spans="5:13" x14ac:dyDescent="0.3">
      <c r="E1258" s="1">
        <v>1247</v>
      </c>
      <c r="F1258" s="1">
        <v>0</v>
      </c>
      <c r="G1258" s="1">
        <v>20</v>
      </c>
      <c r="H1258" s="1">
        <v>2</v>
      </c>
      <c r="I1258" s="2">
        <f t="shared" si="76"/>
        <v>9.6003101521648537E-2</v>
      </c>
      <c r="J1258" s="2">
        <f t="shared" si="77"/>
        <v>0.52398235856772302</v>
      </c>
      <c r="K1258" s="3">
        <v>0</v>
      </c>
      <c r="L1258" s="2">
        <f t="shared" si="78"/>
        <v>-0.74230036360497509</v>
      </c>
      <c r="M1258" s="2">
        <f t="shared" si="79"/>
        <v>-0.52398235856772302</v>
      </c>
    </row>
    <row r="1259" spans="5:13" x14ac:dyDescent="0.3">
      <c r="E1259" s="1">
        <v>1248</v>
      </c>
      <c r="F1259" s="1">
        <v>1</v>
      </c>
      <c r="G1259" s="1">
        <v>23</v>
      </c>
      <c r="H1259" s="1">
        <v>3</v>
      </c>
      <c r="I1259" s="2">
        <f t="shared" si="76"/>
        <v>0.29294264924192503</v>
      </c>
      <c r="J1259" s="2">
        <f t="shared" si="77"/>
        <v>0.57271638907417755</v>
      </c>
      <c r="K1259" s="3">
        <v>0</v>
      </c>
      <c r="L1259" s="2">
        <f t="shared" si="78"/>
        <v>-0.85030729202718869</v>
      </c>
      <c r="M1259" s="2">
        <f t="shared" si="79"/>
        <v>-0.57271638907417755</v>
      </c>
    </row>
    <row r="1260" spans="5:13" x14ac:dyDescent="0.3">
      <c r="E1260" s="1">
        <v>1249</v>
      </c>
      <c r="F1260" s="1">
        <v>0</v>
      </c>
      <c r="G1260" s="1">
        <v>20</v>
      </c>
      <c r="H1260" s="1">
        <v>3</v>
      </c>
      <c r="I1260" s="2">
        <f t="shared" si="76"/>
        <v>0.37865929918263336</v>
      </c>
      <c r="J1260" s="2">
        <f t="shared" si="77"/>
        <v>0.59354970154570375</v>
      </c>
      <c r="K1260" s="3">
        <v>1</v>
      </c>
      <c r="L1260" s="2">
        <f t="shared" si="78"/>
        <v>-0.52163432531196197</v>
      </c>
      <c r="M1260" s="2">
        <f t="shared" si="79"/>
        <v>0.40645029845429625</v>
      </c>
    </row>
    <row r="1261" spans="5:13" x14ac:dyDescent="0.3">
      <c r="E1261" s="1">
        <v>1250</v>
      </c>
      <c r="F1261" s="1">
        <v>0</v>
      </c>
      <c r="G1261" s="1">
        <v>30</v>
      </c>
      <c r="H1261" s="1">
        <v>0</v>
      </c>
      <c r="I1261" s="2">
        <f t="shared" si="76"/>
        <v>-0.75503146026934909</v>
      </c>
      <c r="J1261" s="2">
        <f t="shared" si="77"/>
        <v>0.31972596061398328</v>
      </c>
      <c r="K1261" s="3">
        <v>0</v>
      </c>
      <c r="L1261" s="2">
        <f t="shared" si="78"/>
        <v>-0.38525956289722718</v>
      </c>
      <c r="M1261" s="2">
        <f t="shared" si="79"/>
        <v>-0.31972596061398328</v>
      </c>
    </row>
    <row r="1262" spans="5:13" x14ac:dyDescent="0.3">
      <c r="E1262" s="1">
        <v>1251</v>
      </c>
      <c r="F1262" s="1">
        <v>1</v>
      </c>
      <c r="G1262" s="1">
        <v>22</v>
      </c>
      <c r="H1262" s="1">
        <v>4</v>
      </c>
      <c r="I1262" s="2">
        <f t="shared" si="76"/>
        <v>0.60417106354981254</v>
      </c>
      <c r="J1262" s="2">
        <f t="shared" si="77"/>
        <v>0.64660999904109517</v>
      </c>
      <c r="K1262" s="3">
        <v>1</v>
      </c>
      <c r="L1262" s="2">
        <f t="shared" si="78"/>
        <v>-0.43601194978145819</v>
      </c>
      <c r="M1262" s="2">
        <f t="shared" si="79"/>
        <v>0.35339000095890483</v>
      </c>
    </row>
    <row r="1263" spans="5:13" x14ac:dyDescent="0.3">
      <c r="E1263" s="1">
        <v>1252</v>
      </c>
      <c r="F1263" s="1">
        <v>1</v>
      </c>
      <c r="G1263" s="1">
        <v>26</v>
      </c>
      <c r="H1263" s="1">
        <v>3</v>
      </c>
      <c r="I1263" s="2">
        <f t="shared" si="76"/>
        <v>0.20722599930121655</v>
      </c>
      <c r="J1263" s="2">
        <f t="shared" si="77"/>
        <v>0.55162190028968694</v>
      </c>
      <c r="K1263" s="3">
        <v>0</v>
      </c>
      <c r="L1263" s="2">
        <f t="shared" si="78"/>
        <v>-0.80211842994407867</v>
      </c>
      <c r="M1263" s="2">
        <f t="shared" si="79"/>
        <v>-0.55162190028968694</v>
      </c>
    </row>
    <row r="1264" spans="5:13" x14ac:dyDescent="0.3">
      <c r="E1264" s="1">
        <v>1253</v>
      </c>
      <c r="F1264" s="1">
        <v>1</v>
      </c>
      <c r="G1264" s="1">
        <v>25</v>
      </c>
      <c r="H1264" s="1">
        <v>3</v>
      </c>
      <c r="I1264" s="2">
        <f t="shared" si="76"/>
        <v>0.23579821594811923</v>
      </c>
      <c r="J1264" s="2">
        <f t="shared" si="77"/>
        <v>0.55867792729643417</v>
      </c>
      <c r="K1264" s="3">
        <v>1</v>
      </c>
      <c r="L1264" s="2">
        <f t="shared" si="78"/>
        <v>-0.58218213055281931</v>
      </c>
      <c r="M1264" s="2">
        <f t="shared" si="79"/>
        <v>0.44132207270356583</v>
      </c>
    </row>
    <row r="1265" spans="5:13" x14ac:dyDescent="0.3">
      <c r="E1265" s="1">
        <v>1254</v>
      </c>
      <c r="F1265" s="1">
        <v>1</v>
      </c>
      <c r="G1265" s="1">
        <v>21</v>
      </c>
      <c r="H1265" s="1">
        <v>2</v>
      </c>
      <c r="I1265" s="2">
        <f t="shared" si="76"/>
        <v>6.7430884874745745E-2</v>
      </c>
      <c r="J1265" s="2">
        <f t="shared" si="77"/>
        <v>0.51685133655663185</v>
      </c>
      <c r="K1265" s="3">
        <v>0</v>
      </c>
      <c r="L1265" s="2">
        <f t="shared" si="78"/>
        <v>-0.7274308808795299</v>
      </c>
      <c r="M1265" s="2">
        <f t="shared" si="79"/>
        <v>-0.51685133655663185</v>
      </c>
    </row>
    <row r="1266" spans="5:13" x14ac:dyDescent="0.3">
      <c r="E1266" s="1">
        <v>1255</v>
      </c>
      <c r="F1266" s="1">
        <v>0</v>
      </c>
      <c r="G1266" s="1">
        <v>31</v>
      </c>
      <c r="H1266" s="1">
        <v>0</v>
      </c>
      <c r="I1266" s="2">
        <f t="shared" si="76"/>
        <v>-0.78360367691625199</v>
      </c>
      <c r="J1266" s="2">
        <f t="shared" si="77"/>
        <v>0.31354373136830865</v>
      </c>
      <c r="K1266" s="3">
        <v>0</v>
      </c>
      <c r="L1266" s="2">
        <f t="shared" si="78"/>
        <v>-0.37621275772349794</v>
      </c>
      <c r="M1266" s="2">
        <f t="shared" si="79"/>
        <v>-0.31354373136830865</v>
      </c>
    </row>
    <row r="1267" spans="5:13" x14ac:dyDescent="0.3">
      <c r="E1267" s="1">
        <v>1256</v>
      </c>
      <c r="F1267" s="1">
        <v>1</v>
      </c>
      <c r="G1267" s="1">
        <v>26</v>
      </c>
      <c r="H1267" s="1">
        <v>5</v>
      </c>
      <c r="I1267" s="2">
        <f t="shared" si="76"/>
        <v>0.77253839462318608</v>
      </c>
      <c r="J1267" s="2">
        <f t="shared" si="77"/>
        <v>0.68406974349272509</v>
      </c>
      <c r="K1267" s="3">
        <v>1</v>
      </c>
      <c r="L1267" s="2">
        <f t="shared" si="78"/>
        <v>-0.37969540238692856</v>
      </c>
      <c r="M1267" s="2">
        <f t="shared" si="79"/>
        <v>0.31593025650727491</v>
      </c>
    </row>
    <row r="1268" spans="5:13" x14ac:dyDescent="0.3">
      <c r="E1268" s="1">
        <v>1257</v>
      </c>
      <c r="F1268" s="1">
        <v>1</v>
      </c>
      <c r="G1268" s="1">
        <v>22</v>
      </c>
      <c r="H1268" s="1">
        <v>5</v>
      </c>
      <c r="I1268" s="2">
        <f t="shared" si="76"/>
        <v>0.88682726121079725</v>
      </c>
      <c r="J1268" s="2">
        <f t="shared" si="77"/>
        <v>0.70823499698586068</v>
      </c>
      <c r="K1268" s="3">
        <v>1</v>
      </c>
      <c r="L1268" s="2">
        <f t="shared" si="78"/>
        <v>-0.34497932371386569</v>
      </c>
      <c r="M1268" s="2">
        <f t="shared" si="79"/>
        <v>0.29176500301413932</v>
      </c>
    </row>
    <row r="1269" spans="5:13" x14ac:dyDescent="0.3">
      <c r="E1269" s="1">
        <v>1258</v>
      </c>
      <c r="F1269" s="1">
        <v>1</v>
      </c>
      <c r="G1269" s="1">
        <v>27</v>
      </c>
      <c r="H1269" s="1">
        <v>3</v>
      </c>
      <c r="I1269" s="2">
        <f t="shared" si="76"/>
        <v>0.17865378265431364</v>
      </c>
      <c r="J1269" s="2">
        <f t="shared" si="77"/>
        <v>0.54454502935318705</v>
      </c>
      <c r="K1269" s="3">
        <v>0</v>
      </c>
      <c r="L1269" s="2">
        <f t="shared" si="78"/>
        <v>-0.78645842414615619</v>
      </c>
      <c r="M1269" s="2">
        <f t="shared" si="79"/>
        <v>-0.54454502935318705</v>
      </c>
    </row>
    <row r="1270" spans="5:13" x14ac:dyDescent="0.3">
      <c r="E1270" s="1">
        <v>1259</v>
      </c>
      <c r="F1270" s="1">
        <v>1</v>
      </c>
      <c r="G1270" s="1">
        <v>27</v>
      </c>
      <c r="H1270" s="1">
        <v>4</v>
      </c>
      <c r="I1270" s="2">
        <f t="shared" si="76"/>
        <v>0.46130998031529846</v>
      </c>
      <c r="J1270" s="2">
        <f t="shared" si="77"/>
        <v>0.6133248938372724</v>
      </c>
      <c r="K1270" s="3">
        <v>0</v>
      </c>
      <c r="L1270" s="2">
        <f t="shared" si="78"/>
        <v>-0.95017045750511009</v>
      </c>
      <c r="M1270" s="2">
        <f t="shared" si="79"/>
        <v>-0.6133248938372724</v>
      </c>
    </row>
    <row r="1271" spans="5:13" x14ac:dyDescent="0.3">
      <c r="E1271" s="1">
        <v>1260</v>
      </c>
      <c r="F1271" s="1">
        <v>0</v>
      </c>
      <c r="G1271" s="1">
        <v>23</v>
      </c>
      <c r="H1271" s="1">
        <v>1</v>
      </c>
      <c r="I1271" s="2">
        <f t="shared" si="76"/>
        <v>-0.27236974608004461</v>
      </c>
      <c r="J1271" s="2">
        <f t="shared" si="77"/>
        <v>0.43232541858152024</v>
      </c>
      <c r="K1271" s="3">
        <v>1</v>
      </c>
      <c r="L1271" s="2">
        <f t="shared" si="78"/>
        <v>-0.83857669056031459</v>
      </c>
      <c r="M1271" s="2">
        <f t="shared" si="79"/>
        <v>0.56767458141847982</v>
      </c>
    </row>
    <row r="1272" spans="5:13" x14ac:dyDescent="0.3">
      <c r="E1272" s="1">
        <v>1261</v>
      </c>
      <c r="F1272" s="1">
        <v>1</v>
      </c>
      <c r="G1272" s="1">
        <v>16</v>
      </c>
      <c r="H1272" s="1">
        <v>4</v>
      </c>
      <c r="I1272" s="2">
        <f t="shared" si="76"/>
        <v>0.77560436343122929</v>
      </c>
      <c r="J1272" s="2">
        <f t="shared" si="77"/>
        <v>0.68473198129586044</v>
      </c>
      <c r="K1272" s="3">
        <v>1</v>
      </c>
      <c r="L1272" s="2">
        <f t="shared" si="78"/>
        <v>-0.3787277854665046</v>
      </c>
      <c r="M1272" s="2">
        <f t="shared" si="79"/>
        <v>0.31526801870413956</v>
      </c>
    </row>
    <row r="1273" spans="5:13" x14ac:dyDescent="0.3">
      <c r="E1273" s="1">
        <v>1262</v>
      </c>
      <c r="F1273" s="1">
        <v>0</v>
      </c>
      <c r="G1273" s="1">
        <v>28</v>
      </c>
      <c r="H1273" s="1">
        <v>1</v>
      </c>
      <c r="I1273" s="2">
        <f t="shared" si="76"/>
        <v>-0.41523082931455868</v>
      </c>
      <c r="J1273" s="2">
        <f t="shared" si="77"/>
        <v>0.39765853213135904</v>
      </c>
      <c r="K1273" s="3">
        <v>1</v>
      </c>
      <c r="L1273" s="2">
        <f t="shared" si="78"/>
        <v>-0.92216160142452031</v>
      </c>
      <c r="M1273" s="2">
        <f t="shared" si="79"/>
        <v>0.60234146786864096</v>
      </c>
    </row>
    <row r="1274" spans="5:13" x14ac:dyDescent="0.3">
      <c r="E1274" s="1">
        <v>1263</v>
      </c>
      <c r="F1274" s="1">
        <v>0</v>
      </c>
      <c r="G1274" s="1">
        <v>26</v>
      </c>
      <c r="H1274" s="1">
        <v>3</v>
      </c>
      <c r="I1274" s="2">
        <f t="shared" si="76"/>
        <v>0.20722599930121655</v>
      </c>
      <c r="J1274" s="2">
        <f t="shared" si="77"/>
        <v>0.55162190028968694</v>
      </c>
      <c r="K1274" s="3">
        <v>1</v>
      </c>
      <c r="L1274" s="2">
        <f t="shared" si="78"/>
        <v>-0.59489243064286235</v>
      </c>
      <c r="M1274" s="2">
        <f t="shared" si="79"/>
        <v>0.44837809971031306</v>
      </c>
    </row>
    <row r="1275" spans="5:13" x14ac:dyDescent="0.3">
      <c r="E1275" s="1">
        <v>1264</v>
      </c>
      <c r="F1275" s="1">
        <v>1</v>
      </c>
      <c r="G1275" s="1">
        <v>24</v>
      </c>
      <c r="H1275" s="1">
        <v>4</v>
      </c>
      <c r="I1275" s="2">
        <f t="shared" si="76"/>
        <v>0.54702663025600695</v>
      </c>
      <c r="J1275" s="2">
        <f t="shared" si="77"/>
        <v>0.63344547176899768</v>
      </c>
      <c r="K1275" s="3">
        <v>1</v>
      </c>
      <c r="L1275" s="2">
        <f t="shared" si="78"/>
        <v>-0.45658135748121736</v>
      </c>
      <c r="M1275" s="2">
        <f t="shared" si="79"/>
        <v>0.36655452823100232</v>
      </c>
    </row>
    <row r="1276" spans="5:13" x14ac:dyDescent="0.3">
      <c r="E1276" s="1">
        <v>1265</v>
      </c>
      <c r="F1276" s="1">
        <v>1</v>
      </c>
      <c r="G1276" s="1">
        <v>24</v>
      </c>
      <c r="H1276" s="1">
        <v>2</v>
      </c>
      <c r="I1276" s="2">
        <f t="shared" si="76"/>
        <v>-1.8285765065962689E-2</v>
      </c>
      <c r="J1276" s="2">
        <f t="shared" si="77"/>
        <v>0.49542868610834845</v>
      </c>
      <c r="K1276" s="3">
        <v>1</v>
      </c>
      <c r="L1276" s="2">
        <f t="shared" si="78"/>
        <v>-0.70233185866113945</v>
      </c>
      <c r="M1276" s="2">
        <f t="shared" si="79"/>
        <v>0.50457131389165155</v>
      </c>
    </row>
    <row r="1277" spans="5:13" x14ac:dyDescent="0.3">
      <c r="E1277" s="1">
        <v>1266</v>
      </c>
      <c r="F1277" s="1">
        <v>1</v>
      </c>
      <c r="G1277" s="1">
        <v>22</v>
      </c>
      <c r="H1277" s="1">
        <v>2</v>
      </c>
      <c r="I1277" s="2">
        <f t="shared" si="76"/>
        <v>3.8858668227842896E-2</v>
      </c>
      <c r="J1277" s="2">
        <f t="shared" si="77"/>
        <v>0.50971344481574044</v>
      </c>
      <c r="K1277" s="3">
        <v>1</v>
      </c>
      <c r="L1277" s="2">
        <f t="shared" si="78"/>
        <v>-0.6739065840838151</v>
      </c>
      <c r="M1277" s="2">
        <f t="shared" si="79"/>
        <v>0.49028655518425956</v>
      </c>
    </row>
    <row r="1278" spans="5:13" x14ac:dyDescent="0.3">
      <c r="E1278" s="1">
        <v>1267</v>
      </c>
      <c r="F1278" s="1">
        <v>1</v>
      </c>
      <c r="G1278" s="1">
        <v>22</v>
      </c>
      <c r="H1278" s="1">
        <v>2</v>
      </c>
      <c r="I1278" s="2">
        <f t="shared" si="76"/>
        <v>3.8858668227842896E-2</v>
      </c>
      <c r="J1278" s="2">
        <f t="shared" si="77"/>
        <v>0.50971344481574044</v>
      </c>
      <c r="K1278" s="3">
        <v>1</v>
      </c>
      <c r="L1278" s="2">
        <f t="shared" si="78"/>
        <v>-0.6739065840838151</v>
      </c>
      <c r="M1278" s="2">
        <f t="shared" si="79"/>
        <v>0.49028655518425956</v>
      </c>
    </row>
    <row r="1279" spans="5:13" x14ac:dyDescent="0.3">
      <c r="E1279" s="1">
        <v>1268</v>
      </c>
      <c r="F1279" s="1">
        <v>1</v>
      </c>
      <c r="G1279" s="1">
        <v>25</v>
      </c>
      <c r="H1279" s="1">
        <v>3</v>
      </c>
      <c r="I1279" s="2">
        <f t="shared" si="76"/>
        <v>0.23579821594811923</v>
      </c>
      <c r="J1279" s="2">
        <f t="shared" si="77"/>
        <v>0.55867792729643417</v>
      </c>
      <c r="K1279" s="3">
        <v>0</v>
      </c>
      <c r="L1279" s="2">
        <f t="shared" si="78"/>
        <v>-0.81798034650093876</v>
      </c>
      <c r="M1279" s="2">
        <f t="shared" si="79"/>
        <v>-0.55867792729643417</v>
      </c>
    </row>
    <row r="1280" spans="5:13" x14ac:dyDescent="0.3">
      <c r="E1280" s="1">
        <v>1269</v>
      </c>
      <c r="F1280" s="1">
        <v>1</v>
      </c>
      <c r="G1280" s="1">
        <v>19</v>
      </c>
      <c r="H1280" s="1">
        <v>1</v>
      </c>
      <c r="I1280" s="2">
        <f t="shared" si="76"/>
        <v>-0.15808087949243349</v>
      </c>
      <c r="J1280" s="2">
        <f t="shared" si="77"/>
        <v>0.4605618744064669</v>
      </c>
      <c r="K1280" s="3">
        <v>0</v>
      </c>
      <c r="L1280" s="2">
        <f t="shared" si="78"/>
        <v>-0.61722718928835441</v>
      </c>
      <c r="M1280" s="2">
        <f t="shared" si="79"/>
        <v>-0.4605618744064669</v>
      </c>
    </row>
    <row r="1281" spans="5:13" x14ac:dyDescent="0.3">
      <c r="E1281" s="1">
        <v>1270</v>
      </c>
      <c r="F1281" s="1">
        <v>0</v>
      </c>
      <c r="G1281" s="1">
        <v>18</v>
      </c>
      <c r="H1281" s="1">
        <v>0</v>
      </c>
      <c r="I1281" s="2">
        <f t="shared" si="76"/>
        <v>-0.41216486050651552</v>
      </c>
      <c r="J1281" s="2">
        <f t="shared" si="77"/>
        <v>0.39839314199001552</v>
      </c>
      <c r="K1281" s="3">
        <v>0</v>
      </c>
      <c r="L1281" s="2">
        <f t="shared" si="78"/>
        <v>-0.50815110679382181</v>
      </c>
      <c r="M1281" s="2">
        <f t="shared" si="79"/>
        <v>-0.39839314199001552</v>
      </c>
    </row>
    <row r="1282" spans="5:13" x14ac:dyDescent="0.3">
      <c r="E1282" s="1">
        <v>1271</v>
      </c>
      <c r="F1282" s="1">
        <v>1</v>
      </c>
      <c r="G1282" s="1">
        <v>19</v>
      </c>
      <c r="H1282" s="1">
        <v>1</v>
      </c>
      <c r="I1282" s="2">
        <f t="shared" si="76"/>
        <v>-0.15808087949243349</v>
      </c>
      <c r="J1282" s="2">
        <f t="shared" si="77"/>
        <v>0.4605618744064669</v>
      </c>
      <c r="K1282" s="3">
        <v>0</v>
      </c>
      <c r="L1282" s="2">
        <f t="shared" si="78"/>
        <v>-0.61722718928835441</v>
      </c>
      <c r="M1282" s="2">
        <f t="shared" si="79"/>
        <v>-0.4605618744064669</v>
      </c>
    </row>
    <row r="1283" spans="5:13" x14ac:dyDescent="0.3">
      <c r="E1283" s="1">
        <v>1272</v>
      </c>
      <c r="F1283" s="1">
        <v>0</v>
      </c>
      <c r="G1283" s="1">
        <v>21</v>
      </c>
      <c r="H1283" s="1">
        <v>3</v>
      </c>
      <c r="I1283" s="2">
        <f t="shared" si="76"/>
        <v>0.35008708253573056</v>
      </c>
      <c r="J1283" s="2">
        <f t="shared" si="77"/>
        <v>0.58663869604609931</v>
      </c>
      <c r="K1283" s="3">
        <v>0</v>
      </c>
      <c r="L1283" s="2">
        <f t="shared" si="78"/>
        <v>-0.88343324048452199</v>
      </c>
      <c r="M1283" s="2">
        <f t="shared" si="79"/>
        <v>-0.58663869604609931</v>
      </c>
    </row>
    <row r="1284" spans="5:13" x14ac:dyDescent="0.3">
      <c r="E1284" s="1">
        <v>1273</v>
      </c>
      <c r="F1284" s="1">
        <v>1</v>
      </c>
      <c r="G1284" s="1">
        <v>21</v>
      </c>
      <c r="H1284" s="1">
        <v>3</v>
      </c>
      <c r="I1284" s="2">
        <f t="shared" si="76"/>
        <v>0.35008708253573056</v>
      </c>
      <c r="J1284" s="2">
        <f t="shared" si="77"/>
        <v>0.58663869604609931</v>
      </c>
      <c r="K1284" s="3">
        <v>1</v>
      </c>
      <c r="L1284" s="2">
        <f t="shared" si="78"/>
        <v>-0.5333461579487917</v>
      </c>
      <c r="M1284" s="2">
        <f t="shared" si="79"/>
        <v>0.41336130395390069</v>
      </c>
    </row>
    <row r="1285" spans="5:13" x14ac:dyDescent="0.3">
      <c r="E1285" s="1">
        <v>1274</v>
      </c>
      <c r="F1285" s="1">
        <v>1</v>
      </c>
      <c r="G1285" s="1">
        <v>27</v>
      </c>
      <c r="H1285" s="1">
        <v>4</v>
      </c>
      <c r="I1285" s="2">
        <f t="shared" si="76"/>
        <v>0.46130998031529846</v>
      </c>
      <c r="J1285" s="2">
        <f t="shared" si="77"/>
        <v>0.6133248938372724</v>
      </c>
      <c r="K1285" s="3">
        <v>0</v>
      </c>
      <c r="L1285" s="2">
        <f t="shared" si="78"/>
        <v>-0.95017045750511009</v>
      </c>
      <c r="M1285" s="2">
        <f t="shared" si="79"/>
        <v>-0.6133248938372724</v>
      </c>
    </row>
    <row r="1286" spans="5:13" x14ac:dyDescent="0.3">
      <c r="E1286" s="1">
        <v>1275</v>
      </c>
      <c r="F1286" s="1">
        <v>1</v>
      </c>
      <c r="G1286" s="1">
        <v>22</v>
      </c>
      <c r="H1286" s="1">
        <v>3</v>
      </c>
      <c r="I1286" s="2">
        <f t="shared" si="76"/>
        <v>0.32151486588882772</v>
      </c>
      <c r="J1286" s="2">
        <f t="shared" si="77"/>
        <v>0.57969339214578286</v>
      </c>
      <c r="K1286" s="3">
        <v>0</v>
      </c>
      <c r="L1286" s="2">
        <f t="shared" si="78"/>
        <v>-0.86677081533824629</v>
      </c>
      <c r="M1286" s="2">
        <f t="shared" si="79"/>
        <v>-0.57969339214578286</v>
      </c>
    </row>
    <row r="1287" spans="5:13" x14ac:dyDescent="0.3">
      <c r="E1287" s="1">
        <v>1276</v>
      </c>
      <c r="F1287" s="1">
        <v>1</v>
      </c>
      <c r="G1287" s="1">
        <v>24</v>
      </c>
      <c r="H1287" s="1">
        <v>1</v>
      </c>
      <c r="I1287" s="2">
        <f t="shared" si="76"/>
        <v>-0.30094196272694751</v>
      </c>
      <c r="J1287" s="2">
        <f t="shared" si="77"/>
        <v>0.42532722873338152</v>
      </c>
      <c r="K1287" s="3">
        <v>0</v>
      </c>
      <c r="L1287" s="2">
        <f t="shared" si="78"/>
        <v>-0.55395449362928606</v>
      </c>
      <c r="M1287" s="2">
        <f t="shared" si="79"/>
        <v>-0.42532722873338152</v>
      </c>
    </row>
    <row r="1288" spans="5:13" x14ac:dyDescent="0.3">
      <c r="E1288" s="1">
        <v>1277</v>
      </c>
      <c r="F1288" s="1">
        <v>1</v>
      </c>
      <c r="G1288" s="1">
        <v>18</v>
      </c>
      <c r="H1288" s="1">
        <v>2</v>
      </c>
      <c r="I1288" s="2">
        <f t="shared" si="76"/>
        <v>0.15314753481545412</v>
      </c>
      <c r="J1288" s="2">
        <f t="shared" si="77"/>
        <v>0.53821222655274259</v>
      </c>
      <c r="K1288" s="3">
        <v>1</v>
      </c>
      <c r="L1288" s="2">
        <f t="shared" si="78"/>
        <v>-0.61950232345806744</v>
      </c>
      <c r="M1288" s="2">
        <f t="shared" si="79"/>
        <v>0.46178777344725741</v>
      </c>
    </row>
    <row r="1289" spans="5:13" x14ac:dyDescent="0.3">
      <c r="E1289" s="1">
        <v>1278</v>
      </c>
      <c r="F1289" s="1">
        <v>1</v>
      </c>
      <c r="G1289" s="1">
        <v>21</v>
      </c>
      <c r="H1289" s="1">
        <v>1</v>
      </c>
      <c r="I1289" s="2">
        <f t="shared" si="76"/>
        <v>-0.21522531278623908</v>
      </c>
      <c r="J1289" s="2">
        <f t="shared" si="77"/>
        <v>0.44640041528470131</v>
      </c>
      <c r="K1289" s="3">
        <v>1</v>
      </c>
      <c r="L1289" s="2">
        <f t="shared" si="78"/>
        <v>-0.80653893761819861</v>
      </c>
      <c r="M1289" s="2">
        <f t="shared" si="79"/>
        <v>0.55359958471529869</v>
      </c>
    </row>
    <row r="1290" spans="5:13" x14ac:dyDescent="0.3">
      <c r="E1290" s="1">
        <v>1279</v>
      </c>
      <c r="F1290" s="1">
        <v>0</v>
      </c>
      <c r="G1290" s="1">
        <v>23</v>
      </c>
      <c r="H1290" s="1">
        <v>1</v>
      </c>
      <c r="I1290" s="2">
        <f t="shared" si="76"/>
        <v>-0.27236974608004461</v>
      </c>
      <c r="J1290" s="2">
        <f t="shared" si="77"/>
        <v>0.43232541858152024</v>
      </c>
      <c r="K1290" s="3">
        <v>0</v>
      </c>
      <c r="L1290" s="2">
        <f t="shared" si="78"/>
        <v>-0.56620694448026976</v>
      </c>
      <c r="M1290" s="2">
        <f t="shared" si="79"/>
        <v>-0.43232541858152024</v>
      </c>
    </row>
    <row r="1291" spans="5:13" x14ac:dyDescent="0.3">
      <c r="E1291" s="1">
        <v>1280</v>
      </c>
      <c r="F1291" s="1">
        <v>0</v>
      </c>
      <c r="G1291" s="1">
        <v>29</v>
      </c>
      <c r="H1291" s="1">
        <v>1</v>
      </c>
      <c r="I1291" s="2">
        <f t="shared" si="76"/>
        <v>-0.44380304596146158</v>
      </c>
      <c r="J1291" s="2">
        <f t="shared" si="77"/>
        <v>0.39083515355806009</v>
      </c>
      <c r="K1291" s="3">
        <v>0</v>
      </c>
      <c r="L1291" s="2">
        <f t="shared" si="78"/>
        <v>-0.49566636408778442</v>
      </c>
      <c r="M1291" s="2">
        <f t="shared" si="79"/>
        <v>-0.39083515355806009</v>
      </c>
    </row>
    <row r="1292" spans="5:13" x14ac:dyDescent="0.3">
      <c r="E1292" s="1">
        <v>1281</v>
      </c>
      <c r="F1292" s="1">
        <v>1</v>
      </c>
      <c r="G1292" s="1">
        <v>20</v>
      </c>
      <c r="H1292" s="1">
        <v>4</v>
      </c>
      <c r="I1292" s="2">
        <f t="shared" si="76"/>
        <v>0.66131549684361812</v>
      </c>
      <c r="J1292" s="2">
        <f t="shared" si="77"/>
        <v>0.65955583462910128</v>
      </c>
      <c r="K1292" s="3">
        <v>1</v>
      </c>
      <c r="L1292" s="2">
        <f t="shared" si="78"/>
        <v>-0.41618864834759217</v>
      </c>
      <c r="M1292" s="2">
        <f t="shared" si="79"/>
        <v>0.34044416537089872</v>
      </c>
    </row>
    <row r="1293" spans="5:13" x14ac:dyDescent="0.3">
      <c r="E1293" s="1">
        <v>1282</v>
      </c>
      <c r="F1293" s="1">
        <v>0</v>
      </c>
      <c r="G1293" s="1">
        <v>25</v>
      </c>
      <c r="H1293" s="1">
        <v>4</v>
      </c>
      <c r="I1293" s="2">
        <f t="shared" ref="I1293:I1356" si="80">$H$5+$H$6*G1293+H1293*$H$7</f>
        <v>0.51845441360910405</v>
      </c>
      <c r="J1293" s="2">
        <f t="shared" ref="J1293:J1356" si="81">EXP(I1293)/(1+EXP(I1293))</f>
        <v>0.62678628555659732</v>
      </c>
      <c r="K1293" s="3">
        <v>1</v>
      </c>
      <c r="L1293" s="2">
        <f t="shared" ref="L1293:L1356" si="82">IF(K1293=1,LN(J1293),LN(1-J1293))</f>
        <v>-0.4671496488344154</v>
      </c>
      <c r="M1293" s="2">
        <f t="shared" ref="M1293:M1356" si="83">(K1293-J1293)</f>
        <v>0.37321371444340268</v>
      </c>
    </row>
    <row r="1294" spans="5:13" x14ac:dyDescent="0.3">
      <c r="E1294" s="1">
        <v>1283</v>
      </c>
      <c r="F1294" s="1">
        <v>1</v>
      </c>
      <c r="G1294" s="1">
        <v>27</v>
      </c>
      <c r="H1294" s="1">
        <v>4</v>
      </c>
      <c r="I1294" s="2">
        <f t="shared" si="80"/>
        <v>0.46130998031529846</v>
      </c>
      <c r="J1294" s="2">
        <f t="shared" si="81"/>
        <v>0.6133248938372724</v>
      </c>
      <c r="K1294" s="3">
        <v>1</v>
      </c>
      <c r="L1294" s="2">
        <f t="shared" si="82"/>
        <v>-0.48886047718981118</v>
      </c>
      <c r="M1294" s="2">
        <f t="shared" si="83"/>
        <v>0.3866751061627276</v>
      </c>
    </row>
    <row r="1295" spans="5:13" x14ac:dyDescent="0.3">
      <c r="E1295" s="1">
        <v>1284</v>
      </c>
      <c r="F1295" s="1">
        <v>0</v>
      </c>
      <c r="G1295" s="1">
        <v>27</v>
      </c>
      <c r="H1295" s="1">
        <v>3</v>
      </c>
      <c r="I1295" s="2">
        <f t="shared" si="80"/>
        <v>0.17865378265431364</v>
      </c>
      <c r="J1295" s="2">
        <f t="shared" si="81"/>
        <v>0.54454502935318705</v>
      </c>
      <c r="K1295" s="3">
        <v>0</v>
      </c>
      <c r="L1295" s="2">
        <f t="shared" si="82"/>
        <v>-0.78645842414615619</v>
      </c>
      <c r="M1295" s="2">
        <f t="shared" si="83"/>
        <v>-0.54454502935318705</v>
      </c>
    </row>
    <row r="1296" spans="5:13" x14ac:dyDescent="0.3">
      <c r="E1296" s="1">
        <v>1285</v>
      </c>
      <c r="F1296" s="1">
        <v>0</v>
      </c>
      <c r="G1296" s="1">
        <v>25</v>
      </c>
      <c r="H1296" s="1">
        <v>0</v>
      </c>
      <c r="I1296" s="2">
        <f t="shared" si="80"/>
        <v>-0.61217037703483523</v>
      </c>
      <c r="J1296" s="2">
        <f t="shared" si="81"/>
        <v>0.35156426468727181</v>
      </c>
      <c r="K1296" s="3">
        <v>1</v>
      </c>
      <c r="L1296" s="2">
        <f t="shared" si="82"/>
        <v>-1.0453627546069888</v>
      </c>
      <c r="M1296" s="2">
        <f t="shared" si="83"/>
        <v>0.64843573531272813</v>
      </c>
    </row>
    <row r="1297" spans="5:13" x14ac:dyDescent="0.3">
      <c r="E1297" s="1">
        <v>1286</v>
      </c>
      <c r="F1297" s="1">
        <v>1</v>
      </c>
      <c r="G1297" s="1">
        <v>21</v>
      </c>
      <c r="H1297" s="1">
        <v>3</v>
      </c>
      <c r="I1297" s="2">
        <f t="shared" si="80"/>
        <v>0.35008708253573056</v>
      </c>
      <c r="J1297" s="2">
        <f t="shared" si="81"/>
        <v>0.58663869604609931</v>
      </c>
      <c r="K1297" s="3">
        <v>1</v>
      </c>
      <c r="L1297" s="2">
        <f t="shared" si="82"/>
        <v>-0.5333461579487917</v>
      </c>
      <c r="M1297" s="2">
        <f t="shared" si="83"/>
        <v>0.41336130395390069</v>
      </c>
    </row>
    <row r="1298" spans="5:13" x14ac:dyDescent="0.3">
      <c r="E1298" s="1">
        <v>1287</v>
      </c>
      <c r="F1298" s="1">
        <v>0</v>
      </c>
      <c r="G1298" s="1">
        <v>27</v>
      </c>
      <c r="H1298" s="1">
        <v>0</v>
      </c>
      <c r="I1298" s="2">
        <f t="shared" si="80"/>
        <v>-0.66931481032864082</v>
      </c>
      <c r="J1298" s="2">
        <f t="shared" si="81"/>
        <v>0.33865028320137047</v>
      </c>
      <c r="K1298" s="3">
        <v>0</v>
      </c>
      <c r="L1298" s="2">
        <f t="shared" si="82"/>
        <v>-0.41347250672725938</v>
      </c>
      <c r="M1298" s="2">
        <f t="shared" si="83"/>
        <v>-0.33865028320137047</v>
      </c>
    </row>
    <row r="1299" spans="5:13" x14ac:dyDescent="0.3">
      <c r="E1299" s="1">
        <v>1288</v>
      </c>
      <c r="F1299" s="1">
        <v>1</v>
      </c>
      <c r="G1299" s="1">
        <v>23</v>
      </c>
      <c r="H1299" s="1">
        <v>3</v>
      </c>
      <c r="I1299" s="2">
        <f t="shared" si="80"/>
        <v>0.29294264924192503</v>
      </c>
      <c r="J1299" s="2">
        <f t="shared" si="81"/>
        <v>0.57271638907417755</v>
      </c>
      <c r="K1299" s="3">
        <v>1</v>
      </c>
      <c r="L1299" s="2">
        <f t="shared" si="82"/>
        <v>-0.55736464278526365</v>
      </c>
      <c r="M1299" s="2">
        <f t="shared" si="83"/>
        <v>0.42728361092582245</v>
      </c>
    </row>
    <row r="1300" spans="5:13" x14ac:dyDescent="0.3">
      <c r="E1300" s="1">
        <v>1289</v>
      </c>
      <c r="F1300" s="1">
        <v>0</v>
      </c>
      <c r="G1300" s="1">
        <v>26</v>
      </c>
      <c r="H1300" s="1">
        <v>1</v>
      </c>
      <c r="I1300" s="2">
        <f t="shared" si="80"/>
        <v>-0.35808639602075309</v>
      </c>
      <c r="J1300" s="2">
        <f t="shared" si="81"/>
        <v>0.41142287430405178</v>
      </c>
      <c r="K1300" s="3">
        <v>0</v>
      </c>
      <c r="L1300" s="2">
        <f t="shared" si="82"/>
        <v>-0.53004730616023055</v>
      </c>
      <c r="M1300" s="2">
        <f t="shared" si="83"/>
        <v>-0.41142287430405178</v>
      </c>
    </row>
    <row r="1301" spans="5:13" x14ac:dyDescent="0.3">
      <c r="E1301" s="1">
        <v>1290</v>
      </c>
      <c r="F1301" s="1">
        <v>1</v>
      </c>
      <c r="G1301" s="1">
        <v>19</v>
      </c>
      <c r="H1301" s="1">
        <v>5</v>
      </c>
      <c r="I1301" s="2">
        <f t="shared" si="80"/>
        <v>0.97254391115150574</v>
      </c>
      <c r="J1301" s="2">
        <f t="shared" si="81"/>
        <v>0.7256262627535558</v>
      </c>
      <c r="K1301" s="3">
        <v>1</v>
      </c>
      <c r="L1301" s="2">
        <f t="shared" si="82"/>
        <v>-0.32072018630265009</v>
      </c>
      <c r="M1301" s="2">
        <f t="shared" si="83"/>
        <v>0.2743737372464442</v>
      </c>
    </row>
    <row r="1302" spans="5:13" x14ac:dyDescent="0.3">
      <c r="E1302" s="1">
        <v>1291</v>
      </c>
      <c r="F1302" s="1">
        <v>1</v>
      </c>
      <c r="G1302" s="1">
        <v>18</v>
      </c>
      <c r="H1302" s="1">
        <v>2</v>
      </c>
      <c r="I1302" s="2">
        <f t="shared" si="80"/>
        <v>0.15314753481545412</v>
      </c>
      <c r="J1302" s="2">
        <f t="shared" si="81"/>
        <v>0.53821222655274259</v>
      </c>
      <c r="K1302" s="3">
        <v>1</v>
      </c>
      <c r="L1302" s="2">
        <f t="shared" si="82"/>
        <v>-0.61950232345806744</v>
      </c>
      <c r="M1302" s="2">
        <f t="shared" si="83"/>
        <v>0.46178777344725741</v>
      </c>
    </row>
    <row r="1303" spans="5:13" x14ac:dyDescent="0.3">
      <c r="E1303" s="1">
        <v>1292</v>
      </c>
      <c r="F1303" s="1">
        <v>0</v>
      </c>
      <c r="G1303" s="1">
        <v>31</v>
      </c>
      <c r="H1303" s="1">
        <v>1</v>
      </c>
      <c r="I1303" s="2">
        <f t="shared" si="80"/>
        <v>-0.50094747925526717</v>
      </c>
      <c r="J1303" s="2">
        <f t="shared" si="81"/>
        <v>0.37731803350443466</v>
      </c>
      <c r="K1303" s="3">
        <v>1</v>
      </c>
      <c r="L1303" s="2">
        <f t="shared" si="82"/>
        <v>-0.97466685695891198</v>
      </c>
      <c r="M1303" s="2">
        <f t="shared" si="83"/>
        <v>0.6226819664955654</v>
      </c>
    </row>
    <row r="1304" spans="5:13" x14ac:dyDescent="0.3">
      <c r="E1304" s="1">
        <v>1293</v>
      </c>
      <c r="F1304" s="1">
        <v>0</v>
      </c>
      <c r="G1304" s="1">
        <v>28</v>
      </c>
      <c r="H1304" s="1">
        <v>1</v>
      </c>
      <c r="I1304" s="2">
        <f t="shared" si="80"/>
        <v>-0.41523082931455868</v>
      </c>
      <c r="J1304" s="2">
        <f t="shared" si="81"/>
        <v>0.39765853213135904</v>
      </c>
      <c r="K1304" s="3">
        <v>0</v>
      </c>
      <c r="L1304" s="2">
        <f t="shared" si="82"/>
        <v>-0.50693077210996151</v>
      </c>
      <c r="M1304" s="2">
        <f t="shared" si="83"/>
        <v>-0.39765853213135904</v>
      </c>
    </row>
    <row r="1305" spans="5:13" x14ac:dyDescent="0.3">
      <c r="E1305" s="1">
        <v>1294</v>
      </c>
      <c r="F1305" s="1">
        <v>0</v>
      </c>
      <c r="G1305" s="1">
        <v>25</v>
      </c>
      <c r="H1305" s="1">
        <v>2</v>
      </c>
      <c r="I1305" s="2">
        <f t="shared" si="80"/>
        <v>-4.6857981712865593E-2</v>
      </c>
      <c r="J1305" s="2">
        <f t="shared" si="81"/>
        <v>0.4882876475322156</v>
      </c>
      <c r="K1305" s="3">
        <v>0</v>
      </c>
      <c r="L1305" s="2">
        <f t="shared" si="82"/>
        <v>-0.66999262340425059</v>
      </c>
      <c r="M1305" s="2">
        <f t="shared" si="83"/>
        <v>-0.4882876475322156</v>
      </c>
    </row>
    <row r="1306" spans="5:13" x14ac:dyDescent="0.3">
      <c r="E1306" s="1">
        <v>1295</v>
      </c>
      <c r="F1306" s="1">
        <v>0</v>
      </c>
      <c r="G1306" s="1">
        <v>25</v>
      </c>
      <c r="H1306" s="1">
        <v>1</v>
      </c>
      <c r="I1306" s="2">
        <f t="shared" si="80"/>
        <v>-0.32951417937385041</v>
      </c>
      <c r="J1306" s="2">
        <f t="shared" si="81"/>
        <v>0.41835883549334701</v>
      </c>
      <c r="K1306" s="3">
        <v>0</v>
      </c>
      <c r="L1306" s="2">
        <f t="shared" si="82"/>
        <v>-0.54190157722990051</v>
      </c>
      <c r="M1306" s="2">
        <f t="shared" si="83"/>
        <v>-0.41835883549334701</v>
      </c>
    </row>
    <row r="1307" spans="5:13" x14ac:dyDescent="0.3">
      <c r="E1307" s="1">
        <v>1296</v>
      </c>
      <c r="F1307" s="1">
        <v>0</v>
      </c>
      <c r="G1307" s="1">
        <v>33</v>
      </c>
      <c r="H1307" s="1">
        <v>0</v>
      </c>
      <c r="I1307" s="2">
        <f t="shared" si="80"/>
        <v>-0.84074811021005758</v>
      </c>
      <c r="J1307" s="2">
        <f t="shared" si="81"/>
        <v>0.30137724673804905</v>
      </c>
      <c r="K1307" s="3">
        <v>0</v>
      </c>
      <c r="L1307" s="2">
        <f t="shared" si="82"/>
        <v>-0.35864437734026094</v>
      </c>
      <c r="M1307" s="2">
        <f t="shared" si="83"/>
        <v>-0.30137724673804905</v>
      </c>
    </row>
    <row r="1308" spans="5:13" x14ac:dyDescent="0.3">
      <c r="E1308" s="1">
        <v>1297</v>
      </c>
      <c r="F1308" s="1">
        <v>1</v>
      </c>
      <c r="G1308" s="1">
        <v>21</v>
      </c>
      <c r="H1308" s="1">
        <v>4</v>
      </c>
      <c r="I1308" s="2">
        <f t="shared" si="80"/>
        <v>0.63274328019671544</v>
      </c>
      <c r="J1308" s="2">
        <f t="shared" si="81"/>
        <v>0.65311123215896594</v>
      </c>
      <c r="K1308" s="3">
        <v>1</v>
      </c>
      <c r="L1308" s="2">
        <f t="shared" si="82"/>
        <v>-0.42600782399914117</v>
      </c>
      <c r="M1308" s="2">
        <f t="shared" si="83"/>
        <v>0.34688876784103406</v>
      </c>
    </row>
    <row r="1309" spans="5:13" x14ac:dyDescent="0.3">
      <c r="E1309" s="1">
        <v>1298</v>
      </c>
      <c r="F1309" s="1">
        <v>0</v>
      </c>
      <c r="G1309" s="1">
        <v>24</v>
      </c>
      <c r="H1309" s="1">
        <v>1</v>
      </c>
      <c r="I1309" s="2">
        <f t="shared" si="80"/>
        <v>-0.30094196272694751</v>
      </c>
      <c r="J1309" s="2">
        <f t="shared" si="81"/>
        <v>0.42532722873338152</v>
      </c>
      <c r="K1309" s="3">
        <v>0</v>
      </c>
      <c r="L1309" s="2">
        <f t="shared" si="82"/>
        <v>-0.55395449362928606</v>
      </c>
      <c r="M1309" s="2">
        <f t="shared" si="83"/>
        <v>-0.42532722873338152</v>
      </c>
    </row>
    <row r="1310" spans="5:13" x14ac:dyDescent="0.3">
      <c r="E1310" s="1">
        <v>1299</v>
      </c>
      <c r="F1310" s="1">
        <v>0</v>
      </c>
      <c r="G1310" s="1">
        <v>27</v>
      </c>
      <c r="H1310" s="1">
        <v>0</v>
      </c>
      <c r="I1310" s="2">
        <f t="shared" si="80"/>
        <v>-0.66931481032864082</v>
      </c>
      <c r="J1310" s="2">
        <f t="shared" si="81"/>
        <v>0.33865028320137047</v>
      </c>
      <c r="K1310" s="3">
        <v>0</v>
      </c>
      <c r="L1310" s="2">
        <f t="shared" si="82"/>
        <v>-0.41347250672725938</v>
      </c>
      <c r="M1310" s="2">
        <f t="shared" si="83"/>
        <v>-0.33865028320137047</v>
      </c>
    </row>
    <row r="1311" spans="5:13" x14ac:dyDescent="0.3">
      <c r="E1311" s="1">
        <v>1300</v>
      </c>
      <c r="F1311" s="1">
        <v>1</v>
      </c>
      <c r="G1311" s="1">
        <v>22</v>
      </c>
      <c r="H1311" s="1">
        <v>2</v>
      </c>
      <c r="I1311" s="2">
        <f t="shared" si="80"/>
        <v>3.8858668227842896E-2</v>
      </c>
      <c r="J1311" s="2">
        <f t="shared" si="81"/>
        <v>0.50971344481574044</v>
      </c>
      <c r="K1311" s="3">
        <v>0</v>
      </c>
      <c r="L1311" s="2">
        <f t="shared" si="82"/>
        <v>-0.71276525231165777</v>
      </c>
      <c r="M1311" s="2">
        <f t="shared" si="83"/>
        <v>-0.50971344481574044</v>
      </c>
    </row>
    <row r="1312" spans="5:13" x14ac:dyDescent="0.3">
      <c r="E1312" s="1">
        <v>1301</v>
      </c>
      <c r="F1312" s="1">
        <v>1</v>
      </c>
      <c r="G1312" s="1">
        <v>26</v>
      </c>
      <c r="H1312" s="1">
        <v>5</v>
      </c>
      <c r="I1312" s="2">
        <f t="shared" si="80"/>
        <v>0.77253839462318608</v>
      </c>
      <c r="J1312" s="2">
        <f t="shared" si="81"/>
        <v>0.68406974349272509</v>
      </c>
      <c r="K1312" s="3">
        <v>1</v>
      </c>
      <c r="L1312" s="2">
        <f t="shared" si="82"/>
        <v>-0.37969540238692856</v>
      </c>
      <c r="M1312" s="2">
        <f t="shared" si="83"/>
        <v>0.31593025650727491</v>
      </c>
    </row>
    <row r="1313" spans="5:13" x14ac:dyDescent="0.3">
      <c r="E1313" s="1">
        <v>1302</v>
      </c>
      <c r="F1313" s="1">
        <v>1</v>
      </c>
      <c r="G1313" s="1">
        <v>20</v>
      </c>
      <c r="H1313" s="1">
        <v>3</v>
      </c>
      <c r="I1313" s="2">
        <f t="shared" si="80"/>
        <v>0.37865929918263336</v>
      </c>
      <c r="J1313" s="2">
        <f t="shared" si="81"/>
        <v>0.59354970154570375</v>
      </c>
      <c r="K1313" s="3">
        <v>1</v>
      </c>
      <c r="L1313" s="2">
        <f t="shared" si="82"/>
        <v>-0.52163432531196197</v>
      </c>
      <c r="M1313" s="2">
        <f t="shared" si="83"/>
        <v>0.40645029845429625</v>
      </c>
    </row>
    <row r="1314" spans="5:13" x14ac:dyDescent="0.3">
      <c r="E1314" s="1">
        <v>1303</v>
      </c>
      <c r="F1314" s="1">
        <v>0</v>
      </c>
      <c r="G1314" s="1">
        <v>28</v>
      </c>
      <c r="H1314" s="1">
        <v>3</v>
      </c>
      <c r="I1314" s="2">
        <f t="shared" si="80"/>
        <v>0.15008156600741096</v>
      </c>
      <c r="J1314" s="2">
        <f t="shared" si="81"/>
        <v>0.53745012251025304</v>
      </c>
      <c r="K1314" s="3">
        <v>1</v>
      </c>
      <c r="L1314" s="2">
        <f t="shared" si="82"/>
        <v>-0.62091931861583394</v>
      </c>
      <c r="M1314" s="2">
        <f t="shared" si="83"/>
        <v>0.46254987748974696</v>
      </c>
    </row>
    <row r="1315" spans="5:13" x14ac:dyDescent="0.3">
      <c r="E1315" s="1">
        <v>1304</v>
      </c>
      <c r="F1315" s="1">
        <v>0</v>
      </c>
      <c r="G1315" s="1">
        <v>25</v>
      </c>
      <c r="H1315" s="1">
        <v>3</v>
      </c>
      <c r="I1315" s="2">
        <f t="shared" si="80"/>
        <v>0.23579821594811923</v>
      </c>
      <c r="J1315" s="2">
        <f t="shared" si="81"/>
        <v>0.55867792729643417</v>
      </c>
      <c r="K1315" s="3">
        <v>0</v>
      </c>
      <c r="L1315" s="2">
        <f t="shared" si="82"/>
        <v>-0.81798034650093876</v>
      </c>
      <c r="M1315" s="2">
        <f t="shared" si="83"/>
        <v>-0.55867792729643417</v>
      </c>
    </row>
    <row r="1316" spans="5:13" x14ac:dyDescent="0.3">
      <c r="E1316" s="1">
        <v>1305</v>
      </c>
      <c r="F1316" s="1">
        <v>1</v>
      </c>
      <c r="G1316" s="1">
        <v>22</v>
      </c>
      <c r="H1316" s="1">
        <v>3</v>
      </c>
      <c r="I1316" s="2">
        <f t="shared" si="80"/>
        <v>0.32151486588882772</v>
      </c>
      <c r="J1316" s="2">
        <f t="shared" si="81"/>
        <v>0.57969339214578286</v>
      </c>
      <c r="K1316" s="3">
        <v>1</v>
      </c>
      <c r="L1316" s="2">
        <f t="shared" si="82"/>
        <v>-0.5452559494494188</v>
      </c>
      <c r="M1316" s="2">
        <f t="shared" si="83"/>
        <v>0.42030660785421714</v>
      </c>
    </row>
    <row r="1317" spans="5:13" x14ac:dyDescent="0.3">
      <c r="E1317" s="1">
        <v>1306</v>
      </c>
      <c r="F1317" s="1">
        <v>1</v>
      </c>
      <c r="G1317" s="1">
        <v>30</v>
      </c>
      <c r="H1317" s="1">
        <v>3</v>
      </c>
      <c r="I1317" s="2">
        <f t="shared" si="80"/>
        <v>9.2937132713605375E-2</v>
      </c>
      <c r="J1317" s="2">
        <f t="shared" si="81"/>
        <v>0.52321757413360404</v>
      </c>
      <c r="K1317" s="3">
        <v>1</v>
      </c>
      <c r="L1317" s="2">
        <f t="shared" si="82"/>
        <v>-0.64775788969836889</v>
      </c>
      <c r="M1317" s="2">
        <f t="shared" si="83"/>
        <v>0.47678242586639596</v>
      </c>
    </row>
    <row r="1318" spans="5:13" x14ac:dyDescent="0.3">
      <c r="E1318" s="1">
        <v>1307</v>
      </c>
      <c r="F1318" s="1">
        <v>1</v>
      </c>
      <c r="G1318" s="1">
        <v>24</v>
      </c>
      <c r="H1318" s="1">
        <v>3</v>
      </c>
      <c r="I1318" s="2">
        <f t="shared" si="80"/>
        <v>0.26437043259502213</v>
      </c>
      <c r="J1318" s="2">
        <f t="shared" si="81"/>
        <v>0.56571033582428898</v>
      </c>
      <c r="K1318" s="3">
        <v>0</v>
      </c>
      <c r="L1318" s="2">
        <f t="shared" si="82"/>
        <v>-0.83404353853710367</v>
      </c>
      <c r="M1318" s="2">
        <f t="shared" si="83"/>
        <v>-0.56571033582428898</v>
      </c>
    </row>
    <row r="1319" spans="5:13" x14ac:dyDescent="0.3">
      <c r="E1319" s="1">
        <v>1308</v>
      </c>
      <c r="F1319" s="1">
        <v>1</v>
      </c>
      <c r="G1319" s="1">
        <v>26</v>
      </c>
      <c r="H1319" s="1">
        <v>2</v>
      </c>
      <c r="I1319" s="2">
        <f t="shared" si="80"/>
        <v>-7.5430198359768275E-2</v>
      </c>
      <c r="J1319" s="2">
        <f t="shared" si="81"/>
        <v>0.48115138649900074</v>
      </c>
      <c r="K1319" s="3">
        <v>0</v>
      </c>
      <c r="L1319" s="2">
        <f t="shared" si="82"/>
        <v>-0.65614312718844481</v>
      </c>
      <c r="M1319" s="2">
        <f t="shared" si="83"/>
        <v>-0.48115138649900074</v>
      </c>
    </row>
    <row r="1320" spans="5:13" x14ac:dyDescent="0.3">
      <c r="E1320" s="1">
        <v>1309</v>
      </c>
      <c r="F1320" s="1">
        <v>0</v>
      </c>
      <c r="G1320" s="1">
        <v>25</v>
      </c>
      <c r="H1320" s="1">
        <v>2</v>
      </c>
      <c r="I1320" s="2">
        <f t="shared" si="80"/>
        <v>-4.6857981712865593E-2</v>
      </c>
      <c r="J1320" s="2">
        <f t="shared" si="81"/>
        <v>0.4882876475322156</v>
      </c>
      <c r="K1320" s="3">
        <v>1</v>
      </c>
      <c r="L1320" s="2">
        <f t="shared" si="82"/>
        <v>-0.71685060511711618</v>
      </c>
      <c r="M1320" s="2">
        <f t="shared" si="83"/>
        <v>0.51171235246778446</v>
      </c>
    </row>
    <row r="1321" spans="5:13" x14ac:dyDescent="0.3">
      <c r="E1321" s="1">
        <v>1310</v>
      </c>
      <c r="F1321" s="1">
        <v>0</v>
      </c>
      <c r="G1321" s="1">
        <v>24</v>
      </c>
      <c r="H1321" s="1">
        <v>1</v>
      </c>
      <c r="I1321" s="2">
        <f t="shared" si="80"/>
        <v>-0.30094196272694751</v>
      </c>
      <c r="J1321" s="2">
        <f t="shared" si="81"/>
        <v>0.42532722873338152</v>
      </c>
      <c r="K1321" s="3">
        <v>0</v>
      </c>
      <c r="L1321" s="2">
        <f t="shared" si="82"/>
        <v>-0.55395449362928606</v>
      </c>
      <c r="M1321" s="2">
        <f t="shared" si="83"/>
        <v>-0.42532722873338152</v>
      </c>
    </row>
    <row r="1322" spans="5:13" x14ac:dyDescent="0.3">
      <c r="E1322" s="1">
        <v>1311</v>
      </c>
      <c r="F1322" s="1">
        <v>0</v>
      </c>
      <c r="G1322" s="1">
        <v>20</v>
      </c>
      <c r="H1322" s="1">
        <v>0</v>
      </c>
      <c r="I1322" s="2">
        <f t="shared" si="80"/>
        <v>-0.4693092938003211</v>
      </c>
      <c r="J1322" s="2">
        <f t="shared" si="81"/>
        <v>0.38477973752641237</v>
      </c>
      <c r="K1322" s="3">
        <v>1</v>
      </c>
      <c r="L1322" s="2">
        <f t="shared" si="82"/>
        <v>-0.95508421873291538</v>
      </c>
      <c r="M1322" s="2">
        <f t="shared" si="83"/>
        <v>0.61522026247358763</v>
      </c>
    </row>
    <row r="1323" spans="5:13" x14ac:dyDescent="0.3">
      <c r="E1323" s="1">
        <v>1312</v>
      </c>
      <c r="F1323" s="1">
        <v>1</v>
      </c>
      <c r="G1323" s="1">
        <v>20</v>
      </c>
      <c r="H1323" s="1">
        <v>2</v>
      </c>
      <c r="I1323" s="2">
        <f t="shared" si="80"/>
        <v>9.6003101521648537E-2</v>
      </c>
      <c r="J1323" s="2">
        <f t="shared" si="81"/>
        <v>0.52398235856772302</v>
      </c>
      <c r="K1323" s="3">
        <v>0</v>
      </c>
      <c r="L1323" s="2">
        <f t="shared" si="82"/>
        <v>-0.74230036360497509</v>
      </c>
      <c r="M1323" s="2">
        <f t="shared" si="83"/>
        <v>-0.52398235856772302</v>
      </c>
    </row>
    <row r="1324" spans="5:13" x14ac:dyDescent="0.3">
      <c r="E1324" s="1">
        <v>1313</v>
      </c>
      <c r="F1324" s="1">
        <v>0</v>
      </c>
      <c r="G1324" s="1">
        <v>33</v>
      </c>
      <c r="H1324" s="1">
        <v>0</v>
      </c>
      <c r="I1324" s="2">
        <f t="shared" si="80"/>
        <v>-0.84074811021005758</v>
      </c>
      <c r="J1324" s="2">
        <f t="shared" si="81"/>
        <v>0.30137724673804905</v>
      </c>
      <c r="K1324" s="3">
        <v>0</v>
      </c>
      <c r="L1324" s="2">
        <f t="shared" si="82"/>
        <v>-0.35864437734026094</v>
      </c>
      <c r="M1324" s="2">
        <f t="shared" si="83"/>
        <v>-0.30137724673804905</v>
      </c>
    </row>
    <row r="1325" spans="5:13" x14ac:dyDescent="0.3">
      <c r="E1325" s="1">
        <v>1314</v>
      </c>
      <c r="F1325" s="1">
        <v>1</v>
      </c>
      <c r="G1325" s="1">
        <v>22</v>
      </c>
      <c r="H1325" s="1">
        <v>6</v>
      </c>
      <c r="I1325" s="2">
        <f t="shared" si="80"/>
        <v>1.1694834588717822</v>
      </c>
      <c r="J1325" s="2">
        <f t="shared" si="81"/>
        <v>0.76305163579921476</v>
      </c>
      <c r="K1325" s="3">
        <v>1</v>
      </c>
      <c r="L1325" s="2">
        <f t="shared" si="82"/>
        <v>-0.27042957528342726</v>
      </c>
      <c r="M1325" s="2">
        <f t="shared" si="83"/>
        <v>0.23694836420078524</v>
      </c>
    </row>
    <row r="1326" spans="5:13" x14ac:dyDescent="0.3">
      <c r="E1326" s="1">
        <v>1315</v>
      </c>
      <c r="F1326" s="1">
        <v>1</v>
      </c>
      <c r="G1326" s="1">
        <v>23</v>
      </c>
      <c r="H1326" s="1">
        <v>2</v>
      </c>
      <c r="I1326" s="2">
        <f t="shared" si="80"/>
        <v>1.0286451580940215E-2</v>
      </c>
      <c r="J1326" s="2">
        <f t="shared" si="81"/>
        <v>0.50257159022004549</v>
      </c>
      <c r="K1326" s="3">
        <v>0</v>
      </c>
      <c r="L1326" s="2">
        <f t="shared" si="82"/>
        <v>-0.69830363267786921</v>
      </c>
      <c r="M1326" s="2">
        <f t="shared" si="83"/>
        <v>-0.50257159022004549</v>
      </c>
    </row>
    <row r="1327" spans="5:13" x14ac:dyDescent="0.3">
      <c r="E1327" s="1">
        <v>1316</v>
      </c>
      <c r="F1327" s="1">
        <v>1</v>
      </c>
      <c r="G1327" s="1">
        <v>22</v>
      </c>
      <c r="H1327" s="1">
        <v>2</v>
      </c>
      <c r="I1327" s="2">
        <f t="shared" si="80"/>
        <v>3.8858668227842896E-2</v>
      </c>
      <c r="J1327" s="2">
        <f t="shared" si="81"/>
        <v>0.50971344481574044</v>
      </c>
      <c r="K1327" s="3">
        <v>1</v>
      </c>
      <c r="L1327" s="2">
        <f t="shared" si="82"/>
        <v>-0.6739065840838151</v>
      </c>
      <c r="M1327" s="2">
        <f t="shared" si="83"/>
        <v>0.49028655518425956</v>
      </c>
    </row>
    <row r="1328" spans="5:13" x14ac:dyDescent="0.3">
      <c r="E1328" s="1">
        <v>1317</v>
      </c>
      <c r="F1328" s="1">
        <v>0</v>
      </c>
      <c r="G1328" s="1">
        <v>25</v>
      </c>
      <c r="H1328" s="1">
        <v>1</v>
      </c>
      <c r="I1328" s="2">
        <f t="shared" si="80"/>
        <v>-0.32951417937385041</v>
      </c>
      <c r="J1328" s="2">
        <f t="shared" si="81"/>
        <v>0.41835883549334701</v>
      </c>
      <c r="K1328" s="3">
        <v>1</v>
      </c>
      <c r="L1328" s="2">
        <f t="shared" si="82"/>
        <v>-0.87141575660375126</v>
      </c>
      <c r="M1328" s="2">
        <f t="shared" si="83"/>
        <v>0.58164116450665304</v>
      </c>
    </row>
    <row r="1329" spans="5:13" x14ac:dyDescent="0.3">
      <c r="E1329" s="1">
        <v>1318</v>
      </c>
      <c r="F1329" s="1">
        <v>1</v>
      </c>
      <c r="G1329" s="1">
        <v>22</v>
      </c>
      <c r="H1329" s="1">
        <v>3</v>
      </c>
      <c r="I1329" s="2">
        <f t="shared" si="80"/>
        <v>0.32151486588882772</v>
      </c>
      <c r="J1329" s="2">
        <f t="shared" si="81"/>
        <v>0.57969339214578286</v>
      </c>
      <c r="K1329" s="3">
        <v>0</v>
      </c>
      <c r="L1329" s="2">
        <f t="shared" si="82"/>
        <v>-0.86677081533824629</v>
      </c>
      <c r="M1329" s="2">
        <f t="shared" si="83"/>
        <v>-0.57969339214578286</v>
      </c>
    </row>
    <row r="1330" spans="5:13" x14ac:dyDescent="0.3">
      <c r="E1330" s="1">
        <v>1319</v>
      </c>
      <c r="F1330" s="1">
        <v>1</v>
      </c>
      <c r="G1330" s="1">
        <v>26</v>
      </c>
      <c r="H1330" s="1">
        <v>2</v>
      </c>
      <c r="I1330" s="2">
        <f t="shared" si="80"/>
        <v>-7.5430198359768275E-2</v>
      </c>
      <c r="J1330" s="2">
        <f t="shared" si="81"/>
        <v>0.48115138649900074</v>
      </c>
      <c r="K1330" s="3">
        <v>1</v>
      </c>
      <c r="L1330" s="2">
        <f t="shared" si="82"/>
        <v>-0.73157332554821297</v>
      </c>
      <c r="M1330" s="2">
        <f t="shared" si="83"/>
        <v>0.51884861350099931</v>
      </c>
    </row>
    <row r="1331" spans="5:13" x14ac:dyDescent="0.3">
      <c r="E1331" s="1">
        <v>1320</v>
      </c>
      <c r="F1331" s="1">
        <v>1</v>
      </c>
      <c r="G1331" s="1">
        <v>21</v>
      </c>
      <c r="H1331" s="1">
        <v>5</v>
      </c>
      <c r="I1331" s="2">
        <f t="shared" si="80"/>
        <v>0.91539947785770015</v>
      </c>
      <c r="J1331" s="2">
        <f t="shared" si="81"/>
        <v>0.71410379097871035</v>
      </c>
      <c r="K1331" s="3">
        <v>1</v>
      </c>
      <c r="L1331" s="2">
        <f t="shared" si="82"/>
        <v>-0.33672696169069449</v>
      </c>
      <c r="M1331" s="2">
        <f t="shared" si="83"/>
        <v>0.28589620902128965</v>
      </c>
    </row>
    <row r="1332" spans="5:13" x14ac:dyDescent="0.3">
      <c r="E1332" s="1">
        <v>1321</v>
      </c>
      <c r="F1332" s="1">
        <v>0</v>
      </c>
      <c r="G1332" s="1">
        <v>28</v>
      </c>
      <c r="H1332" s="1">
        <v>1</v>
      </c>
      <c r="I1332" s="2">
        <f t="shared" si="80"/>
        <v>-0.41523082931455868</v>
      </c>
      <c r="J1332" s="2">
        <f t="shared" si="81"/>
        <v>0.39765853213135904</v>
      </c>
      <c r="K1332" s="3">
        <v>0</v>
      </c>
      <c r="L1332" s="2">
        <f t="shared" si="82"/>
        <v>-0.50693077210996151</v>
      </c>
      <c r="M1332" s="2">
        <f t="shared" si="83"/>
        <v>-0.39765853213135904</v>
      </c>
    </row>
    <row r="1333" spans="5:13" x14ac:dyDescent="0.3">
      <c r="E1333" s="1">
        <v>1322</v>
      </c>
      <c r="F1333" s="1">
        <v>0</v>
      </c>
      <c r="G1333" s="1">
        <v>27</v>
      </c>
      <c r="H1333" s="1">
        <v>2</v>
      </c>
      <c r="I1333" s="2">
        <f t="shared" si="80"/>
        <v>-0.10400241500667118</v>
      </c>
      <c r="J1333" s="2">
        <f t="shared" si="81"/>
        <v>0.47402280722541851</v>
      </c>
      <c r="K1333" s="3">
        <v>1</v>
      </c>
      <c r="L1333" s="2">
        <f t="shared" si="82"/>
        <v>-0.74649984193530095</v>
      </c>
      <c r="M1333" s="2">
        <f t="shared" si="83"/>
        <v>0.52597719277458155</v>
      </c>
    </row>
    <row r="1334" spans="5:13" x14ac:dyDescent="0.3">
      <c r="E1334" s="1">
        <v>1323</v>
      </c>
      <c r="F1334" s="1">
        <v>0</v>
      </c>
      <c r="G1334" s="1">
        <v>26</v>
      </c>
      <c r="H1334" s="1">
        <v>1</v>
      </c>
      <c r="I1334" s="2">
        <f t="shared" si="80"/>
        <v>-0.35808639602075309</v>
      </c>
      <c r="J1334" s="2">
        <f t="shared" si="81"/>
        <v>0.41142287430405178</v>
      </c>
      <c r="K1334" s="3">
        <v>1</v>
      </c>
      <c r="L1334" s="2">
        <f t="shared" si="82"/>
        <v>-0.88813370218098375</v>
      </c>
      <c r="M1334" s="2">
        <f t="shared" si="83"/>
        <v>0.58857712569594822</v>
      </c>
    </row>
    <row r="1335" spans="5:13" x14ac:dyDescent="0.3">
      <c r="E1335" s="1">
        <v>1324</v>
      </c>
      <c r="F1335" s="1">
        <v>1</v>
      </c>
      <c r="G1335" s="1">
        <v>23</v>
      </c>
      <c r="H1335" s="1">
        <v>4</v>
      </c>
      <c r="I1335" s="2">
        <f t="shared" si="80"/>
        <v>0.57559884690290986</v>
      </c>
      <c r="J1335" s="2">
        <f t="shared" si="81"/>
        <v>0.6400540735636373</v>
      </c>
      <c r="K1335" s="3">
        <v>0</v>
      </c>
      <c r="L1335" s="2">
        <f t="shared" si="82"/>
        <v>-1.0218014631572205</v>
      </c>
      <c r="M1335" s="2">
        <f t="shared" si="83"/>
        <v>-0.6400540735636373</v>
      </c>
    </row>
    <row r="1336" spans="5:13" x14ac:dyDescent="0.3">
      <c r="E1336" s="1">
        <v>1325</v>
      </c>
      <c r="F1336" s="1">
        <v>1</v>
      </c>
      <c r="G1336" s="1">
        <v>18</v>
      </c>
      <c r="H1336" s="1">
        <v>3</v>
      </c>
      <c r="I1336" s="2">
        <f t="shared" si="80"/>
        <v>0.43580373247643894</v>
      </c>
      <c r="J1336" s="2">
        <f t="shared" si="81"/>
        <v>0.60725869122522669</v>
      </c>
      <c r="K1336" s="3">
        <v>1</v>
      </c>
      <c r="L1336" s="2">
        <f t="shared" si="82"/>
        <v>-0.49880039876880372</v>
      </c>
      <c r="M1336" s="2">
        <f t="shared" si="83"/>
        <v>0.39274130877477331</v>
      </c>
    </row>
    <row r="1337" spans="5:13" x14ac:dyDescent="0.3">
      <c r="E1337" s="1">
        <v>1326</v>
      </c>
      <c r="F1337" s="1">
        <v>1</v>
      </c>
      <c r="G1337" s="1">
        <v>33</v>
      </c>
      <c r="H1337" s="1">
        <v>7</v>
      </c>
      <c r="I1337" s="2">
        <f t="shared" si="80"/>
        <v>1.1378452734168363</v>
      </c>
      <c r="J1337" s="2">
        <f t="shared" si="81"/>
        <v>0.75728380898629155</v>
      </c>
      <c r="K1337" s="3">
        <v>1</v>
      </c>
      <c r="L1337" s="2">
        <f t="shared" si="82"/>
        <v>-0.27801718301129996</v>
      </c>
      <c r="M1337" s="2">
        <f t="shared" si="83"/>
        <v>0.24271619101370845</v>
      </c>
    </row>
    <row r="1338" spans="5:13" x14ac:dyDescent="0.3">
      <c r="E1338" s="1">
        <v>1327</v>
      </c>
      <c r="F1338" s="1">
        <v>0</v>
      </c>
      <c r="G1338" s="1">
        <v>26</v>
      </c>
      <c r="H1338" s="1">
        <v>2</v>
      </c>
      <c r="I1338" s="2">
        <f t="shared" si="80"/>
        <v>-7.5430198359768275E-2</v>
      </c>
      <c r="J1338" s="2">
        <f t="shared" si="81"/>
        <v>0.48115138649900074</v>
      </c>
      <c r="K1338" s="3">
        <v>1</v>
      </c>
      <c r="L1338" s="2">
        <f t="shared" si="82"/>
        <v>-0.73157332554821297</v>
      </c>
      <c r="M1338" s="2">
        <f t="shared" si="83"/>
        <v>0.51884861350099931</v>
      </c>
    </row>
    <row r="1339" spans="5:13" x14ac:dyDescent="0.3">
      <c r="E1339" s="1">
        <v>1328</v>
      </c>
      <c r="F1339" s="1">
        <v>0</v>
      </c>
      <c r="G1339" s="1">
        <v>23</v>
      </c>
      <c r="H1339" s="1">
        <v>3</v>
      </c>
      <c r="I1339" s="2">
        <f t="shared" si="80"/>
        <v>0.29294264924192503</v>
      </c>
      <c r="J1339" s="2">
        <f t="shared" si="81"/>
        <v>0.57271638907417755</v>
      </c>
      <c r="K1339" s="3">
        <v>0</v>
      </c>
      <c r="L1339" s="2">
        <f t="shared" si="82"/>
        <v>-0.85030729202718869</v>
      </c>
      <c r="M1339" s="2">
        <f t="shared" si="83"/>
        <v>-0.57271638907417755</v>
      </c>
    </row>
    <row r="1340" spans="5:13" x14ac:dyDescent="0.3">
      <c r="E1340" s="1">
        <v>1329</v>
      </c>
      <c r="F1340" s="1">
        <v>1</v>
      </c>
      <c r="G1340" s="1">
        <v>20</v>
      </c>
      <c r="H1340" s="1">
        <v>4</v>
      </c>
      <c r="I1340" s="2">
        <f t="shared" si="80"/>
        <v>0.66131549684361812</v>
      </c>
      <c r="J1340" s="2">
        <f t="shared" si="81"/>
        <v>0.65955583462910128</v>
      </c>
      <c r="K1340" s="3">
        <v>1</v>
      </c>
      <c r="L1340" s="2">
        <f t="shared" si="82"/>
        <v>-0.41618864834759217</v>
      </c>
      <c r="M1340" s="2">
        <f t="shared" si="83"/>
        <v>0.34044416537089872</v>
      </c>
    </row>
    <row r="1341" spans="5:13" x14ac:dyDescent="0.3">
      <c r="E1341" s="1">
        <v>1330</v>
      </c>
      <c r="F1341" s="1">
        <v>0</v>
      </c>
      <c r="G1341" s="1">
        <v>34</v>
      </c>
      <c r="H1341" s="1">
        <v>1</v>
      </c>
      <c r="I1341" s="2">
        <f t="shared" si="80"/>
        <v>-0.58666412919597544</v>
      </c>
      <c r="J1341" s="2">
        <f t="shared" si="81"/>
        <v>0.35740062348635282</v>
      </c>
      <c r="K1341" s="3">
        <v>0</v>
      </c>
      <c r="L1341" s="2">
        <f t="shared" si="82"/>
        <v>-0.44223380255661193</v>
      </c>
      <c r="M1341" s="2">
        <f t="shared" si="83"/>
        <v>-0.35740062348635282</v>
      </c>
    </row>
    <row r="1342" spans="5:13" x14ac:dyDescent="0.3">
      <c r="E1342" s="1">
        <v>1331</v>
      </c>
      <c r="F1342" s="1">
        <v>0</v>
      </c>
      <c r="G1342" s="1">
        <v>22</v>
      </c>
      <c r="H1342" s="1">
        <v>1</v>
      </c>
      <c r="I1342" s="2">
        <f t="shared" si="80"/>
        <v>-0.24379752943314192</v>
      </c>
      <c r="J1342" s="2">
        <f t="shared" si="81"/>
        <v>0.43935072259233271</v>
      </c>
      <c r="K1342" s="3">
        <v>0</v>
      </c>
      <c r="L1342" s="2">
        <f t="shared" si="82"/>
        <v>-0.57865974292354561</v>
      </c>
      <c r="M1342" s="2">
        <f t="shared" si="83"/>
        <v>-0.43935072259233271</v>
      </c>
    </row>
    <row r="1343" spans="5:13" x14ac:dyDescent="0.3">
      <c r="E1343" s="1">
        <v>1332</v>
      </c>
      <c r="F1343" s="1">
        <v>0</v>
      </c>
      <c r="G1343" s="1">
        <v>24</v>
      </c>
      <c r="H1343" s="1">
        <v>3</v>
      </c>
      <c r="I1343" s="2">
        <f t="shared" si="80"/>
        <v>0.26437043259502213</v>
      </c>
      <c r="J1343" s="2">
        <f t="shared" si="81"/>
        <v>0.56571033582428898</v>
      </c>
      <c r="K1343" s="3">
        <v>1</v>
      </c>
      <c r="L1343" s="2">
        <f t="shared" si="82"/>
        <v>-0.56967310594208143</v>
      </c>
      <c r="M1343" s="2">
        <f t="shared" si="83"/>
        <v>0.43428966417571102</v>
      </c>
    </row>
    <row r="1344" spans="5:13" x14ac:dyDescent="0.3">
      <c r="E1344" s="1">
        <v>1333</v>
      </c>
      <c r="F1344" s="1">
        <v>1</v>
      </c>
      <c r="G1344" s="1">
        <v>20</v>
      </c>
      <c r="H1344" s="1">
        <v>3</v>
      </c>
      <c r="I1344" s="2">
        <f t="shared" si="80"/>
        <v>0.37865929918263336</v>
      </c>
      <c r="J1344" s="2">
        <f t="shared" si="81"/>
        <v>0.59354970154570375</v>
      </c>
      <c r="K1344" s="3">
        <v>1</v>
      </c>
      <c r="L1344" s="2">
        <f t="shared" si="82"/>
        <v>-0.52163432531196197</v>
      </c>
      <c r="M1344" s="2">
        <f t="shared" si="83"/>
        <v>0.40645029845429625</v>
      </c>
    </row>
    <row r="1345" spans="5:13" x14ac:dyDescent="0.3">
      <c r="E1345" s="1">
        <v>1334</v>
      </c>
      <c r="F1345" s="1">
        <v>0</v>
      </c>
      <c r="G1345" s="1">
        <v>27</v>
      </c>
      <c r="H1345" s="1">
        <v>1</v>
      </c>
      <c r="I1345" s="2">
        <f t="shared" si="80"/>
        <v>-0.386658612667656</v>
      </c>
      <c r="J1345" s="2">
        <f t="shared" si="81"/>
        <v>0.40452192979375906</v>
      </c>
      <c r="K1345" s="3">
        <v>0</v>
      </c>
      <c r="L1345" s="2">
        <f t="shared" si="82"/>
        <v>-0.51839071671501158</v>
      </c>
      <c r="M1345" s="2">
        <f t="shared" si="83"/>
        <v>-0.40452192979375906</v>
      </c>
    </row>
    <row r="1346" spans="5:13" x14ac:dyDescent="0.3">
      <c r="E1346" s="1">
        <v>1335</v>
      </c>
      <c r="F1346" s="1">
        <v>1</v>
      </c>
      <c r="G1346" s="1">
        <v>23</v>
      </c>
      <c r="H1346" s="1">
        <v>4</v>
      </c>
      <c r="I1346" s="2">
        <f t="shared" si="80"/>
        <v>0.57559884690290986</v>
      </c>
      <c r="J1346" s="2">
        <f t="shared" si="81"/>
        <v>0.6400540735636373</v>
      </c>
      <c r="K1346" s="3">
        <v>0</v>
      </c>
      <c r="L1346" s="2">
        <f t="shared" si="82"/>
        <v>-1.0218014631572205</v>
      </c>
      <c r="M1346" s="2">
        <f t="shared" si="83"/>
        <v>-0.6400540735636373</v>
      </c>
    </row>
    <row r="1347" spans="5:13" x14ac:dyDescent="0.3">
      <c r="E1347" s="1">
        <v>1336</v>
      </c>
      <c r="F1347" s="1">
        <v>0</v>
      </c>
      <c r="G1347" s="1">
        <v>24</v>
      </c>
      <c r="H1347" s="1">
        <v>4</v>
      </c>
      <c r="I1347" s="2">
        <f t="shared" si="80"/>
        <v>0.54702663025600695</v>
      </c>
      <c r="J1347" s="2">
        <f t="shared" si="81"/>
        <v>0.63344547176899768</v>
      </c>
      <c r="K1347" s="3">
        <v>0</v>
      </c>
      <c r="L1347" s="2">
        <f t="shared" si="82"/>
        <v>-1.0036079877372244</v>
      </c>
      <c r="M1347" s="2">
        <f t="shared" si="83"/>
        <v>-0.63344547176899768</v>
      </c>
    </row>
    <row r="1348" spans="5:13" x14ac:dyDescent="0.3">
      <c r="E1348" s="1">
        <v>1337</v>
      </c>
      <c r="F1348" s="1">
        <v>0</v>
      </c>
      <c r="G1348" s="1">
        <v>28</v>
      </c>
      <c r="H1348" s="1">
        <v>0</v>
      </c>
      <c r="I1348" s="2">
        <f t="shared" si="80"/>
        <v>-0.6978870269755435</v>
      </c>
      <c r="J1348" s="2">
        <f t="shared" si="81"/>
        <v>0.33228086752132152</v>
      </c>
      <c r="K1348" s="3">
        <v>0</v>
      </c>
      <c r="L1348" s="2">
        <f t="shared" si="82"/>
        <v>-0.40388765422499395</v>
      </c>
      <c r="M1348" s="2">
        <f t="shared" si="83"/>
        <v>-0.33228086752132152</v>
      </c>
    </row>
    <row r="1349" spans="5:13" x14ac:dyDescent="0.3">
      <c r="E1349" s="1">
        <v>1338</v>
      </c>
      <c r="F1349" s="1">
        <v>1</v>
      </c>
      <c r="G1349" s="1">
        <v>19</v>
      </c>
      <c r="H1349" s="1">
        <v>3</v>
      </c>
      <c r="I1349" s="2">
        <f t="shared" si="80"/>
        <v>0.40723151582953615</v>
      </c>
      <c r="J1349" s="2">
        <f t="shared" si="81"/>
        <v>0.600423862871453</v>
      </c>
      <c r="K1349" s="3">
        <v>0</v>
      </c>
      <c r="L1349" s="2">
        <f t="shared" si="82"/>
        <v>-0.9173509508863914</v>
      </c>
      <c r="M1349" s="2">
        <f t="shared" si="83"/>
        <v>-0.600423862871453</v>
      </c>
    </row>
    <row r="1350" spans="5:13" x14ac:dyDescent="0.3">
      <c r="E1350" s="1">
        <v>1339</v>
      </c>
      <c r="F1350" s="1">
        <v>0</v>
      </c>
      <c r="G1350" s="1">
        <v>28</v>
      </c>
      <c r="H1350" s="1">
        <v>3</v>
      </c>
      <c r="I1350" s="2">
        <f t="shared" si="80"/>
        <v>0.15008156600741096</v>
      </c>
      <c r="J1350" s="2">
        <f t="shared" si="81"/>
        <v>0.53745012251025304</v>
      </c>
      <c r="K1350" s="3">
        <v>1</v>
      </c>
      <c r="L1350" s="2">
        <f t="shared" si="82"/>
        <v>-0.62091931861583394</v>
      </c>
      <c r="M1350" s="2">
        <f t="shared" si="83"/>
        <v>0.46254987748974696</v>
      </c>
    </row>
    <row r="1351" spans="5:13" x14ac:dyDescent="0.3">
      <c r="E1351" s="1">
        <v>1340</v>
      </c>
      <c r="F1351" s="1">
        <v>1</v>
      </c>
      <c r="G1351" s="1">
        <v>18</v>
      </c>
      <c r="H1351" s="1">
        <v>9</v>
      </c>
      <c r="I1351" s="2">
        <f t="shared" si="80"/>
        <v>2.1317409184423477</v>
      </c>
      <c r="J1351" s="2">
        <f t="shared" si="81"/>
        <v>0.89395016630923907</v>
      </c>
      <c r="K1351" s="3">
        <v>1</v>
      </c>
      <c r="L1351" s="2">
        <f t="shared" si="82"/>
        <v>-0.11210524774568879</v>
      </c>
      <c r="M1351" s="2">
        <f t="shared" si="83"/>
        <v>0.10604983369076093</v>
      </c>
    </row>
    <row r="1352" spans="5:13" x14ac:dyDescent="0.3">
      <c r="E1352" s="1">
        <v>1341</v>
      </c>
      <c r="F1352" s="1">
        <v>1</v>
      </c>
      <c r="G1352" s="1">
        <v>27</v>
      </c>
      <c r="H1352" s="1">
        <v>8</v>
      </c>
      <c r="I1352" s="2">
        <f t="shared" si="80"/>
        <v>1.5919347709592377</v>
      </c>
      <c r="J1352" s="2">
        <f t="shared" si="81"/>
        <v>0.83088813768555736</v>
      </c>
      <c r="K1352" s="3">
        <v>1</v>
      </c>
      <c r="L1352" s="2">
        <f t="shared" si="82"/>
        <v>-0.18526010487771891</v>
      </c>
      <c r="M1352" s="2">
        <f t="shared" si="83"/>
        <v>0.16911186231444264</v>
      </c>
    </row>
    <row r="1353" spans="5:13" x14ac:dyDescent="0.3">
      <c r="E1353" s="1">
        <v>1342</v>
      </c>
      <c r="F1353" s="1">
        <v>0</v>
      </c>
      <c r="G1353" s="1">
        <v>31</v>
      </c>
      <c r="H1353" s="1">
        <v>2</v>
      </c>
      <c r="I1353" s="2">
        <f t="shared" si="80"/>
        <v>-0.21829128159428235</v>
      </c>
      <c r="J1353" s="2">
        <f t="shared" si="81"/>
        <v>0.44564285643854834</v>
      </c>
      <c r="K1353" s="3">
        <v>0</v>
      </c>
      <c r="L1353" s="2">
        <f t="shared" si="82"/>
        <v>-0.58994613647276051</v>
      </c>
      <c r="M1353" s="2">
        <f t="shared" si="83"/>
        <v>-0.44564285643854834</v>
      </c>
    </row>
    <row r="1354" spans="5:13" x14ac:dyDescent="0.3">
      <c r="E1354" s="1">
        <v>1343</v>
      </c>
      <c r="F1354" s="1">
        <v>0</v>
      </c>
      <c r="G1354" s="1">
        <v>30</v>
      </c>
      <c r="H1354" s="1">
        <v>1</v>
      </c>
      <c r="I1354" s="2">
        <f t="shared" si="80"/>
        <v>-0.47237526260836427</v>
      </c>
      <c r="J1354" s="2">
        <f t="shared" si="81"/>
        <v>0.38405420510492866</v>
      </c>
      <c r="K1354" s="3">
        <v>0</v>
      </c>
      <c r="L1354" s="2">
        <f t="shared" si="82"/>
        <v>-0.48459631462063979</v>
      </c>
      <c r="M1354" s="2">
        <f t="shared" si="83"/>
        <v>-0.38405420510492866</v>
      </c>
    </row>
    <row r="1355" spans="5:13" x14ac:dyDescent="0.3">
      <c r="E1355" s="1">
        <v>1344</v>
      </c>
      <c r="F1355" s="1">
        <v>1</v>
      </c>
      <c r="G1355" s="1">
        <v>30</v>
      </c>
      <c r="H1355" s="1">
        <v>3</v>
      </c>
      <c r="I1355" s="2">
        <f t="shared" si="80"/>
        <v>9.2937132713605375E-2</v>
      </c>
      <c r="J1355" s="2">
        <f t="shared" si="81"/>
        <v>0.52321757413360404</v>
      </c>
      <c r="K1355" s="3">
        <v>0</v>
      </c>
      <c r="L1355" s="2">
        <f t="shared" si="82"/>
        <v>-0.7406950224119746</v>
      </c>
      <c r="M1355" s="2">
        <f t="shared" si="83"/>
        <v>-0.52321757413360404</v>
      </c>
    </row>
    <row r="1356" spans="5:13" x14ac:dyDescent="0.3">
      <c r="E1356" s="1">
        <v>1345</v>
      </c>
      <c r="F1356" s="1">
        <v>1</v>
      </c>
      <c r="G1356" s="1">
        <v>22</v>
      </c>
      <c r="H1356" s="1">
        <v>1</v>
      </c>
      <c r="I1356" s="2">
        <f t="shared" si="80"/>
        <v>-0.24379752943314192</v>
      </c>
      <c r="J1356" s="2">
        <f t="shared" si="81"/>
        <v>0.43935072259233271</v>
      </c>
      <c r="K1356" s="3">
        <v>0</v>
      </c>
      <c r="L1356" s="2">
        <f t="shared" si="82"/>
        <v>-0.57865974292354561</v>
      </c>
      <c r="M1356" s="2">
        <f t="shared" si="83"/>
        <v>-0.43935072259233271</v>
      </c>
    </row>
    <row r="1357" spans="5:13" x14ac:dyDescent="0.3">
      <c r="E1357" s="1">
        <v>1346</v>
      </c>
      <c r="F1357" s="1">
        <v>0</v>
      </c>
      <c r="G1357" s="1">
        <v>21</v>
      </c>
      <c r="H1357" s="1">
        <v>0</v>
      </c>
      <c r="I1357" s="2">
        <f t="shared" ref="I1357:I1420" si="84">$H$5+$H$6*G1357+H1357*$H$7</f>
        <v>-0.4978815104472239</v>
      </c>
      <c r="J1357" s="2">
        <f t="shared" ref="J1357:J1420" si="85">EXP(I1357)/(1+EXP(I1357))</f>
        <v>0.37803865071192017</v>
      </c>
      <c r="K1357" s="3">
        <v>1</v>
      </c>
      <c r="L1357" s="2">
        <f t="shared" ref="L1357:L1420" si="86">IF(K1357=1,LN(J1357),LN(1-J1357))</f>
        <v>-0.97275883802914631</v>
      </c>
      <c r="M1357" s="2">
        <f t="shared" ref="M1357:M1420" si="87">(K1357-J1357)</f>
        <v>0.62196134928807978</v>
      </c>
    </row>
    <row r="1358" spans="5:13" x14ac:dyDescent="0.3">
      <c r="E1358" s="1">
        <v>1347</v>
      </c>
      <c r="F1358" s="1">
        <v>1</v>
      </c>
      <c r="G1358" s="1">
        <v>21</v>
      </c>
      <c r="H1358" s="1">
        <v>2</v>
      </c>
      <c r="I1358" s="2">
        <f t="shared" si="84"/>
        <v>6.7430884874745745E-2</v>
      </c>
      <c r="J1358" s="2">
        <f t="shared" si="85"/>
        <v>0.51685133655663185</v>
      </c>
      <c r="K1358" s="3">
        <v>0</v>
      </c>
      <c r="L1358" s="2">
        <f t="shared" si="86"/>
        <v>-0.7274308808795299</v>
      </c>
      <c r="M1358" s="2">
        <f t="shared" si="87"/>
        <v>-0.51685133655663185</v>
      </c>
    </row>
    <row r="1359" spans="5:13" x14ac:dyDescent="0.3">
      <c r="E1359" s="1">
        <v>1348</v>
      </c>
      <c r="F1359" s="1">
        <v>0</v>
      </c>
      <c r="G1359" s="1">
        <v>26</v>
      </c>
      <c r="H1359" s="1">
        <v>1</v>
      </c>
      <c r="I1359" s="2">
        <f t="shared" si="84"/>
        <v>-0.35808639602075309</v>
      </c>
      <c r="J1359" s="2">
        <f t="shared" si="85"/>
        <v>0.41142287430405178</v>
      </c>
      <c r="K1359" s="3">
        <v>0</v>
      </c>
      <c r="L1359" s="2">
        <f t="shared" si="86"/>
        <v>-0.53004730616023055</v>
      </c>
      <c r="M1359" s="2">
        <f t="shared" si="87"/>
        <v>-0.41142287430405178</v>
      </c>
    </row>
    <row r="1360" spans="5:13" x14ac:dyDescent="0.3">
      <c r="E1360" s="1">
        <v>1349</v>
      </c>
      <c r="F1360" s="1">
        <v>1</v>
      </c>
      <c r="G1360" s="1">
        <v>17</v>
      </c>
      <c r="H1360" s="1">
        <v>1</v>
      </c>
      <c r="I1360" s="2">
        <f t="shared" si="84"/>
        <v>-0.1009364461986279</v>
      </c>
      <c r="J1360" s="2">
        <f t="shared" si="85"/>
        <v>0.47478729075572063</v>
      </c>
      <c r="K1360" s="3">
        <v>1</v>
      </c>
      <c r="L1360" s="2">
        <f t="shared" si="86"/>
        <v>-0.74488838417918568</v>
      </c>
      <c r="M1360" s="2">
        <f t="shared" si="87"/>
        <v>0.52521270924427932</v>
      </c>
    </row>
    <row r="1361" spans="5:13" x14ac:dyDescent="0.3">
      <c r="E1361" s="1">
        <v>1350</v>
      </c>
      <c r="F1361" s="1">
        <v>1</v>
      </c>
      <c r="G1361" s="1">
        <v>18</v>
      </c>
      <c r="H1361" s="1">
        <v>6</v>
      </c>
      <c r="I1361" s="2">
        <f t="shared" si="84"/>
        <v>1.2837723254593933</v>
      </c>
      <c r="J1361" s="2">
        <f t="shared" si="85"/>
        <v>0.78309122545467358</v>
      </c>
      <c r="K1361" s="3">
        <v>1</v>
      </c>
      <c r="L1361" s="2">
        <f t="shared" si="86"/>
        <v>-0.24450608217287073</v>
      </c>
      <c r="M1361" s="2">
        <f t="shared" si="87"/>
        <v>0.21690877454532642</v>
      </c>
    </row>
    <row r="1362" spans="5:13" x14ac:dyDescent="0.3">
      <c r="E1362" s="1">
        <v>1351</v>
      </c>
      <c r="F1362" s="1">
        <v>0</v>
      </c>
      <c r="G1362" s="1">
        <v>23</v>
      </c>
      <c r="H1362" s="1">
        <v>1</v>
      </c>
      <c r="I1362" s="2">
        <f t="shared" si="84"/>
        <v>-0.27236974608004461</v>
      </c>
      <c r="J1362" s="2">
        <f t="shared" si="85"/>
        <v>0.43232541858152024</v>
      </c>
      <c r="K1362" s="3">
        <v>0</v>
      </c>
      <c r="L1362" s="2">
        <f t="shared" si="86"/>
        <v>-0.56620694448026976</v>
      </c>
      <c r="M1362" s="2">
        <f t="shared" si="87"/>
        <v>-0.43232541858152024</v>
      </c>
    </row>
    <row r="1363" spans="5:13" x14ac:dyDescent="0.3">
      <c r="E1363" s="1">
        <v>1352</v>
      </c>
      <c r="F1363" s="1">
        <v>1</v>
      </c>
      <c r="G1363" s="1">
        <v>23</v>
      </c>
      <c r="H1363" s="1">
        <v>6</v>
      </c>
      <c r="I1363" s="2">
        <f t="shared" si="84"/>
        <v>1.1409112422248795</v>
      </c>
      <c r="J1363" s="2">
        <f t="shared" si="85"/>
        <v>0.75784690488596651</v>
      </c>
      <c r="K1363" s="3">
        <v>1</v>
      </c>
      <c r="L1363" s="2">
        <f t="shared" si="86"/>
        <v>-0.27727388618490106</v>
      </c>
      <c r="M1363" s="2">
        <f t="shared" si="87"/>
        <v>0.24215309511403349</v>
      </c>
    </row>
    <row r="1364" spans="5:13" x14ac:dyDescent="0.3">
      <c r="E1364" s="1">
        <v>1353</v>
      </c>
      <c r="F1364" s="1">
        <v>0</v>
      </c>
      <c r="G1364" s="1">
        <v>27</v>
      </c>
      <c r="H1364" s="1">
        <v>1</v>
      </c>
      <c r="I1364" s="2">
        <f t="shared" si="84"/>
        <v>-0.386658612667656</v>
      </c>
      <c r="J1364" s="2">
        <f t="shared" si="85"/>
        <v>0.40452192979375906</v>
      </c>
      <c r="K1364" s="3">
        <v>1</v>
      </c>
      <c r="L1364" s="2">
        <f t="shared" si="86"/>
        <v>-0.90504932938266758</v>
      </c>
      <c r="M1364" s="2">
        <f t="shared" si="87"/>
        <v>0.59547807020624099</v>
      </c>
    </row>
    <row r="1365" spans="5:13" x14ac:dyDescent="0.3">
      <c r="E1365" s="1">
        <v>1354</v>
      </c>
      <c r="F1365" s="1">
        <v>0</v>
      </c>
      <c r="G1365" s="1">
        <v>25</v>
      </c>
      <c r="H1365" s="1">
        <v>4</v>
      </c>
      <c r="I1365" s="2">
        <f t="shared" si="84"/>
        <v>0.51845441360910405</v>
      </c>
      <c r="J1365" s="2">
        <f t="shared" si="85"/>
        <v>0.62678628555659732</v>
      </c>
      <c r="K1365" s="3">
        <v>0</v>
      </c>
      <c r="L1365" s="2">
        <f t="shared" si="86"/>
        <v>-0.9856040624435195</v>
      </c>
      <c r="M1365" s="2">
        <f t="shared" si="87"/>
        <v>-0.62678628555659732</v>
      </c>
    </row>
    <row r="1366" spans="5:13" x14ac:dyDescent="0.3">
      <c r="E1366" s="1">
        <v>1355</v>
      </c>
      <c r="F1366" s="1">
        <v>1</v>
      </c>
      <c r="G1366" s="1">
        <v>21</v>
      </c>
      <c r="H1366" s="1">
        <v>1</v>
      </c>
      <c r="I1366" s="2">
        <f t="shared" si="84"/>
        <v>-0.21522531278623908</v>
      </c>
      <c r="J1366" s="2">
        <f t="shared" si="85"/>
        <v>0.44640041528470131</v>
      </c>
      <c r="K1366" s="3">
        <v>1</v>
      </c>
      <c r="L1366" s="2">
        <f t="shared" si="86"/>
        <v>-0.80653893761819861</v>
      </c>
      <c r="M1366" s="2">
        <f t="shared" si="87"/>
        <v>0.55359958471529869</v>
      </c>
    </row>
    <row r="1367" spans="5:13" x14ac:dyDescent="0.3">
      <c r="E1367" s="1">
        <v>1356</v>
      </c>
      <c r="F1367" s="1">
        <v>0</v>
      </c>
      <c r="G1367" s="1">
        <v>23</v>
      </c>
      <c r="H1367" s="1">
        <v>2</v>
      </c>
      <c r="I1367" s="2">
        <f t="shared" si="84"/>
        <v>1.0286451580940215E-2</v>
      </c>
      <c r="J1367" s="2">
        <f t="shared" si="85"/>
        <v>0.50257159022004549</v>
      </c>
      <c r="K1367" s="3">
        <v>0</v>
      </c>
      <c r="L1367" s="2">
        <f t="shared" si="86"/>
        <v>-0.69830363267786921</v>
      </c>
      <c r="M1367" s="2">
        <f t="shared" si="87"/>
        <v>-0.50257159022004549</v>
      </c>
    </row>
    <row r="1368" spans="5:13" x14ac:dyDescent="0.3">
      <c r="E1368" s="1">
        <v>1357</v>
      </c>
      <c r="F1368" s="1">
        <v>1</v>
      </c>
      <c r="G1368" s="1">
        <v>15</v>
      </c>
      <c r="H1368" s="1">
        <v>2</v>
      </c>
      <c r="I1368" s="2">
        <f t="shared" si="84"/>
        <v>0.2388641847561625</v>
      </c>
      <c r="J1368" s="2">
        <f t="shared" si="85"/>
        <v>0.55943372649996448</v>
      </c>
      <c r="K1368" s="3">
        <v>1</v>
      </c>
      <c r="L1368" s="2">
        <f t="shared" si="86"/>
        <v>-0.58083020954192921</v>
      </c>
      <c r="M1368" s="2">
        <f t="shared" si="87"/>
        <v>0.44056627350003552</v>
      </c>
    </row>
    <row r="1369" spans="5:13" x14ac:dyDescent="0.3">
      <c r="E1369" s="1">
        <v>1358</v>
      </c>
      <c r="F1369" s="1">
        <v>1</v>
      </c>
      <c r="G1369" s="1">
        <v>18</v>
      </c>
      <c r="H1369" s="1">
        <v>4</v>
      </c>
      <c r="I1369" s="2">
        <f t="shared" si="84"/>
        <v>0.71845993013742371</v>
      </c>
      <c r="J1369" s="2">
        <f t="shared" si="85"/>
        <v>0.67226779307654794</v>
      </c>
      <c r="K1369" s="3">
        <v>1</v>
      </c>
      <c r="L1369" s="2">
        <f t="shared" si="86"/>
        <v>-0.39709851623765685</v>
      </c>
      <c r="M1369" s="2">
        <f t="shared" si="87"/>
        <v>0.32773220692345206</v>
      </c>
    </row>
    <row r="1370" spans="5:13" x14ac:dyDescent="0.3">
      <c r="E1370" s="1">
        <v>1359</v>
      </c>
      <c r="F1370" s="1">
        <v>1</v>
      </c>
      <c r="G1370" s="1">
        <v>26</v>
      </c>
      <c r="H1370" s="1">
        <v>1</v>
      </c>
      <c r="I1370" s="2">
        <f t="shared" si="84"/>
        <v>-0.35808639602075309</v>
      </c>
      <c r="J1370" s="2">
        <f t="shared" si="85"/>
        <v>0.41142287430405178</v>
      </c>
      <c r="K1370" s="3">
        <v>0</v>
      </c>
      <c r="L1370" s="2">
        <f t="shared" si="86"/>
        <v>-0.53004730616023055</v>
      </c>
      <c r="M1370" s="2">
        <f t="shared" si="87"/>
        <v>-0.41142287430405178</v>
      </c>
    </row>
    <row r="1371" spans="5:13" x14ac:dyDescent="0.3">
      <c r="E1371" s="1">
        <v>1360</v>
      </c>
      <c r="F1371" s="1">
        <v>0</v>
      </c>
      <c r="G1371" s="1">
        <v>32</v>
      </c>
      <c r="H1371" s="1">
        <v>3</v>
      </c>
      <c r="I1371" s="2">
        <f t="shared" si="84"/>
        <v>3.5792699419799789E-2</v>
      </c>
      <c r="J1371" s="2">
        <f t="shared" si="85"/>
        <v>0.50894721967216194</v>
      </c>
      <c r="K1371" s="3">
        <v>0</v>
      </c>
      <c r="L1371" s="2">
        <f t="shared" si="86"/>
        <v>-0.71120366138880697</v>
      </c>
      <c r="M1371" s="2">
        <f t="shared" si="87"/>
        <v>-0.50894721967216194</v>
      </c>
    </row>
    <row r="1372" spans="5:13" x14ac:dyDescent="0.3">
      <c r="E1372" s="1">
        <v>1361</v>
      </c>
      <c r="F1372" s="1">
        <v>0</v>
      </c>
      <c r="G1372" s="1">
        <v>25</v>
      </c>
      <c r="H1372" s="1">
        <v>2</v>
      </c>
      <c r="I1372" s="2">
        <f t="shared" si="84"/>
        <v>-4.6857981712865593E-2</v>
      </c>
      <c r="J1372" s="2">
        <f t="shared" si="85"/>
        <v>0.4882876475322156</v>
      </c>
      <c r="K1372" s="3">
        <v>0</v>
      </c>
      <c r="L1372" s="2">
        <f t="shared" si="86"/>
        <v>-0.66999262340425059</v>
      </c>
      <c r="M1372" s="2">
        <f t="shared" si="87"/>
        <v>-0.4882876475322156</v>
      </c>
    </row>
    <row r="1373" spans="5:13" x14ac:dyDescent="0.3">
      <c r="E1373" s="1">
        <v>1362</v>
      </c>
      <c r="F1373" s="1">
        <v>1</v>
      </c>
      <c r="G1373" s="1">
        <v>23</v>
      </c>
      <c r="H1373" s="1">
        <v>0</v>
      </c>
      <c r="I1373" s="2">
        <f t="shared" si="84"/>
        <v>-0.55502594374102943</v>
      </c>
      <c r="J1373" s="2">
        <f t="shared" si="85"/>
        <v>0.36469913965533418</v>
      </c>
      <c r="K1373" s="3">
        <v>1</v>
      </c>
      <c r="L1373" s="2">
        <f t="shared" si="86"/>
        <v>-1.0086825402179018</v>
      </c>
      <c r="M1373" s="2">
        <f t="shared" si="87"/>
        <v>0.63530086034466582</v>
      </c>
    </row>
    <row r="1374" spans="5:13" x14ac:dyDescent="0.3">
      <c r="E1374" s="1">
        <v>1363</v>
      </c>
      <c r="F1374" s="1">
        <v>0</v>
      </c>
      <c r="G1374" s="1">
        <v>12</v>
      </c>
      <c r="H1374" s="1">
        <v>2</v>
      </c>
      <c r="I1374" s="2">
        <f t="shared" si="84"/>
        <v>0.32458083469687088</v>
      </c>
      <c r="J1374" s="2">
        <f t="shared" si="85"/>
        <v>0.58044022920191651</v>
      </c>
      <c r="K1374" s="3">
        <v>0</v>
      </c>
      <c r="L1374" s="2">
        <f t="shared" si="86"/>
        <v>-0.86854928218003702</v>
      </c>
      <c r="M1374" s="2">
        <f t="shared" si="87"/>
        <v>-0.58044022920191651</v>
      </c>
    </row>
    <row r="1375" spans="5:13" x14ac:dyDescent="0.3">
      <c r="E1375" s="1">
        <v>1364</v>
      </c>
      <c r="F1375" s="1">
        <v>0</v>
      </c>
      <c r="G1375" s="1">
        <v>24</v>
      </c>
      <c r="H1375" s="1">
        <v>2</v>
      </c>
      <c r="I1375" s="2">
        <f t="shared" si="84"/>
        <v>-1.8285765065962689E-2</v>
      </c>
      <c r="J1375" s="2">
        <f t="shared" si="85"/>
        <v>0.49542868610834845</v>
      </c>
      <c r="K1375" s="3">
        <v>1</v>
      </c>
      <c r="L1375" s="2">
        <f t="shared" si="86"/>
        <v>-0.70233185866113945</v>
      </c>
      <c r="M1375" s="2">
        <f t="shared" si="87"/>
        <v>0.50457131389165155</v>
      </c>
    </row>
    <row r="1376" spans="5:13" x14ac:dyDescent="0.3">
      <c r="E1376" s="1">
        <v>1365</v>
      </c>
      <c r="F1376" s="1">
        <v>1</v>
      </c>
      <c r="G1376" s="1">
        <v>32</v>
      </c>
      <c r="H1376" s="1">
        <v>3</v>
      </c>
      <c r="I1376" s="2">
        <f t="shared" si="84"/>
        <v>3.5792699419799789E-2</v>
      </c>
      <c r="J1376" s="2">
        <f t="shared" si="85"/>
        <v>0.50894721967216194</v>
      </c>
      <c r="K1376" s="3">
        <v>1</v>
      </c>
      <c r="L1376" s="2">
        <f t="shared" si="86"/>
        <v>-0.67541096196900752</v>
      </c>
      <c r="M1376" s="2">
        <f t="shared" si="87"/>
        <v>0.49105278032783806</v>
      </c>
    </row>
    <row r="1377" spans="5:13" x14ac:dyDescent="0.3">
      <c r="E1377" s="1">
        <v>1366</v>
      </c>
      <c r="F1377" s="1">
        <v>1</v>
      </c>
      <c r="G1377" s="1">
        <v>21</v>
      </c>
      <c r="H1377" s="1">
        <v>2</v>
      </c>
      <c r="I1377" s="2">
        <f t="shared" si="84"/>
        <v>6.7430884874745745E-2</v>
      </c>
      <c r="J1377" s="2">
        <f t="shared" si="85"/>
        <v>0.51685133655663185</v>
      </c>
      <c r="K1377" s="3">
        <v>0</v>
      </c>
      <c r="L1377" s="2">
        <f t="shared" si="86"/>
        <v>-0.7274308808795299</v>
      </c>
      <c r="M1377" s="2">
        <f t="shared" si="87"/>
        <v>-0.51685133655663185</v>
      </c>
    </row>
    <row r="1378" spans="5:13" x14ac:dyDescent="0.3">
      <c r="E1378" s="1">
        <v>1367</v>
      </c>
      <c r="F1378" s="1">
        <v>1</v>
      </c>
      <c r="G1378" s="1">
        <v>27</v>
      </c>
      <c r="H1378" s="1">
        <v>3</v>
      </c>
      <c r="I1378" s="2">
        <f t="shared" si="84"/>
        <v>0.17865378265431364</v>
      </c>
      <c r="J1378" s="2">
        <f t="shared" si="85"/>
        <v>0.54454502935318705</v>
      </c>
      <c r="K1378" s="3">
        <v>1</v>
      </c>
      <c r="L1378" s="2">
        <f t="shared" si="86"/>
        <v>-0.60780464149184199</v>
      </c>
      <c r="M1378" s="2">
        <f t="shared" si="87"/>
        <v>0.45545497064681295</v>
      </c>
    </row>
    <row r="1379" spans="5:13" x14ac:dyDescent="0.3">
      <c r="E1379" s="1">
        <v>1368</v>
      </c>
      <c r="F1379" s="1">
        <v>1</v>
      </c>
      <c r="G1379" s="1">
        <v>23</v>
      </c>
      <c r="H1379" s="1">
        <v>5</v>
      </c>
      <c r="I1379" s="2">
        <f t="shared" si="84"/>
        <v>0.85825504456389456</v>
      </c>
      <c r="J1379" s="2">
        <f t="shared" si="85"/>
        <v>0.70229595426739677</v>
      </c>
      <c r="K1379" s="3">
        <v>1</v>
      </c>
      <c r="L1379" s="2">
        <f t="shared" si="86"/>
        <v>-0.3534003765237782</v>
      </c>
      <c r="M1379" s="2">
        <f t="shared" si="87"/>
        <v>0.29770404573260323</v>
      </c>
    </row>
    <row r="1380" spans="5:13" x14ac:dyDescent="0.3">
      <c r="E1380" s="1">
        <v>1369</v>
      </c>
      <c r="F1380" s="1">
        <v>1</v>
      </c>
      <c r="G1380" s="1">
        <v>26</v>
      </c>
      <c r="H1380" s="1">
        <v>5</v>
      </c>
      <c r="I1380" s="2">
        <f t="shared" si="84"/>
        <v>0.77253839462318608</v>
      </c>
      <c r="J1380" s="2">
        <f t="shared" si="85"/>
        <v>0.68406974349272509</v>
      </c>
      <c r="K1380" s="3">
        <v>1</v>
      </c>
      <c r="L1380" s="2">
        <f t="shared" si="86"/>
        <v>-0.37969540238692856</v>
      </c>
      <c r="M1380" s="2">
        <f t="shared" si="87"/>
        <v>0.31593025650727491</v>
      </c>
    </row>
    <row r="1381" spans="5:13" x14ac:dyDescent="0.3">
      <c r="E1381" s="1">
        <v>1370</v>
      </c>
      <c r="F1381" s="1">
        <v>0</v>
      </c>
      <c r="G1381" s="1">
        <v>31</v>
      </c>
      <c r="H1381" s="1">
        <v>0</v>
      </c>
      <c r="I1381" s="2">
        <f t="shared" si="84"/>
        <v>-0.78360367691625199</v>
      </c>
      <c r="J1381" s="2">
        <f t="shared" si="85"/>
        <v>0.31354373136830865</v>
      </c>
      <c r="K1381" s="3">
        <v>0</v>
      </c>
      <c r="L1381" s="2">
        <f t="shared" si="86"/>
        <v>-0.37621275772349794</v>
      </c>
      <c r="M1381" s="2">
        <f t="shared" si="87"/>
        <v>-0.31354373136830865</v>
      </c>
    </row>
    <row r="1382" spans="5:13" x14ac:dyDescent="0.3">
      <c r="E1382" s="1">
        <v>1371</v>
      </c>
      <c r="F1382" s="1">
        <v>0</v>
      </c>
      <c r="G1382" s="1">
        <v>19</v>
      </c>
      <c r="H1382" s="1">
        <v>1</v>
      </c>
      <c r="I1382" s="2">
        <f t="shared" si="84"/>
        <v>-0.15808087949243349</v>
      </c>
      <c r="J1382" s="2">
        <f t="shared" si="85"/>
        <v>0.4605618744064669</v>
      </c>
      <c r="K1382" s="3">
        <v>0</v>
      </c>
      <c r="L1382" s="2">
        <f t="shared" si="86"/>
        <v>-0.61722718928835441</v>
      </c>
      <c r="M1382" s="2">
        <f t="shared" si="87"/>
        <v>-0.4605618744064669</v>
      </c>
    </row>
    <row r="1383" spans="5:13" x14ac:dyDescent="0.3">
      <c r="E1383" s="1">
        <v>1372</v>
      </c>
      <c r="F1383" s="1">
        <v>0</v>
      </c>
      <c r="G1383" s="1">
        <v>28</v>
      </c>
      <c r="H1383" s="1">
        <v>2</v>
      </c>
      <c r="I1383" s="2">
        <f t="shared" si="84"/>
        <v>-0.13257463165357386</v>
      </c>
      <c r="J1383" s="2">
        <f t="shared" si="85"/>
        <v>0.46690480141809398</v>
      </c>
      <c r="K1383" s="3">
        <v>0</v>
      </c>
      <c r="L1383" s="2">
        <f t="shared" si="86"/>
        <v>-0.62905526179329474</v>
      </c>
      <c r="M1383" s="2">
        <f t="shared" si="87"/>
        <v>-0.46690480141809398</v>
      </c>
    </row>
    <row r="1384" spans="5:13" x14ac:dyDescent="0.3">
      <c r="E1384" s="1">
        <v>1373</v>
      </c>
      <c r="F1384" s="1">
        <v>1</v>
      </c>
      <c r="G1384" s="1">
        <v>23</v>
      </c>
      <c r="H1384" s="1">
        <v>0</v>
      </c>
      <c r="I1384" s="2">
        <f t="shared" si="84"/>
        <v>-0.55502594374102943</v>
      </c>
      <c r="J1384" s="2">
        <f t="shared" si="85"/>
        <v>0.36469913965533418</v>
      </c>
      <c r="K1384" s="3">
        <v>0</v>
      </c>
      <c r="L1384" s="2">
        <f t="shared" si="86"/>
        <v>-0.45365659647687245</v>
      </c>
      <c r="M1384" s="2">
        <f t="shared" si="87"/>
        <v>-0.36469913965533418</v>
      </c>
    </row>
    <row r="1385" spans="5:13" x14ac:dyDescent="0.3">
      <c r="E1385" s="1">
        <v>1374</v>
      </c>
      <c r="F1385" s="1">
        <v>1</v>
      </c>
      <c r="G1385" s="1">
        <v>21</v>
      </c>
      <c r="H1385" s="1">
        <v>2</v>
      </c>
      <c r="I1385" s="2">
        <f t="shared" si="84"/>
        <v>6.7430884874745745E-2</v>
      </c>
      <c r="J1385" s="2">
        <f t="shared" si="85"/>
        <v>0.51685133655663185</v>
      </c>
      <c r="K1385" s="3">
        <v>1</v>
      </c>
      <c r="L1385" s="2">
        <f t="shared" si="86"/>
        <v>-0.65999999600478421</v>
      </c>
      <c r="M1385" s="2">
        <f t="shared" si="87"/>
        <v>0.48314866344336815</v>
      </c>
    </row>
    <row r="1386" spans="5:13" x14ac:dyDescent="0.3">
      <c r="E1386" s="1">
        <v>1375</v>
      </c>
      <c r="F1386" s="1">
        <v>0</v>
      </c>
      <c r="G1386" s="1">
        <v>26</v>
      </c>
      <c r="H1386" s="1">
        <v>2</v>
      </c>
      <c r="I1386" s="2">
        <f t="shared" si="84"/>
        <v>-7.5430198359768275E-2</v>
      </c>
      <c r="J1386" s="2">
        <f t="shared" si="85"/>
        <v>0.48115138649900074</v>
      </c>
      <c r="K1386" s="3">
        <v>0</v>
      </c>
      <c r="L1386" s="2">
        <f t="shared" si="86"/>
        <v>-0.65614312718844481</v>
      </c>
      <c r="M1386" s="2">
        <f t="shared" si="87"/>
        <v>-0.48115138649900074</v>
      </c>
    </row>
    <row r="1387" spans="5:13" x14ac:dyDescent="0.3">
      <c r="E1387" s="1">
        <v>1376</v>
      </c>
      <c r="F1387" s="1">
        <v>0</v>
      </c>
      <c r="G1387" s="1">
        <v>26</v>
      </c>
      <c r="H1387" s="1">
        <v>1</v>
      </c>
      <c r="I1387" s="2">
        <f t="shared" si="84"/>
        <v>-0.35808639602075309</v>
      </c>
      <c r="J1387" s="2">
        <f t="shared" si="85"/>
        <v>0.41142287430405178</v>
      </c>
      <c r="K1387" s="3">
        <v>1</v>
      </c>
      <c r="L1387" s="2">
        <f t="shared" si="86"/>
        <v>-0.88813370218098375</v>
      </c>
      <c r="M1387" s="2">
        <f t="shared" si="87"/>
        <v>0.58857712569594822</v>
      </c>
    </row>
    <row r="1388" spans="5:13" x14ac:dyDescent="0.3">
      <c r="E1388" s="1">
        <v>1377</v>
      </c>
      <c r="F1388" s="1">
        <v>0</v>
      </c>
      <c r="G1388" s="1">
        <v>27</v>
      </c>
      <c r="H1388" s="1">
        <v>0</v>
      </c>
      <c r="I1388" s="2">
        <f t="shared" si="84"/>
        <v>-0.66931481032864082</v>
      </c>
      <c r="J1388" s="2">
        <f t="shared" si="85"/>
        <v>0.33865028320137047</v>
      </c>
      <c r="K1388" s="3">
        <v>1</v>
      </c>
      <c r="L1388" s="2">
        <f t="shared" si="86"/>
        <v>-1.0827873170559001</v>
      </c>
      <c r="M1388" s="2">
        <f t="shared" si="87"/>
        <v>0.66134971679862953</v>
      </c>
    </row>
    <row r="1389" spans="5:13" x14ac:dyDescent="0.3">
      <c r="E1389" s="1">
        <v>1378</v>
      </c>
      <c r="F1389" s="1">
        <v>1</v>
      </c>
      <c r="G1389" s="1">
        <v>16</v>
      </c>
      <c r="H1389" s="1">
        <v>2</v>
      </c>
      <c r="I1389" s="2">
        <f t="shared" si="84"/>
        <v>0.21029196810925971</v>
      </c>
      <c r="J1389" s="2">
        <f t="shared" si="85"/>
        <v>0.55238010163956752</v>
      </c>
      <c r="K1389" s="3">
        <v>0</v>
      </c>
      <c r="L1389" s="2">
        <f t="shared" si="86"/>
        <v>-0.80381084785681534</v>
      </c>
      <c r="M1389" s="2">
        <f t="shared" si="87"/>
        <v>-0.55238010163956752</v>
      </c>
    </row>
    <row r="1390" spans="5:13" x14ac:dyDescent="0.3">
      <c r="E1390" s="1">
        <v>1379</v>
      </c>
      <c r="F1390" s="1">
        <v>0</v>
      </c>
      <c r="G1390" s="1">
        <v>29</v>
      </c>
      <c r="H1390" s="1">
        <v>1</v>
      </c>
      <c r="I1390" s="2">
        <f t="shared" si="84"/>
        <v>-0.44380304596146158</v>
      </c>
      <c r="J1390" s="2">
        <f t="shared" si="85"/>
        <v>0.39083515355806009</v>
      </c>
      <c r="K1390" s="3">
        <v>0</v>
      </c>
      <c r="L1390" s="2">
        <f t="shared" si="86"/>
        <v>-0.49566636408778442</v>
      </c>
      <c r="M1390" s="2">
        <f t="shared" si="87"/>
        <v>-0.39083515355806009</v>
      </c>
    </row>
    <row r="1391" spans="5:13" x14ac:dyDescent="0.3">
      <c r="E1391" s="1">
        <v>1380</v>
      </c>
      <c r="F1391" s="1">
        <v>0</v>
      </c>
      <c r="G1391" s="1">
        <v>19</v>
      </c>
      <c r="H1391" s="1">
        <v>0</v>
      </c>
      <c r="I1391" s="2">
        <f t="shared" si="84"/>
        <v>-0.44073707715341831</v>
      </c>
      <c r="J1391" s="2">
        <f t="shared" si="85"/>
        <v>0.391565352543775</v>
      </c>
      <c r="K1391" s="3">
        <v>1</v>
      </c>
      <c r="L1391" s="2">
        <f t="shared" si="86"/>
        <v>-0.93760284889028844</v>
      </c>
      <c r="M1391" s="2">
        <f t="shared" si="87"/>
        <v>0.608434647456225</v>
      </c>
    </row>
    <row r="1392" spans="5:13" x14ac:dyDescent="0.3">
      <c r="E1392" s="1">
        <v>1381</v>
      </c>
      <c r="F1392" s="1">
        <v>0</v>
      </c>
      <c r="G1392" s="1">
        <v>27</v>
      </c>
      <c r="H1392" s="1">
        <v>1</v>
      </c>
      <c r="I1392" s="2">
        <f t="shared" si="84"/>
        <v>-0.386658612667656</v>
      </c>
      <c r="J1392" s="2">
        <f t="shared" si="85"/>
        <v>0.40452192979375906</v>
      </c>
      <c r="K1392" s="3">
        <v>0</v>
      </c>
      <c r="L1392" s="2">
        <f t="shared" si="86"/>
        <v>-0.51839071671501158</v>
      </c>
      <c r="M1392" s="2">
        <f t="shared" si="87"/>
        <v>-0.40452192979375906</v>
      </c>
    </row>
    <row r="1393" spans="5:13" x14ac:dyDescent="0.3">
      <c r="E1393" s="1">
        <v>1382</v>
      </c>
      <c r="F1393" s="1">
        <v>0</v>
      </c>
      <c r="G1393" s="1">
        <v>25</v>
      </c>
      <c r="H1393" s="1">
        <v>3</v>
      </c>
      <c r="I1393" s="2">
        <f t="shared" si="84"/>
        <v>0.23579821594811923</v>
      </c>
      <c r="J1393" s="2">
        <f t="shared" si="85"/>
        <v>0.55867792729643417</v>
      </c>
      <c r="K1393" s="3">
        <v>1</v>
      </c>
      <c r="L1393" s="2">
        <f t="shared" si="86"/>
        <v>-0.58218213055281931</v>
      </c>
      <c r="M1393" s="2">
        <f t="shared" si="87"/>
        <v>0.44132207270356583</v>
      </c>
    </row>
    <row r="1394" spans="5:13" x14ac:dyDescent="0.3">
      <c r="E1394" s="1">
        <v>1383</v>
      </c>
      <c r="F1394" s="1">
        <v>0</v>
      </c>
      <c r="G1394" s="1">
        <v>26</v>
      </c>
      <c r="H1394" s="1">
        <v>1</v>
      </c>
      <c r="I1394" s="2">
        <f t="shared" si="84"/>
        <v>-0.35808639602075309</v>
      </c>
      <c r="J1394" s="2">
        <f t="shared" si="85"/>
        <v>0.41142287430405178</v>
      </c>
      <c r="K1394" s="3">
        <v>0</v>
      </c>
      <c r="L1394" s="2">
        <f t="shared" si="86"/>
        <v>-0.53004730616023055</v>
      </c>
      <c r="M1394" s="2">
        <f t="shared" si="87"/>
        <v>-0.41142287430405178</v>
      </c>
    </row>
    <row r="1395" spans="5:13" x14ac:dyDescent="0.3">
      <c r="E1395" s="1">
        <v>1384</v>
      </c>
      <c r="F1395" s="1">
        <v>0</v>
      </c>
      <c r="G1395" s="1">
        <v>26</v>
      </c>
      <c r="H1395" s="1">
        <v>1</v>
      </c>
      <c r="I1395" s="2">
        <f t="shared" si="84"/>
        <v>-0.35808639602075309</v>
      </c>
      <c r="J1395" s="2">
        <f t="shared" si="85"/>
        <v>0.41142287430405178</v>
      </c>
      <c r="K1395" s="3">
        <v>0</v>
      </c>
      <c r="L1395" s="2">
        <f t="shared" si="86"/>
        <v>-0.53004730616023055</v>
      </c>
      <c r="M1395" s="2">
        <f t="shared" si="87"/>
        <v>-0.41142287430405178</v>
      </c>
    </row>
    <row r="1396" spans="5:13" x14ac:dyDescent="0.3">
      <c r="E1396" s="1">
        <v>1385</v>
      </c>
      <c r="F1396" s="1">
        <v>0</v>
      </c>
      <c r="G1396" s="1">
        <v>33</v>
      </c>
      <c r="H1396" s="1">
        <v>2</v>
      </c>
      <c r="I1396" s="2">
        <f t="shared" si="84"/>
        <v>-0.27543571488808793</v>
      </c>
      <c r="J1396" s="2">
        <f t="shared" si="85"/>
        <v>0.43157312473496739</v>
      </c>
      <c r="K1396" s="3">
        <v>0</v>
      </c>
      <c r="L1396" s="2">
        <f t="shared" si="86"/>
        <v>-0.56488260156691439</v>
      </c>
      <c r="M1396" s="2">
        <f t="shared" si="87"/>
        <v>-0.43157312473496739</v>
      </c>
    </row>
    <row r="1397" spans="5:13" x14ac:dyDescent="0.3">
      <c r="E1397" s="1">
        <v>1386</v>
      </c>
      <c r="F1397" s="1">
        <v>0</v>
      </c>
      <c r="G1397" s="1">
        <v>21</v>
      </c>
      <c r="H1397" s="1">
        <v>3</v>
      </c>
      <c r="I1397" s="2">
        <f t="shared" si="84"/>
        <v>0.35008708253573056</v>
      </c>
      <c r="J1397" s="2">
        <f t="shared" si="85"/>
        <v>0.58663869604609931</v>
      </c>
      <c r="K1397" s="3">
        <v>0</v>
      </c>
      <c r="L1397" s="2">
        <f t="shared" si="86"/>
        <v>-0.88343324048452199</v>
      </c>
      <c r="M1397" s="2">
        <f t="shared" si="87"/>
        <v>-0.58663869604609931</v>
      </c>
    </row>
    <row r="1398" spans="5:13" x14ac:dyDescent="0.3">
      <c r="E1398" s="1">
        <v>1387</v>
      </c>
      <c r="F1398" s="1">
        <v>0</v>
      </c>
      <c r="G1398" s="1">
        <v>24</v>
      </c>
      <c r="H1398" s="1">
        <v>1</v>
      </c>
      <c r="I1398" s="2">
        <f t="shared" si="84"/>
        <v>-0.30094196272694751</v>
      </c>
      <c r="J1398" s="2">
        <f t="shared" si="85"/>
        <v>0.42532722873338152</v>
      </c>
      <c r="K1398" s="3">
        <v>0</v>
      </c>
      <c r="L1398" s="2">
        <f t="shared" si="86"/>
        <v>-0.55395449362928606</v>
      </c>
      <c r="M1398" s="2">
        <f t="shared" si="87"/>
        <v>-0.42532722873338152</v>
      </c>
    </row>
    <row r="1399" spans="5:13" x14ac:dyDescent="0.3">
      <c r="E1399" s="1">
        <v>1388</v>
      </c>
      <c r="F1399" s="1">
        <v>0</v>
      </c>
      <c r="G1399" s="1">
        <v>24</v>
      </c>
      <c r="H1399" s="1">
        <v>3</v>
      </c>
      <c r="I1399" s="2">
        <f t="shared" si="84"/>
        <v>0.26437043259502213</v>
      </c>
      <c r="J1399" s="2">
        <f t="shared" si="85"/>
        <v>0.56571033582428898</v>
      </c>
      <c r="K1399" s="3">
        <v>0</v>
      </c>
      <c r="L1399" s="2">
        <f t="shared" si="86"/>
        <v>-0.83404353853710367</v>
      </c>
      <c r="M1399" s="2">
        <f t="shared" si="87"/>
        <v>-0.56571033582428898</v>
      </c>
    </row>
    <row r="1400" spans="5:13" x14ac:dyDescent="0.3">
      <c r="E1400" s="1">
        <v>1389</v>
      </c>
      <c r="F1400" s="1">
        <v>0</v>
      </c>
      <c r="G1400" s="1">
        <v>29</v>
      </c>
      <c r="H1400" s="1">
        <v>2</v>
      </c>
      <c r="I1400" s="2">
        <f t="shared" si="84"/>
        <v>-0.16114684830047676</v>
      </c>
      <c r="J1400" s="2">
        <f t="shared" si="85"/>
        <v>0.45980024359735172</v>
      </c>
      <c r="K1400" s="3">
        <v>1</v>
      </c>
      <c r="L1400" s="2">
        <f t="shared" si="86"/>
        <v>-0.77696313686339258</v>
      </c>
      <c r="M1400" s="2">
        <f t="shared" si="87"/>
        <v>0.54019975640264828</v>
      </c>
    </row>
    <row r="1401" spans="5:13" x14ac:dyDescent="0.3">
      <c r="E1401" s="1">
        <v>1390</v>
      </c>
      <c r="F1401" s="1">
        <v>1</v>
      </c>
      <c r="G1401" s="1">
        <v>22</v>
      </c>
      <c r="H1401" s="1">
        <v>4</v>
      </c>
      <c r="I1401" s="2">
        <f t="shared" si="84"/>
        <v>0.60417106354981254</v>
      </c>
      <c r="J1401" s="2">
        <f t="shared" si="85"/>
        <v>0.64660999904109517</v>
      </c>
      <c r="K1401" s="3">
        <v>1</v>
      </c>
      <c r="L1401" s="2">
        <f t="shared" si="86"/>
        <v>-0.43601194978145819</v>
      </c>
      <c r="M1401" s="2">
        <f t="shared" si="87"/>
        <v>0.35339000095890483</v>
      </c>
    </row>
    <row r="1402" spans="5:13" x14ac:dyDescent="0.3">
      <c r="E1402" s="1">
        <v>1391</v>
      </c>
      <c r="F1402" s="1">
        <v>0</v>
      </c>
      <c r="G1402" s="1">
        <v>30</v>
      </c>
      <c r="H1402" s="1">
        <v>1</v>
      </c>
      <c r="I1402" s="2">
        <f t="shared" si="84"/>
        <v>-0.47237526260836427</v>
      </c>
      <c r="J1402" s="2">
        <f t="shared" si="85"/>
        <v>0.38405420510492866</v>
      </c>
      <c r="K1402" s="3">
        <v>1</v>
      </c>
      <c r="L1402" s="2">
        <f t="shared" si="86"/>
        <v>-0.95697157722900394</v>
      </c>
      <c r="M1402" s="2">
        <f t="shared" si="87"/>
        <v>0.61594579489507129</v>
      </c>
    </row>
    <row r="1403" spans="5:13" x14ac:dyDescent="0.3">
      <c r="E1403" s="1">
        <v>1392</v>
      </c>
      <c r="F1403" s="1">
        <v>1</v>
      </c>
      <c r="G1403" s="1">
        <v>22</v>
      </c>
      <c r="H1403" s="1">
        <v>2</v>
      </c>
      <c r="I1403" s="2">
        <f t="shared" si="84"/>
        <v>3.8858668227842896E-2</v>
      </c>
      <c r="J1403" s="2">
        <f t="shared" si="85"/>
        <v>0.50971344481574044</v>
      </c>
      <c r="K1403" s="3">
        <v>0</v>
      </c>
      <c r="L1403" s="2">
        <f t="shared" si="86"/>
        <v>-0.71276525231165777</v>
      </c>
      <c r="M1403" s="2">
        <f t="shared" si="87"/>
        <v>-0.50971344481574044</v>
      </c>
    </row>
    <row r="1404" spans="5:13" x14ac:dyDescent="0.3">
      <c r="E1404" s="1">
        <v>1393</v>
      </c>
      <c r="F1404" s="1">
        <v>1</v>
      </c>
      <c r="G1404" s="1">
        <v>21</v>
      </c>
      <c r="H1404" s="1">
        <v>6</v>
      </c>
      <c r="I1404" s="2">
        <f t="shared" si="84"/>
        <v>1.1980556755186851</v>
      </c>
      <c r="J1404" s="2">
        <f t="shared" si="85"/>
        <v>0.76817871841165664</v>
      </c>
      <c r="K1404" s="3">
        <v>1</v>
      </c>
      <c r="L1404" s="2">
        <f t="shared" si="86"/>
        <v>-0.26373286664119011</v>
      </c>
      <c r="M1404" s="2">
        <f t="shared" si="87"/>
        <v>0.23182128158834336</v>
      </c>
    </row>
    <row r="1405" spans="5:13" x14ac:dyDescent="0.3">
      <c r="E1405" s="1">
        <v>1394</v>
      </c>
      <c r="F1405" s="1">
        <v>0</v>
      </c>
      <c r="G1405" s="1">
        <v>31</v>
      </c>
      <c r="H1405" s="1">
        <v>2</v>
      </c>
      <c r="I1405" s="2">
        <f t="shared" si="84"/>
        <v>-0.21829128159428235</v>
      </c>
      <c r="J1405" s="2">
        <f t="shared" si="85"/>
        <v>0.44564285643854834</v>
      </c>
      <c r="K1405" s="3">
        <v>0</v>
      </c>
      <c r="L1405" s="2">
        <f t="shared" si="86"/>
        <v>-0.58994613647276051</v>
      </c>
      <c r="M1405" s="2">
        <f t="shared" si="87"/>
        <v>-0.44564285643854834</v>
      </c>
    </row>
    <row r="1406" spans="5:13" x14ac:dyDescent="0.3">
      <c r="E1406" s="1">
        <v>1395</v>
      </c>
      <c r="F1406" s="1">
        <v>0</v>
      </c>
      <c r="G1406" s="1">
        <v>31</v>
      </c>
      <c r="H1406" s="1">
        <v>1</v>
      </c>
      <c r="I1406" s="2">
        <f t="shared" si="84"/>
        <v>-0.50094747925526717</v>
      </c>
      <c r="J1406" s="2">
        <f t="shared" si="85"/>
        <v>0.37731803350443466</v>
      </c>
      <c r="K1406" s="3">
        <v>0</v>
      </c>
      <c r="L1406" s="2">
        <f t="shared" si="86"/>
        <v>-0.4737193777036447</v>
      </c>
      <c r="M1406" s="2">
        <f t="shared" si="87"/>
        <v>-0.37731803350443466</v>
      </c>
    </row>
    <row r="1407" spans="5:13" x14ac:dyDescent="0.3">
      <c r="E1407" s="1">
        <v>1396</v>
      </c>
      <c r="F1407" s="1">
        <v>1</v>
      </c>
      <c r="G1407" s="1">
        <v>18</v>
      </c>
      <c r="H1407" s="1">
        <v>2</v>
      </c>
      <c r="I1407" s="2">
        <f t="shared" si="84"/>
        <v>0.15314753481545412</v>
      </c>
      <c r="J1407" s="2">
        <f t="shared" si="85"/>
        <v>0.53821222655274259</v>
      </c>
      <c r="K1407" s="3">
        <v>1</v>
      </c>
      <c r="L1407" s="2">
        <f t="shared" si="86"/>
        <v>-0.61950232345806744</v>
      </c>
      <c r="M1407" s="2">
        <f t="shared" si="87"/>
        <v>0.46178777344725741</v>
      </c>
    </row>
    <row r="1408" spans="5:13" x14ac:dyDescent="0.3">
      <c r="E1408" s="1">
        <v>1397</v>
      </c>
      <c r="F1408" s="1">
        <v>1</v>
      </c>
      <c r="G1408" s="1">
        <v>26</v>
      </c>
      <c r="H1408" s="1">
        <v>6</v>
      </c>
      <c r="I1408" s="2">
        <f t="shared" si="84"/>
        <v>1.055194592284171</v>
      </c>
      <c r="J1408" s="2">
        <f t="shared" si="85"/>
        <v>0.74177115519653103</v>
      </c>
      <c r="K1408" s="3">
        <v>1</v>
      </c>
      <c r="L1408" s="2">
        <f t="shared" si="86"/>
        <v>-0.29871449956198887</v>
      </c>
      <c r="M1408" s="2">
        <f t="shared" si="87"/>
        <v>0.25822884480346897</v>
      </c>
    </row>
    <row r="1409" spans="5:13" x14ac:dyDescent="0.3">
      <c r="E1409" s="1">
        <v>1398</v>
      </c>
      <c r="F1409" s="1">
        <v>1</v>
      </c>
      <c r="G1409" s="1">
        <v>22</v>
      </c>
      <c r="H1409" s="1">
        <v>1</v>
      </c>
      <c r="I1409" s="2">
        <f t="shared" si="84"/>
        <v>-0.24379752943314192</v>
      </c>
      <c r="J1409" s="2">
        <f t="shared" si="85"/>
        <v>0.43935072259233271</v>
      </c>
      <c r="K1409" s="3">
        <v>1</v>
      </c>
      <c r="L1409" s="2">
        <f t="shared" si="86"/>
        <v>-0.82245727235668753</v>
      </c>
      <c r="M1409" s="2">
        <f t="shared" si="87"/>
        <v>0.56064927740766723</v>
      </c>
    </row>
    <row r="1410" spans="5:13" x14ac:dyDescent="0.3">
      <c r="E1410" s="1">
        <v>1399</v>
      </c>
      <c r="F1410" s="1">
        <v>0</v>
      </c>
      <c r="G1410" s="1">
        <v>26</v>
      </c>
      <c r="H1410" s="1">
        <v>2</v>
      </c>
      <c r="I1410" s="2">
        <f t="shared" si="84"/>
        <v>-7.5430198359768275E-2</v>
      </c>
      <c r="J1410" s="2">
        <f t="shared" si="85"/>
        <v>0.48115138649900074</v>
      </c>
      <c r="K1410" s="3">
        <v>1</v>
      </c>
      <c r="L1410" s="2">
        <f t="shared" si="86"/>
        <v>-0.73157332554821297</v>
      </c>
      <c r="M1410" s="2">
        <f t="shared" si="87"/>
        <v>0.51884861350099931</v>
      </c>
    </row>
    <row r="1411" spans="5:13" x14ac:dyDescent="0.3">
      <c r="E1411" s="1">
        <v>1400</v>
      </c>
      <c r="F1411" s="1">
        <v>1</v>
      </c>
      <c r="G1411" s="1">
        <v>24</v>
      </c>
      <c r="H1411" s="1">
        <v>4</v>
      </c>
      <c r="I1411" s="2">
        <f t="shared" si="84"/>
        <v>0.54702663025600695</v>
      </c>
      <c r="J1411" s="2">
        <f t="shared" si="85"/>
        <v>0.63344547176899768</v>
      </c>
      <c r="K1411" s="3">
        <v>1</v>
      </c>
      <c r="L1411" s="2">
        <f t="shared" si="86"/>
        <v>-0.45658135748121736</v>
      </c>
      <c r="M1411" s="2">
        <f t="shared" si="87"/>
        <v>0.36655452823100232</v>
      </c>
    </row>
    <row r="1412" spans="5:13" x14ac:dyDescent="0.3">
      <c r="E1412" s="1">
        <v>1401</v>
      </c>
      <c r="F1412" s="1">
        <v>1</v>
      </c>
      <c r="G1412" s="1">
        <v>26</v>
      </c>
      <c r="H1412" s="1">
        <v>4</v>
      </c>
      <c r="I1412" s="2">
        <f t="shared" si="84"/>
        <v>0.48988219696220137</v>
      </c>
      <c r="J1412" s="2">
        <f t="shared" si="85"/>
        <v>0.62007868056522697</v>
      </c>
      <c r="K1412" s="3">
        <v>0</v>
      </c>
      <c r="L1412" s="2">
        <f t="shared" si="86"/>
        <v>-0.96779110181938743</v>
      </c>
      <c r="M1412" s="2">
        <f t="shared" si="87"/>
        <v>-0.62007868056522697</v>
      </c>
    </row>
    <row r="1413" spans="5:13" x14ac:dyDescent="0.3">
      <c r="E1413" s="1">
        <v>1402</v>
      </c>
      <c r="F1413" s="1">
        <v>1</v>
      </c>
      <c r="G1413" s="1">
        <v>14</v>
      </c>
      <c r="H1413" s="1">
        <v>3</v>
      </c>
      <c r="I1413" s="2">
        <f t="shared" si="84"/>
        <v>0.55009259906405017</v>
      </c>
      <c r="J1413" s="2">
        <f t="shared" si="85"/>
        <v>0.63415707443455838</v>
      </c>
      <c r="K1413" s="3">
        <v>1</v>
      </c>
      <c r="L1413" s="2">
        <f t="shared" si="86"/>
        <v>-0.45545860375617264</v>
      </c>
      <c r="M1413" s="2">
        <f t="shared" si="87"/>
        <v>0.36584292556544162</v>
      </c>
    </row>
    <row r="1414" spans="5:13" x14ac:dyDescent="0.3">
      <c r="E1414" s="1">
        <v>1403</v>
      </c>
      <c r="F1414" s="1">
        <v>1</v>
      </c>
      <c r="G1414" s="1">
        <v>17</v>
      </c>
      <c r="H1414" s="1">
        <v>1</v>
      </c>
      <c r="I1414" s="2">
        <f t="shared" si="84"/>
        <v>-0.1009364461986279</v>
      </c>
      <c r="J1414" s="2">
        <f t="shared" si="85"/>
        <v>0.47478729075572063</v>
      </c>
      <c r="K1414" s="3">
        <v>0</v>
      </c>
      <c r="L1414" s="2">
        <f t="shared" si="86"/>
        <v>-0.64395193798055772</v>
      </c>
      <c r="M1414" s="2">
        <f t="shared" si="87"/>
        <v>-0.47478729075572063</v>
      </c>
    </row>
    <row r="1415" spans="5:13" x14ac:dyDescent="0.3">
      <c r="E1415" s="1">
        <v>1404</v>
      </c>
      <c r="F1415" s="1">
        <v>1</v>
      </c>
      <c r="G1415" s="1">
        <v>17</v>
      </c>
      <c r="H1415" s="1">
        <v>0</v>
      </c>
      <c r="I1415" s="2">
        <f t="shared" si="84"/>
        <v>-0.38359264385961273</v>
      </c>
      <c r="J1415" s="2">
        <f t="shared" si="85"/>
        <v>0.40526068811443866</v>
      </c>
      <c r="K1415" s="3">
        <v>0</v>
      </c>
      <c r="L1415" s="2">
        <f t="shared" si="86"/>
        <v>-0.51963210072883326</v>
      </c>
      <c r="M1415" s="2">
        <f t="shared" si="87"/>
        <v>-0.40526068811443866</v>
      </c>
    </row>
    <row r="1416" spans="5:13" x14ac:dyDescent="0.3">
      <c r="E1416" s="1">
        <v>1405</v>
      </c>
      <c r="F1416" s="1">
        <v>0</v>
      </c>
      <c r="G1416" s="1">
        <v>26</v>
      </c>
      <c r="H1416" s="1">
        <v>1</v>
      </c>
      <c r="I1416" s="2">
        <f t="shared" si="84"/>
        <v>-0.35808639602075309</v>
      </c>
      <c r="J1416" s="2">
        <f t="shared" si="85"/>
        <v>0.41142287430405178</v>
      </c>
      <c r="K1416" s="3">
        <v>0</v>
      </c>
      <c r="L1416" s="2">
        <f t="shared" si="86"/>
        <v>-0.53004730616023055</v>
      </c>
      <c r="M1416" s="2">
        <f t="shared" si="87"/>
        <v>-0.41142287430405178</v>
      </c>
    </row>
    <row r="1417" spans="5:13" x14ac:dyDescent="0.3">
      <c r="E1417" s="1">
        <v>1406</v>
      </c>
      <c r="F1417" s="1">
        <v>0</v>
      </c>
      <c r="G1417" s="1">
        <v>21</v>
      </c>
      <c r="H1417" s="1">
        <v>2</v>
      </c>
      <c r="I1417" s="2">
        <f t="shared" si="84"/>
        <v>6.7430884874745745E-2</v>
      </c>
      <c r="J1417" s="2">
        <f t="shared" si="85"/>
        <v>0.51685133655663185</v>
      </c>
      <c r="K1417" s="3">
        <v>0</v>
      </c>
      <c r="L1417" s="2">
        <f t="shared" si="86"/>
        <v>-0.7274308808795299</v>
      </c>
      <c r="M1417" s="2">
        <f t="shared" si="87"/>
        <v>-0.51685133655663185</v>
      </c>
    </row>
    <row r="1418" spans="5:13" x14ac:dyDescent="0.3">
      <c r="E1418" s="1">
        <v>1407</v>
      </c>
      <c r="F1418" s="1">
        <v>1</v>
      </c>
      <c r="G1418" s="1">
        <v>17</v>
      </c>
      <c r="H1418" s="1">
        <v>4</v>
      </c>
      <c r="I1418" s="2">
        <f t="shared" si="84"/>
        <v>0.74703214678432661</v>
      </c>
      <c r="J1418" s="2">
        <f t="shared" si="85"/>
        <v>0.67853167522054014</v>
      </c>
      <c r="K1418" s="3">
        <v>1</v>
      </c>
      <c r="L1418" s="2">
        <f t="shared" si="86"/>
        <v>-0.38782411661038613</v>
      </c>
      <c r="M1418" s="2">
        <f t="shared" si="87"/>
        <v>0.32146832477945986</v>
      </c>
    </row>
    <row r="1419" spans="5:13" x14ac:dyDescent="0.3">
      <c r="E1419" s="1">
        <v>1408</v>
      </c>
      <c r="F1419" s="1">
        <v>0</v>
      </c>
      <c r="G1419" s="1">
        <v>31</v>
      </c>
      <c r="H1419" s="1">
        <v>0</v>
      </c>
      <c r="I1419" s="2">
        <f t="shared" si="84"/>
        <v>-0.78360367691625199</v>
      </c>
      <c r="J1419" s="2">
        <f t="shared" si="85"/>
        <v>0.31354373136830865</v>
      </c>
      <c r="K1419" s="3">
        <v>1</v>
      </c>
      <c r="L1419" s="2">
        <f t="shared" si="86"/>
        <v>-1.1598164346397499</v>
      </c>
      <c r="M1419" s="2">
        <f t="shared" si="87"/>
        <v>0.68645626863169129</v>
      </c>
    </row>
    <row r="1420" spans="5:13" x14ac:dyDescent="0.3">
      <c r="E1420" s="1">
        <v>1409</v>
      </c>
      <c r="F1420" s="1">
        <v>1</v>
      </c>
      <c r="G1420" s="1">
        <v>23</v>
      </c>
      <c r="H1420" s="1">
        <v>4</v>
      </c>
      <c r="I1420" s="2">
        <f t="shared" si="84"/>
        <v>0.57559884690290986</v>
      </c>
      <c r="J1420" s="2">
        <f t="shared" si="85"/>
        <v>0.6400540735636373</v>
      </c>
      <c r="K1420" s="3">
        <v>0</v>
      </c>
      <c r="L1420" s="2">
        <f t="shared" si="86"/>
        <v>-1.0218014631572205</v>
      </c>
      <c r="M1420" s="2">
        <f t="shared" si="87"/>
        <v>-0.6400540735636373</v>
      </c>
    </row>
    <row r="1421" spans="5:13" x14ac:dyDescent="0.3">
      <c r="E1421" s="1">
        <v>1410</v>
      </c>
      <c r="F1421" s="1">
        <v>0</v>
      </c>
      <c r="G1421" s="1">
        <v>29</v>
      </c>
      <c r="H1421" s="1">
        <v>4</v>
      </c>
      <c r="I1421" s="2">
        <f t="shared" ref="I1421:I1484" si="88">$H$5+$H$6*G1421+H1421*$H$7</f>
        <v>0.40416554702149288</v>
      </c>
      <c r="J1421" s="2">
        <f t="shared" ref="J1421:J1484" si="89">EXP(I1421)/(1+EXP(I1421))</f>
        <v>0.59968806484522119</v>
      </c>
      <c r="K1421" s="3">
        <v>0</v>
      </c>
      <c r="L1421" s="2">
        <f t="shared" ref="L1421:L1484" si="90">IF(K1421=1,LN(J1421),LN(1-J1421))</f>
        <v>-0.91551119790278002</v>
      </c>
      <c r="M1421" s="2">
        <f t="shared" ref="M1421:M1484" si="91">(K1421-J1421)</f>
        <v>-0.59968806484522119</v>
      </c>
    </row>
    <row r="1422" spans="5:13" x14ac:dyDescent="0.3">
      <c r="E1422" s="1">
        <v>1411</v>
      </c>
      <c r="F1422" s="1">
        <v>1</v>
      </c>
      <c r="G1422" s="1">
        <v>24</v>
      </c>
      <c r="H1422" s="1">
        <v>5</v>
      </c>
      <c r="I1422" s="2">
        <f t="shared" si="88"/>
        <v>0.82968282791699166</v>
      </c>
      <c r="J1422" s="2">
        <f t="shared" si="89"/>
        <v>0.69628786127836784</v>
      </c>
      <c r="K1422" s="3">
        <v>0</v>
      </c>
      <c r="L1422" s="2">
        <f t="shared" si="90"/>
        <v>-1.1916749382802871</v>
      </c>
      <c r="M1422" s="2">
        <f t="shared" si="91"/>
        <v>-0.69628786127836784</v>
      </c>
    </row>
    <row r="1423" spans="5:13" x14ac:dyDescent="0.3">
      <c r="E1423" s="1">
        <v>1412</v>
      </c>
      <c r="F1423" s="1">
        <v>0</v>
      </c>
      <c r="G1423" s="1">
        <v>26</v>
      </c>
      <c r="H1423" s="1">
        <v>1</v>
      </c>
      <c r="I1423" s="2">
        <f t="shared" si="88"/>
        <v>-0.35808639602075309</v>
      </c>
      <c r="J1423" s="2">
        <f t="shared" si="89"/>
        <v>0.41142287430405178</v>
      </c>
      <c r="K1423" s="3">
        <v>0</v>
      </c>
      <c r="L1423" s="2">
        <f t="shared" si="90"/>
        <v>-0.53004730616023055</v>
      </c>
      <c r="M1423" s="2">
        <f t="shared" si="91"/>
        <v>-0.41142287430405178</v>
      </c>
    </row>
    <row r="1424" spans="5:13" x14ac:dyDescent="0.3">
      <c r="E1424" s="1">
        <v>1413</v>
      </c>
      <c r="F1424" s="1">
        <v>1</v>
      </c>
      <c r="G1424" s="1">
        <v>18</v>
      </c>
      <c r="H1424" s="1">
        <v>4</v>
      </c>
      <c r="I1424" s="2">
        <f t="shared" si="88"/>
        <v>0.71845993013742371</v>
      </c>
      <c r="J1424" s="2">
        <f t="shared" si="89"/>
        <v>0.67226779307654794</v>
      </c>
      <c r="K1424" s="3">
        <v>1</v>
      </c>
      <c r="L1424" s="2">
        <f t="shared" si="90"/>
        <v>-0.39709851623765685</v>
      </c>
      <c r="M1424" s="2">
        <f t="shared" si="91"/>
        <v>0.32773220692345206</v>
      </c>
    </row>
    <row r="1425" spans="5:13" x14ac:dyDescent="0.3">
      <c r="E1425" s="1">
        <v>1414</v>
      </c>
      <c r="F1425" s="1">
        <v>1</v>
      </c>
      <c r="G1425" s="1">
        <v>28</v>
      </c>
      <c r="H1425" s="1">
        <v>1</v>
      </c>
      <c r="I1425" s="2">
        <f t="shared" si="88"/>
        <v>-0.41523082931455868</v>
      </c>
      <c r="J1425" s="2">
        <f t="shared" si="89"/>
        <v>0.39765853213135904</v>
      </c>
      <c r="K1425" s="3">
        <v>0</v>
      </c>
      <c r="L1425" s="2">
        <f t="shared" si="90"/>
        <v>-0.50693077210996151</v>
      </c>
      <c r="M1425" s="2">
        <f t="shared" si="91"/>
        <v>-0.39765853213135904</v>
      </c>
    </row>
    <row r="1426" spans="5:13" x14ac:dyDescent="0.3">
      <c r="E1426" s="1">
        <v>1415</v>
      </c>
      <c r="F1426" s="1">
        <v>0</v>
      </c>
      <c r="G1426" s="1">
        <v>23</v>
      </c>
      <c r="H1426" s="1">
        <v>3</v>
      </c>
      <c r="I1426" s="2">
        <f t="shared" si="88"/>
        <v>0.29294264924192503</v>
      </c>
      <c r="J1426" s="2">
        <f t="shared" si="89"/>
        <v>0.57271638907417755</v>
      </c>
      <c r="K1426" s="3">
        <v>1</v>
      </c>
      <c r="L1426" s="2">
        <f t="shared" si="90"/>
        <v>-0.55736464278526365</v>
      </c>
      <c r="M1426" s="2">
        <f t="shared" si="91"/>
        <v>0.42728361092582245</v>
      </c>
    </row>
    <row r="1427" spans="5:13" x14ac:dyDescent="0.3">
      <c r="E1427" s="1">
        <v>1416</v>
      </c>
      <c r="F1427" s="1">
        <v>0</v>
      </c>
      <c r="G1427" s="1">
        <v>29</v>
      </c>
      <c r="H1427" s="1">
        <v>3</v>
      </c>
      <c r="I1427" s="2">
        <f t="shared" si="88"/>
        <v>0.12150934936050806</v>
      </c>
      <c r="J1427" s="2">
        <f t="shared" si="89"/>
        <v>0.53034001686897414</v>
      </c>
      <c r="K1427" s="3">
        <v>0</v>
      </c>
      <c r="L1427" s="2">
        <f t="shared" si="90"/>
        <v>-0.75574628623388562</v>
      </c>
      <c r="M1427" s="2">
        <f t="shared" si="91"/>
        <v>-0.53034001686897414</v>
      </c>
    </row>
    <row r="1428" spans="5:13" x14ac:dyDescent="0.3">
      <c r="E1428" s="1">
        <v>1417</v>
      </c>
      <c r="F1428" s="1">
        <v>1</v>
      </c>
      <c r="G1428" s="1">
        <v>22</v>
      </c>
      <c r="H1428" s="1">
        <v>4</v>
      </c>
      <c r="I1428" s="2">
        <f t="shared" si="88"/>
        <v>0.60417106354981254</v>
      </c>
      <c r="J1428" s="2">
        <f t="shared" si="89"/>
        <v>0.64660999904109517</v>
      </c>
      <c r="K1428" s="3">
        <v>1</v>
      </c>
      <c r="L1428" s="2">
        <f t="shared" si="90"/>
        <v>-0.43601194978145819</v>
      </c>
      <c r="M1428" s="2">
        <f t="shared" si="91"/>
        <v>0.35339000095890483</v>
      </c>
    </row>
    <row r="1429" spans="5:13" x14ac:dyDescent="0.3">
      <c r="E1429" s="1">
        <v>1418</v>
      </c>
      <c r="F1429" s="1">
        <v>1</v>
      </c>
      <c r="G1429" s="1">
        <v>22</v>
      </c>
      <c r="H1429" s="1">
        <v>2</v>
      </c>
      <c r="I1429" s="2">
        <f t="shared" si="88"/>
        <v>3.8858668227842896E-2</v>
      </c>
      <c r="J1429" s="2">
        <f t="shared" si="89"/>
        <v>0.50971344481574044</v>
      </c>
      <c r="K1429" s="3">
        <v>1</v>
      </c>
      <c r="L1429" s="2">
        <f t="shared" si="90"/>
        <v>-0.6739065840838151</v>
      </c>
      <c r="M1429" s="2">
        <f t="shared" si="91"/>
        <v>0.49028655518425956</v>
      </c>
    </row>
    <row r="1430" spans="5:13" x14ac:dyDescent="0.3">
      <c r="E1430" s="1">
        <v>1419</v>
      </c>
      <c r="F1430" s="1">
        <v>1</v>
      </c>
      <c r="G1430" s="1">
        <v>23</v>
      </c>
      <c r="H1430" s="1">
        <v>3</v>
      </c>
      <c r="I1430" s="2">
        <f t="shared" si="88"/>
        <v>0.29294264924192503</v>
      </c>
      <c r="J1430" s="2">
        <f t="shared" si="89"/>
        <v>0.57271638907417755</v>
      </c>
      <c r="K1430" s="3">
        <v>0</v>
      </c>
      <c r="L1430" s="2">
        <f t="shared" si="90"/>
        <v>-0.85030729202718869</v>
      </c>
      <c r="M1430" s="2">
        <f t="shared" si="91"/>
        <v>-0.57271638907417755</v>
      </c>
    </row>
    <row r="1431" spans="5:13" x14ac:dyDescent="0.3">
      <c r="E1431" s="1">
        <v>1420</v>
      </c>
      <c r="F1431" s="1">
        <v>1</v>
      </c>
      <c r="G1431" s="1">
        <v>30</v>
      </c>
      <c r="H1431" s="1">
        <v>4</v>
      </c>
      <c r="I1431" s="2">
        <f t="shared" si="88"/>
        <v>0.3755933303745902</v>
      </c>
      <c r="J1431" s="2">
        <f t="shared" si="89"/>
        <v>0.59280982968195539</v>
      </c>
      <c r="K1431" s="3">
        <v>1</v>
      </c>
      <c r="L1431" s="2">
        <f t="shared" si="90"/>
        <v>-0.5228816233530611</v>
      </c>
      <c r="M1431" s="2">
        <f t="shared" si="91"/>
        <v>0.40719017031804461</v>
      </c>
    </row>
    <row r="1432" spans="5:13" x14ac:dyDescent="0.3">
      <c r="E1432" s="1">
        <v>1421</v>
      </c>
      <c r="F1432" s="1">
        <v>0</v>
      </c>
      <c r="G1432" s="1">
        <v>25</v>
      </c>
      <c r="H1432" s="1">
        <v>3</v>
      </c>
      <c r="I1432" s="2">
        <f t="shared" si="88"/>
        <v>0.23579821594811923</v>
      </c>
      <c r="J1432" s="2">
        <f t="shared" si="89"/>
        <v>0.55867792729643417</v>
      </c>
      <c r="K1432" s="3">
        <v>0</v>
      </c>
      <c r="L1432" s="2">
        <f t="shared" si="90"/>
        <v>-0.81798034650093876</v>
      </c>
      <c r="M1432" s="2">
        <f t="shared" si="91"/>
        <v>-0.55867792729643417</v>
      </c>
    </row>
    <row r="1433" spans="5:13" x14ac:dyDescent="0.3">
      <c r="E1433" s="1">
        <v>1422</v>
      </c>
      <c r="F1433" s="1">
        <v>0</v>
      </c>
      <c r="G1433" s="1">
        <v>28</v>
      </c>
      <c r="H1433" s="1">
        <v>0</v>
      </c>
      <c r="I1433" s="2">
        <f t="shared" si="88"/>
        <v>-0.6978870269755435</v>
      </c>
      <c r="J1433" s="2">
        <f t="shared" si="89"/>
        <v>0.33228086752132152</v>
      </c>
      <c r="K1433" s="3">
        <v>1</v>
      </c>
      <c r="L1433" s="2">
        <f t="shared" si="90"/>
        <v>-1.1017746812005371</v>
      </c>
      <c r="M1433" s="2">
        <f t="shared" si="91"/>
        <v>0.66771913247867842</v>
      </c>
    </row>
    <row r="1434" spans="5:13" x14ac:dyDescent="0.3">
      <c r="E1434" s="1">
        <v>1423</v>
      </c>
      <c r="F1434" s="1">
        <v>1</v>
      </c>
      <c r="G1434" s="1">
        <v>19</v>
      </c>
      <c r="H1434" s="1">
        <v>2</v>
      </c>
      <c r="I1434" s="2">
        <f t="shared" si="88"/>
        <v>0.12457531816855133</v>
      </c>
      <c r="J1434" s="2">
        <f t="shared" si="89"/>
        <v>0.53110361516647375</v>
      </c>
      <c r="K1434" s="3">
        <v>0</v>
      </c>
      <c r="L1434" s="2">
        <f t="shared" si="90"/>
        <v>-0.75737346280429763</v>
      </c>
      <c r="M1434" s="2">
        <f t="shared" si="91"/>
        <v>-0.53110361516647375</v>
      </c>
    </row>
    <row r="1435" spans="5:13" x14ac:dyDescent="0.3">
      <c r="E1435" s="1">
        <v>1424</v>
      </c>
      <c r="F1435" s="1">
        <v>1</v>
      </c>
      <c r="G1435" s="1">
        <v>27</v>
      </c>
      <c r="H1435" s="1">
        <v>3</v>
      </c>
      <c r="I1435" s="2">
        <f t="shared" si="88"/>
        <v>0.17865378265431364</v>
      </c>
      <c r="J1435" s="2">
        <f t="shared" si="89"/>
        <v>0.54454502935318705</v>
      </c>
      <c r="K1435" s="3">
        <v>0</v>
      </c>
      <c r="L1435" s="2">
        <f t="shared" si="90"/>
        <v>-0.78645842414615619</v>
      </c>
      <c r="M1435" s="2">
        <f t="shared" si="91"/>
        <v>-0.54454502935318705</v>
      </c>
    </row>
    <row r="1436" spans="5:13" x14ac:dyDescent="0.3">
      <c r="E1436" s="1">
        <v>1425</v>
      </c>
      <c r="F1436" s="1">
        <v>0</v>
      </c>
      <c r="G1436" s="1">
        <v>28</v>
      </c>
      <c r="H1436" s="1">
        <v>2</v>
      </c>
      <c r="I1436" s="2">
        <f t="shared" si="88"/>
        <v>-0.13257463165357386</v>
      </c>
      <c r="J1436" s="2">
        <f t="shared" si="89"/>
        <v>0.46690480141809398</v>
      </c>
      <c r="K1436" s="3">
        <v>0</v>
      </c>
      <c r="L1436" s="2">
        <f t="shared" si="90"/>
        <v>-0.62905526179329474</v>
      </c>
      <c r="M1436" s="2">
        <f t="shared" si="91"/>
        <v>-0.46690480141809398</v>
      </c>
    </row>
    <row r="1437" spans="5:13" x14ac:dyDescent="0.3">
      <c r="E1437" s="1">
        <v>1426</v>
      </c>
      <c r="F1437" s="1">
        <v>1</v>
      </c>
      <c r="G1437" s="1">
        <v>24</v>
      </c>
      <c r="H1437" s="1">
        <v>6</v>
      </c>
      <c r="I1437" s="2">
        <f t="shared" si="88"/>
        <v>1.1123390255779766</v>
      </c>
      <c r="J1437" s="2">
        <f t="shared" si="89"/>
        <v>0.75256492089789684</v>
      </c>
      <c r="K1437" s="3">
        <v>0</v>
      </c>
      <c r="L1437" s="2">
        <f t="shared" si="90"/>
        <v>-1.3966070380399698</v>
      </c>
      <c r="M1437" s="2">
        <f t="shared" si="91"/>
        <v>-0.75256492089789684</v>
      </c>
    </row>
    <row r="1438" spans="5:13" x14ac:dyDescent="0.3">
      <c r="E1438" s="1">
        <v>1427</v>
      </c>
      <c r="F1438" s="1">
        <v>0</v>
      </c>
      <c r="G1438" s="1">
        <v>27</v>
      </c>
      <c r="H1438" s="1">
        <v>3</v>
      </c>
      <c r="I1438" s="2">
        <f t="shared" si="88"/>
        <v>0.17865378265431364</v>
      </c>
      <c r="J1438" s="2">
        <f t="shared" si="89"/>
        <v>0.54454502935318705</v>
      </c>
      <c r="K1438" s="3">
        <v>1</v>
      </c>
      <c r="L1438" s="2">
        <f t="shared" si="90"/>
        <v>-0.60780464149184199</v>
      </c>
      <c r="M1438" s="2">
        <f t="shared" si="91"/>
        <v>0.45545497064681295</v>
      </c>
    </row>
    <row r="1439" spans="5:13" x14ac:dyDescent="0.3">
      <c r="E1439" s="1">
        <v>1428</v>
      </c>
      <c r="F1439" s="1">
        <v>0</v>
      </c>
      <c r="G1439" s="1">
        <v>23</v>
      </c>
      <c r="H1439" s="1">
        <v>1</v>
      </c>
      <c r="I1439" s="2">
        <f t="shared" si="88"/>
        <v>-0.27236974608004461</v>
      </c>
      <c r="J1439" s="2">
        <f t="shared" si="89"/>
        <v>0.43232541858152024</v>
      </c>
      <c r="K1439" s="3">
        <v>1</v>
      </c>
      <c r="L1439" s="2">
        <f t="shared" si="90"/>
        <v>-0.83857669056031459</v>
      </c>
      <c r="M1439" s="2">
        <f t="shared" si="91"/>
        <v>0.56767458141847982</v>
      </c>
    </row>
    <row r="1440" spans="5:13" x14ac:dyDescent="0.3">
      <c r="E1440" s="1">
        <v>1429</v>
      </c>
      <c r="F1440" s="1">
        <v>0</v>
      </c>
      <c r="G1440" s="1">
        <v>28</v>
      </c>
      <c r="H1440" s="1">
        <v>1</v>
      </c>
      <c r="I1440" s="2">
        <f t="shared" si="88"/>
        <v>-0.41523082931455868</v>
      </c>
      <c r="J1440" s="2">
        <f t="shared" si="89"/>
        <v>0.39765853213135904</v>
      </c>
      <c r="K1440" s="3">
        <v>0</v>
      </c>
      <c r="L1440" s="2">
        <f t="shared" si="90"/>
        <v>-0.50693077210996151</v>
      </c>
      <c r="M1440" s="2">
        <f t="shared" si="91"/>
        <v>-0.39765853213135904</v>
      </c>
    </row>
    <row r="1441" spans="5:13" x14ac:dyDescent="0.3">
      <c r="E1441" s="1">
        <v>1430</v>
      </c>
      <c r="F1441" s="1">
        <v>1</v>
      </c>
      <c r="G1441" s="1">
        <v>20</v>
      </c>
      <c r="H1441" s="1">
        <v>5</v>
      </c>
      <c r="I1441" s="2">
        <f t="shared" si="88"/>
        <v>0.94397169450460283</v>
      </c>
      <c r="J1441" s="2">
        <f t="shared" si="89"/>
        <v>0.71990122262544853</v>
      </c>
      <c r="K1441" s="3">
        <v>0</v>
      </c>
      <c r="L1441" s="2">
        <f t="shared" si="90"/>
        <v>-1.2726129616861452</v>
      </c>
      <c r="M1441" s="2">
        <f t="shared" si="91"/>
        <v>-0.71990122262544853</v>
      </c>
    </row>
    <row r="1442" spans="5:13" x14ac:dyDescent="0.3">
      <c r="E1442" s="1">
        <v>1431</v>
      </c>
      <c r="F1442" s="1">
        <v>0</v>
      </c>
      <c r="G1442" s="1">
        <v>33</v>
      </c>
      <c r="H1442" s="1">
        <v>3</v>
      </c>
      <c r="I1442" s="2">
        <f t="shared" si="88"/>
        <v>7.2204827728968857E-3</v>
      </c>
      <c r="J1442" s="2">
        <f t="shared" si="89"/>
        <v>0.50180511285071205</v>
      </c>
      <c r="K1442" s="3">
        <v>0</v>
      </c>
      <c r="L1442" s="2">
        <f t="shared" si="90"/>
        <v>-0.69676393885367149</v>
      </c>
      <c r="M1442" s="2">
        <f t="shared" si="91"/>
        <v>-0.50180511285071205</v>
      </c>
    </row>
    <row r="1443" spans="5:13" x14ac:dyDescent="0.3">
      <c r="E1443" s="1">
        <v>1432</v>
      </c>
      <c r="F1443" s="1">
        <v>0</v>
      </c>
      <c r="G1443" s="1">
        <v>24</v>
      </c>
      <c r="H1443" s="1">
        <v>4</v>
      </c>
      <c r="I1443" s="2">
        <f t="shared" si="88"/>
        <v>0.54702663025600695</v>
      </c>
      <c r="J1443" s="2">
        <f t="shared" si="89"/>
        <v>0.63344547176899768</v>
      </c>
      <c r="K1443" s="3">
        <v>1</v>
      </c>
      <c r="L1443" s="2">
        <f t="shared" si="90"/>
        <v>-0.45658135748121736</v>
      </c>
      <c r="M1443" s="2">
        <f t="shared" si="91"/>
        <v>0.36655452823100232</v>
      </c>
    </row>
    <row r="1444" spans="5:13" x14ac:dyDescent="0.3">
      <c r="E1444" s="1">
        <v>1433</v>
      </c>
      <c r="F1444" s="1">
        <v>1</v>
      </c>
      <c r="G1444" s="1">
        <v>21</v>
      </c>
      <c r="H1444" s="1">
        <v>4</v>
      </c>
      <c r="I1444" s="2">
        <f t="shared" si="88"/>
        <v>0.63274328019671544</v>
      </c>
      <c r="J1444" s="2">
        <f t="shared" si="89"/>
        <v>0.65311123215896594</v>
      </c>
      <c r="K1444" s="3">
        <v>1</v>
      </c>
      <c r="L1444" s="2">
        <f t="shared" si="90"/>
        <v>-0.42600782399914117</v>
      </c>
      <c r="M1444" s="2">
        <f t="shared" si="91"/>
        <v>0.34688876784103406</v>
      </c>
    </row>
    <row r="1445" spans="5:13" x14ac:dyDescent="0.3">
      <c r="E1445" s="1">
        <v>1434</v>
      </c>
      <c r="F1445" s="1">
        <v>1</v>
      </c>
      <c r="G1445" s="1">
        <v>26</v>
      </c>
      <c r="H1445" s="1">
        <v>3</v>
      </c>
      <c r="I1445" s="2">
        <f t="shared" si="88"/>
        <v>0.20722599930121655</v>
      </c>
      <c r="J1445" s="2">
        <f t="shared" si="89"/>
        <v>0.55162190028968694</v>
      </c>
      <c r="K1445" s="3">
        <v>0</v>
      </c>
      <c r="L1445" s="2">
        <f t="shared" si="90"/>
        <v>-0.80211842994407867</v>
      </c>
      <c r="M1445" s="2">
        <f t="shared" si="91"/>
        <v>-0.55162190028968694</v>
      </c>
    </row>
    <row r="1446" spans="5:13" x14ac:dyDescent="0.3">
      <c r="E1446" s="1">
        <v>1435</v>
      </c>
      <c r="F1446" s="1">
        <v>1</v>
      </c>
      <c r="G1446" s="1">
        <v>30</v>
      </c>
      <c r="H1446" s="1">
        <v>2</v>
      </c>
      <c r="I1446" s="2">
        <f t="shared" si="88"/>
        <v>-0.18971906494737945</v>
      </c>
      <c r="J1446" s="2">
        <f t="shared" si="89"/>
        <v>0.45271198648025424</v>
      </c>
      <c r="K1446" s="3">
        <v>1</v>
      </c>
      <c r="L1446" s="2">
        <f t="shared" si="90"/>
        <v>-0.79249914713450409</v>
      </c>
      <c r="M1446" s="2">
        <f t="shared" si="91"/>
        <v>0.54728801351974576</v>
      </c>
    </row>
    <row r="1447" spans="5:13" x14ac:dyDescent="0.3">
      <c r="E1447" s="1">
        <v>1436</v>
      </c>
      <c r="F1447" s="1">
        <v>0</v>
      </c>
      <c r="G1447" s="1">
        <v>28</v>
      </c>
      <c r="H1447" s="1">
        <v>2</v>
      </c>
      <c r="I1447" s="2">
        <f t="shared" si="88"/>
        <v>-0.13257463165357386</v>
      </c>
      <c r="J1447" s="2">
        <f t="shared" si="89"/>
        <v>0.46690480141809398</v>
      </c>
      <c r="K1447" s="3">
        <v>1</v>
      </c>
      <c r="L1447" s="2">
        <f t="shared" si="90"/>
        <v>-0.76162989344686882</v>
      </c>
      <c r="M1447" s="2">
        <f t="shared" si="91"/>
        <v>0.53309519858190602</v>
      </c>
    </row>
    <row r="1448" spans="5:13" x14ac:dyDescent="0.3">
      <c r="E1448" s="1">
        <v>1437</v>
      </c>
      <c r="F1448" s="1">
        <v>1</v>
      </c>
      <c r="G1448" s="1">
        <v>24</v>
      </c>
      <c r="H1448" s="1">
        <v>4</v>
      </c>
      <c r="I1448" s="2">
        <f t="shared" si="88"/>
        <v>0.54702663025600695</v>
      </c>
      <c r="J1448" s="2">
        <f t="shared" si="89"/>
        <v>0.63344547176899768</v>
      </c>
      <c r="K1448" s="3">
        <v>1</v>
      </c>
      <c r="L1448" s="2">
        <f t="shared" si="90"/>
        <v>-0.45658135748121736</v>
      </c>
      <c r="M1448" s="2">
        <f t="shared" si="91"/>
        <v>0.36655452823100232</v>
      </c>
    </row>
    <row r="1449" spans="5:13" x14ac:dyDescent="0.3">
      <c r="E1449" s="1">
        <v>1438</v>
      </c>
      <c r="F1449" s="1">
        <v>0</v>
      </c>
      <c r="G1449" s="1">
        <v>22</v>
      </c>
      <c r="H1449" s="1">
        <v>1</v>
      </c>
      <c r="I1449" s="2">
        <f t="shared" si="88"/>
        <v>-0.24379752943314192</v>
      </c>
      <c r="J1449" s="2">
        <f t="shared" si="89"/>
        <v>0.43935072259233271</v>
      </c>
      <c r="K1449" s="3">
        <v>0</v>
      </c>
      <c r="L1449" s="2">
        <f t="shared" si="90"/>
        <v>-0.57865974292354561</v>
      </c>
      <c r="M1449" s="2">
        <f t="shared" si="91"/>
        <v>-0.43935072259233271</v>
      </c>
    </row>
    <row r="1450" spans="5:13" x14ac:dyDescent="0.3">
      <c r="E1450" s="1">
        <v>1439</v>
      </c>
      <c r="F1450" s="1">
        <v>1</v>
      </c>
      <c r="G1450" s="1">
        <v>23</v>
      </c>
      <c r="H1450" s="1">
        <v>4</v>
      </c>
      <c r="I1450" s="2">
        <f t="shared" si="88"/>
        <v>0.57559884690290986</v>
      </c>
      <c r="J1450" s="2">
        <f t="shared" si="89"/>
        <v>0.6400540735636373</v>
      </c>
      <c r="K1450" s="3">
        <v>0</v>
      </c>
      <c r="L1450" s="2">
        <f t="shared" si="90"/>
        <v>-1.0218014631572205</v>
      </c>
      <c r="M1450" s="2">
        <f t="shared" si="91"/>
        <v>-0.6400540735636373</v>
      </c>
    </row>
    <row r="1451" spans="5:13" x14ac:dyDescent="0.3">
      <c r="E1451" s="1">
        <v>1440</v>
      </c>
      <c r="F1451" s="1">
        <v>1</v>
      </c>
      <c r="G1451" s="1">
        <v>23</v>
      </c>
      <c r="H1451" s="1">
        <v>2</v>
      </c>
      <c r="I1451" s="2">
        <f t="shared" si="88"/>
        <v>1.0286451580940215E-2</v>
      </c>
      <c r="J1451" s="2">
        <f t="shared" si="89"/>
        <v>0.50257159022004549</v>
      </c>
      <c r="K1451" s="3">
        <v>1</v>
      </c>
      <c r="L1451" s="2">
        <f t="shared" si="90"/>
        <v>-0.68801718109692911</v>
      </c>
      <c r="M1451" s="2">
        <f t="shared" si="91"/>
        <v>0.49742840977995451</v>
      </c>
    </row>
    <row r="1452" spans="5:13" x14ac:dyDescent="0.3">
      <c r="E1452" s="1">
        <v>1441</v>
      </c>
      <c r="F1452" s="1">
        <v>0</v>
      </c>
      <c r="G1452" s="1">
        <v>32</v>
      </c>
      <c r="H1452" s="1">
        <v>3</v>
      </c>
      <c r="I1452" s="2">
        <f t="shared" si="88"/>
        <v>3.5792699419799789E-2</v>
      </c>
      <c r="J1452" s="2">
        <f t="shared" si="89"/>
        <v>0.50894721967216194</v>
      </c>
      <c r="K1452" s="3">
        <v>1</v>
      </c>
      <c r="L1452" s="2">
        <f t="shared" si="90"/>
        <v>-0.67541096196900752</v>
      </c>
      <c r="M1452" s="2">
        <f t="shared" si="91"/>
        <v>0.49105278032783806</v>
      </c>
    </row>
    <row r="1453" spans="5:13" x14ac:dyDescent="0.3">
      <c r="E1453" s="1">
        <v>1442</v>
      </c>
      <c r="F1453" s="1">
        <v>1</v>
      </c>
      <c r="G1453" s="1">
        <v>23</v>
      </c>
      <c r="H1453" s="1">
        <v>3</v>
      </c>
      <c r="I1453" s="2">
        <f t="shared" si="88"/>
        <v>0.29294264924192503</v>
      </c>
      <c r="J1453" s="2">
        <f t="shared" si="89"/>
        <v>0.57271638907417755</v>
      </c>
      <c r="K1453" s="3">
        <v>1</v>
      </c>
      <c r="L1453" s="2">
        <f t="shared" si="90"/>
        <v>-0.55736464278526365</v>
      </c>
      <c r="M1453" s="2">
        <f t="shared" si="91"/>
        <v>0.42728361092582245</v>
      </c>
    </row>
    <row r="1454" spans="5:13" x14ac:dyDescent="0.3">
      <c r="E1454" s="1">
        <v>1443</v>
      </c>
      <c r="F1454" s="1">
        <v>0</v>
      </c>
      <c r="G1454" s="1">
        <v>27</v>
      </c>
      <c r="H1454" s="1">
        <v>1</v>
      </c>
      <c r="I1454" s="2">
        <f t="shared" si="88"/>
        <v>-0.386658612667656</v>
      </c>
      <c r="J1454" s="2">
        <f t="shared" si="89"/>
        <v>0.40452192979375906</v>
      </c>
      <c r="K1454" s="3">
        <v>1</v>
      </c>
      <c r="L1454" s="2">
        <f t="shared" si="90"/>
        <v>-0.90504932938266758</v>
      </c>
      <c r="M1454" s="2">
        <f t="shared" si="91"/>
        <v>0.59547807020624099</v>
      </c>
    </row>
    <row r="1455" spans="5:13" x14ac:dyDescent="0.3">
      <c r="E1455" s="1">
        <v>1444</v>
      </c>
      <c r="F1455" s="1">
        <v>1</v>
      </c>
      <c r="G1455" s="1">
        <v>20</v>
      </c>
      <c r="H1455" s="1">
        <v>4</v>
      </c>
      <c r="I1455" s="2">
        <f t="shared" si="88"/>
        <v>0.66131549684361812</v>
      </c>
      <c r="J1455" s="2">
        <f t="shared" si="89"/>
        <v>0.65955583462910128</v>
      </c>
      <c r="K1455" s="3">
        <v>0</v>
      </c>
      <c r="L1455" s="2">
        <f t="shared" si="90"/>
        <v>-1.0775041451912104</v>
      </c>
      <c r="M1455" s="2">
        <f t="shared" si="91"/>
        <v>-0.65955583462910128</v>
      </c>
    </row>
    <row r="1456" spans="5:13" x14ac:dyDescent="0.3">
      <c r="E1456" s="1">
        <v>1445</v>
      </c>
      <c r="F1456" s="1">
        <v>0</v>
      </c>
      <c r="G1456" s="1">
        <v>24</v>
      </c>
      <c r="H1456" s="1">
        <v>1</v>
      </c>
      <c r="I1456" s="2">
        <f t="shared" si="88"/>
        <v>-0.30094196272694751</v>
      </c>
      <c r="J1456" s="2">
        <f t="shared" si="89"/>
        <v>0.42532722873338152</v>
      </c>
      <c r="K1456" s="3">
        <v>0</v>
      </c>
      <c r="L1456" s="2">
        <f t="shared" si="90"/>
        <v>-0.55395449362928606</v>
      </c>
      <c r="M1456" s="2">
        <f t="shared" si="91"/>
        <v>-0.42532722873338152</v>
      </c>
    </row>
    <row r="1457" spans="5:13" x14ac:dyDescent="0.3">
      <c r="E1457" s="1">
        <v>1446</v>
      </c>
      <c r="F1457" s="1">
        <v>1</v>
      </c>
      <c r="G1457" s="1">
        <v>29</v>
      </c>
      <c r="H1457" s="1">
        <v>6</v>
      </c>
      <c r="I1457" s="2">
        <f t="shared" si="88"/>
        <v>0.96947794234346252</v>
      </c>
      <c r="J1457" s="2">
        <f t="shared" si="89"/>
        <v>0.72501542839670807</v>
      </c>
      <c r="K1457" s="3">
        <v>1</v>
      </c>
      <c r="L1457" s="2">
        <f t="shared" si="90"/>
        <v>-0.32156234380670634</v>
      </c>
      <c r="M1457" s="2">
        <f t="shared" si="91"/>
        <v>0.27498457160329193</v>
      </c>
    </row>
    <row r="1458" spans="5:13" x14ac:dyDescent="0.3">
      <c r="E1458" s="1">
        <v>1447</v>
      </c>
      <c r="F1458" s="1">
        <v>0</v>
      </c>
      <c r="G1458" s="1">
        <v>24</v>
      </c>
      <c r="H1458" s="1">
        <v>2</v>
      </c>
      <c r="I1458" s="2">
        <f t="shared" si="88"/>
        <v>-1.8285765065962689E-2</v>
      </c>
      <c r="J1458" s="2">
        <f t="shared" si="89"/>
        <v>0.49542868610834845</v>
      </c>
      <c r="K1458" s="3">
        <v>0</v>
      </c>
      <c r="L1458" s="2">
        <f t="shared" si="90"/>
        <v>-0.68404609359517687</v>
      </c>
      <c r="M1458" s="2">
        <f t="shared" si="91"/>
        <v>-0.49542868610834845</v>
      </c>
    </row>
    <row r="1459" spans="5:13" x14ac:dyDescent="0.3">
      <c r="E1459" s="1">
        <v>1448</v>
      </c>
      <c r="F1459" s="1">
        <v>0</v>
      </c>
      <c r="G1459" s="1">
        <v>30</v>
      </c>
      <c r="H1459" s="1">
        <v>1</v>
      </c>
      <c r="I1459" s="2">
        <f t="shared" si="88"/>
        <v>-0.47237526260836427</v>
      </c>
      <c r="J1459" s="2">
        <f t="shared" si="89"/>
        <v>0.38405420510492866</v>
      </c>
      <c r="K1459" s="3">
        <v>0</v>
      </c>
      <c r="L1459" s="2">
        <f t="shared" si="90"/>
        <v>-0.48459631462063979</v>
      </c>
      <c r="M1459" s="2">
        <f t="shared" si="91"/>
        <v>-0.38405420510492866</v>
      </c>
    </row>
    <row r="1460" spans="5:13" x14ac:dyDescent="0.3">
      <c r="E1460" s="1">
        <v>1449</v>
      </c>
      <c r="F1460" s="1">
        <v>0</v>
      </c>
      <c r="G1460" s="1">
        <v>26</v>
      </c>
      <c r="H1460" s="1">
        <v>2</v>
      </c>
      <c r="I1460" s="2">
        <f t="shared" si="88"/>
        <v>-7.5430198359768275E-2</v>
      </c>
      <c r="J1460" s="2">
        <f t="shared" si="89"/>
        <v>0.48115138649900074</v>
      </c>
      <c r="K1460" s="3">
        <v>1</v>
      </c>
      <c r="L1460" s="2">
        <f t="shared" si="90"/>
        <v>-0.73157332554821297</v>
      </c>
      <c r="M1460" s="2">
        <f t="shared" si="91"/>
        <v>0.51884861350099931</v>
      </c>
    </row>
    <row r="1461" spans="5:13" x14ac:dyDescent="0.3">
      <c r="E1461" s="1">
        <v>1450</v>
      </c>
      <c r="F1461" s="1">
        <v>1</v>
      </c>
      <c r="G1461" s="1">
        <v>26</v>
      </c>
      <c r="H1461" s="1">
        <v>5</v>
      </c>
      <c r="I1461" s="2">
        <f t="shared" si="88"/>
        <v>0.77253839462318608</v>
      </c>
      <c r="J1461" s="2">
        <f t="shared" si="89"/>
        <v>0.68406974349272509</v>
      </c>
      <c r="K1461" s="3">
        <v>0</v>
      </c>
      <c r="L1461" s="2">
        <f t="shared" si="90"/>
        <v>-1.1522337970101146</v>
      </c>
      <c r="M1461" s="2">
        <f t="shared" si="91"/>
        <v>-0.68406974349272509</v>
      </c>
    </row>
    <row r="1462" spans="5:13" x14ac:dyDescent="0.3">
      <c r="E1462" s="1">
        <v>1451</v>
      </c>
      <c r="F1462" s="1">
        <v>1</v>
      </c>
      <c r="G1462" s="1">
        <v>29</v>
      </c>
      <c r="H1462" s="1">
        <v>3</v>
      </c>
      <c r="I1462" s="2">
        <f t="shared" si="88"/>
        <v>0.12150934936050806</v>
      </c>
      <c r="J1462" s="2">
        <f t="shared" si="89"/>
        <v>0.53034001686897414</v>
      </c>
      <c r="K1462" s="3">
        <v>1</v>
      </c>
      <c r="L1462" s="2">
        <f t="shared" si="90"/>
        <v>-0.6342369368733779</v>
      </c>
      <c r="M1462" s="2">
        <f t="shared" si="91"/>
        <v>0.46965998313102586</v>
      </c>
    </row>
    <row r="1463" spans="5:13" x14ac:dyDescent="0.3">
      <c r="E1463" s="1">
        <v>1452</v>
      </c>
      <c r="F1463" s="1">
        <v>1</v>
      </c>
      <c r="G1463" s="1">
        <v>26</v>
      </c>
      <c r="H1463" s="1">
        <v>2</v>
      </c>
      <c r="I1463" s="2">
        <f t="shared" si="88"/>
        <v>-7.5430198359768275E-2</v>
      </c>
      <c r="J1463" s="2">
        <f t="shared" si="89"/>
        <v>0.48115138649900074</v>
      </c>
      <c r="K1463" s="3">
        <v>0</v>
      </c>
      <c r="L1463" s="2">
        <f t="shared" si="90"/>
        <v>-0.65614312718844481</v>
      </c>
      <c r="M1463" s="2">
        <f t="shared" si="91"/>
        <v>-0.48115138649900074</v>
      </c>
    </row>
    <row r="1464" spans="5:13" x14ac:dyDescent="0.3">
      <c r="E1464" s="1">
        <v>1453</v>
      </c>
      <c r="F1464" s="1">
        <v>1</v>
      </c>
      <c r="G1464" s="1">
        <v>20</v>
      </c>
      <c r="H1464" s="1">
        <v>2</v>
      </c>
      <c r="I1464" s="2">
        <f t="shared" si="88"/>
        <v>9.6003101521648537E-2</v>
      </c>
      <c r="J1464" s="2">
        <f t="shared" si="89"/>
        <v>0.52398235856772302</v>
      </c>
      <c r="K1464" s="3">
        <v>0</v>
      </c>
      <c r="L1464" s="2">
        <f t="shared" si="90"/>
        <v>-0.74230036360497509</v>
      </c>
      <c r="M1464" s="2">
        <f t="shared" si="91"/>
        <v>-0.52398235856772302</v>
      </c>
    </row>
    <row r="1465" spans="5:13" x14ac:dyDescent="0.3">
      <c r="E1465" s="1">
        <v>1454</v>
      </c>
      <c r="F1465" s="1">
        <v>0</v>
      </c>
      <c r="G1465" s="1">
        <v>21</v>
      </c>
      <c r="H1465" s="1">
        <v>5</v>
      </c>
      <c r="I1465" s="2">
        <f t="shared" si="88"/>
        <v>0.91539947785770015</v>
      </c>
      <c r="J1465" s="2">
        <f t="shared" si="89"/>
        <v>0.71410379097871035</v>
      </c>
      <c r="K1465" s="3">
        <v>0</v>
      </c>
      <c r="L1465" s="2">
        <f t="shared" si="90"/>
        <v>-1.2521264395483949</v>
      </c>
      <c r="M1465" s="2">
        <f t="shared" si="91"/>
        <v>-0.71410379097871035</v>
      </c>
    </row>
    <row r="1466" spans="5:13" x14ac:dyDescent="0.3">
      <c r="E1466" s="1">
        <v>1455</v>
      </c>
      <c r="F1466" s="1">
        <v>1</v>
      </c>
      <c r="G1466" s="1">
        <v>22</v>
      </c>
      <c r="H1466" s="1">
        <v>2</v>
      </c>
      <c r="I1466" s="2">
        <f t="shared" si="88"/>
        <v>3.8858668227842896E-2</v>
      </c>
      <c r="J1466" s="2">
        <f t="shared" si="89"/>
        <v>0.50971344481574044</v>
      </c>
      <c r="K1466" s="3">
        <v>1</v>
      </c>
      <c r="L1466" s="2">
        <f t="shared" si="90"/>
        <v>-0.6739065840838151</v>
      </c>
      <c r="M1466" s="2">
        <f t="shared" si="91"/>
        <v>0.49028655518425956</v>
      </c>
    </row>
    <row r="1467" spans="5:13" x14ac:dyDescent="0.3">
      <c r="E1467" s="1">
        <v>1456</v>
      </c>
      <c r="F1467" s="1">
        <v>1</v>
      </c>
      <c r="G1467" s="1">
        <v>16</v>
      </c>
      <c r="H1467" s="1">
        <v>5</v>
      </c>
      <c r="I1467" s="2">
        <f t="shared" si="88"/>
        <v>1.058260561092214</v>
      </c>
      <c r="J1467" s="2">
        <f t="shared" si="89"/>
        <v>0.74235799596717633</v>
      </c>
      <c r="K1467" s="3">
        <v>1</v>
      </c>
      <c r="L1467" s="2">
        <f t="shared" si="90"/>
        <v>-0.2979236778187877</v>
      </c>
      <c r="M1467" s="2">
        <f t="shared" si="91"/>
        <v>0.25764200403282367</v>
      </c>
    </row>
    <row r="1468" spans="5:13" x14ac:dyDescent="0.3">
      <c r="E1468" s="1">
        <v>1457</v>
      </c>
      <c r="F1468" s="1">
        <v>0</v>
      </c>
      <c r="G1468" s="1">
        <v>27</v>
      </c>
      <c r="H1468" s="1">
        <v>3</v>
      </c>
      <c r="I1468" s="2">
        <f t="shared" si="88"/>
        <v>0.17865378265431364</v>
      </c>
      <c r="J1468" s="2">
        <f t="shared" si="89"/>
        <v>0.54454502935318705</v>
      </c>
      <c r="K1468" s="3">
        <v>0</v>
      </c>
      <c r="L1468" s="2">
        <f t="shared" si="90"/>
        <v>-0.78645842414615619</v>
      </c>
      <c r="M1468" s="2">
        <f t="shared" si="91"/>
        <v>-0.54454502935318705</v>
      </c>
    </row>
    <row r="1469" spans="5:13" x14ac:dyDescent="0.3">
      <c r="E1469" s="1">
        <v>1458</v>
      </c>
      <c r="F1469" s="1">
        <v>1</v>
      </c>
      <c r="G1469" s="1">
        <v>27</v>
      </c>
      <c r="H1469" s="1">
        <v>1</v>
      </c>
      <c r="I1469" s="2">
        <f t="shared" si="88"/>
        <v>-0.386658612667656</v>
      </c>
      <c r="J1469" s="2">
        <f t="shared" si="89"/>
        <v>0.40452192979375906</v>
      </c>
      <c r="K1469" s="3">
        <v>0</v>
      </c>
      <c r="L1469" s="2">
        <f t="shared" si="90"/>
        <v>-0.51839071671501158</v>
      </c>
      <c r="M1469" s="2">
        <f t="shared" si="91"/>
        <v>-0.40452192979375906</v>
      </c>
    </row>
    <row r="1470" spans="5:13" x14ac:dyDescent="0.3">
      <c r="E1470" s="1">
        <v>1459</v>
      </c>
      <c r="F1470" s="1">
        <v>0</v>
      </c>
      <c r="G1470" s="1">
        <v>28</v>
      </c>
      <c r="H1470" s="1">
        <v>1</v>
      </c>
      <c r="I1470" s="2">
        <f t="shared" si="88"/>
        <v>-0.41523082931455868</v>
      </c>
      <c r="J1470" s="2">
        <f t="shared" si="89"/>
        <v>0.39765853213135904</v>
      </c>
      <c r="K1470" s="3">
        <v>1</v>
      </c>
      <c r="L1470" s="2">
        <f t="shared" si="90"/>
        <v>-0.92216160142452031</v>
      </c>
      <c r="M1470" s="2">
        <f t="shared" si="91"/>
        <v>0.60234146786864096</v>
      </c>
    </row>
    <row r="1471" spans="5:13" x14ac:dyDescent="0.3">
      <c r="E1471" s="1">
        <v>1460</v>
      </c>
      <c r="F1471" s="1">
        <v>1</v>
      </c>
      <c r="G1471" s="1">
        <v>17</v>
      </c>
      <c r="H1471" s="1">
        <v>5</v>
      </c>
      <c r="I1471" s="2">
        <f t="shared" si="88"/>
        <v>1.0296883444453113</v>
      </c>
      <c r="J1471" s="2">
        <f t="shared" si="89"/>
        <v>0.73685547044244892</v>
      </c>
      <c r="K1471" s="3">
        <v>1</v>
      </c>
      <c r="L1471" s="2">
        <f t="shared" si="90"/>
        <v>-0.30536351125807243</v>
      </c>
      <c r="M1471" s="2">
        <f t="shared" si="91"/>
        <v>0.26314452955755108</v>
      </c>
    </row>
    <row r="1472" spans="5:13" x14ac:dyDescent="0.3">
      <c r="E1472" s="1">
        <v>1461</v>
      </c>
      <c r="F1472" s="1">
        <v>0</v>
      </c>
      <c r="G1472" s="1">
        <v>25</v>
      </c>
      <c r="H1472" s="1">
        <v>0</v>
      </c>
      <c r="I1472" s="2">
        <f t="shared" si="88"/>
        <v>-0.61217037703483523</v>
      </c>
      <c r="J1472" s="2">
        <f t="shared" si="89"/>
        <v>0.35156426468727181</v>
      </c>
      <c r="K1472" s="3">
        <v>0</v>
      </c>
      <c r="L1472" s="2">
        <f t="shared" si="90"/>
        <v>-0.43319237757215368</v>
      </c>
      <c r="M1472" s="2">
        <f t="shared" si="91"/>
        <v>-0.35156426468727181</v>
      </c>
    </row>
    <row r="1473" spans="5:13" x14ac:dyDescent="0.3">
      <c r="E1473" s="1">
        <v>1462</v>
      </c>
      <c r="F1473" s="1">
        <v>0</v>
      </c>
      <c r="G1473" s="1">
        <v>18</v>
      </c>
      <c r="H1473" s="1">
        <v>1</v>
      </c>
      <c r="I1473" s="2">
        <f t="shared" si="88"/>
        <v>-0.1295086628455307</v>
      </c>
      <c r="J1473" s="2">
        <f t="shared" si="89"/>
        <v>0.46766801233275063</v>
      </c>
      <c r="K1473" s="3">
        <v>0</v>
      </c>
      <c r="L1473" s="2">
        <f t="shared" si="90"/>
        <v>-0.63048794730208102</v>
      </c>
      <c r="M1473" s="2">
        <f t="shared" si="91"/>
        <v>-0.46766801233275063</v>
      </c>
    </row>
    <row r="1474" spans="5:13" x14ac:dyDescent="0.3">
      <c r="E1474" s="1">
        <v>1463</v>
      </c>
      <c r="F1474" s="1">
        <v>1</v>
      </c>
      <c r="G1474" s="1">
        <v>16</v>
      </c>
      <c r="H1474" s="1">
        <v>1</v>
      </c>
      <c r="I1474" s="2">
        <f t="shared" si="88"/>
        <v>-7.2364229551725112E-2</v>
      </c>
      <c r="J1474" s="2">
        <f t="shared" si="89"/>
        <v>0.48191683308854766</v>
      </c>
      <c r="K1474" s="3">
        <v>1</v>
      </c>
      <c r="L1474" s="2">
        <f t="shared" si="90"/>
        <v>-0.72998372527866173</v>
      </c>
      <c r="M1474" s="2">
        <f t="shared" si="91"/>
        <v>0.51808316691145229</v>
      </c>
    </row>
    <row r="1475" spans="5:13" x14ac:dyDescent="0.3">
      <c r="E1475" s="1">
        <v>1464</v>
      </c>
      <c r="F1475" s="1">
        <v>0</v>
      </c>
      <c r="G1475" s="1">
        <v>31</v>
      </c>
      <c r="H1475" s="1">
        <v>1</v>
      </c>
      <c r="I1475" s="2">
        <f t="shared" si="88"/>
        <v>-0.50094747925526717</v>
      </c>
      <c r="J1475" s="2">
        <f t="shared" si="89"/>
        <v>0.37731803350443466</v>
      </c>
      <c r="K1475" s="3">
        <v>0</v>
      </c>
      <c r="L1475" s="2">
        <f t="shared" si="90"/>
        <v>-0.4737193777036447</v>
      </c>
      <c r="M1475" s="2">
        <f t="shared" si="91"/>
        <v>-0.37731803350443466</v>
      </c>
    </row>
    <row r="1476" spans="5:13" x14ac:dyDescent="0.3">
      <c r="E1476" s="1">
        <v>1465</v>
      </c>
      <c r="F1476" s="1">
        <v>1</v>
      </c>
      <c r="G1476" s="1">
        <v>26</v>
      </c>
      <c r="H1476" s="1">
        <v>4</v>
      </c>
      <c r="I1476" s="2">
        <f t="shared" si="88"/>
        <v>0.48988219696220137</v>
      </c>
      <c r="J1476" s="2">
        <f t="shared" si="89"/>
        <v>0.62007868056522697</v>
      </c>
      <c r="K1476" s="3">
        <v>1</v>
      </c>
      <c r="L1476" s="2">
        <f t="shared" si="90"/>
        <v>-0.47790890485718585</v>
      </c>
      <c r="M1476" s="2">
        <f t="shared" si="91"/>
        <v>0.37992131943477303</v>
      </c>
    </row>
    <row r="1477" spans="5:13" x14ac:dyDescent="0.3">
      <c r="E1477" s="1">
        <v>1466</v>
      </c>
      <c r="F1477" s="1">
        <v>0</v>
      </c>
      <c r="G1477" s="1">
        <v>24</v>
      </c>
      <c r="H1477" s="1">
        <v>1</v>
      </c>
      <c r="I1477" s="2">
        <f t="shared" si="88"/>
        <v>-0.30094196272694751</v>
      </c>
      <c r="J1477" s="2">
        <f t="shared" si="89"/>
        <v>0.42532722873338152</v>
      </c>
      <c r="K1477" s="3">
        <v>0</v>
      </c>
      <c r="L1477" s="2">
        <f t="shared" si="90"/>
        <v>-0.55395449362928606</v>
      </c>
      <c r="M1477" s="2">
        <f t="shared" si="91"/>
        <v>-0.42532722873338152</v>
      </c>
    </row>
    <row r="1478" spans="5:13" x14ac:dyDescent="0.3">
      <c r="E1478" s="1">
        <v>1467</v>
      </c>
      <c r="F1478" s="1">
        <v>0</v>
      </c>
      <c r="G1478" s="1">
        <v>26</v>
      </c>
      <c r="H1478" s="1">
        <v>2</v>
      </c>
      <c r="I1478" s="2">
        <f t="shared" si="88"/>
        <v>-7.5430198359768275E-2</v>
      </c>
      <c r="J1478" s="2">
        <f t="shared" si="89"/>
        <v>0.48115138649900074</v>
      </c>
      <c r="K1478" s="3">
        <v>1</v>
      </c>
      <c r="L1478" s="2">
        <f t="shared" si="90"/>
        <v>-0.73157332554821297</v>
      </c>
      <c r="M1478" s="2">
        <f t="shared" si="91"/>
        <v>0.51884861350099931</v>
      </c>
    </row>
    <row r="1479" spans="5:13" x14ac:dyDescent="0.3">
      <c r="E1479" s="1">
        <v>1468</v>
      </c>
      <c r="F1479" s="1">
        <v>1</v>
      </c>
      <c r="G1479" s="1">
        <v>18</v>
      </c>
      <c r="H1479" s="1">
        <v>3</v>
      </c>
      <c r="I1479" s="2">
        <f t="shared" si="88"/>
        <v>0.43580373247643894</v>
      </c>
      <c r="J1479" s="2">
        <f t="shared" si="89"/>
        <v>0.60725869122522669</v>
      </c>
      <c r="K1479" s="3">
        <v>0</v>
      </c>
      <c r="L1479" s="2">
        <f t="shared" si="90"/>
        <v>-0.93460413124524255</v>
      </c>
      <c r="M1479" s="2">
        <f t="shared" si="91"/>
        <v>-0.60725869122522669</v>
      </c>
    </row>
    <row r="1480" spans="5:13" x14ac:dyDescent="0.3">
      <c r="E1480" s="1">
        <v>1469</v>
      </c>
      <c r="F1480" s="1">
        <v>0</v>
      </c>
      <c r="G1480" s="1">
        <v>27</v>
      </c>
      <c r="H1480" s="1">
        <v>0</v>
      </c>
      <c r="I1480" s="2">
        <f t="shared" si="88"/>
        <v>-0.66931481032864082</v>
      </c>
      <c r="J1480" s="2">
        <f t="shared" si="89"/>
        <v>0.33865028320137047</v>
      </c>
      <c r="K1480" s="3">
        <v>0</v>
      </c>
      <c r="L1480" s="2">
        <f t="shared" si="90"/>
        <v>-0.41347250672725938</v>
      </c>
      <c r="M1480" s="2">
        <f t="shared" si="91"/>
        <v>-0.33865028320137047</v>
      </c>
    </row>
    <row r="1481" spans="5:13" x14ac:dyDescent="0.3">
      <c r="E1481" s="1">
        <v>1470</v>
      </c>
      <c r="F1481" s="1">
        <v>0</v>
      </c>
      <c r="G1481" s="1">
        <v>23</v>
      </c>
      <c r="H1481" s="1">
        <v>3</v>
      </c>
      <c r="I1481" s="2">
        <f t="shared" si="88"/>
        <v>0.29294264924192503</v>
      </c>
      <c r="J1481" s="2">
        <f t="shared" si="89"/>
        <v>0.57271638907417755</v>
      </c>
      <c r="K1481" s="3">
        <v>1</v>
      </c>
      <c r="L1481" s="2">
        <f t="shared" si="90"/>
        <v>-0.55736464278526365</v>
      </c>
      <c r="M1481" s="2">
        <f t="shared" si="91"/>
        <v>0.42728361092582245</v>
      </c>
    </row>
    <row r="1482" spans="5:13" x14ac:dyDescent="0.3">
      <c r="E1482" s="1">
        <v>1471</v>
      </c>
      <c r="F1482" s="1">
        <v>1</v>
      </c>
      <c r="G1482" s="1">
        <v>18</v>
      </c>
      <c r="H1482" s="1">
        <v>3</v>
      </c>
      <c r="I1482" s="2">
        <f t="shared" si="88"/>
        <v>0.43580373247643894</v>
      </c>
      <c r="J1482" s="2">
        <f t="shared" si="89"/>
        <v>0.60725869122522669</v>
      </c>
      <c r="K1482" s="3">
        <v>0</v>
      </c>
      <c r="L1482" s="2">
        <f t="shared" si="90"/>
        <v>-0.93460413124524255</v>
      </c>
      <c r="M1482" s="2">
        <f t="shared" si="91"/>
        <v>-0.60725869122522669</v>
      </c>
    </row>
    <row r="1483" spans="5:13" x14ac:dyDescent="0.3">
      <c r="E1483" s="1">
        <v>1472</v>
      </c>
      <c r="F1483" s="1">
        <v>1</v>
      </c>
      <c r="G1483" s="1">
        <v>21</v>
      </c>
      <c r="H1483" s="1">
        <v>3</v>
      </c>
      <c r="I1483" s="2">
        <f t="shared" si="88"/>
        <v>0.35008708253573056</v>
      </c>
      <c r="J1483" s="2">
        <f t="shared" si="89"/>
        <v>0.58663869604609931</v>
      </c>
      <c r="K1483" s="3">
        <v>1</v>
      </c>
      <c r="L1483" s="2">
        <f t="shared" si="90"/>
        <v>-0.5333461579487917</v>
      </c>
      <c r="M1483" s="2">
        <f t="shared" si="91"/>
        <v>0.41336130395390069</v>
      </c>
    </row>
    <row r="1484" spans="5:13" x14ac:dyDescent="0.3">
      <c r="E1484" s="1">
        <v>1473</v>
      </c>
      <c r="F1484" s="1">
        <v>0</v>
      </c>
      <c r="G1484" s="1">
        <v>29</v>
      </c>
      <c r="H1484" s="1">
        <v>2</v>
      </c>
      <c r="I1484" s="2">
        <f t="shared" si="88"/>
        <v>-0.16114684830047676</v>
      </c>
      <c r="J1484" s="2">
        <f t="shared" si="89"/>
        <v>0.45980024359735172</v>
      </c>
      <c r="K1484" s="3">
        <v>0</v>
      </c>
      <c r="L1484" s="2">
        <f t="shared" si="90"/>
        <v>-0.61581628856291593</v>
      </c>
      <c r="M1484" s="2">
        <f t="shared" si="91"/>
        <v>-0.45980024359735172</v>
      </c>
    </row>
    <row r="1485" spans="5:13" x14ac:dyDescent="0.3">
      <c r="E1485" s="1">
        <v>1474</v>
      </c>
      <c r="F1485" s="1">
        <v>1</v>
      </c>
      <c r="G1485" s="1">
        <v>23</v>
      </c>
      <c r="H1485" s="1">
        <v>3</v>
      </c>
      <c r="I1485" s="2">
        <f t="shared" ref="I1485:I1548" si="92">$H$5+$H$6*G1485+H1485*$H$7</f>
        <v>0.29294264924192503</v>
      </c>
      <c r="J1485" s="2">
        <f t="shared" ref="J1485:J1548" si="93">EXP(I1485)/(1+EXP(I1485))</f>
        <v>0.57271638907417755</v>
      </c>
      <c r="K1485" s="3">
        <v>1</v>
      </c>
      <c r="L1485" s="2">
        <f t="shared" ref="L1485:L1548" si="94">IF(K1485=1,LN(J1485),LN(1-J1485))</f>
        <v>-0.55736464278526365</v>
      </c>
      <c r="M1485" s="2">
        <f t="shared" ref="M1485:M1548" si="95">(K1485-J1485)</f>
        <v>0.42728361092582245</v>
      </c>
    </row>
    <row r="1486" spans="5:13" x14ac:dyDescent="0.3">
      <c r="E1486" s="1">
        <v>1475</v>
      </c>
      <c r="F1486" s="1">
        <v>1</v>
      </c>
      <c r="G1486" s="1">
        <v>23</v>
      </c>
      <c r="H1486" s="1">
        <v>5</v>
      </c>
      <c r="I1486" s="2">
        <f t="shared" si="92"/>
        <v>0.85825504456389456</v>
      </c>
      <c r="J1486" s="2">
        <f t="shared" si="93"/>
        <v>0.70229595426739677</v>
      </c>
      <c r="K1486" s="3">
        <v>0</v>
      </c>
      <c r="L1486" s="2">
        <f t="shared" si="94"/>
        <v>-1.2116554210876727</v>
      </c>
      <c r="M1486" s="2">
        <f t="shared" si="95"/>
        <v>-0.70229595426739677</v>
      </c>
    </row>
    <row r="1487" spans="5:13" x14ac:dyDescent="0.3">
      <c r="E1487" s="1">
        <v>1476</v>
      </c>
      <c r="F1487" s="1">
        <v>1</v>
      </c>
      <c r="G1487" s="1">
        <v>23</v>
      </c>
      <c r="H1487" s="1">
        <v>4</v>
      </c>
      <c r="I1487" s="2">
        <f t="shared" si="92"/>
        <v>0.57559884690290986</v>
      </c>
      <c r="J1487" s="2">
        <f t="shared" si="93"/>
        <v>0.6400540735636373</v>
      </c>
      <c r="K1487" s="3">
        <v>1</v>
      </c>
      <c r="L1487" s="2">
        <f t="shared" si="94"/>
        <v>-0.44620261625431046</v>
      </c>
      <c r="M1487" s="2">
        <f t="shared" si="95"/>
        <v>0.3599459264363627</v>
      </c>
    </row>
    <row r="1488" spans="5:13" x14ac:dyDescent="0.3">
      <c r="E1488" s="1">
        <v>1477</v>
      </c>
      <c r="F1488" s="1">
        <v>1</v>
      </c>
      <c r="G1488" s="1">
        <v>17</v>
      </c>
      <c r="H1488" s="1">
        <v>1</v>
      </c>
      <c r="I1488" s="2">
        <f t="shared" si="92"/>
        <v>-0.1009364461986279</v>
      </c>
      <c r="J1488" s="2">
        <f t="shared" si="93"/>
        <v>0.47478729075572063</v>
      </c>
      <c r="K1488" s="3">
        <v>0</v>
      </c>
      <c r="L1488" s="2">
        <f t="shared" si="94"/>
        <v>-0.64395193798055772</v>
      </c>
      <c r="M1488" s="2">
        <f t="shared" si="95"/>
        <v>-0.47478729075572063</v>
      </c>
    </row>
    <row r="1489" spans="5:13" x14ac:dyDescent="0.3">
      <c r="E1489" s="1">
        <v>1478</v>
      </c>
      <c r="F1489" s="1">
        <v>1</v>
      </c>
      <c r="G1489" s="1">
        <v>25</v>
      </c>
      <c r="H1489" s="1">
        <v>1</v>
      </c>
      <c r="I1489" s="2">
        <f t="shared" si="92"/>
        <v>-0.32951417937385041</v>
      </c>
      <c r="J1489" s="2">
        <f t="shared" si="93"/>
        <v>0.41835883549334701</v>
      </c>
      <c r="K1489" s="3">
        <v>0</v>
      </c>
      <c r="L1489" s="2">
        <f t="shared" si="94"/>
        <v>-0.54190157722990051</v>
      </c>
      <c r="M1489" s="2">
        <f t="shared" si="95"/>
        <v>-0.41835883549334701</v>
      </c>
    </row>
    <row r="1490" spans="5:13" x14ac:dyDescent="0.3">
      <c r="E1490" s="1">
        <v>1479</v>
      </c>
      <c r="F1490" s="1">
        <v>0</v>
      </c>
      <c r="G1490" s="1">
        <v>19</v>
      </c>
      <c r="H1490" s="1">
        <v>1</v>
      </c>
      <c r="I1490" s="2">
        <f t="shared" si="92"/>
        <v>-0.15808087949243349</v>
      </c>
      <c r="J1490" s="2">
        <f t="shared" si="93"/>
        <v>0.4605618744064669</v>
      </c>
      <c r="K1490" s="3">
        <v>0</v>
      </c>
      <c r="L1490" s="2">
        <f t="shared" si="94"/>
        <v>-0.61722718928835441</v>
      </c>
      <c r="M1490" s="2">
        <f t="shared" si="95"/>
        <v>-0.4605618744064669</v>
      </c>
    </row>
    <row r="1491" spans="5:13" x14ac:dyDescent="0.3">
      <c r="E1491" s="1">
        <v>1480</v>
      </c>
      <c r="F1491" s="1">
        <v>0</v>
      </c>
      <c r="G1491" s="1">
        <v>20</v>
      </c>
      <c r="H1491" s="1">
        <v>0</v>
      </c>
      <c r="I1491" s="2">
        <f t="shared" si="92"/>
        <v>-0.4693092938003211</v>
      </c>
      <c r="J1491" s="2">
        <f t="shared" si="93"/>
        <v>0.38477973752641237</v>
      </c>
      <c r="K1491" s="3">
        <v>0</v>
      </c>
      <c r="L1491" s="2">
        <f t="shared" si="94"/>
        <v>-0.48577492493259411</v>
      </c>
      <c r="M1491" s="2">
        <f t="shared" si="95"/>
        <v>-0.38477973752641237</v>
      </c>
    </row>
    <row r="1492" spans="5:13" x14ac:dyDescent="0.3">
      <c r="E1492" s="1">
        <v>1481</v>
      </c>
      <c r="F1492" s="1">
        <v>1</v>
      </c>
      <c r="G1492" s="1">
        <v>20</v>
      </c>
      <c r="H1492" s="1">
        <v>3</v>
      </c>
      <c r="I1492" s="2">
        <f t="shared" si="92"/>
        <v>0.37865929918263336</v>
      </c>
      <c r="J1492" s="2">
        <f t="shared" si="93"/>
        <v>0.59354970154570375</v>
      </c>
      <c r="K1492" s="3">
        <v>0</v>
      </c>
      <c r="L1492" s="2">
        <f t="shared" si="94"/>
        <v>-0.90029362449459527</v>
      </c>
      <c r="M1492" s="2">
        <f t="shared" si="95"/>
        <v>-0.59354970154570375</v>
      </c>
    </row>
    <row r="1493" spans="5:13" x14ac:dyDescent="0.3">
      <c r="E1493" s="1">
        <v>1482</v>
      </c>
      <c r="F1493" s="1">
        <v>0</v>
      </c>
      <c r="G1493" s="1">
        <v>23</v>
      </c>
      <c r="H1493" s="1">
        <v>2</v>
      </c>
      <c r="I1493" s="2">
        <f t="shared" si="92"/>
        <v>1.0286451580940215E-2</v>
      </c>
      <c r="J1493" s="2">
        <f t="shared" si="93"/>
        <v>0.50257159022004549</v>
      </c>
      <c r="K1493" s="3">
        <v>1</v>
      </c>
      <c r="L1493" s="2">
        <f t="shared" si="94"/>
        <v>-0.68801718109692911</v>
      </c>
      <c r="M1493" s="2">
        <f t="shared" si="95"/>
        <v>0.49742840977995451</v>
      </c>
    </row>
    <row r="1494" spans="5:13" x14ac:dyDescent="0.3">
      <c r="E1494" s="1">
        <v>1483</v>
      </c>
      <c r="F1494" s="1">
        <v>0</v>
      </c>
      <c r="G1494" s="1">
        <v>23</v>
      </c>
      <c r="H1494" s="1">
        <v>3</v>
      </c>
      <c r="I1494" s="2">
        <f t="shared" si="92"/>
        <v>0.29294264924192503</v>
      </c>
      <c r="J1494" s="2">
        <f t="shared" si="93"/>
        <v>0.57271638907417755</v>
      </c>
      <c r="K1494" s="3">
        <v>1</v>
      </c>
      <c r="L1494" s="2">
        <f t="shared" si="94"/>
        <v>-0.55736464278526365</v>
      </c>
      <c r="M1494" s="2">
        <f t="shared" si="95"/>
        <v>0.42728361092582245</v>
      </c>
    </row>
    <row r="1495" spans="5:13" x14ac:dyDescent="0.3">
      <c r="E1495" s="1">
        <v>1484</v>
      </c>
      <c r="F1495" s="1">
        <v>1</v>
      </c>
      <c r="G1495" s="1">
        <v>25</v>
      </c>
      <c r="H1495" s="1">
        <v>5</v>
      </c>
      <c r="I1495" s="2">
        <f t="shared" si="92"/>
        <v>0.80111061127008876</v>
      </c>
      <c r="J1495" s="2">
        <f t="shared" si="93"/>
        <v>0.69021200150903217</v>
      </c>
      <c r="K1495" s="3">
        <v>0</v>
      </c>
      <c r="L1495" s="2">
        <f t="shared" si="94"/>
        <v>-1.1718670912882798</v>
      </c>
      <c r="M1495" s="2">
        <f t="shared" si="95"/>
        <v>-0.69021200150903217</v>
      </c>
    </row>
    <row r="1496" spans="5:13" x14ac:dyDescent="0.3">
      <c r="E1496" s="1">
        <v>1485</v>
      </c>
      <c r="F1496" s="1">
        <v>0</v>
      </c>
      <c r="G1496" s="1">
        <v>17</v>
      </c>
      <c r="H1496" s="1">
        <v>0</v>
      </c>
      <c r="I1496" s="2">
        <f t="shared" si="92"/>
        <v>-0.38359264385961273</v>
      </c>
      <c r="J1496" s="2">
        <f t="shared" si="93"/>
        <v>0.40526068811443866</v>
      </c>
      <c r="K1496" s="3">
        <v>0</v>
      </c>
      <c r="L1496" s="2">
        <f t="shared" si="94"/>
        <v>-0.51963210072883326</v>
      </c>
      <c r="M1496" s="2">
        <f t="shared" si="95"/>
        <v>-0.40526068811443866</v>
      </c>
    </row>
    <row r="1497" spans="5:13" x14ac:dyDescent="0.3">
      <c r="E1497" s="1">
        <v>1486</v>
      </c>
      <c r="F1497" s="1">
        <v>1</v>
      </c>
      <c r="G1497" s="1">
        <v>26</v>
      </c>
      <c r="H1497" s="1">
        <v>2</v>
      </c>
      <c r="I1497" s="2">
        <f t="shared" si="92"/>
        <v>-7.5430198359768275E-2</v>
      </c>
      <c r="J1497" s="2">
        <f t="shared" si="93"/>
        <v>0.48115138649900074</v>
      </c>
      <c r="K1497" s="3">
        <v>0</v>
      </c>
      <c r="L1497" s="2">
        <f t="shared" si="94"/>
        <v>-0.65614312718844481</v>
      </c>
      <c r="M1497" s="2">
        <f t="shared" si="95"/>
        <v>-0.48115138649900074</v>
      </c>
    </row>
    <row r="1498" spans="5:13" x14ac:dyDescent="0.3">
      <c r="E1498" s="1">
        <v>1487</v>
      </c>
      <c r="F1498" s="1">
        <v>1</v>
      </c>
      <c r="G1498" s="1">
        <v>20</v>
      </c>
      <c r="H1498" s="1">
        <v>5</v>
      </c>
      <c r="I1498" s="2">
        <f t="shared" si="92"/>
        <v>0.94397169450460283</v>
      </c>
      <c r="J1498" s="2">
        <f t="shared" si="93"/>
        <v>0.71990122262544853</v>
      </c>
      <c r="K1498" s="3">
        <v>1</v>
      </c>
      <c r="L1498" s="2">
        <f t="shared" si="94"/>
        <v>-0.32864126718154252</v>
      </c>
      <c r="M1498" s="2">
        <f t="shared" si="95"/>
        <v>0.28009877737455147</v>
      </c>
    </row>
    <row r="1499" spans="5:13" x14ac:dyDescent="0.3">
      <c r="E1499" s="1">
        <v>1488</v>
      </c>
      <c r="F1499" s="1">
        <v>1</v>
      </c>
      <c r="G1499" s="1">
        <v>13</v>
      </c>
      <c r="H1499" s="1">
        <v>2</v>
      </c>
      <c r="I1499" s="2">
        <f t="shared" si="92"/>
        <v>0.29600861804996809</v>
      </c>
      <c r="J1499" s="2">
        <f t="shared" si="93"/>
        <v>0.57346650161264345</v>
      </c>
      <c r="K1499" s="3">
        <v>1</v>
      </c>
      <c r="L1499" s="2">
        <f t="shared" si="94"/>
        <v>-0.55605575455869671</v>
      </c>
      <c r="M1499" s="2">
        <f t="shared" si="95"/>
        <v>0.42653349838735655</v>
      </c>
    </row>
    <row r="1500" spans="5:13" x14ac:dyDescent="0.3">
      <c r="E1500" s="1">
        <v>1489</v>
      </c>
      <c r="F1500" s="1">
        <v>1</v>
      </c>
      <c r="G1500" s="1">
        <v>20</v>
      </c>
      <c r="H1500" s="1">
        <v>1</v>
      </c>
      <c r="I1500" s="2">
        <f t="shared" si="92"/>
        <v>-0.18665309613933628</v>
      </c>
      <c r="J1500" s="2">
        <f t="shared" si="93"/>
        <v>0.45347173225254978</v>
      </c>
      <c r="K1500" s="3">
        <v>1</v>
      </c>
      <c r="L1500" s="2">
        <f t="shared" si="94"/>
        <v>-0.79082234377862215</v>
      </c>
      <c r="M1500" s="2">
        <f t="shared" si="95"/>
        <v>0.54652826774745022</v>
      </c>
    </row>
    <row r="1501" spans="5:13" x14ac:dyDescent="0.3">
      <c r="E1501" s="1">
        <v>1490</v>
      </c>
      <c r="F1501" s="1">
        <v>0</v>
      </c>
      <c r="G1501" s="1">
        <v>26</v>
      </c>
      <c r="H1501" s="1">
        <v>2</v>
      </c>
      <c r="I1501" s="2">
        <f t="shared" si="92"/>
        <v>-7.5430198359768275E-2</v>
      </c>
      <c r="J1501" s="2">
        <f t="shared" si="93"/>
        <v>0.48115138649900074</v>
      </c>
      <c r="K1501" s="3">
        <v>0</v>
      </c>
      <c r="L1501" s="2">
        <f t="shared" si="94"/>
        <v>-0.65614312718844481</v>
      </c>
      <c r="M1501" s="2">
        <f t="shared" si="95"/>
        <v>-0.48115138649900074</v>
      </c>
    </row>
    <row r="1502" spans="5:13" x14ac:dyDescent="0.3">
      <c r="E1502" s="1">
        <v>1491</v>
      </c>
      <c r="F1502" s="1">
        <v>1</v>
      </c>
      <c r="G1502" s="1">
        <v>19</v>
      </c>
      <c r="H1502" s="1">
        <v>4</v>
      </c>
      <c r="I1502" s="2">
        <f t="shared" si="92"/>
        <v>0.68988771349052103</v>
      </c>
      <c r="J1502" s="2">
        <f t="shared" si="93"/>
        <v>0.66594194759320535</v>
      </c>
      <c r="K1502" s="3">
        <v>1</v>
      </c>
      <c r="L1502" s="2">
        <f t="shared" si="94"/>
        <v>-0.4065527780168729</v>
      </c>
      <c r="M1502" s="2">
        <f t="shared" si="95"/>
        <v>0.33405805240679465</v>
      </c>
    </row>
    <row r="1503" spans="5:13" x14ac:dyDescent="0.3">
      <c r="E1503" s="1">
        <v>1492</v>
      </c>
      <c r="F1503" s="1">
        <v>0</v>
      </c>
      <c r="G1503" s="1">
        <v>21</v>
      </c>
      <c r="H1503" s="1">
        <v>0</v>
      </c>
      <c r="I1503" s="2">
        <f t="shared" si="92"/>
        <v>-0.4978815104472239</v>
      </c>
      <c r="J1503" s="2">
        <f t="shared" si="93"/>
        <v>0.37803865071192017</v>
      </c>
      <c r="K1503" s="3">
        <v>1</v>
      </c>
      <c r="L1503" s="2">
        <f t="shared" si="94"/>
        <v>-0.97275883802914631</v>
      </c>
      <c r="M1503" s="2">
        <f t="shared" si="95"/>
        <v>0.62196134928807978</v>
      </c>
    </row>
    <row r="1504" spans="5:13" x14ac:dyDescent="0.3">
      <c r="E1504" s="1">
        <v>1493</v>
      </c>
      <c r="F1504" s="1">
        <v>0</v>
      </c>
      <c r="G1504" s="1">
        <v>31</v>
      </c>
      <c r="H1504" s="1">
        <v>4</v>
      </c>
      <c r="I1504" s="2">
        <f t="shared" si="92"/>
        <v>0.34702111372768729</v>
      </c>
      <c r="J1504" s="2">
        <f t="shared" si="93"/>
        <v>0.58589502085328149</v>
      </c>
      <c r="K1504" s="3">
        <v>0</v>
      </c>
      <c r="L1504" s="2">
        <f t="shared" si="94"/>
        <v>-0.88163576448281522</v>
      </c>
      <c r="M1504" s="2">
        <f t="shared" si="95"/>
        <v>-0.58589502085328149</v>
      </c>
    </row>
    <row r="1505" spans="5:13" x14ac:dyDescent="0.3">
      <c r="E1505" s="1">
        <v>1494</v>
      </c>
      <c r="F1505" s="1">
        <v>1</v>
      </c>
      <c r="G1505" s="1">
        <v>16</v>
      </c>
      <c r="H1505" s="1">
        <v>3</v>
      </c>
      <c r="I1505" s="2">
        <f t="shared" si="92"/>
        <v>0.49294816577024453</v>
      </c>
      <c r="J1505" s="2">
        <f t="shared" si="93"/>
        <v>0.62080069851979569</v>
      </c>
      <c r="K1505" s="3">
        <v>0</v>
      </c>
      <c r="L1505" s="2">
        <f t="shared" si="94"/>
        <v>-0.96969335069103579</v>
      </c>
      <c r="M1505" s="2">
        <f t="shared" si="95"/>
        <v>-0.62080069851979569</v>
      </c>
    </row>
    <row r="1506" spans="5:13" x14ac:dyDescent="0.3">
      <c r="E1506" s="1">
        <v>1495</v>
      </c>
      <c r="F1506" s="1">
        <v>0</v>
      </c>
      <c r="G1506" s="1">
        <v>28</v>
      </c>
      <c r="H1506" s="1">
        <v>2</v>
      </c>
      <c r="I1506" s="2">
        <f t="shared" si="92"/>
        <v>-0.13257463165357386</v>
      </c>
      <c r="J1506" s="2">
        <f t="shared" si="93"/>
        <v>0.46690480141809398</v>
      </c>
      <c r="K1506" s="3">
        <v>1</v>
      </c>
      <c r="L1506" s="2">
        <f t="shared" si="94"/>
        <v>-0.76162989344686882</v>
      </c>
      <c r="M1506" s="2">
        <f t="shared" si="95"/>
        <v>0.53309519858190602</v>
      </c>
    </row>
    <row r="1507" spans="5:13" x14ac:dyDescent="0.3">
      <c r="E1507" s="1">
        <v>1496</v>
      </c>
      <c r="F1507" s="1">
        <v>1</v>
      </c>
      <c r="G1507" s="1">
        <v>27</v>
      </c>
      <c r="H1507" s="1">
        <v>5</v>
      </c>
      <c r="I1507" s="2">
        <f t="shared" si="92"/>
        <v>0.74396617797628317</v>
      </c>
      <c r="J1507" s="2">
        <f t="shared" si="93"/>
        <v>0.67786254061465023</v>
      </c>
      <c r="K1507" s="3">
        <v>1</v>
      </c>
      <c r="L1507" s="2">
        <f t="shared" si="94"/>
        <v>-0.38881075405303966</v>
      </c>
      <c r="M1507" s="2">
        <f t="shared" si="95"/>
        <v>0.32213745938534977</v>
      </c>
    </row>
    <row r="1508" spans="5:13" x14ac:dyDescent="0.3">
      <c r="E1508" s="1">
        <v>1497</v>
      </c>
      <c r="F1508" s="1">
        <v>0</v>
      </c>
      <c r="G1508" s="1">
        <v>24</v>
      </c>
      <c r="H1508" s="1">
        <v>5</v>
      </c>
      <c r="I1508" s="2">
        <f t="shared" si="92"/>
        <v>0.82968282791699166</v>
      </c>
      <c r="J1508" s="2">
        <f t="shared" si="93"/>
        <v>0.69628786127836784</v>
      </c>
      <c r="K1508" s="3">
        <v>1</v>
      </c>
      <c r="L1508" s="2">
        <f t="shared" si="94"/>
        <v>-0.36199211036329509</v>
      </c>
      <c r="M1508" s="2">
        <f t="shared" si="95"/>
        <v>0.30371213872163216</v>
      </c>
    </row>
    <row r="1509" spans="5:13" x14ac:dyDescent="0.3">
      <c r="E1509" s="1">
        <v>1498</v>
      </c>
      <c r="F1509" s="1">
        <v>0</v>
      </c>
      <c r="G1509" s="1">
        <v>30</v>
      </c>
      <c r="H1509" s="1">
        <v>0</v>
      </c>
      <c r="I1509" s="2">
        <f t="shared" si="92"/>
        <v>-0.75503146026934909</v>
      </c>
      <c r="J1509" s="2">
        <f t="shared" si="93"/>
        <v>0.31972596061398328</v>
      </c>
      <c r="K1509" s="3">
        <v>0</v>
      </c>
      <c r="L1509" s="2">
        <f t="shared" si="94"/>
        <v>-0.38525956289722718</v>
      </c>
      <c r="M1509" s="2">
        <f t="shared" si="95"/>
        <v>-0.31972596061398328</v>
      </c>
    </row>
    <row r="1510" spans="5:13" x14ac:dyDescent="0.3">
      <c r="E1510" s="1">
        <v>1499</v>
      </c>
      <c r="F1510" s="1">
        <v>0</v>
      </c>
      <c r="G1510" s="1">
        <v>26</v>
      </c>
      <c r="H1510" s="1">
        <v>3</v>
      </c>
      <c r="I1510" s="2">
        <f t="shared" si="92"/>
        <v>0.20722599930121655</v>
      </c>
      <c r="J1510" s="2">
        <f t="shared" si="93"/>
        <v>0.55162190028968694</v>
      </c>
      <c r="K1510" s="3">
        <v>1</v>
      </c>
      <c r="L1510" s="2">
        <f t="shared" si="94"/>
        <v>-0.59489243064286235</v>
      </c>
      <c r="M1510" s="2">
        <f t="shared" si="95"/>
        <v>0.44837809971031306</v>
      </c>
    </row>
    <row r="1511" spans="5:13" x14ac:dyDescent="0.3">
      <c r="E1511" s="1">
        <v>1500</v>
      </c>
      <c r="F1511" s="1">
        <v>1</v>
      </c>
      <c r="G1511" s="1">
        <v>18</v>
      </c>
      <c r="H1511" s="1">
        <v>2</v>
      </c>
      <c r="I1511" s="2">
        <f t="shared" si="92"/>
        <v>0.15314753481545412</v>
      </c>
      <c r="J1511" s="2">
        <f t="shared" si="93"/>
        <v>0.53821222655274259</v>
      </c>
      <c r="K1511" s="3">
        <v>1</v>
      </c>
      <c r="L1511" s="2">
        <f t="shared" si="94"/>
        <v>-0.61950232345806744</v>
      </c>
      <c r="M1511" s="2">
        <f t="shared" si="95"/>
        <v>0.46178777344725741</v>
      </c>
    </row>
    <row r="1512" spans="5:13" x14ac:dyDescent="0.3">
      <c r="E1512" s="1">
        <v>1501</v>
      </c>
      <c r="F1512" s="1">
        <v>1</v>
      </c>
      <c r="G1512" s="1">
        <v>22</v>
      </c>
      <c r="H1512" s="1">
        <v>1</v>
      </c>
      <c r="I1512" s="2">
        <f t="shared" si="92"/>
        <v>-0.24379752943314192</v>
      </c>
      <c r="J1512" s="2">
        <f t="shared" si="93"/>
        <v>0.43935072259233271</v>
      </c>
      <c r="K1512" s="3">
        <v>1</v>
      </c>
      <c r="L1512" s="2">
        <f t="shared" si="94"/>
        <v>-0.82245727235668753</v>
      </c>
      <c r="M1512" s="2">
        <f t="shared" si="95"/>
        <v>0.56064927740766723</v>
      </c>
    </row>
    <row r="1513" spans="5:13" x14ac:dyDescent="0.3">
      <c r="E1513" s="1">
        <v>1502</v>
      </c>
      <c r="F1513" s="1">
        <v>0</v>
      </c>
      <c r="G1513" s="1">
        <v>29</v>
      </c>
      <c r="H1513" s="1">
        <v>2</v>
      </c>
      <c r="I1513" s="2">
        <f t="shared" si="92"/>
        <v>-0.16114684830047676</v>
      </c>
      <c r="J1513" s="2">
        <f t="shared" si="93"/>
        <v>0.45980024359735172</v>
      </c>
      <c r="K1513" s="3">
        <v>0</v>
      </c>
      <c r="L1513" s="2">
        <f t="shared" si="94"/>
        <v>-0.61581628856291593</v>
      </c>
      <c r="M1513" s="2">
        <f t="shared" si="95"/>
        <v>-0.45980024359735172</v>
      </c>
    </row>
    <row r="1514" spans="5:13" x14ac:dyDescent="0.3">
      <c r="E1514" s="1">
        <v>1503</v>
      </c>
      <c r="F1514" s="1">
        <v>0</v>
      </c>
      <c r="G1514" s="1">
        <v>30</v>
      </c>
      <c r="H1514" s="1">
        <v>0</v>
      </c>
      <c r="I1514" s="2">
        <f t="shared" si="92"/>
        <v>-0.75503146026934909</v>
      </c>
      <c r="J1514" s="2">
        <f t="shared" si="93"/>
        <v>0.31972596061398328</v>
      </c>
      <c r="K1514" s="3">
        <v>1</v>
      </c>
      <c r="L1514" s="2">
        <f t="shared" si="94"/>
        <v>-1.1402910231665764</v>
      </c>
      <c r="M1514" s="2">
        <f t="shared" si="95"/>
        <v>0.68027403938601672</v>
      </c>
    </row>
    <row r="1515" spans="5:13" x14ac:dyDescent="0.3">
      <c r="E1515" s="1">
        <v>1504</v>
      </c>
      <c r="F1515" s="1">
        <v>1</v>
      </c>
      <c r="G1515" s="1">
        <v>24</v>
      </c>
      <c r="H1515" s="1">
        <v>2</v>
      </c>
      <c r="I1515" s="2">
        <f t="shared" si="92"/>
        <v>-1.8285765065962689E-2</v>
      </c>
      <c r="J1515" s="2">
        <f t="shared" si="93"/>
        <v>0.49542868610834845</v>
      </c>
      <c r="K1515" s="3">
        <v>0</v>
      </c>
      <c r="L1515" s="2">
        <f t="shared" si="94"/>
        <v>-0.68404609359517687</v>
      </c>
      <c r="M1515" s="2">
        <f t="shared" si="95"/>
        <v>-0.49542868610834845</v>
      </c>
    </row>
    <row r="1516" spans="5:13" x14ac:dyDescent="0.3">
      <c r="E1516" s="1">
        <v>1505</v>
      </c>
      <c r="F1516" s="1">
        <v>0</v>
      </c>
      <c r="G1516" s="1">
        <v>27</v>
      </c>
      <c r="H1516" s="1">
        <v>3</v>
      </c>
      <c r="I1516" s="2">
        <f t="shared" si="92"/>
        <v>0.17865378265431364</v>
      </c>
      <c r="J1516" s="2">
        <f t="shared" si="93"/>
        <v>0.54454502935318705</v>
      </c>
      <c r="K1516" s="3">
        <v>0</v>
      </c>
      <c r="L1516" s="2">
        <f t="shared" si="94"/>
        <v>-0.78645842414615619</v>
      </c>
      <c r="M1516" s="2">
        <f t="shared" si="95"/>
        <v>-0.54454502935318705</v>
      </c>
    </row>
    <row r="1517" spans="5:13" x14ac:dyDescent="0.3">
      <c r="E1517" s="1">
        <v>1506</v>
      </c>
      <c r="F1517" s="1">
        <v>1</v>
      </c>
      <c r="G1517" s="1">
        <v>18</v>
      </c>
      <c r="H1517" s="1">
        <v>4</v>
      </c>
      <c r="I1517" s="2">
        <f t="shared" si="92"/>
        <v>0.71845993013742371</v>
      </c>
      <c r="J1517" s="2">
        <f t="shared" si="93"/>
        <v>0.67226779307654794</v>
      </c>
      <c r="K1517" s="3">
        <v>1</v>
      </c>
      <c r="L1517" s="2">
        <f t="shared" si="94"/>
        <v>-0.39709851623765685</v>
      </c>
      <c r="M1517" s="2">
        <f t="shared" si="95"/>
        <v>0.32773220692345206</v>
      </c>
    </row>
    <row r="1518" spans="5:13" x14ac:dyDescent="0.3">
      <c r="E1518" s="1">
        <v>1507</v>
      </c>
      <c r="F1518" s="1">
        <v>0</v>
      </c>
      <c r="G1518" s="1">
        <v>34</v>
      </c>
      <c r="H1518" s="1">
        <v>0</v>
      </c>
      <c r="I1518" s="2">
        <f t="shared" si="92"/>
        <v>-0.86932032685696026</v>
      </c>
      <c r="J1518" s="2">
        <f t="shared" si="93"/>
        <v>0.29539574752333242</v>
      </c>
      <c r="K1518" s="3">
        <v>0</v>
      </c>
      <c r="L1518" s="2">
        <f t="shared" si="94"/>
        <v>-0.35011897778712703</v>
      </c>
      <c r="M1518" s="2">
        <f t="shared" si="95"/>
        <v>-0.29539574752333242</v>
      </c>
    </row>
    <row r="1519" spans="5:13" x14ac:dyDescent="0.3">
      <c r="E1519" s="1">
        <v>1508</v>
      </c>
      <c r="F1519" s="1">
        <v>0</v>
      </c>
      <c r="G1519" s="1">
        <v>27</v>
      </c>
      <c r="H1519" s="1">
        <v>2</v>
      </c>
      <c r="I1519" s="2">
        <f t="shared" si="92"/>
        <v>-0.10400241500667118</v>
      </c>
      <c r="J1519" s="2">
        <f t="shared" si="93"/>
        <v>0.47402280722541851</v>
      </c>
      <c r="K1519" s="3">
        <v>1</v>
      </c>
      <c r="L1519" s="2">
        <f t="shared" si="94"/>
        <v>-0.74649984193530095</v>
      </c>
      <c r="M1519" s="2">
        <f t="shared" si="95"/>
        <v>0.52597719277458155</v>
      </c>
    </row>
    <row r="1520" spans="5:13" x14ac:dyDescent="0.3">
      <c r="E1520" s="1">
        <v>1509</v>
      </c>
      <c r="F1520" s="1">
        <v>0</v>
      </c>
      <c r="G1520" s="1">
        <v>19</v>
      </c>
      <c r="H1520" s="1">
        <v>1</v>
      </c>
      <c r="I1520" s="2">
        <f t="shared" si="92"/>
        <v>-0.15808087949243349</v>
      </c>
      <c r="J1520" s="2">
        <f t="shared" si="93"/>
        <v>0.4605618744064669</v>
      </c>
      <c r="K1520" s="3">
        <v>0</v>
      </c>
      <c r="L1520" s="2">
        <f t="shared" si="94"/>
        <v>-0.61722718928835441</v>
      </c>
      <c r="M1520" s="2">
        <f t="shared" si="95"/>
        <v>-0.4605618744064669</v>
      </c>
    </row>
    <row r="1521" spans="5:13" x14ac:dyDescent="0.3">
      <c r="E1521" s="1">
        <v>1510</v>
      </c>
      <c r="F1521" s="1">
        <v>1</v>
      </c>
      <c r="G1521" s="1">
        <v>22</v>
      </c>
      <c r="H1521" s="1">
        <v>3</v>
      </c>
      <c r="I1521" s="2">
        <f t="shared" si="92"/>
        <v>0.32151486588882772</v>
      </c>
      <c r="J1521" s="2">
        <f t="shared" si="93"/>
        <v>0.57969339214578286</v>
      </c>
      <c r="K1521" s="3">
        <v>1</v>
      </c>
      <c r="L1521" s="2">
        <f t="shared" si="94"/>
        <v>-0.5452559494494188</v>
      </c>
      <c r="M1521" s="2">
        <f t="shared" si="95"/>
        <v>0.42030660785421714</v>
      </c>
    </row>
    <row r="1522" spans="5:13" x14ac:dyDescent="0.3">
      <c r="E1522" s="1">
        <v>1511</v>
      </c>
      <c r="F1522" s="1">
        <v>1</v>
      </c>
      <c r="G1522" s="1">
        <v>25</v>
      </c>
      <c r="H1522" s="1">
        <v>3</v>
      </c>
      <c r="I1522" s="2">
        <f t="shared" si="92"/>
        <v>0.23579821594811923</v>
      </c>
      <c r="J1522" s="2">
        <f t="shared" si="93"/>
        <v>0.55867792729643417</v>
      </c>
      <c r="K1522" s="3">
        <v>1</v>
      </c>
      <c r="L1522" s="2">
        <f t="shared" si="94"/>
        <v>-0.58218213055281931</v>
      </c>
      <c r="M1522" s="2">
        <f t="shared" si="95"/>
        <v>0.44132207270356583</v>
      </c>
    </row>
    <row r="1523" spans="5:13" x14ac:dyDescent="0.3">
      <c r="E1523" s="1">
        <v>1512</v>
      </c>
      <c r="F1523" s="1">
        <v>1</v>
      </c>
      <c r="G1523" s="1">
        <v>24</v>
      </c>
      <c r="H1523" s="1">
        <v>4</v>
      </c>
      <c r="I1523" s="2">
        <f t="shared" si="92"/>
        <v>0.54702663025600695</v>
      </c>
      <c r="J1523" s="2">
        <f t="shared" si="93"/>
        <v>0.63344547176899768</v>
      </c>
      <c r="K1523" s="3">
        <v>1</v>
      </c>
      <c r="L1523" s="2">
        <f t="shared" si="94"/>
        <v>-0.45658135748121736</v>
      </c>
      <c r="M1523" s="2">
        <f t="shared" si="95"/>
        <v>0.36655452823100232</v>
      </c>
    </row>
    <row r="1524" spans="5:13" x14ac:dyDescent="0.3">
      <c r="E1524" s="1">
        <v>1513</v>
      </c>
      <c r="F1524" s="1">
        <v>0</v>
      </c>
      <c r="G1524" s="1">
        <v>20</v>
      </c>
      <c r="H1524" s="1">
        <v>0</v>
      </c>
      <c r="I1524" s="2">
        <f t="shared" si="92"/>
        <v>-0.4693092938003211</v>
      </c>
      <c r="J1524" s="2">
        <f t="shared" si="93"/>
        <v>0.38477973752641237</v>
      </c>
      <c r="K1524" s="3">
        <v>0</v>
      </c>
      <c r="L1524" s="2">
        <f t="shared" si="94"/>
        <v>-0.48577492493259411</v>
      </c>
      <c r="M1524" s="2">
        <f t="shared" si="95"/>
        <v>-0.38477973752641237</v>
      </c>
    </row>
    <row r="1525" spans="5:13" x14ac:dyDescent="0.3">
      <c r="E1525" s="1">
        <v>1514</v>
      </c>
      <c r="F1525" s="1">
        <v>1</v>
      </c>
      <c r="G1525" s="1">
        <v>23</v>
      </c>
      <c r="H1525" s="1">
        <v>2</v>
      </c>
      <c r="I1525" s="2">
        <f t="shared" si="92"/>
        <v>1.0286451580940215E-2</v>
      </c>
      <c r="J1525" s="2">
        <f t="shared" si="93"/>
        <v>0.50257159022004549</v>
      </c>
      <c r="K1525" s="3">
        <v>0</v>
      </c>
      <c r="L1525" s="2">
        <f t="shared" si="94"/>
        <v>-0.69830363267786921</v>
      </c>
      <c r="M1525" s="2">
        <f t="shared" si="95"/>
        <v>-0.50257159022004549</v>
      </c>
    </row>
    <row r="1526" spans="5:13" x14ac:dyDescent="0.3">
      <c r="E1526" s="1">
        <v>1515</v>
      </c>
      <c r="F1526" s="1">
        <v>0</v>
      </c>
      <c r="G1526" s="1">
        <v>30</v>
      </c>
      <c r="H1526" s="1">
        <v>3</v>
      </c>
      <c r="I1526" s="2">
        <f t="shared" si="92"/>
        <v>9.2937132713605375E-2</v>
      </c>
      <c r="J1526" s="2">
        <f t="shared" si="93"/>
        <v>0.52321757413360404</v>
      </c>
      <c r="K1526" s="3">
        <v>0</v>
      </c>
      <c r="L1526" s="2">
        <f t="shared" si="94"/>
        <v>-0.7406950224119746</v>
      </c>
      <c r="M1526" s="2">
        <f t="shared" si="95"/>
        <v>-0.52321757413360404</v>
      </c>
    </row>
    <row r="1527" spans="5:13" x14ac:dyDescent="0.3">
      <c r="E1527" s="1">
        <v>1516</v>
      </c>
      <c r="F1527" s="1">
        <v>1</v>
      </c>
      <c r="G1527" s="1">
        <v>20</v>
      </c>
      <c r="H1527" s="1">
        <v>4</v>
      </c>
      <c r="I1527" s="2">
        <f t="shared" si="92"/>
        <v>0.66131549684361812</v>
      </c>
      <c r="J1527" s="2">
        <f t="shared" si="93"/>
        <v>0.65955583462910128</v>
      </c>
      <c r="K1527" s="3">
        <v>1</v>
      </c>
      <c r="L1527" s="2">
        <f t="shared" si="94"/>
        <v>-0.41618864834759217</v>
      </c>
      <c r="M1527" s="2">
        <f t="shared" si="95"/>
        <v>0.34044416537089872</v>
      </c>
    </row>
    <row r="1528" spans="5:13" x14ac:dyDescent="0.3">
      <c r="E1528" s="1">
        <v>1517</v>
      </c>
      <c r="F1528" s="1">
        <v>1</v>
      </c>
      <c r="G1528" s="1">
        <v>23</v>
      </c>
      <c r="H1528" s="1">
        <v>0</v>
      </c>
      <c r="I1528" s="2">
        <f t="shared" si="92"/>
        <v>-0.55502594374102943</v>
      </c>
      <c r="J1528" s="2">
        <f t="shared" si="93"/>
        <v>0.36469913965533418</v>
      </c>
      <c r="K1528" s="3">
        <v>1</v>
      </c>
      <c r="L1528" s="2">
        <f t="shared" si="94"/>
        <v>-1.0086825402179018</v>
      </c>
      <c r="M1528" s="2">
        <f t="shared" si="95"/>
        <v>0.63530086034466582</v>
      </c>
    </row>
    <row r="1529" spans="5:13" x14ac:dyDescent="0.3">
      <c r="E1529" s="1">
        <v>1518</v>
      </c>
      <c r="F1529" s="1">
        <v>1</v>
      </c>
      <c r="G1529" s="1">
        <v>23</v>
      </c>
      <c r="H1529" s="1">
        <v>2</v>
      </c>
      <c r="I1529" s="2">
        <f t="shared" si="92"/>
        <v>1.0286451580940215E-2</v>
      </c>
      <c r="J1529" s="2">
        <f t="shared" si="93"/>
        <v>0.50257159022004549</v>
      </c>
      <c r="K1529" s="3">
        <v>1</v>
      </c>
      <c r="L1529" s="2">
        <f t="shared" si="94"/>
        <v>-0.68801718109692911</v>
      </c>
      <c r="M1529" s="2">
        <f t="shared" si="95"/>
        <v>0.49742840977995451</v>
      </c>
    </row>
    <row r="1530" spans="5:13" x14ac:dyDescent="0.3">
      <c r="E1530" s="1">
        <v>1519</v>
      </c>
      <c r="F1530" s="1">
        <v>1</v>
      </c>
      <c r="G1530" s="1">
        <v>20</v>
      </c>
      <c r="H1530" s="1">
        <v>1</v>
      </c>
      <c r="I1530" s="2">
        <f t="shared" si="92"/>
        <v>-0.18665309613933628</v>
      </c>
      <c r="J1530" s="2">
        <f t="shared" si="93"/>
        <v>0.45347173225254978</v>
      </c>
      <c r="K1530" s="3">
        <v>1</v>
      </c>
      <c r="L1530" s="2">
        <f t="shared" si="94"/>
        <v>-0.79082234377862215</v>
      </c>
      <c r="M1530" s="2">
        <f t="shared" si="95"/>
        <v>0.54652826774745022</v>
      </c>
    </row>
    <row r="1531" spans="5:13" x14ac:dyDescent="0.3">
      <c r="E1531" s="1">
        <v>1520</v>
      </c>
      <c r="F1531" s="1">
        <v>0</v>
      </c>
      <c r="G1531" s="1">
        <v>22</v>
      </c>
      <c r="H1531" s="1">
        <v>1</v>
      </c>
      <c r="I1531" s="2">
        <f t="shared" si="92"/>
        <v>-0.24379752943314192</v>
      </c>
      <c r="J1531" s="2">
        <f t="shared" si="93"/>
        <v>0.43935072259233271</v>
      </c>
      <c r="K1531" s="3">
        <v>0</v>
      </c>
      <c r="L1531" s="2">
        <f t="shared" si="94"/>
        <v>-0.57865974292354561</v>
      </c>
      <c r="M1531" s="2">
        <f t="shared" si="95"/>
        <v>-0.43935072259233271</v>
      </c>
    </row>
    <row r="1532" spans="5:13" x14ac:dyDescent="0.3">
      <c r="E1532" s="1">
        <v>1521</v>
      </c>
      <c r="F1532" s="1">
        <v>0</v>
      </c>
      <c r="G1532" s="1">
        <v>24</v>
      </c>
      <c r="H1532" s="1">
        <v>2</v>
      </c>
      <c r="I1532" s="2">
        <f t="shared" si="92"/>
        <v>-1.8285765065962689E-2</v>
      </c>
      <c r="J1532" s="2">
        <f t="shared" si="93"/>
        <v>0.49542868610834845</v>
      </c>
      <c r="K1532" s="3">
        <v>0</v>
      </c>
      <c r="L1532" s="2">
        <f t="shared" si="94"/>
        <v>-0.68404609359517687</v>
      </c>
      <c r="M1532" s="2">
        <f t="shared" si="95"/>
        <v>-0.49542868610834845</v>
      </c>
    </row>
    <row r="1533" spans="5:13" x14ac:dyDescent="0.3">
      <c r="E1533" s="1">
        <v>1522</v>
      </c>
      <c r="F1533" s="1">
        <v>1</v>
      </c>
      <c r="G1533" s="1">
        <v>19</v>
      </c>
      <c r="H1533" s="1">
        <v>1</v>
      </c>
      <c r="I1533" s="2">
        <f t="shared" si="92"/>
        <v>-0.15808087949243349</v>
      </c>
      <c r="J1533" s="2">
        <f t="shared" si="93"/>
        <v>0.4605618744064669</v>
      </c>
      <c r="K1533" s="3">
        <v>1</v>
      </c>
      <c r="L1533" s="2">
        <f t="shared" si="94"/>
        <v>-0.77530806878078784</v>
      </c>
      <c r="M1533" s="2">
        <f t="shared" si="95"/>
        <v>0.5394381255935331</v>
      </c>
    </row>
    <row r="1534" spans="5:13" x14ac:dyDescent="0.3">
      <c r="E1534" s="1">
        <v>1523</v>
      </c>
      <c r="F1534" s="1">
        <v>0</v>
      </c>
      <c r="G1534" s="1">
        <v>24</v>
      </c>
      <c r="H1534" s="1">
        <v>2</v>
      </c>
      <c r="I1534" s="2">
        <f t="shared" si="92"/>
        <v>-1.8285765065962689E-2</v>
      </c>
      <c r="J1534" s="2">
        <f t="shared" si="93"/>
        <v>0.49542868610834845</v>
      </c>
      <c r="K1534" s="3">
        <v>0</v>
      </c>
      <c r="L1534" s="2">
        <f t="shared" si="94"/>
        <v>-0.68404609359517687</v>
      </c>
      <c r="M1534" s="2">
        <f t="shared" si="95"/>
        <v>-0.49542868610834845</v>
      </c>
    </row>
    <row r="1535" spans="5:13" x14ac:dyDescent="0.3">
      <c r="E1535" s="1">
        <v>1524</v>
      </c>
      <c r="F1535" s="1">
        <v>0</v>
      </c>
      <c r="G1535" s="1">
        <v>22</v>
      </c>
      <c r="H1535" s="1">
        <v>2</v>
      </c>
      <c r="I1535" s="2">
        <f t="shared" si="92"/>
        <v>3.8858668227842896E-2</v>
      </c>
      <c r="J1535" s="2">
        <f t="shared" si="93"/>
        <v>0.50971344481574044</v>
      </c>
      <c r="K1535" s="3">
        <v>0</v>
      </c>
      <c r="L1535" s="2">
        <f t="shared" si="94"/>
        <v>-0.71276525231165777</v>
      </c>
      <c r="M1535" s="2">
        <f t="shared" si="95"/>
        <v>-0.50971344481574044</v>
      </c>
    </row>
    <row r="1536" spans="5:13" x14ac:dyDescent="0.3">
      <c r="E1536" s="1">
        <v>1525</v>
      </c>
      <c r="F1536" s="1">
        <v>0</v>
      </c>
      <c r="G1536" s="1">
        <v>26</v>
      </c>
      <c r="H1536" s="1">
        <v>0</v>
      </c>
      <c r="I1536" s="2">
        <f t="shared" si="92"/>
        <v>-0.64074259368173792</v>
      </c>
      <c r="J1536" s="2">
        <f t="shared" si="93"/>
        <v>0.34507869437350663</v>
      </c>
      <c r="K1536" s="3">
        <v>0</v>
      </c>
      <c r="L1536" s="2">
        <f t="shared" si="94"/>
        <v>-0.42324019464645307</v>
      </c>
      <c r="M1536" s="2">
        <f t="shared" si="95"/>
        <v>-0.34507869437350663</v>
      </c>
    </row>
    <row r="1537" spans="5:13" x14ac:dyDescent="0.3">
      <c r="E1537" s="1">
        <v>1526</v>
      </c>
      <c r="F1537" s="1">
        <v>1</v>
      </c>
      <c r="G1537" s="1">
        <v>17</v>
      </c>
      <c r="H1537" s="1">
        <v>2</v>
      </c>
      <c r="I1537" s="2">
        <f t="shared" si="92"/>
        <v>0.18171975146235692</v>
      </c>
      <c r="J1537" s="2">
        <f t="shared" si="93"/>
        <v>0.54530533344393195</v>
      </c>
      <c r="K1537" s="3">
        <v>0</v>
      </c>
      <c r="L1537" s="2">
        <f t="shared" si="94"/>
        <v>-0.78812914780855448</v>
      </c>
      <c r="M1537" s="2">
        <f t="shared" si="95"/>
        <v>-0.54530533344393195</v>
      </c>
    </row>
    <row r="1538" spans="5:13" x14ac:dyDescent="0.3">
      <c r="E1538" s="1">
        <v>1527</v>
      </c>
      <c r="F1538" s="1">
        <v>1</v>
      </c>
      <c r="G1538" s="1">
        <v>27</v>
      </c>
      <c r="H1538" s="1">
        <v>2</v>
      </c>
      <c r="I1538" s="2">
        <f t="shared" si="92"/>
        <v>-0.10400241500667118</v>
      </c>
      <c r="J1538" s="2">
        <f t="shared" si="93"/>
        <v>0.47402280722541851</v>
      </c>
      <c r="K1538" s="3">
        <v>1</v>
      </c>
      <c r="L1538" s="2">
        <f t="shared" si="94"/>
        <v>-0.74649984193530095</v>
      </c>
      <c r="M1538" s="2">
        <f t="shared" si="95"/>
        <v>0.52597719277458155</v>
      </c>
    </row>
    <row r="1539" spans="5:13" x14ac:dyDescent="0.3">
      <c r="E1539" s="1">
        <v>1528</v>
      </c>
      <c r="F1539" s="1">
        <v>0</v>
      </c>
      <c r="G1539" s="1">
        <v>30</v>
      </c>
      <c r="H1539" s="1">
        <v>5</v>
      </c>
      <c r="I1539" s="2">
        <f t="shared" si="92"/>
        <v>0.6582495280355749</v>
      </c>
      <c r="J1539" s="2">
        <f t="shared" si="93"/>
        <v>0.65886705965385139</v>
      </c>
      <c r="K1539" s="3">
        <v>1</v>
      </c>
      <c r="L1539" s="2">
        <f t="shared" si="94"/>
        <v>-0.41723349524898962</v>
      </c>
      <c r="M1539" s="2">
        <f t="shared" si="95"/>
        <v>0.34113294034614861</v>
      </c>
    </row>
    <row r="1540" spans="5:13" x14ac:dyDescent="0.3">
      <c r="E1540" s="1">
        <v>1529</v>
      </c>
      <c r="F1540" s="1">
        <v>1</v>
      </c>
      <c r="G1540" s="1">
        <v>26</v>
      </c>
      <c r="H1540" s="1">
        <v>0</v>
      </c>
      <c r="I1540" s="2">
        <f t="shared" si="92"/>
        <v>-0.64074259368173792</v>
      </c>
      <c r="J1540" s="2">
        <f t="shared" si="93"/>
        <v>0.34507869437350663</v>
      </c>
      <c r="K1540" s="3">
        <v>0</v>
      </c>
      <c r="L1540" s="2">
        <f t="shared" si="94"/>
        <v>-0.42324019464645307</v>
      </c>
      <c r="M1540" s="2">
        <f t="shared" si="95"/>
        <v>-0.34507869437350663</v>
      </c>
    </row>
    <row r="1541" spans="5:13" x14ac:dyDescent="0.3">
      <c r="E1541" s="1">
        <v>1530</v>
      </c>
      <c r="F1541" s="1">
        <v>1</v>
      </c>
      <c r="G1541" s="1">
        <v>29</v>
      </c>
      <c r="H1541" s="1">
        <v>1</v>
      </c>
      <c r="I1541" s="2">
        <f t="shared" si="92"/>
        <v>-0.44380304596146158</v>
      </c>
      <c r="J1541" s="2">
        <f t="shared" si="93"/>
        <v>0.39083515355806009</v>
      </c>
      <c r="K1541" s="3">
        <v>0</v>
      </c>
      <c r="L1541" s="2">
        <f t="shared" si="94"/>
        <v>-0.49566636408778442</v>
      </c>
      <c r="M1541" s="2">
        <f t="shared" si="95"/>
        <v>-0.39083515355806009</v>
      </c>
    </row>
    <row r="1542" spans="5:13" x14ac:dyDescent="0.3">
      <c r="E1542" s="1">
        <v>1531</v>
      </c>
      <c r="F1542" s="1">
        <v>1</v>
      </c>
      <c r="G1542" s="1">
        <v>23</v>
      </c>
      <c r="H1542" s="1">
        <v>4</v>
      </c>
      <c r="I1542" s="2">
        <f t="shared" si="92"/>
        <v>0.57559884690290986</v>
      </c>
      <c r="J1542" s="2">
        <f t="shared" si="93"/>
        <v>0.6400540735636373</v>
      </c>
      <c r="K1542" s="3">
        <v>1</v>
      </c>
      <c r="L1542" s="2">
        <f t="shared" si="94"/>
        <v>-0.44620261625431046</v>
      </c>
      <c r="M1542" s="2">
        <f t="shared" si="95"/>
        <v>0.3599459264363627</v>
      </c>
    </row>
    <row r="1543" spans="5:13" x14ac:dyDescent="0.3">
      <c r="E1543" s="1">
        <v>1532</v>
      </c>
      <c r="F1543" s="1">
        <v>1</v>
      </c>
      <c r="G1543" s="1">
        <v>33</v>
      </c>
      <c r="H1543" s="1">
        <v>3</v>
      </c>
      <c r="I1543" s="2">
        <f t="shared" si="92"/>
        <v>7.2204827728968857E-3</v>
      </c>
      <c r="J1543" s="2">
        <f t="shared" si="93"/>
        <v>0.50180511285071205</v>
      </c>
      <c r="K1543" s="3">
        <v>1</v>
      </c>
      <c r="L1543" s="2">
        <f t="shared" si="94"/>
        <v>-0.68954345608077416</v>
      </c>
      <c r="M1543" s="2">
        <f t="shared" si="95"/>
        <v>0.49819488714928795</v>
      </c>
    </row>
    <row r="1544" spans="5:13" x14ac:dyDescent="0.3">
      <c r="E1544" s="1">
        <v>1533</v>
      </c>
      <c r="F1544" s="1">
        <v>1</v>
      </c>
      <c r="G1544" s="1">
        <v>23</v>
      </c>
      <c r="H1544" s="1">
        <v>1</v>
      </c>
      <c r="I1544" s="2">
        <f t="shared" si="92"/>
        <v>-0.27236974608004461</v>
      </c>
      <c r="J1544" s="2">
        <f t="shared" si="93"/>
        <v>0.43232541858152024</v>
      </c>
      <c r="K1544" s="3">
        <v>1</v>
      </c>
      <c r="L1544" s="2">
        <f t="shared" si="94"/>
        <v>-0.83857669056031459</v>
      </c>
      <c r="M1544" s="2">
        <f t="shared" si="95"/>
        <v>0.56767458141847982</v>
      </c>
    </row>
    <row r="1545" spans="5:13" x14ac:dyDescent="0.3">
      <c r="E1545" s="1">
        <v>1534</v>
      </c>
      <c r="F1545" s="1">
        <v>0</v>
      </c>
      <c r="G1545" s="1">
        <v>27</v>
      </c>
      <c r="H1545" s="1">
        <v>1</v>
      </c>
      <c r="I1545" s="2">
        <f t="shared" si="92"/>
        <v>-0.386658612667656</v>
      </c>
      <c r="J1545" s="2">
        <f t="shared" si="93"/>
        <v>0.40452192979375906</v>
      </c>
      <c r="K1545" s="3">
        <v>0</v>
      </c>
      <c r="L1545" s="2">
        <f t="shared" si="94"/>
        <v>-0.51839071671501158</v>
      </c>
      <c r="M1545" s="2">
        <f t="shared" si="95"/>
        <v>-0.40452192979375906</v>
      </c>
    </row>
    <row r="1546" spans="5:13" x14ac:dyDescent="0.3">
      <c r="E1546" s="1">
        <v>1535</v>
      </c>
      <c r="F1546" s="1">
        <v>0</v>
      </c>
      <c r="G1546" s="1">
        <v>28</v>
      </c>
      <c r="H1546" s="1">
        <v>0</v>
      </c>
      <c r="I1546" s="2">
        <f t="shared" si="92"/>
        <v>-0.6978870269755435</v>
      </c>
      <c r="J1546" s="2">
        <f t="shared" si="93"/>
        <v>0.33228086752132152</v>
      </c>
      <c r="K1546" s="3">
        <v>1</v>
      </c>
      <c r="L1546" s="2">
        <f t="shared" si="94"/>
        <v>-1.1017746812005371</v>
      </c>
      <c r="M1546" s="2">
        <f t="shared" si="95"/>
        <v>0.66771913247867842</v>
      </c>
    </row>
    <row r="1547" spans="5:13" x14ac:dyDescent="0.3">
      <c r="E1547" s="1">
        <v>1536</v>
      </c>
      <c r="F1547" s="1">
        <v>0</v>
      </c>
      <c r="G1547" s="1">
        <v>25</v>
      </c>
      <c r="H1547" s="1">
        <v>1</v>
      </c>
      <c r="I1547" s="2">
        <f t="shared" si="92"/>
        <v>-0.32951417937385041</v>
      </c>
      <c r="J1547" s="2">
        <f t="shared" si="93"/>
        <v>0.41835883549334701</v>
      </c>
      <c r="K1547" s="3">
        <v>1</v>
      </c>
      <c r="L1547" s="2">
        <f t="shared" si="94"/>
        <v>-0.87141575660375126</v>
      </c>
      <c r="M1547" s="2">
        <f t="shared" si="95"/>
        <v>0.58164116450665304</v>
      </c>
    </row>
    <row r="1548" spans="5:13" x14ac:dyDescent="0.3">
      <c r="E1548" s="1">
        <v>1537</v>
      </c>
      <c r="F1548" s="1">
        <v>0</v>
      </c>
      <c r="G1548" s="1">
        <v>20</v>
      </c>
      <c r="H1548" s="1">
        <v>1</v>
      </c>
      <c r="I1548" s="2">
        <f t="shared" si="92"/>
        <v>-0.18665309613933628</v>
      </c>
      <c r="J1548" s="2">
        <f t="shared" si="93"/>
        <v>0.45347173225254978</v>
      </c>
      <c r="K1548" s="3">
        <v>0</v>
      </c>
      <c r="L1548" s="2">
        <f t="shared" si="94"/>
        <v>-0.60416924763928592</v>
      </c>
      <c r="M1548" s="2">
        <f t="shared" si="95"/>
        <v>-0.45347173225254978</v>
      </c>
    </row>
    <row r="1549" spans="5:13" x14ac:dyDescent="0.3">
      <c r="E1549" s="1">
        <v>1538</v>
      </c>
      <c r="F1549" s="1">
        <v>1</v>
      </c>
      <c r="G1549" s="1">
        <v>15</v>
      </c>
      <c r="H1549" s="1">
        <v>4</v>
      </c>
      <c r="I1549" s="2">
        <f t="shared" ref="I1549:I1612" si="96">$H$5+$H$6*G1549+H1549*$H$7</f>
        <v>0.8041765800781322</v>
      </c>
      <c r="J1549" s="2">
        <f t="shared" ref="J1549:J1612" si="97">EXP(I1549)/(1+EXP(I1549))</f>
        <v>0.69086718249872259</v>
      </c>
      <c r="K1549" s="3">
        <v>1</v>
      </c>
      <c r="L1549" s="2">
        <f t="shared" ref="L1549:L1612" si="98">IF(K1549=1,LN(J1549),LN(1-J1549))</f>
        <v>-0.36980768425553351</v>
      </c>
      <c r="M1549" s="2">
        <f t="shared" ref="M1549:M1612" si="99">(K1549-J1549)</f>
        <v>0.30913281750127741</v>
      </c>
    </row>
    <row r="1550" spans="5:13" x14ac:dyDescent="0.3">
      <c r="E1550" s="1">
        <v>1539</v>
      </c>
      <c r="F1550" s="1">
        <v>0</v>
      </c>
      <c r="G1550" s="1">
        <v>28</v>
      </c>
      <c r="H1550" s="1">
        <v>1</v>
      </c>
      <c r="I1550" s="2">
        <f t="shared" si="96"/>
        <v>-0.41523082931455868</v>
      </c>
      <c r="J1550" s="2">
        <f t="shared" si="97"/>
        <v>0.39765853213135904</v>
      </c>
      <c r="K1550" s="3">
        <v>0</v>
      </c>
      <c r="L1550" s="2">
        <f t="shared" si="98"/>
        <v>-0.50693077210996151</v>
      </c>
      <c r="M1550" s="2">
        <f t="shared" si="99"/>
        <v>-0.39765853213135904</v>
      </c>
    </row>
    <row r="1551" spans="5:13" x14ac:dyDescent="0.3">
      <c r="E1551" s="1">
        <v>1540</v>
      </c>
      <c r="F1551" s="1">
        <v>0</v>
      </c>
      <c r="G1551" s="1">
        <v>26</v>
      </c>
      <c r="H1551" s="1">
        <v>1</v>
      </c>
      <c r="I1551" s="2">
        <f t="shared" si="96"/>
        <v>-0.35808639602075309</v>
      </c>
      <c r="J1551" s="2">
        <f t="shared" si="97"/>
        <v>0.41142287430405178</v>
      </c>
      <c r="K1551" s="3">
        <v>1</v>
      </c>
      <c r="L1551" s="2">
        <f t="shared" si="98"/>
        <v>-0.88813370218098375</v>
      </c>
      <c r="M1551" s="2">
        <f t="shared" si="99"/>
        <v>0.58857712569594822</v>
      </c>
    </row>
    <row r="1552" spans="5:13" x14ac:dyDescent="0.3">
      <c r="E1552" s="1">
        <v>1541</v>
      </c>
      <c r="F1552" s="1">
        <v>1</v>
      </c>
      <c r="G1552" s="1">
        <v>24</v>
      </c>
      <c r="H1552" s="1">
        <v>1</v>
      </c>
      <c r="I1552" s="2">
        <f t="shared" si="96"/>
        <v>-0.30094196272694751</v>
      </c>
      <c r="J1552" s="2">
        <f t="shared" si="97"/>
        <v>0.42532722873338152</v>
      </c>
      <c r="K1552" s="3">
        <v>1</v>
      </c>
      <c r="L1552" s="2">
        <f t="shared" si="98"/>
        <v>-0.85489645635623346</v>
      </c>
      <c r="M1552" s="2">
        <f t="shared" si="99"/>
        <v>0.57467277126661842</v>
      </c>
    </row>
    <row r="1553" spans="5:13" x14ac:dyDescent="0.3">
      <c r="E1553" s="1">
        <v>1542</v>
      </c>
      <c r="F1553" s="1">
        <v>1</v>
      </c>
      <c r="G1553" s="1">
        <v>26</v>
      </c>
      <c r="H1553" s="1">
        <v>0</v>
      </c>
      <c r="I1553" s="2">
        <f t="shared" si="96"/>
        <v>-0.64074259368173792</v>
      </c>
      <c r="J1553" s="2">
        <f t="shared" si="97"/>
        <v>0.34507869437350663</v>
      </c>
      <c r="K1553" s="3">
        <v>0</v>
      </c>
      <c r="L1553" s="2">
        <f t="shared" si="98"/>
        <v>-0.42324019464645307</v>
      </c>
      <c r="M1553" s="2">
        <f t="shared" si="99"/>
        <v>-0.34507869437350663</v>
      </c>
    </row>
    <row r="1554" spans="5:13" x14ac:dyDescent="0.3">
      <c r="E1554" s="1">
        <v>1543</v>
      </c>
      <c r="F1554" s="1">
        <v>0</v>
      </c>
      <c r="G1554" s="1">
        <v>23</v>
      </c>
      <c r="H1554" s="1">
        <v>2</v>
      </c>
      <c r="I1554" s="2">
        <f t="shared" si="96"/>
        <v>1.0286451580940215E-2</v>
      </c>
      <c r="J1554" s="2">
        <f t="shared" si="97"/>
        <v>0.50257159022004549</v>
      </c>
      <c r="K1554" s="3">
        <v>0</v>
      </c>
      <c r="L1554" s="2">
        <f t="shared" si="98"/>
        <v>-0.69830363267786921</v>
      </c>
      <c r="M1554" s="2">
        <f t="shared" si="99"/>
        <v>-0.50257159022004549</v>
      </c>
    </row>
    <row r="1555" spans="5:13" x14ac:dyDescent="0.3">
      <c r="E1555" s="1">
        <v>1544</v>
      </c>
      <c r="F1555" s="1">
        <v>1</v>
      </c>
      <c r="G1555" s="1">
        <v>22</v>
      </c>
      <c r="H1555" s="1">
        <v>2</v>
      </c>
      <c r="I1555" s="2">
        <f t="shared" si="96"/>
        <v>3.8858668227842896E-2</v>
      </c>
      <c r="J1555" s="2">
        <f t="shared" si="97"/>
        <v>0.50971344481574044</v>
      </c>
      <c r="K1555" s="3">
        <v>1</v>
      </c>
      <c r="L1555" s="2">
        <f t="shared" si="98"/>
        <v>-0.6739065840838151</v>
      </c>
      <c r="M1555" s="2">
        <f t="shared" si="99"/>
        <v>0.49028655518425956</v>
      </c>
    </row>
    <row r="1556" spans="5:13" x14ac:dyDescent="0.3">
      <c r="E1556" s="1">
        <v>1545</v>
      </c>
      <c r="F1556" s="1">
        <v>1</v>
      </c>
      <c r="G1556" s="1">
        <v>11</v>
      </c>
      <c r="H1556" s="1">
        <v>2</v>
      </c>
      <c r="I1556" s="2">
        <f t="shared" si="96"/>
        <v>0.35315305134377373</v>
      </c>
      <c r="J1556" s="2">
        <f t="shared" si="97"/>
        <v>0.5873819762569733</v>
      </c>
      <c r="K1556" s="3">
        <v>0</v>
      </c>
      <c r="L1556" s="2">
        <f t="shared" si="98"/>
        <v>-0.88523299596648442</v>
      </c>
      <c r="M1556" s="2">
        <f t="shared" si="99"/>
        <v>-0.5873819762569733</v>
      </c>
    </row>
    <row r="1557" spans="5:13" x14ac:dyDescent="0.3">
      <c r="E1557" s="1">
        <v>1546</v>
      </c>
      <c r="F1557" s="1">
        <v>0</v>
      </c>
      <c r="G1557" s="1">
        <v>25</v>
      </c>
      <c r="H1557" s="1">
        <v>0</v>
      </c>
      <c r="I1557" s="2">
        <f t="shared" si="96"/>
        <v>-0.61217037703483523</v>
      </c>
      <c r="J1557" s="2">
        <f t="shared" si="97"/>
        <v>0.35156426468727181</v>
      </c>
      <c r="K1557" s="3">
        <v>1</v>
      </c>
      <c r="L1557" s="2">
        <f t="shared" si="98"/>
        <v>-1.0453627546069888</v>
      </c>
      <c r="M1557" s="2">
        <f t="shared" si="99"/>
        <v>0.64843573531272813</v>
      </c>
    </row>
    <row r="1558" spans="5:13" x14ac:dyDescent="0.3">
      <c r="E1558" s="1">
        <v>1547</v>
      </c>
      <c r="F1558" s="1">
        <v>0</v>
      </c>
      <c r="G1558" s="1">
        <v>24</v>
      </c>
      <c r="H1558" s="1">
        <v>2</v>
      </c>
      <c r="I1558" s="2">
        <f t="shared" si="96"/>
        <v>-1.8285765065962689E-2</v>
      </c>
      <c r="J1558" s="2">
        <f t="shared" si="97"/>
        <v>0.49542868610834845</v>
      </c>
      <c r="K1558" s="3">
        <v>1</v>
      </c>
      <c r="L1558" s="2">
        <f t="shared" si="98"/>
        <v>-0.70233185866113945</v>
      </c>
      <c r="M1558" s="2">
        <f t="shared" si="99"/>
        <v>0.50457131389165155</v>
      </c>
    </row>
    <row r="1559" spans="5:13" x14ac:dyDescent="0.3">
      <c r="E1559" s="1">
        <v>1548</v>
      </c>
      <c r="F1559" s="1">
        <v>0</v>
      </c>
      <c r="G1559" s="1">
        <v>23</v>
      </c>
      <c r="H1559" s="1">
        <v>4</v>
      </c>
      <c r="I1559" s="2">
        <f t="shared" si="96"/>
        <v>0.57559884690290986</v>
      </c>
      <c r="J1559" s="2">
        <f t="shared" si="97"/>
        <v>0.6400540735636373</v>
      </c>
      <c r="K1559" s="3">
        <v>1</v>
      </c>
      <c r="L1559" s="2">
        <f t="shared" si="98"/>
        <v>-0.44620261625431046</v>
      </c>
      <c r="M1559" s="2">
        <f t="shared" si="99"/>
        <v>0.3599459264363627</v>
      </c>
    </row>
    <row r="1560" spans="5:13" x14ac:dyDescent="0.3">
      <c r="E1560" s="1">
        <v>1549</v>
      </c>
      <c r="F1560" s="1">
        <v>1</v>
      </c>
      <c r="G1560" s="1">
        <v>21</v>
      </c>
      <c r="H1560" s="1">
        <v>4</v>
      </c>
      <c r="I1560" s="2">
        <f t="shared" si="96"/>
        <v>0.63274328019671544</v>
      </c>
      <c r="J1560" s="2">
        <f t="shared" si="97"/>
        <v>0.65311123215896594</v>
      </c>
      <c r="K1560" s="3">
        <v>1</v>
      </c>
      <c r="L1560" s="2">
        <f t="shared" si="98"/>
        <v>-0.42600782399914117</v>
      </c>
      <c r="M1560" s="2">
        <f t="shared" si="99"/>
        <v>0.34688876784103406</v>
      </c>
    </row>
    <row r="1561" spans="5:13" x14ac:dyDescent="0.3">
      <c r="E1561" s="1">
        <v>1550</v>
      </c>
      <c r="F1561" s="1">
        <v>0</v>
      </c>
      <c r="G1561" s="1">
        <v>21</v>
      </c>
      <c r="H1561" s="1">
        <v>0</v>
      </c>
      <c r="I1561" s="2">
        <f t="shared" si="96"/>
        <v>-0.4978815104472239</v>
      </c>
      <c r="J1561" s="2">
        <f t="shared" si="97"/>
        <v>0.37803865071192017</v>
      </c>
      <c r="K1561" s="3">
        <v>0</v>
      </c>
      <c r="L1561" s="2">
        <f t="shared" si="98"/>
        <v>-0.47487732758192247</v>
      </c>
      <c r="M1561" s="2">
        <f t="shared" si="99"/>
        <v>-0.37803865071192017</v>
      </c>
    </row>
    <row r="1562" spans="5:13" x14ac:dyDescent="0.3">
      <c r="E1562" s="1">
        <v>1551</v>
      </c>
      <c r="F1562" s="1">
        <v>0</v>
      </c>
      <c r="G1562" s="1">
        <v>24</v>
      </c>
      <c r="H1562" s="1">
        <v>2</v>
      </c>
      <c r="I1562" s="2">
        <f t="shared" si="96"/>
        <v>-1.8285765065962689E-2</v>
      </c>
      <c r="J1562" s="2">
        <f t="shared" si="97"/>
        <v>0.49542868610834845</v>
      </c>
      <c r="K1562" s="3">
        <v>1</v>
      </c>
      <c r="L1562" s="2">
        <f t="shared" si="98"/>
        <v>-0.70233185866113945</v>
      </c>
      <c r="M1562" s="2">
        <f t="shared" si="99"/>
        <v>0.50457131389165155</v>
      </c>
    </row>
    <row r="1563" spans="5:13" x14ac:dyDescent="0.3">
      <c r="E1563" s="1">
        <v>1552</v>
      </c>
      <c r="F1563" s="1">
        <v>0</v>
      </c>
      <c r="G1563" s="1">
        <v>24</v>
      </c>
      <c r="H1563" s="1">
        <v>3</v>
      </c>
      <c r="I1563" s="2">
        <f t="shared" si="96"/>
        <v>0.26437043259502213</v>
      </c>
      <c r="J1563" s="2">
        <f t="shared" si="97"/>
        <v>0.56571033582428898</v>
      </c>
      <c r="K1563" s="3">
        <v>1</v>
      </c>
      <c r="L1563" s="2">
        <f t="shared" si="98"/>
        <v>-0.56967310594208143</v>
      </c>
      <c r="M1563" s="2">
        <f t="shared" si="99"/>
        <v>0.43428966417571102</v>
      </c>
    </row>
    <row r="1564" spans="5:13" x14ac:dyDescent="0.3">
      <c r="E1564" s="1">
        <v>1553</v>
      </c>
      <c r="F1564" s="1">
        <v>0</v>
      </c>
      <c r="G1564" s="1">
        <v>20</v>
      </c>
      <c r="H1564" s="1">
        <v>1</v>
      </c>
      <c r="I1564" s="2">
        <f t="shared" si="96"/>
        <v>-0.18665309613933628</v>
      </c>
      <c r="J1564" s="2">
        <f t="shared" si="97"/>
        <v>0.45347173225254978</v>
      </c>
      <c r="K1564" s="3">
        <v>0</v>
      </c>
      <c r="L1564" s="2">
        <f t="shared" si="98"/>
        <v>-0.60416924763928592</v>
      </c>
      <c r="M1564" s="2">
        <f t="shared" si="99"/>
        <v>-0.45347173225254978</v>
      </c>
    </row>
    <row r="1565" spans="5:13" x14ac:dyDescent="0.3">
      <c r="E1565" s="1">
        <v>1554</v>
      </c>
      <c r="F1565" s="1">
        <v>1</v>
      </c>
      <c r="G1565" s="1">
        <v>20</v>
      </c>
      <c r="H1565" s="1">
        <v>4</v>
      </c>
      <c r="I1565" s="2">
        <f t="shared" si="96"/>
        <v>0.66131549684361812</v>
      </c>
      <c r="J1565" s="2">
        <f t="shared" si="97"/>
        <v>0.65955583462910128</v>
      </c>
      <c r="K1565" s="3">
        <v>1</v>
      </c>
      <c r="L1565" s="2">
        <f t="shared" si="98"/>
        <v>-0.41618864834759217</v>
      </c>
      <c r="M1565" s="2">
        <f t="shared" si="99"/>
        <v>0.34044416537089872</v>
      </c>
    </row>
    <row r="1566" spans="5:13" x14ac:dyDescent="0.3">
      <c r="E1566" s="1">
        <v>1555</v>
      </c>
      <c r="F1566" s="1">
        <v>1</v>
      </c>
      <c r="G1566" s="1">
        <v>23</v>
      </c>
      <c r="H1566" s="1">
        <v>3</v>
      </c>
      <c r="I1566" s="2">
        <f t="shared" si="96"/>
        <v>0.29294264924192503</v>
      </c>
      <c r="J1566" s="2">
        <f t="shared" si="97"/>
        <v>0.57271638907417755</v>
      </c>
      <c r="K1566" s="3">
        <v>1</v>
      </c>
      <c r="L1566" s="2">
        <f t="shared" si="98"/>
        <v>-0.55736464278526365</v>
      </c>
      <c r="M1566" s="2">
        <f t="shared" si="99"/>
        <v>0.42728361092582245</v>
      </c>
    </row>
    <row r="1567" spans="5:13" x14ac:dyDescent="0.3">
      <c r="E1567" s="1">
        <v>1556</v>
      </c>
      <c r="F1567" s="1">
        <v>1</v>
      </c>
      <c r="G1567" s="1">
        <v>25</v>
      </c>
      <c r="H1567" s="1">
        <v>4</v>
      </c>
      <c r="I1567" s="2">
        <f t="shared" si="96"/>
        <v>0.51845441360910405</v>
      </c>
      <c r="J1567" s="2">
        <f t="shared" si="97"/>
        <v>0.62678628555659732</v>
      </c>
      <c r="K1567" s="3">
        <v>1</v>
      </c>
      <c r="L1567" s="2">
        <f t="shared" si="98"/>
        <v>-0.4671496488344154</v>
      </c>
      <c r="M1567" s="2">
        <f t="shared" si="99"/>
        <v>0.37321371444340268</v>
      </c>
    </row>
    <row r="1568" spans="5:13" x14ac:dyDescent="0.3">
      <c r="E1568" s="1">
        <v>1557</v>
      </c>
      <c r="F1568" s="1">
        <v>1</v>
      </c>
      <c r="G1568" s="1">
        <v>21</v>
      </c>
      <c r="H1568" s="1">
        <v>5</v>
      </c>
      <c r="I1568" s="2">
        <f t="shared" si="96"/>
        <v>0.91539947785770015</v>
      </c>
      <c r="J1568" s="2">
        <f t="shared" si="97"/>
        <v>0.71410379097871035</v>
      </c>
      <c r="K1568" s="3">
        <v>0</v>
      </c>
      <c r="L1568" s="2">
        <f t="shared" si="98"/>
        <v>-1.2521264395483949</v>
      </c>
      <c r="M1568" s="2">
        <f t="shared" si="99"/>
        <v>-0.71410379097871035</v>
      </c>
    </row>
    <row r="1569" spans="5:13" x14ac:dyDescent="0.3">
      <c r="E1569" s="1">
        <v>1558</v>
      </c>
      <c r="F1569" s="1">
        <v>1</v>
      </c>
      <c r="G1569" s="1">
        <v>28</v>
      </c>
      <c r="H1569" s="1">
        <v>1</v>
      </c>
      <c r="I1569" s="2">
        <f t="shared" si="96"/>
        <v>-0.41523082931455868</v>
      </c>
      <c r="J1569" s="2">
        <f t="shared" si="97"/>
        <v>0.39765853213135904</v>
      </c>
      <c r="K1569" s="3">
        <v>1</v>
      </c>
      <c r="L1569" s="2">
        <f t="shared" si="98"/>
        <v>-0.92216160142452031</v>
      </c>
      <c r="M1569" s="2">
        <f t="shared" si="99"/>
        <v>0.60234146786864096</v>
      </c>
    </row>
    <row r="1570" spans="5:13" x14ac:dyDescent="0.3">
      <c r="E1570" s="1">
        <v>1559</v>
      </c>
      <c r="F1570" s="1">
        <v>0</v>
      </c>
      <c r="G1570" s="1">
        <v>26</v>
      </c>
      <c r="H1570" s="1">
        <v>0</v>
      </c>
      <c r="I1570" s="2">
        <f t="shared" si="96"/>
        <v>-0.64074259368173792</v>
      </c>
      <c r="J1570" s="2">
        <f t="shared" si="97"/>
        <v>0.34507869437350663</v>
      </c>
      <c r="K1570" s="3">
        <v>0</v>
      </c>
      <c r="L1570" s="2">
        <f t="shared" si="98"/>
        <v>-0.42324019464645307</v>
      </c>
      <c r="M1570" s="2">
        <f t="shared" si="99"/>
        <v>-0.34507869437350663</v>
      </c>
    </row>
    <row r="1571" spans="5:13" x14ac:dyDescent="0.3">
      <c r="E1571" s="1">
        <v>1560</v>
      </c>
      <c r="F1571" s="1">
        <v>0</v>
      </c>
      <c r="G1571" s="1">
        <v>22</v>
      </c>
      <c r="H1571" s="1">
        <v>2</v>
      </c>
      <c r="I1571" s="2">
        <f t="shared" si="96"/>
        <v>3.8858668227842896E-2</v>
      </c>
      <c r="J1571" s="2">
        <f t="shared" si="97"/>
        <v>0.50971344481574044</v>
      </c>
      <c r="K1571" s="3">
        <v>0</v>
      </c>
      <c r="L1571" s="2">
        <f t="shared" si="98"/>
        <v>-0.71276525231165777</v>
      </c>
      <c r="M1571" s="2">
        <f t="shared" si="99"/>
        <v>-0.50971344481574044</v>
      </c>
    </row>
    <row r="1572" spans="5:13" x14ac:dyDescent="0.3">
      <c r="E1572" s="1">
        <v>1561</v>
      </c>
      <c r="F1572" s="1">
        <v>0</v>
      </c>
      <c r="G1572" s="1">
        <v>27</v>
      </c>
      <c r="H1572" s="1">
        <v>2</v>
      </c>
      <c r="I1572" s="2">
        <f t="shared" si="96"/>
        <v>-0.10400241500667118</v>
      </c>
      <c r="J1572" s="2">
        <f t="shared" si="97"/>
        <v>0.47402280722541851</v>
      </c>
      <c r="K1572" s="3">
        <v>1</v>
      </c>
      <c r="L1572" s="2">
        <f t="shared" si="98"/>
        <v>-0.74649984193530095</v>
      </c>
      <c r="M1572" s="2">
        <f t="shared" si="99"/>
        <v>0.52597719277458155</v>
      </c>
    </row>
    <row r="1573" spans="5:13" x14ac:dyDescent="0.3">
      <c r="E1573" s="1">
        <v>1562</v>
      </c>
      <c r="F1573" s="1">
        <v>0</v>
      </c>
      <c r="G1573" s="1">
        <v>30</v>
      </c>
      <c r="H1573" s="1">
        <v>1</v>
      </c>
      <c r="I1573" s="2">
        <f t="shared" si="96"/>
        <v>-0.47237526260836427</v>
      </c>
      <c r="J1573" s="2">
        <f t="shared" si="97"/>
        <v>0.38405420510492866</v>
      </c>
      <c r="K1573" s="3">
        <v>0</v>
      </c>
      <c r="L1573" s="2">
        <f t="shared" si="98"/>
        <v>-0.48459631462063979</v>
      </c>
      <c r="M1573" s="2">
        <f t="shared" si="99"/>
        <v>-0.38405420510492866</v>
      </c>
    </row>
    <row r="1574" spans="5:13" x14ac:dyDescent="0.3">
      <c r="E1574" s="1">
        <v>1563</v>
      </c>
      <c r="F1574" s="1">
        <v>1</v>
      </c>
      <c r="G1574" s="1">
        <v>24</v>
      </c>
      <c r="H1574" s="1">
        <v>3</v>
      </c>
      <c r="I1574" s="2">
        <f t="shared" si="96"/>
        <v>0.26437043259502213</v>
      </c>
      <c r="J1574" s="2">
        <f t="shared" si="97"/>
        <v>0.56571033582428898</v>
      </c>
      <c r="K1574" s="3">
        <v>1</v>
      </c>
      <c r="L1574" s="2">
        <f t="shared" si="98"/>
        <v>-0.56967310594208143</v>
      </c>
      <c r="M1574" s="2">
        <f t="shared" si="99"/>
        <v>0.43428966417571102</v>
      </c>
    </row>
    <row r="1575" spans="5:13" x14ac:dyDescent="0.3">
      <c r="E1575" s="1">
        <v>1564</v>
      </c>
      <c r="F1575" s="1">
        <v>0</v>
      </c>
      <c r="G1575" s="1">
        <v>24</v>
      </c>
      <c r="H1575" s="1">
        <v>0</v>
      </c>
      <c r="I1575" s="2">
        <f t="shared" si="96"/>
        <v>-0.58359816038793233</v>
      </c>
      <c r="J1575" s="2">
        <f t="shared" si="97"/>
        <v>0.35810507793301227</v>
      </c>
      <c r="K1575" s="3">
        <v>0</v>
      </c>
      <c r="L1575" s="2">
        <f t="shared" si="98"/>
        <v>-0.44333066148088318</v>
      </c>
      <c r="M1575" s="2">
        <f t="shared" si="99"/>
        <v>-0.35810507793301227</v>
      </c>
    </row>
    <row r="1576" spans="5:13" x14ac:dyDescent="0.3">
      <c r="E1576" s="1">
        <v>1565</v>
      </c>
      <c r="F1576" s="1">
        <v>1</v>
      </c>
      <c r="G1576" s="1">
        <v>27</v>
      </c>
      <c r="H1576" s="1">
        <v>3</v>
      </c>
      <c r="I1576" s="2">
        <f t="shared" si="96"/>
        <v>0.17865378265431364</v>
      </c>
      <c r="J1576" s="2">
        <f t="shared" si="97"/>
        <v>0.54454502935318705</v>
      </c>
      <c r="K1576" s="3">
        <v>0</v>
      </c>
      <c r="L1576" s="2">
        <f t="shared" si="98"/>
        <v>-0.78645842414615619</v>
      </c>
      <c r="M1576" s="2">
        <f t="shared" si="99"/>
        <v>-0.54454502935318705</v>
      </c>
    </row>
    <row r="1577" spans="5:13" x14ac:dyDescent="0.3">
      <c r="E1577" s="1">
        <v>1566</v>
      </c>
      <c r="F1577" s="1">
        <v>0</v>
      </c>
      <c r="G1577" s="1">
        <v>28</v>
      </c>
      <c r="H1577" s="1">
        <v>2</v>
      </c>
      <c r="I1577" s="2">
        <f t="shared" si="96"/>
        <v>-0.13257463165357386</v>
      </c>
      <c r="J1577" s="2">
        <f t="shared" si="97"/>
        <v>0.46690480141809398</v>
      </c>
      <c r="K1577" s="3">
        <v>1</v>
      </c>
      <c r="L1577" s="2">
        <f t="shared" si="98"/>
        <v>-0.76162989344686882</v>
      </c>
      <c r="M1577" s="2">
        <f t="shared" si="99"/>
        <v>0.53309519858190602</v>
      </c>
    </row>
    <row r="1578" spans="5:13" x14ac:dyDescent="0.3">
      <c r="E1578" s="1">
        <v>1567</v>
      </c>
      <c r="F1578" s="1">
        <v>1</v>
      </c>
      <c r="G1578" s="1">
        <v>26</v>
      </c>
      <c r="H1578" s="1">
        <v>2</v>
      </c>
      <c r="I1578" s="2">
        <f t="shared" si="96"/>
        <v>-7.5430198359768275E-2</v>
      </c>
      <c r="J1578" s="2">
        <f t="shared" si="97"/>
        <v>0.48115138649900074</v>
      </c>
      <c r="K1578" s="3">
        <v>1</v>
      </c>
      <c r="L1578" s="2">
        <f t="shared" si="98"/>
        <v>-0.73157332554821297</v>
      </c>
      <c r="M1578" s="2">
        <f t="shared" si="99"/>
        <v>0.51884861350099931</v>
      </c>
    </row>
    <row r="1579" spans="5:13" x14ac:dyDescent="0.3">
      <c r="E1579" s="1">
        <v>1568</v>
      </c>
      <c r="F1579" s="1">
        <v>0</v>
      </c>
      <c r="G1579" s="1">
        <v>33</v>
      </c>
      <c r="H1579" s="1">
        <v>0</v>
      </c>
      <c r="I1579" s="2">
        <f t="shared" si="96"/>
        <v>-0.84074811021005758</v>
      </c>
      <c r="J1579" s="2">
        <f t="shared" si="97"/>
        <v>0.30137724673804905</v>
      </c>
      <c r="K1579" s="3">
        <v>1</v>
      </c>
      <c r="L1579" s="2">
        <f t="shared" si="98"/>
        <v>-1.1993924875503186</v>
      </c>
      <c r="M1579" s="2">
        <f t="shared" si="99"/>
        <v>0.69862275326195089</v>
      </c>
    </row>
    <row r="1580" spans="5:13" x14ac:dyDescent="0.3">
      <c r="E1580" s="1">
        <v>1569</v>
      </c>
      <c r="F1580" s="1">
        <v>0</v>
      </c>
      <c r="G1580" s="1">
        <v>24</v>
      </c>
      <c r="H1580" s="1">
        <v>3</v>
      </c>
      <c r="I1580" s="2">
        <f t="shared" si="96"/>
        <v>0.26437043259502213</v>
      </c>
      <c r="J1580" s="2">
        <f t="shared" si="97"/>
        <v>0.56571033582428898</v>
      </c>
      <c r="K1580" s="3">
        <v>1</v>
      </c>
      <c r="L1580" s="2">
        <f t="shared" si="98"/>
        <v>-0.56967310594208143</v>
      </c>
      <c r="M1580" s="2">
        <f t="shared" si="99"/>
        <v>0.43428966417571102</v>
      </c>
    </row>
    <row r="1581" spans="5:13" x14ac:dyDescent="0.3">
      <c r="E1581" s="1">
        <v>1570</v>
      </c>
      <c r="F1581" s="1">
        <v>1</v>
      </c>
      <c r="G1581" s="1">
        <v>18</v>
      </c>
      <c r="H1581" s="1">
        <v>2</v>
      </c>
      <c r="I1581" s="2">
        <f t="shared" si="96"/>
        <v>0.15314753481545412</v>
      </c>
      <c r="J1581" s="2">
        <f t="shared" si="97"/>
        <v>0.53821222655274259</v>
      </c>
      <c r="K1581" s="3">
        <v>1</v>
      </c>
      <c r="L1581" s="2">
        <f t="shared" si="98"/>
        <v>-0.61950232345806744</v>
      </c>
      <c r="M1581" s="2">
        <f t="shared" si="99"/>
        <v>0.46178777344725741</v>
      </c>
    </row>
    <row r="1582" spans="5:13" x14ac:dyDescent="0.3">
      <c r="E1582" s="1">
        <v>1571</v>
      </c>
      <c r="F1582" s="1">
        <v>1</v>
      </c>
      <c r="G1582" s="1">
        <v>18</v>
      </c>
      <c r="H1582" s="1">
        <v>1</v>
      </c>
      <c r="I1582" s="2">
        <f t="shared" si="96"/>
        <v>-0.1295086628455307</v>
      </c>
      <c r="J1582" s="2">
        <f t="shared" si="97"/>
        <v>0.46766801233275063</v>
      </c>
      <c r="K1582" s="3">
        <v>0</v>
      </c>
      <c r="L1582" s="2">
        <f t="shared" si="98"/>
        <v>-0.63048794730208102</v>
      </c>
      <c r="M1582" s="2">
        <f t="shared" si="99"/>
        <v>-0.46766801233275063</v>
      </c>
    </row>
    <row r="1583" spans="5:13" x14ac:dyDescent="0.3">
      <c r="E1583" s="1">
        <v>1572</v>
      </c>
      <c r="F1583" s="1">
        <v>0</v>
      </c>
      <c r="G1583" s="1">
        <v>31</v>
      </c>
      <c r="H1583" s="1">
        <v>1</v>
      </c>
      <c r="I1583" s="2">
        <f t="shared" si="96"/>
        <v>-0.50094747925526717</v>
      </c>
      <c r="J1583" s="2">
        <f t="shared" si="97"/>
        <v>0.37731803350443466</v>
      </c>
      <c r="K1583" s="3">
        <v>0</v>
      </c>
      <c r="L1583" s="2">
        <f t="shared" si="98"/>
        <v>-0.4737193777036447</v>
      </c>
      <c r="M1583" s="2">
        <f t="shared" si="99"/>
        <v>-0.37731803350443466</v>
      </c>
    </row>
    <row r="1584" spans="5:13" x14ac:dyDescent="0.3">
      <c r="E1584" s="1">
        <v>1573</v>
      </c>
      <c r="F1584" s="1">
        <v>0</v>
      </c>
      <c r="G1584" s="1">
        <v>27</v>
      </c>
      <c r="H1584" s="1">
        <v>2</v>
      </c>
      <c r="I1584" s="2">
        <f t="shared" si="96"/>
        <v>-0.10400241500667118</v>
      </c>
      <c r="J1584" s="2">
        <f t="shared" si="97"/>
        <v>0.47402280722541851</v>
      </c>
      <c r="K1584" s="3">
        <v>1</v>
      </c>
      <c r="L1584" s="2">
        <f t="shared" si="98"/>
        <v>-0.74649984193530095</v>
      </c>
      <c r="M1584" s="2">
        <f t="shared" si="99"/>
        <v>0.52597719277458155</v>
      </c>
    </row>
    <row r="1585" spans="5:13" x14ac:dyDescent="0.3">
      <c r="E1585" s="1">
        <v>1574</v>
      </c>
      <c r="F1585" s="1">
        <v>1</v>
      </c>
      <c r="G1585" s="1">
        <v>23</v>
      </c>
      <c r="H1585" s="1">
        <v>4</v>
      </c>
      <c r="I1585" s="2">
        <f t="shared" si="96"/>
        <v>0.57559884690290986</v>
      </c>
      <c r="J1585" s="2">
        <f t="shared" si="97"/>
        <v>0.6400540735636373</v>
      </c>
      <c r="K1585" s="3">
        <v>1</v>
      </c>
      <c r="L1585" s="2">
        <f t="shared" si="98"/>
        <v>-0.44620261625431046</v>
      </c>
      <c r="M1585" s="2">
        <f t="shared" si="99"/>
        <v>0.3599459264363627</v>
      </c>
    </row>
    <row r="1586" spans="5:13" x14ac:dyDescent="0.3">
      <c r="E1586" s="1">
        <v>1575</v>
      </c>
      <c r="F1586" s="1">
        <v>0</v>
      </c>
      <c r="G1586" s="1">
        <v>31</v>
      </c>
      <c r="H1586" s="1">
        <v>0</v>
      </c>
      <c r="I1586" s="2">
        <f t="shared" si="96"/>
        <v>-0.78360367691625199</v>
      </c>
      <c r="J1586" s="2">
        <f t="shared" si="97"/>
        <v>0.31354373136830865</v>
      </c>
      <c r="K1586" s="3">
        <v>0</v>
      </c>
      <c r="L1586" s="2">
        <f t="shared" si="98"/>
        <v>-0.37621275772349794</v>
      </c>
      <c r="M1586" s="2">
        <f t="shared" si="99"/>
        <v>-0.31354373136830865</v>
      </c>
    </row>
    <row r="1587" spans="5:13" x14ac:dyDescent="0.3">
      <c r="E1587" s="1">
        <v>1576</v>
      </c>
      <c r="F1587" s="1">
        <v>1</v>
      </c>
      <c r="G1587" s="1">
        <v>20</v>
      </c>
      <c r="H1587" s="1">
        <v>6</v>
      </c>
      <c r="I1587" s="2">
        <f t="shared" si="96"/>
        <v>1.2266278921655878</v>
      </c>
      <c r="J1587" s="2">
        <f t="shared" si="97"/>
        <v>0.77322783163034758</v>
      </c>
      <c r="K1587" s="3">
        <v>0</v>
      </c>
      <c r="L1587" s="2">
        <f t="shared" si="98"/>
        <v>-1.4838094290780925</v>
      </c>
      <c r="M1587" s="2">
        <f t="shared" si="99"/>
        <v>-0.77322783163034758</v>
      </c>
    </row>
    <row r="1588" spans="5:13" x14ac:dyDescent="0.3">
      <c r="E1588" s="1">
        <v>1577</v>
      </c>
      <c r="F1588" s="1">
        <v>0</v>
      </c>
      <c r="G1588" s="1">
        <v>22</v>
      </c>
      <c r="H1588" s="1">
        <v>1</v>
      </c>
      <c r="I1588" s="2">
        <f t="shared" si="96"/>
        <v>-0.24379752943314192</v>
      </c>
      <c r="J1588" s="2">
        <f t="shared" si="97"/>
        <v>0.43935072259233271</v>
      </c>
      <c r="K1588" s="3">
        <v>0</v>
      </c>
      <c r="L1588" s="2">
        <f t="shared" si="98"/>
        <v>-0.57865974292354561</v>
      </c>
      <c r="M1588" s="2">
        <f t="shared" si="99"/>
        <v>-0.43935072259233271</v>
      </c>
    </row>
    <row r="1589" spans="5:13" x14ac:dyDescent="0.3">
      <c r="E1589" s="1">
        <v>1578</v>
      </c>
      <c r="F1589" s="1">
        <v>1</v>
      </c>
      <c r="G1589" s="1">
        <v>23</v>
      </c>
      <c r="H1589" s="1">
        <v>2</v>
      </c>
      <c r="I1589" s="2">
        <f t="shared" si="96"/>
        <v>1.0286451580940215E-2</v>
      </c>
      <c r="J1589" s="2">
        <f t="shared" si="97"/>
        <v>0.50257159022004549</v>
      </c>
      <c r="K1589" s="3">
        <v>0</v>
      </c>
      <c r="L1589" s="2">
        <f t="shared" si="98"/>
        <v>-0.69830363267786921</v>
      </c>
      <c r="M1589" s="2">
        <f t="shared" si="99"/>
        <v>-0.50257159022004549</v>
      </c>
    </row>
    <row r="1590" spans="5:13" x14ac:dyDescent="0.3">
      <c r="E1590" s="1">
        <v>1579</v>
      </c>
      <c r="F1590" s="1">
        <v>0</v>
      </c>
      <c r="G1590" s="1">
        <v>21</v>
      </c>
      <c r="H1590" s="1">
        <v>2</v>
      </c>
      <c r="I1590" s="2">
        <f t="shared" si="96"/>
        <v>6.7430884874745745E-2</v>
      </c>
      <c r="J1590" s="2">
        <f t="shared" si="97"/>
        <v>0.51685133655663185</v>
      </c>
      <c r="K1590" s="3">
        <v>0</v>
      </c>
      <c r="L1590" s="2">
        <f t="shared" si="98"/>
        <v>-0.7274308808795299</v>
      </c>
      <c r="M1590" s="2">
        <f t="shared" si="99"/>
        <v>-0.51685133655663185</v>
      </c>
    </row>
    <row r="1591" spans="5:13" x14ac:dyDescent="0.3">
      <c r="E1591" s="1">
        <v>1580</v>
      </c>
      <c r="F1591" s="1">
        <v>1</v>
      </c>
      <c r="G1591" s="1">
        <v>27</v>
      </c>
      <c r="H1591" s="1">
        <v>3</v>
      </c>
      <c r="I1591" s="2">
        <f t="shared" si="96"/>
        <v>0.17865378265431364</v>
      </c>
      <c r="J1591" s="2">
        <f t="shared" si="97"/>
        <v>0.54454502935318705</v>
      </c>
      <c r="K1591" s="3">
        <v>0</v>
      </c>
      <c r="L1591" s="2">
        <f t="shared" si="98"/>
        <v>-0.78645842414615619</v>
      </c>
      <c r="M1591" s="2">
        <f t="shared" si="99"/>
        <v>-0.54454502935318705</v>
      </c>
    </row>
    <row r="1592" spans="5:13" x14ac:dyDescent="0.3">
      <c r="E1592" s="1">
        <v>1581</v>
      </c>
      <c r="F1592" s="1">
        <v>0</v>
      </c>
      <c r="G1592" s="1">
        <v>23</v>
      </c>
      <c r="H1592" s="1">
        <v>0</v>
      </c>
      <c r="I1592" s="2">
        <f t="shared" si="96"/>
        <v>-0.55502594374102943</v>
      </c>
      <c r="J1592" s="2">
        <f t="shared" si="97"/>
        <v>0.36469913965533418</v>
      </c>
      <c r="K1592" s="3">
        <v>1</v>
      </c>
      <c r="L1592" s="2">
        <f t="shared" si="98"/>
        <v>-1.0086825402179018</v>
      </c>
      <c r="M1592" s="2">
        <f t="shared" si="99"/>
        <v>0.63530086034466582</v>
      </c>
    </row>
    <row r="1593" spans="5:13" x14ac:dyDescent="0.3">
      <c r="E1593" s="1">
        <v>1582</v>
      </c>
      <c r="F1593" s="1">
        <v>1</v>
      </c>
      <c r="G1593" s="1">
        <v>20</v>
      </c>
      <c r="H1593" s="1">
        <v>8</v>
      </c>
      <c r="I1593" s="2">
        <f t="shared" si="96"/>
        <v>1.7919402874875574</v>
      </c>
      <c r="J1593" s="2">
        <f t="shared" si="97"/>
        <v>0.85716499672443569</v>
      </c>
      <c r="K1593" s="3">
        <v>1</v>
      </c>
      <c r="L1593" s="2">
        <f t="shared" si="98"/>
        <v>-0.15412485064899276</v>
      </c>
      <c r="M1593" s="2">
        <f t="shared" si="99"/>
        <v>0.14283500327556431</v>
      </c>
    </row>
    <row r="1594" spans="5:13" x14ac:dyDescent="0.3">
      <c r="E1594" s="1">
        <v>1583</v>
      </c>
      <c r="F1594" s="1">
        <v>1</v>
      </c>
      <c r="G1594" s="1">
        <v>26</v>
      </c>
      <c r="H1594" s="1">
        <v>2</v>
      </c>
      <c r="I1594" s="2">
        <f t="shared" si="96"/>
        <v>-7.5430198359768275E-2</v>
      </c>
      <c r="J1594" s="2">
        <f t="shared" si="97"/>
        <v>0.48115138649900074</v>
      </c>
      <c r="K1594" s="3">
        <v>0</v>
      </c>
      <c r="L1594" s="2">
        <f t="shared" si="98"/>
        <v>-0.65614312718844481</v>
      </c>
      <c r="M1594" s="2">
        <f t="shared" si="99"/>
        <v>-0.48115138649900074</v>
      </c>
    </row>
    <row r="1595" spans="5:13" x14ac:dyDescent="0.3">
      <c r="E1595" s="1">
        <v>1584</v>
      </c>
      <c r="F1595" s="1">
        <v>1</v>
      </c>
      <c r="G1595" s="1">
        <v>21</v>
      </c>
      <c r="H1595" s="1">
        <v>2</v>
      </c>
      <c r="I1595" s="2">
        <f t="shared" si="96"/>
        <v>6.7430884874745745E-2</v>
      </c>
      <c r="J1595" s="2">
        <f t="shared" si="97"/>
        <v>0.51685133655663185</v>
      </c>
      <c r="K1595" s="3">
        <v>0</v>
      </c>
      <c r="L1595" s="2">
        <f t="shared" si="98"/>
        <v>-0.7274308808795299</v>
      </c>
      <c r="M1595" s="2">
        <f t="shared" si="99"/>
        <v>-0.51685133655663185</v>
      </c>
    </row>
    <row r="1596" spans="5:13" x14ac:dyDescent="0.3">
      <c r="E1596" s="1">
        <v>1585</v>
      </c>
      <c r="F1596" s="1">
        <v>1</v>
      </c>
      <c r="G1596" s="1">
        <v>22</v>
      </c>
      <c r="H1596" s="1">
        <v>2</v>
      </c>
      <c r="I1596" s="2">
        <f t="shared" si="96"/>
        <v>3.8858668227842896E-2</v>
      </c>
      <c r="J1596" s="2">
        <f t="shared" si="97"/>
        <v>0.50971344481574044</v>
      </c>
      <c r="K1596" s="3">
        <v>1</v>
      </c>
      <c r="L1596" s="2">
        <f t="shared" si="98"/>
        <v>-0.6739065840838151</v>
      </c>
      <c r="M1596" s="2">
        <f t="shared" si="99"/>
        <v>0.49028655518425956</v>
      </c>
    </row>
    <row r="1597" spans="5:13" x14ac:dyDescent="0.3">
      <c r="E1597" s="1">
        <v>1586</v>
      </c>
      <c r="F1597" s="1">
        <v>1</v>
      </c>
      <c r="G1597" s="1">
        <v>20</v>
      </c>
      <c r="H1597" s="1">
        <v>2</v>
      </c>
      <c r="I1597" s="2">
        <f t="shared" si="96"/>
        <v>9.6003101521648537E-2</v>
      </c>
      <c r="J1597" s="2">
        <f t="shared" si="97"/>
        <v>0.52398235856772302</v>
      </c>
      <c r="K1597" s="3">
        <v>0</v>
      </c>
      <c r="L1597" s="2">
        <f t="shared" si="98"/>
        <v>-0.74230036360497509</v>
      </c>
      <c r="M1597" s="2">
        <f t="shared" si="99"/>
        <v>-0.52398235856772302</v>
      </c>
    </row>
    <row r="1598" spans="5:13" x14ac:dyDescent="0.3">
      <c r="E1598" s="1">
        <v>1587</v>
      </c>
      <c r="F1598" s="1">
        <v>0</v>
      </c>
      <c r="G1598" s="1">
        <v>22</v>
      </c>
      <c r="H1598" s="1">
        <v>0</v>
      </c>
      <c r="I1598" s="2">
        <f t="shared" si="96"/>
        <v>-0.52645372709412674</v>
      </c>
      <c r="J1598" s="2">
        <f t="shared" si="97"/>
        <v>0.37134437898837352</v>
      </c>
      <c r="K1598" s="3">
        <v>0</v>
      </c>
      <c r="L1598" s="2">
        <f t="shared" si="98"/>
        <v>-0.46417167458209929</v>
      </c>
      <c r="M1598" s="2">
        <f t="shared" si="99"/>
        <v>-0.37134437898837352</v>
      </c>
    </row>
    <row r="1599" spans="5:13" x14ac:dyDescent="0.3">
      <c r="E1599" s="1">
        <v>1588</v>
      </c>
      <c r="F1599" s="1">
        <v>0</v>
      </c>
      <c r="G1599" s="1">
        <v>26</v>
      </c>
      <c r="H1599" s="1">
        <v>1</v>
      </c>
      <c r="I1599" s="2">
        <f t="shared" si="96"/>
        <v>-0.35808639602075309</v>
      </c>
      <c r="J1599" s="2">
        <f t="shared" si="97"/>
        <v>0.41142287430405178</v>
      </c>
      <c r="K1599" s="3">
        <v>0</v>
      </c>
      <c r="L1599" s="2">
        <f t="shared" si="98"/>
        <v>-0.53004730616023055</v>
      </c>
      <c r="M1599" s="2">
        <f t="shared" si="99"/>
        <v>-0.41142287430405178</v>
      </c>
    </row>
    <row r="1600" spans="5:13" x14ac:dyDescent="0.3">
      <c r="E1600" s="1">
        <v>1589</v>
      </c>
      <c r="F1600" s="1">
        <v>0</v>
      </c>
      <c r="G1600" s="1">
        <v>25</v>
      </c>
      <c r="H1600" s="1">
        <v>2</v>
      </c>
      <c r="I1600" s="2">
        <f t="shared" si="96"/>
        <v>-4.6857981712865593E-2</v>
      </c>
      <c r="J1600" s="2">
        <f t="shared" si="97"/>
        <v>0.4882876475322156</v>
      </c>
      <c r="K1600" s="3">
        <v>1</v>
      </c>
      <c r="L1600" s="2">
        <f t="shared" si="98"/>
        <v>-0.71685060511711618</v>
      </c>
      <c r="M1600" s="2">
        <f t="shared" si="99"/>
        <v>0.51171235246778446</v>
      </c>
    </row>
    <row r="1601" spans="5:13" x14ac:dyDescent="0.3">
      <c r="E1601" s="1">
        <v>1590</v>
      </c>
      <c r="F1601" s="1">
        <v>1</v>
      </c>
      <c r="G1601" s="1">
        <v>18</v>
      </c>
      <c r="H1601" s="1">
        <v>2</v>
      </c>
      <c r="I1601" s="2">
        <f t="shared" si="96"/>
        <v>0.15314753481545412</v>
      </c>
      <c r="J1601" s="2">
        <f t="shared" si="97"/>
        <v>0.53821222655274259</v>
      </c>
      <c r="K1601" s="3">
        <v>0</v>
      </c>
      <c r="L1601" s="2">
        <f t="shared" si="98"/>
        <v>-0.77264985827352139</v>
      </c>
      <c r="M1601" s="2">
        <f t="shared" si="99"/>
        <v>-0.53821222655274259</v>
      </c>
    </row>
    <row r="1602" spans="5:13" x14ac:dyDescent="0.3">
      <c r="E1602" s="1">
        <v>1591</v>
      </c>
      <c r="F1602" s="1">
        <v>0</v>
      </c>
      <c r="G1602" s="1">
        <v>33</v>
      </c>
      <c r="H1602" s="1">
        <v>2</v>
      </c>
      <c r="I1602" s="2">
        <f t="shared" si="96"/>
        <v>-0.27543571488808793</v>
      </c>
      <c r="J1602" s="2">
        <f t="shared" si="97"/>
        <v>0.43157312473496739</v>
      </c>
      <c r="K1602" s="3">
        <v>0</v>
      </c>
      <c r="L1602" s="2">
        <f t="shared" si="98"/>
        <v>-0.56488260156691439</v>
      </c>
      <c r="M1602" s="2">
        <f t="shared" si="99"/>
        <v>-0.43157312473496739</v>
      </c>
    </row>
    <row r="1603" spans="5:13" x14ac:dyDescent="0.3">
      <c r="E1603" s="1">
        <v>1592</v>
      </c>
      <c r="F1603" s="1">
        <v>0</v>
      </c>
      <c r="G1603" s="1">
        <v>27</v>
      </c>
      <c r="H1603" s="1">
        <v>1</v>
      </c>
      <c r="I1603" s="2">
        <f t="shared" si="96"/>
        <v>-0.386658612667656</v>
      </c>
      <c r="J1603" s="2">
        <f t="shared" si="97"/>
        <v>0.40452192979375906</v>
      </c>
      <c r="K1603" s="3">
        <v>1</v>
      </c>
      <c r="L1603" s="2">
        <f t="shared" si="98"/>
        <v>-0.90504932938266758</v>
      </c>
      <c r="M1603" s="2">
        <f t="shared" si="99"/>
        <v>0.59547807020624099</v>
      </c>
    </row>
    <row r="1604" spans="5:13" x14ac:dyDescent="0.3">
      <c r="E1604" s="1">
        <v>1593</v>
      </c>
      <c r="F1604" s="1">
        <v>0</v>
      </c>
      <c r="G1604" s="1">
        <v>22</v>
      </c>
      <c r="H1604" s="1">
        <v>3</v>
      </c>
      <c r="I1604" s="2">
        <f t="shared" si="96"/>
        <v>0.32151486588882772</v>
      </c>
      <c r="J1604" s="2">
        <f t="shared" si="97"/>
        <v>0.57969339214578286</v>
      </c>
      <c r="K1604" s="3">
        <v>0</v>
      </c>
      <c r="L1604" s="2">
        <f t="shared" si="98"/>
        <v>-0.86677081533824629</v>
      </c>
      <c r="M1604" s="2">
        <f t="shared" si="99"/>
        <v>-0.57969339214578286</v>
      </c>
    </row>
    <row r="1605" spans="5:13" x14ac:dyDescent="0.3">
      <c r="E1605" s="1">
        <v>1594</v>
      </c>
      <c r="F1605" s="1">
        <v>0</v>
      </c>
      <c r="G1605" s="1">
        <v>15</v>
      </c>
      <c r="H1605" s="1">
        <v>2</v>
      </c>
      <c r="I1605" s="2">
        <f t="shared" si="96"/>
        <v>0.2388641847561625</v>
      </c>
      <c r="J1605" s="2">
        <f t="shared" si="97"/>
        <v>0.55943372649996448</v>
      </c>
      <c r="K1605" s="3">
        <v>0</v>
      </c>
      <c r="L1605" s="2">
        <f t="shared" si="98"/>
        <v>-0.81969439429809177</v>
      </c>
      <c r="M1605" s="2">
        <f t="shared" si="99"/>
        <v>-0.55943372649996448</v>
      </c>
    </row>
    <row r="1606" spans="5:13" x14ac:dyDescent="0.3">
      <c r="E1606" s="1">
        <v>1595</v>
      </c>
      <c r="F1606" s="1">
        <v>0</v>
      </c>
      <c r="G1606" s="1">
        <v>25</v>
      </c>
      <c r="H1606" s="1">
        <v>2</v>
      </c>
      <c r="I1606" s="2">
        <f t="shared" si="96"/>
        <v>-4.6857981712865593E-2</v>
      </c>
      <c r="J1606" s="2">
        <f t="shared" si="97"/>
        <v>0.4882876475322156</v>
      </c>
      <c r="K1606" s="3">
        <v>1</v>
      </c>
      <c r="L1606" s="2">
        <f t="shared" si="98"/>
        <v>-0.71685060511711618</v>
      </c>
      <c r="M1606" s="2">
        <f t="shared" si="99"/>
        <v>0.51171235246778446</v>
      </c>
    </row>
    <row r="1607" spans="5:13" x14ac:dyDescent="0.3">
      <c r="E1607" s="1">
        <v>1596</v>
      </c>
      <c r="F1607" s="1">
        <v>0</v>
      </c>
      <c r="G1607" s="1">
        <v>26</v>
      </c>
      <c r="H1607" s="1">
        <v>1</v>
      </c>
      <c r="I1607" s="2">
        <f t="shared" si="96"/>
        <v>-0.35808639602075309</v>
      </c>
      <c r="J1607" s="2">
        <f t="shared" si="97"/>
        <v>0.41142287430405178</v>
      </c>
      <c r="K1607" s="3">
        <v>0</v>
      </c>
      <c r="L1607" s="2">
        <f t="shared" si="98"/>
        <v>-0.53004730616023055</v>
      </c>
      <c r="M1607" s="2">
        <f t="shared" si="99"/>
        <v>-0.41142287430405178</v>
      </c>
    </row>
    <row r="1608" spans="5:13" x14ac:dyDescent="0.3">
      <c r="E1608" s="1">
        <v>1597</v>
      </c>
      <c r="F1608" s="1">
        <v>1</v>
      </c>
      <c r="G1608" s="1">
        <v>25</v>
      </c>
      <c r="H1608" s="1">
        <v>3</v>
      </c>
      <c r="I1608" s="2">
        <f t="shared" si="96"/>
        <v>0.23579821594811923</v>
      </c>
      <c r="J1608" s="2">
        <f t="shared" si="97"/>
        <v>0.55867792729643417</v>
      </c>
      <c r="K1608" s="3">
        <v>0</v>
      </c>
      <c r="L1608" s="2">
        <f t="shared" si="98"/>
        <v>-0.81798034650093876</v>
      </c>
      <c r="M1608" s="2">
        <f t="shared" si="99"/>
        <v>-0.55867792729643417</v>
      </c>
    </row>
    <row r="1609" spans="5:13" x14ac:dyDescent="0.3">
      <c r="E1609" s="1">
        <v>1598</v>
      </c>
      <c r="F1609" s="1">
        <v>0</v>
      </c>
      <c r="G1609" s="1">
        <v>25</v>
      </c>
      <c r="H1609" s="1">
        <v>1</v>
      </c>
      <c r="I1609" s="2">
        <f t="shared" si="96"/>
        <v>-0.32951417937385041</v>
      </c>
      <c r="J1609" s="2">
        <f t="shared" si="97"/>
        <v>0.41835883549334701</v>
      </c>
      <c r="K1609" s="3">
        <v>1</v>
      </c>
      <c r="L1609" s="2">
        <f t="shared" si="98"/>
        <v>-0.87141575660375126</v>
      </c>
      <c r="M1609" s="2">
        <f t="shared" si="99"/>
        <v>0.58164116450665304</v>
      </c>
    </row>
    <row r="1610" spans="5:13" x14ac:dyDescent="0.3">
      <c r="E1610" s="1">
        <v>1599</v>
      </c>
      <c r="F1610" s="1">
        <v>1</v>
      </c>
      <c r="G1610" s="1">
        <v>21</v>
      </c>
      <c r="H1610" s="1">
        <v>1</v>
      </c>
      <c r="I1610" s="2">
        <f t="shared" si="96"/>
        <v>-0.21522531278623908</v>
      </c>
      <c r="J1610" s="2">
        <f t="shared" si="97"/>
        <v>0.44640041528470131</v>
      </c>
      <c r="K1610" s="3">
        <v>0</v>
      </c>
      <c r="L1610" s="2">
        <f t="shared" si="98"/>
        <v>-0.59131362483195948</v>
      </c>
      <c r="M1610" s="2">
        <f t="shared" si="99"/>
        <v>-0.44640041528470131</v>
      </c>
    </row>
    <row r="1611" spans="5:13" x14ac:dyDescent="0.3">
      <c r="E1611" s="1">
        <v>1600</v>
      </c>
      <c r="F1611" s="1">
        <v>0</v>
      </c>
      <c r="G1611" s="1">
        <v>30</v>
      </c>
      <c r="H1611" s="1">
        <v>1</v>
      </c>
      <c r="I1611" s="2">
        <f t="shared" si="96"/>
        <v>-0.47237526260836427</v>
      </c>
      <c r="J1611" s="2">
        <f t="shared" si="97"/>
        <v>0.38405420510492866</v>
      </c>
      <c r="K1611" s="3">
        <v>0</v>
      </c>
      <c r="L1611" s="2">
        <f t="shared" si="98"/>
        <v>-0.48459631462063979</v>
      </c>
      <c r="M1611" s="2">
        <f t="shared" si="99"/>
        <v>-0.38405420510492866</v>
      </c>
    </row>
    <row r="1612" spans="5:13" x14ac:dyDescent="0.3">
      <c r="E1612" s="1">
        <v>1601</v>
      </c>
      <c r="F1612" s="1">
        <v>1</v>
      </c>
      <c r="G1612" s="1">
        <v>18</v>
      </c>
      <c r="H1612" s="1">
        <v>4</v>
      </c>
      <c r="I1612" s="2">
        <f t="shared" si="96"/>
        <v>0.71845993013742371</v>
      </c>
      <c r="J1612" s="2">
        <f t="shared" si="97"/>
        <v>0.67226779307654794</v>
      </c>
      <c r="K1612" s="3">
        <v>0</v>
      </c>
      <c r="L1612" s="2">
        <f t="shared" si="98"/>
        <v>-1.1155584463750805</v>
      </c>
      <c r="M1612" s="2">
        <f t="shared" si="99"/>
        <v>-0.67226779307654794</v>
      </c>
    </row>
    <row r="1613" spans="5:13" x14ac:dyDescent="0.3">
      <c r="E1613" s="1">
        <v>1602</v>
      </c>
      <c r="F1613" s="1">
        <v>0</v>
      </c>
      <c r="G1613" s="1">
        <v>24</v>
      </c>
      <c r="H1613" s="1">
        <v>2</v>
      </c>
      <c r="I1613" s="2">
        <f t="shared" ref="I1613:I1676" si="100">$H$5+$H$6*G1613+H1613*$H$7</f>
        <v>-1.8285765065962689E-2</v>
      </c>
      <c r="J1613" s="2">
        <f t="shared" ref="J1613:J1676" si="101">EXP(I1613)/(1+EXP(I1613))</f>
        <v>0.49542868610834845</v>
      </c>
      <c r="K1613" s="3">
        <v>0</v>
      </c>
      <c r="L1613" s="2">
        <f t="shared" ref="L1613:L1676" si="102">IF(K1613=1,LN(J1613),LN(1-J1613))</f>
        <v>-0.68404609359517687</v>
      </c>
      <c r="M1613" s="2">
        <f t="shared" ref="M1613:M1676" si="103">(K1613-J1613)</f>
        <v>-0.49542868610834845</v>
      </c>
    </row>
    <row r="1614" spans="5:13" x14ac:dyDescent="0.3">
      <c r="E1614" s="1">
        <v>1603</v>
      </c>
      <c r="F1614" s="1">
        <v>1</v>
      </c>
      <c r="G1614" s="1">
        <v>22</v>
      </c>
      <c r="H1614" s="1">
        <v>2</v>
      </c>
      <c r="I1614" s="2">
        <f t="shared" si="100"/>
        <v>3.8858668227842896E-2</v>
      </c>
      <c r="J1614" s="2">
        <f t="shared" si="101"/>
        <v>0.50971344481574044</v>
      </c>
      <c r="K1614" s="3">
        <v>0</v>
      </c>
      <c r="L1614" s="2">
        <f t="shared" si="102"/>
        <v>-0.71276525231165777</v>
      </c>
      <c r="M1614" s="2">
        <f t="shared" si="103"/>
        <v>-0.50971344481574044</v>
      </c>
    </row>
    <row r="1615" spans="5:13" x14ac:dyDescent="0.3">
      <c r="E1615" s="1">
        <v>1604</v>
      </c>
      <c r="F1615" s="1">
        <v>0</v>
      </c>
      <c r="G1615" s="1">
        <v>28</v>
      </c>
      <c r="H1615" s="1">
        <v>1</v>
      </c>
      <c r="I1615" s="2">
        <f t="shared" si="100"/>
        <v>-0.41523082931455868</v>
      </c>
      <c r="J1615" s="2">
        <f t="shared" si="101"/>
        <v>0.39765853213135904</v>
      </c>
      <c r="K1615" s="3">
        <v>0</v>
      </c>
      <c r="L1615" s="2">
        <f t="shared" si="102"/>
        <v>-0.50693077210996151</v>
      </c>
      <c r="M1615" s="2">
        <f t="shared" si="103"/>
        <v>-0.39765853213135904</v>
      </c>
    </row>
    <row r="1616" spans="5:13" x14ac:dyDescent="0.3">
      <c r="E1616" s="1">
        <v>1605</v>
      </c>
      <c r="F1616" s="1">
        <v>0</v>
      </c>
      <c r="G1616" s="1">
        <v>25</v>
      </c>
      <c r="H1616" s="1">
        <v>2</v>
      </c>
      <c r="I1616" s="2">
        <f t="shared" si="100"/>
        <v>-4.6857981712865593E-2</v>
      </c>
      <c r="J1616" s="2">
        <f t="shared" si="101"/>
        <v>0.4882876475322156</v>
      </c>
      <c r="K1616" s="3">
        <v>0</v>
      </c>
      <c r="L1616" s="2">
        <f t="shared" si="102"/>
        <v>-0.66999262340425059</v>
      </c>
      <c r="M1616" s="2">
        <f t="shared" si="103"/>
        <v>-0.4882876475322156</v>
      </c>
    </row>
    <row r="1617" spans="5:13" x14ac:dyDescent="0.3">
      <c r="E1617" s="1">
        <v>1606</v>
      </c>
      <c r="F1617" s="1">
        <v>1</v>
      </c>
      <c r="G1617" s="1">
        <v>15</v>
      </c>
      <c r="H1617" s="1">
        <v>1</v>
      </c>
      <c r="I1617" s="2">
        <f t="shared" si="100"/>
        <v>-4.3792012904822319E-2</v>
      </c>
      <c r="J1617" s="2">
        <f t="shared" si="101"/>
        <v>0.48905374605732999</v>
      </c>
      <c r="K1617" s="3">
        <v>1</v>
      </c>
      <c r="L1617" s="2">
        <f t="shared" si="102"/>
        <v>-0.71528288540925256</v>
      </c>
      <c r="M1617" s="2">
        <f t="shared" si="103"/>
        <v>0.51094625394267001</v>
      </c>
    </row>
    <row r="1618" spans="5:13" x14ac:dyDescent="0.3">
      <c r="E1618" s="1">
        <v>1607</v>
      </c>
      <c r="F1618" s="1">
        <v>1</v>
      </c>
      <c r="G1618" s="1">
        <v>15</v>
      </c>
      <c r="H1618" s="1">
        <v>2</v>
      </c>
      <c r="I1618" s="2">
        <f t="shared" si="100"/>
        <v>0.2388641847561625</v>
      </c>
      <c r="J1618" s="2">
        <f t="shared" si="101"/>
        <v>0.55943372649996448</v>
      </c>
      <c r="K1618" s="3">
        <v>1</v>
      </c>
      <c r="L1618" s="2">
        <f t="shared" si="102"/>
        <v>-0.58083020954192921</v>
      </c>
      <c r="M1618" s="2">
        <f t="shared" si="103"/>
        <v>0.44056627350003552</v>
      </c>
    </row>
    <row r="1619" spans="5:13" x14ac:dyDescent="0.3">
      <c r="E1619" s="1">
        <v>1608</v>
      </c>
      <c r="F1619" s="1">
        <v>1</v>
      </c>
      <c r="G1619" s="1">
        <v>13</v>
      </c>
      <c r="H1619" s="1">
        <v>3</v>
      </c>
      <c r="I1619" s="2">
        <f t="shared" si="100"/>
        <v>0.57866481571095285</v>
      </c>
      <c r="J1619" s="2">
        <f t="shared" si="101"/>
        <v>0.64076012261589732</v>
      </c>
      <c r="K1619" s="3">
        <v>0</v>
      </c>
      <c r="L1619" s="2">
        <f t="shared" si="102"/>
        <v>-1.0237649314997261</v>
      </c>
      <c r="M1619" s="2">
        <f t="shared" si="103"/>
        <v>-0.64076012261589732</v>
      </c>
    </row>
    <row r="1620" spans="5:13" x14ac:dyDescent="0.3">
      <c r="E1620" s="1">
        <v>1609</v>
      </c>
      <c r="F1620" s="1">
        <v>1</v>
      </c>
      <c r="G1620" s="1">
        <v>25</v>
      </c>
      <c r="H1620" s="1">
        <v>4</v>
      </c>
      <c r="I1620" s="2">
        <f t="shared" si="100"/>
        <v>0.51845441360910405</v>
      </c>
      <c r="J1620" s="2">
        <f t="shared" si="101"/>
        <v>0.62678628555659732</v>
      </c>
      <c r="K1620" s="3">
        <v>1</v>
      </c>
      <c r="L1620" s="2">
        <f t="shared" si="102"/>
        <v>-0.4671496488344154</v>
      </c>
      <c r="M1620" s="2">
        <f t="shared" si="103"/>
        <v>0.37321371444340268</v>
      </c>
    </row>
    <row r="1621" spans="5:13" x14ac:dyDescent="0.3">
      <c r="E1621" s="1">
        <v>1610</v>
      </c>
      <c r="F1621" s="1">
        <v>0</v>
      </c>
      <c r="G1621" s="1">
        <v>26</v>
      </c>
      <c r="H1621" s="1">
        <v>0</v>
      </c>
      <c r="I1621" s="2">
        <f t="shared" si="100"/>
        <v>-0.64074259368173792</v>
      </c>
      <c r="J1621" s="2">
        <f t="shared" si="101"/>
        <v>0.34507869437350663</v>
      </c>
      <c r="K1621" s="3">
        <v>0</v>
      </c>
      <c r="L1621" s="2">
        <f t="shared" si="102"/>
        <v>-0.42324019464645307</v>
      </c>
      <c r="M1621" s="2">
        <f t="shared" si="103"/>
        <v>-0.34507869437350663</v>
      </c>
    </row>
    <row r="1622" spans="5:13" x14ac:dyDescent="0.3">
      <c r="E1622" s="1">
        <v>1611</v>
      </c>
      <c r="F1622" s="1">
        <v>1</v>
      </c>
      <c r="G1622" s="1">
        <v>14</v>
      </c>
      <c r="H1622" s="1">
        <v>1</v>
      </c>
      <c r="I1622" s="2">
        <f t="shared" si="100"/>
        <v>-1.5219796257919527E-2</v>
      </c>
      <c r="J1622" s="2">
        <f t="shared" si="101"/>
        <v>0.49619512438271585</v>
      </c>
      <c r="K1622" s="3">
        <v>1</v>
      </c>
      <c r="L1622" s="2">
        <f t="shared" si="102"/>
        <v>-0.70078603368420667</v>
      </c>
      <c r="M1622" s="2">
        <f t="shared" si="103"/>
        <v>0.50380487561728415</v>
      </c>
    </row>
    <row r="1623" spans="5:13" x14ac:dyDescent="0.3">
      <c r="E1623" s="1">
        <v>1612</v>
      </c>
      <c r="F1623" s="1">
        <v>1</v>
      </c>
      <c r="G1623" s="1">
        <v>24</v>
      </c>
      <c r="H1623" s="1">
        <v>6</v>
      </c>
      <c r="I1623" s="2">
        <f t="shared" si="100"/>
        <v>1.1123390255779766</v>
      </c>
      <c r="J1623" s="2">
        <f t="shared" si="101"/>
        <v>0.75256492089789684</v>
      </c>
      <c r="K1623" s="3">
        <v>1</v>
      </c>
      <c r="L1623" s="2">
        <f t="shared" si="102"/>
        <v>-0.28426801246199329</v>
      </c>
      <c r="M1623" s="2">
        <f t="shared" si="103"/>
        <v>0.24743507910210316</v>
      </c>
    </row>
    <row r="1624" spans="5:13" x14ac:dyDescent="0.3">
      <c r="E1624" s="1">
        <v>1613</v>
      </c>
      <c r="F1624" s="1">
        <v>1</v>
      </c>
      <c r="G1624" s="1">
        <v>27</v>
      </c>
      <c r="H1624" s="1">
        <v>3</v>
      </c>
      <c r="I1624" s="2">
        <f t="shared" si="100"/>
        <v>0.17865378265431364</v>
      </c>
      <c r="J1624" s="2">
        <f t="shared" si="101"/>
        <v>0.54454502935318705</v>
      </c>
      <c r="K1624" s="3">
        <v>0</v>
      </c>
      <c r="L1624" s="2">
        <f t="shared" si="102"/>
        <v>-0.78645842414615619</v>
      </c>
      <c r="M1624" s="2">
        <f t="shared" si="103"/>
        <v>-0.54454502935318705</v>
      </c>
    </row>
    <row r="1625" spans="5:13" x14ac:dyDescent="0.3">
      <c r="E1625" s="1">
        <v>1614</v>
      </c>
      <c r="F1625" s="1">
        <v>0</v>
      </c>
      <c r="G1625" s="1">
        <v>36</v>
      </c>
      <c r="H1625" s="1">
        <v>3</v>
      </c>
      <c r="I1625" s="2">
        <f t="shared" si="100"/>
        <v>-7.8496167167811381E-2</v>
      </c>
      <c r="J1625" s="2">
        <f t="shared" si="101"/>
        <v>0.48038602837345779</v>
      </c>
      <c r="K1625" s="3">
        <v>1</v>
      </c>
      <c r="L1625" s="2">
        <f t="shared" si="102"/>
        <v>-0.73316527251843344</v>
      </c>
      <c r="M1625" s="2">
        <f t="shared" si="103"/>
        <v>0.51961397162654221</v>
      </c>
    </row>
    <row r="1626" spans="5:13" x14ac:dyDescent="0.3">
      <c r="E1626" s="1">
        <v>1615</v>
      </c>
      <c r="F1626" s="1">
        <v>0</v>
      </c>
      <c r="G1626" s="1">
        <v>28</v>
      </c>
      <c r="H1626" s="1">
        <v>2</v>
      </c>
      <c r="I1626" s="2">
        <f t="shared" si="100"/>
        <v>-0.13257463165357386</v>
      </c>
      <c r="J1626" s="2">
        <f t="shared" si="101"/>
        <v>0.46690480141809398</v>
      </c>
      <c r="K1626" s="3">
        <v>0</v>
      </c>
      <c r="L1626" s="2">
        <f t="shared" si="102"/>
        <v>-0.62905526179329474</v>
      </c>
      <c r="M1626" s="2">
        <f t="shared" si="103"/>
        <v>-0.46690480141809398</v>
      </c>
    </row>
    <row r="1627" spans="5:13" x14ac:dyDescent="0.3">
      <c r="E1627" s="1">
        <v>1616</v>
      </c>
      <c r="F1627" s="1">
        <v>0</v>
      </c>
      <c r="G1627" s="1">
        <v>27</v>
      </c>
      <c r="H1627" s="1">
        <v>2</v>
      </c>
      <c r="I1627" s="2">
        <f t="shared" si="100"/>
        <v>-0.10400241500667118</v>
      </c>
      <c r="J1627" s="2">
        <f t="shared" si="101"/>
        <v>0.47402280722541851</v>
      </c>
      <c r="K1627" s="3">
        <v>0</v>
      </c>
      <c r="L1627" s="2">
        <f t="shared" si="102"/>
        <v>-0.64249742692862966</v>
      </c>
      <c r="M1627" s="2">
        <f t="shared" si="103"/>
        <v>-0.47402280722541851</v>
      </c>
    </row>
    <row r="1628" spans="5:13" x14ac:dyDescent="0.3">
      <c r="E1628" s="1">
        <v>1617</v>
      </c>
      <c r="F1628" s="1">
        <v>1</v>
      </c>
      <c r="G1628" s="1">
        <v>20</v>
      </c>
      <c r="H1628" s="1">
        <v>4</v>
      </c>
      <c r="I1628" s="2">
        <f t="shared" si="100"/>
        <v>0.66131549684361812</v>
      </c>
      <c r="J1628" s="2">
        <f t="shared" si="101"/>
        <v>0.65955583462910128</v>
      </c>
      <c r="K1628" s="3">
        <v>1</v>
      </c>
      <c r="L1628" s="2">
        <f t="shared" si="102"/>
        <v>-0.41618864834759217</v>
      </c>
      <c r="M1628" s="2">
        <f t="shared" si="103"/>
        <v>0.34044416537089872</v>
      </c>
    </row>
    <row r="1629" spans="5:13" x14ac:dyDescent="0.3">
      <c r="E1629" s="1">
        <v>1618</v>
      </c>
      <c r="F1629" s="1">
        <v>0</v>
      </c>
      <c r="G1629" s="1">
        <v>25</v>
      </c>
      <c r="H1629" s="1">
        <v>1</v>
      </c>
      <c r="I1629" s="2">
        <f t="shared" si="100"/>
        <v>-0.32951417937385041</v>
      </c>
      <c r="J1629" s="2">
        <f t="shared" si="101"/>
        <v>0.41835883549334701</v>
      </c>
      <c r="K1629" s="3">
        <v>0</v>
      </c>
      <c r="L1629" s="2">
        <f t="shared" si="102"/>
        <v>-0.54190157722990051</v>
      </c>
      <c r="M1629" s="2">
        <f t="shared" si="103"/>
        <v>-0.41835883549334701</v>
      </c>
    </row>
    <row r="1630" spans="5:13" x14ac:dyDescent="0.3">
      <c r="E1630" s="1">
        <v>1619</v>
      </c>
      <c r="F1630" s="1">
        <v>0</v>
      </c>
      <c r="G1630" s="1">
        <v>25</v>
      </c>
      <c r="H1630" s="1">
        <v>3</v>
      </c>
      <c r="I1630" s="2">
        <f t="shared" si="100"/>
        <v>0.23579821594811923</v>
      </c>
      <c r="J1630" s="2">
        <f t="shared" si="101"/>
        <v>0.55867792729643417</v>
      </c>
      <c r="K1630" s="3">
        <v>1</v>
      </c>
      <c r="L1630" s="2">
        <f t="shared" si="102"/>
        <v>-0.58218213055281931</v>
      </c>
      <c r="M1630" s="2">
        <f t="shared" si="103"/>
        <v>0.44132207270356583</v>
      </c>
    </row>
    <row r="1631" spans="5:13" x14ac:dyDescent="0.3">
      <c r="E1631" s="1">
        <v>1620</v>
      </c>
      <c r="F1631" s="1">
        <v>1</v>
      </c>
      <c r="G1631" s="1">
        <v>24</v>
      </c>
      <c r="H1631" s="1">
        <v>5</v>
      </c>
      <c r="I1631" s="2">
        <f t="shared" si="100"/>
        <v>0.82968282791699166</v>
      </c>
      <c r="J1631" s="2">
        <f t="shared" si="101"/>
        <v>0.69628786127836784</v>
      </c>
      <c r="K1631" s="3">
        <v>1</v>
      </c>
      <c r="L1631" s="2">
        <f t="shared" si="102"/>
        <v>-0.36199211036329509</v>
      </c>
      <c r="M1631" s="2">
        <f t="shared" si="103"/>
        <v>0.30371213872163216</v>
      </c>
    </row>
    <row r="1632" spans="5:13" x14ac:dyDescent="0.3">
      <c r="E1632" s="1">
        <v>1621</v>
      </c>
      <c r="F1632" s="1">
        <v>1</v>
      </c>
      <c r="G1632" s="1">
        <v>20</v>
      </c>
      <c r="H1632" s="1">
        <v>4</v>
      </c>
      <c r="I1632" s="2">
        <f t="shared" si="100"/>
        <v>0.66131549684361812</v>
      </c>
      <c r="J1632" s="2">
        <f t="shared" si="101"/>
        <v>0.65955583462910128</v>
      </c>
      <c r="K1632" s="3">
        <v>0</v>
      </c>
      <c r="L1632" s="2">
        <f t="shared" si="102"/>
        <v>-1.0775041451912104</v>
      </c>
      <c r="M1632" s="2">
        <f t="shared" si="103"/>
        <v>-0.65955583462910128</v>
      </c>
    </row>
    <row r="1633" spans="5:13" x14ac:dyDescent="0.3">
      <c r="E1633" s="1">
        <v>1622</v>
      </c>
      <c r="F1633" s="1">
        <v>0</v>
      </c>
      <c r="G1633" s="1">
        <v>22</v>
      </c>
      <c r="H1633" s="1">
        <v>2</v>
      </c>
      <c r="I1633" s="2">
        <f t="shared" si="100"/>
        <v>3.8858668227842896E-2</v>
      </c>
      <c r="J1633" s="2">
        <f t="shared" si="101"/>
        <v>0.50971344481574044</v>
      </c>
      <c r="K1633" s="3">
        <v>0</v>
      </c>
      <c r="L1633" s="2">
        <f t="shared" si="102"/>
        <v>-0.71276525231165777</v>
      </c>
      <c r="M1633" s="2">
        <f t="shared" si="103"/>
        <v>-0.50971344481574044</v>
      </c>
    </row>
    <row r="1634" spans="5:13" x14ac:dyDescent="0.3">
      <c r="E1634" s="1">
        <v>1623</v>
      </c>
      <c r="F1634" s="1">
        <v>1</v>
      </c>
      <c r="G1634" s="1">
        <v>27</v>
      </c>
      <c r="H1634" s="1">
        <v>2</v>
      </c>
      <c r="I1634" s="2">
        <f t="shared" si="100"/>
        <v>-0.10400241500667118</v>
      </c>
      <c r="J1634" s="2">
        <f t="shared" si="101"/>
        <v>0.47402280722541851</v>
      </c>
      <c r="K1634" s="3">
        <v>1</v>
      </c>
      <c r="L1634" s="2">
        <f t="shared" si="102"/>
        <v>-0.74649984193530095</v>
      </c>
      <c r="M1634" s="2">
        <f t="shared" si="103"/>
        <v>0.52597719277458155</v>
      </c>
    </row>
    <row r="1635" spans="5:13" x14ac:dyDescent="0.3">
      <c r="E1635" s="1">
        <v>1624</v>
      </c>
      <c r="F1635" s="1">
        <v>1</v>
      </c>
      <c r="G1635" s="1">
        <v>21</v>
      </c>
      <c r="H1635" s="1">
        <v>0</v>
      </c>
      <c r="I1635" s="2">
        <f t="shared" si="100"/>
        <v>-0.4978815104472239</v>
      </c>
      <c r="J1635" s="2">
        <f t="shared" si="101"/>
        <v>0.37803865071192017</v>
      </c>
      <c r="K1635" s="3">
        <v>1</v>
      </c>
      <c r="L1635" s="2">
        <f t="shared" si="102"/>
        <v>-0.97275883802914631</v>
      </c>
      <c r="M1635" s="2">
        <f t="shared" si="103"/>
        <v>0.62196134928807978</v>
      </c>
    </row>
    <row r="1636" spans="5:13" x14ac:dyDescent="0.3">
      <c r="E1636" s="1">
        <v>1625</v>
      </c>
      <c r="F1636" s="1">
        <v>1</v>
      </c>
      <c r="G1636" s="1">
        <v>15</v>
      </c>
      <c r="H1636" s="1">
        <v>2</v>
      </c>
      <c r="I1636" s="2">
        <f t="shared" si="100"/>
        <v>0.2388641847561625</v>
      </c>
      <c r="J1636" s="2">
        <f t="shared" si="101"/>
        <v>0.55943372649996448</v>
      </c>
      <c r="K1636" s="3">
        <v>1</v>
      </c>
      <c r="L1636" s="2">
        <f t="shared" si="102"/>
        <v>-0.58083020954192921</v>
      </c>
      <c r="M1636" s="2">
        <f t="shared" si="103"/>
        <v>0.44056627350003552</v>
      </c>
    </row>
    <row r="1637" spans="5:13" x14ac:dyDescent="0.3">
      <c r="E1637" s="1">
        <v>1626</v>
      </c>
      <c r="F1637" s="1">
        <v>1</v>
      </c>
      <c r="G1637" s="1">
        <v>20</v>
      </c>
      <c r="H1637" s="1">
        <v>4</v>
      </c>
      <c r="I1637" s="2">
        <f t="shared" si="100"/>
        <v>0.66131549684361812</v>
      </c>
      <c r="J1637" s="2">
        <f t="shared" si="101"/>
        <v>0.65955583462910128</v>
      </c>
      <c r="K1637" s="3">
        <v>1</v>
      </c>
      <c r="L1637" s="2">
        <f t="shared" si="102"/>
        <v>-0.41618864834759217</v>
      </c>
      <c r="M1637" s="2">
        <f t="shared" si="103"/>
        <v>0.34044416537089872</v>
      </c>
    </row>
    <row r="1638" spans="5:13" x14ac:dyDescent="0.3">
      <c r="E1638" s="1">
        <v>1627</v>
      </c>
      <c r="F1638" s="1">
        <v>0</v>
      </c>
      <c r="G1638" s="1">
        <v>32</v>
      </c>
      <c r="H1638" s="1">
        <v>3</v>
      </c>
      <c r="I1638" s="2">
        <f t="shared" si="100"/>
        <v>3.5792699419799789E-2</v>
      </c>
      <c r="J1638" s="2">
        <f t="shared" si="101"/>
        <v>0.50894721967216194</v>
      </c>
      <c r="K1638" s="3">
        <v>1</v>
      </c>
      <c r="L1638" s="2">
        <f t="shared" si="102"/>
        <v>-0.67541096196900752</v>
      </c>
      <c r="M1638" s="2">
        <f t="shared" si="103"/>
        <v>0.49105278032783806</v>
      </c>
    </row>
    <row r="1639" spans="5:13" x14ac:dyDescent="0.3">
      <c r="E1639" s="1">
        <v>1628</v>
      </c>
      <c r="F1639" s="1">
        <v>0</v>
      </c>
      <c r="G1639" s="1">
        <v>29</v>
      </c>
      <c r="H1639" s="1">
        <v>1</v>
      </c>
      <c r="I1639" s="2">
        <f t="shared" si="100"/>
        <v>-0.44380304596146158</v>
      </c>
      <c r="J1639" s="2">
        <f t="shared" si="101"/>
        <v>0.39083515355806009</v>
      </c>
      <c r="K1639" s="3">
        <v>1</v>
      </c>
      <c r="L1639" s="2">
        <f t="shared" si="102"/>
        <v>-0.93946941004924567</v>
      </c>
      <c r="M1639" s="2">
        <f t="shared" si="103"/>
        <v>0.60916484644193991</v>
      </c>
    </row>
    <row r="1640" spans="5:13" x14ac:dyDescent="0.3">
      <c r="E1640" s="1">
        <v>1629</v>
      </c>
      <c r="F1640" s="1">
        <v>0</v>
      </c>
      <c r="G1640" s="1">
        <v>27</v>
      </c>
      <c r="H1640" s="1">
        <v>3</v>
      </c>
      <c r="I1640" s="2">
        <f t="shared" si="100"/>
        <v>0.17865378265431364</v>
      </c>
      <c r="J1640" s="2">
        <f t="shared" si="101"/>
        <v>0.54454502935318705</v>
      </c>
      <c r="K1640" s="3">
        <v>1</v>
      </c>
      <c r="L1640" s="2">
        <f t="shared" si="102"/>
        <v>-0.60780464149184199</v>
      </c>
      <c r="M1640" s="2">
        <f t="shared" si="103"/>
        <v>0.45545497064681295</v>
      </c>
    </row>
    <row r="1641" spans="5:13" x14ac:dyDescent="0.3">
      <c r="E1641" s="1">
        <v>1630</v>
      </c>
      <c r="F1641" s="1">
        <v>0</v>
      </c>
      <c r="G1641" s="1">
        <v>20</v>
      </c>
      <c r="H1641" s="1">
        <v>1</v>
      </c>
      <c r="I1641" s="2">
        <f t="shared" si="100"/>
        <v>-0.18665309613933628</v>
      </c>
      <c r="J1641" s="2">
        <f t="shared" si="101"/>
        <v>0.45347173225254978</v>
      </c>
      <c r="K1641" s="3">
        <v>1</v>
      </c>
      <c r="L1641" s="2">
        <f t="shared" si="102"/>
        <v>-0.79082234377862215</v>
      </c>
      <c r="M1641" s="2">
        <f t="shared" si="103"/>
        <v>0.54652826774745022</v>
      </c>
    </row>
    <row r="1642" spans="5:13" x14ac:dyDescent="0.3">
      <c r="E1642" s="1">
        <v>1631</v>
      </c>
      <c r="F1642" s="1">
        <v>0</v>
      </c>
      <c r="G1642" s="1">
        <v>28</v>
      </c>
      <c r="H1642" s="1">
        <v>1</v>
      </c>
      <c r="I1642" s="2">
        <f t="shared" si="100"/>
        <v>-0.41523082931455868</v>
      </c>
      <c r="J1642" s="2">
        <f t="shared" si="101"/>
        <v>0.39765853213135904</v>
      </c>
      <c r="K1642" s="3">
        <v>0</v>
      </c>
      <c r="L1642" s="2">
        <f t="shared" si="102"/>
        <v>-0.50693077210996151</v>
      </c>
      <c r="M1642" s="2">
        <f t="shared" si="103"/>
        <v>-0.39765853213135904</v>
      </c>
    </row>
    <row r="1643" spans="5:13" x14ac:dyDescent="0.3">
      <c r="E1643" s="1">
        <v>1632</v>
      </c>
      <c r="F1643" s="1">
        <v>1</v>
      </c>
      <c r="G1643" s="1">
        <v>17</v>
      </c>
      <c r="H1643" s="1">
        <v>2</v>
      </c>
      <c r="I1643" s="2">
        <f t="shared" si="100"/>
        <v>0.18171975146235692</v>
      </c>
      <c r="J1643" s="2">
        <f t="shared" si="101"/>
        <v>0.54530533344393195</v>
      </c>
      <c r="K1643" s="3">
        <v>1</v>
      </c>
      <c r="L1643" s="2">
        <f t="shared" si="102"/>
        <v>-0.6064093963461975</v>
      </c>
      <c r="M1643" s="2">
        <f t="shared" si="103"/>
        <v>0.45469466655606805</v>
      </c>
    </row>
    <row r="1644" spans="5:13" x14ac:dyDescent="0.3">
      <c r="E1644" s="1">
        <v>1633</v>
      </c>
      <c r="F1644" s="1">
        <v>0</v>
      </c>
      <c r="G1644" s="1">
        <v>26</v>
      </c>
      <c r="H1644" s="1">
        <v>3</v>
      </c>
      <c r="I1644" s="2">
        <f t="shared" si="100"/>
        <v>0.20722599930121655</v>
      </c>
      <c r="J1644" s="2">
        <f t="shared" si="101"/>
        <v>0.55162190028968694</v>
      </c>
      <c r="K1644" s="3">
        <v>1</v>
      </c>
      <c r="L1644" s="2">
        <f t="shared" si="102"/>
        <v>-0.59489243064286235</v>
      </c>
      <c r="M1644" s="2">
        <f t="shared" si="103"/>
        <v>0.44837809971031306</v>
      </c>
    </row>
    <row r="1645" spans="5:13" x14ac:dyDescent="0.3">
      <c r="E1645" s="1">
        <v>1634</v>
      </c>
      <c r="F1645" s="1">
        <v>0</v>
      </c>
      <c r="G1645" s="1">
        <v>23</v>
      </c>
      <c r="H1645" s="1">
        <v>5</v>
      </c>
      <c r="I1645" s="2">
        <f t="shared" si="100"/>
        <v>0.85825504456389456</v>
      </c>
      <c r="J1645" s="2">
        <f t="shared" si="101"/>
        <v>0.70229595426739677</v>
      </c>
      <c r="K1645" s="3">
        <v>1</v>
      </c>
      <c r="L1645" s="2">
        <f t="shared" si="102"/>
        <v>-0.3534003765237782</v>
      </c>
      <c r="M1645" s="2">
        <f t="shared" si="103"/>
        <v>0.29770404573260323</v>
      </c>
    </row>
    <row r="1646" spans="5:13" x14ac:dyDescent="0.3">
      <c r="E1646" s="1">
        <v>1635</v>
      </c>
      <c r="F1646" s="1">
        <v>0</v>
      </c>
      <c r="G1646" s="1">
        <v>25</v>
      </c>
      <c r="H1646" s="1">
        <v>1</v>
      </c>
      <c r="I1646" s="2">
        <f t="shared" si="100"/>
        <v>-0.32951417937385041</v>
      </c>
      <c r="J1646" s="2">
        <f t="shared" si="101"/>
        <v>0.41835883549334701</v>
      </c>
      <c r="K1646" s="3">
        <v>0</v>
      </c>
      <c r="L1646" s="2">
        <f t="shared" si="102"/>
        <v>-0.54190157722990051</v>
      </c>
      <c r="M1646" s="2">
        <f t="shared" si="103"/>
        <v>-0.41835883549334701</v>
      </c>
    </row>
    <row r="1647" spans="5:13" x14ac:dyDescent="0.3">
      <c r="E1647" s="1">
        <v>1636</v>
      </c>
      <c r="F1647" s="1">
        <v>0</v>
      </c>
      <c r="G1647" s="1">
        <v>29</v>
      </c>
      <c r="H1647" s="1">
        <v>1</v>
      </c>
      <c r="I1647" s="2">
        <f t="shared" si="100"/>
        <v>-0.44380304596146158</v>
      </c>
      <c r="J1647" s="2">
        <f t="shared" si="101"/>
        <v>0.39083515355806009</v>
      </c>
      <c r="K1647" s="3">
        <v>0</v>
      </c>
      <c r="L1647" s="2">
        <f t="shared" si="102"/>
        <v>-0.49566636408778442</v>
      </c>
      <c r="M1647" s="2">
        <f t="shared" si="103"/>
        <v>-0.39083515355806009</v>
      </c>
    </row>
    <row r="1648" spans="5:13" x14ac:dyDescent="0.3">
      <c r="E1648" s="1">
        <v>1637</v>
      </c>
      <c r="F1648" s="1">
        <v>0</v>
      </c>
      <c r="G1648" s="1">
        <v>25</v>
      </c>
      <c r="H1648" s="1">
        <v>0</v>
      </c>
      <c r="I1648" s="2">
        <f t="shared" si="100"/>
        <v>-0.61217037703483523</v>
      </c>
      <c r="J1648" s="2">
        <f t="shared" si="101"/>
        <v>0.35156426468727181</v>
      </c>
      <c r="K1648" s="3">
        <v>0</v>
      </c>
      <c r="L1648" s="2">
        <f t="shared" si="102"/>
        <v>-0.43319237757215368</v>
      </c>
      <c r="M1648" s="2">
        <f t="shared" si="103"/>
        <v>-0.35156426468727181</v>
      </c>
    </row>
    <row r="1649" spans="5:13" x14ac:dyDescent="0.3">
      <c r="E1649" s="1">
        <v>1638</v>
      </c>
      <c r="F1649" s="1">
        <v>1</v>
      </c>
      <c r="G1649" s="1">
        <v>18</v>
      </c>
      <c r="H1649" s="1">
        <v>3</v>
      </c>
      <c r="I1649" s="2">
        <f t="shared" si="100"/>
        <v>0.43580373247643894</v>
      </c>
      <c r="J1649" s="2">
        <f t="shared" si="101"/>
        <v>0.60725869122522669</v>
      </c>
      <c r="K1649" s="3">
        <v>1</v>
      </c>
      <c r="L1649" s="2">
        <f t="shared" si="102"/>
        <v>-0.49880039876880372</v>
      </c>
      <c r="M1649" s="2">
        <f t="shared" si="103"/>
        <v>0.39274130877477331</v>
      </c>
    </row>
    <row r="1650" spans="5:13" x14ac:dyDescent="0.3">
      <c r="E1650" s="1">
        <v>1639</v>
      </c>
      <c r="F1650" s="1">
        <v>1</v>
      </c>
      <c r="G1650" s="1">
        <v>24</v>
      </c>
      <c r="H1650" s="1">
        <v>4</v>
      </c>
      <c r="I1650" s="2">
        <f t="shared" si="100"/>
        <v>0.54702663025600695</v>
      </c>
      <c r="J1650" s="2">
        <f t="shared" si="101"/>
        <v>0.63344547176899768</v>
      </c>
      <c r="K1650" s="3">
        <v>1</v>
      </c>
      <c r="L1650" s="2">
        <f t="shared" si="102"/>
        <v>-0.45658135748121736</v>
      </c>
      <c r="M1650" s="2">
        <f t="shared" si="103"/>
        <v>0.36655452823100232</v>
      </c>
    </row>
    <row r="1651" spans="5:13" x14ac:dyDescent="0.3">
      <c r="E1651" s="1">
        <v>1640</v>
      </c>
      <c r="F1651" s="1">
        <v>0</v>
      </c>
      <c r="G1651" s="1">
        <v>26</v>
      </c>
      <c r="H1651" s="1">
        <v>1</v>
      </c>
      <c r="I1651" s="2">
        <f t="shared" si="100"/>
        <v>-0.35808639602075309</v>
      </c>
      <c r="J1651" s="2">
        <f t="shared" si="101"/>
        <v>0.41142287430405178</v>
      </c>
      <c r="K1651" s="3">
        <v>0</v>
      </c>
      <c r="L1651" s="2">
        <f t="shared" si="102"/>
        <v>-0.53004730616023055</v>
      </c>
      <c r="M1651" s="2">
        <f t="shared" si="103"/>
        <v>-0.41142287430405178</v>
      </c>
    </row>
    <row r="1652" spans="5:13" x14ac:dyDescent="0.3">
      <c r="E1652" s="1">
        <v>1641</v>
      </c>
      <c r="F1652" s="1">
        <v>1</v>
      </c>
      <c r="G1652" s="1">
        <v>26</v>
      </c>
      <c r="H1652" s="1">
        <v>1</v>
      </c>
      <c r="I1652" s="2">
        <f t="shared" si="100"/>
        <v>-0.35808639602075309</v>
      </c>
      <c r="J1652" s="2">
        <f t="shared" si="101"/>
        <v>0.41142287430405178</v>
      </c>
      <c r="K1652" s="3">
        <v>0</v>
      </c>
      <c r="L1652" s="2">
        <f t="shared" si="102"/>
        <v>-0.53004730616023055</v>
      </c>
      <c r="M1652" s="2">
        <f t="shared" si="103"/>
        <v>-0.41142287430405178</v>
      </c>
    </row>
    <row r="1653" spans="5:13" x14ac:dyDescent="0.3">
      <c r="E1653" s="1">
        <v>1642</v>
      </c>
      <c r="F1653" s="1">
        <v>1</v>
      </c>
      <c r="G1653" s="1">
        <v>28</v>
      </c>
      <c r="H1653" s="1">
        <v>4</v>
      </c>
      <c r="I1653" s="2">
        <f t="shared" si="100"/>
        <v>0.43273776366839578</v>
      </c>
      <c r="J1653" s="2">
        <f t="shared" si="101"/>
        <v>0.60652723126813413</v>
      </c>
      <c r="K1653" s="3">
        <v>0</v>
      </c>
      <c r="L1653" s="2">
        <f t="shared" si="102"/>
        <v>-0.93274341623374246</v>
      </c>
      <c r="M1653" s="2">
        <f t="shared" si="103"/>
        <v>-0.60652723126813413</v>
      </c>
    </row>
    <row r="1654" spans="5:13" x14ac:dyDescent="0.3">
      <c r="E1654" s="1">
        <v>1643</v>
      </c>
      <c r="F1654" s="1">
        <v>0</v>
      </c>
      <c r="G1654" s="1">
        <v>30</v>
      </c>
      <c r="H1654" s="1">
        <v>1</v>
      </c>
      <c r="I1654" s="2">
        <f t="shared" si="100"/>
        <v>-0.47237526260836427</v>
      </c>
      <c r="J1654" s="2">
        <f t="shared" si="101"/>
        <v>0.38405420510492866</v>
      </c>
      <c r="K1654" s="3">
        <v>0</v>
      </c>
      <c r="L1654" s="2">
        <f t="shared" si="102"/>
        <v>-0.48459631462063979</v>
      </c>
      <c r="M1654" s="2">
        <f t="shared" si="103"/>
        <v>-0.38405420510492866</v>
      </c>
    </row>
    <row r="1655" spans="5:13" x14ac:dyDescent="0.3">
      <c r="E1655" s="1">
        <v>1644</v>
      </c>
      <c r="F1655" s="1">
        <v>1</v>
      </c>
      <c r="G1655" s="1">
        <v>29</v>
      </c>
      <c r="H1655" s="1">
        <v>2</v>
      </c>
      <c r="I1655" s="2">
        <f t="shared" si="100"/>
        <v>-0.16114684830047676</v>
      </c>
      <c r="J1655" s="2">
        <f t="shared" si="101"/>
        <v>0.45980024359735172</v>
      </c>
      <c r="K1655" s="3">
        <v>1</v>
      </c>
      <c r="L1655" s="2">
        <f t="shared" si="102"/>
        <v>-0.77696313686339258</v>
      </c>
      <c r="M1655" s="2">
        <f t="shared" si="103"/>
        <v>0.54019975640264828</v>
      </c>
    </row>
    <row r="1656" spans="5:13" x14ac:dyDescent="0.3">
      <c r="E1656" s="1">
        <v>1645</v>
      </c>
      <c r="F1656" s="1">
        <v>0</v>
      </c>
      <c r="G1656" s="1">
        <v>28</v>
      </c>
      <c r="H1656" s="1">
        <v>5</v>
      </c>
      <c r="I1656" s="2">
        <f t="shared" si="100"/>
        <v>0.71539396132938049</v>
      </c>
      <c r="J1656" s="2">
        <f t="shared" si="101"/>
        <v>0.67159193071595968</v>
      </c>
      <c r="K1656" s="3">
        <v>0</v>
      </c>
      <c r="L1656" s="2">
        <f t="shared" si="102"/>
        <v>-1.1134983301952626</v>
      </c>
      <c r="M1656" s="2">
        <f t="shared" si="103"/>
        <v>-0.67159193071595968</v>
      </c>
    </row>
    <row r="1657" spans="5:13" x14ac:dyDescent="0.3">
      <c r="E1657" s="1">
        <v>1646</v>
      </c>
      <c r="F1657" s="1">
        <v>1</v>
      </c>
      <c r="G1657" s="1">
        <v>23</v>
      </c>
      <c r="H1657" s="1">
        <v>1</v>
      </c>
      <c r="I1657" s="2">
        <f t="shared" si="100"/>
        <v>-0.27236974608004461</v>
      </c>
      <c r="J1657" s="2">
        <f t="shared" si="101"/>
        <v>0.43232541858152024</v>
      </c>
      <c r="K1657" s="3">
        <v>0</v>
      </c>
      <c r="L1657" s="2">
        <f t="shared" si="102"/>
        <v>-0.56620694448026976</v>
      </c>
      <c r="M1657" s="2">
        <f t="shared" si="103"/>
        <v>-0.43232541858152024</v>
      </c>
    </row>
    <row r="1658" spans="5:13" x14ac:dyDescent="0.3">
      <c r="E1658" s="1">
        <v>1647</v>
      </c>
      <c r="F1658" s="1">
        <v>1</v>
      </c>
      <c r="G1658" s="1">
        <v>27</v>
      </c>
      <c r="H1658" s="1">
        <v>2</v>
      </c>
      <c r="I1658" s="2">
        <f t="shared" si="100"/>
        <v>-0.10400241500667118</v>
      </c>
      <c r="J1658" s="2">
        <f t="shared" si="101"/>
        <v>0.47402280722541851</v>
      </c>
      <c r="K1658" s="3">
        <v>0</v>
      </c>
      <c r="L1658" s="2">
        <f t="shared" si="102"/>
        <v>-0.64249742692862966</v>
      </c>
      <c r="M1658" s="2">
        <f t="shared" si="103"/>
        <v>-0.47402280722541851</v>
      </c>
    </row>
    <row r="1659" spans="5:13" x14ac:dyDescent="0.3">
      <c r="E1659" s="1">
        <v>1648</v>
      </c>
      <c r="F1659" s="1">
        <v>1</v>
      </c>
      <c r="G1659" s="1">
        <v>23</v>
      </c>
      <c r="H1659" s="1">
        <v>2</v>
      </c>
      <c r="I1659" s="2">
        <f t="shared" si="100"/>
        <v>1.0286451580940215E-2</v>
      </c>
      <c r="J1659" s="2">
        <f t="shared" si="101"/>
        <v>0.50257159022004549</v>
      </c>
      <c r="K1659" s="3">
        <v>1</v>
      </c>
      <c r="L1659" s="2">
        <f t="shared" si="102"/>
        <v>-0.68801718109692911</v>
      </c>
      <c r="M1659" s="2">
        <f t="shared" si="103"/>
        <v>0.49742840977995451</v>
      </c>
    </row>
    <row r="1660" spans="5:13" x14ac:dyDescent="0.3">
      <c r="E1660" s="1">
        <v>1649</v>
      </c>
      <c r="F1660" s="1">
        <v>0</v>
      </c>
      <c r="G1660" s="1">
        <v>29</v>
      </c>
      <c r="H1660" s="1">
        <v>1</v>
      </c>
      <c r="I1660" s="2">
        <f t="shared" si="100"/>
        <v>-0.44380304596146158</v>
      </c>
      <c r="J1660" s="2">
        <f t="shared" si="101"/>
        <v>0.39083515355806009</v>
      </c>
      <c r="K1660" s="3">
        <v>0</v>
      </c>
      <c r="L1660" s="2">
        <f t="shared" si="102"/>
        <v>-0.49566636408778442</v>
      </c>
      <c r="M1660" s="2">
        <f t="shared" si="103"/>
        <v>-0.39083515355806009</v>
      </c>
    </row>
    <row r="1661" spans="5:13" x14ac:dyDescent="0.3">
      <c r="E1661" s="1">
        <v>1650</v>
      </c>
      <c r="F1661" s="1">
        <v>1</v>
      </c>
      <c r="G1661" s="1">
        <v>24</v>
      </c>
      <c r="H1661" s="1">
        <v>2</v>
      </c>
      <c r="I1661" s="2">
        <f t="shared" si="100"/>
        <v>-1.8285765065962689E-2</v>
      </c>
      <c r="J1661" s="2">
        <f t="shared" si="101"/>
        <v>0.49542868610834845</v>
      </c>
      <c r="K1661" s="3">
        <v>1</v>
      </c>
      <c r="L1661" s="2">
        <f t="shared" si="102"/>
        <v>-0.70233185866113945</v>
      </c>
      <c r="M1661" s="2">
        <f t="shared" si="103"/>
        <v>0.50457131389165155</v>
      </c>
    </row>
    <row r="1662" spans="5:13" x14ac:dyDescent="0.3">
      <c r="E1662" s="1">
        <v>1651</v>
      </c>
      <c r="F1662" s="1">
        <v>1</v>
      </c>
      <c r="G1662" s="1">
        <v>22</v>
      </c>
      <c r="H1662" s="1">
        <v>2</v>
      </c>
      <c r="I1662" s="2">
        <f t="shared" si="100"/>
        <v>3.8858668227842896E-2</v>
      </c>
      <c r="J1662" s="2">
        <f t="shared" si="101"/>
        <v>0.50971344481574044</v>
      </c>
      <c r="K1662" s="3">
        <v>0</v>
      </c>
      <c r="L1662" s="2">
        <f t="shared" si="102"/>
        <v>-0.71276525231165777</v>
      </c>
      <c r="M1662" s="2">
        <f t="shared" si="103"/>
        <v>-0.50971344481574044</v>
      </c>
    </row>
    <row r="1663" spans="5:13" x14ac:dyDescent="0.3">
      <c r="E1663" s="1">
        <v>1652</v>
      </c>
      <c r="F1663" s="1">
        <v>1</v>
      </c>
      <c r="G1663" s="1">
        <v>27</v>
      </c>
      <c r="H1663" s="1">
        <v>4</v>
      </c>
      <c r="I1663" s="2">
        <f t="shared" si="100"/>
        <v>0.46130998031529846</v>
      </c>
      <c r="J1663" s="2">
        <f t="shared" si="101"/>
        <v>0.6133248938372724</v>
      </c>
      <c r="K1663" s="3">
        <v>0</v>
      </c>
      <c r="L1663" s="2">
        <f t="shared" si="102"/>
        <v>-0.95017045750511009</v>
      </c>
      <c r="M1663" s="2">
        <f t="shared" si="103"/>
        <v>-0.6133248938372724</v>
      </c>
    </row>
    <row r="1664" spans="5:13" x14ac:dyDescent="0.3">
      <c r="E1664" s="1">
        <v>1653</v>
      </c>
      <c r="F1664" s="1">
        <v>0</v>
      </c>
      <c r="G1664" s="1">
        <v>30</v>
      </c>
      <c r="H1664" s="1">
        <v>1</v>
      </c>
      <c r="I1664" s="2">
        <f t="shared" si="100"/>
        <v>-0.47237526260836427</v>
      </c>
      <c r="J1664" s="2">
        <f t="shared" si="101"/>
        <v>0.38405420510492866</v>
      </c>
      <c r="K1664" s="3">
        <v>0</v>
      </c>
      <c r="L1664" s="2">
        <f t="shared" si="102"/>
        <v>-0.48459631462063979</v>
      </c>
      <c r="M1664" s="2">
        <f t="shared" si="103"/>
        <v>-0.38405420510492866</v>
      </c>
    </row>
    <row r="1665" spans="5:13" x14ac:dyDescent="0.3">
      <c r="E1665" s="1">
        <v>1654</v>
      </c>
      <c r="F1665" s="1">
        <v>1</v>
      </c>
      <c r="G1665" s="1">
        <v>21</v>
      </c>
      <c r="H1665" s="1">
        <v>2</v>
      </c>
      <c r="I1665" s="2">
        <f t="shared" si="100"/>
        <v>6.7430884874745745E-2</v>
      </c>
      <c r="J1665" s="2">
        <f t="shared" si="101"/>
        <v>0.51685133655663185</v>
      </c>
      <c r="K1665" s="3">
        <v>0</v>
      </c>
      <c r="L1665" s="2">
        <f t="shared" si="102"/>
        <v>-0.7274308808795299</v>
      </c>
      <c r="M1665" s="2">
        <f t="shared" si="103"/>
        <v>-0.51685133655663185</v>
      </c>
    </row>
    <row r="1666" spans="5:13" x14ac:dyDescent="0.3">
      <c r="E1666" s="1">
        <v>1655</v>
      </c>
      <c r="F1666" s="1">
        <v>1</v>
      </c>
      <c r="G1666" s="1">
        <v>26</v>
      </c>
      <c r="H1666" s="1">
        <v>3</v>
      </c>
      <c r="I1666" s="2">
        <f t="shared" si="100"/>
        <v>0.20722599930121655</v>
      </c>
      <c r="J1666" s="2">
        <f t="shared" si="101"/>
        <v>0.55162190028968694</v>
      </c>
      <c r="K1666" s="3">
        <v>1</v>
      </c>
      <c r="L1666" s="2">
        <f t="shared" si="102"/>
        <v>-0.59489243064286235</v>
      </c>
      <c r="M1666" s="2">
        <f t="shared" si="103"/>
        <v>0.44837809971031306</v>
      </c>
    </row>
    <row r="1667" spans="5:13" x14ac:dyDescent="0.3">
      <c r="E1667" s="1">
        <v>1656</v>
      </c>
      <c r="F1667" s="1">
        <v>0</v>
      </c>
      <c r="G1667" s="1">
        <v>25</v>
      </c>
      <c r="H1667" s="1">
        <v>1</v>
      </c>
      <c r="I1667" s="2">
        <f t="shared" si="100"/>
        <v>-0.32951417937385041</v>
      </c>
      <c r="J1667" s="2">
        <f t="shared" si="101"/>
        <v>0.41835883549334701</v>
      </c>
      <c r="K1667" s="3">
        <v>1</v>
      </c>
      <c r="L1667" s="2">
        <f t="shared" si="102"/>
        <v>-0.87141575660375126</v>
      </c>
      <c r="M1667" s="2">
        <f t="shared" si="103"/>
        <v>0.58164116450665304</v>
      </c>
    </row>
    <row r="1668" spans="5:13" x14ac:dyDescent="0.3">
      <c r="E1668" s="1">
        <v>1657</v>
      </c>
      <c r="F1668" s="1">
        <v>1</v>
      </c>
      <c r="G1668" s="1">
        <v>28</v>
      </c>
      <c r="H1668" s="1">
        <v>3</v>
      </c>
      <c r="I1668" s="2">
        <f t="shared" si="100"/>
        <v>0.15008156600741096</v>
      </c>
      <c r="J1668" s="2">
        <f t="shared" si="101"/>
        <v>0.53745012251025304</v>
      </c>
      <c r="K1668" s="3">
        <v>1</v>
      </c>
      <c r="L1668" s="2">
        <f t="shared" si="102"/>
        <v>-0.62091931861583394</v>
      </c>
      <c r="M1668" s="2">
        <f t="shared" si="103"/>
        <v>0.46254987748974696</v>
      </c>
    </row>
    <row r="1669" spans="5:13" x14ac:dyDescent="0.3">
      <c r="E1669" s="1">
        <v>1658</v>
      </c>
      <c r="F1669" s="1">
        <v>0</v>
      </c>
      <c r="G1669" s="1">
        <v>34</v>
      </c>
      <c r="H1669" s="1">
        <v>2</v>
      </c>
      <c r="I1669" s="2">
        <f t="shared" si="100"/>
        <v>-0.30400793153499062</v>
      </c>
      <c r="J1669" s="2">
        <f t="shared" si="101"/>
        <v>0.42457800456082406</v>
      </c>
      <c r="K1669" s="3">
        <v>0</v>
      </c>
      <c r="L1669" s="2">
        <f t="shared" si="102"/>
        <v>-0.55265160224984067</v>
      </c>
      <c r="M1669" s="2">
        <f t="shared" si="103"/>
        <v>-0.42457800456082406</v>
      </c>
    </row>
    <row r="1670" spans="5:13" x14ac:dyDescent="0.3">
      <c r="E1670" s="1">
        <v>1659</v>
      </c>
      <c r="F1670" s="1">
        <v>1</v>
      </c>
      <c r="G1670" s="1">
        <v>22</v>
      </c>
      <c r="H1670" s="1">
        <v>4</v>
      </c>
      <c r="I1670" s="2">
        <f t="shared" si="100"/>
        <v>0.60417106354981254</v>
      </c>
      <c r="J1670" s="2">
        <f t="shared" si="101"/>
        <v>0.64660999904109517</v>
      </c>
      <c r="K1670" s="3">
        <v>1</v>
      </c>
      <c r="L1670" s="2">
        <f t="shared" si="102"/>
        <v>-0.43601194978145819</v>
      </c>
      <c r="M1670" s="2">
        <f t="shared" si="103"/>
        <v>0.35339000095890483</v>
      </c>
    </row>
    <row r="1671" spans="5:13" x14ac:dyDescent="0.3">
      <c r="E1671" s="1">
        <v>1660</v>
      </c>
      <c r="F1671" s="1">
        <v>1</v>
      </c>
      <c r="G1671" s="1">
        <v>16</v>
      </c>
      <c r="H1671" s="1">
        <v>7</v>
      </c>
      <c r="I1671" s="2">
        <f t="shared" si="100"/>
        <v>1.6235729564141839</v>
      </c>
      <c r="J1671" s="2">
        <f t="shared" si="101"/>
        <v>0.83528729490859011</v>
      </c>
      <c r="K1671" s="3">
        <v>1</v>
      </c>
      <c r="L1671" s="2">
        <f t="shared" si="102"/>
        <v>-0.17997954754954074</v>
      </c>
      <c r="M1671" s="2">
        <f t="shared" si="103"/>
        <v>0.16471270509140989</v>
      </c>
    </row>
    <row r="1672" spans="5:13" x14ac:dyDescent="0.3">
      <c r="E1672" s="1">
        <v>1661</v>
      </c>
      <c r="F1672" s="1">
        <v>1</v>
      </c>
      <c r="G1672" s="1">
        <v>26</v>
      </c>
      <c r="H1672" s="1">
        <v>3</v>
      </c>
      <c r="I1672" s="2">
        <f t="shared" si="100"/>
        <v>0.20722599930121655</v>
      </c>
      <c r="J1672" s="2">
        <f t="shared" si="101"/>
        <v>0.55162190028968694</v>
      </c>
      <c r="K1672" s="3">
        <v>1</v>
      </c>
      <c r="L1672" s="2">
        <f t="shared" si="102"/>
        <v>-0.59489243064286235</v>
      </c>
      <c r="M1672" s="2">
        <f t="shared" si="103"/>
        <v>0.44837809971031306</v>
      </c>
    </row>
    <row r="1673" spans="5:13" x14ac:dyDescent="0.3">
      <c r="E1673" s="1">
        <v>1662</v>
      </c>
      <c r="F1673" s="1">
        <v>1</v>
      </c>
      <c r="G1673" s="1">
        <v>18</v>
      </c>
      <c r="H1673" s="1">
        <v>4</v>
      </c>
      <c r="I1673" s="2">
        <f t="shared" si="100"/>
        <v>0.71845993013742371</v>
      </c>
      <c r="J1673" s="2">
        <f t="shared" si="101"/>
        <v>0.67226779307654794</v>
      </c>
      <c r="K1673" s="3">
        <v>1</v>
      </c>
      <c r="L1673" s="2">
        <f t="shared" si="102"/>
        <v>-0.39709851623765685</v>
      </c>
      <c r="M1673" s="2">
        <f t="shared" si="103"/>
        <v>0.32773220692345206</v>
      </c>
    </row>
    <row r="1674" spans="5:13" x14ac:dyDescent="0.3">
      <c r="E1674" s="1">
        <v>1663</v>
      </c>
      <c r="F1674" s="1">
        <v>1</v>
      </c>
      <c r="G1674" s="1">
        <v>27</v>
      </c>
      <c r="H1674" s="1">
        <v>2</v>
      </c>
      <c r="I1674" s="2">
        <f t="shared" si="100"/>
        <v>-0.10400241500667118</v>
      </c>
      <c r="J1674" s="2">
        <f t="shared" si="101"/>
        <v>0.47402280722541851</v>
      </c>
      <c r="K1674" s="3">
        <v>0</v>
      </c>
      <c r="L1674" s="2">
        <f t="shared" si="102"/>
        <v>-0.64249742692862966</v>
      </c>
      <c r="M1674" s="2">
        <f t="shared" si="103"/>
        <v>-0.47402280722541851</v>
      </c>
    </row>
    <row r="1675" spans="5:13" x14ac:dyDescent="0.3">
      <c r="E1675" s="1">
        <v>1664</v>
      </c>
      <c r="F1675" s="1">
        <v>0</v>
      </c>
      <c r="G1675" s="1">
        <v>28</v>
      </c>
      <c r="H1675" s="1">
        <v>2</v>
      </c>
      <c r="I1675" s="2">
        <f t="shared" si="100"/>
        <v>-0.13257463165357386</v>
      </c>
      <c r="J1675" s="2">
        <f t="shared" si="101"/>
        <v>0.46690480141809398</v>
      </c>
      <c r="K1675" s="3">
        <v>1</v>
      </c>
      <c r="L1675" s="2">
        <f t="shared" si="102"/>
        <v>-0.76162989344686882</v>
      </c>
      <c r="M1675" s="2">
        <f t="shared" si="103"/>
        <v>0.53309519858190602</v>
      </c>
    </row>
    <row r="1676" spans="5:13" x14ac:dyDescent="0.3">
      <c r="E1676" s="1">
        <v>1665</v>
      </c>
      <c r="F1676" s="1">
        <v>1</v>
      </c>
      <c r="G1676" s="1">
        <v>22</v>
      </c>
      <c r="H1676" s="1">
        <v>6</v>
      </c>
      <c r="I1676" s="2">
        <f t="shared" si="100"/>
        <v>1.1694834588717822</v>
      </c>
      <c r="J1676" s="2">
        <f t="shared" si="101"/>
        <v>0.76305163579921476</v>
      </c>
      <c r="K1676" s="3">
        <v>1</v>
      </c>
      <c r="L1676" s="2">
        <f t="shared" si="102"/>
        <v>-0.27042957528342726</v>
      </c>
      <c r="M1676" s="2">
        <f t="shared" si="103"/>
        <v>0.23694836420078524</v>
      </c>
    </row>
    <row r="1677" spans="5:13" x14ac:dyDescent="0.3">
      <c r="E1677" s="1">
        <v>1666</v>
      </c>
      <c r="F1677" s="1">
        <v>1</v>
      </c>
      <c r="G1677" s="1">
        <v>25</v>
      </c>
      <c r="H1677" s="1">
        <v>1</v>
      </c>
      <c r="I1677" s="2">
        <f t="shared" ref="I1677:I1740" si="104">$H$5+$H$6*G1677+H1677*$H$7</f>
        <v>-0.32951417937385041</v>
      </c>
      <c r="J1677" s="2">
        <f t="shared" ref="J1677:J1740" si="105">EXP(I1677)/(1+EXP(I1677))</f>
        <v>0.41835883549334701</v>
      </c>
      <c r="K1677" s="3">
        <v>1</v>
      </c>
      <c r="L1677" s="2">
        <f t="shared" ref="L1677:L1740" si="106">IF(K1677=1,LN(J1677),LN(1-J1677))</f>
        <v>-0.87141575660375126</v>
      </c>
      <c r="M1677" s="2">
        <f t="shared" ref="M1677:M1740" si="107">(K1677-J1677)</f>
        <v>0.58164116450665304</v>
      </c>
    </row>
    <row r="1678" spans="5:13" x14ac:dyDescent="0.3">
      <c r="E1678" s="1">
        <v>1667</v>
      </c>
      <c r="F1678" s="1">
        <v>0</v>
      </c>
      <c r="G1678" s="1">
        <v>21</v>
      </c>
      <c r="H1678" s="1">
        <v>0</v>
      </c>
      <c r="I1678" s="2">
        <f t="shared" si="104"/>
        <v>-0.4978815104472239</v>
      </c>
      <c r="J1678" s="2">
        <f t="shared" si="105"/>
        <v>0.37803865071192017</v>
      </c>
      <c r="K1678" s="3">
        <v>0</v>
      </c>
      <c r="L1678" s="2">
        <f t="shared" si="106"/>
        <v>-0.47487732758192247</v>
      </c>
      <c r="M1678" s="2">
        <f t="shared" si="107"/>
        <v>-0.37803865071192017</v>
      </c>
    </row>
    <row r="1679" spans="5:13" x14ac:dyDescent="0.3">
      <c r="E1679" s="1">
        <v>1668</v>
      </c>
      <c r="F1679" s="1">
        <v>0</v>
      </c>
      <c r="G1679" s="1">
        <v>29</v>
      </c>
      <c r="H1679" s="1">
        <v>3</v>
      </c>
      <c r="I1679" s="2">
        <f t="shared" si="104"/>
        <v>0.12150934936050806</v>
      </c>
      <c r="J1679" s="2">
        <f t="shared" si="105"/>
        <v>0.53034001686897414</v>
      </c>
      <c r="K1679" s="3">
        <v>0</v>
      </c>
      <c r="L1679" s="2">
        <f t="shared" si="106"/>
        <v>-0.75574628623388562</v>
      </c>
      <c r="M1679" s="2">
        <f t="shared" si="107"/>
        <v>-0.53034001686897414</v>
      </c>
    </row>
    <row r="1680" spans="5:13" x14ac:dyDescent="0.3">
      <c r="E1680" s="1">
        <v>1669</v>
      </c>
      <c r="F1680" s="1">
        <v>0</v>
      </c>
      <c r="G1680" s="1">
        <v>30</v>
      </c>
      <c r="H1680" s="1">
        <v>3</v>
      </c>
      <c r="I1680" s="2">
        <f t="shared" si="104"/>
        <v>9.2937132713605375E-2</v>
      </c>
      <c r="J1680" s="2">
        <f t="shared" si="105"/>
        <v>0.52321757413360404</v>
      </c>
      <c r="K1680" s="3">
        <v>0</v>
      </c>
      <c r="L1680" s="2">
        <f t="shared" si="106"/>
        <v>-0.7406950224119746</v>
      </c>
      <c r="M1680" s="2">
        <f t="shared" si="107"/>
        <v>-0.52321757413360404</v>
      </c>
    </row>
    <row r="1681" spans="5:13" x14ac:dyDescent="0.3">
      <c r="E1681" s="1">
        <v>1670</v>
      </c>
      <c r="F1681" s="1">
        <v>0</v>
      </c>
      <c r="G1681" s="1">
        <v>23</v>
      </c>
      <c r="H1681" s="1">
        <v>1</v>
      </c>
      <c r="I1681" s="2">
        <f t="shared" si="104"/>
        <v>-0.27236974608004461</v>
      </c>
      <c r="J1681" s="2">
        <f t="shared" si="105"/>
        <v>0.43232541858152024</v>
      </c>
      <c r="K1681" s="3">
        <v>0</v>
      </c>
      <c r="L1681" s="2">
        <f t="shared" si="106"/>
        <v>-0.56620694448026976</v>
      </c>
      <c r="M1681" s="2">
        <f t="shared" si="107"/>
        <v>-0.43232541858152024</v>
      </c>
    </row>
    <row r="1682" spans="5:13" x14ac:dyDescent="0.3">
      <c r="E1682" s="1">
        <v>1671</v>
      </c>
      <c r="F1682" s="1">
        <v>0</v>
      </c>
      <c r="G1682" s="1">
        <v>23</v>
      </c>
      <c r="H1682" s="1">
        <v>2</v>
      </c>
      <c r="I1682" s="2">
        <f t="shared" si="104"/>
        <v>1.0286451580940215E-2</v>
      </c>
      <c r="J1682" s="2">
        <f t="shared" si="105"/>
        <v>0.50257159022004549</v>
      </c>
      <c r="K1682" s="3">
        <v>0</v>
      </c>
      <c r="L1682" s="2">
        <f t="shared" si="106"/>
        <v>-0.69830363267786921</v>
      </c>
      <c r="M1682" s="2">
        <f t="shared" si="107"/>
        <v>-0.50257159022004549</v>
      </c>
    </row>
    <row r="1683" spans="5:13" x14ac:dyDescent="0.3">
      <c r="E1683" s="1">
        <v>1672</v>
      </c>
      <c r="F1683" s="1">
        <v>0</v>
      </c>
      <c r="G1683" s="1">
        <v>34</v>
      </c>
      <c r="H1683" s="1">
        <v>3</v>
      </c>
      <c r="I1683" s="2">
        <f t="shared" si="104"/>
        <v>-2.1351733874005796E-2</v>
      </c>
      <c r="J1683" s="2">
        <f t="shared" si="105"/>
        <v>0.49466226931770324</v>
      </c>
      <c r="K1683" s="3">
        <v>0</v>
      </c>
      <c r="L1683" s="2">
        <f t="shared" si="106"/>
        <v>-0.68252829960789485</v>
      </c>
      <c r="M1683" s="2">
        <f t="shared" si="107"/>
        <v>-0.49466226931770324</v>
      </c>
    </row>
    <row r="1684" spans="5:13" x14ac:dyDescent="0.3">
      <c r="E1684" s="1">
        <v>1673</v>
      </c>
      <c r="F1684" s="1">
        <v>0</v>
      </c>
      <c r="G1684" s="1">
        <v>29</v>
      </c>
      <c r="H1684" s="1">
        <v>1</v>
      </c>
      <c r="I1684" s="2">
        <f t="shared" si="104"/>
        <v>-0.44380304596146158</v>
      </c>
      <c r="J1684" s="2">
        <f t="shared" si="105"/>
        <v>0.39083515355806009</v>
      </c>
      <c r="K1684" s="3">
        <v>1</v>
      </c>
      <c r="L1684" s="2">
        <f t="shared" si="106"/>
        <v>-0.93946941004924567</v>
      </c>
      <c r="M1684" s="2">
        <f t="shared" si="107"/>
        <v>0.60916484644193991</v>
      </c>
    </row>
    <row r="1685" spans="5:13" x14ac:dyDescent="0.3">
      <c r="E1685" s="1">
        <v>1674</v>
      </c>
      <c r="F1685" s="1">
        <v>0</v>
      </c>
      <c r="G1685" s="1">
        <v>23</v>
      </c>
      <c r="H1685" s="1">
        <v>3</v>
      </c>
      <c r="I1685" s="2">
        <f t="shared" si="104"/>
        <v>0.29294264924192503</v>
      </c>
      <c r="J1685" s="2">
        <f t="shared" si="105"/>
        <v>0.57271638907417755</v>
      </c>
      <c r="K1685" s="3">
        <v>1</v>
      </c>
      <c r="L1685" s="2">
        <f t="shared" si="106"/>
        <v>-0.55736464278526365</v>
      </c>
      <c r="M1685" s="2">
        <f t="shared" si="107"/>
        <v>0.42728361092582245</v>
      </c>
    </row>
    <row r="1686" spans="5:13" x14ac:dyDescent="0.3">
      <c r="E1686" s="1">
        <v>1675</v>
      </c>
      <c r="F1686" s="1">
        <v>0</v>
      </c>
      <c r="G1686" s="1">
        <v>28</v>
      </c>
      <c r="H1686" s="1">
        <v>1</v>
      </c>
      <c r="I1686" s="2">
        <f t="shared" si="104"/>
        <v>-0.41523082931455868</v>
      </c>
      <c r="J1686" s="2">
        <f t="shared" si="105"/>
        <v>0.39765853213135904</v>
      </c>
      <c r="K1686" s="3">
        <v>0</v>
      </c>
      <c r="L1686" s="2">
        <f t="shared" si="106"/>
        <v>-0.50693077210996151</v>
      </c>
      <c r="M1686" s="2">
        <f t="shared" si="107"/>
        <v>-0.39765853213135904</v>
      </c>
    </row>
    <row r="1687" spans="5:13" x14ac:dyDescent="0.3">
      <c r="E1687" s="1">
        <v>1676</v>
      </c>
      <c r="F1687" s="1">
        <v>1</v>
      </c>
      <c r="G1687" s="1">
        <v>24</v>
      </c>
      <c r="H1687" s="1">
        <v>2</v>
      </c>
      <c r="I1687" s="2">
        <f t="shared" si="104"/>
        <v>-1.8285765065962689E-2</v>
      </c>
      <c r="J1687" s="2">
        <f t="shared" si="105"/>
        <v>0.49542868610834845</v>
      </c>
      <c r="K1687" s="3">
        <v>0</v>
      </c>
      <c r="L1687" s="2">
        <f t="shared" si="106"/>
        <v>-0.68404609359517687</v>
      </c>
      <c r="M1687" s="2">
        <f t="shared" si="107"/>
        <v>-0.49542868610834845</v>
      </c>
    </row>
    <row r="1688" spans="5:13" x14ac:dyDescent="0.3">
      <c r="E1688" s="1">
        <v>1677</v>
      </c>
      <c r="F1688" s="1">
        <v>0</v>
      </c>
      <c r="G1688" s="1">
        <v>28</v>
      </c>
      <c r="H1688" s="1">
        <v>0</v>
      </c>
      <c r="I1688" s="2">
        <f t="shared" si="104"/>
        <v>-0.6978870269755435</v>
      </c>
      <c r="J1688" s="2">
        <f t="shared" si="105"/>
        <v>0.33228086752132152</v>
      </c>
      <c r="K1688" s="3">
        <v>0</v>
      </c>
      <c r="L1688" s="2">
        <f t="shared" si="106"/>
        <v>-0.40388765422499395</v>
      </c>
      <c r="M1688" s="2">
        <f t="shared" si="107"/>
        <v>-0.33228086752132152</v>
      </c>
    </row>
    <row r="1689" spans="5:13" x14ac:dyDescent="0.3">
      <c r="E1689" s="1">
        <v>1678</v>
      </c>
      <c r="F1689" s="1">
        <v>0</v>
      </c>
      <c r="G1689" s="1">
        <v>23</v>
      </c>
      <c r="H1689" s="1">
        <v>2</v>
      </c>
      <c r="I1689" s="2">
        <f t="shared" si="104"/>
        <v>1.0286451580940215E-2</v>
      </c>
      <c r="J1689" s="2">
        <f t="shared" si="105"/>
        <v>0.50257159022004549</v>
      </c>
      <c r="K1689" s="3">
        <v>0</v>
      </c>
      <c r="L1689" s="2">
        <f t="shared" si="106"/>
        <v>-0.69830363267786921</v>
      </c>
      <c r="M1689" s="2">
        <f t="shared" si="107"/>
        <v>-0.50257159022004549</v>
      </c>
    </row>
    <row r="1690" spans="5:13" x14ac:dyDescent="0.3">
      <c r="E1690" s="1">
        <v>1679</v>
      </c>
      <c r="F1690" s="1">
        <v>0</v>
      </c>
      <c r="G1690" s="1">
        <v>25</v>
      </c>
      <c r="H1690" s="1">
        <v>1</v>
      </c>
      <c r="I1690" s="2">
        <f t="shared" si="104"/>
        <v>-0.32951417937385041</v>
      </c>
      <c r="J1690" s="2">
        <f t="shared" si="105"/>
        <v>0.41835883549334701</v>
      </c>
      <c r="K1690" s="3">
        <v>0</v>
      </c>
      <c r="L1690" s="2">
        <f t="shared" si="106"/>
        <v>-0.54190157722990051</v>
      </c>
      <c r="M1690" s="2">
        <f t="shared" si="107"/>
        <v>-0.41835883549334701</v>
      </c>
    </row>
    <row r="1691" spans="5:13" x14ac:dyDescent="0.3">
      <c r="E1691" s="1">
        <v>1680</v>
      </c>
      <c r="F1691" s="1">
        <v>1</v>
      </c>
      <c r="G1691" s="1">
        <v>19</v>
      </c>
      <c r="H1691" s="1">
        <v>2</v>
      </c>
      <c r="I1691" s="2">
        <f t="shared" si="104"/>
        <v>0.12457531816855133</v>
      </c>
      <c r="J1691" s="2">
        <f t="shared" si="105"/>
        <v>0.53110361516647375</v>
      </c>
      <c r="K1691" s="3">
        <v>0</v>
      </c>
      <c r="L1691" s="2">
        <f t="shared" si="106"/>
        <v>-0.75737346280429763</v>
      </c>
      <c r="M1691" s="2">
        <f t="shared" si="107"/>
        <v>-0.53110361516647375</v>
      </c>
    </row>
    <row r="1692" spans="5:13" x14ac:dyDescent="0.3">
      <c r="E1692" s="1">
        <v>1681</v>
      </c>
      <c r="F1692" s="1">
        <v>1</v>
      </c>
      <c r="G1692" s="1">
        <v>26</v>
      </c>
      <c r="H1692" s="1">
        <v>3</v>
      </c>
      <c r="I1692" s="2">
        <f t="shared" si="104"/>
        <v>0.20722599930121655</v>
      </c>
      <c r="J1692" s="2">
        <f t="shared" si="105"/>
        <v>0.55162190028968694</v>
      </c>
      <c r="K1692" s="3">
        <v>1</v>
      </c>
      <c r="L1692" s="2">
        <f t="shared" si="106"/>
        <v>-0.59489243064286235</v>
      </c>
      <c r="M1692" s="2">
        <f t="shared" si="107"/>
        <v>0.44837809971031306</v>
      </c>
    </row>
    <row r="1693" spans="5:13" x14ac:dyDescent="0.3">
      <c r="E1693" s="1">
        <v>1682</v>
      </c>
      <c r="F1693" s="1">
        <v>0</v>
      </c>
      <c r="G1693" s="1">
        <v>29</v>
      </c>
      <c r="H1693" s="1">
        <v>2</v>
      </c>
      <c r="I1693" s="2">
        <f t="shared" si="104"/>
        <v>-0.16114684830047676</v>
      </c>
      <c r="J1693" s="2">
        <f t="shared" si="105"/>
        <v>0.45980024359735172</v>
      </c>
      <c r="K1693" s="3">
        <v>0</v>
      </c>
      <c r="L1693" s="2">
        <f t="shared" si="106"/>
        <v>-0.61581628856291593</v>
      </c>
      <c r="M1693" s="2">
        <f t="shared" si="107"/>
        <v>-0.45980024359735172</v>
      </c>
    </row>
    <row r="1694" spans="5:13" x14ac:dyDescent="0.3">
      <c r="E1694" s="1">
        <v>1683</v>
      </c>
      <c r="F1694" s="1">
        <v>0</v>
      </c>
      <c r="G1694" s="1">
        <v>23</v>
      </c>
      <c r="H1694" s="1">
        <v>1</v>
      </c>
      <c r="I1694" s="2">
        <f t="shared" si="104"/>
        <v>-0.27236974608004461</v>
      </c>
      <c r="J1694" s="2">
        <f t="shared" si="105"/>
        <v>0.43232541858152024</v>
      </c>
      <c r="K1694" s="3">
        <v>1</v>
      </c>
      <c r="L1694" s="2">
        <f t="shared" si="106"/>
        <v>-0.83857669056031459</v>
      </c>
      <c r="M1694" s="2">
        <f t="shared" si="107"/>
        <v>0.56767458141847982</v>
      </c>
    </row>
    <row r="1695" spans="5:13" x14ac:dyDescent="0.3">
      <c r="E1695" s="1">
        <v>1684</v>
      </c>
      <c r="F1695" s="1">
        <v>1</v>
      </c>
      <c r="G1695" s="1">
        <v>23</v>
      </c>
      <c r="H1695" s="1">
        <v>5</v>
      </c>
      <c r="I1695" s="2">
        <f t="shared" si="104"/>
        <v>0.85825504456389456</v>
      </c>
      <c r="J1695" s="2">
        <f t="shared" si="105"/>
        <v>0.70229595426739677</v>
      </c>
      <c r="K1695" s="3">
        <v>1</v>
      </c>
      <c r="L1695" s="2">
        <f t="shared" si="106"/>
        <v>-0.3534003765237782</v>
      </c>
      <c r="M1695" s="2">
        <f t="shared" si="107"/>
        <v>0.29770404573260323</v>
      </c>
    </row>
    <row r="1696" spans="5:13" x14ac:dyDescent="0.3">
      <c r="E1696" s="1">
        <v>1685</v>
      </c>
      <c r="F1696" s="1">
        <v>0</v>
      </c>
      <c r="G1696" s="1">
        <v>27</v>
      </c>
      <c r="H1696" s="1">
        <v>0</v>
      </c>
      <c r="I1696" s="2">
        <f t="shared" si="104"/>
        <v>-0.66931481032864082</v>
      </c>
      <c r="J1696" s="2">
        <f t="shared" si="105"/>
        <v>0.33865028320137047</v>
      </c>
      <c r="K1696" s="3">
        <v>0</v>
      </c>
      <c r="L1696" s="2">
        <f t="shared" si="106"/>
        <v>-0.41347250672725938</v>
      </c>
      <c r="M1696" s="2">
        <f t="shared" si="107"/>
        <v>-0.33865028320137047</v>
      </c>
    </row>
    <row r="1697" spans="5:13" x14ac:dyDescent="0.3">
      <c r="E1697" s="1">
        <v>1686</v>
      </c>
      <c r="F1697" s="1">
        <v>0</v>
      </c>
      <c r="G1697" s="1">
        <v>26</v>
      </c>
      <c r="H1697" s="1">
        <v>1</v>
      </c>
      <c r="I1697" s="2">
        <f t="shared" si="104"/>
        <v>-0.35808639602075309</v>
      </c>
      <c r="J1697" s="2">
        <f t="shared" si="105"/>
        <v>0.41142287430405178</v>
      </c>
      <c r="K1697" s="3">
        <v>0</v>
      </c>
      <c r="L1697" s="2">
        <f t="shared" si="106"/>
        <v>-0.53004730616023055</v>
      </c>
      <c r="M1697" s="2">
        <f t="shared" si="107"/>
        <v>-0.41142287430405178</v>
      </c>
    </row>
    <row r="1698" spans="5:13" x14ac:dyDescent="0.3">
      <c r="E1698" s="1">
        <v>1687</v>
      </c>
      <c r="F1698" s="1">
        <v>0</v>
      </c>
      <c r="G1698" s="1">
        <v>23</v>
      </c>
      <c r="H1698" s="1">
        <v>1</v>
      </c>
      <c r="I1698" s="2">
        <f t="shared" si="104"/>
        <v>-0.27236974608004461</v>
      </c>
      <c r="J1698" s="2">
        <f t="shared" si="105"/>
        <v>0.43232541858152024</v>
      </c>
      <c r="K1698" s="3">
        <v>1</v>
      </c>
      <c r="L1698" s="2">
        <f t="shared" si="106"/>
        <v>-0.83857669056031459</v>
      </c>
      <c r="M1698" s="2">
        <f t="shared" si="107"/>
        <v>0.56767458141847982</v>
      </c>
    </row>
    <row r="1699" spans="5:13" x14ac:dyDescent="0.3">
      <c r="E1699" s="1">
        <v>1688</v>
      </c>
      <c r="F1699" s="1">
        <v>1</v>
      </c>
      <c r="G1699" s="1">
        <v>18</v>
      </c>
      <c r="H1699" s="1">
        <v>5</v>
      </c>
      <c r="I1699" s="2">
        <f t="shared" si="104"/>
        <v>1.0011161277984084</v>
      </c>
      <c r="J1699" s="2">
        <f t="shared" si="105"/>
        <v>0.73127796607339368</v>
      </c>
      <c r="K1699" s="3">
        <v>1</v>
      </c>
      <c r="L1699" s="2">
        <f t="shared" si="106"/>
        <v>-0.31296163696443013</v>
      </c>
      <c r="M1699" s="2">
        <f t="shared" si="107"/>
        <v>0.26872203392660632</v>
      </c>
    </row>
    <row r="1700" spans="5:13" x14ac:dyDescent="0.3">
      <c r="E1700" s="1">
        <v>1689</v>
      </c>
      <c r="F1700" s="1">
        <v>0</v>
      </c>
      <c r="G1700" s="1">
        <v>23</v>
      </c>
      <c r="H1700" s="1">
        <v>1</v>
      </c>
      <c r="I1700" s="2">
        <f t="shared" si="104"/>
        <v>-0.27236974608004461</v>
      </c>
      <c r="J1700" s="2">
        <f t="shared" si="105"/>
        <v>0.43232541858152024</v>
      </c>
      <c r="K1700" s="3">
        <v>1</v>
      </c>
      <c r="L1700" s="2">
        <f t="shared" si="106"/>
        <v>-0.83857669056031459</v>
      </c>
      <c r="M1700" s="2">
        <f t="shared" si="107"/>
        <v>0.56767458141847982</v>
      </c>
    </row>
    <row r="1701" spans="5:13" x14ac:dyDescent="0.3">
      <c r="E1701" s="1">
        <v>1690</v>
      </c>
      <c r="F1701" s="1">
        <v>0</v>
      </c>
      <c r="G1701" s="1">
        <v>25</v>
      </c>
      <c r="H1701" s="1">
        <v>1</v>
      </c>
      <c r="I1701" s="2">
        <f t="shared" si="104"/>
        <v>-0.32951417937385041</v>
      </c>
      <c r="J1701" s="2">
        <f t="shared" si="105"/>
        <v>0.41835883549334701</v>
      </c>
      <c r="K1701" s="3">
        <v>1</v>
      </c>
      <c r="L1701" s="2">
        <f t="shared" si="106"/>
        <v>-0.87141575660375126</v>
      </c>
      <c r="M1701" s="2">
        <f t="shared" si="107"/>
        <v>0.58164116450665304</v>
      </c>
    </row>
    <row r="1702" spans="5:13" x14ac:dyDescent="0.3">
      <c r="E1702" s="1">
        <v>1691</v>
      </c>
      <c r="F1702" s="1">
        <v>1</v>
      </c>
      <c r="G1702" s="1">
        <v>24</v>
      </c>
      <c r="H1702" s="1">
        <v>5</v>
      </c>
      <c r="I1702" s="2">
        <f t="shared" si="104"/>
        <v>0.82968282791699166</v>
      </c>
      <c r="J1702" s="2">
        <f t="shared" si="105"/>
        <v>0.69628786127836784</v>
      </c>
      <c r="K1702" s="3">
        <v>1</v>
      </c>
      <c r="L1702" s="2">
        <f t="shared" si="106"/>
        <v>-0.36199211036329509</v>
      </c>
      <c r="M1702" s="2">
        <f t="shared" si="107"/>
        <v>0.30371213872163216</v>
      </c>
    </row>
    <row r="1703" spans="5:13" x14ac:dyDescent="0.3">
      <c r="E1703" s="1">
        <v>1692</v>
      </c>
      <c r="F1703" s="1">
        <v>0</v>
      </c>
      <c r="G1703" s="1">
        <v>28</v>
      </c>
      <c r="H1703" s="1">
        <v>2</v>
      </c>
      <c r="I1703" s="2">
        <f t="shared" si="104"/>
        <v>-0.13257463165357386</v>
      </c>
      <c r="J1703" s="2">
        <f t="shared" si="105"/>
        <v>0.46690480141809398</v>
      </c>
      <c r="K1703" s="3">
        <v>1</v>
      </c>
      <c r="L1703" s="2">
        <f t="shared" si="106"/>
        <v>-0.76162989344686882</v>
      </c>
      <c r="M1703" s="2">
        <f t="shared" si="107"/>
        <v>0.53309519858190602</v>
      </c>
    </row>
    <row r="1704" spans="5:13" x14ac:dyDescent="0.3">
      <c r="E1704" s="1">
        <v>1693</v>
      </c>
      <c r="F1704" s="1">
        <v>0</v>
      </c>
      <c r="G1704" s="1">
        <v>23</v>
      </c>
      <c r="H1704" s="1">
        <v>2</v>
      </c>
      <c r="I1704" s="2">
        <f t="shared" si="104"/>
        <v>1.0286451580940215E-2</v>
      </c>
      <c r="J1704" s="2">
        <f t="shared" si="105"/>
        <v>0.50257159022004549</v>
      </c>
      <c r="K1704" s="3">
        <v>0</v>
      </c>
      <c r="L1704" s="2">
        <f t="shared" si="106"/>
        <v>-0.69830363267786921</v>
      </c>
      <c r="M1704" s="2">
        <f t="shared" si="107"/>
        <v>-0.50257159022004549</v>
      </c>
    </row>
    <row r="1705" spans="5:13" x14ac:dyDescent="0.3">
      <c r="E1705" s="1">
        <v>1694</v>
      </c>
      <c r="F1705" s="1">
        <v>0</v>
      </c>
      <c r="G1705" s="1">
        <v>32</v>
      </c>
      <c r="H1705" s="1">
        <v>0</v>
      </c>
      <c r="I1705" s="2">
        <f t="shared" si="104"/>
        <v>-0.81217589356315467</v>
      </c>
      <c r="J1705" s="2">
        <f t="shared" si="105"/>
        <v>0.30742701988970045</v>
      </c>
      <c r="K1705" s="3">
        <v>0</v>
      </c>
      <c r="L1705" s="2">
        <f t="shared" si="106"/>
        <v>-0.36734166003253854</v>
      </c>
      <c r="M1705" s="2">
        <f t="shared" si="107"/>
        <v>-0.30742701988970045</v>
      </c>
    </row>
    <row r="1706" spans="5:13" x14ac:dyDescent="0.3">
      <c r="E1706" s="1">
        <v>1695</v>
      </c>
      <c r="F1706" s="1">
        <v>1</v>
      </c>
      <c r="G1706" s="1">
        <v>26</v>
      </c>
      <c r="H1706" s="1">
        <v>2</v>
      </c>
      <c r="I1706" s="2">
        <f t="shared" si="104"/>
        <v>-7.5430198359768275E-2</v>
      </c>
      <c r="J1706" s="2">
        <f t="shared" si="105"/>
        <v>0.48115138649900074</v>
      </c>
      <c r="K1706" s="3">
        <v>1</v>
      </c>
      <c r="L1706" s="2">
        <f t="shared" si="106"/>
        <v>-0.73157332554821297</v>
      </c>
      <c r="M1706" s="2">
        <f t="shared" si="107"/>
        <v>0.51884861350099931</v>
      </c>
    </row>
    <row r="1707" spans="5:13" x14ac:dyDescent="0.3">
      <c r="E1707" s="1">
        <v>1696</v>
      </c>
      <c r="F1707" s="1">
        <v>1</v>
      </c>
      <c r="G1707" s="1">
        <v>24</v>
      </c>
      <c r="H1707" s="1">
        <v>2</v>
      </c>
      <c r="I1707" s="2">
        <f t="shared" si="104"/>
        <v>-1.8285765065962689E-2</v>
      </c>
      <c r="J1707" s="2">
        <f t="shared" si="105"/>
        <v>0.49542868610834845</v>
      </c>
      <c r="K1707" s="3">
        <v>1</v>
      </c>
      <c r="L1707" s="2">
        <f t="shared" si="106"/>
        <v>-0.70233185866113945</v>
      </c>
      <c r="M1707" s="2">
        <f t="shared" si="107"/>
        <v>0.50457131389165155</v>
      </c>
    </row>
    <row r="1708" spans="5:13" x14ac:dyDescent="0.3">
      <c r="E1708" s="1">
        <v>1697</v>
      </c>
      <c r="F1708" s="1">
        <v>1</v>
      </c>
      <c r="G1708" s="1">
        <v>29</v>
      </c>
      <c r="H1708" s="1">
        <v>5</v>
      </c>
      <c r="I1708" s="2">
        <f t="shared" si="104"/>
        <v>0.68682174468247759</v>
      </c>
      <c r="J1708" s="2">
        <f t="shared" si="105"/>
        <v>0.66525953548818506</v>
      </c>
      <c r="K1708" s="3">
        <v>1</v>
      </c>
      <c r="L1708" s="2">
        <f t="shared" si="106"/>
        <v>-0.40757803553569311</v>
      </c>
      <c r="M1708" s="2">
        <f t="shared" si="107"/>
        <v>0.33474046451181494</v>
      </c>
    </row>
    <row r="1709" spans="5:13" x14ac:dyDescent="0.3">
      <c r="E1709" s="1">
        <v>1698</v>
      </c>
      <c r="F1709" s="1">
        <v>0</v>
      </c>
      <c r="G1709" s="1">
        <v>26</v>
      </c>
      <c r="H1709" s="1">
        <v>1</v>
      </c>
      <c r="I1709" s="2">
        <f t="shared" si="104"/>
        <v>-0.35808639602075309</v>
      </c>
      <c r="J1709" s="2">
        <f t="shared" si="105"/>
        <v>0.41142287430405178</v>
      </c>
      <c r="K1709" s="3">
        <v>0</v>
      </c>
      <c r="L1709" s="2">
        <f t="shared" si="106"/>
        <v>-0.53004730616023055</v>
      </c>
      <c r="M1709" s="2">
        <f t="shared" si="107"/>
        <v>-0.41142287430405178</v>
      </c>
    </row>
    <row r="1710" spans="5:13" x14ac:dyDescent="0.3">
      <c r="E1710" s="1">
        <v>1699</v>
      </c>
      <c r="F1710" s="1">
        <v>0</v>
      </c>
      <c r="G1710" s="1">
        <v>25</v>
      </c>
      <c r="H1710" s="1">
        <v>1</v>
      </c>
      <c r="I1710" s="2">
        <f t="shared" si="104"/>
        <v>-0.32951417937385041</v>
      </c>
      <c r="J1710" s="2">
        <f t="shared" si="105"/>
        <v>0.41835883549334701</v>
      </c>
      <c r="K1710" s="3">
        <v>0</v>
      </c>
      <c r="L1710" s="2">
        <f t="shared" si="106"/>
        <v>-0.54190157722990051</v>
      </c>
      <c r="M1710" s="2">
        <f t="shared" si="107"/>
        <v>-0.41835883549334701</v>
      </c>
    </row>
    <row r="1711" spans="5:13" x14ac:dyDescent="0.3">
      <c r="E1711" s="1">
        <v>1700</v>
      </c>
      <c r="F1711" s="1">
        <v>0</v>
      </c>
      <c r="G1711" s="1">
        <v>36</v>
      </c>
      <c r="H1711" s="1">
        <v>0</v>
      </c>
      <c r="I1711" s="2">
        <f t="shared" si="104"/>
        <v>-0.92646476015076584</v>
      </c>
      <c r="J1711" s="2">
        <f t="shared" si="105"/>
        <v>0.28364248811133269</v>
      </c>
      <c r="K1711" s="3">
        <v>0</v>
      </c>
      <c r="L1711" s="2">
        <f t="shared" si="106"/>
        <v>-0.33357591835912132</v>
      </c>
      <c r="M1711" s="2">
        <f t="shared" si="107"/>
        <v>-0.28364248811133269</v>
      </c>
    </row>
    <row r="1712" spans="5:13" x14ac:dyDescent="0.3">
      <c r="E1712" s="1">
        <v>1701</v>
      </c>
      <c r="F1712" s="1">
        <v>1</v>
      </c>
      <c r="G1712" s="1">
        <v>22</v>
      </c>
      <c r="H1712" s="1">
        <v>1</v>
      </c>
      <c r="I1712" s="2">
        <f t="shared" si="104"/>
        <v>-0.24379752943314192</v>
      </c>
      <c r="J1712" s="2">
        <f t="shared" si="105"/>
        <v>0.43935072259233271</v>
      </c>
      <c r="K1712" s="3">
        <v>1</v>
      </c>
      <c r="L1712" s="2">
        <f t="shared" si="106"/>
        <v>-0.82245727235668753</v>
      </c>
      <c r="M1712" s="2">
        <f t="shared" si="107"/>
        <v>0.56064927740766723</v>
      </c>
    </row>
    <row r="1713" spans="5:13" x14ac:dyDescent="0.3">
      <c r="E1713" s="1">
        <v>1702</v>
      </c>
      <c r="F1713" s="1">
        <v>1</v>
      </c>
      <c r="G1713" s="1">
        <v>22</v>
      </c>
      <c r="H1713" s="1">
        <v>4</v>
      </c>
      <c r="I1713" s="2">
        <f t="shared" si="104"/>
        <v>0.60417106354981254</v>
      </c>
      <c r="J1713" s="2">
        <f t="shared" si="105"/>
        <v>0.64660999904109517</v>
      </c>
      <c r="K1713" s="3">
        <v>1</v>
      </c>
      <c r="L1713" s="2">
        <f t="shared" si="106"/>
        <v>-0.43601194978145819</v>
      </c>
      <c r="M1713" s="2">
        <f t="shared" si="107"/>
        <v>0.35339000095890483</v>
      </c>
    </row>
    <row r="1714" spans="5:13" x14ac:dyDescent="0.3">
      <c r="E1714" s="1">
        <v>1703</v>
      </c>
      <c r="F1714" s="1">
        <v>1</v>
      </c>
      <c r="G1714" s="1">
        <v>26</v>
      </c>
      <c r="H1714" s="1">
        <v>1</v>
      </c>
      <c r="I1714" s="2">
        <f t="shared" si="104"/>
        <v>-0.35808639602075309</v>
      </c>
      <c r="J1714" s="2">
        <f t="shared" si="105"/>
        <v>0.41142287430405178</v>
      </c>
      <c r="K1714" s="3">
        <v>0</v>
      </c>
      <c r="L1714" s="2">
        <f t="shared" si="106"/>
        <v>-0.53004730616023055</v>
      </c>
      <c r="M1714" s="2">
        <f t="shared" si="107"/>
        <v>-0.41142287430405178</v>
      </c>
    </row>
    <row r="1715" spans="5:13" x14ac:dyDescent="0.3">
      <c r="E1715" s="1">
        <v>1704</v>
      </c>
      <c r="F1715" s="1">
        <v>1</v>
      </c>
      <c r="G1715" s="1">
        <v>27</v>
      </c>
      <c r="H1715" s="1">
        <v>5</v>
      </c>
      <c r="I1715" s="2">
        <f t="shared" si="104"/>
        <v>0.74396617797628317</v>
      </c>
      <c r="J1715" s="2">
        <f t="shared" si="105"/>
        <v>0.67786254061465023</v>
      </c>
      <c r="K1715" s="3">
        <v>1</v>
      </c>
      <c r="L1715" s="2">
        <f t="shared" si="106"/>
        <v>-0.38881075405303966</v>
      </c>
      <c r="M1715" s="2">
        <f t="shared" si="107"/>
        <v>0.32213745938534977</v>
      </c>
    </row>
    <row r="1716" spans="5:13" x14ac:dyDescent="0.3">
      <c r="E1716" s="1">
        <v>1705</v>
      </c>
      <c r="F1716" s="1">
        <v>1</v>
      </c>
      <c r="G1716" s="1">
        <v>27</v>
      </c>
      <c r="H1716" s="1">
        <v>2</v>
      </c>
      <c r="I1716" s="2">
        <f t="shared" si="104"/>
        <v>-0.10400241500667118</v>
      </c>
      <c r="J1716" s="2">
        <f t="shared" si="105"/>
        <v>0.47402280722541851</v>
      </c>
      <c r="K1716" s="3">
        <v>0</v>
      </c>
      <c r="L1716" s="2">
        <f t="shared" si="106"/>
        <v>-0.64249742692862966</v>
      </c>
      <c r="M1716" s="2">
        <f t="shared" si="107"/>
        <v>-0.47402280722541851</v>
      </c>
    </row>
    <row r="1717" spans="5:13" x14ac:dyDescent="0.3">
      <c r="E1717" s="1">
        <v>1706</v>
      </c>
      <c r="F1717" s="1">
        <v>1</v>
      </c>
      <c r="G1717" s="1">
        <v>12</v>
      </c>
      <c r="H1717" s="1">
        <v>4</v>
      </c>
      <c r="I1717" s="2">
        <f t="shared" si="104"/>
        <v>0.88989323001884046</v>
      </c>
      <c r="J1717" s="2">
        <f t="shared" si="105"/>
        <v>0.70886813849867358</v>
      </c>
      <c r="K1717" s="3">
        <v>1</v>
      </c>
      <c r="L1717" s="2">
        <f t="shared" si="106"/>
        <v>-0.3440857521182808</v>
      </c>
      <c r="M1717" s="2">
        <f t="shared" si="107"/>
        <v>0.29113186150132642</v>
      </c>
    </row>
    <row r="1718" spans="5:13" x14ac:dyDescent="0.3">
      <c r="E1718" s="1">
        <v>1707</v>
      </c>
      <c r="F1718" s="1">
        <v>1</v>
      </c>
      <c r="G1718" s="1">
        <v>22</v>
      </c>
      <c r="H1718" s="1">
        <v>0</v>
      </c>
      <c r="I1718" s="2">
        <f t="shared" si="104"/>
        <v>-0.52645372709412674</v>
      </c>
      <c r="J1718" s="2">
        <f t="shared" si="105"/>
        <v>0.37134437898837352</v>
      </c>
      <c r="K1718" s="3">
        <v>0</v>
      </c>
      <c r="L1718" s="2">
        <f t="shared" si="106"/>
        <v>-0.46417167458209929</v>
      </c>
      <c r="M1718" s="2">
        <f t="shared" si="107"/>
        <v>-0.37134437898837352</v>
      </c>
    </row>
    <row r="1719" spans="5:13" x14ac:dyDescent="0.3">
      <c r="E1719" s="1">
        <v>1708</v>
      </c>
      <c r="F1719" s="1">
        <v>0</v>
      </c>
      <c r="G1719" s="1">
        <v>24</v>
      </c>
      <c r="H1719" s="1">
        <v>2</v>
      </c>
      <c r="I1719" s="2">
        <f t="shared" si="104"/>
        <v>-1.8285765065962689E-2</v>
      </c>
      <c r="J1719" s="2">
        <f t="shared" si="105"/>
        <v>0.49542868610834845</v>
      </c>
      <c r="K1719" s="3">
        <v>0</v>
      </c>
      <c r="L1719" s="2">
        <f t="shared" si="106"/>
        <v>-0.68404609359517687</v>
      </c>
      <c r="M1719" s="2">
        <f t="shared" si="107"/>
        <v>-0.49542868610834845</v>
      </c>
    </row>
    <row r="1720" spans="5:13" x14ac:dyDescent="0.3">
      <c r="E1720" s="1">
        <v>1709</v>
      </c>
      <c r="F1720" s="1">
        <v>0</v>
      </c>
      <c r="G1720" s="1">
        <v>28</v>
      </c>
      <c r="H1720" s="1">
        <v>3</v>
      </c>
      <c r="I1720" s="2">
        <f t="shared" si="104"/>
        <v>0.15008156600741096</v>
      </c>
      <c r="J1720" s="2">
        <f t="shared" si="105"/>
        <v>0.53745012251025304</v>
      </c>
      <c r="K1720" s="3">
        <v>1</v>
      </c>
      <c r="L1720" s="2">
        <f t="shared" si="106"/>
        <v>-0.62091931861583394</v>
      </c>
      <c r="M1720" s="2">
        <f t="shared" si="107"/>
        <v>0.46254987748974696</v>
      </c>
    </row>
    <row r="1721" spans="5:13" x14ac:dyDescent="0.3">
      <c r="E1721" s="1">
        <v>1710</v>
      </c>
      <c r="F1721" s="1">
        <v>0</v>
      </c>
      <c r="G1721" s="1">
        <v>28</v>
      </c>
      <c r="H1721" s="1">
        <v>0</v>
      </c>
      <c r="I1721" s="2">
        <f t="shared" si="104"/>
        <v>-0.6978870269755435</v>
      </c>
      <c r="J1721" s="2">
        <f t="shared" si="105"/>
        <v>0.33228086752132152</v>
      </c>
      <c r="K1721" s="3">
        <v>0</v>
      </c>
      <c r="L1721" s="2">
        <f t="shared" si="106"/>
        <v>-0.40388765422499395</v>
      </c>
      <c r="M1721" s="2">
        <f t="shared" si="107"/>
        <v>-0.33228086752132152</v>
      </c>
    </row>
    <row r="1722" spans="5:13" x14ac:dyDescent="0.3">
      <c r="E1722" s="1">
        <v>1711</v>
      </c>
      <c r="F1722" s="1">
        <v>1</v>
      </c>
      <c r="G1722" s="1">
        <v>27</v>
      </c>
      <c r="H1722" s="1">
        <v>0</v>
      </c>
      <c r="I1722" s="2">
        <f t="shared" si="104"/>
        <v>-0.66931481032864082</v>
      </c>
      <c r="J1722" s="2">
        <f t="shared" si="105"/>
        <v>0.33865028320137047</v>
      </c>
      <c r="K1722" s="3">
        <v>0</v>
      </c>
      <c r="L1722" s="2">
        <f t="shared" si="106"/>
        <v>-0.41347250672725938</v>
      </c>
      <c r="M1722" s="2">
        <f t="shared" si="107"/>
        <v>-0.33865028320137047</v>
      </c>
    </row>
    <row r="1723" spans="5:13" x14ac:dyDescent="0.3">
      <c r="E1723" s="1">
        <v>1712</v>
      </c>
      <c r="F1723" s="1">
        <v>1</v>
      </c>
      <c r="G1723" s="1">
        <v>25</v>
      </c>
      <c r="H1723" s="1">
        <v>3</v>
      </c>
      <c r="I1723" s="2">
        <f t="shared" si="104"/>
        <v>0.23579821594811923</v>
      </c>
      <c r="J1723" s="2">
        <f t="shared" si="105"/>
        <v>0.55867792729643417</v>
      </c>
      <c r="K1723" s="3">
        <v>0</v>
      </c>
      <c r="L1723" s="2">
        <f t="shared" si="106"/>
        <v>-0.81798034650093876</v>
      </c>
      <c r="M1723" s="2">
        <f t="shared" si="107"/>
        <v>-0.55867792729643417</v>
      </c>
    </row>
    <row r="1724" spans="5:13" x14ac:dyDescent="0.3">
      <c r="E1724" s="1">
        <v>1713</v>
      </c>
      <c r="F1724" s="1">
        <v>1</v>
      </c>
      <c r="G1724" s="1">
        <v>28</v>
      </c>
      <c r="H1724" s="1">
        <v>2</v>
      </c>
      <c r="I1724" s="2">
        <f t="shared" si="104"/>
        <v>-0.13257463165357386</v>
      </c>
      <c r="J1724" s="2">
        <f t="shared" si="105"/>
        <v>0.46690480141809398</v>
      </c>
      <c r="K1724" s="3">
        <v>1</v>
      </c>
      <c r="L1724" s="2">
        <f t="shared" si="106"/>
        <v>-0.76162989344686882</v>
      </c>
      <c r="M1724" s="2">
        <f t="shared" si="107"/>
        <v>0.53309519858190602</v>
      </c>
    </row>
    <row r="1725" spans="5:13" x14ac:dyDescent="0.3">
      <c r="E1725" s="1">
        <v>1714</v>
      </c>
      <c r="F1725" s="1">
        <v>1</v>
      </c>
      <c r="G1725" s="1">
        <v>24</v>
      </c>
      <c r="H1725" s="1">
        <v>6</v>
      </c>
      <c r="I1725" s="2">
        <f t="shared" si="104"/>
        <v>1.1123390255779766</v>
      </c>
      <c r="J1725" s="2">
        <f t="shared" si="105"/>
        <v>0.75256492089789684</v>
      </c>
      <c r="K1725" s="3">
        <v>0</v>
      </c>
      <c r="L1725" s="2">
        <f t="shared" si="106"/>
        <v>-1.3966070380399698</v>
      </c>
      <c r="M1725" s="2">
        <f t="shared" si="107"/>
        <v>-0.75256492089789684</v>
      </c>
    </row>
    <row r="1726" spans="5:13" x14ac:dyDescent="0.3">
      <c r="E1726" s="1">
        <v>1715</v>
      </c>
      <c r="F1726" s="1">
        <v>0</v>
      </c>
      <c r="G1726" s="1">
        <v>24</v>
      </c>
      <c r="H1726" s="1">
        <v>2</v>
      </c>
      <c r="I1726" s="2">
        <f t="shared" si="104"/>
        <v>-1.8285765065962689E-2</v>
      </c>
      <c r="J1726" s="2">
        <f t="shared" si="105"/>
        <v>0.49542868610834845</v>
      </c>
      <c r="K1726" s="3">
        <v>0</v>
      </c>
      <c r="L1726" s="2">
        <f t="shared" si="106"/>
        <v>-0.68404609359517687</v>
      </c>
      <c r="M1726" s="2">
        <f t="shared" si="107"/>
        <v>-0.49542868610834845</v>
      </c>
    </row>
    <row r="1727" spans="5:13" x14ac:dyDescent="0.3">
      <c r="E1727" s="1">
        <v>1716</v>
      </c>
      <c r="F1727" s="1">
        <v>1</v>
      </c>
      <c r="G1727" s="1">
        <v>22</v>
      </c>
      <c r="H1727" s="1">
        <v>2</v>
      </c>
      <c r="I1727" s="2">
        <f t="shared" si="104"/>
        <v>3.8858668227842896E-2</v>
      </c>
      <c r="J1727" s="2">
        <f t="shared" si="105"/>
        <v>0.50971344481574044</v>
      </c>
      <c r="K1727" s="3">
        <v>0</v>
      </c>
      <c r="L1727" s="2">
        <f t="shared" si="106"/>
        <v>-0.71276525231165777</v>
      </c>
      <c r="M1727" s="2">
        <f t="shared" si="107"/>
        <v>-0.50971344481574044</v>
      </c>
    </row>
    <row r="1728" spans="5:13" x14ac:dyDescent="0.3">
      <c r="E1728" s="1">
        <v>1717</v>
      </c>
      <c r="F1728" s="1">
        <v>0</v>
      </c>
      <c r="G1728" s="1">
        <v>32</v>
      </c>
      <c r="H1728" s="1">
        <v>2</v>
      </c>
      <c r="I1728" s="2">
        <f t="shared" si="104"/>
        <v>-0.24686349824118503</v>
      </c>
      <c r="J1728" s="2">
        <f t="shared" si="105"/>
        <v>0.43859564904673659</v>
      </c>
      <c r="K1728" s="3">
        <v>1</v>
      </c>
      <c r="L1728" s="2">
        <f t="shared" si="106"/>
        <v>-0.82417736314163348</v>
      </c>
      <c r="M1728" s="2">
        <f t="shared" si="107"/>
        <v>0.56140435095326335</v>
      </c>
    </row>
    <row r="1729" spans="5:13" x14ac:dyDescent="0.3">
      <c r="E1729" s="1">
        <v>1718</v>
      </c>
      <c r="F1729" s="1">
        <v>0</v>
      </c>
      <c r="G1729" s="1">
        <v>27</v>
      </c>
      <c r="H1729" s="1">
        <v>2</v>
      </c>
      <c r="I1729" s="2">
        <f t="shared" si="104"/>
        <v>-0.10400241500667118</v>
      </c>
      <c r="J1729" s="2">
        <f t="shared" si="105"/>
        <v>0.47402280722541851</v>
      </c>
      <c r="K1729" s="3">
        <v>0</v>
      </c>
      <c r="L1729" s="2">
        <f t="shared" si="106"/>
        <v>-0.64249742692862966</v>
      </c>
      <c r="M1729" s="2">
        <f t="shared" si="107"/>
        <v>-0.47402280722541851</v>
      </c>
    </row>
    <row r="1730" spans="5:13" x14ac:dyDescent="0.3">
      <c r="E1730" s="1">
        <v>1719</v>
      </c>
      <c r="F1730" s="1">
        <v>0</v>
      </c>
      <c r="G1730" s="1">
        <v>22</v>
      </c>
      <c r="H1730" s="1">
        <v>0</v>
      </c>
      <c r="I1730" s="2">
        <f t="shared" si="104"/>
        <v>-0.52645372709412674</v>
      </c>
      <c r="J1730" s="2">
        <f t="shared" si="105"/>
        <v>0.37134437898837352</v>
      </c>
      <c r="K1730" s="3">
        <v>0</v>
      </c>
      <c r="L1730" s="2">
        <f t="shared" si="106"/>
        <v>-0.46417167458209929</v>
      </c>
      <c r="M1730" s="2">
        <f t="shared" si="107"/>
        <v>-0.37134437898837352</v>
      </c>
    </row>
    <row r="1731" spans="5:13" x14ac:dyDescent="0.3">
      <c r="E1731" s="1">
        <v>1720</v>
      </c>
      <c r="F1731" s="1">
        <v>0</v>
      </c>
      <c r="G1731" s="1">
        <v>20</v>
      </c>
      <c r="H1731" s="1">
        <v>1</v>
      </c>
      <c r="I1731" s="2">
        <f t="shared" si="104"/>
        <v>-0.18665309613933628</v>
      </c>
      <c r="J1731" s="2">
        <f t="shared" si="105"/>
        <v>0.45347173225254978</v>
      </c>
      <c r="K1731" s="3">
        <v>1</v>
      </c>
      <c r="L1731" s="2">
        <f t="shared" si="106"/>
        <v>-0.79082234377862215</v>
      </c>
      <c r="M1731" s="2">
        <f t="shared" si="107"/>
        <v>0.54652826774745022</v>
      </c>
    </row>
    <row r="1732" spans="5:13" x14ac:dyDescent="0.3">
      <c r="E1732" s="1">
        <v>1721</v>
      </c>
      <c r="F1732" s="1">
        <v>1</v>
      </c>
      <c r="G1732" s="1">
        <v>26</v>
      </c>
      <c r="H1732" s="1">
        <v>3</v>
      </c>
      <c r="I1732" s="2">
        <f t="shared" si="104"/>
        <v>0.20722599930121655</v>
      </c>
      <c r="J1732" s="2">
        <f t="shared" si="105"/>
        <v>0.55162190028968694</v>
      </c>
      <c r="K1732" s="3">
        <v>0</v>
      </c>
      <c r="L1732" s="2">
        <f t="shared" si="106"/>
        <v>-0.80211842994407867</v>
      </c>
      <c r="M1732" s="2">
        <f t="shared" si="107"/>
        <v>-0.55162190028968694</v>
      </c>
    </row>
    <row r="1733" spans="5:13" x14ac:dyDescent="0.3">
      <c r="E1733" s="1">
        <v>1722</v>
      </c>
      <c r="F1733" s="1">
        <v>1</v>
      </c>
      <c r="G1733" s="1">
        <v>17</v>
      </c>
      <c r="H1733" s="1">
        <v>6</v>
      </c>
      <c r="I1733" s="2">
        <f t="shared" si="104"/>
        <v>1.3123445421062963</v>
      </c>
      <c r="J1733" s="2">
        <f t="shared" si="105"/>
        <v>0.78790521814600911</v>
      </c>
      <c r="K1733" s="3">
        <v>1</v>
      </c>
      <c r="L1733" s="2">
        <f t="shared" si="106"/>
        <v>-0.23837747789926012</v>
      </c>
      <c r="M1733" s="2">
        <f t="shared" si="107"/>
        <v>0.21209478185399089</v>
      </c>
    </row>
    <row r="1734" spans="5:13" x14ac:dyDescent="0.3">
      <c r="E1734" s="1">
        <v>1723</v>
      </c>
      <c r="F1734" s="1">
        <v>1</v>
      </c>
      <c r="G1734" s="1">
        <v>25</v>
      </c>
      <c r="H1734" s="1">
        <v>3</v>
      </c>
      <c r="I1734" s="2">
        <f t="shared" si="104"/>
        <v>0.23579821594811923</v>
      </c>
      <c r="J1734" s="2">
        <f t="shared" si="105"/>
        <v>0.55867792729643417</v>
      </c>
      <c r="K1734" s="3">
        <v>0</v>
      </c>
      <c r="L1734" s="2">
        <f t="shared" si="106"/>
        <v>-0.81798034650093876</v>
      </c>
      <c r="M1734" s="2">
        <f t="shared" si="107"/>
        <v>-0.55867792729643417</v>
      </c>
    </row>
    <row r="1735" spans="5:13" x14ac:dyDescent="0.3">
      <c r="E1735" s="1">
        <v>1724</v>
      </c>
      <c r="F1735" s="1">
        <v>0</v>
      </c>
      <c r="G1735" s="1">
        <v>30</v>
      </c>
      <c r="H1735" s="1">
        <v>1</v>
      </c>
      <c r="I1735" s="2">
        <f t="shared" si="104"/>
        <v>-0.47237526260836427</v>
      </c>
      <c r="J1735" s="2">
        <f t="shared" si="105"/>
        <v>0.38405420510492866</v>
      </c>
      <c r="K1735" s="3">
        <v>1</v>
      </c>
      <c r="L1735" s="2">
        <f t="shared" si="106"/>
        <v>-0.95697157722900394</v>
      </c>
      <c r="M1735" s="2">
        <f t="shared" si="107"/>
        <v>0.61594579489507129</v>
      </c>
    </row>
    <row r="1736" spans="5:13" x14ac:dyDescent="0.3">
      <c r="E1736" s="1">
        <v>1725</v>
      </c>
      <c r="F1736" s="1">
        <v>0</v>
      </c>
      <c r="G1736" s="1">
        <v>23</v>
      </c>
      <c r="H1736" s="1">
        <v>0</v>
      </c>
      <c r="I1736" s="2">
        <f t="shared" si="104"/>
        <v>-0.55502594374102943</v>
      </c>
      <c r="J1736" s="2">
        <f t="shared" si="105"/>
        <v>0.36469913965533418</v>
      </c>
      <c r="K1736" s="3">
        <v>0</v>
      </c>
      <c r="L1736" s="2">
        <f t="shared" si="106"/>
        <v>-0.45365659647687245</v>
      </c>
      <c r="M1736" s="2">
        <f t="shared" si="107"/>
        <v>-0.36469913965533418</v>
      </c>
    </row>
    <row r="1737" spans="5:13" x14ac:dyDescent="0.3">
      <c r="E1737" s="1">
        <v>1726</v>
      </c>
      <c r="F1737" s="1">
        <v>1</v>
      </c>
      <c r="G1737" s="1">
        <v>17</v>
      </c>
      <c r="H1737" s="1">
        <v>8</v>
      </c>
      <c r="I1737" s="2">
        <f t="shared" si="104"/>
        <v>1.8776569374282659</v>
      </c>
      <c r="J1737" s="2">
        <f t="shared" si="105"/>
        <v>0.86734176557797216</v>
      </c>
      <c r="K1737" s="3">
        <v>1</v>
      </c>
      <c r="L1737" s="2">
        <f t="shared" si="106"/>
        <v>-0.14232218659049817</v>
      </c>
      <c r="M1737" s="2">
        <f t="shared" si="107"/>
        <v>0.13265823442202784</v>
      </c>
    </row>
    <row r="1738" spans="5:13" x14ac:dyDescent="0.3">
      <c r="E1738" s="1">
        <v>1727</v>
      </c>
      <c r="F1738" s="1">
        <v>0</v>
      </c>
      <c r="G1738" s="1">
        <v>29</v>
      </c>
      <c r="H1738" s="1">
        <v>1</v>
      </c>
      <c r="I1738" s="2">
        <f t="shared" si="104"/>
        <v>-0.44380304596146158</v>
      </c>
      <c r="J1738" s="2">
        <f t="shared" si="105"/>
        <v>0.39083515355806009</v>
      </c>
      <c r="K1738" s="3">
        <v>1</v>
      </c>
      <c r="L1738" s="2">
        <f t="shared" si="106"/>
        <v>-0.93946941004924567</v>
      </c>
      <c r="M1738" s="2">
        <f t="shared" si="107"/>
        <v>0.60916484644193991</v>
      </c>
    </row>
    <row r="1739" spans="5:13" x14ac:dyDescent="0.3">
      <c r="E1739" s="1">
        <v>1728</v>
      </c>
      <c r="F1739" s="1">
        <v>0</v>
      </c>
      <c r="G1739" s="1">
        <v>23</v>
      </c>
      <c r="H1739" s="1">
        <v>1</v>
      </c>
      <c r="I1739" s="2">
        <f t="shared" si="104"/>
        <v>-0.27236974608004461</v>
      </c>
      <c r="J1739" s="2">
        <f t="shared" si="105"/>
        <v>0.43232541858152024</v>
      </c>
      <c r="K1739" s="3">
        <v>1</v>
      </c>
      <c r="L1739" s="2">
        <f t="shared" si="106"/>
        <v>-0.83857669056031459</v>
      </c>
      <c r="M1739" s="2">
        <f t="shared" si="107"/>
        <v>0.56767458141847982</v>
      </c>
    </row>
    <row r="1740" spans="5:13" x14ac:dyDescent="0.3">
      <c r="E1740" s="1">
        <v>1729</v>
      </c>
      <c r="F1740" s="1">
        <v>1</v>
      </c>
      <c r="G1740" s="1">
        <v>30</v>
      </c>
      <c r="H1740" s="1">
        <v>3</v>
      </c>
      <c r="I1740" s="2">
        <f t="shared" si="104"/>
        <v>9.2937132713605375E-2</v>
      </c>
      <c r="J1740" s="2">
        <f t="shared" si="105"/>
        <v>0.52321757413360404</v>
      </c>
      <c r="K1740" s="3">
        <v>1</v>
      </c>
      <c r="L1740" s="2">
        <f t="shared" si="106"/>
        <v>-0.64775788969836889</v>
      </c>
      <c r="M1740" s="2">
        <f t="shared" si="107"/>
        <v>0.47678242586639596</v>
      </c>
    </row>
    <row r="1741" spans="5:13" x14ac:dyDescent="0.3">
      <c r="E1741" s="1">
        <v>1730</v>
      </c>
      <c r="F1741" s="1">
        <v>1</v>
      </c>
      <c r="G1741" s="1">
        <v>28</v>
      </c>
      <c r="H1741" s="1">
        <v>7</v>
      </c>
      <c r="I1741" s="2">
        <f t="shared" ref="I1741:I1804" si="108">$H$5+$H$6*G1741+H1741*$H$7</f>
        <v>1.2807063566513504</v>
      </c>
      <c r="J1741" s="2">
        <f t="shared" ref="J1741:J1804" si="109">EXP(I1741)/(1+EXP(I1741))</f>
        <v>0.78256998996362936</v>
      </c>
      <c r="K1741" s="3">
        <v>1</v>
      </c>
      <c r="L1741" s="2">
        <f t="shared" ref="L1741:L1804" si="110">IF(K1741=1,LN(J1741),LN(1-J1741))</f>
        <v>-0.24517191652473186</v>
      </c>
      <c r="M1741" s="2">
        <f t="shared" ref="M1741:M1804" si="111">(K1741-J1741)</f>
        <v>0.21743001003637064</v>
      </c>
    </row>
    <row r="1742" spans="5:13" x14ac:dyDescent="0.3">
      <c r="E1742" s="1">
        <v>1731</v>
      </c>
      <c r="F1742" s="1">
        <v>1</v>
      </c>
      <c r="G1742" s="1">
        <v>21</v>
      </c>
      <c r="H1742" s="1">
        <v>4</v>
      </c>
      <c r="I1742" s="2">
        <f t="shared" si="108"/>
        <v>0.63274328019671544</v>
      </c>
      <c r="J1742" s="2">
        <f t="shared" si="109"/>
        <v>0.65311123215896594</v>
      </c>
      <c r="K1742" s="3">
        <v>1</v>
      </c>
      <c r="L1742" s="2">
        <f t="shared" si="110"/>
        <v>-0.42600782399914117</v>
      </c>
      <c r="M1742" s="2">
        <f t="shared" si="111"/>
        <v>0.34688876784103406</v>
      </c>
    </row>
    <row r="1743" spans="5:13" x14ac:dyDescent="0.3">
      <c r="E1743" s="1">
        <v>1732</v>
      </c>
      <c r="F1743" s="1">
        <v>0</v>
      </c>
      <c r="G1743" s="1">
        <v>19</v>
      </c>
      <c r="H1743" s="1">
        <v>4</v>
      </c>
      <c r="I1743" s="2">
        <f t="shared" si="108"/>
        <v>0.68988771349052103</v>
      </c>
      <c r="J1743" s="2">
        <f t="shared" si="109"/>
        <v>0.66594194759320535</v>
      </c>
      <c r="K1743" s="3">
        <v>1</v>
      </c>
      <c r="L1743" s="2">
        <f t="shared" si="110"/>
        <v>-0.4065527780168729</v>
      </c>
      <c r="M1743" s="2">
        <f t="shared" si="111"/>
        <v>0.33405805240679465</v>
      </c>
    </row>
    <row r="1744" spans="5:13" x14ac:dyDescent="0.3">
      <c r="E1744" s="1">
        <v>1733</v>
      </c>
      <c r="F1744" s="1">
        <v>0</v>
      </c>
      <c r="G1744" s="1">
        <v>24</v>
      </c>
      <c r="H1744" s="1">
        <v>3</v>
      </c>
      <c r="I1744" s="2">
        <f t="shared" si="108"/>
        <v>0.26437043259502213</v>
      </c>
      <c r="J1744" s="2">
        <f t="shared" si="109"/>
        <v>0.56571033582428898</v>
      </c>
      <c r="K1744" s="3">
        <v>0</v>
      </c>
      <c r="L1744" s="2">
        <f t="shared" si="110"/>
        <v>-0.83404353853710367</v>
      </c>
      <c r="M1744" s="2">
        <f t="shared" si="111"/>
        <v>-0.56571033582428898</v>
      </c>
    </row>
    <row r="1745" spans="5:13" x14ac:dyDescent="0.3">
      <c r="E1745" s="1">
        <v>1734</v>
      </c>
      <c r="F1745" s="1">
        <v>0</v>
      </c>
      <c r="G1745" s="1">
        <v>30</v>
      </c>
      <c r="H1745" s="1">
        <v>0</v>
      </c>
      <c r="I1745" s="2">
        <f t="shared" si="108"/>
        <v>-0.75503146026934909</v>
      </c>
      <c r="J1745" s="2">
        <f t="shared" si="109"/>
        <v>0.31972596061398328</v>
      </c>
      <c r="K1745" s="3">
        <v>0</v>
      </c>
      <c r="L1745" s="2">
        <f t="shared" si="110"/>
        <v>-0.38525956289722718</v>
      </c>
      <c r="M1745" s="2">
        <f t="shared" si="111"/>
        <v>-0.31972596061398328</v>
      </c>
    </row>
    <row r="1746" spans="5:13" x14ac:dyDescent="0.3">
      <c r="E1746" s="1">
        <v>1735</v>
      </c>
      <c r="F1746" s="1">
        <v>0</v>
      </c>
      <c r="G1746" s="1">
        <v>20</v>
      </c>
      <c r="H1746" s="1">
        <v>3</v>
      </c>
      <c r="I1746" s="2">
        <f t="shared" si="108"/>
        <v>0.37865929918263336</v>
      </c>
      <c r="J1746" s="2">
        <f t="shared" si="109"/>
        <v>0.59354970154570375</v>
      </c>
      <c r="K1746" s="3">
        <v>1</v>
      </c>
      <c r="L1746" s="2">
        <f t="shared" si="110"/>
        <v>-0.52163432531196197</v>
      </c>
      <c r="M1746" s="2">
        <f t="shared" si="111"/>
        <v>0.40645029845429625</v>
      </c>
    </row>
    <row r="1747" spans="5:13" x14ac:dyDescent="0.3">
      <c r="E1747" s="1">
        <v>1736</v>
      </c>
      <c r="F1747" s="1">
        <v>0</v>
      </c>
      <c r="G1747" s="1">
        <v>28</v>
      </c>
      <c r="H1747" s="1">
        <v>2</v>
      </c>
      <c r="I1747" s="2">
        <f t="shared" si="108"/>
        <v>-0.13257463165357386</v>
      </c>
      <c r="J1747" s="2">
        <f t="shared" si="109"/>
        <v>0.46690480141809398</v>
      </c>
      <c r="K1747" s="3">
        <v>1</v>
      </c>
      <c r="L1747" s="2">
        <f t="shared" si="110"/>
        <v>-0.76162989344686882</v>
      </c>
      <c r="M1747" s="2">
        <f t="shared" si="111"/>
        <v>0.53309519858190602</v>
      </c>
    </row>
    <row r="1748" spans="5:13" x14ac:dyDescent="0.3">
      <c r="E1748" s="1">
        <v>1737</v>
      </c>
      <c r="F1748" s="1">
        <v>1</v>
      </c>
      <c r="G1748" s="1">
        <v>15</v>
      </c>
      <c r="H1748" s="1">
        <v>1</v>
      </c>
      <c r="I1748" s="2">
        <f t="shared" si="108"/>
        <v>-4.3792012904822319E-2</v>
      </c>
      <c r="J1748" s="2">
        <f t="shared" si="109"/>
        <v>0.48905374605732999</v>
      </c>
      <c r="K1748" s="3">
        <v>0</v>
      </c>
      <c r="L1748" s="2">
        <f t="shared" si="110"/>
        <v>-0.67149087250443029</v>
      </c>
      <c r="M1748" s="2">
        <f t="shared" si="111"/>
        <v>-0.48905374605732999</v>
      </c>
    </row>
    <row r="1749" spans="5:13" x14ac:dyDescent="0.3">
      <c r="E1749" s="1">
        <v>1738</v>
      </c>
      <c r="F1749" s="1">
        <v>0</v>
      </c>
      <c r="G1749" s="1">
        <v>29</v>
      </c>
      <c r="H1749" s="1">
        <v>2</v>
      </c>
      <c r="I1749" s="2">
        <f t="shared" si="108"/>
        <v>-0.16114684830047676</v>
      </c>
      <c r="J1749" s="2">
        <f t="shared" si="109"/>
        <v>0.45980024359735172</v>
      </c>
      <c r="K1749" s="3">
        <v>0</v>
      </c>
      <c r="L1749" s="2">
        <f t="shared" si="110"/>
        <v>-0.61581628856291593</v>
      </c>
      <c r="M1749" s="2">
        <f t="shared" si="111"/>
        <v>-0.45980024359735172</v>
      </c>
    </row>
    <row r="1750" spans="5:13" x14ac:dyDescent="0.3">
      <c r="E1750" s="1">
        <v>1739</v>
      </c>
      <c r="F1750" s="1">
        <v>1</v>
      </c>
      <c r="G1750" s="1">
        <v>19</v>
      </c>
      <c r="H1750" s="1">
        <v>2</v>
      </c>
      <c r="I1750" s="2">
        <f t="shared" si="108"/>
        <v>0.12457531816855133</v>
      </c>
      <c r="J1750" s="2">
        <f t="shared" si="109"/>
        <v>0.53110361516647375</v>
      </c>
      <c r="K1750" s="3">
        <v>1</v>
      </c>
      <c r="L1750" s="2">
        <f t="shared" si="110"/>
        <v>-0.63279814463574613</v>
      </c>
      <c r="M1750" s="2">
        <f t="shared" si="111"/>
        <v>0.46889638483352625</v>
      </c>
    </row>
    <row r="1751" spans="5:13" x14ac:dyDescent="0.3">
      <c r="E1751" s="1">
        <v>1740</v>
      </c>
      <c r="F1751" s="1">
        <v>1</v>
      </c>
      <c r="G1751" s="1">
        <v>19</v>
      </c>
      <c r="H1751" s="1">
        <v>2</v>
      </c>
      <c r="I1751" s="2">
        <f t="shared" si="108"/>
        <v>0.12457531816855133</v>
      </c>
      <c r="J1751" s="2">
        <f t="shared" si="109"/>
        <v>0.53110361516647375</v>
      </c>
      <c r="K1751" s="3">
        <v>1</v>
      </c>
      <c r="L1751" s="2">
        <f t="shared" si="110"/>
        <v>-0.63279814463574613</v>
      </c>
      <c r="M1751" s="2">
        <f t="shared" si="111"/>
        <v>0.46889638483352625</v>
      </c>
    </row>
    <row r="1752" spans="5:13" x14ac:dyDescent="0.3">
      <c r="E1752" s="1">
        <v>1741</v>
      </c>
      <c r="F1752" s="1">
        <v>0</v>
      </c>
      <c r="G1752" s="1">
        <v>32</v>
      </c>
      <c r="H1752" s="1">
        <v>2</v>
      </c>
      <c r="I1752" s="2">
        <f t="shared" si="108"/>
        <v>-0.24686349824118503</v>
      </c>
      <c r="J1752" s="2">
        <f t="shared" si="109"/>
        <v>0.43859564904673659</v>
      </c>
      <c r="K1752" s="3">
        <v>1</v>
      </c>
      <c r="L1752" s="2">
        <f t="shared" si="110"/>
        <v>-0.82417736314163348</v>
      </c>
      <c r="M1752" s="2">
        <f t="shared" si="111"/>
        <v>0.56140435095326335</v>
      </c>
    </row>
    <row r="1753" spans="5:13" x14ac:dyDescent="0.3">
      <c r="E1753" s="1">
        <v>1742</v>
      </c>
      <c r="F1753" s="1">
        <v>1</v>
      </c>
      <c r="G1753" s="1">
        <v>27</v>
      </c>
      <c r="H1753" s="1">
        <v>3</v>
      </c>
      <c r="I1753" s="2">
        <f t="shared" si="108"/>
        <v>0.17865378265431364</v>
      </c>
      <c r="J1753" s="2">
        <f t="shared" si="109"/>
        <v>0.54454502935318705</v>
      </c>
      <c r="K1753" s="3">
        <v>1</v>
      </c>
      <c r="L1753" s="2">
        <f t="shared" si="110"/>
        <v>-0.60780464149184199</v>
      </c>
      <c r="M1753" s="2">
        <f t="shared" si="111"/>
        <v>0.45545497064681295</v>
      </c>
    </row>
    <row r="1754" spans="5:13" x14ac:dyDescent="0.3">
      <c r="E1754" s="1">
        <v>1743</v>
      </c>
      <c r="F1754" s="1">
        <v>1</v>
      </c>
      <c r="G1754" s="1">
        <v>27</v>
      </c>
      <c r="H1754" s="1">
        <v>5</v>
      </c>
      <c r="I1754" s="2">
        <f t="shared" si="108"/>
        <v>0.74396617797628317</v>
      </c>
      <c r="J1754" s="2">
        <f t="shared" si="109"/>
        <v>0.67786254061465023</v>
      </c>
      <c r="K1754" s="3">
        <v>1</v>
      </c>
      <c r="L1754" s="2">
        <f t="shared" si="110"/>
        <v>-0.38881075405303966</v>
      </c>
      <c r="M1754" s="2">
        <f t="shared" si="111"/>
        <v>0.32213745938534977</v>
      </c>
    </row>
    <row r="1755" spans="5:13" x14ac:dyDescent="0.3">
      <c r="E1755" s="1">
        <v>1744</v>
      </c>
      <c r="F1755" s="1">
        <v>1</v>
      </c>
      <c r="G1755" s="1">
        <v>19</v>
      </c>
      <c r="H1755" s="1">
        <v>5</v>
      </c>
      <c r="I1755" s="2">
        <f t="shared" si="108"/>
        <v>0.97254391115150574</v>
      </c>
      <c r="J1755" s="2">
        <f t="shared" si="109"/>
        <v>0.7256262627535558</v>
      </c>
      <c r="K1755" s="3">
        <v>1</v>
      </c>
      <c r="L1755" s="2">
        <f t="shared" si="110"/>
        <v>-0.32072018630265009</v>
      </c>
      <c r="M1755" s="2">
        <f t="shared" si="111"/>
        <v>0.2743737372464442</v>
      </c>
    </row>
    <row r="1756" spans="5:13" x14ac:dyDescent="0.3">
      <c r="E1756" s="1">
        <v>1745</v>
      </c>
      <c r="F1756" s="1">
        <v>0</v>
      </c>
      <c r="G1756" s="1">
        <v>17</v>
      </c>
      <c r="H1756" s="1">
        <v>2</v>
      </c>
      <c r="I1756" s="2">
        <f t="shared" si="108"/>
        <v>0.18171975146235692</v>
      </c>
      <c r="J1756" s="2">
        <f t="shared" si="109"/>
        <v>0.54530533344393195</v>
      </c>
      <c r="K1756" s="3">
        <v>1</v>
      </c>
      <c r="L1756" s="2">
        <f t="shared" si="110"/>
        <v>-0.6064093963461975</v>
      </c>
      <c r="M1756" s="2">
        <f t="shared" si="111"/>
        <v>0.45469466655606805</v>
      </c>
    </row>
    <row r="1757" spans="5:13" x14ac:dyDescent="0.3">
      <c r="E1757" s="1">
        <v>1746</v>
      </c>
      <c r="F1757" s="1">
        <v>1</v>
      </c>
      <c r="G1757" s="1">
        <v>15</v>
      </c>
      <c r="H1757" s="1">
        <v>2</v>
      </c>
      <c r="I1757" s="2">
        <f t="shared" si="108"/>
        <v>0.2388641847561625</v>
      </c>
      <c r="J1757" s="2">
        <f t="shared" si="109"/>
        <v>0.55943372649996448</v>
      </c>
      <c r="K1757" s="3">
        <v>0</v>
      </c>
      <c r="L1757" s="2">
        <f t="shared" si="110"/>
        <v>-0.81969439429809177</v>
      </c>
      <c r="M1757" s="2">
        <f t="shared" si="111"/>
        <v>-0.55943372649996448</v>
      </c>
    </row>
    <row r="1758" spans="5:13" x14ac:dyDescent="0.3">
      <c r="E1758" s="1">
        <v>1747</v>
      </c>
      <c r="F1758" s="1">
        <v>1</v>
      </c>
      <c r="G1758" s="1">
        <v>26</v>
      </c>
      <c r="H1758" s="1">
        <v>4</v>
      </c>
      <c r="I1758" s="2">
        <f t="shared" si="108"/>
        <v>0.48988219696220137</v>
      </c>
      <c r="J1758" s="2">
        <f t="shared" si="109"/>
        <v>0.62007868056522697</v>
      </c>
      <c r="K1758" s="3">
        <v>1</v>
      </c>
      <c r="L1758" s="2">
        <f t="shared" si="110"/>
        <v>-0.47790890485718585</v>
      </c>
      <c r="M1758" s="2">
        <f t="shared" si="111"/>
        <v>0.37992131943477303</v>
      </c>
    </row>
    <row r="1759" spans="5:13" x14ac:dyDescent="0.3">
      <c r="E1759" s="1">
        <v>1748</v>
      </c>
      <c r="F1759" s="1">
        <v>0</v>
      </c>
      <c r="G1759" s="1">
        <v>32</v>
      </c>
      <c r="H1759" s="1">
        <v>0</v>
      </c>
      <c r="I1759" s="2">
        <f t="shared" si="108"/>
        <v>-0.81217589356315467</v>
      </c>
      <c r="J1759" s="2">
        <f t="shared" si="109"/>
        <v>0.30742701988970045</v>
      </c>
      <c r="K1759" s="3">
        <v>0</v>
      </c>
      <c r="L1759" s="2">
        <f t="shared" si="110"/>
        <v>-0.36734166003253854</v>
      </c>
      <c r="M1759" s="2">
        <f t="shared" si="111"/>
        <v>-0.30742701988970045</v>
      </c>
    </row>
    <row r="1760" spans="5:13" x14ac:dyDescent="0.3">
      <c r="E1760" s="1">
        <v>1749</v>
      </c>
      <c r="F1760" s="1">
        <v>0</v>
      </c>
      <c r="G1760" s="1">
        <v>28</v>
      </c>
      <c r="H1760" s="1">
        <v>3</v>
      </c>
      <c r="I1760" s="2">
        <f t="shared" si="108"/>
        <v>0.15008156600741096</v>
      </c>
      <c r="J1760" s="2">
        <f t="shared" si="109"/>
        <v>0.53745012251025304</v>
      </c>
      <c r="K1760" s="3">
        <v>1</v>
      </c>
      <c r="L1760" s="2">
        <f t="shared" si="110"/>
        <v>-0.62091931861583394</v>
      </c>
      <c r="M1760" s="2">
        <f t="shared" si="111"/>
        <v>0.46254987748974696</v>
      </c>
    </row>
    <row r="1761" spans="5:13" x14ac:dyDescent="0.3">
      <c r="E1761" s="1">
        <v>1750</v>
      </c>
      <c r="F1761" s="1">
        <v>1</v>
      </c>
      <c r="G1761" s="1">
        <v>13</v>
      </c>
      <c r="H1761" s="1">
        <v>4</v>
      </c>
      <c r="I1761" s="2">
        <f t="shared" si="108"/>
        <v>0.86132101337193778</v>
      </c>
      <c r="J1761" s="2">
        <f t="shared" si="109"/>
        <v>0.70293657798759468</v>
      </c>
      <c r="K1761" s="3">
        <v>1</v>
      </c>
      <c r="L1761" s="2">
        <f t="shared" si="110"/>
        <v>-0.35248860747506383</v>
      </c>
      <c r="M1761" s="2">
        <f t="shared" si="111"/>
        <v>0.29706342201240532</v>
      </c>
    </row>
    <row r="1762" spans="5:13" x14ac:dyDescent="0.3">
      <c r="E1762" s="1">
        <v>1751</v>
      </c>
      <c r="F1762" s="1">
        <v>1</v>
      </c>
      <c r="G1762" s="1">
        <v>31</v>
      </c>
      <c r="H1762" s="1">
        <v>3</v>
      </c>
      <c r="I1762" s="2">
        <f t="shared" si="108"/>
        <v>6.4364916066702471E-2</v>
      </c>
      <c r="J1762" s="2">
        <f t="shared" si="109"/>
        <v>0.51608567603166466</v>
      </c>
      <c r="K1762" s="3">
        <v>0</v>
      </c>
      <c r="L1762" s="2">
        <f t="shared" si="110"/>
        <v>-0.72584740452914032</v>
      </c>
      <c r="M1762" s="2">
        <f t="shared" si="111"/>
        <v>-0.51608567603166466</v>
      </c>
    </row>
    <row r="1763" spans="5:13" x14ac:dyDescent="0.3">
      <c r="E1763" s="1">
        <v>1752</v>
      </c>
      <c r="F1763" s="1">
        <v>0</v>
      </c>
      <c r="G1763" s="1">
        <v>27</v>
      </c>
      <c r="H1763" s="1">
        <v>1</v>
      </c>
      <c r="I1763" s="2">
        <f t="shared" si="108"/>
        <v>-0.386658612667656</v>
      </c>
      <c r="J1763" s="2">
        <f t="shared" si="109"/>
        <v>0.40452192979375906</v>
      </c>
      <c r="K1763" s="3">
        <v>0</v>
      </c>
      <c r="L1763" s="2">
        <f t="shared" si="110"/>
        <v>-0.51839071671501158</v>
      </c>
      <c r="M1763" s="2">
        <f t="shared" si="111"/>
        <v>-0.40452192979375906</v>
      </c>
    </row>
    <row r="1764" spans="5:13" x14ac:dyDescent="0.3">
      <c r="E1764" s="1">
        <v>1753</v>
      </c>
      <c r="F1764" s="1">
        <v>1</v>
      </c>
      <c r="G1764" s="1">
        <v>27</v>
      </c>
      <c r="H1764" s="1">
        <v>2</v>
      </c>
      <c r="I1764" s="2">
        <f t="shared" si="108"/>
        <v>-0.10400241500667118</v>
      </c>
      <c r="J1764" s="2">
        <f t="shared" si="109"/>
        <v>0.47402280722541851</v>
      </c>
      <c r="K1764" s="3">
        <v>0</v>
      </c>
      <c r="L1764" s="2">
        <f t="shared" si="110"/>
        <v>-0.64249742692862966</v>
      </c>
      <c r="M1764" s="2">
        <f t="shared" si="111"/>
        <v>-0.47402280722541851</v>
      </c>
    </row>
    <row r="1765" spans="5:13" x14ac:dyDescent="0.3">
      <c r="E1765" s="1">
        <v>1754</v>
      </c>
      <c r="F1765" s="1">
        <v>0</v>
      </c>
      <c r="G1765" s="1">
        <v>30</v>
      </c>
      <c r="H1765" s="1">
        <v>0</v>
      </c>
      <c r="I1765" s="2">
        <f t="shared" si="108"/>
        <v>-0.75503146026934909</v>
      </c>
      <c r="J1765" s="2">
        <f t="shared" si="109"/>
        <v>0.31972596061398328</v>
      </c>
      <c r="K1765" s="3">
        <v>0</v>
      </c>
      <c r="L1765" s="2">
        <f t="shared" si="110"/>
        <v>-0.38525956289722718</v>
      </c>
      <c r="M1765" s="2">
        <f t="shared" si="111"/>
        <v>-0.31972596061398328</v>
      </c>
    </row>
    <row r="1766" spans="5:13" x14ac:dyDescent="0.3">
      <c r="E1766" s="1">
        <v>1755</v>
      </c>
      <c r="F1766" s="1">
        <v>0</v>
      </c>
      <c r="G1766" s="1">
        <v>16</v>
      </c>
      <c r="H1766" s="1">
        <v>1</v>
      </c>
      <c r="I1766" s="2">
        <f t="shared" si="108"/>
        <v>-7.2364229551725112E-2</v>
      </c>
      <c r="J1766" s="2">
        <f t="shared" si="109"/>
        <v>0.48191683308854766</v>
      </c>
      <c r="K1766" s="3">
        <v>1</v>
      </c>
      <c r="L1766" s="2">
        <f t="shared" si="110"/>
        <v>-0.72998372527866173</v>
      </c>
      <c r="M1766" s="2">
        <f t="shared" si="111"/>
        <v>0.51808316691145229</v>
      </c>
    </row>
    <row r="1767" spans="5:13" x14ac:dyDescent="0.3">
      <c r="E1767" s="1">
        <v>1756</v>
      </c>
      <c r="F1767" s="1">
        <v>1</v>
      </c>
      <c r="G1767" s="1">
        <v>20</v>
      </c>
      <c r="H1767" s="1">
        <v>4</v>
      </c>
      <c r="I1767" s="2">
        <f t="shared" si="108"/>
        <v>0.66131549684361812</v>
      </c>
      <c r="J1767" s="2">
        <f t="shared" si="109"/>
        <v>0.65955583462910128</v>
      </c>
      <c r="K1767" s="3">
        <v>1</v>
      </c>
      <c r="L1767" s="2">
        <f t="shared" si="110"/>
        <v>-0.41618864834759217</v>
      </c>
      <c r="M1767" s="2">
        <f t="shared" si="111"/>
        <v>0.34044416537089872</v>
      </c>
    </row>
    <row r="1768" spans="5:13" x14ac:dyDescent="0.3">
      <c r="E1768" s="1">
        <v>1757</v>
      </c>
      <c r="F1768" s="1">
        <v>1</v>
      </c>
      <c r="G1768" s="1">
        <v>21</v>
      </c>
      <c r="H1768" s="1">
        <v>5</v>
      </c>
      <c r="I1768" s="2">
        <f t="shared" si="108"/>
        <v>0.91539947785770015</v>
      </c>
      <c r="J1768" s="2">
        <f t="shared" si="109"/>
        <v>0.71410379097871035</v>
      </c>
      <c r="K1768" s="3">
        <v>1</v>
      </c>
      <c r="L1768" s="2">
        <f t="shared" si="110"/>
        <v>-0.33672696169069449</v>
      </c>
      <c r="M1768" s="2">
        <f t="shared" si="111"/>
        <v>0.28589620902128965</v>
      </c>
    </row>
    <row r="1769" spans="5:13" x14ac:dyDescent="0.3">
      <c r="E1769" s="1">
        <v>1758</v>
      </c>
      <c r="F1769" s="1">
        <v>1</v>
      </c>
      <c r="G1769" s="1">
        <v>22</v>
      </c>
      <c r="H1769" s="1">
        <v>4</v>
      </c>
      <c r="I1769" s="2">
        <f t="shared" si="108"/>
        <v>0.60417106354981254</v>
      </c>
      <c r="J1769" s="2">
        <f t="shared" si="109"/>
        <v>0.64660999904109517</v>
      </c>
      <c r="K1769" s="3">
        <v>1</v>
      </c>
      <c r="L1769" s="2">
        <f t="shared" si="110"/>
        <v>-0.43601194978145819</v>
      </c>
      <c r="M1769" s="2">
        <f t="shared" si="111"/>
        <v>0.35339000095890483</v>
      </c>
    </row>
    <row r="1770" spans="5:13" x14ac:dyDescent="0.3">
      <c r="E1770" s="1">
        <v>1759</v>
      </c>
      <c r="F1770" s="1">
        <v>0</v>
      </c>
      <c r="G1770" s="1">
        <v>32</v>
      </c>
      <c r="H1770" s="1">
        <v>0</v>
      </c>
      <c r="I1770" s="2">
        <f t="shared" si="108"/>
        <v>-0.81217589356315467</v>
      </c>
      <c r="J1770" s="2">
        <f t="shared" si="109"/>
        <v>0.30742701988970045</v>
      </c>
      <c r="K1770" s="3">
        <v>0</v>
      </c>
      <c r="L1770" s="2">
        <f t="shared" si="110"/>
        <v>-0.36734166003253854</v>
      </c>
      <c r="M1770" s="2">
        <f t="shared" si="111"/>
        <v>-0.30742701988970045</v>
      </c>
    </row>
    <row r="1771" spans="5:13" x14ac:dyDescent="0.3">
      <c r="E1771" s="1">
        <v>1760</v>
      </c>
      <c r="F1771" s="1">
        <v>1</v>
      </c>
      <c r="G1771" s="1">
        <v>21</v>
      </c>
      <c r="H1771" s="1">
        <v>1</v>
      </c>
      <c r="I1771" s="2">
        <f t="shared" si="108"/>
        <v>-0.21522531278623908</v>
      </c>
      <c r="J1771" s="2">
        <f t="shared" si="109"/>
        <v>0.44640041528470131</v>
      </c>
      <c r="K1771" s="3">
        <v>1</v>
      </c>
      <c r="L1771" s="2">
        <f t="shared" si="110"/>
        <v>-0.80653893761819861</v>
      </c>
      <c r="M1771" s="2">
        <f t="shared" si="111"/>
        <v>0.55359958471529869</v>
      </c>
    </row>
    <row r="1772" spans="5:13" x14ac:dyDescent="0.3">
      <c r="E1772" s="1">
        <v>1761</v>
      </c>
      <c r="F1772" s="1">
        <v>1</v>
      </c>
      <c r="G1772" s="1">
        <v>22</v>
      </c>
      <c r="H1772" s="1">
        <v>0</v>
      </c>
      <c r="I1772" s="2">
        <f t="shared" si="108"/>
        <v>-0.52645372709412674</v>
      </c>
      <c r="J1772" s="2">
        <f t="shared" si="109"/>
        <v>0.37134437898837352</v>
      </c>
      <c r="K1772" s="3">
        <v>0</v>
      </c>
      <c r="L1772" s="2">
        <f t="shared" si="110"/>
        <v>-0.46417167458209929</v>
      </c>
      <c r="M1772" s="2">
        <f t="shared" si="111"/>
        <v>-0.37134437898837352</v>
      </c>
    </row>
    <row r="1773" spans="5:13" x14ac:dyDescent="0.3">
      <c r="E1773" s="1">
        <v>1762</v>
      </c>
      <c r="F1773" s="1">
        <v>1</v>
      </c>
      <c r="G1773" s="1">
        <v>31</v>
      </c>
      <c r="H1773" s="1">
        <v>3</v>
      </c>
      <c r="I1773" s="2">
        <f t="shared" si="108"/>
        <v>6.4364916066702471E-2</v>
      </c>
      <c r="J1773" s="2">
        <f t="shared" si="109"/>
        <v>0.51608567603166466</v>
      </c>
      <c r="K1773" s="3">
        <v>1</v>
      </c>
      <c r="L1773" s="2">
        <f t="shared" si="110"/>
        <v>-0.66148248846243818</v>
      </c>
      <c r="M1773" s="2">
        <f t="shared" si="111"/>
        <v>0.48391432396833534</v>
      </c>
    </row>
    <row r="1774" spans="5:13" x14ac:dyDescent="0.3">
      <c r="E1774" s="1">
        <v>1763</v>
      </c>
      <c r="F1774" s="1">
        <v>0</v>
      </c>
      <c r="G1774" s="1">
        <v>29</v>
      </c>
      <c r="H1774" s="1">
        <v>1</v>
      </c>
      <c r="I1774" s="2">
        <f t="shared" si="108"/>
        <v>-0.44380304596146158</v>
      </c>
      <c r="J1774" s="2">
        <f t="shared" si="109"/>
        <v>0.39083515355806009</v>
      </c>
      <c r="K1774" s="3">
        <v>0</v>
      </c>
      <c r="L1774" s="2">
        <f t="shared" si="110"/>
        <v>-0.49566636408778442</v>
      </c>
      <c r="M1774" s="2">
        <f t="shared" si="111"/>
        <v>-0.39083515355806009</v>
      </c>
    </row>
    <row r="1775" spans="5:13" x14ac:dyDescent="0.3">
      <c r="E1775" s="1">
        <v>1764</v>
      </c>
      <c r="F1775" s="1">
        <v>0</v>
      </c>
      <c r="G1775" s="1">
        <v>24</v>
      </c>
      <c r="H1775" s="1">
        <v>0</v>
      </c>
      <c r="I1775" s="2">
        <f t="shared" si="108"/>
        <v>-0.58359816038793233</v>
      </c>
      <c r="J1775" s="2">
        <f t="shared" si="109"/>
        <v>0.35810507793301227</v>
      </c>
      <c r="K1775" s="3">
        <v>0</v>
      </c>
      <c r="L1775" s="2">
        <f t="shared" si="110"/>
        <v>-0.44333066148088318</v>
      </c>
      <c r="M1775" s="2">
        <f t="shared" si="111"/>
        <v>-0.35810507793301227</v>
      </c>
    </row>
    <row r="1776" spans="5:13" x14ac:dyDescent="0.3">
      <c r="E1776" s="1">
        <v>1765</v>
      </c>
      <c r="F1776" s="1">
        <v>1</v>
      </c>
      <c r="G1776" s="1">
        <v>17</v>
      </c>
      <c r="H1776" s="1">
        <v>3</v>
      </c>
      <c r="I1776" s="2">
        <f t="shared" si="108"/>
        <v>0.46437594912334174</v>
      </c>
      <c r="J1776" s="2">
        <f t="shared" si="109"/>
        <v>0.6140517581192837</v>
      </c>
      <c r="K1776" s="3">
        <v>0</v>
      </c>
      <c r="L1776" s="2">
        <f t="shared" si="110"/>
        <v>-0.95205200689988501</v>
      </c>
      <c r="M1776" s="2">
        <f t="shared" si="111"/>
        <v>-0.6140517581192837</v>
      </c>
    </row>
    <row r="1777" spans="5:13" x14ac:dyDescent="0.3">
      <c r="E1777" s="1">
        <v>1766</v>
      </c>
      <c r="F1777" s="1">
        <v>1</v>
      </c>
      <c r="G1777" s="1">
        <v>18</v>
      </c>
      <c r="H1777" s="1">
        <v>5</v>
      </c>
      <c r="I1777" s="2">
        <f t="shared" si="108"/>
        <v>1.0011161277984084</v>
      </c>
      <c r="J1777" s="2">
        <f t="shared" si="109"/>
        <v>0.73127796607339368</v>
      </c>
      <c r="K1777" s="3">
        <v>0</v>
      </c>
      <c r="L1777" s="2">
        <f t="shared" si="110"/>
        <v>-1.3140777647628383</v>
      </c>
      <c r="M1777" s="2">
        <f t="shared" si="111"/>
        <v>-0.73127796607339368</v>
      </c>
    </row>
    <row r="1778" spans="5:13" x14ac:dyDescent="0.3">
      <c r="E1778" s="1">
        <v>1767</v>
      </c>
      <c r="F1778" s="1">
        <v>1</v>
      </c>
      <c r="G1778" s="1">
        <v>28</v>
      </c>
      <c r="H1778" s="1">
        <v>2</v>
      </c>
      <c r="I1778" s="2">
        <f t="shared" si="108"/>
        <v>-0.13257463165357386</v>
      </c>
      <c r="J1778" s="2">
        <f t="shared" si="109"/>
        <v>0.46690480141809398</v>
      </c>
      <c r="K1778" s="3">
        <v>0</v>
      </c>
      <c r="L1778" s="2">
        <f t="shared" si="110"/>
        <v>-0.62905526179329474</v>
      </c>
      <c r="M1778" s="2">
        <f t="shared" si="111"/>
        <v>-0.46690480141809398</v>
      </c>
    </row>
    <row r="1779" spans="5:13" x14ac:dyDescent="0.3">
      <c r="E1779" s="1">
        <v>1768</v>
      </c>
      <c r="F1779" s="1">
        <v>1</v>
      </c>
      <c r="G1779" s="1">
        <v>20</v>
      </c>
      <c r="H1779" s="1">
        <v>1</v>
      </c>
      <c r="I1779" s="2">
        <f t="shared" si="108"/>
        <v>-0.18665309613933628</v>
      </c>
      <c r="J1779" s="2">
        <f t="shared" si="109"/>
        <v>0.45347173225254978</v>
      </c>
      <c r="K1779" s="3">
        <v>0</v>
      </c>
      <c r="L1779" s="2">
        <f t="shared" si="110"/>
        <v>-0.60416924763928592</v>
      </c>
      <c r="M1779" s="2">
        <f t="shared" si="111"/>
        <v>-0.45347173225254978</v>
      </c>
    </row>
    <row r="1780" spans="5:13" x14ac:dyDescent="0.3">
      <c r="E1780" s="1">
        <v>1769</v>
      </c>
      <c r="F1780" s="1">
        <v>0</v>
      </c>
      <c r="G1780" s="1">
        <v>32</v>
      </c>
      <c r="H1780" s="1">
        <v>1</v>
      </c>
      <c r="I1780" s="2">
        <f t="shared" si="108"/>
        <v>-0.52951969590216985</v>
      </c>
      <c r="J1780" s="2">
        <f t="shared" si="109"/>
        <v>0.37062891830313033</v>
      </c>
      <c r="K1780" s="3">
        <v>1</v>
      </c>
      <c r="L1780" s="2">
        <f t="shared" si="110"/>
        <v>-0.99255393713593321</v>
      </c>
      <c r="M1780" s="2">
        <f t="shared" si="111"/>
        <v>0.62937108169686962</v>
      </c>
    </row>
    <row r="1781" spans="5:13" x14ac:dyDescent="0.3">
      <c r="E1781" s="1">
        <v>1770</v>
      </c>
      <c r="F1781" s="1">
        <v>1</v>
      </c>
      <c r="G1781" s="1">
        <v>24</v>
      </c>
      <c r="H1781" s="1">
        <v>5</v>
      </c>
      <c r="I1781" s="2">
        <f t="shared" si="108"/>
        <v>0.82968282791699166</v>
      </c>
      <c r="J1781" s="2">
        <f t="shared" si="109"/>
        <v>0.69628786127836784</v>
      </c>
      <c r="K1781" s="3">
        <v>1</v>
      </c>
      <c r="L1781" s="2">
        <f t="shared" si="110"/>
        <v>-0.36199211036329509</v>
      </c>
      <c r="M1781" s="2">
        <f t="shared" si="111"/>
        <v>0.30371213872163216</v>
      </c>
    </row>
    <row r="1782" spans="5:13" x14ac:dyDescent="0.3">
      <c r="E1782" s="1">
        <v>1771</v>
      </c>
      <c r="F1782" s="1">
        <v>0</v>
      </c>
      <c r="G1782" s="1">
        <v>33</v>
      </c>
      <c r="H1782" s="1">
        <v>4</v>
      </c>
      <c r="I1782" s="2">
        <f t="shared" si="108"/>
        <v>0.28987668043388171</v>
      </c>
      <c r="J1782" s="2">
        <f t="shared" si="109"/>
        <v>0.57196594199193718</v>
      </c>
      <c r="K1782" s="3">
        <v>0</v>
      </c>
      <c r="L1782" s="2">
        <f t="shared" si="110"/>
        <v>-0.84855251178105207</v>
      </c>
      <c r="M1782" s="2">
        <f t="shared" si="111"/>
        <v>-0.57196594199193718</v>
      </c>
    </row>
    <row r="1783" spans="5:13" x14ac:dyDescent="0.3">
      <c r="E1783" s="1">
        <v>1772</v>
      </c>
      <c r="F1783" s="1">
        <v>1</v>
      </c>
      <c r="G1783" s="1">
        <v>27</v>
      </c>
      <c r="H1783" s="1">
        <v>1</v>
      </c>
      <c r="I1783" s="2">
        <f t="shared" si="108"/>
        <v>-0.386658612667656</v>
      </c>
      <c r="J1783" s="2">
        <f t="shared" si="109"/>
        <v>0.40452192979375906</v>
      </c>
      <c r="K1783" s="3">
        <v>1</v>
      </c>
      <c r="L1783" s="2">
        <f t="shared" si="110"/>
        <v>-0.90504932938266758</v>
      </c>
      <c r="M1783" s="2">
        <f t="shared" si="111"/>
        <v>0.59547807020624099</v>
      </c>
    </row>
    <row r="1784" spans="5:13" x14ac:dyDescent="0.3">
      <c r="E1784" s="1">
        <v>1773</v>
      </c>
      <c r="F1784" s="1">
        <v>0</v>
      </c>
      <c r="G1784" s="1">
        <v>27</v>
      </c>
      <c r="H1784" s="1">
        <v>3</v>
      </c>
      <c r="I1784" s="2">
        <f t="shared" si="108"/>
        <v>0.17865378265431364</v>
      </c>
      <c r="J1784" s="2">
        <f t="shared" si="109"/>
        <v>0.54454502935318705</v>
      </c>
      <c r="K1784" s="3">
        <v>1</v>
      </c>
      <c r="L1784" s="2">
        <f t="shared" si="110"/>
        <v>-0.60780464149184199</v>
      </c>
      <c r="M1784" s="2">
        <f t="shared" si="111"/>
        <v>0.45545497064681295</v>
      </c>
    </row>
    <row r="1785" spans="5:13" x14ac:dyDescent="0.3">
      <c r="E1785" s="1">
        <v>1774</v>
      </c>
      <c r="F1785" s="1">
        <v>1</v>
      </c>
      <c r="G1785" s="1">
        <v>21</v>
      </c>
      <c r="H1785" s="1">
        <v>4</v>
      </c>
      <c r="I1785" s="2">
        <f t="shared" si="108"/>
        <v>0.63274328019671544</v>
      </c>
      <c r="J1785" s="2">
        <f t="shared" si="109"/>
        <v>0.65311123215896594</v>
      </c>
      <c r="K1785" s="3">
        <v>1</v>
      </c>
      <c r="L1785" s="2">
        <f t="shared" si="110"/>
        <v>-0.42600782399914117</v>
      </c>
      <c r="M1785" s="2">
        <f t="shared" si="111"/>
        <v>0.34688876784103406</v>
      </c>
    </row>
    <row r="1786" spans="5:13" x14ac:dyDescent="0.3">
      <c r="E1786" s="1">
        <v>1775</v>
      </c>
      <c r="F1786" s="1">
        <v>1</v>
      </c>
      <c r="G1786" s="1">
        <v>30</v>
      </c>
      <c r="H1786" s="1">
        <v>7</v>
      </c>
      <c r="I1786" s="2">
        <f t="shared" si="108"/>
        <v>1.2235619233575448</v>
      </c>
      <c r="J1786" s="2">
        <f t="shared" si="109"/>
        <v>0.77268977425776375</v>
      </c>
      <c r="K1786" s="3">
        <v>1</v>
      </c>
      <c r="L1786" s="2">
        <f t="shared" si="110"/>
        <v>-0.25787763791072293</v>
      </c>
      <c r="M1786" s="2">
        <f t="shared" si="111"/>
        <v>0.22731022574223625</v>
      </c>
    </row>
    <row r="1787" spans="5:13" x14ac:dyDescent="0.3">
      <c r="E1787" s="1">
        <v>1776</v>
      </c>
      <c r="F1787" s="1">
        <v>1</v>
      </c>
      <c r="G1787" s="1">
        <v>30</v>
      </c>
      <c r="H1787" s="1">
        <v>2</v>
      </c>
      <c r="I1787" s="2">
        <f t="shared" si="108"/>
        <v>-0.18971906494737945</v>
      </c>
      <c r="J1787" s="2">
        <f t="shared" si="109"/>
        <v>0.45271198648025424</v>
      </c>
      <c r="K1787" s="3">
        <v>1</v>
      </c>
      <c r="L1787" s="2">
        <f t="shared" si="110"/>
        <v>-0.79249914713450409</v>
      </c>
      <c r="M1787" s="2">
        <f t="shared" si="111"/>
        <v>0.54728801351974576</v>
      </c>
    </row>
    <row r="1788" spans="5:13" x14ac:dyDescent="0.3">
      <c r="E1788" s="1">
        <v>1777</v>
      </c>
      <c r="F1788" s="1">
        <v>1</v>
      </c>
      <c r="G1788" s="1">
        <v>24</v>
      </c>
      <c r="H1788" s="1">
        <v>1</v>
      </c>
      <c r="I1788" s="2">
        <f t="shared" si="108"/>
        <v>-0.30094196272694751</v>
      </c>
      <c r="J1788" s="2">
        <f t="shared" si="109"/>
        <v>0.42532722873338152</v>
      </c>
      <c r="K1788" s="3">
        <v>0</v>
      </c>
      <c r="L1788" s="2">
        <f t="shared" si="110"/>
        <v>-0.55395449362928606</v>
      </c>
      <c r="M1788" s="2">
        <f t="shared" si="111"/>
        <v>-0.42532722873338152</v>
      </c>
    </row>
    <row r="1789" spans="5:13" x14ac:dyDescent="0.3">
      <c r="E1789" s="1">
        <v>1778</v>
      </c>
      <c r="F1789" s="1">
        <v>1</v>
      </c>
      <c r="G1789" s="1">
        <v>22</v>
      </c>
      <c r="H1789" s="1">
        <v>4</v>
      </c>
      <c r="I1789" s="2">
        <f t="shared" si="108"/>
        <v>0.60417106354981254</v>
      </c>
      <c r="J1789" s="2">
        <f t="shared" si="109"/>
        <v>0.64660999904109517</v>
      </c>
      <c r="K1789" s="3">
        <v>1</v>
      </c>
      <c r="L1789" s="2">
        <f t="shared" si="110"/>
        <v>-0.43601194978145819</v>
      </c>
      <c r="M1789" s="2">
        <f t="shared" si="111"/>
        <v>0.35339000095890483</v>
      </c>
    </row>
    <row r="1790" spans="5:13" x14ac:dyDescent="0.3">
      <c r="E1790" s="1">
        <v>1779</v>
      </c>
      <c r="F1790" s="1">
        <v>1</v>
      </c>
      <c r="G1790" s="1">
        <v>26</v>
      </c>
      <c r="H1790" s="1">
        <v>2</v>
      </c>
      <c r="I1790" s="2">
        <f t="shared" si="108"/>
        <v>-7.5430198359768275E-2</v>
      </c>
      <c r="J1790" s="2">
        <f t="shared" si="109"/>
        <v>0.48115138649900074</v>
      </c>
      <c r="K1790" s="3">
        <v>1</v>
      </c>
      <c r="L1790" s="2">
        <f t="shared" si="110"/>
        <v>-0.73157332554821297</v>
      </c>
      <c r="M1790" s="2">
        <f t="shared" si="111"/>
        <v>0.51884861350099931</v>
      </c>
    </row>
    <row r="1791" spans="5:13" x14ac:dyDescent="0.3">
      <c r="E1791" s="1">
        <v>1780</v>
      </c>
      <c r="F1791" s="1">
        <v>0</v>
      </c>
      <c r="G1791" s="1">
        <v>28</v>
      </c>
      <c r="H1791" s="1">
        <v>1</v>
      </c>
      <c r="I1791" s="2">
        <f t="shared" si="108"/>
        <v>-0.41523082931455868</v>
      </c>
      <c r="J1791" s="2">
        <f t="shared" si="109"/>
        <v>0.39765853213135904</v>
      </c>
      <c r="K1791" s="3">
        <v>1</v>
      </c>
      <c r="L1791" s="2">
        <f t="shared" si="110"/>
        <v>-0.92216160142452031</v>
      </c>
      <c r="M1791" s="2">
        <f t="shared" si="111"/>
        <v>0.60234146786864096</v>
      </c>
    </row>
    <row r="1792" spans="5:13" x14ac:dyDescent="0.3">
      <c r="E1792" s="1">
        <v>1781</v>
      </c>
      <c r="F1792" s="1">
        <v>0</v>
      </c>
      <c r="G1792" s="1">
        <v>30</v>
      </c>
      <c r="H1792" s="1">
        <v>4</v>
      </c>
      <c r="I1792" s="2">
        <f t="shared" si="108"/>
        <v>0.3755933303745902</v>
      </c>
      <c r="J1792" s="2">
        <f t="shared" si="109"/>
        <v>0.59280982968195539</v>
      </c>
      <c r="K1792" s="3">
        <v>0</v>
      </c>
      <c r="L1792" s="2">
        <f t="shared" si="110"/>
        <v>-0.89847495372765129</v>
      </c>
      <c r="M1792" s="2">
        <f t="shared" si="111"/>
        <v>-0.59280982968195539</v>
      </c>
    </row>
    <row r="1793" spans="5:13" x14ac:dyDescent="0.3">
      <c r="E1793" s="1">
        <v>1782</v>
      </c>
      <c r="F1793" s="1">
        <v>1</v>
      </c>
      <c r="G1793" s="1">
        <v>13</v>
      </c>
      <c r="H1793" s="1">
        <v>3</v>
      </c>
      <c r="I1793" s="2">
        <f t="shared" si="108"/>
        <v>0.57866481571095285</v>
      </c>
      <c r="J1793" s="2">
        <f t="shared" si="109"/>
        <v>0.64076012261589732</v>
      </c>
      <c r="K1793" s="3">
        <v>1</v>
      </c>
      <c r="L1793" s="2">
        <f t="shared" si="110"/>
        <v>-0.44510011578877318</v>
      </c>
      <c r="M1793" s="2">
        <f t="shared" si="111"/>
        <v>0.35923987738410268</v>
      </c>
    </row>
    <row r="1794" spans="5:13" x14ac:dyDescent="0.3">
      <c r="E1794" s="1">
        <v>1783</v>
      </c>
      <c r="F1794" s="1">
        <v>0</v>
      </c>
      <c r="G1794" s="1">
        <v>23</v>
      </c>
      <c r="H1794" s="1">
        <v>1</v>
      </c>
      <c r="I1794" s="2">
        <f t="shared" si="108"/>
        <v>-0.27236974608004461</v>
      </c>
      <c r="J1794" s="2">
        <f t="shared" si="109"/>
        <v>0.43232541858152024</v>
      </c>
      <c r="K1794" s="3">
        <v>0</v>
      </c>
      <c r="L1794" s="2">
        <f t="shared" si="110"/>
        <v>-0.56620694448026976</v>
      </c>
      <c r="M1794" s="2">
        <f t="shared" si="111"/>
        <v>-0.43232541858152024</v>
      </c>
    </row>
    <row r="1795" spans="5:13" x14ac:dyDescent="0.3">
      <c r="E1795" s="1">
        <v>1784</v>
      </c>
      <c r="F1795" s="1">
        <v>0</v>
      </c>
      <c r="G1795" s="1">
        <v>25</v>
      </c>
      <c r="H1795" s="1">
        <v>2</v>
      </c>
      <c r="I1795" s="2">
        <f t="shared" si="108"/>
        <v>-4.6857981712865593E-2</v>
      </c>
      <c r="J1795" s="2">
        <f t="shared" si="109"/>
        <v>0.4882876475322156</v>
      </c>
      <c r="K1795" s="3">
        <v>1</v>
      </c>
      <c r="L1795" s="2">
        <f t="shared" si="110"/>
        <v>-0.71685060511711618</v>
      </c>
      <c r="M1795" s="2">
        <f t="shared" si="111"/>
        <v>0.51171235246778446</v>
      </c>
    </row>
    <row r="1796" spans="5:13" x14ac:dyDescent="0.3">
      <c r="E1796" s="1">
        <v>1785</v>
      </c>
      <c r="F1796" s="1">
        <v>0</v>
      </c>
      <c r="G1796" s="1">
        <v>24</v>
      </c>
      <c r="H1796" s="1">
        <v>5</v>
      </c>
      <c r="I1796" s="2">
        <f t="shared" si="108"/>
        <v>0.82968282791699166</v>
      </c>
      <c r="J1796" s="2">
        <f t="shared" si="109"/>
        <v>0.69628786127836784</v>
      </c>
      <c r="K1796" s="3">
        <v>1</v>
      </c>
      <c r="L1796" s="2">
        <f t="shared" si="110"/>
        <v>-0.36199211036329509</v>
      </c>
      <c r="M1796" s="2">
        <f t="shared" si="111"/>
        <v>0.30371213872163216</v>
      </c>
    </row>
    <row r="1797" spans="5:13" x14ac:dyDescent="0.3">
      <c r="E1797" s="1">
        <v>1786</v>
      </c>
      <c r="F1797" s="1">
        <v>1</v>
      </c>
      <c r="G1797" s="1">
        <v>23</v>
      </c>
      <c r="H1797" s="1">
        <v>4</v>
      </c>
      <c r="I1797" s="2">
        <f t="shared" si="108"/>
        <v>0.57559884690290986</v>
      </c>
      <c r="J1797" s="2">
        <f t="shared" si="109"/>
        <v>0.6400540735636373</v>
      </c>
      <c r="K1797" s="3">
        <v>1</v>
      </c>
      <c r="L1797" s="2">
        <f t="shared" si="110"/>
        <v>-0.44620261625431046</v>
      </c>
      <c r="M1797" s="2">
        <f t="shared" si="111"/>
        <v>0.3599459264363627</v>
      </c>
    </row>
    <row r="1798" spans="5:13" x14ac:dyDescent="0.3">
      <c r="E1798" s="1">
        <v>1787</v>
      </c>
      <c r="F1798" s="1">
        <v>1</v>
      </c>
      <c r="G1798" s="1">
        <v>26</v>
      </c>
      <c r="H1798" s="1">
        <v>2</v>
      </c>
      <c r="I1798" s="2">
        <f t="shared" si="108"/>
        <v>-7.5430198359768275E-2</v>
      </c>
      <c r="J1798" s="2">
        <f t="shared" si="109"/>
        <v>0.48115138649900074</v>
      </c>
      <c r="K1798" s="3">
        <v>1</v>
      </c>
      <c r="L1798" s="2">
        <f t="shared" si="110"/>
        <v>-0.73157332554821297</v>
      </c>
      <c r="M1798" s="2">
        <f t="shared" si="111"/>
        <v>0.51884861350099931</v>
      </c>
    </row>
    <row r="1799" spans="5:13" x14ac:dyDescent="0.3">
      <c r="E1799" s="1">
        <v>1788</v>
      </c>
      <c r="F1799" s="1">
        <v>0</v>
      </c>
      <c r="G1799" s="1">
        <v>31</v>
      </c>
      <c r="H1799" s="1">
        <v>0</v>
      </c>
      <c r="I1799" s="2">
        <f t="shared" si="108"/>
        <v>-0.78360367691625199</v>
      </c>
      <c r="J1799" s="2">
        <f t="shared" si="109"/>
        <v>0.31354373136830865</v>
      </c>
      <c r="K1799" s="3">
        <v>1</v>
      </c>
      <c r="L1799" s="2">
        <f t="shared" si="110"/>
        <v>-1.1598164346397499</v>
      </c>
      <c r="M1799" s="2">
        <f t="shared" si="111"/>
        <v>0.68645626863169129</v>
      </c>
    </row>
    <row r="1800" spans="5:13" x14ac:dyDescent="0.3">
      <c r="E1800" s="1">
        <v>1789</v>
      </c>
      <c r="F1800" s="1">
        <v>1</v>
      </c>
      <c r="G1800" s="1">
        <v>17</v>
      </c>
      <c r="H1800" s="1">
        <v>2</v>
      </c>
      <c r="I1800" s="2">
        <f t="shared" si="108"/>
        <v>0.18171975146235692</v>
      </c>
      <c r="J1800" s="2">
        <f t="shared" si="109"/>
        <v>0.54530533344393195</v>
      </c>
      <c r="K1800" s="3">
        <v>0</v>
      </c>
      <c r="L1800" s="2">
        <f t="shared" si="110"/>
        <v>-0.78812914780855448</v>
      </c>
      <c r="M1800" s="2">
        <f t="shared" si="111"/>
        <v>-0.54530533344393195</v>
      </c>
    </row>
    <row r="1801" spans="5:13" x14ac:dyDescent="0.3">
      <c r="E1801" s="1">
        <v>1790</v>
      </c>
      <c r="F1801" s="1">
        <v>1</v>
      </c>
      <c r="G1801" s="1">
        <v>25</v>
      </c>
      <c r="H1801" s="1">
        <v>2</v>
      </c>
      <c r="I1801" s="2">
        <f t="shared" si="108"/>
        <v>-4.6857981712865593E-2</v>
      </c>
      <c r="J1801" s="2">
        <f t="shared" si="109"/>
        <v>0.4882876475322156</v>
      </c>
      <c r="K1801" s="3">
        <v>1</v>
      </c>
      <c r="L1801" s="2">
        <f t="shared" si="110"/>
        <v>-0.71685060511711618</v>
      </c>
      <c r="M1801" s="2">
        <f t="shared" si="111"/>
        <v>0.51171235246778446</v>
      </c>
    </row>
    <row r="1802" spans="5:13" x14ac:dyDescent="0.3">
      <c r="E1802" s="1">
        <v>1791</v>
      </c>
      <c r="F1802" s="1">
        <v>0</v>
      </c>
      <c r="G1802" s="1">
        <v>23</v>
      </c>
      <c r="H1802" s="1">
        <v>0</v>
      </c>
      <c r="I1802" s="2">
        <f t="shared" si="108"/>
        <v>-0.55502594374102943</v>
      </c>
      <c r="J1802" s="2">
        <f t="shared" si="109"/>
        <v>0.36469913965533418</v>
      </c>
      <c r="K1802" s="3">
        <v>0</v>
      </c>
      <c r="L1802" s="2">
        <f t="shared" si="110"/>
        <v>-0.45365659647687245</v>
      </c>
      <c r="M1802" s="2">
        <f t="shared" si="111"/>
        <v>-0.36469913965533418</v>
      </c>
    </row>
    <row r="1803" spans="5:13" x14ac:dyDescent="0.3">
      <c r="E1803" s="1">
        <v>1792</v>
      </c>
      <c r="F1803" s="1">
        <v>1</v>
      </c>
      <c r="G1803" s="1">
        <v>20</v>
      </c>
      <c r="H1803" s="1">
        <v>5</v>
      </c>
      <c r="I1803" s="2">
        <f t="shared" si="108"/>
        <v>0.94397169450460283</v>
      </c>
      <c r="J1803" s="2">
        <f t="shared" si="109"/>
        <v>0.71990122262544853</v>
      </c>
      <c r="K1803" s="3">
        <v>0</v>
      </c>
      <c r="L1803" s="2">
        <f t="shared" si="110"/>
        <v>-1.2726129616861452</v>
      </c>
      <c r="M1803" s="2">
        <f t="shared" si="111"/>
        <v>-0.71990122262544853</v>
      </c>
    </row>
    <row r="1804" spans="5:13" x14ac:dyDescent="0.3">
      <c r="E1804" s="1">
        <v>1793</v>
      </c>
      <c r="F1804" s="1">
        <v>0</v>
      </c>
      <c r="G1804" s="1">
        <v>23</v>
      </c>
      <c r="H1804" s="1">
        <v>3</v>
      </c>
      <c r="I1804" s="2">
        <f t="shared" si="108"/>
        <v>0.29294264924192503</v>
      </c>
      <c r="J1804" s="2">
        <f t="shared" si="109"/>
        <v>0.57271638907417755</v>
      </c>
      <c r="K1804" s="3">
        <v>1</v>
      </c>
      <c r="L1804" s="2">
        <f t="shared" si="110"/>
        <v>-0.55736464278526365</v>
      </c>
      <c r="M1804" s="2">
        <f t="shared" si="111"/>
        <v>0.42728361092582245</v>
      </c>
    </row>
    <row r="1805" spans="5:13" x14ac:dyDescent="0.3">
      <c r="E1805" s="1">
        <v>1794</v>
      </c>
      <c r="F1805" s="1">
        <v>0</v>
      </c>
      <c r="G1805" s="1">
        <v>22</v>
      </c>
      <c r="H1805" s="1">
        <v>3</v>
      </c>
      <c r="I1805" s="2">
        <f t="shared" ref="I1805:I1868" si="112">$H$5+$H$6*G1805+H1805*$H$7</f>
        <v>0.32151486588882772</v>
      </c>
      <c r="J1805" s="2">
        <f t="shared" ref="J1805:J1868" si="113">EXP(I1805)/(1+EXP(I1805))</f>
        <v>0.57969339214578286</v>
      </c>
      <c r="K1805" s="3">
        <v>1</v>
      </c>
      <c r="L1805" s="2">
        <f t="shared" ref="L1805:L1868" si="114">IF(K1805=1,LN(J1805),LN(1-J1805))</f>
        <v>-0.5452559494494188</v>
      </c>
      <c r="M1805" s="2">
        <f t="shared" ref="M1805:M1868" si="115">(K1805-J1805)</f>
        <v>0.42030660785421714</v>
      </c>
    </row>
    <row r="1806" spans="5:13" x14ac:dyDescent="0.3">
      <c r="E1806" s="1">
        <v>1795</v>
      </c>
      <c r="F1806" s="1">
        <v>1</v>
      </c>
      <c r="G1806" s="1">
        <v>22</v>
      </c>
      <c r="H1806" s="1">
        <v>3</v>
      </c>
      <c r="I1806" s="2">
        <f t="shared" si="112"/>
        <v>0.32151486588882772</v>
      </c>
      <c r="J1806" s="2">
        <f t="shared" si="113"/>
        <v>0.57969339214578286</v>
      </c>
      <c r="K1806" s="3">
        <v>0</v>
      </c>
      <c r="L1806" s="2">
        <f t="shared" si="114"/>
        <v>-0.86677081533824629</v>
      </c>
      <c r="M1806" s="2">
        <f t="shared" si="115"/>
        <v>-0.57969339214578286</v>
      </c>
    </row>
    <row r="1807" spans="5:13" x14ac:dyDescent="0.3">
      <c r="E1807" s="1">
        <v>1796</v>
      </c>
      <c r="F1807" s="1">
        <v>1</v>
      </c>
      <c r="G1807" s="1">
        <v>22</v>
      </c>
      <c r="H1807" s="1">
        <v>1</v>
      </c>
      <c r="I1807" s="2">
        <f t="shared" si="112"/>
        <v>-0.24379752943314192</v>
      </c>
      <c r="J1807" s="2">
        <f t="shared" si="113"/>
        <v>0.43935072259233271</v>
      </c>
      <c r="K1807" s="3">
        <v>0</v>
      </c>
      <c r="L1807" s="2">
        <f t="shared" si="114"/>
        <v>-0.57865974292354561</v>
      </c>
      <c r="M1807" s="2">
        <f t="shared" si="115"/>
        <v>-0.43935072259233271</v>
      </c>
    </row>
    <row r="1808" spans="5:13" x14ac:dyDescent="0.3">
      <c r="E1808" s="1">
        <v>1797</v>
      </c>
      <c r="F1808" s="1">
        <v>0</v>
      </c>
      <c r="G1808" s="1">
        <v>29</v>
      </c>
      <c r="H1808" s="1">
        <v>1</v>
      </c>
      <c r="I1808" s="2">
        <f t="shared" si="112"/>
        <v>-0.44380304596146158</v>
      </c>
      <c r="J1808" s="2">
        <f t="shared" si="113"/>
        <v>0.39083515355806009</v>
      </c>
      <c r="K1808" s="3">
        <v>0</v>
      </c>
      <c r="L1808" s="2">
        <f t="shared" si="114"/>
        <v>-0.49566636408778442</v>
      </c>
      <c r="M1808" s="2">
        <f t="shared" si="115"/>
        <v>-0.39083515355806009</v>
      </c>
    </row>
    <row r="1809" spans="5:13" x14ac:dyDescent="0.3">
      <c r="E1809" s="1">
        <v>1798</v>
      </c>
      <c r="F1809" s="1">
        <v>1</v>
      </c>
      <c r="G1809" s="1">
        <v>30</v>
      </c>
      <c r="H1809" s="1">
        <v>5</v>
      </c>
      <c r="I1809" s="2">
        <f t="shared" si="112"/>
        <v>0.6582495280355749</v>
      </c>
      <c r="J1809" s="2">
        <f t="shared" si="113"/>
        <v>0.65886705965385139</v>
      </c>
      <c r="K1809" s="3">
        <v>1</v>
      </c>
      <c r="L1809" s="2">
        <f t="shared" si="114"/>
        <v>-0.41723349524898962</v>
      </c>
      <c r="M1809" s="2">
        <f t="shared" si="115"/>
        <v>0.34113294034614861</v>
      </c>
    </row>
    <row r="1810" spans="5:13" x14ac:dyDescent="0.3">
      <c r="E1810" s="1">
        <v>1799</v>
      </c>
      <c r="F1810" s="1">
        <v>0</v>
      </c>
      <c r="G1810" s="1">
        <v>27</v>
      </c>
      <c r="H1810" s="1">
        <v>2</v>
      </c>
      <c r="I1810" s="2">
        <f t="shared" si="112"/>
        <v>-0.10400241500667118</v>
      </c>
      <c r="J1810" s="2">
        <f t="shared" si="113"/>
        <v>0.47402280722541851</v>
      </c>
      <c r="K1810" s="3">
        <v>0</v>
      </c>
      <c r="L1810" s="2">
        <f t="shared" si="114"/>
        <v>-0.64249742692862966</v>
      </c>
      <c r="M1810" s="2">
        <f t="shared" si="115"/>
        <v>-0.47402280722541851</v>
      </c>
    </row>
    <row r="1811" spans="5:13" x14ac:dyDescent="0.3">
      <c r="E1811" s="1">
        <v>1800</v>
      </c>
      <c r="F1811" s="1">
        <v>1</v>
      </c>
      <c r="G1811" s="1">
        <v>21</v>
      </c>
      <c r="H1811" s="1">
        <v>3</v>
      </c>
      <c r="I1811" s="2">
        <f t="shared" si="112"/>
        <v>0.35008708253573056</v>
      </c>
      <c r="J1811" s="2">
        <f t="shared" si="113"/>
        <v>0.58663869604609931</v>
      </c>
      <c r="K1811" s="3">
        <v>1</v>
      </c>
      <c r="L1811" s="2">
        <f t="shared" si="114"/>
        <v>-0.5333461579487917</v>
      </c>
      <c r="M1811" s="2">
        <f t="shared" si="115"/>
        <v>0.41336130395390069</v>
      </c>
    </row>
    <row r="1812" spans="5:13" x14ac:dyDescent="0.3">
      <c r="E1812" s="1">
        <v>1801</v>
      </c>
      <c r="F1812" s="1">
        <v>0</v>
      </c>
      <c r="G1812" s="1">
        <v>28</v>
      </c>
      <c r="H1812" s="1">
        <v>1</v>
      </c>
      <c r="I1812" s="2">
        <f t="shared" si="112"/>
        <v>-0.41523082931455868</v>
      </c>
      <c r="J1812" s="2">
        <f t="shared" si="113"/>
        <v>0.39765853213135904</v>
      </c>
      <c r="K1812" s="3">
        <v>0</v>
      </c>
      <c r="L1812" s="2">
        <f t="shared" si="114"/>
        <v>-0.50693077210996151</v>
      </c>
      <c r="M1812" s="2">
        <f t="shared" si="115"/>
        <v>-0.39765853213135904</v>
      </c>
    </row>
    <row r="1813" spans="5:13" x14ac:dyDescent="0.3">
      <c r="E1813" s="1">
        <v>1802</v>
      </c>
      <c r="F1813" s="1">
        <v>0</v>
      </c>
      <c r="G1813" s="1">
        <v>23</v>
      </c>
      <c r="H1813" s="1">
        <v>3</v>
      </c>
      <c r="I1813" s="2">
        <f t="shared" si="112"/>
        <v>0.29294264924192503</v>
      </c>
      <c r="J1813" s="2">
        <f t="shared" si="113"/>
        <v>0.57271638907417755</v>
      </c>
      <c r="K1813" s="3">
        <v>1</v>
      </c>
      <c r="L1813" s="2">
        <f t="shared" si="114"/>
        <v>-0.55736464278526365</v>
      </c>
      <c r="M1813" s="2">
        <f t="shared" si="115"/>
        <v>0.42728361092582245</v>
      </c>
    </row>
    <row r="1814" spans="5:13" x14ac:dyDescent="0.3">
      <c r="E1814" s="1">
        <v>1803</v>
      </c>
      <c r="F1814" s="1">
        <v>1</v>
      </c>
      <c r="G1814" s="1">
        <v>21</v>
      </c>
      <c r="H1814" s="1">
        <v>3</v>
      </c>
      <c r="I1814" s="2">
        <f t="shared" si="112"/>
        <v>0.35008708253573056</v>
      </c>
      <c r="J1814" s="2">
        <f t="shared" si="113"/>
        <v>0.58663869604609931</v>
      </c>
      <c r="K1814" s="3">
        <v>0</v>
      </c>
      <c r="L1814" s="2">
        <f t="shared" si="114"/>
        <v>-0.88343324048452199</v>
      </c>
      <c r="M1814" s="2">
        <f t="shared" si="115"/>
        <v>-0.58663869604609931</v>
      </c>
    </row>
    <row r="1815" spans="5:13" x14ac:dyDescent="0.3">
      <c r="E1815" s="1">
        <v>1804</v>
      </c>
      <c r="F1815" s="1">
        <v>0</v>
      </c>
      <c r="G1815" s="1">
        <v>26</v>
      </c>
      <c r="H1815" s="1">
        <v>3</v>
      </c>
      <c r="I1815" s="2">
        <f t="shared" si="112"/>
        <v>0.20722599930121655</v>
      </c>
      <c r="J1815" s="2">
        <f t="shared" si="113"/>
        <v>0.55162190028968694</v>
      </c>
      <c r="K1815" s="3">
        <v>0</v>
      </c>
      <c r="L1815" s="2">
        <f t="shared" si="114"/>
        <v>-0.80211842994407867</v>
      </c>
      <c r="M1815" s="2">
        <f t="shared" si="115"/>
        <v>-0.55162190028968694</v>
      </c>
    </row>
    <row r="1816" spans="5:13" x14ac:dyDescent="0.3">
      <c r="E1816" s="1">
        <v>1805</v>
      </c>
      <c r="F1816" s="1">
        <v>0</v>
      </c>
      <c r="G1816" s="1">
        <v>26</v>
      </c>
      <c r="H1816" s="1">
        <v>0</v>
      </c>
      <c r="I1816" s="2">
        <f t="shared" si="112"/>
        <v>-0.64074259368173792</v>
      </c>
      <c r="J1816" s="2">
        <f t="shared" si="113"/>
        <v>0.34507869437350663</v>
      </c>
      <c r="K1816" s="3">
        <v>0</v>
      </c>
      <c r="L1816" s="2">
        <f t="shared" si="114"/>
        <v>-0.42324019464645307</v>
      </c>
      <c r="M1816" s="2">
        <f t="shared" si="115"/>
        <v>-0.34507869437350663</v>
      </c>
    </row>
    <row r="1817" spans="5:13" x14ac:dyDescent="0.3">
      <c r="E1817" s="1">
        <v>1806</v>
      </c>
      <c r="F1817" s="1">
        <v>1</v>
      </c>
      <c r="G1817" s="1">
        <v>32</v>
      </c>
      <c r="H1817" s="1">
        <v>2</v>
      </c>
      <c r="I1817" s="2">
        <f t="shared" si="112"/>
        <v>-0.24686349824118503</v>
      </c>
      <c r="J1817" s="2">
        <f t="shared" si="113"/>
        <v>0.43859564904673659</v>
      </c>
      <c r="K1817" s="3">
        <v>0</v>
      </c>
      <c r="L1817" s="2">
        <f t="shared" si="114"/>
        <v>-0.57731386490044845</v>
      </c>
      <c r="M1817" s="2">
        <f t="shared" si="115"/>
        <v>-0.43859564904673659</v>
      </c>
    </row>
    <row r="1818" spans="5:13" x14ac:dyDescent="0.3">
      <c r="E1818" s="1">
        <v>1807</v>
      </c>
      <c r="F1818" s="1">
        <v>0</v>
      </c>
      <c r="G1818" s="1">
        <v>28</v>
      </c>
      <c r="H1818" s="1">
        <v>1</v>
      </c>
      <c r="I1818" s="2">
        <f t="shared" si="112"/>
        <v>-0.41523082931455868</v>
      </c>
      <c r="J1818" s="2">
        <f t="shared" si="113"/>
        <v>0.39765853213135904</v>
      </c>
      <c r="K1818" s="3">
        <v>0</v>
      </c>
      <c r="L1818" s="2">
        <f t="shared" si="114"/>
        <v>-0.50693077210996151</v>
      </c>
      <c r="M1818" s="2">
        <f t="shared" si="115"/>
        <v>-0.39765853213135904</v>
      </c>
    </row>
    <row r="1819" spans="5:13" x14ac:dyDescent="0.3">
      <c r="E1819" s="1">
        <v>1808</v>
      </c>
      <c r="F1819" s="1">
        <v>1</v>
      </c>
      <c r="G1819" s="1">
        <v>28</v>
      </c>
      <c r="H1819" s="1">
        <v>1</v>
      </c>
      <c r="I1819" s="2">
        <f t="shared" si="112"/>
        <v>-0.41523082931455868</v>
      </c>
      <c r="J1819" s="2">
        <f t="shared" si="113"/>
        <v>0.39765853213135904</v>
      </c>
      <c r="K1819" s="3">
        <v>0</v>
      </c>
      <c r="L1819" s="2">
        <f t="shared" si="114"/>
        <v>-0.50693077210996151</v>
      </c>
      <c r="M1819" s="2">
        <f t="shared" si="115"/>
        <v>-0.39765853213135904</v>
      </c>
    </row>
    <row r="1820" spans="5:13" x14ac:dyDescent="0.3">
      <c r="E1820" s="1">
        <v>1809</v>
      </c>
      <c r="F1820" s="1">
        <v>1</v>
      </c>
      <c r="G1820" s="1">
        <v>16</v>
      </c>
      <c r="H1820" s="1">
        <v>4</v>
      </c>
      <c r="I1820" s="2">
        <f t="shared" si="112"/>
        <v>0.77560436343122929</v>
      </c>
      <c r="J1820" s="2">
        <f t="shared" si="113"/>
        <v>0.68473198129586044</v>
      </c>
      <c r="K1820" s="3">
        <v>1</v>
      </c>
      <c r="L1820" s="2">
        <f t="shared" si="114"/>
        <v>-0.3787277854665046</v>
      </c>
      <c r="M1820" s="2">
        <f t="shared" si="115"/>
        <v>0.31526801870413956</v>
      </c>
    </row>
    <row r="1821" spans="5:13" x14ac:dyDescent="0.3">
      <c r="E1821" s="1">
        <v>1810</v>
      </c>
      <c r="F1821" s="1">
        <v>1</v>
      </c>
      <c r="G1821" s="1">
        <v>16</v>
      </c>
      <c r="H1821" s="1">
        <v>4</v>
      </c>
      <c r="I1821" s="2">
        <f t="shared" si="112"/>
        <v>0.77560436343122929</v>
      </c>
      <c r="J1821" s="2">
        <f t="shared" si="113"/>
        <v>0.68473198129586044</v>
      </c>
      <c r="K1821" s="3">
        <v>1</v>
      </c>
      <c r="L1821" s="2">
        <f t="shared" si="114"/>
        <v>-0.3787277854665046</v>
      </c>
      <c r="M1821" s="2">
        <f t="shared" si="115"/>
        <v>0.31526801870413956</v>
      </c>
    </row>
    <row r="1822" spans="5:13" x14ac:dyDescent="0.3">
      <c r="E1822" s="1">
        <v>1811</v>
      </c>
      <c r="F1822" s="1">
        <v>0</v>
      </c>
      <c r="G1822" s="1">
        <v>26</v>
      </c>
      <c r="H1822" s="1">
        <v>0</v>
      </c>
      <c r="I1822" s="2">
        <f t="shared" si="112"/>
        <v>-0.64074259368173792</v>
      </c>
      <c r="J1822" s="2">
        <f t="shared" si="113"/>
        <v>0.34507869437350663</v>
      </c>
      <c r="K1822" s="3">
        <v>0</v>
      </c>
      <c r="L1822" s="2">
        <f t="shared" si="114"/>
        <v>-0.42324019464645307</v>
      </c>
      <c r="M1822" s="2">
        <f t="shared" si="115"/>
        <v>-0.34507869437350663</v>
      </c>
    </row>
    <row r="1823" spans="5:13" x14ac:dyDescent="0.3">
      <c r="E1823" s="1">
        <v>1812</v>
      </c>
      <c r="F1823" s="1">
        <v>1</v>
      </c>
      <c r="G1823" s="1">
        <v>29</v>
      </c>
      <c r="H1823" s="1">
        <v>6</v>
      </c>
      <c r="I1823" s="2">
        <f t="shared" si="112"/>
        <v>0.96947794234346252</v>
      </c>
      <c r="J1823" s="2">
        <f t="shared" si="113"/>
        <v>0.72501542839670807</v>
      </c>
      <c r="K1823" s="3">
        <v>0</v>
      </c>
      <c r="L1823" s="2">
        <f t="shared" si="114"/>
        <v>-1.2910402861501691</v>
      </c>
      <c r="M1823" s="2">
        <f t="shared" si="115"/>
        <v>-0.72501542839670807</v>
      </c>
    </row>
    <row r="1824" spans="5:13" x14ac:dyDescent="0.3">
      <c r="E1824" s="1">
        <v>1813</v>
      </c>
      <c r="F1824" s="1">
        <v>0</v>
      </c>
      <c r="G1824" s="1">
        <v>31</v>
      </c>
      <c r="H1824" s="1">
        <v>2</v>
      </c>
      <c r="I1824" s="2">
        <f t="shared" si="112"/>
        <v>-0.21829128159428235</v>
      </c>
      <c r="J1824" s="2">
        <f t="shared" si="113"/>
        <v>0.44564285643854834</v>
      </c>
      <c r="K1824" s="3">
        <v>1</v>
      </c>
      <c r="L1824" s="2">
        <f t="shared" si="114"/>
        <v>-0.80823741806704263</v>
      </c>
      <c r="M1824" s="2">
        <f t="shared" si="115"/>
        <v>0.5543571435614516</v>
      </c>
    </row>
    <row r="1825" spans="5:13" x14ac:dyDescent="0.3">
      <c r="E1825" s="1">
        <v>1814</v>
      </c>
      <c r="F1825" s="1">
        <v>0</v>
      </c>
      <c r="G1825" s="1">
        <v>18</v>
      </c>
      <c r="H1825" s="1">
        <v>2</v>
      </c>
      <c r="I1825" s="2">
        <f t="shared" si="112"/>
        <v>0.15314753481545412</v>
      </c>
      <c r="J1825" s="2">
        <f t="shared" si="113"/>
        <v>0.53821222655274259</v>
      </c>
      <c r="K1825" s="3">
        <v>1</v>
      </c>
      <c r="L1825" s="2">
        <f t="shared" si="114"/>
        <v>-0.61950232345806744</v>
      </c>
      <c r="M1825" s="2">
        <f t="shared" si="115"/>
        <v>0.46178777344725741</v>
      </c>
    </row>
    <row r="1826" spans="5:13" x14ac:dyDescent="0.3">
      <c r="E1826" s="1">
        <v>1815</v>
      </c>
      <c r="F1826" s="1">
        <v>1</v>
      </c>
      <c r="G1826" s="1">
        <v>25</v>
      </c>
      <c r="H1826" s="1">
        <v>3</v>
      </c>
      <c r="I1826" s="2">
        <f t="shared" si="112"/>
        <v>0.23579821594811923</v>
      </c>
      <c r="J1826" s="2">
        <f t="shared" si="113"/>
        <v>0.55867792729643417</v>
      </c>
      <c r="K1826" s="3">
        <v>0</v>
      </c>
      <c r="L1826" s="2">
        <f t="shared" si="114"/>
        <v>-0.81798034650093876</v>
      </c>
      <c r="M1826" s="2">
        <f t="shared" si="115"/>
        <v>-0.55867792729643417</v>
      </c>
    </row>
    <row r="1827" spans="5:13" x14ac:dyDescent="0.3">
      <c r="E1827" s="1">
        <v>1816</v>
      </c>
      <c r="F1827" s="1">
        <v>0</v>
      </c>
      <c r="G1827" s="1">
        <v>26</v>
      </c>
      <c r="H1827" s="1">
        <v>1</v>
      </c>
      <c r="I1827" s="2">
        <f t="shared" si="112"/>
        <v>-0.35808639602075309</v>
      </c>
      <c r="J1827" s="2">
        <f t="shared" si="113"/>
        <v>0.41142287430405178</v>
      </c>
      <c r="K1827" s="3">
        <v>0</v>
      </c>
      <c r="L1827" s="2">
        <f t="shared" si="114"/>
        <v>-0.53004730616023055</v>
      </c>
      <c r="M1827" s="2">
        <f t="shared" si="115"/>
        <v>-0.41142287430405178</v>
      </c>
    </row>
    <row r="1828" spans="5:13" x14ac:dyDescent="0.3">
      <c r="E1828" s="1">
        <v>1817</v>
      </c>
      <c r="F1828" s="1">
        <v>1</v>
      </c>
      <c r="G1828" s="1">
        <v>22</v>
      </c>
      <c r="H1828" s="1">
        <v>6</v>
      </c>
      <c r="I1828" s="2">
        <f t="shared" si="112"/>
        <v>1.1694834588717822</v>
      </c>
      <c r="J1828" s="2">
        <f t="shared" si="113"/>
        <v>0.76305163579921476</v>
      </c>
      <c r="K1828" s="3">
        <v>0</v>
      </c>
      <c r="L1828" s="2">
        <f t="shared" si="114"/>
        <v>-1.4399130341552087</v>
      </c>
      <c r="M1828" s="2">
        <f t="shared" si="115"/>
        <v>-0.76305163579921476</v>
      </c>
    </row>
    <row r="1829" spans="5:13" x14ac:dyDescent="0.3">
      <c r="E1829" s="1">
        <v>1818</v>
      </c>
      <c r="F1829" s="1">
        <v>1</v>
      </c>
      <c r="G1829" s="1">
        <v>28</v>
      </c>
      <c r="H1829" s="1">
        <v>3</v>
      </c>
      <c r="I1829" s="2">
        <f t="shared" si="112"/>
        <v>0.15008156600741096</v>
      </c>
      <c r="J1829" s="2">
        <f t="shared" si="113"/>
        <v>0.53745012251025304</v>
      </c>
      <c r="K1829" s="3">
        <v>1</v>
      </c>
      <c r="L1829" s="2">
        <f t="shared" si="114"/>
        <v>-0.62091931861583394</v>
      </c>
      <c r="M1829" s="2">
        <f t="shared" si="115"/>
        <v>0.46254987748974696</v>
      </c>
    </row>
    <row r="1830" spans="5:13" x14ac:dyDescent="0.3">
      <c r="E1830" s="1">
        <v>1819</v>
      </c>
      <c r="F1830" s="1">
        <v>1</v>
      </c>
      <c r="G1830" s="1">
        <v>29</v>
      </c>
      <c r="H1830" s="1">
        <v>2</v>
      </c>
      <c r="I1830" s="2">
        <f t="shared" si="112"/>
        <v>-0.16114684830047676</v>
      </c>
      <c r="J1830" s="2">
        <f t="shared" si="113"/>
        <v>0.45980024359735172</v>
      </c>
      <c r="K1830" s="3">
        <v>1</v>
      </c>
      <c r="L1830" s="2">
        <f t="shared" si="114"/>
        <v>-0.77696313686339258</v>
      </c>
      <c r="M1830" s="2">
        <f t="shared" si="115"/>
        <v>0.54019975640264828</v>
      </c>
    </row>
    <row r="1831" spans="5:13" x14ac:dyDescent="0.3">
      <c r="E1831" s="1">
        <v>1820</v>
      </c>
      <c r="F1831" s="1">
        <v>1</v>
      </c>
      <c r="G1831" s="1">
        <v>24</v>
      </c>
      <c r="H1831" s="1">
        <v>5</v>
      </c>
      <c r="I1831" s="2">
        <f t="shared" si="112"/>
        <v>0.82968282791699166</v>
      </c>
      <c r="J1831" s="2">
        <f t="shared" si="113"/>
        <v>0.69628786127836784</v>
      </c>
      <c r="K1831" s="3">
        <v>0</v>
      </c>
      <c r="L1831" s="2">
        <f t="shared" si="114"/>
        <v>-1.1916749382802871</v>
      </c>
      <c r="M1831" s="2">
        <f t="shared" si="115"/>
        <v>-0.69628786127836784</v>
      </c>
    </row>
    <row r="1832" spans="5:13" x14ac:dyDescent="0.3">
      <c r="E1832" s="1">
        <v>1821</v>
      </c>
      <c r="F1832" s="1">
        <v>0</v>
      </c>
      <c r="G1832" s="1">
        <v>26</v>
      </c>
      <c r="H1832" s="1">
        <v>3</v>
      </c>
      <c r="I1832" s="2">
        <f t="shared" si="112"/>
        <v>0.20722599930121655</v>
      </c>
      <c r="J1832" s="2">
        <f t="shared" si="113"/>
        <v>0.55162190028968694</v>
      </c>
      <c r="K1832" s="3">
        <v>0</v>
      </c>
      <c r="L1832" s="2">
        <f t="shared" si="114"/>
        <v>-0.80211842994407867</v>
      </c>
      <c r="M1832" s="2">
        <f t="shared" si="115"/>
        <v>-0.55162190028968694</v>
      </c>
    </row>
    <row r="1833" spans="5:13" x14ac:dyDescent="0.3">
      <c r="E1833" s="1">
        <v>1822</v>
      </c>
      <c r="F1833" s="1">
        <v>0</v>
      </c>
      <c r="G1833" s="1">
        <v>17</v>
      </c>
      <c r="H1833" s="1">
        <v>2</v>
      </c>
      <c r="I1833" s="2">
        <f t="shared" si="112"/>
        <v>0.18171975146235692</v>
      </c>
      <c r="J1833" s="2">
        <f t="shared" si="113"/>
        <v>0.54530533344393195</v>
      </c>
      <c r="K1833" s="3">
        <v>1</v>
      </c>
      <c r="L1833" s="2">
        <f t="shared" si="114"/>
        <v>-0.6064093963461975</v>
      </c>
      <c r="M1833" s="2">
        <f t="shared" si="115"/>
        <v>0.45469466655606805</v>
      </c>
    </row>
    <row r="1834" spans="5:13" x14ac:dyDescent="0.3">
      <c r="E1834" s="1">
        <v>1823</v>
      </c>
      <c r="F1834" s="1">
        <v>1</v>
      </c>
      <c r="G1834" s="1">
        <v>19</v>
      </c>
      <c r="H1834" s="1">
        <v>2</v>
      </c>
      <c r="I1834" s="2">
        <f t="shared" si="112"/>
        <v>0.12457531816855133</v>
      </c>
      <c r="J1834" s="2">
        <f t="shared" si="113"/>
        <v>0.53110361516647375</v>
      </c>
      <c r="K1834" s="3">
        <v>0</v>
      </c>
      <c r="L1834" s="2">
        <f t="shared" si="114"/>
        <v>-0.75737346280429763</v>
      </c>
      <c r="M1834" s="2">
        <f t="shared" si="115"/>
        <v>-0.53110361516647375</v>
      </c>
    </row>
    <row r="1835" spans="5:13" x14ac:dyDescent="0.3">
      <c r="E1835" s="1">
        <v>1824</v>
      </c>
      <c r="F1835" s="1">
        <v>0</v>
      </c>
      <c r="G1835" s="1">
        <v>28</v>
      </c>
      <c r="H1835" s="1">
        <v>0</v>
      </c>
      <c r="I1835" s="2">
        <f t="shared" si="112"/>
        <v>-0.6978870269755435</v>
      </c>
      <c r="J1835" s="2">
        <f t="shared" si="113"/>
        <v>0.33228086752132152</v>
      </c>
      <c r="K1835" s="3">
        <v>0</v>
      </c>
      <c r="L1835" s="2">
        <f t="shared" si="114"/>
        <v>-0.40388765422499395</v>
      </c>
      <c r="M1835" s="2">
        <f t="shared" si="115"/>
        <v>-0.33228086752132152</v>
      </c>
    </row>
    <row r="1836" spans="5:13" x14ac:dyDescent="0.3">
      <c r="E1836" s="1">
        <v>1825</v>
      </c>
      <c r="F1836" s="1">
        <v>1</v>
      </c>
      <c r="G1836" s="1">
        <v>21</v>
      </c>
      <c r="H1836" s="1">
        <v>4</v>
      </c>
      <c r="I1836" s="2">
        <f t="shared" si="112"/>
        <v>0.63274328019671544</v>
      </c>
      <c r="J1836" s="2">
        <f t="shared" si="113"/>
        <v>0.65311123215896594</v>
      </c>
      <c r="K1836" s="3">
        <v>0</v>
      </c>
      <c r="L1836" s="2">
        <f t="shared" si="114"/>
        <v>-1.0587511041958566</v>
      </c>
      <c r="M1836" s="2">
        <f t="shared" si="115"/>
        <v>-0.65311123215896594</v>
      </c>
    </row>
    <row r="1837" spans="5:13" x14ac:dyDescent="0.3">
      <c r="E1837" s="1">
        <v>1826</v>
      </c>
      <c r="F1837" s="1">
        <v>0</v>
      </c>
      <c r="G1837" s="1">
        <v>30</v>
      </c>
      <c r="H1837" s="1">
        <v>4</v>
      </c>
      <c r="I1837" s="2">
        <f t="shared" si="112"/>
        <v>0.3755933303745902</v>
      </c>
      <c r="J1837" s="2">
        <f t="shared" si="113"/>
        <v>0.59280982968195539</v>
      </c>
      <c r="K1837" s="3">
        <v>0</v>
      </c>
      <c r="L1837" s="2">
        <f t="shared" si="114"/>
        <v>-0.89847495372765129</v>
      </c>
      <c r="M1837" s="2">
        <f t="shared" si="115"/>
        <v>-0.59280982968195539</v>
      </c>
    </row>
    <row r="1838" spans="5:13" x14ac:dyDescent="0.3">
      <c r="E1838" s="1">
        <v>1827</v>
      </c>
      <c r="F1838" s="1">
        <v>0</v>
      </c>
      <c r="G1838" s="1">
        <v>19</v>
      </c>
      <c r="H1838" s="1">
        <v>1</v>
      </c>
      <c r="I1838" s="2">
        <f t="shared" si="112"/>
        <v>-0.15808087949243349</v>
      </c>
      <c r="J1838" s="2">
        <f t="shared" si="113"/>
        <v>0.4605618744064669</v>
      </c>
      <c r="K1838" s="3">
        <v>1</v>
      </c>
      <c r="L1838" s="2">
        <f t="shared" si="114"/>
        <v>-0.77530806878078784</v>
      </c>
      <c r="M1838" s="2">
        <f t="shared" si="115"/>
        <v>0.5394381255935331</v>
      </c>
    </row>
    <row r="1839" spans="5:13" x14ac:dyDescent="0.3">
      <c r="E1839" s="1">
        <v>1828</v>
      </c>
      <c r="F1839" s="1">
        <v>1</v>
      </c>
      <c r="G1839" s="1">
        <v>30</v>
      </c>
      <c r="H1839" s="1">
        <v>1</v>
      </c>
      <c r="I1839" s="2">
        <f t="shared" si="112"/>
        <v>-0.47237526260836427</v>
      </c>
      <c r="J1839" s="2">
        <f t="shared" si="113"/>
        <v>0.38405420510492866</v>
      </c>
      <c r="K1839" s="3">
        <v>0</v>
      </c>
      <c r="L1839" s="2">
        <f t="shared" si="114"/>
        <v>-0.48459631462063979</v>
      </c>
      <c r="M1839" s="2">
        <f t="shared" si="115"/>
        <v>-0.38405420510492866</v>
      </c>
    </row>
    <row r="1840" spans="5:13" x14ac:dyDescent="0.3">
      <c r="E1840" s="1">
        <v>1829</v>
      </c>
      <c r="F1840" s="1">
        <v>1</v>
      </c>
      <c r="G1840" s="1">
        <v>24</v>
      </c>
      <c r="H1840" s="1">
        <v>3</v>
      </c>
      <c r="I1840" s="2">
        <f t="shared" si="112"/>
        <v>0.26437043259502213</v>
      </c>
      <c r="J1840" s="2">
        <f t="shared" si="113"/>
        <v>0.56571033582428898</v>
      </c>
      <c r="K1840" s="3">
        <v>1</v>
      </c>
      <c r="L1840" s="2">
        <f t="shared" si="114"/>
        <v>-0.56967310594208143</v>
      </c>
      <c r="M1840" s="2">
        <f t="shared" si="115"/>
        <v>0.43428966417571102</v>
      </c>
    </row>
    <row r="1841" spans="5:13" x14ac:dyDescent="0.3">
      <c r="E1841" s="1">
        <v>1830</v>
      </c>
      <c r="F1841" s="1">
        <v>0</v>
      </c>
      <c r="G1841" s="1">
        <v>27</v>
      </c>
      <c r="H1841" s="1">
        <v>2</v>
      </c>
      <c r="I1841" s="2">
        <f t="shared" si="112"/>
        <v>-0.10400241500667118</v>
      </c>
      <c r="J1841" s="2">
        <f t="shared" si="113"/>
        <v>0.47402280722541851</v>
      </c>
      <c r="K1841" s="3">
        <v>0</v>
      </c>
      <c r="L1841" s="2">
        <f t="shared" si="114"/>
        <v>-0.64249742692862966</v>
      </c>
      <c r="M1841" s="2">
        <f t="shared" si="115"/>
        <v>-0.47402280722541851</v>
      </c>
    </row>
    <row r="1842" spans="5:13" x14ac:dyDescent="0.3">
      <c r="E1842" s="1">
        <v>1831</v>
      </c>
      <c r="F1842" s="1">
        <v>1</v>
      </c>
      <c r="G1842" s="1">
        <v>19</v>
      </c>
      <c r="H1842" s="1">
        <v>5</v>
      </c>
      <c r="I1842" s="2">
        <f t="shared" si="112"/>
        <v>0.97254391115150574</v>
      </c>
      <c r="J1842" s="2">
        <f t="shared" si="113"/>
        <v>0.7256262627535558</v>
      </c>
      <c r="K1842" s="3">
        <v>1</v>
      </c>
      <c r="L1842" s="2">
        <f t="shared" si="114"/>
        <v>-0.32072018630265009</v>
      </c>
      <c r="M1842" s="2">
        <f t="shared" si="115"/>
        <v>0.2743737372464442</v>
      </c>
    </row>
    <row r="1843" spans="5:13" x14ac:dyDescent="0.3">
      <c r="E1843" s="1">
        <v>1832</v>
      </c>
      <c r="F1843" s="1">
        <v>1</v>
      </c>
      <c r="G1843" s="1">
        <v>22</v>
      </c>
      <c r="H1843" s="1">
        <v>1</v>
      </c>
      <c r="I1843" s="2">
        <f t="shared" si="112"/>
        <v>-0.24379752943314192</v>
      </c>
      <c r="J1843" s="2">
        <f t="shared" si="113"/>
        <v>0.43935072259233271</v>
      </c>
      <c r="K1843" s="3">
        <v>0</v>
      </c>
      <c r="L1843" s="2">
        <f t="shared" si="114"/>
        <v>-0.57865974292354561</v>
      </c>
      <c r="M1843" s="2">
        <f t="shared" si="115"/>
        <v>-0.43935072259233271</v>
      </c>
    </row>
    <row r="1844" spans="5:13" x14ac:dyDescent="0.3">
      <c r="E1844" s="1">
        <v>1833</v>
      </c>
      <c r="F1844" s="1">
        <v>1</v>
      </c>
      <c r="G1844" s="1">
        <v>22</v>
      </c>
      <c r="H1844" s="1">
        <v>4</v>
      </c>
      <c r="I1844" s="2">
        <f t="shared" si="112"/>
        <v>0.60417106354981254</v>
      </c>
      <c r="J1844" s="2">
        <f t="shared" si="113"/>
        <v>0.64660999904109517</v>
      </c>
      <c r="K1844" s="3">
        <v>1</v>
      </c>
      <c r="L1844" s="2">
        <f t="shared" si="114"/>
        <v>-0.43601194978145819</v>
      </c>
      <c r="M1844" s="2">
        <f t="shared" si="115"/>
        <v>0.35339000095890483</v>
      </c>
    </row>
    <row r="1845" spans="5:13" x14ac:dyDescent="0.3">
      <c r="E1845" s="1">
        <v>1834</v>
      </c>
      <c r="F1845" s="1">
        <v>1</v>
      </c>
      <c r="G1845" s="1">
        <v>25</v>
      </c>
      <c r="H1845" s="1">
        <v>2</v>
      </c>
      <c r="I1845" s="2">
        <f t="shared" si="112"/>
        <v>-4.6857981712865593E-2</v>
      </c>
      <c r="J1845" s="2">
        <f t="shared" si="113"/>
        <v>0.4882876475322156</v>
      </c>
      <c r="K1845" s="3">
        <v>0</v>
      </c>
      <c r="L1845" s="2">
        <f t="shared" si="114"/>
        <v>-0.66999262340425059</v>
      </c>
      <c r="M1845" s="2">
        <f t="shared" si="115"/>
        <v>-0.4882876475322156</v>
      </c>
    </row>
    <row r="1846" spans="5:13" x14ac:dyDescent="0.3">
      <c r="E1846" s="1">
        <v>1835</v>
      </c>
      <c r="F1846" s="1">
        <v>0</v>
      </c>
      <c r="G1846" s="1">
        <v>27</v>
      </c>
      <c r="H1846" s="1">
        <v>0</v>
      </c>
      <c r="I1846" s="2">
        <f t="shared" si="112"/>
        <v>-0.66931481032864082</v>
      </c>
      <c r="J1846" s="2">
        <f t="shared" si="113"/>
        <v>0.33865028320137047</v>
      </c>
      <c r="K1846" s="3">
        <v>0</v>
      </c>
      <c r="L1846" s="2">
        <f t="shared" si="114"/>
        <v>-0.41347250672725938</v>
      </c>
      <c r="M1846" s="2">
        <f t="shared" si="115"/>
        <v>-0.33865028320137047</v>
      </c>
    </row>
    <row r="1847" spans="5:13" x14ac:dyDescent="0.3">
      <c r="E1847" s="1">
        <v>1836</v>
      </c>
      <c r="F1847" s="1">
        <v>0</v>
      </c>
      <c r="G1847" s="1">
        <v>25</v>
      </c>
      <c r="H1847" s="1">
        <v>2</v>
      </c>
      <c r="I1847" s="2">
        <f t="shared" si="112"/>
        <v>-4.6857981712865593E-2</v>
      </c>
      <c r="J1847" s="2">
        <f t="shared" si="113"/>
        <v>0.4882876475322156</v>
      </c>
      <c r="K1847" s="3">
        <v>1</v>
      </c>
      <c r="L1847" s="2">
        <f t="shared" si="114"/>
        <v>-0.71685060511711618</v>
      </c>
      <c r="M1847" s="2">
        <f t="shared" si="115"/>
        <v>0.51171235246778446</v>
      </c>
    </row>
    <row r="1848" spans="5:13" x14ac:dyDescent="0.3">
      <c r="E1848" s="1">
        <v>1837</v>
      </c>
      <c r="F1848" s="1">
        <v>0</v>
      </c>
      <c r="G1848" s="1">
        <v>26</v>
      </c>
      <c r="H1848" s="1">
        <v>1</v>
      </c>
      <c r="I1848" s="2">
        <f t="shared" si="112"/>
        <v>-0.35808639602075309</v>
      </c>
      <c r="J1848" s="2">
        <f t="shared" si="113"/>
        <v>0.41142287430405178</v>
      </c>
      <c r="K1848" s="3">
        <v>0</v>
      </c>
      <c r="L1848" s="2">
        <f t="shared" si="114"/>
        <v>-0.53004730616023055</v>
      </c>
      <c r="M1848" s="2">
        <f t="shared" si="115"/>
        <v>-0.41142287430405178</v>
      </c>
    </row>
    <row r="1849" spans="5:13" x14ac:dyDescent="0.3">
      <c r="E1849" s="1">
        <v>1838</v>
      </c>
      <c r="F1849" s="1">
        <v>0</v>
      </c>
      <c r="G1849" s="1">
        <v>28</v>
      </c>
      <c r="H1849" s="1">
        <v>0</v>
      </c>
      <c r="I1849" s="2">
        <f t="shared" si="112"/>
        <v>-0.6978870269755435</v>
      </c>
      <c r="J1849" s="2">
        <f t="shared" si="113"/>
        <v>0.33228086752132152</v>
      </c>
      <c r="K1849" s="3">
        <v>0</v>
      </c>
      <c r="L1849" s="2">
        <f t="shared" si="114"/>
        <v>-0.40388765422499395</v>
      </c>
      <c r="M1849" s="2">
        <f t="shared" si="115"/>
        <v>-0.33228086752132152</v>
      </c>
    </row>
    <row r="1850" spans="5:13" x14ac:dyDescent="0.3">
      <c r="E1850" s="1">
        <v>1839</v>
      </c>
      <c r="F1850" s="1">
        <v>1</v>
      </c>
      <c r="G1850" s="1">
        <v>18</v>
      </c>
      <c r="H1850" s="1">
        <v>2</v>
      </c>
      <c r="I1850" s="2">
        <f t="shared" si="112"/>
        <v>0.15314753481545412</v>
      </c>
      <c r="J1850" s="2">
        <f t="shared" si="113"/>
        <v>0.53821222655274259</v>
      </c>
      <c r="K1850" s="3">
        <v>0</v>
      </c>
      <c r="L1850" s="2">
        <f t="shared" si="114"/>
        <v>-0.77264985827352139</v>
      </c>
      <c r="M1850" s="2">
        <f t="shared" si="115"/>
        <v>-0.53821222655274259</v>
      </c>
    </row>
    <row r="1851" spans="5:13" x14ac:dyDescent="0.3">
      <c r="E1851" s="1">
        <v>1840</v>
      </c>
      <c r="F1851" s="1">
        <v>0</v>
      </c>
      <c r="G1851" s="1">
        <v>18</v>
      </c>
      <c r="H1851" s="1">
        <v>0</v>
      </c>
      <c r="I1851" s="2">
        <f t="shared" si="112"/>
        <v>-0.41216486050651552</v>
      </c>
      <c r="J1851" s="2">
        <f t="shared" si="113"/>
        <v>0.39839314199001552</v>
      </c>
      <c r="K1851" s="3">
        <v>0</v>
      </c>
      <c r="L1851" s="2">
        <f t="shared" si="114"/>
        <v>-0.50815110679382181</v>
      </c>
      <c r="M1851" s="2">
        <f t="shared" si="115"/>
        <v>-0.39839314199001552</v>
      </c>
    </row>
    <row r="1852" spans="5:13" x14ac:dyDescent="0.3">
      <c r="E1852" s="1">
        <v>1841</v>
      </c>
      <c r="F1852" s="1">
        <v>0</v>
      </c>
      <c r="G1852" s="1">
        <v>32</v>
      </c>
      <c r="H1852" s="1">
        <v>2</v>
      </c>
      <c r="I1852" s="2">
        <f t="shared" si="112"/>
        <v>-0.24686349824118503</v>
      </c>
      <c r="J1852" s="2">
        <f t="shared" si="113"/>
        <v>0.43859564904673659</v>
      </c>
      <c r="K1852" s="3">
        <v>1</v>
      </c>
      <c r="L1852" s="2">
        <f t="shared" si="114"/>
        <v>-0.82417736314163348</v>
      </c>
      <c r="M1852" s="2">
        <f t="shared" si="115"/>
        <v>0.56140435095326335</v>
      </c>
    </row>
    <row r="1853" spans="5:13" x14ac:dyDescent="0.3">
      <c r="E1853" s="1">
        <v>1842</v>
      </c>
      <c r="F1853" s="1">
        <v>1</v>
      </c>
      <c r="G1853" s="1">
        <v>23</v>
      </c>
      <c r="H1853" s="1">
        <v>4</v>
      </c>
      <c r="I1853" s="2">
        <f t="shared" si="112"/>
        <v>0.57559884690290986</v>
      </c>
      <c r="J1853" s="2">
        <f t="shared" si="113"/>
        <v>0.6400540735636373</v>
      </c>
      <c r="K1853" s="3">
        <v>1</v>
      </c>
      <c r="L1853" s="2">
        <f t="shared" si="114"/>
        <v>-0.44620261625431046</v>
      </c>
      <c r="M1853" s="2">
        <f t="shared" si="115"/>
        <v>0.3599459264363627</v>
      </c>
    </row>
    <row r="1854" spans="5:13" x14ac:dyDescent="0.3">
      <c r="E1854" s="1">
        <v>1843</v>
      </c>
      <c r="F1854" s="1">
        <v>0</v>
      </c>
      <c r="G1854" s="1">
        <v>32</v>
      </c>
      <c r="H1854" s="1">
        <v>0</v>
      </c>
      <c r="I1854" s="2">
        <f t="shared" si="112"/>
        <v>-0.81217589356315467</v>
      </c>
      <c r="J1854" s="2">
        <f t="shared" si="113"/>
        <v>0.30742701988970045</v>
      </c>
      <c r="K1854" s="3">
        <v>0</v>
      </c>
      <c r="L1854" s="2">
        <f t="shared" si="114"/>
        <v>-0.36734166003253854</v>
      </c>
      <c r="M1854" s="2">
        <f t="shared" si="115"/>
        <v>-0.30742701988970045</v>
      </c>
    </row>
    <row r="1855" spans="5:13" x14ac:dyDescent="0.3">
      <c r="E1855" s="1">
        <v>1844</v>
      </c>
      <c r="F1855" s="1">
        <v>1</v>
      </c>
      <c r="G1855" s="1">
        <v>25</v>
      </c>
      <c r="H1855" s="1">
        <v>4</v>
      </c>
      <c r="I1855" s="2">
        <f t="shared" si="112"/>
        <v>0.51845441360910405</v>
      </c>
      <c r="J1855" s="2">
        <f t="shared" si="113"/>
        <v>0.62678628555659732</v>
      </c>
      <c r="K1855" s="3">
        <v>0</v>
      </c>
      <c r="L1855" s="2">
        <f t="shared" si="114"/>
        <v>-0.9856040624435195</v>
      </c>
      <c r="M1855" s="2">
        <f t="shared" si="115"/>
        <v>-0.62678628555659732</v>
      </c>
    </row>
    <row r="1856" spans="5:13" x14ac:dyDescent="0.3">
      <c r="E1856" s="1">
        <v>1845</v>
      </c>
      <c r="F1856" s="1">
        <v>0</v>
      </c>
      <c r="G1856" s="1">
        <v>25</v>
      </c>
      <c r="H1856" s="1">
        <v>1</v>
      </c>
      <c r="I1856" s="2">
        <f t="shared" si="112"/>
        <v>-0.32951417937385041</v>
      </c>
      <c r="J1856" s="2">
        <f t="shared" si="113"/>
        <v>0.41835883549334701</v>
      </c>
      <c r="K1856" s="3">
        <v>0</v>
      </c>
      <c r="L1856" s="2">
        <f t="shared" si="114"/>
        <v>-0.54190157722990051</v>
      </c>
      <c r="M1856" s="2">
        <f t="shared" si="115"/>
        <v>-0.41835883549334701</v>
      </c>
    </row>
    <row r="1857" spans="5:13" x14ac:dyDescent="0.3">
      <c r="E1857" s="1">
        <v>1846</v>
      </c>
      <c r="F1857" s="1">
        <v>1</v>
      </c>
      <c r="G1857" s="1">
        <v>15</v>
      </c>
      <c r="H1857" s="1">
        <v>1</v>
      </c>
      <c r="I1857" s="2">
        <f t="shared" si="112"/>
        <v>-4.3792012904822319E-2</v>
      </c>
      <c r="J1857" s="2">
        <f t="shared" si="113"/>
        <v>0.48905374605732999</v>
      </c>
      <c r="K1857" s="3">
        <v>0</v>
      </c>
      <c r="L1857" s="2">
        <f t="shared" si="114"/>
        <v>-0.67149087250443029</v>
      </c>
      <c r="M1857" s="2">
        <f t="shared" si="115"/>
        <v>-0.48905374605732999</v>
      </c>
    </row>
    <row r="1858" spans="5:13" x14ac:dyDescent="0.3">
      <c r="E1858" s="1">
        <v>1847</v>
      </c>
      <c r="F1858" s="1">
        <v>0</v>
      </c>
      <c r="G1858" s="1">
        <v>24</v>
      </c>
      <c r="H1858" s="1">
        <v>2</v>
      </c>
      <c r="I1858" s="2">
        <f t="shared" si="112"/>
        <v>-1.8285765065962689E-2</v>
      </c>
      <c r="J1858" s="2">
        <f t="shared" si="113"/>
        <v>0.49542868610834845</v>
      </c>
      <c r="K1858" s="3">
        <v>0</v>
      </c>
      <c r="L1858" s="2">
        <f t="shared" si="114"/>
        <v>-0.68404609359517687</v>
      </c>
      <c r="M1858" s="2">
        <f t="shared" si="115"/>
        <v>-0.49542868610834845</v>
      </c>
    </row>
    <row r="1859" spans="5:13" x14ac:dyDescent="0.3">
      <c r="E1859" s="1">
        <v>1848</v>
      </c>
      <c r="F1859" s="1">
        <v>0</v>
      </c>
      <c r="G1859" s="1">
        <v>34</v>
      </c>
      <c r="H1859" s="1">
        <v>2</v>
      </c>
      <c r="I1859" s="2">
        <f t="shared" si="112"/>
        <v>-0.30400793153499062</v>
      </c>
      <c r="J1859" s="2">
        <f t="shared" si="113"/>
        <v>0.42457800456082406</v>
      </c>
      <c r="K1859" s="3">
        <v>1</v>
      </c>
      <c r="L1859" s="2">
        <f t="shared" si="114"/>
        <v>-0.85665953378483128</v>
      </c>
      <c r="M1859" s="2">
        <f t="shared" si="115"/>
        <v>0.57542199543917594</v>
      </c>
    </row>
    <row r="1860" spans="5:13" x14ac:dyDescent="0.3">
      <c r="E1860" s="1">
        <v>1849</v>
      </c>
      <c r="F1860" s="1">
        <v>1</v>
      </c>
      <c r="G1860" s="1">
        <v>28</v>
      </c>
      <c r="H1860" s="1">
        <v>2</v>
      </c>
      <c r="I1860" s="2">
        <f t="shared" si="112"/>
        <v>-0.13257463165357386</v>
      </c>
      <c r="J1860" s="2">
        <f t="shared" si="113"/>
        <v>0.46690480141809398</v>
      </c>
      <c r="K1860" s="3">
        <v>0</v>
      </c>
      <c r="L1860" s="2">
        <f t="shared" si="114"/>
        <v>-0.62905526179329474</v>
      </c>
      <c r="M1860" s="2">
        <f t="shared" si="115"/>
        <v>-0.46690480141809398</v>
      </c>
    </row>
    <row r="1861" spans="5:13" x14ac:dyDescent="0.3">
      <c r="E1861" s="1">
        <v>1850</v>
      </c>
      <c r="F1861" s="1">
        <v>1</v>
      </c>
      <c r="G1861" s="1">
        <v>25</v>
      </c>
      <c r="H1861" s="1">
        <v>1</v>
      </c>
      <c r="I1861" s="2">
        <f t="shared" si="112"/>
        <v>-0.32951417937385041</v>
      </c>
      <c r="J1861" s="2">
        <f t="shared" si="113"/>
        <v>0.41835883549334701</v>
      </c>
      <c r="K1861" s="3">
        <v>0</v>
      </c>
      <c r="L1861" s="2">
        <f t="shared" si="114"/>
        <v>-0.54190157722990051</v>
      </c>
      <c r="M1861" s="2">
        <f t="shared" si="115"/>
        <v>-0.41835883549334701</v>
      </c>
    </row>
    <row r="1862" spans="5:13" x14ac:dyDescent="0.3">
      <c r="E1862" s="1">
        <v>1851</v>
      </c>
      <c r="F1862" s="1">
        <v>1</v>
      </c>
      <c r="G1862" s="1">
        <v>27</v>
      </c>
      <c r="H1862" s="1">
        <v>1</v>
      </c>
      <c r="I1862" s="2">
        <f t="shared" si="112"/>
        <v>-0.386658612667656</v>
      </c>
      <c r="J1862" s="2">
        <f t="shared" si="113"/>
        <v>0.40452192979375906</v>
      </c>
      <c r="K1862" s="3">
        <v>0</v>
      </c>
      <c r="L1862" s="2">
        <f t="shared" si="114"/>
        <v>-0.51839071671501158</v>
      </c>
      <c r="M1862" s="2">
        <f t="shared" si="115"/>
        <v>-0.40452192979375906</v>
      </c>
    </row>
    <row r="1863" spans="5:13" x14ac:dyDescent="0.3">
      <c r="E1863" s="1">
        <v>1852</v>
      </c>
      <c r="F1863" s="1">
        <v>0</v>
      </c>
      <c r="G1863" s="1">
        <v>27</v>
      </c>
      <c r="H1863" s="1">
        <v>3</v>
      </c>
      <c r="I1863" s="2">
        <f t="shared" si="112"/>
        <v>0.17865378265431364</v>
      </c>
      <c r="J1863" s="2">
        <f t="shared" si="113"/>
        <v>0.54454502935318705</v>
      </c>
      <c r="K1863" s="3">
        <v>0</v>
      </c>
      <c r="L1863" s="2">
        <f t="shared" si="114"/>
        <v>-0.78645842414615619</v>
      </c>
      <c r="M1863" s="2">
        <f t="shared" si="115"/>
        <v>-0.54454502935318705</v>
      </c>
    </row>
    <row r="1864" spans="5:13" x14ac:dyDescent="0.3">
      <c r="E1864" s="1">
        <v>1853</v>
      </c>
      <c r="F1864" s="1">
        <v>0</v>
      </c>
      <c r="G1864" s="1">
        <v>26</v>
      </c>
      <c r="H1864" s="1">
        <v>1</v>
      </c>
      <c r="I1864" s="2">
        <f t="shared" si="112"/>
        <v>-0.35808639602075309</v>
      </c>
      <c r="J1864" s="2">
        <f t="shared" si="113"/>
        <v>0.41142287430405178</v>
      </c>
      <c r="K1864" s="3">
        <v>0</v>
      </c>
      <c r="L1864" s="2">
        <f t="shared" si="114"/>
        <v>-0.53004730616023055</v>
      </c>
      <c r="M1864" s="2">
        <f t="shared" si="115"/>
        <v>-0.41142287430405178</v>
      </c>
    </row>
    <row r="1865" spans="5:13" x14ac:dyDescent="0.3">
      <c r="E1865" s="1">
        <v>1854</v>
      </c>
      <c r="F1865" s="1">
        <v>0</v>
      </c>
      <c r="G1865" s="1">
        <v>25</v>
      </c>
      <c r="H1865" s="1">
        <v>1</v>
      </c>
      <c r="I1865" s="2">
        <f t="shared" si="112"/>
        <v>-0.32951417937385041</v>
      </c>
      <c r="J1865" s="2">
        <f t="shared" si="113"/>
        <v>0.41835883549334701</v>
      </c>
      <c r="K1865" s="3">
        <v>0</v>
      </c>
      <c r="L1865" s="2">
        <f t="shared" si="114"/>
        <v>-0.54190157722990051</v>
      </c>
      <c r="M1865" s="2">
        <f t="shared" si="115"/>
        <v>-0.41835883549334701</v>
      </c>
    </row>
    <row r="1866" spans="5:13" x14ac:dyDescent="0.3">
      <c r="E1866" s="1">
        <v>1855</v>
      </c>
      <c r="F1866" s="1">
        <v>0</v>
      </c>
      <c r="G1866" s="1">
        <v>29</v>
      </c>
      <c r="H1866" s="1">
        <v>1</v>
      </c>
      <c r="I1866" s="2">
        <f t="shared" si="112"/>
        <v>-0.44380304596146158</v>
      </c>
      <c r="J1866" s="2">
        <f t="shared" si="113"/>
        <v>0.39083515355806009</v>
      </c>
      <c r="K1866" s="3">
        <v>0</v>
      </c>
      <c r="L1866" s="2">
        <f t="shared" si="114"/>
        <v>-0.49566636408778442</v>
      </c>
      <c r="M1866" s="2">
        <f t="shared" si="115"/>
        <v>-0.39083515355806009</v>
      </c>
    </row>
    <row r="1867" spans="5:13" x14ac:dyDescent="0.3">
      <c r="E1867" s="1">
        <v>1856</v>
      </c>
      <c r="F1867" s="1">
        <v>1</v>
      </c>
      <c r="G1867" s="1">
        <v>15</v>
      </c>
      <c r="H1867" s="1">
        <v>3</v>
      </c>
      <c r="I1867" s="2">
        <f t="shared" si="112"/>
        <v>0.52152038241714727</v>
      </c>
      <c r="J1867" s="2">
        <f t="shared" si="113"/>
        <v>0.62750321379113816</v>
      </c>
      <c r="K1867" s="3">
        <v>1</v>
      </c>
      <c r="L1867" s="2">
        <f t="shared" si="114"/>
        <v>-0.46600648640981029</v>
      </c>
      <c r="M1867" s="2">
        <f t="shared" si="115"/>
        <v>0.37249678620886184</v>
      </c>
    </row>
    <row r="1868" spans="5:13" x14ac:dyDescent="0.3">
      <c r="E1868" s="1">
        <v>1857</v>
      </c>
      <c r="F1868" s="1">
        <v>0</v>
      </c>
      <c r="G1868" s="1">
        <v>28</v>
      </c>
      <c r="H1868" s="1">
        <v>1</v>
      </c>
      <c r="I1868" s="2">
        <f t="shared" si="112"/>
        <v>-0.41523082931455868</v>
      </c>
      <c r="J1868" s="2">
        <f t="shared" si="113"/>
        <v>0.39765853213135904</v>
      </c>
      <c r="K1868" s="3">
        <v>1</v>
      </c>
      <c r="L1868" s="2">
        <f t="shared" si="114"/>
        <v>-0.92216160142452031</v>
      </c>
      <c r="M1868" s="2">
        <f t="shared" si="115"/>
        <v>0.60234146786864096</v>
      </c>
    </row>
    <row r="1869" spans="5:13" x14ac:dyDescent="0.3">
      <c r="E1869" s="1">
        <v>1858</v>
      </c>
      <c r="F1869" s="1">
        <v>0</v>
      </c>
      <c r="G1869" s="1">
        <v>23</v>
      </c>
      <c r="H1869" s="1">
        <v>2</v>
      </c>
      <c r="I1869" s="2">
        <f t="shared" ref="I1869:I1932" si="116">$H$5+$H$6*G1869+H1869*$H$7</f>
        <v>1.0286451580940215E-2</v>
      </c>
      <c r="J1869" s="2">
        <f t="shared" ref="J1869:J1932" si="117">EXP(I1869)/(1+EXP(I1869))</f>
        <v>0.50257159022004549</v>
      </c>
      <c r="K1869" s="3">
        <v>1</v>
      </c>
      <c r="L1869" s="2">
        <f t="shared" ref="L1869:L1932" si="118">IF(K1869=1,LN(J1869),LN(1-J1869))</f>
        <v>-0.68801718109692911</v>
      </c>
      <c r="M1869" s="2">
        <f t="shared" ref="M1869:M1932" si="119">(K1869-J1869)</f>
        <v>0.49742840977995451</v>
      </c>
    </row>
    <row r="1870" spans="5:13" x14ac:dyDescent="0.3">
      <c r="E1870" s="1">
        <v>1859</v>
      </c>
      <c r="F1870" s="1">
        <v>0</v>
      </c>
      <c r="G1870" s="1">
        <v>25</v>
      </c>
      <c r="H1870" s="1">
        <v>1</v>
      </c>
      <c r="I1870" s="2">
        <f t="shared" si="116"/>
        <v>-0.32951417937385041</v>
      </c>
      <c r="J1870" s="2">
        <f t="shared" si="117"/>
        <v>0.41835883549334701</v>
      </c>
      <c r="K1870" s="3">
        <v>0</v>
      </c>
      <c r="L1870" s="2">
        <f t="shared" si="118"/>
        <v>-0.54190157722990051</v>
      </c>
      <c r="M1870" s="2">
        <f t="shared" si="119"/>
        <v>-0.41835883549334701</v>
      </c>
    </row>
    <row r="1871" spans="5:13" x14ac:dyDescent="0.3">
      <c r="E1871" s="1">
        <v>1860</v>
      </c>
      <c r="F1871" s="1">
        <v>1</v>
      </c>
      <c r="G1871" s="1">
        <v>26</v>
      </c>
      <c r="H1871" s="1">
        <v>1</v>
      </c>
      <c r="I1871" s="2">
        <f t="shared" si="116"/>
        <v>-0.35808639602075309</v>
      </c>
      <c r="J1871" s="2">
        <f t="shared" si="117"/>
        <v>0.41142287430405178</v>
      </c>
      <c r="K1871" s="3">
        <v>1</v>
      </c>
      <c r="L1871" s="2">
        <f t="shared" si="118"/>
        <v>-0.88813370218098375</v>
      </c>
      <c r="M1871" s="2">
        <f t="shared" si="119"/>
        <v>0.58857712569594822</v>
      </c>
    </row>
    <row r="1872" spans="5:13" x14ac:dyDescent="0.3">
      <c r="E1872" s="1">
        <v>1861</v>
      </c>
      <c r="F1872" s="1">
        <v>1</v>
      </c>
      <c r="G1872" s="1">
        <v>22</v>
      </c>
      <c r="H1872" s="1">
        <v>5</v>
      </c>
      <c r="I1872" s="2">
        <f t="shared" si="116"/>
        <v>0.88682726121079725</v>
      </c>
      <c r="J1872" s="2">
        <f t="shared" si="117"/>
        <v>0.70823499698586068</v>
      </c>
      <c r="K1872" s="3">
        <v>1</v>
      </c>
      <c r="L1872" s="2">
        <f t="shared" si="118"/>
        <v>-0.34497932371386569</v>
      </c>
      <c r="M1872" s="2">
        <f t="shared" si="119"/>
        <v>0.29176500301413932</v>
      </c>
    </row>
    <row r="1873" spans="5:13" x14ac:dyDescent="0.3">
      <c r="E1873" s="1">
        <v>1862</v>
      </c>
      <c r="F1873" s="1">
        <v>1</v>
      </c>
      <c r="G1873" s="1">
        <v>20</v>
      </c>
      <c r="H1873" s="1">
        <v>1</v>
      </c>
      <c r="I1873" s="2">
        <f t="shared" si="116"/>
        <v>-0.18665309613933628</v>
      </c>
      <c r="J1873" s="2">
        <f t="shared" si="117"/>
        <v>0.45347173225254978</v>
      </c>
      <c r="K1873" s="3">
        <v>1</v>
      </c>
      <c r="L1873" s="2">
        <f t="shared" si="118"/>
        <v>-0.79082234377862215</v>
      </c>
      <c r="M1873" s="2">
        <f t="shared" si="119"/>
        <v>0.54652826774745022</v>
      </c>
    </row>
    <row r="1874" spans="5:13" x14ac:dyDescent="0.3">
      <c r="E1874" s="1">
        <v>1863</v>
      </c>
      <c r="F1874" s="1">
        <v>1</v>
      </c>
      <c r="G1874" s="1">
        <v>21</v>
      </c>
      <c r="H1874" s="1">
        <v>2</v>
      </c>
      <c r="I1874" s="2">
        <f t="shared" si="116"/>
        <v>6.7430884874745745E-2</v>
      </c>
      <c r="J1874" s="2">
        <f t="shared" si="117"/>
        <v>0.51685133655663185</v>
      </c>
      <c r="K1874" s="3">
        <v>0</v>
      </c>
      <c r="L1874" s="2">
        <f t="shared" si="118"/>
        <v>-0.7274308808795299</v>
      </c>
      <c r="M1874" s="2">
        <f t="shared" si="119"/>
        <v>-0.51685133655663185</v>
      </c>
    </row>
    <row r="1875" spans="5:13" x14ac:dyDescent="0.3">
      <c r="E1875" s="1">
        <v>1864</v>
      </c>
      <c r="F1875" s="1">
        <v>1</v>
      </c>
      <c r="G1875" s="1">
        <v>21</v>
      </c>
      <c r="H1875" s="1">
        <v>5</v>
      </c>
      <c r="I1875" s="2">
        <f t="shared" si="116"/>
        <v>0.91539947785770015</v>
      </c>
      <c r="J1875" s="2">
        <f t="shared" si="117"/>
        <v>0.71410379097871035</v>
      </c>
      <c r="K1875" s="3">
        <v>0</v>
      </c>
      <c r="L1875" s="2">
        <f t="shared" si="118"/>
        <v>-1.2521264395483949</v>
      </c>
      <c r="M1875" s="2">
        <f t="shared" si="119"/>
        <v>-0.71410379097871035</v>
      </c>
    </row>
    <row r="1876" spans="5:13" x14ac:dyDescent="0.3">
      <c r="E1876" s="1">
        <v>1865</v>
      </c>
      <c r="F1876" s="1">
        <v>1</v>
      </c>
      <c r="G1876" s="1">
        <v>20</v>
      </c>
      <c r="H1876" s="1">
        <v>2</v>
      </c>
      <c r="I1876" s="2">
        <f t="shared" si="116"/>
        <v>9.6003101521648537E-2</v>
      </c>
      <c r="J1876" s="2">
        <f t="shared" si="117"/>
        <v>0.52398235856772302</v>
      </c>
      <c r="K1876" s="3">
        <v>0</v>
      </c>
      <c r="L1876" s="2">
        <f t="shared" si="118"/>
        <v>-0.74230036360497509</v>
      </c>
      <c r="M1876" s="2">
        <f t="shared" si="119"/>
        <v>-0.52398235856772302</v>
      </c>
    </row>
    <row r="1877" spans="5:13" x14ac:dyDescent="0.3">
      <c r="E1877" s="1">
        <v>1866</v>
      </c>
      <c r="F1877" s="1">
        <v>0</v>
      </c>
      <c r="G1877" s="1">
        <v>26</v>
      </c>
      <c r="H1877" s="1">
        <v>1</v>
      </c>
      <c r="I1877" s="2">
        <f t="shared" si="116"/>
        <v>-0.35808639602075309</v>
      </c>
      <c r="J1877" s="2">
        <f t="shared" si="117"/>
        <v>0.41142287430405178</v>
      </c>
      <c r="K1877" s="3">
        <v>1</v>
      </c>
      <c r="L1877" s="2">
        <f t="shared" si="118"/>
        <v>-0.88813370218098375</v>
      </c>
      <c r="M1877" s="2">
        <f t="shared" si="119"/>
        <v>0.58857712569594822</v>
      </c>
    </row>
    <row r="1878" spans="5:13" x14ac:dyDescent="0.3">
      <c r="E1878" s="1">
        <v>1867</v>
      </c>
      <c r="F1878" s="1">
        <v>1</v>
      </c>
      <c r="G1878" s="1">
        <v>21</v>
      </c>
      <c r="H1878" s="1">
        <v>7</v>
      </c>
      <c r="I1878" s="2">
        <f t="shared" si="116"/>
        <v>1.48071187317967</v>
      </c>
      <c r="J1878" s="2">
        <f t="shared" si="117"/>
        <v>0.8146800808670086</v>
      </c>
      <c r="K1878" s="3">
        <v>1</v>
      </c>
      <c r="L1878" s="2">
        <f t="shared" si="118"/>
        <v>-0.20495978161828837</v>
      </c>
      <c r="M1878" s="2">
        <f t="shared" si="119"/>
        <v>0.1853199191329914</v>
      </c>
    </row>
    <row r="1879" spans="5:13" x14ac:dyDescent="0.3">
      <c r="E1879" s="1">
        <v>1868</v>
      </c>
      <c r="F1879" s="1">
        <v>0</v>
      </c>
      <c r="G1879" s="1">
        <v>23</v>
      </c>
      <c r="H1879" s="1">
        <v>3</v>
      </c>
      <c r="I1879" s="2">
        <f t="shared" si="116"/>
        <v>0.29294264924192503</v>
      </c>
      <c r="J1879" s="2">
        <f t="shared" si="117"/>
        <v>0.57271638907417755</v>
      </c>
      <c r="K1879" s="3">
        <v>1</v>
      </c>
      <c r="L1879" s="2">
        <f t="shared" si="118"/>
        <v>-0.55736464278526365</v>
      </c>
      <c r="M1879" s="2">
        <f t="shared" si="119"/>
        <v>0.42728361092582245</v>
      </c>
    </row>
    <row r="1880" spans="5:13" x14ac:dyDescent="0.3">
      <c r="E1880" s="1">
        <v>1869</v>
      </c>
      <c r="F1880" s="1">
        <v>1</v>
      </c>
      <c r="G1880" s="1">
        <v>26</v>
      </c>
      <c r="H1880" s="1">
        <v>2</v>
      </c>
      <c r="I1880" s="2">
        <f t="shared" si="116"/>
        <v>-7.5430198359768275E-2</v>
      </c>
      <c r="J1880" s="2">
        <f t="shared" si="117"/>
        <v>0.48115138649900074</v>
      </c>
      <c r="K1880" s="3">
        <v>1</v>
      </c>
      <c r="L1880" s="2">
        <f t="shared" si="118"/>
        <v>-0.73157332554821297</v>
      </c>
      <c r="M1880" s="2">
        <f t="shared" si="119"/>
        <v>0.51884861350099931</v>
      </c>
    </row>
    <row r="1881" spans="5:13" x14ac:dyDescent="0.3">
      <c r="E1881" s="1">
        <v>1870</v>
      </c>
      <c r="F1881" s="1">
        <v>0</v>
      </c>
      <c r="G1881" s="1">
        <v>31</v>
      </c>
      <c r="H1881" s="1">
        <v>3</v>
      </c>
      <c r="I1881" s="2">
        <f t="shared" si="116"/>
        <v>6.4364916066702471E-2</v>
      </c>
      <c r="J1881" s="2">
        <f t="shared" si="117"/>
        <v>0.51608567603166466</v>
      </c>
      <c r="K1881" s="3">
        <v>0</v>
      </c>
      <c r="L1881" s="2">
        <f t="shared" si="118"/>
        <v>-0.72584740452914032</v>
      </c>
      <c r="M1881" s="2">
        <f t="shared" si="119"/>
        <v>-0.51608567603166466</v>
      </c>
    </row>
    <row r="1882" spans="5:13" x14ac:dyDescent="0.3">
      <c r="E1882" s="1">
        <v>1871</v>
      </c>
      <c r="F1882" s="1">
        <v>1</v>
      </c>
      <c r="G1882" s="1">
        <v>24</v>
      </c>
      <c r="H1882" s="1">
        <v>3</v>
      </c>
      <c r="I1882" s="2">
        <f t="shared" si="116"/>
        <v>0.26437043259502213</v>
      </c>
      <c r="J1882" s="2">
        <f t="shared" si="117"/>
        <v>0.56571033582428898</v>
      </c>
      <c r="K1882" s="3">
        <v>1</v>
      </c>
      <c r="L1882" s="2">
        <f t="shared" si="118"/>
        <v>-0.56967310594208143</v>
      </c>
      <c r="M1882" s="2">
        <f t="shared" si="119"/>
        <v>0.43428966417571102</v>
      </c>
    </row>
    <row r="1883" spans="5:13" x14ac:dyDescent="0.3">
      <c r="E1883" s="1">
        <v>1872</v>
      </c>
      <c r="F1883" s="1">
        <v>0</v>
      </c>
      <c r="G1883" s="1">
        <v>29</v>
      </c>
      <c r="H1883" s="1">
        <v>0</v>
      </c>
      <c r="I1883" s="2">
        <f t="shared" si="116"/>
        <v>-0.7264592436224464</v>
      </c>
      <c r="J1883" s="2">
        <f t="shared" si="117"/>
        <v>0.32597220243293629</v>
      </c>
      <c r="K1883" s="3">
        <v>0</v>
      </c>
      <c r="L1883" s="2">
        <f t="shared" si="118"/>
        <v>-0.39448392623918266</v>
      </c>
      <c r="M1883" s="2">
        <f t="shared" si="119"/>
        <v>-0.32597220243293629</v>
      </c>
    </row>
    <row r="1884" spans="5:13" x14ac:dyDescent="0.3">
      <c r="E1884" s="1">
        <v>1873</v>
      </c>
      <c r="F1884" s="1">
        <v>1</v>
      </c>
      <c r="G1884" s="1">
        <v>10</v>
      </c>
      <c r="H1884" s="1">
        <v>3</v>
      </c>
      <c r="I1884" s="2">
        <f t="shared" si="116"/>
        <v>0.66438146565166134</v>
      </c>
      <c r="J1884" s="2">
        <f t="shared" si="117"/>
        <v>0.66024393604629372</v>
      </c>
      <c r="K1884" s="3">
        <v>0</v>
      </c>
      <c r="L1884" s="2">
        <f t="shared" si="118"/>
        <v>-1.0795273778284664</v>
      </c>
      <c r="M1884" s="2">
        <f t="shared" si="119"/>
        <v>-0.66024393604629372</v>
      </c>
    </row>
    <row r="1885" spans="5:13" x14ac:dyDescent="0.3">
      <c r="E1885" s="1">
        <v>1874</v>
      </c>
      <c r="F1885" s="1">
        <v>0</v>
      </c>
      <c r="G1885" s="1">
        <v>22</v>
      </c>
      <c r="H1885" s="1">
        <v>2</v>
      </c>
      <c r="I1885" s="2">
        <f t="shared" si="116"/>
        <v>3.8858668227842896E-2</v>
      </c>
      <c r="J1885" s="2">
        <f t="shared" si="117"/>
        <v>0.50971344481574044</v>
      </c>
      <c r="K1885" s="3">
        <v>0</v>
      </c>
      <c r="L1885" s="2">
        <f t="shared" si="118"/>
        <v>-0.71276525231165777</v>
      </c>
      <c r="M1885" s="2">
        <f t="shared" si="119"/>
        <v>-0.50971344481574044</v>
      </c>
    </row>
    <row r="1886" spans="5:13" x14ac:dyDescent="0.3">
      <c r="E1886" s="1">
        <v>1875</v>
      </c>
      <c r="F1886" s="1">
        <v>1</v>
      </c>
      <c r="G1886" s="1">
        <v>17</v>
      </c>
      <c r="H1886" s="1">
        <v>4</v>
      </c>
      <c r="I1886" s="2">
        <f t="shared" si="116"/>
        <v>0.74703214678432661</v>
      </c>
      <c r="J1886" s="2">
        <f t="shared" si="117"/>
        <v>0.67853167522054014</v>
      </c>
      <c r="K1886" s="3">
        <v>1</v>
      </c>
      <c r="L1886" s="2">
        <f t="shared" si="118"/>
        <v>-0.38782411661038613</v>
      </c>
      <c r="M1886" s="2">
        <f t="shared" si="119"/>
        <v>0.32146832477945986</v>
      </c>
    </row>
    <row r="1887" spans="5:13" x14ac:dyDescent="0.3">
      <c r="E1887" s="1">
        <v>1876</v>
      </c>
      <c r="F1887" s="1">
        <v>0</v>
      </c>
      <c r="G1887" s="1">
        <v>29</v>
      </c>
      <c r="H1887" s="1">
        <v>0</v>
      </c>
      <c r="I1887" s="2">
        <f t="shared" si="116"/>
        <v>-0.7264592436224464</v>
      </c>
      <c r="J1887" s="2">
        <f t="shared" si="117"/>
        <v>0.32597220243293629</v>
      </c>
      <c r="K1887" s="3">
        <v>1</v>
      </c>
      <c r="L1887" s="2">
        <f t="shared" si="118"/>
        <v>-1.120943169861629</v>
      </c>
      <c r="M1887" s="2">
        <f t="shared" si="119"/>
        <v>0.67402779756706366</v>
      </c>
    </row>
    <row r="1888" spans="5:13" x14ac:dyDescent="0.3">
      <c r="E1888" s="1">
        <v>1877</v>
      </c>
      <c r="F1888" s="1">
        <v>0</v>
      </c>
      <c r="G1888" s="1">
        <v>27</v>
      </c>
      <c r="H1888" s="1">
        <v>0</v>
      </c>
      <c r="I1888" s="2">
        <f t="shared" si="116"/>
        <v>-0.66931481032864082</v>
      </c>
      <c r="J1888" s="2">
        <f t="shared" si="117"/>
        <v>0.33865028320137047</v>
      </c>
      <c r="K1888" s="3">
        <v>0</v>
      </c>
      <c r="L1888" s="2">
        <f t="shared" si="118"/>
        <v>-0.41347250672725938</v>
      </c>
      <c r="M1888" s="2">
        <f t="shared" si="119"/>
        <v>-0.33865028320137047</v>
      </c>
    </row>
    <row r="1889" spans="5:13" x14ac:dyDescent="0.3">
      <c r="E1889" s="1">
        <v>1878</v>
      </c>
      <c r="F1889" s="1">
        <v>1</v>
      </c>
      <c r="G1889" s="1">
        <v>30</v>
      </c>
      <c r="H1889" s="1">
        <v>3</v>
      </c>
      <c r="I1889" s="2">
        <f t="shared" si="116"/>
        <v>9.2937132713605375E-2</v>
      </c>
      <c r="J1889" s="2">
        <f t="shared" si="117"/>
        <v>0.52321757413360404</v>
      </c>
      <c r="K1889" s="3">
        <v>1</v>
      </c>
      <c r="L1889" s="2">
        <f t="shared" si="118"/>
        <v>-0.64775788969836889</v>
      </c>
      <c r="M1889" s="2">
        <f t="shared" si="119"/>
        <v>0.47678242586639596</v>
      </c>
    </row>
    <row r="1890" spans="5:13" x14ac:dyDescent="0.3">
      <c r="E1890" s="1">
        <v>1879</v>
      </c>
      <c r="F1890" s="1">
        <v>1</v>
      </c>
      <c r="G1890" s="1">
        <v>18</v>
      </c>
      <c r="H1890" s="1">
        <v>6</v>
      </c>
      <c r="I1890" s="2">
        <f t="shared" si="116"/>
        <v>1.2837723254593933</v>
      </c>
      <c r="J1890" s="2">
        <f t="shared" si="117"/>
        <v>0.78309122545467358</v>
      </c>
      <c r="K1890" s="3">
        <v>1</v>
      </c>
      <c r="L1890" s="2">
        <f t="shared" si="118"/>
        <v>-0.24450608217287073</v>
      </c>
      <c r="M1890" s="2">
        <f t="shared" si="119"/>
        <v>0.21690877454532642</v>
      </c>
    </row>
    <row r="1891" spans="5:13" x14ac:dyDescent="0.3">
      <c r="E1891" s="1">
        <v>1880</v>
      </c>
      <c r="F1891" s="1">
        <v>0</v>
      </c>
      <c r="G1891" s="1">
        <v>23</v>
      </c>
      <c r="H1891" s="1">
        <v>3</v>
      </c>
      <c r="I1891" s="2">
        <f t="shared" si="116"/>
        <v>0.29294264924192503</v>
      </c>
      <c r="J1891" s="2">
        <f t="shared" si="117"/>
        <v>0.57271638907417755</v>
      </c>
      <c r="K1891" s="3">
        <v>0</v>
      </c>
      <c r="L1891" s="2">
        <f t="shared" si="118"/>
        <v>-0.85030729202718869</v>
      </c>
      <c r="M1891" s="2">
        <f t="shared" si="119"/>
        <v>-0.57271638907417755</v>
      </c>
    </row>
    <row r="1892" spans="5:13" x14ac:dyDescent="0.3">
      <c r="E1892" s="1">
        <v>1881</v>
      </c>
      <c r="F1892" s="1">
        <v>0</v>
      </c>
      <c r="G1892" s="1">
        <v>28</v>
      </c>
      <c r="H1892" s="1">
        <v>5</v>
      </c>
      <c r="I1892" s="2">
        <f t="shared" si="116"/>
        <v>0.71539396132938049</v>
      </c>
      <c r="J1892" s="2">
        <f t="shared" si="117"/>
        <v>0.67159193071595968</v>
      </c>
      <c r="K1892" s="3">
        <v>1</v>
      </c>
      <c r="L1892" s="2">
        <f t="shared" si="118"/>
        <v>-0.39810436886588202</v>
      </c>
      <c r="M1892" s="2">
        <f t="shared" si="119"/>
        <v>0.32840806928404032</v>
      </c>
    </row>
    <row r="1893" spans="5:13" x14ac:dyDescent="0.3">
      <c r="E1893" s="1">
        <v>1882</v>
      </c>
      <c r="F1893" s="1">
        <v>0</v>
      </c>
      <c r="G1893" s="1">
        <v>23</v>
      </c>
      <c r="H1893" s="1">
        <v>1</v>
      </c>
      <c r="I1893" s="2">
        <f t="shared" si="116"/>
        <v>-0.27236974608004461</v>
      </c>
      <c r="J1893" s="2">
        <f t="shared" si="117"/>
        <v>0.43232541858152024</v>
      </c>
      <c r="K1893" s="3">
        <v>1</v>
      </c>
      <c r="L1893" s="2">
        <f t="shared" si="118"/>
        <v>-0.83857669056031459</v>
      </c>
      <c r="M1893" s="2">
        <f t="shared" si="119"/>
        <v>0.56767458141847982</v>
      </c>
    </row>
    <row r="1894" spans="5:13" x14ac:dyDescent="0.3">
      <c r="E1894" s="1">
        <v>1883</v>
      </c>
      <c r="F1894" s="1">
        <v>0</v>
      </c>
      <c r="G1894" s="1">
        <v>27</v>
      </c>
      <c r="H1894" s="1">
        <v>2</v>
      </c>
      <c r="I1894" s="2">
        <f t="shared" si="116"/>
        <v>-0.10400241500667118</v>
      </c>
      <c r="J1894" s="2">
        <f t="shared" si="117"/>
        <v>0.47402280722541851</v>
      </c>
      <c r="K1894" s="3">
        <v>0</v>
      </c>
      <c r="L1894" s="2">
        <f t="shared" si="118"/>
        <v>-0.64249742692862966</v>
      </c>
      <c r="M1894" s="2">
        <f t="shared" si="119"/>
        <v>-0.47402280722541851</v>
      </c>
    </row>
    <row r="1895" spans="5:13" x14ac:dyDescent="0.3">
      <c r="E1895" s="1">
        <v>1884</v>
      </c>
      <c r="F1895" s="1">
        <v>1</v>
      </c>
      <c r="G1895" s="1">
        <v>22</v>
      </c>
      <c r="H1895" s="1">
        <v>0</v>
      </c>
      <c r="I1895" s="2">
        <f t="shared" si="116"/>
        <v>-0.52645372709412674</v>
      </c>
      <c r="J1895" s="2">
        <f t="shared" si="117"/>
        <v>0.37134437898837352</v>
      </c>
      <c r="K1895" s="3">
        <v>1</v>
      </c>
      <c r="L1895" s="2">
        <f t="shared" si="118"/>
        <v>-0.99062540167622615</v>
      </c>
      <c r="M1895" s="2">
        <f t="shared" si="119"/>
        <v>0.62865562101162653</v>
      </c>
    </row>
    <row r="1896" spans="5:13" x14ac:dyDescent="0.3">
      <c r="E1896" s="1">
        <v>1885</v>
      </c>
      <c r="F1896" s="1">
        <v>0</v>
      </c>
      <c r="G1896" s="1">
        <v>26</v>
      </c>
      <c r="H1896" s="1">
        <v>2</v>
      </c>
      <c r="I1896" s="2">
        <f t="shared" si="116"/>
        <v>-7.5430198359768275E-2</v>
      </c>
      <c r="J1896" s="2">
        <f t="shared" si="117"/>
        <v>0.48115138649900074</v>
      </c>
      <c r="K1896" s="3">
        <v>1</v>
      </c>
      <c r="L1896" s="2">
        <f t="shared" si="118"/>
        <v>-0.73157332554821297</v>
      </c>
      <c r="M1896" s="2">
        <f t="shared" si="119"/>
        <v>0.51884861350099931</v>
      </c>
    </row>
    <row r="1897" spans="5:13" x14ac:dyDescent="0.3">
      <c r="E1897" s="1">
        <v>1886</v>
      </c>
      <c r="F1897" s="1">
        <v>0</v>
      </c>
      <c r="G1897" s="1">
        <v>24</v>
      </c>
      <c r="H1897" s="1">
        <v>3</v>
      </c>
      <c r="I1897" s="2">
        <f t="shared" si="116"/>
        <v>0.26437043259502213</v>
      </c>
      <c r="J1897" s="2">
        <f t="shared" si="117"/>
        <v>0.56571033582428898</v>
      </c>
      <c r="K1897" s="3">
        <v>1</v>
      </c>
      <c r="L1897" s="2">
        <f t="shared" si="118"/>
        <v>-0.56967310594208143</v>
      </c>
      <c r="M1897" s="2">
        <f t="shared" si="119"/>
        <v>0.43428966417571102</v>
      </c>
    </row>
    <row r="1898" spans="5:13" x14ac:dyDescent="0.3">
      <c r="E1898" s="1">
        <v>1887</v>
      </c>
      <c r="F1898" s="1">
        <v>0</v>
      </c>
      <c r="G1898" s="1">
        <v>22</v>
      </c>
      <c r="H1898" s="1">
        <v>2</v>
      </c>
      <c r="I1898" s="2">
        <f t="shared" si="116"/>
        <v>3.8858668227842896E-2</v>
      </c>
      <c r="J1898" s="2">
        <f t="shared" si="117"/>
        <v>0.50971344481574044</v>
      </c>
      <c r="K1898" s="3">
        <v>0</v>
      </c>
      <c r="L1898" s="2">
        <f t="shared" si="118"/>
        <v>-0.71276525231165777</v>
      </c>
      <c r="M1898" s="2">
        <f t="shared" si="119"/>
        <v>-0.50971344481574044</v>
      </c>
    </row>
    <row r="1899" spans="5:13" x14ac:dyDescent="0.3">
      <c r="E1899" s="1">
        <v>1888</v>
      </c>
      <c r="F1899" s="1">
        <v>0</v>
      </c>
      <c r="G1899" s="1">
        <v>27</v>
      </c>
      <c r="H1899" s="1">
        <v>0</v>
      </c>
      <c r="I1899" s="2">
        <f t="shared" si="116"/>
        <v>-0.66931481032864082</v>
      </c>
      <c r="J1899" s="2">
        <f t="shared" si="117"/>
        <v>0.33865028320137047</v>
      </c>
      <c r="K1899" s="3">
        <v>0</v>
      </c>
      <c r="L1899" s="2">
        <f t="shared" si="118"/>
        <v>-0.41347250672725938</v>
      </c>
      <c r="M1899" s="2">
        <f t="shared" si="119"/>
        <v>-0.33865028320137047</v>
      </c>
    </row>
    <row r="1900" spans="5:13" x14ac:dyDescent="0.3">
      <c r="E1900" s="1">
        <v>1889</v>
      </c>
      <c r="F1900" s="1">
        <v>0</v>
      </c>
      <c r="G1900" s="1">
        <v>27</v>
      </c>
      <c r="H1900" s="1">
        <v>2</v>
      </c>
      <c r="I1900" s="2">
        <f t="shared" si="116"/>
        <v>-0.10400241500667118</v>
      </c>
      <c r="J1900" s="2">
        <f t="shared" si="117"/>
        <v>0.47402280722541851</v>
      </c>
      <c r="K1900" s="3">
        <v>1</v>
      </c>
      <c r="L1900" s="2">
        <f t="shared" si="118"/>
        <v>-0.74649984193530095</v>
      </c>
      <c r="M1900" s="2">
        <f t="shared" si="119"/>
        <v>0.52597719277458155</v>
      </c>
    </row>
    <row r="1901" spans="5:13" x14ac:dyDescent="0.3">
      <c r="E1901" s="1">
        <v>1890</v>
      </c>
      <c r="F1901" s="1">
        <v>0</v>
      </c>
      <c r="G1901" s="1">
        <v>30</v>
      </c>
      <c r="H1901" s="1">
        <v>4</v>
      </c>
      <c r="I1901" s="2">
        <f t="shared" si="116"/>
        <v>0.3755933303745902</v>
      </c>
      <c r="J1901" s="2">
        <f t="shared" si="117"/>
        <v>0.59280982968195539</v>
      </c>
      <c r="K1901" s="3">
        <v>1</v>
      </c>
      <c r="L1901" s="2">
        <f t="shared" si="118"/>
        <v>-0.5228816233530611</v>
      </c>
      <c r="M1901" s="2">
        <f t="shared" si="119"/>
        <v>0.40719017031804461</v>
      </c>
    </row>
    <row r="1902" spans="5:13" x14ac:dyDescent="0.3">
      <c r="E1902" s="1">
        <v>1891</v>
      </c>
      <c r="F1902" s="1">
        <v>1</v>
      </c>
      <c r="G1902" s="1">
        <v>28</v>
      </c>
      <c r="H1902" s="1">
        <v>3</v>
      </c>
      <c r="I1902" s="2">
        <f t="shared" si="116"/>
        <v>0.15008156600741096</v>
      </c>
      <c r="J1902" s="2">
        <f t="shared" si="117"/>
        <v>0.53745012251025304</v>
      </c>
      <c r="K1902" s="3">
        <v>0</v>
      </c>
      <c r="L1902" s="2">
        <f t="shared" si="118"/>
        <v>-0.77100088462324479</v>
      </c>
      <c r="M1902" s="2">
        <f t="shared" si="119"/>
        <v>-0.53745012251025304</v>
      </c>
    </row>
    <row r="1903" spans="5:13" x14ac:dyDescent="0.3">
      <c r="E1903" s="1">
        <v>1892</v>
      </c>
      <c r="F1903" s="1">
        <v>1</v>
      </c>
      <c r="G1903" s="1">
        <v>22</v>
      </c>
      <c r="H1903" s="1">
        <v>0</v>
      </c>
      <c r="I1903" s="2">
        <f t="shared" si="116"/>
        <v>-0.52645372709412674</v>
      </c>
      <c r="J1903" s="2">
        <f t="shared" si="117"/>
        <v>0.37134437898837352</v>
      </c>
      <c r="K1903" s="3">
        <v>1</v>
      </c>
      <c r="L1903" s="2">
        <f t="shared" si="118"/>
        <v>-0.99062540167622615</v>
      </c>
      <c r="M1903" s="2">
        <f t="shared" si="119"/>
        <v>0.62865562101162653</v>
      </c>
    </row>
    <row r="1904" spans="5:13" x14ac:dyDescent="0.3">
      <c r="E1904" s="1">
        <v>1893</v>
      </c>
      <c r="F1904" s="1">
        <v>0</v>
      </c>
      <c r="G1904" s="1">
        <v>26</v>
      </c>
      <c r="H1904" s="1">
        <v>1</v>
      </c>
      <c r="I1904" s="2">
        <f t="shared" si="116"/>
        <v>-0.35808639602075309</v>
      </c>
      <c r="J1904" s="2">
        <f t="shared" si="117"/>
        <v>0.41142287430405178</v>
      </c>
      <c r="K1904" s="3">
        <v>1</v>
      </c>
      <c r="L1904" s="2">
        <f t="shared" si="118"/>
        <v>-0.88813370218098375</v>
      </c>
      <c r="M1904" s="2">
        <f t="shared" si="119"/>
        <v>0.58857712569594822</v>
      </c>
    </row>
    <row r="1905" spans="5:13" x14ac:dyDescent="0.3">
      <c r="E1905" s="1">
        <v>1894</v>
      </c>
      <c r="F1905" s="1">
        <v>1</v>
      </c>
      <c r="G1905" s="1">
        <v>23</v>
      </c>
      <c r="H1905" s="1">
        <v>3</v>
      </c>
      <c r="I1905" s="2">
        <f t="shared" si="116"/>
        <v>0.29294264924192503</v>
      </c>
      <c r="J1905" s="2">
        <f t="shared" si="117"/>
        <v>0.57271638907417755</v>
      </c>
      <c r="K1905" s="3">
        <v>0</v>
      </c>
      <c r="L1905" s="2">
        <f t="shared" si="118"/>
        <v>-0.85030729202718869</v>
      </c>
      <c r="M1905" s="2">
        <f t="shared" si="119"/>
        <v>-0.57271638907417755</v>
      </c>
    </row>
    <row r="1906" spans="5:13" x14ac:dyDescent="0.3">
      <c r="E1906" s="1">
        <v>1895</v>
      </c>
      <c r="F1906" s="1">
        <v>1</v>
      </c>
      <c r="G1906" s="1">
        <v>25</v>
      </c>
      <c r="H1906" s="1">
        <v>2</v>
      </c>
      <c r="I1906" s="2">
        <f t="shared" si="116"/>
        <v>-4.6857981712865593E-2</v>
      </c>
      <c r="J1906" s="2">
        <f t="shared" si="117"/>
        <v>0.4882876475322156</v>
      </c>
      <c r="K1906" s="3">
        <v>0</v>
      </c>
      <c r="L1906" s="2">
        <f t="shared" si="118"/>
        <v>-0.66999262340425059</v>
      </c>
      <c r="M1906" s="2">
        <f t="shared" si="119"/>
        <v>-0.4882876475322156</v>
      </c>
    </row>
    <row r="1907" spans="5:13" x14ac:dyDescent="0.3">
      <c r="E1907" s="1">
        <v>1896</v>
      </c>
      <c r="F1907" s="1">
        <v>0</v>
      </c>
      <c r="G1907" s="1">
        <v>32</v>
      </c>
      <c r="H1907" s="1">
        <v>0</v>
      </c>
      <c r="I1907" s="2">
        <f t="shared" si="116"/>
        <v>-0.81217589356315467</v>
      </c>
      <c r="J1907" s="2">
        <f t="shared" si="117"/>
        <v>0.30742701988970045</v>
      </c>
      <c r="K1907" s="3">
        <v>1</v>
      </c>
      <c r="L1907" s="2">
        <f t="shared" si="118"/>
        <v>-1.1795175535956932</v>
      </c>
      <c r="M1907" s="2">
        <f t="shared" si="119"/>
        <v>0.69257298011029955</v>
      </c>
    </row>
    <row r="1908" spans="5:13" x14ac:dyDescent="0.3">
      <c r="E1908" s="1">
        <v>1897</v>
      </c>
      <c r="F1908" s="1">
        <v>0</v>
      </c>
      <c r="G1908" s="1">
        <v>31</v>
      </c>
      <c r="H1908" s="1">
        <v>0</v>
      </c>
      <c r="I1908" s="2">
        <f t="shared" si="116"/>
        <v>-0.78360367691625199</v>
      </c>
      <c r="J1908" s="2">
        <f t="shared" si="117"/>
        <v>0.31354373136830865</v>
      </c>
      <c r="K1908" s="3">
        <v>0</v>
      </c>
      <c r="L1908" s="2">
        <f t="shared" si="118"/>
        <v>-0.37621275772349794</v>
      </c>
      <c r="M1908" s="2">
        <f t="shared" si="119"/>
        <v>-0.31354373136830865</v>
      </c>
    </row>
    <row r="1909" spans="5:13" x14ac:dyDescent="0.3">
      <c r="E1909" s="1">
        <v>1898</v>
      </c>
      <c r="F1909" s="1">
        <v>0</v>
      </c>
      <c r="G1909" s="1">
        <v>27</v>
      </c>
      <c r="H1909" s="1">
        <v>2</v>
      </c>
      <c r="I1909" s="2">
        <f t="shared" si="116"/>
        <v>-0.10400241500667118</v>
      </c>
      <c r="J1909" s="2">
        <f t="shared" si="117"/>
        <v>0.47402280722541851</v>
      </c>
      <c r="K1909" s="3">
        <v>1</v>
      </c>
      <c r="L1909" s="2">
        <f t="shared" si="118"/>
        <v>-0.74649984193530095</v>
      </c>
      <c r="M1909" s="2">
        <f t="shared" si="119"/>
        <v>0.52597719277458155</v>
      </c>
    </row>
    <row r="1910" spans="5:13" x14ac:dyDescent="0.3">
      <c r="E1910" s="1">
        <v>1899</v>
      </c>
      <c r="F1910" s="1">
        <v>1</v>
      </c>
      <c r="G1910" s="1">
        <v>25</v>
      </c>
      <c r="H1910" s="1">
        <v>6</v>
      </c>
      <c r="I1910" s="2">
        <f t="shared" si="116"/>
        <v>1.0837668089310737</v>
      </c>
      <c r="J1910" s="2">
        <f t="shared" si="117"/>
        <v>0.74720615486718134</v>
      </c>
      <c r="K1910" s="3">
        <v>0</v>
      </c>
      <c r="L1910" s="2">
        <f t="shared" si="118"/>
        <v>-1.3751809637905588</v>
      </c>
      <c r="M1910" s="2">
        <f t="shared" si="119"/>
        <v>-0.74720615486718134</v>
      </c>
    </row>
    <row r="1911" spans="5:13" x14ac:dyDescent="0.3">
      <c r="E1911" s="1">
        <v>1900</v>
      </c>
      <c r="F1911" s="1">
        <v>0</v>
      </c>
      <c r="G1911" s="1">
        <v>27</v>
      </c>
      <c r="H1911" s="1">
        <v>2</v>
      </c>
      <c r="I1911" s="2">
        <f t="shared" si="116"/>
        <v>-0.10400241500667118</v>
      </c>
      <c r="J1911" s="2">
        <f t="shared" si="117"/>
        <v>0.47402280722541851</v>
      </c>
      <c r="K1911" s="3">
        <v>0</v>
      </c>
      <c r="L1911" s="2">
        <f t="shared" si="118"/>
        <v>-0.64249742692862966</v>
      </c>
      <c r="M1911" s="2">
        <f t="shared" si="119"/>
        <v>-0.47402280722541851</v>
      </c>
    </row>
    <row r="1912" spans="5:13" x14ac:dyDescent="0.3">
      <c r="E1912" s="1">
        <v>1901</v>
      </c>
      <c r="F1912" s="1">
        <v>0</v>
      </c>
      <c r="G1912" s="1">
        <v>26</v>
      </c>
      <c r="H1912" s="1">
        <v>3</v>
      </c>
      <c r="I1912" s="2">
        <f t="shared" si="116"/>
        <v>0.20722599930121655</v>
      </c>
      <c r="J1912" s="2">
        <f t="shared" si="117"/>
        <v>0.55162190028968694</v>
      </c>
      <c r="K1912" s="3">
        <v>0</v>
      </c>
      <c r="L1912" s="2">
        <f t="shared" si="118"/>
        <v>-0.80211842994407867</v>
      </c>
      <c r="M1912" s="2">
        <f t="shared" si="119"/>
        <v>-0.55162190028968694</v>
      </c>
    </row>
    <row r="1913" spans="5:13" x14ac:dyDescent="0.3">
      <c r="E1913" s="1">
        <v>1902</v>
      </c>
      <c r="F1913" s="1">
        <v>1</v>
      </c>
      <c r="G1913" s="1">
        <v>24</v>
      </c>
      <c r="H1913" s="1">
        <v>1</v>
      </c>
      <c r="I1913" s="2">
        <f t="shared" si="116"/>
        <v>-0.30094196272694751</v>
      </c>
      <c r="J1913" s="2">
        <f t="shared" si="117"/>
        <v>0.42532722873338152</v>
      </c>
      <c r="K1913" s="3">
        <v>0</v>
      </c>
      <c r="L1913" s="2">
        <f t="shared" si="118"/>
        <v>-0.55395449362928606</v>
      </c>
      <c r="M1913" s="2">
        <f t="shared" si="119"/>
        <v>-0.42532722873338152</v>
      </c>
    </row>
    <row r="1914" spans="5:13" x14ac:dyDescent="0.3">
      <c r="E1914" s="1">
        <v>1903</v>
      </c>
      <c r="F1914" s="1">
        <v>0</v>
      </c>
      <c r="G1914" s="1">
        <v>31</v>
      </c>
      <c r="H1914" s="1">
        <v>2</v>
      </c>
      <c r="I1914" s="2">
        <f t="shared" si="116"/>
        <v>-0.21829128159428235</v>
      </c>
      <c r="J1914" s="2">
        <f t="shared" si="117"/>
        <v>0.44564285643854834</v>
      </c>
      <c r="K1914" s="3">
        <v>1</v>
      </c>
      <c r="L1914" s="2">
        <f t="shared" si="118"/>
        <v>-0.80823741806704263</v>
      </c>
      <c r="M1914" s="2">
        <f t="shared" si="119"/>
        <v>0.5543571435614516</v>
      </c>
    </row>
    <row r="1915" spans="5:13" x14ac:dyDescent="0.3">
      <c r="E1915" s="1">
        <v>1904</v>
      </c>
      <c r="F1915" s="1">
        <v>1</v>
      </c>
      <c r="G1915" s="1">
        <v>34</v>
      </c>
      <c r="H1915" s="1">
        <v>3</v>
      </c>
      <c r="I1915" s="2">
        <f t="shared" si="116"/>
        <v>-2.1351733874005796E-2</v>
      </c>
      <c r="J1915" s="2">
        <f t="shared" si="117"/>
        <v>0.49466226931770324</v>
      </c>
      <c r="K1915" s="3">
        <v>0</v>
      </c>
      <c r="L1915" s="2">
        <f t="shared" si="118"/>
        <v>-0.68252829960789485</v>
      </c>
      <c r="M1915" s="2">
        <f t="shared" si="119"/>
        <v>-0.49466226931770324</v>
      </c>
    </row>
    <row r="1916" spans="5:13" x14ac:dyDescent="0.3">
      <c r="E1916" s="1">
        <v>1905</v>
      </c>
      <c r="F1916" s="1">
        <v>1</v>
      </c>
      <c r="G1916" s="1">
        <v>21</v>
      </c>
      <c r="H1916" s="1">
        <v>1</v>
      </c>
      <c r="I1916" s="2">
        <f t="shared" si="116"/>
        <v>-0.21522531278623908</v>
      </c>
      <c r="J1916" s="2">
        <f t="shared" si="117"/>
        <v>0.44640041528470131</v>
      </c>
      <c r="K1916" s="3">
        <v>1</v>
      </c>
      <c r="L1916" s="2">
        <f t="shared" si="118"/>
        <v>-0.80653893761819861</v>
      </c>
      <c r="M1916" s="2">
        <f t="shared" si="119"/>
        <v>0.55359958471529869</v>
      </c>
    </row>
    <row r="1917" spans="5:13" x14ac:dyDescent="0.3">
      <c r="E1917" s="1">
        <v>1906</v>
      </c>
      <c r="F1917" s="1">
        <v>0</v>
      </c>
      <c r="G1917" s="1">
        <v>29</v>
      </c>
      <c r="H1917" s="1">
        <v>6</v>
      </c>
      <c r="I1917" s="2">
        <f t="shared" si="116"/>
        <v>0.96947794234346252</v>
      </c>
      <c r="J1917" s="2">
        <f t="shared" si="117"/>
        <v>0.72501542839670807</v>
      </c>
      <c r="K1917" s="3">
        <v>1</v>
      </c>
      <c r="L1917" s="2">
        <f t="shared" si="118"/>
        <v>-0.32156234380670634</v>
      </c>
      <c r="M1917" s="2">
        <f t="shared" si="119"/>
        <v>0.27498457160329193</v>
      </c>
    </row>
    <row r="1918" spans="5:13" x14ac:dyDescent="0.3">
      <c r="E1918" s="1">
        <v>1907</v>
      </c>
      <c r="F1918" s="1">
        <v>1</v>
      </c>
      <c r="G1918" s="1">
        <v>23</v>
      </c>
      <c r="H1918" s="1">
        <v>2</v>
      </c>
      <c r="I1918" s="2">
        <f t="shared" si="116"/>
        <v>1.0286451580940215E-2</v>
      </c>
      <c r="J1918" s="2">
        <f t="shared" si="117"/>
        <v>0.50257159022004549</v>
      </c>
      <c r="K1918" s="3">
        <v>0</v>
      </c>
      <c r="L1918" s="2">
        <f t="shared" si="118"/>
        <v>-0.69830363267786921</v>
      </c>
      <c r="M1918" s="2">
        <f t="shared" si="119"/>
        <v>-0.50257159022004549</v>
      </c>
    </row>
    <row r="1919" spans="5:13" x14ac:dyDescent="0.3">
      <c r="E1919" s="1">
        <v>1908</v>
      </c>
      <c r="F1919" s="1">
        <v>1</v>
      </c>
      <c r="G1919" s="1">
        <v>24</v>
      </c>
      <c r="H1919" s="1">
        <v>3</v>
      </c>
      <c r="I1919" s="2">
        <f t="shared" si="116"/>
        <v>0.26437043259502213</v>
      </c>
      <c r="J1919" s="2">
        <f t="shared" si="117"/>
        <v>0.56571033582428898</v>
      </c>
      <c r="K1919" s="3">
        <v>1</v>
      </c>
      <c r="L1919" s="2">
        <f t="shared" si="118"/>
        <v>-0.56967310594208143</v>
      </c>
      <c r="M1919" s="2">
        <f t="shared" si="119"/>
        <v>0.43428966417571102</v>
      </c>
    </row>
    <row r="1920" spans="5:13" x14ac:dyDescent="0.3">
      <c r="E1920" s="1">
        <v>1909</v>
      </c>
      <c r="F1920" s="1">
        <v>0</v>
      </c>
      <c r="G1920" s="1">
        <v>23</v>
      </c>
      <c r="H1920" s="1">
        <v>3</v>
      </c>
      <c r="I1920" s="2">
        <f t="shared" si="116"/>
        <v>0.29294264924192503</v>
      </c>
      <c r="J1920" s="2">
        <f t="shared" si="117"/>
        <v>0.57271638907417755</v>
      </c>
      <c r="K1920" s="3">
        <v>1</v>
      </c>
      <c r="L1920" s="2">
        <f t="shared" si="118"/>
        <v>-0.55736464278526365</v>
      </c>
      <c r="M1920" s="2">
        <f t="shared" si="119"/>
        <v>0.42728361092582245</v>
      </c>
    </row>
    <row r="1921" spans="5:13" x14ac:dyDescent="0.3">
      <c r="E1921" s="1">
        <v>1910</v>
      </c>
      <c r="F1921" s="1">
        <v>0</v>
      </c>
      <c r="G1921" s="1">
        <v>36</v>
      </c>
      <c r="H1921" s="1">
        <v>2</v>
      </c>
      <c r="I1921" s="2">
        <f t="shared" si="116"/>
        <v>-0.3611523648287962</v>
      </c>
      <c r="J1921" s="2">
        <f t="shared" si="117"/>
        <v>0.41068063956238443</v>
      </c>
      <c r="K1921" s="3">
        <v>0</v>
      </c>
      <c r="L1921" s="2">
        <f t="shared" si="118"/>
        <v>-0.52878703439841601</v>
      </c>
      <c r="M1921" s="2">
        <f t="shared" si="119"/>
        <v>-0.41068063956238443</v>
      </c>
    </row>
    <row r="1922" spans="5:13" x14ac:dyDescent="0.3">
      <c r="E1922" s="1">
        <v>1911</v>
      </c>
      <c r="F1922" s="1">
        <v>1</v>
      </c>
      <c r="G1922" s="1">
        <v>27</v>
      </c>
      <c r="H1922" s="1">
        <v>3</v>
      </c>
      <c r="I1922" s="2">
        <f t="shared" si="116"/>
        <v>0.17865378265431364</v>
      </c>
      <c r="J1922" s="2">
        <f t="shared" si="117"/>
        <v>0.54454502935318705</v>
      </c>
      <c r="K1922" s="3">
        <v>1</v>
      </c>
      <c r="L1922" s="2">
        <f t="shared" si="118"/>
        <v>-0.60780464149184199</v>
      </c>
      <c r="M1922" s="2">
        <f t="shared" si="119"/>
        <v>0.45545497064681295</v>
      </c>
    </row>
    <row r="1923" spans="5:13" x14ac:dyDescent="0.3">
      <c r="E1923" s="1">
        <v>1912</v>
      </c>
      <c r="F1923" s="1">
        <v>0</v>
      </c>
      <c r="G1923" s="1">
        <v>34</v>
      </c>
      <c r="H1923" s="1">
        <v>0</v>
      </c>
      <c r="I1923" s="2">
        <f t="shared" si="116"/>
        <v>-0.86932032685696026</v>
      </c>
      <c r="J1923" s="2">
        <f t="shared" si="117"/>
        <v>0.29539574752333242</v>
      </c>
      <c r="K1923" s="3">
        <v>1</v>
      </c>
      <c r="L1923" s="2">
        <f t="shared" si="118"/>
        <v>-1.2194393046440875</v>
      </c>
      <c r="M1923" s="2">
        <f t="shared" si="119"/>
        <v>0.70460425247666758</v>
      </c>
    </row>
    <row r="1924" spans="5:13" x14ac:dyDescent="0.3">
      <c r="E1924" s="1">
        <v>1913</v>
      </c>
      <c r="F1924" s="1">
        <v>1</v>
      </c>
      <c r="G1924" s="1">
        <v>21</v>
      </c>
      <c r="H1924" s="1">
        <v>3</v>
      </c>
      <c r="I1924" s="2">
        <f t="shared" si="116"/>
        <v>0.35008708253573056</v>
      </c>
      <c r="J1924" s="2">
        <f t="shared" si="117"/>
        <v>0.58663869604609931</v>
      </c>
      <c r="K1924" s="3">
        <v>0</v>
      </c>
      <c r="L1924" s="2">
        <f t="shared" si="118"/>
        <v>-0.88343324048452199</v>
      </c>
      <c r="M1924" s="2">
        <f t="shared" si="119"/>
        <v>-0.58663869604609931</v>
      </c>
    </row>
    <row r="1925" spans="5:13" x14ac:dyDescent="0.3">
      <c r="E1925" s="1">
        <v>1914</v>
      </c>
      <c r="F1925" s="1">
        <v>1</v>
      </c>
      <c r="G1925" s="1">
        <v>20</v>
      </c>
      <c r="H1925" s="1">
        <v>2</v>
      </c>
      <c r="I1925" s="2">
        <f t="shared" si="116"/>
        <v>9.6003101521648537E-2</v>
      </c>
      <c r="J1925" s="2">
        <f t="shared" si="117"/>
        <v>0.52398235856772302</v>
      </c>
      <c r="K1925" s="3">
        <v>1</v>
      </c>
      <c r="L1925" s="2">
        <f t="shared" si="118"/>
        <v>-0.64629726208332661</v>
      </c>
      <c r="M1925" s="2">
        <f t="shared" si="119"/>
        <v>0.47601764143227698</v>
      </c>
    </row>
    <row r="1926" spans="5:13" x14ac:dyDescent="0.3">
      <c r="E1926" s="1">
        <v>1915</v>
      </c>
      <c r="F1926" s="1">
        <v>0</v>
      </c>
      <c r="G1926" s="1">
        <v>24</v>
      </c>
      <c r="H1926" s="1">
        <v>2</v>
      </c>
      <c r="I1926" s="2">
        <f t="shared" si="116"/>
        <v>-1.8285765065962689E-2</v>
      </c>
      <c r="J1926" s="2">
        <f t="shared" si="117"/>
        <v>0.49542868610834845</v>
      </c>
      <c r="K1926" s="3">
        <v>0</v>
      </c>
      <c r="L1926" s="2">
        <f t="shared" si="118"/>
        <v>-0.68404609359517687</v>
      </c>
      <c r="M1926" s="2">
        <f t="shared" si="119"/>
        <v>-0.49542868610834845</v>
      </c>
    </row>
    <row r="1927" spans="5:13" x14ac:dyDescent="0.3">
      <c r="E1927" s="1">
        <v>1916</v>
      </c>
      <c r="F1927" s="1">
        <v>1</v>
      </c>
      <c r="G1927" s="1">
        <v>26</v>
      </c>
      <c r="H1927" s="1">
        <v>2</v>
      </c>
      <c r="I1927" s="2">
        <f t="shared" si="116"/>
        <v>-7.5430198359768275E-2</v>
      </c>
      <c r="J1927" s="2">
        <f t="shared" si="117"/>
        <v>0.48115138649900074</v>
      </c>
      <c r="K1927" s="3">
        <v>1</v>
      </c>
      <c r="L1927" s="2">
        <f t="shared" si="118"/>
        <v>-0.73157332554821297</v>
      </c>
      <c r="M1927" s="2">
        <f t="shared" si="119"/>
        <v>0.51884861350099931</v>
      </c>
    </row>
    <row r="1928" spans="5:13" x14ac:dyDescent="0.3">
      <c r="E1928" s="1">
        <v>1917</v>
      </c>
      <c r="F1928" s="1">
        <v>0</v>
      </c>
      <c r="G1928" s="1">
        <v>20</v>
      </c>
      <c r="H1928" s="1">
        <v>2</v>
      </c>
      <c r="I1928" s="2">
        <f t="shared" si="116"/>
        <v>9.6003101521648537E-2</v>
      </c>
      <c r="J1928" s="2">
        <f t="shared" si="117"/>
        <v>0.52398235856772302</v>
      </c>
      <c r="K1928" s="3">
        <v>1</v>
      </c>
      <c r="L1928" s="2">
        <f t="shared" si="118"/>
        <v>-0.64629726208332661</v>
      </c>
      <c r="M1928" s="2">
        <f t="shared" si="119"/>
        <v>0.47601764143227698</v>
      </c>
    </row>
    <row r="1929" spans="5:13" x14ac:dyDescent="0.3">
      <c r="E1929" s="1">
        <v>1918</v>
      </c>
      <c r="F1929" s="1">
        <v>0</v>
      </c>
      <c r="G1929" s="1">
        <v>28</v>
      </c>
      <c r="H1929" s="1">
        <v>1</v>
      </c>
      <c r="I1929" s="2">
        <f t="shared" si="116"/>
        <v>-0.41523082931455868</v>
      </c>
      <c r="J1929" s="2">
        <f t="shared" si="117"/>
        <v>0.39765853213135904</v>
      </c>
      <c r="K1929" s="3">
        <v>0</v>
      </c>
      <c r="L1929" s="2">
        <f t="shared" si="118"/>
        <v>-0.50693077210996151</v>
      </c>
      <c r="M1929" s="2">
        <f t="shared" si="119"/>
        <v>-0.39765853213135904</v>
      </c>
    </row>
    <row r="1930" spans="5:13" x14ac:dyDescent="0.3">
      <c r="E1930" s="1">
        <v>1919</v>
      </c>
      <c r="F1930" s="1">
        <v>0</v>
      </c>
      <c r="G1930" s="1">
        <v>22</v>
      </c>
      <c r="H1930" s="1">
        <v>1</v>
      </c>
      <c r="I1930" s="2">
        <f t="shared" si="116"/>
        <v>-0.24379752943314192</v>
      </c>
      <c r="J1930" s="2">
        <f t="shared" si="117"/>
        <v>0.43935072259233271</v>
      </c>
      <c r="K1930" s="3">
        <v>1</v>
      </c>
      <c r="L1930" s="2">
        <f t="shared" si="118"/>
        <v>-0.82245727235668753</v>
      </c>
      <c r="M1930" s="2">
        <f t="shared" si="119"/>
        <v>0.56064927740766723</v>
      </c>
    </row>
    <row r="1931" spans="5:13" x14ac:dyDescent="0.3">
      <c r="E1931" s="1">
        <v>1920</v>
      </c>
      <c r="F1931" s="1">
        <v>0</v>
      </c>
      <c r="G1931" s="1">
        <v>25</v>
      </c>
      <c r="H1931" s="1">
        <v>1</v>
      </c>
      <c r="I1931" s="2">
        <f t="shared" si="116"/>
        <v>-0.32951417937385041</v>
      </c>
      <c r="J1931" s="2">
        <f t="shared" si="117"/>
        <v>0.41835883549334701</v>
      </c>
      <c r="K1931" s="3">
        <v>1</v>
      </c>
      <c r="L1931" s="2">
        <f t="shared" si="118"/>
        <v>-0.87141575660375126</v>
      </c>
      <c r="M1931" s="2">
        <f t="shared" si="119"/>
        <v>0.58164116450665304</v>
      </c>
    </row>
    <row r="1932" spans="5:13" x14ac:dyDescent="0.3">
      <c r="E1932" s="1">
        <v>1921</v>
      </c>
      <c r="F1932" s="1">
        <v>0</v>
      </c>
      <c r="G1932" s="1">
        <v>24</v>
      </c>
      <c r="H1932" s="1">
        <v>0</v>
      </c>
      <c r="I1932" s="2">
        <f t="shared" si="116"/>
        <v>-0.58359816038793233</v>
      </c>
      <c r="J1932" s="2">
        <f t="shared" si="117"/>
        <v>0.35810507793301227</v>
      </c>
      <c r="K1932" s="3">
        <v>0</v>
      </c>
      <c r="L1932" s="2">
        <f t="shared" si="118"/>
        <v>-0.44333066148088318</v>
      </c>
      <c r="M1932" s="2">
        <f t="shared" si="119"/>
        <v>-0.35810507793301227</v>
      </c>
    </row>
    <row r="1933" spans="5:13" x14ac:dyDescent="0.3">
      <c r="E1933" s="1">
        <v>1922</v>
      </c>
      <c r="F1933" s="1">
        <v>0</v>
      </c>
      <c r="G1933" s="1">
        <v>28</v>
      </c>
      <c r="H1933" s="1">
        <v>2</v>
      </c>
      <c r="I1933" s="2">
        <f t="shared" ref="I1933:I1996" si="120">$H$5+$H$6*G1933+H1933*$H$7</f>
        <v>-0.13257463165357386</v>
      </c>
      <c r="J1933" s="2">
        <f t="shared" ref="J1933:J1996" si="121">EXP(I1933)/(1+EXP(I1933))</f>
        <v>0.46690480141809398</v>
      </c>
      <c r="K1933" s="3">
        <v>1</v>
      </c>
      <c r="L1933" s="2">
        <f t="shared" ref="L1933:L1996" si="122">IF(K1933=1,LN(J1933),LN(1-J1933))</f>
        <v>-0.76162989344686882</v>
      </c>
      <c r="M1933" s="2">
        <f t="shared" ref="M1933:M1996" si="123">(K1933-J1933)</f>
        <v>0.53309519858190602</v>
      </c>
    </row>
    <row r="1934" spans="5:13" x14ac:dyDescent="0.3">
      <c r="E1934" s="1">
        <v>1923</v>
      </c>
      <c r="F1934" s="1">
        <v>1</v>
      </c>
      <c r="G1934" s="1">
        <v>22</v>
      </c>
      <c r="H1934" s="1">
        <v>0</v>
      </c>
      <c r="I1934" s="2">
        <f t="shared" si="120"/>
        <v>-0.52645372709412674</v>
      </c>
      <c r="J1934" s="2">
        <f t="shared" si="121"/>
        <v>0.37134437898837352</v>
      </c>
      <c r="K1934" s="3">
        <v>0</v>
      </c>
      <c r="L1934" s="2">
        <f t="shared" si="122"/>
        <v>-0.46417167458209929</v>
      </c>
      <c r="M1934" s="2">
        <f t="shared" si="123"/>
        <v>-0.37134437898837352</v>
      </c>
    </row>
    <row r="1935" spans="5:13" x14ac:dyDescent="0.3">
      <c r="E1935" s="1">
        <v>1924</v>
      </c>
      <c r="F1935" s="1">
        <v>0</v>
      </c>
      <c r="G1935" s="1">
        <v>24</v>
      </c>
      <c r="H1935" s="1">
        <v>1</v>
      </c>
      <c r="I1935" s="2">
        <f t="shared" si="120"/>
        <v>-0.30094196272694751</v>
      </c>
      <c r="J1935" s="2">
        <f t="shared" si="121"/>
        <v>0.42532722873338152</v>
      </c>
      <c r="K1935" s="3">
        <v>0</v>
      </c>
      <c r="L1935" s="2">
        <f t="shared" si="122"/>
        <v>-0.55395449362928606</v>
      </c>
      <c r="M1935" s="2">
        <f t="shared" si="123"/>
        <v>-0.42532722873338152</v>
      </c>
    </row>
    <row r="1936" spans="5:13" x14ac:dyDescent="0.3">
      <c r="E1936" s="1">
        <v>1925</v>
      </c>
      <c r="F1936" s="1">
        <v>1</v>
      </c>
      <c r="G1936" s="1">
        <v>28</v>
      </c>
      <c r="H1936" s="1">
        <v>1</v>
      </c>
      <c r="I1936" s="2">
        <f t="shared" si="120"/>
        <v>-0.41523082931455868</v>
      </c>
      <c r="J1936" s="2">
        <f t="shared" si="121"/>
        <v>0.39765853213135904</v>
      </c>
      <c r="K1936" s="3">
        <v>1</v>
      </c>
      <c r="L1936" s="2">
        <f t="shared" si="122"/>
        <v>-0.92216160142452031</v>
      </c>
      <c r="M1936" s="2">
        <f t="shared" si="123"/>
        <v>0.60234146786864096</v>
      </c>
    </row>
    <row r="1937" spans="5:13" x14ac:dyDescent="0.3">
      <c r="E1937" s="1">
        <v>1926</v>
      </c>
      <c r="F1937" s="1">
        <v>0</v>
      </c>
      <c r="G1937" s="1">
        <v>25</v>
      </c>
      <c r="H1937" s="1">
        <v>0</v>
      </c>
      <c r="I1937" s="2">
        <f t="shared" si="120"/>
        <v>-0.61217037703483523</v>
      </c>
      <c r="J1937" s="2">
        <f t="shared" si="121"/>
        <v>0.35156426468727181</v>
      </c>
      <c r="K1937" s="3">
        <v>0</v>
      </c>
      <c r="L1937" s="2">
        <f t="shared" si="122"/>
        <v>-0.43319237757215368</v>
      </c>
      <c r="M1937" s="2">
        <f t="shared" si="123"/>
        <v>-0.35156426468727181</v>
      </c>
    </row>
    <row r="1938" spans="5:13" x14ac:dyDescent="0.3">
      <c r="E1938" s="1">
        <v>1927</v>
      </c>
      <c r="F1938" s="1">
        <v>0</v>
      </c>
      <c r="G1938" s="1">
        <v>31</v>
      </c>
      <c r="H1938" s="1">
        <v>0</v>
      </c>
      <c r="I1938" s="2">
        <f t="shared" si="120"/>
        <v>-0.78360367691625199</v>
      </c>
      <c r="J1938" s="2">
        <f t="shared" si="121"/>
        <v>0.31354373136830865</v>
      </c>
      <c r="K1938" s="3">
        <v>0</v>
      </c>
      <c r="L1938" s="2">
        <f t="shared" si="122"/>
        <v>-0.37621275772349794</v>
      </c>
      <c r="M1938" s="2">
        <f t="shared" si="123"/>
        <v>-0.31354373136830865</v>
      </c>
    </row>
    <row r="1939" spans="5:13" x14ac:dyDescent="0.3">
      <c r="E1939" s="1">
        <v>1928</v>
      </c>
      <c r="F1939" s="1">
        <v>1</v>
      </c>
      <c r="G1939" s="1">
        <v>27</v>
      </c>
      <c r="H1939" s="1">
        <v>1</v>
      </c>
      <c r="I1939" s="2">
        <f t="shared" si="120"/>
        <v>-0.386658612667656</v>
      </c>
      <c r="J1939" s="2">
        <f t="shared" si="121"/>
        <v>0.40452192979375906</v>
      </c>
      <c r="K1939" s="3">
        <v>0</v>
      </c>
      <c r="L1939" s="2">
        <f t="shared" si="122"/>
        <v>-0.51839071671501158</v>
      </c>
      <c r="M1939" s="2">
        <f t="shared" si="123"/>
        <v>-0.40452192979375906</v>
      </c>
    </row>
    <row r="1940" spans="5:13" x14ac:dyDescent="0.3">
      <c r="E1940" s="1">
        <v>1929</v>
      </c>
      <c r="F1940" s="1">
        <v>0</v>
      </c>
      <c r="G1940" s="1">
        <v>21</v>
      </c>
      <c r="H1940" s="1">
        <v>2</v>
      </c>
      <c r="I1940" s="2">
        <f t="shared" si="120"/>
        <v>6.7430884874745745E-2</v>
      </c>
      <c r="J1940" s="2">
        <f t="shared" si="121"/>
        <v>0.51685133655663185</v>
      </c>
      <c r="K1940" s="3">
        <v>1</v>
      </c>
      <c r="L1940" s="2">
        <f t="shared" si="122"/>
        <v>-0.65999999600478421</v>
      </c>
      <c r="M1940" s="2">
        <f t="shared" si="123"/>
        <v>0.48314866344336815</v>
      </c>
    </row>
    <row r="1941" spans="5:13" x14ac:dyDescent="0.3">
      <c r="E1941" s="1">
        <v>1930</v>
      </c>
      <c r="F1941" s="1">
        <v>0</v>
      </c>
      <c r="G1941" s="1">
        <v>30</v>
      </c>
      <c r="H1941" s="1">
        <v>2</v>
      </c>
      <c r="I1941" s="2">
        <f t="shared" si="120"/>
        <v>-0.18971906494737945</v>
      </c>
      <c r="J1941" s="2">
        <f t="shared" si="121"/>
        <v>0.45271198648025424</v>
      </c>
      <c r="K1941" s="3">
        <v>0</v>
      </c>
      <c r="L1941" s="2">
        <f t="shared" si="122"/>
        <v>-0.60278008218712442</v>
      </c>
      <c r="M1941" s="2">
        <f t="shared" si="123"/>
        <v>-0.45271198648025424</v>
      </c>
    </row>
    <row r="1942" spans="5:13" x14ac:dyDescent="0.3">
      <c r="E1942" s="1">
        <v>1931</v>
      </c>
      <c r="F1942" s="1">
        <v>1</v>
      </c>
      <c r="G1942" s="1">
        <v>22</v>
      </c>
      <c r="H1942" s="1">
        <v>2</v>
      </c>
      <c r="I1942" s="2">
        <f t="shared" si="120"/>
        <v>3.8858668227842896E-2</v>
      </c>
      <c r="J1942" s="2">
        <f t="shared" si="121"/>
        <v>0.50971344481574044</v>
      </c>
      <c r="K1942" s="3">
        <v>1</v>
      </c>
      <c r="L1942" s="2">
        <f t="shared" si="122"/>
        <v>-0.6739065840838151</v>
      </c>
      <c r="M1942" s="2">
        <f t="shared" si="123"/>
        <v>0.49028655518425956</v>
      </c>
    </row>
    <row r="1943" spans="5:13" x14ac:dyDescent="0.3">
      <c r="E1943" s="1">
        <v>1932</v>
      </c>
      <c r="F1943" s="1">
        <v>1</v>
      </c>
      <c r="G1943" s="1">
        <v>21</v>
      </c>
      <c r="H1943" s="1">
        <v>3</v>
      </c>
      <c r="I1943" s="2">
        <f t="shared" si="120"/>
        <v>0.35008708253573056</v>
      </c>
      <c r="J1943" s="2">
        <f t="shared" si="121"/>
        <v>0.58663869604609931</v>
      </c>
      <c r="K1943" s="3">
        <v>0</v>
      </c>
      <c r="L1943" s="2">
        <f t="shared" si="122"/>
        <v>-0.88343324048452199</v>
      </c>
      <c r="M1943" s="2">
        <f t="shared" si="123"/>
        <v>-0.58663869604609931</v>
      </c>
    </row>
    <row r="1944" spans="5:13" x14ac:dyDescent="0.3">
      <c r="E1944" s="1">
        <v>1933</v>
      </c>
      <c r="F1944" s="1">
        <v>1</v>
      </c>
      <c r="G1944" s="1">
        <v>28</v>
      </c>
      <c r="H1944" s="1">
        <v>3</v>
      </c>
      <c r="I1944" s="2">
        <f t="shared" si="120"/>
        <v>0.15008156600741096</v>
      </c>
      <c r="J1944" s="2">
        <f t="shared" si="121"/>
        <v>0.53745012251025304</v>
      </c>
      <c r="K1944" s="3">
        <v>1</v>
      </c>
      <c r="L1944" s="2">
        <f t="shared" si="122"/>
        <v>-0.62091931861583394</v>
      </c>
      <c r="M1944" s="2">
        <f t="shared" si="123"/>
        <v>0.46254987748974696</v>
      </c>
    </row>
    <row r="1945" spans="5:13" x14ac:dyDescent="0.3">
      <c r="E1945" s="1">
        <v>1934</v>
      </c>
      <c r="F1945" s="1">
        <v>0</v>
      </c>
      <c r="G1945" s="1">
        <v>31</v>
      </c>
      <c r="H1945" s="1">
        <v>0</v>
      </c>
      <c r="I1945" s="2">
        <f t="shared" si="120"/>
        <v>-0.78360367691625199</v>
      </c>
      <c r="J1945" s="2">
        <f t="shared" si="121"/>
        <v>0.31354373136830865</v>
      </c>
      <c r="K1945" s="3">
        <v>1</v>
      </c>
      <c r="L1945" s="2">
        <f t="shared" si="122"/>
        <v>-1.1598164346397499</v>
      </c>
      <c r="M1945" s="2">
        <f t="shared" si="123"/>
        <v>0.68645626863169129</v>
      </c>
    </row>
    <row r="1946" spans="5:13" x14ac:dyDescent="0.3">
      <c r="E1946" s="1">
        <v>1935</v>
      </c>
      <c r="F1946" s="1">
        <v>0</v>
      </c>
      <c r="G1946" s="1">
        <v>22</v>
      </c>
      <c r="H1946" s="1">
        <v>2</v>
      </c>
      <c r="I1946" s="2">
        <f t="shared" si="120"/>
        <v>3.8858668227842896E-2</v>
      </c>
      <c r="J1946" s="2">
        <f t="shared" si="121"/>
        <v>0.50971344481574044</v>
      </c>
      <c r="K1946" s="3">
        <v>1</v>
      </c>
      <c r="L1946" s="2">
        <f t="shared" si="122"/>
        <v>-0.6739065840838151</v>
      </c>
      <c r="M1946" s="2">
        <f t="shared" si="123"/>
        <v>0.49028655518425956</v>
      </c>
    </row>
    <row r="1947" spans="5:13" x14ac:dyDescent="0.3">
      <c r="E1947" s="1">
        <v>1936</v>
      </c>
      <c r="F1947" s="1">
        <v>0</v>
      </c>
      <c r="G1947" s="1">
        <v>28</v>
      </c>
      <c r="H1947" s="1">
        <v>4</v>
      </c>
      <c r="I1947" s="2">
        <f t="shared" si="120"/>
        <v>0.43273776366839578</v>
      </c>
      <c r="J1947" s="2">
        <f t="shared" si="121"/>
        <v>0.60652723126813413</v>
      </c>
      <c r="K1947" s="3">
        <v>1</v>
      </c>
      <c r="L1947" s="2">
        <f t="shared" si="122"/>
        <v>-0.50000565256534713</v>
      </c>
      <c r="M1947" s="2">
        <f t="shared" si="123"/>
        <v>0.39347276873186587</v>
      </c>
    </row>
    <row r="1948" spans="5:13" x14ac:dyDescent="0.3">
      <c r="E1948" s="1">
        <v>1937</v>
      </c>
      <c r="F1948" s="1">
        <v>0</v>
      </c>
      <c r="G1948" s="1">
        <v>27</v>
      </c>
      <c r="H1948" s="1">
        <v>0</v>
      </c>
      <c r="I1948" s="2">
        <f t="shared" si="120"/>
        <v>-0.66931481032864082</v>
      </c>
      <c r="J1948" s="2">
        <f t="shared" si="121"/>
        <v>0.33865028320137047</v>
      </c>
      <c r="K1948" s="3">
        <v>0</v>
      </c>
      <c r="L1948" s="2">
        <f t="shared" si="122"/>
        <v>-0.41347250672725938</v>
      </c>
      <c r="M1948" s="2">
        <f t="shared" si="123"/>
        <v>-0.33865028320137047</v>
      </c>
    </row>
    <row r="1949" spans="5:13" x14ac:dyDescent="0.3">
      <c r="E1949" s="1">
        <v>1938</v>
      </c>
      <c r="F1949" s="1">
        <v>1</v>
      </c>
      <c r="G1949" s="1">
        <v>26</v>
      </c>
      <c r="H1949" s="1">
        <v>4</v>
      </c>
      <c r="I1949" s="2">
        <f t="shared" si="120"/>
        <v>0.48988219696220137</v>
      </c>
      <c r="J1949" s="2">
        <f t="shared" si="121"/>
        <v>0.62007868056522697</v>
      </c>
      <c r="K1949" s="3">
        <v>0</v>
      </c>
      <c r="L1949" s="2">
        <f t="shared" si="122"/>
        <v>-0.96779110181938743</v>
      </c>
      <c r="M1949" s="2">
        <f t="shared" si="123"/>
        <v>-0.62007868056522697</v>
      </c>
    </row>
    <row r="1950" spans="5:13" x14ac:dyDescent="0.3">
      <c r="E1950" s="1">
        <v>1939</v>
      </c>
      <c r="F1950" s="1">
        <v>1</v>
      </c>
      <c r="G1950" s="1">
        <v>26</v>
      </c>
      <c r="H1950" s="1">
        <v>2</v>
      </c>
      <c r="I1950" s="2">
        <f t="shared" si="120"/>
        <v>-7.5430198359768275E-2</v>
      </c>
      <c r="J1950" s="2">
        <f t="shared" si="121"/>
        <v>0.48115138649900074</v>
      </c>
      <c r="K1950" s="3">
        <v>0</v>
      </c>
      <c r="L1950" s="2">
        <f t="shared" si="122"/>
        <v>-0.65614312718844481</v>
      </c>
      <c r="M1950" s="2">
        <f t="shared" si="123"/>
        <v>-0.48115138649900074</v>
      </c>
    </row>
    <row r="1951" spans="5:13" x14ac:dyDescent="0.3">
      <c r="E1951" s="1">
        <v>1940</v>
      </c>
      <c r="F1951" s="1">
        <v>1</v>
      </c>
      <c r="G1951" s="1">
        <v>29</v>
      </c>
      <c r="H1951" s="1">
        <v>4</v>
      </c>
      <c r="I1951" s="2">
        <f t="shared" si="120"/>
        <v>0.40416554702149288</v>
      </c>
      <c r="J1951" s="2">
        <f t="shared" si="121"/>
        <v>0.59968806484522119</v>
      </c>
      <c r="K1951" s="3">
        <v>1</v>
      </c>
      <c r="L1951" s="2">
        <f t="shared" si="122"/>
        <v>-0.51134565088128703</v>
      </c>
      <c r="M1951" s="2">
        <f t="shared" si="123"/>
        <v>0.40031193515477881</v>
      </c>
    </row>
    <row r="1952" spans="5:13" x14ac:dyDescent="0.3">
      <c r="E1952" s="1">
        <v>1941</v>
      </c>
      <c r="F1952" s="1">
        <v>1</v>
      </c>
      <c r="G1952" s="1">
        <v>18</v>
      </c>
      <c r="H1952" s="1">
        <v>2</v>
      </c>
      <c r="I1952" s="2">
        <f t="shared" si="120"/>
        <v>0.15314753481545412</v>
      </c>
      <c r="J1952" s="2">
        <f t="shared" si="121"/>
        <v>0.53821222655274259</v>
      </c>
      <c r="K1952" s="3">
        <v>0</v>
      </c>
      <c r="L1952" s="2">
        <f t="shared" si="122"/>
        <v>-0.77264985827352139</v>
      </c>
      <c r="M1952" s="2">
        <f t="shared" si="123"/>
        <v>-0.53821222655274259</v>
      </c>
    </row>
    <row r="1953" spans="5:13" x14ac:dyDescent="0.3">
      <c r="E1953" s="1">
        <v>1942</v>
      </c>
      <c r="F1953" s="1">
        <v>0</v>
      </c>
      <c r="G1953" s="1">
        <v>35</v>
      </c>
      <c r="H1953" s="1">
        <v>0</v>
      </c>
      <c r="I1953" s="2">
        <f t="shared" si="120"/>
        <v>-0.89789254350386316</v>
      </c>
      <c r="J1953" s="2">
        <f t="shared" si="121"/>
        <v>0.2894837727922101</v>
      </c>
      <c r="K1953" s="3">
        <v>0</v>
      </c>
      <c r="L1953" s="2">
        <f t="shared" si="122"/>
        <v>-0.34176349256745192</v>
      </c>
      <c r="M1953" s="2">
        <f t="shared" si="123"/>
        <v>-0.2894837727922101</v>
      </c>
    </row>
    <row r="1954" spans="5:13" x14ac:dyDescent="0.3">
      <c r="E1954" s="1">
        <v>1943</v>
      </c>
      <c r="F1954" s="1">
        <v>1</v>
      </c>
      <c r="G1954" s="1">
        <v>23</v>
      </c>
      <c r="H1954" s="1">
        <v>2</v>
      </c>
      <c r="I1954" s="2">
        <f t="shared" si="120"/>
        <v>1.0286451580940215E-2</v>
      </c>
      <c r="J1954" s="2">
        <f t="shared" si="121"/>
        <v>0.50257159022004549</v>
      </c>
      <c r="K1954" s="3">
        <v>0</v>
      </c>
      <c r="L1954" s="2">
        <f t="shared" si="122"/>
        <v>-0.69830363267786921</v>
      </c>
      <c r="M1954" s="2">
        <f t="shared" si="123"/>
        <v>-0.50257159022004549</v>
      </c>
    </row>
    <row r="1955" spans="5:13" x14ac:dyDescent="0.3">
      <c r="E1955" s="1">
        <v>1944</v>
      </c>
      <c r="F1955" s="1">
        <v>1</v>
      </c>
      <c r="G1955" s="1">
        <v>27</v>
      </c>
      <c r="H1955" s="1">
        <v>1</v>
      </c>
      <c r="I1955" s="2">
        <f t="shared" si="120"/>
        <v>-0.386658612667656</v>
      </c>
      <c r="J1955" s="2">
        <f t="shared" si="121"/>
        <v>0.40452192979375906</v>
      </c>
      <c r="K1955" s="3">
        <v>0</v>
      </c>
      <c r="L1955" s="2">
        <f t="shared" si="122"/>
        <v>-0.51839071671501158</v>
      </c>
      <c r="M1955" s="2">
        <f t="shared" si="123"/>
        <v>-0.40452192979375906</v>
      </c>
    </row>
    <row r="1956" spans="5:13" x14ac:dyDescent="0.3">
      <c r="E1956" s="1">
        <v>1945</v>
      </c>
      <c r="F1956" s="1">
        <v>1</v>
      </c>
      <c r="G1956" s="1">
        <v>12</v>
      </c>
      <c r="H1956" s="1">
        <v>1</v>
      </c>
      <c r="I1956" s="2">
        <f t="shared" si="120"/>
        <v>4.1924637035886059E-2</v>
      </c>
      <c r="J1956" s="2">
        <f t="shared" si="121"/>
        <v>0.51047962432262972</v>
      </c>
      <c r="K1956" s="3">
        <v>1</v>
      </c>
      <c r="L1956" s="2">
        <f t="shared" si="122"/>
        <v>-0.67240455535197141</v>
      </c>
      <c r="M1956" s="2">
        <f t="shared" si="123"/>
        <v>0.48952037567737028</v>
      </c>
    </row>
    <row r="1957" spans="5:13" x14ac:dyDescent="0.3">
      <c r="E1957" s="1">
        <v>1946</v>
      </c>
      <c r="F1957" s="1">
        <v>0</v>
      </c>
      <c r="G1957" s="1">
        <v>24</v>
      </c>
      <c r="H1957" s="1">
        <v>4</v>
      </c>
      <c r="I1957" s="2">
        <f t="shared" si="120"/>
        <v>0.54702663025600695</v>
      </c>
      <c r="J1957" s="2">
        <f t="shared" si="121"/>
        <v>0.63344547176899768</v>
      </c>
      <c r="K1957" s="3">
        <v>0</v>
      </c>
      <c r="L1957" s="2">
        <f t="shared" si="122"/>
        <v>-1.0036079877372244</v>
      </c>
      <c r="M1957" s="2">
        <f t="shared" si="123"/>
        <v>-0.63344547176899768</v>
      </c>
    </row>
    <row r="1958" spans="5:13" x14ac:dyDescent="0.3">
      <c r="E1958" s="1">
        <v>1947</v>
      </c>
      <c r="F1958" s="1">
        <v>0</v>
      </c>
      <c r="G1958" s="1">
        <v>23</v>
      </c>
      <c r="H1958" s="1">
        <v>0</v>
      </c>
      <c r="I1958" s="2">
        <f t="shared" si="120"/>
        <v>-0.55502594374102943</v>
      </c>
      <c r="J1958" s="2">
        <f t="shared" si="121"/>
        <v>0.36469913965533418</v>
      </c>
      <c r="K1958" s="3">
        <v>0</v>
      </c>
      <c r="L1958" s="2">
        <f t="shared" si="122"/>
        <v>-0.45365659647687245</v>
      </c>
      <c r="M1958" s="2">
        <f t="shared" si="123"/>
        <v>-0.36469913965533418</v>
      </c>
    </row>
    <row r="1959" spans="5:13" x14ac:dyDescent="0.3">
      <c r="E1959" s="1">
        <v>1948</v>
      </c>
      <c r="F1959" s="1">
        <v>1</v>
      </c>
      <c r="G1959" s="1">
        <v>22</v>
      </c>
      <c r="H1959" s="1">
        <v>4</v>
      </c>
      <c r="I1959" s="2">
        <f t="shared" si="120"/>
        <v>0.60417106354981254</v>
      </c>
      <c r="J1959" s="2">
        <f t="shared" si="121"/>
        <v>0.64660999904109517</v>
      </c>
      <c r="K1959" s="3">
        <v>0</v>
      </c>
      <c r="L1959" s="2">
        <f t="shared" si="122"/>
        <v>-1.0401830133312706</v>
      </c>
      <c r="M1959" s="2">
        <f t="shared" si="123"/>
        <v>-0.64660999904109517</v>
      </c>
    </row>
    <row r="1960" spans="5:13" x14ac:dyDescent="0.3">
      <c r="E1960" s="1">
        <v>1949</v>
      </c>
      <c r="F1960" s="1">
        <v>0</v>
      </c>
      <c r="G1960" s="1">
        <v>24</v>
      </c>
      <c r="H1960" s="1">
        <v>0</v>
      </c>
      <c r="I1960" s="2">
        <f t="shared" si="120"/>
        <v>-0.58359816038793233</v>
      </c>
      <c r="J1960" s="2">
        <f t="shared" si="121"/>
        <v>0.35810507793301227</v>
      </c>
      <c r="K1960" s="3">
        <v>0</v>
      </c>
      <c r="L1960" s="2">
        <f t="shared" si="122"/>
        <v>-0.44333066148088318</v>
      </c>
      <c r="M1960" s="2">
        <f t="shared" si="123"/>
        <v>-0.35810507793301227</v>
      </c>
    </row>
    <row r="1961" spans="5:13" x14ac:dyDescent="0.3">
      <c r="E1961" s="1">
        <v>1950</v>
      </c>
      <c r="F1961" s="1">
        <v>0</v>
      </c>
      <c r="G1961" s="1">
        <v>26</v>
      </c>
      <c r="H1961" s="1">
        <v>1</v>
      </c>
      <c r="I1961" s="2">
        <f t="shared" si="120"/>
        <v>-0.35808639602075309</v>
      </c>
      <c r="J1961" s="2">
        <f t="shared" si="121"/>
        <v>0.41142287430405178</v>
      </c>
      <c r="K1961" s="3">
        <v>1</v>
      </c>
      <c r="L1961" s="2">
        <f t="shared" si="122"/>
        <v>-0.88813370218098375</v>
      </c>
      <c r="M1961" s="2">
        <f t="shared" si="123"/>
        <v>0.58857712569594822</v>
      </c>
    </row>
    <row r="1962" spans="5:13" x14ac:dyDescent="0.3">
      <c r="E1962" s="1">
        <v>1951</v>
      </c>
      <c r="F1962" s="1">
        <v>0</v>
      </c>
      <c r="G1962" s="1">
        <v>27</v>
      </c>
      <c r="H1962" s="1">
        <v>2</v>
      </c>
      <c r="I1962" s="2">
        <f t="shared" si="120"/>
        <v>-0.10400241500667118</v>
      </c>
      <c r="J1962" s="2">
        <f t="shared" si="121"/>
        <v>0.47402280722541851</v>
      </c>
      <c r="K1962" s="3">
        <v>0</v>
      </c>
      <c r="L1962" s="2">
        <f t="shared" si="122"/>
        <v>-0.64249742692862966</v>
      </c>
      <c r="M1962" s="2">
        <f t="shared" si="123"/>
        <v>-0.47402280722541851</v>
      </c>
    </row>
    <row r="1963" spans="5:13" x14ac:dyDescent="0.3">
      <c r="E1963" s="1">
        <v>1952</v>
      </c>
      <c r="F1963" s="1">
        <v>0</v>
      </c>
      <c r="G1963" s="1">
        <v>35</v>
      </c>
      <c r="H1963" s="1">
        <v>4</v>
      </c>
      <c r="I1963" s="2">
        <f t="shared" si="120"/>
        <v>0.23273224714007612</v>
      </c>
      <c r="J1963" s="2">
        <f t="shared" si="121"/>
        <v>0.55792185610053413</v>
      </c>
      <c r="K1963" s="3">
        <v>0</v>
      </c>
      <c r="L1963" s="2">
        <f t="shared" si="122"/>
        <v>-0.8162686163783992</v>
      </c>
      <c r="M1963" s="2">
        <f t="shared" si="123"/>
        <v>-0.55792185610053413</v>
      </c>
    </row>
    <row r="1964" spans="5:13" x14ac:dyDescent="0.3">
      <c r="E1964" s="1">
        <v>1953</v>
      </c>
      <c r="F1964" s="1">
        <v>1</v>
      </c>
      <c r="G1964" s="1">
        <v>24</v>
      </c>
      <c r="H1964" s="1">
        <v>1</v>
      </c>
      <c r="I1964" s="2">
        <f t="shared" si="120"/>
        <v>-0.30094196272694751</v>
      </c>
      <c r="J1964" s="2">
        <f t="shared" si="121"/>
        <v>0.42532722873338152</v>
      </c>
      <c r="K1964" s="3">
        <v>1</v>
      </c>
      <c r="L1964" s="2">
        <f t="shared" si="122"/>
        <v>-0.85489645635623346</v>
      </c>
      <c r="M1964" s="2">
        <f t="shared" si="123"/>
        <v>0.57467277126661842</v>
      </c>
    </row>
    <row r="1965" spans="5:13" x14ac:dyDescent="0.3">
      <c r="E1965" s="1">
        <v>1954</v>
      </c>
      <c r="F1965" s="1">
        <v>1</v>
      </c>
      <c r="G1965" s="1">
        <v>23</v>
      </c>
      <c r="H1965" s="1">
        <v>6</v>
      </c>
      <c r="I1965" s="2">
        <f t="shared" si="120"/>
        <v>1.1409112422248795</v>
      </c>
      <c r="J1965" s="2">
        <f t="shared" si="121"/>
        <v>0.75784690488596651</v>
      </c>
      <c r="K1965" s="3">
        <v>1</v>
      </c>
      <c r="L1965" s="2">
        <f t="shared" si="122"/>
        <v>-0.27727388618490106</v>
      </c>
      <c r="M1965" s="2">
        <f t="shared" si="123"/>
        <v>0.24215309511403349</v>
      </c>
    </row>
    <row r="1966" spans="5:13" x14ac:dyDescent="0.3">
      <c r="E1966" s="1">
        <v>1955</v>
      </c>
      <c r="F1966" s="1">
        <v>1</v>
      </c>
      <c r="G1966" s="1">
        <v>22</v>
      </c>
      <c r="H1966" s="1">
        <v>2</v>
      </c>
      <c r="I1966" s="2">
        <f t="shared" si="120"/>
        <v>3.8858668227842896E-2</v>
      </c>
      <c r="J1966" s="2">
        <f t="shared" si="121"/>
        <v>0.50971344481574044</v>
      </c>
      <c r="K1966" s="3">
        <v>0</v>
      </c>
      <c r="L1966" s="2">
        <f t="shared" si="122"/>
        <v>-0.71276525231165777</v>
      </c>
      <c r="M1966" s="2">
        <f t="shared" si="123"/>
        <v>-0.50971344481574044</v>
      </c>
    </row>
    <row r="1967" spans="5:13" x14ac:dyDescent="0.3">
      <c r="E1967" s="1">
        <v>1956</v>
      </c>
      <c r="F1967" s="1">
        <v>0</v>
      </c>
      <c r="G1967" s="1">
        <v>28</v>
      </c>
      <c r="H1967" s="1">
        <v>0</v>
      </c>
      <c r="I1967" s="2">
        <f t="shared" si="120"/>
        <v>-0.6978870269755435</v>
      </c>
      <c r="J1967" s="2">
        <f t="shared" si="121"/>
        <v>0.33228086752132152</v>
      </c>
      <c r="K1967" s="3">
        <v>1</v>
      </c>
      <c r="L1967" s="2">
        <f t="shared" si="122"/>
        <v>-1.1017746812005371</v>
      </c>
      <c r="M1967" s="2">
        <f t="shared" si="123"/>
        <v>0.66771913247867842</v>
      </c>
    </row>
    <row r="1968" spans="5:13" x14ac:dyDescent="0.3">
      <c r="E1968" s="1">
        <v>1957</v>
      </c>
      <c r="F1968" s="1">
        <v>0</v>
      </c>
      <c r="G1968" s="1">
        <v>16</v>
      </c>
      <c r="H1968" s="1">
        <v>2</v>
      </c>
      <c r="I1968" s="2">
        <f t="shared" si="120"/>
        <v>0.21029196810925971</v>
      </c>
      <c r="J1968" s="2">
        <f t="shared" si="121"/>
        <v>0.55238010163956752</v>
      </c>
      <c r="K1968" s="3">
        <v>1</v>
      </c>
      <c r="L1968" s="2">
        <f t="shared" si="122"/>
        <v>-0.59351887974755568</v>
      </c>
      <c r="M1968" s="2">
        <f t="shared" si="123"/>
        <v>0.44761989836043248</v>
      </c>
    </row>
    <row r="1969" spans="5:13" x14ac:dyDescent="0.3">
      <c r="E1969" s="1">
        <v>1958</v>
      </c>
      <c r="F1969" s="1">
        <v>1</v>
      </c>
      <c r="G1969" s="1">
        <v>23</v>
      </c>
      <c r="H1969" s="1">
        <v>2</v>
      </c>
      <c r="I1969" s="2">
        <f t="shared" si="120"/>
        <v>1.0286451580940215E-2</v>
      </c>
      <c r="J1969" s="2">
        <f t="shared" si="121"/>
        <v>0.50257159022004549</v>
      </c>
      <c r="K1969" s="3">
        <v>0</v>
      </c>
      <c r="L1969" s="2">
        <f t="shared" si="122"/>
        <v>-0.69830363267786921</v>
      </c>
      <c r="M1969" s="2">
        <f t="shared" si="123"/>
        <v>-0.50257159022004549</v>
      </c>
    </row>
    <row r="1970" spans="5:13" x14ac:dyDescent="0.3">
      <c r="E1970" s="1">
        <v>1959</v>
      </c>
      <c r="F1970" s="1">
        <v>0</v>
      </c>
      <c r="G1970" s="1">
        <v>22</v>
      </c>
      <c r="H1970" s="1">
        <v>0</v>
      </c>
      <c r="I1970" s="2">
        <f t="shared" si="120"/>
        <v>-0.52645372709412674</v>
      </c>
      <c r="J1970" s="2">
        <f t="shared" si="121"/>
        <v>0.37134437898837352</v>
      </c>
      <c r="K1970" s="3">
        <v>0</v>
      </c>
      <c r="L1970" s="2">
        <f t="shared" si="122"/>
        <v>-0.46417167458209929</v>
      </c>
      <c r="M1970" s="2">
        <f t="shared" si="123"/>
        <v>-0.37134437898837352</v>
      </c>
    </row>
    <row r="1971" spans="5:13" x14ac:dyDescent="0.3">
      <c r="E1971" s="1">
        <v>1960</v>
      </c>
      <c r="F1971" s="1">
        <v>1</v>
      </c>
      <c r="G1971" s="1">
        <v>27</v>
      </c>
      <c r="H1971" s="1">
        <v>5</v>
      </c>
      <c r="I1971" s="2">
        <f t="shared" si="120"/>
        <v>0.74396617797628317</v>
      </c>
      <c r="J1971" s="2">
        <f t="shared" si="121"/>
        <v>0.67786254061465023</v>
      </c>
      <c r="K1971" s="3">
        <v>1</v>
      </c>
      <c r="L1971" s="2">
        <f t="shared" si="122"/>
        <v>-0.38881075405303966</v>
      </c>
      <c r="M1971" s="2">
        <f t="shared" si="123"/>
        <v>0.32213745938534977</v>
      </c>
    </row>
    <row r="1972" spans="5:13" x14ac:dyDescent="0.3">
      <c r="E1972" s="1">
        <v>1961</v>
      </c>
      <c r="F1972" s="1">
        <v>0</v>
      </c>
      <c r="G1972" s="1">
        <v>23</v>
      </c>
      <c r="H1972" s="1">
        <v>2</v>
      </c>
      <c r="I1972" s="2">
        <f t="shared" si="120"/>
        <v>1.0286451580940215E-2</v>
      </c>
      <c r="J1972" s="2">
        <f t="shared" si="121"/>
        <v>0.50257159022004549</v>
      </c>
      <c r="K1972" s="3">
        <v>0</v>
      </c>
      <c r="L1972" s="2">
        <f t="shared" si="122"/>
        <v>-0.69830363267786921</v>
      </c>
      <c r="M1972" s="2">
        <f t="shared" si="123"/>
        <v>-0.50257159022004549</v>
      </c>
    </row>
    <row r="1973" spans="5:13" x14ac:dyDescent="0.3">
      <c r="E1973" s="1">
        <v>1962</v>
      </c>
      <c r="F1973" s="1">
        <v>1</v>
      </c>
      <c r="G1973" s="1">
        <v>22</v>
      </c>
      <c r="H1973" s="1">
        <v>3</v>
      </c>
      <c r="I1973" s="2">
        <f t="shared" si="120"/>
        <v>0.32151486588882772</v>
      </c>
      <c r="J1973" s="2">
        <f t="shared" si="121"/>
        <v>0.57969339214578286</v>
      </c>
      <c r="K1973" s="3">
        <v>0</v>
      </c>
      <c r="L1973" s="2">
        <f t="shared" si="122"/>
        <v>-0.86677081533824629</v>
      </c>
      <c r="M1973" s="2">
        <f t="shared" si="123"/>
        <v>-0.57969339214578286</v>
      </c>
    </row>
    <row r="1974" spans="5:13" x14ac:dyDescent="0.3">
      <c r="E1974" s="1">
        <v>1963</v>
      </c>
      <c r="F1974" s="1">
        <v>0</v>
      </c>
      <c r="G1974" s="1">
        <v>23</v>
      </c>
      <c r="H1974" s="1">
        <v>2</v>
      </c>
      <c r="I1974" s="2">
        <f t="shared" si="120"/>
        <v>1.0286451580940215E-2</v>
      </c>
      <c r="J1974" s="2">
        <f t="shared" si="121"/>
        <v>0.50257159022004549</v>
      </c>
      <c r="K1974" s="3">
        <v>1</v>
      </c>
      <c r="L1974" s="2">
        <f t="shared" si="122"/>
        <v>-0.68801718109692911</v>
      </c>
      <c r="M1974" s="2">
        <f t="shared" si="123"/>
        <v>0.49742840977995451</v>
      </c>
    </row>
    <row r="1975" spans="5:13" x14ac:dyDescent="0.3">
      <c r="E1975" s="1">
        <v>1964</v>
      </c>
      <c r="F1975" s="1">
        <v>1</v>
      </c>
      <c r="G1975" s="1">
        <v>22</v>
      </c>
      <c r="H1975" s="1">
        <v>4</v>
      </c>
      <c r="I1975" s="2">
        <f t="shared" si="120"/>
        <v>0.60417106354981254</v>
      </c>
      <c r="J1975" s="2">
        <f t="shared" si="121"/>
        <v>0.64660999904109517</v>
      </c>
      <c r="K1975" s="3">
        <v>0</v>
      </c>
      <c r="L1975" s="2">
        <f t="shared" si="122"/>
        <v>-1.0401830133312706</v>
      </c>
      <c r="M1975" s="2">
        <f t="shared" si="123"/>
        <v>-0.64660999904109517</v>
      </c>
    </row>
    <row r="1976" spans="5:13" x14ac:dyDescent="0.3">
      <c r="E1976" s="1">
        <v>1965</v>
      </c>
      <c r="F1976" s="1">
        <v>0</v>
      </c>
      <c r="G1976" s="1">
        <v>30</v>
      </c>
      <c r="H1976" s="1">
        <v>1</v>
      </c>
      <c r="I1976" s="2">
        <f t="shared" si="120"/>
        <v>-0.47237526260836427</v>
      </c>
      <c r="J1976" s="2">
        <f t="shared" si="121"/>
        <v>0.38405420510492866</v>
      </c>
      <c r="K1976" s="3">
        <v>0</v>
      </c>
      <c r="L1976" s="2">
        <f t="shared" si="122"/>
        <v>-0.48459631462063979</v>
      </c>
      <c r="M1976" s="2">
        <f t="shared" si="123"/>
        <v>-0.38405420510492866</v>
      </c>
    </row>
    <row r="1977" spans="5:13" x14ac:dyDescent="0.3">
      <c r="E1977" s="1">
        <v>1966</v>
      </c>
      <c r="F1977" s="1">
        <v>0</v>
      </c>
      <c r="G1977" s="1">
        <v>17</v>
      </c>
      <c r="H1977" s="1">
        <v>2</v>
      </c>
      <c r="I1977" s="2">
        <f t="shared" si="120"/>
        <v>0.18171975146235692</v>
      </c>
      <c r="J1977" s="2">
        <f t="shared" si="121"/>
        <v>0.54530533344393195</v>
      </c>
      <c r="K1977" s="3">
        <v>1</v>
      </c>
      <c r="L1977" s="2">
        <f t="shared" si="122"/>
        <v>-0.6064093963461975</v>
      </c>
      <c r="M1977" s="2">
        <f t="shared" si="123"/>
        <v>0.45469466655606805</v>
      </c>
    </row>
    <row r="1978" spans="5:13" x14ac:dyDescent="0.3">
      <c r="E1978" s="1">
        <v>1967</v>
      </c>
      <c r="F1978" s="1">
        <v>1</v>
      </c>
      <c r="G1978" s="1">
        <v>26</v>
      </c>
      <c r="H1978" s="1">
        <v>2</v>
      </c>
      <c r="I1978" s="2">
        <f t="shared" si="120"/>
        <v>-7.5430198359768275E-2</v>
      </c>
      <c r="J1978" s="2">
        <f t="shared" si="121"/>
        <v>0.48115138649900074</v>
      </c>
      <c r="K1978" s="3">
        <v>0</v>
      </c>
      <c r="L1978" s="2">
        <f t="shared" si="122"/>
        <v>-0.65614312718844481</v>
      </c>
      <c r="M1978" s="2">
        <f t="shared" si="123"/>
        <v>-0.48115138649900074</v>
      </c>
    </row>
    <row r="1979" spans="5:13" x14ac:dyDescent="0.3">
      <c r="E1979" s="1">
        <v>1968</v>
      </c>
      <c r="F1979" s="1">
        <v>1</v>
      </c>
      <c r="G1979" s="1">
        <v>29</v>
      </c>
      <c r="H1979" s="1">
        <v>4</v>
      </c>
      <c r="I1979" s="2">
        <f t="shared" si="120"/>
        <v>0.40416554702149288</v>
      </c>
      <c r="J1979" s="2">
        <f t="shared" si="121"/>
        <v>0.59968806484522119</v>
      </c>
      <c r="K1979" s="3">
        <v>1</v>
      </c>
      <c r="L1979" s="2">
        <f t="shared" si="122"/>
        <v>-0.51134565088128703</v>
      </c>
      <c r="M1979" s="2">
        <f t="shared" si="123"/>
        <v>0.40031193515477881</v>
      </c>
    </row>
    <row r="1980" spans="5:13" x14ac:dyDescent="0.3">
      <c r="E1980" s="1">
        <v>1969</v>
      </c>
      <c r="F1980" s="1">
        <v>1</v>
      </c>
      <c r="G1980" s="1">
        <v>26</v>
      </c>
      <c r="H1980" s="1">
        <v>1</v>
      </c>
      <c r="I1980" s="2">
        <f t="shared" si="120"/>
        <v>-0.35808639602075309</v>
      </c>
      <c r="J1980" s="2">
        <f t="shared" si="121"/>
        <v>0.41142287430405178</v>
      </c>
      <c r="K1980" s="3">
        <v>0</v>
      </c>
      <c r="L1980" s="2">
        <f t="shared" si="122"/>
        <v>-0.53004730616023055</v>
      </c>
      <c r="M1980" s="2">
        <f t="shared" si="123"/>
        <v>-0.41142287430405178</v>
      </c>
    </row>
    <row r="1981" spans="5:13" x14ac:dyDescent="0.3">
      <c r="E1981" s="1">
        <v>1970</v>
      </c>
      <c r="F1981" s="1">
        <v>1</v>
      </c>
      <c r="G1981" s="1">
        <v>27</v>
      </c>
      <c r="H1981" s="1">
        <v>2</v>
      </c>
      <c r="I1981" s="2">
        <f t="shared" si="120"/>
        <v>-0.10400241500667118</v>
      </c>
      <c r="J1981" s="2">
        <f t="shared" si="121"/>
        <v>0.47402280722541851</v>
      </c>
      <c r="K1981" s="3">
        <v>0</v>
      </c>
      <c r="L1981" s="2">
        <f t="shared" si="122"/>
        <v>-0.64249742692862966</v>
      </c>
      <c r="M1981" s="2">
        <f t="shared" si="123"/>
        <v>-0.47402280722541851</v>
      </c>
    </row>
    <row r="1982" spans="5:13" x14ac:dyDescent="0.3">
      <c r="E1982" s="1">
        <v>1971</v>
      </c>
      <c r="F1982" s="1">
        <v>0</v>
      </c>
      <c r="G1982" s="1">
        <v>23</v>
      </c>
      <c r="H1982" s="1">
        <v>0</v>
      </c>
      <c r="I1982" s="2">
        <f t="shared" si="120"/>
        <v>-0.55502594374102943</v>
      </c>
      <c r="J1982" s="2">
        <f t="shared" si="121"/>
        <v>0.36469913965533418</v>
      </c>
      <c r="K1982" s="3">
        <v>1</v>
      </c>
      <c r="L1982" s="2">
        <f t="shared" si="122"/>
        <v>-1.0086825402179018</v>
      </c>
      <c r="M1982" s="2">
        <f t="shared" si="123"/>
        <v>0.63530086034466582</v>
      </c>
    </row>
    <row r="1983" spans="5:13" x14ac:dyDescent="0.3">
      <c r="E1983" s="1">
        <v>1972</v>
      </c>
      <c r="F1983" s="1">
        <v>0</v>
      </c>
      <c r="G1983" s="1">
        <v>29</v>
      </c>
      <c r="H1983" s="1">
        <v>0</v>
      </c>
      <c r="I1983" s="2">
        <f t="shared" si="120"/>
        <v>-0.7264592436224464</v>
      </c>
      <c r="J1983" s="2">
        <f t="shared" si="121"/>
        <v>0.32597220243293629</v>
      </c>
      <c r="K1983" s="3">
        <v>0</v>
      </c>
      <c r="L1983" s="2">
        <f t="shared" si="122"/>
        <v>-0.39448392623918266</v>
      </c>
      <c r="M1983" s="2">
        <f t="shared" si="123"/>
        <v>-0.32597220243293629</v>
      </c>
    </row>
    <row r="1984" spans="5:13" x14ac:dyDescent="0.3">
      <c r="E1984" s="1">
        <v>1973</v>
      </c>
      <c r="F1984" s="1">
        <v>0</v>
      </c>
      <c r="G1984" s="1">
        <v>27</v>
      </c>
      <c r="H1984" s="1">
        <v>2</v>
      </c>
      <c r="I1984" s="2">
        <f t="shared" si="120"/>
        <v>-0.10400241500667118</v>
      </c>
      <c r="J1984" s="2">
        <f t="shared" si="121"/>
        <v>0.47402280722541851</v>
      </c>
      <c r="K1984" s="3">
        <v>1</v>
      </c>
      <c r="L1984" s="2">
        <f t="shared" si="122"/>
        <v>-0.74649984193530095</v>
      </c>
      <c r="M1984" s="2">
        <f t="shared" si="123"/>
        <v>0.52597719277458155</v>
      </c>
    </row>
    <row r="1985" spans="5:13" x14ac:dyDescent="0.3">
      <c r="E1985" s="1">
        <v>1974</v>
      </c>
      <c r="F1985" s="1">
        <v>1</v>
      </c>
      <c r="G1985" s="1">
        <v>22</v>
      </c>
      <c r="H1985" s="1">
        <v>4</v>
      </c>
      <c r="I1985" s="2">
        <f t="shared" si="120"/>
        <v>0.60417106354981254</v>
      </c>
      <c r="J1985" s="2">
        <f t="shared" si="121"/>
        <v>0.64660999904109517</v>
      </c>
      <c r="K1985" s="3">
        <v>0</v>
      </c>
      <c r="L1985" s="2">
        <f t="shared" si="122"/>
        <v>-1.0401830133312706</v>
      </c>
      <c r="M1985" s="2">
        <f t="shared" si="123"/>
        <v>-0.64660999904109517</v>
      </c>
    </row>
    <row r="1986" spans="5:13" x14ac:dyDescent="0.3">
      <c r="E1986" s="1">
        <v>1975</v>
      </c>
      <c r="F1986" s="1">
        <v>0</v>
      </c>
      <c r="G1986" s="1">
        <v>21</v>
      </c>
      <c r="H1986" s="1">
        <v>0</v>
      </c>
      <c r="I1986" s="2">
        <f t="shared" si="120"/>
        <v>-0.4978815104472239</v>
      </c>
      <c r="J1986" s="2">
        <f t="shared" si="121"/>
        <v>0.37803865071192017</v>
      </c>
      <c r="K1986" s="3">
        <v>0</v>
      </c>
      <c r="L1986" s="2">
        <f t="shared" si="122"/>
        <v>-0.47487732758192247</v>
      </c>
      <c r="M1986" s="2">
        <f t="shared" si="123"/>
        <v>-0.37803865071192017</v>
      </c>
    </row>
    <row r="1987" spans="5:13" x14ac:dyDescent="0.3">
      <c r="E1987" s="1">
        <v>1976</v>
      </c>
      <c r="F1987" s="1">
        <v>1</v>
      </c>
      <c r="G1987" s="1">
        <v>23</v>
      </c>
      <c r="H1987" s="1">
        <v>3</v>
      </c>
      <c r="I1987" s="2">
        <f t="shared" si="120"/>
        <v>0.29294264924192503</v>
      </c>
      <c r="J1987" s="2">
        <f t="shared" si="121"/>
        <v>0.57271638907417755</v>
      </c>
      <c r="K1987" s="3">
        <v>0</v>
      </c>
      <c r="L1987" s="2">
        <f t="shared" si="122"/>
        <v>-0.85030729202718869</v>
      </c>
      <c r="M1987" s="2">
        <f t="shared" si="123"/>
        <v>-0.57271638907417755</v>
      </c>
    </row>
    <row r="1988" spans="5:13" x14ac:dyDescent="0.3">
      <c r="E1988" s="1">
        <v>1977</v>
      </c>
      <c r="F1988" s="1">
        <v>1</v>
      </c>
      <c r="G1988" s="1">
        <v>22</v>
      </c>
      <c r="H1988" s="1">
        <v>2</v>
      </c>
      <c r="I1988" s="2">
        <f t="shared" si="120"/>
        <v>3.8858668227842896E-2</v>
      </c>
      <c r="J1988" s="2">
        <f t="shared" si="121"/>
        <v>0.50971344481574044</v>
      </c>
      <c r="K1988" s="3">
        <v>0</v>
      </c>
      <c r="L1988" s="2">
        <f t="shared" si="122"/>
        <v>-0.71276525231165777</v>
      </c>
      <c r="M1988" s="2">
        <f t="shared" si="123"/>
        <v>-0.50971344481574044</v>
      </c>
    </row>
    <row r="1989" spans="5:13" x14ac:dyDescent="0.3">
      <c r="E1989" s="1">
        <v>1978</v>
      </c>
      <c r="F1989" s="1">
        <v>1</v>
      </c>
      <c r="G1989" s="1">
        <v>30</v>
      </c>
      <c r="H1989" s="1">
        <v>2</v>
      </c>
      <c r="I1989" s="2">
        <f t="shared" si="120"/>
        <v>-0.18971906494737945</v>
      </c>
      <c r="J1989" s="2">
        <f t="shared" si="121"/>
        <v>0.45271198648025424</v>
      </c>
      <c r="K1989" s="3">
        <v>0</v>
      </c>
      <c r="L1989" s="2">
        <f t="shared" si="122"/>
        <v>-0.60278008218712442</v>
      </c>
      <c r="M1989" s="2">
        <f t="shared" si="123"/>
        <v>-0.45271198648025424</v>
      </c>
    </row>
    <row r="1990" spans="5:13" x14ac:dyDescent="0.3">
      <c r="E1990" s="1">
        <v>1979</v>
      </c>
      <c r="F1990" s="1">
        <v>1</v>
      </c>
      <c r="G1990" s="1">
        <v>24</v>
      </c>
      <c r="H1990" s="1">
        <v>2</v>
      </c>
      <c r="I1990" s="2">
        <f t="shared" si="120"/>
        <v>-1.8285765065962689E-2</v>
      </c>
      <c r="J1990" s="2">
        <f t="shared" si="121"/>
        <v>0.49542868610834845</v>
      </c>
      <c r="K1990" s="3">
        <v>0</v>
      </c>
      <c r="L1990" s="2">
        <f t="shared" si="122"/>
        <v>-0.68404609359517687</v>
      </c>
      <c r="M1990" s="2">
        <f t="shared" si="123"/>
        <v>-0.49542868610834845</v>
      </c>
    </row>
    <row r="1991" spans="5:13" x14ac:dyDescent="0.3">
      <c r="E1991" s="1">
        <v>1980</v>
      </c>
      <c r="F1991" s="1">
        <v>0</v>
      </c>
      <c r="G1991" s="1">
        <v>22</v>
      </c>
      <c r="H1991" s="1">
        <v>0</v>
      </c>
      <c r="I1991" s="2">
        <f t="shared" si="120"/>
        <v>-0.52645372709412674</v>
      </c>
      <c r="J1991" s="2">
        <f t="shared" si="121"/>
        <v>0.37134437898837352</v>
      </c>
      <c r="K1991" s="3">
        <v>1</v>
      </c>
      <c r="L1991" s="2">
        <f t="shared" si="122"/>
        <v>-0.99062540167622615</v>
      </c>
      <c r="M1991" s="2">
        <f t="shared" si="123"/>
        <v>0.62865562101162653</v>
      </c>
    </row>
    <row r="1992" spans="5:13" x14ac:dyDescent="0.3">
      <c r="E1992" s="1">
        <v>1981</v>
      </c>
      <c r="F1992" s="1">
        <v>1</v>
      </c>
      <c r="G1992" s="1">
        <v>19</v>
      </c>
      <c r="H1992" s="1">
        <v>6</v>
      </c>
      <c r="I1992" s="2">
        <f t="shared" si="120"/>
        <v>1.2552001088124907</v>
      </c>
      <c r="J1992" s="2">
        <f t="shared" si="121"/>
        <v>0.77819872672284862</v>
      </c>
      <c r="K1992" s="3">
        <v>1</v>
      </c>
      <c r="L1992" s="2">
        <f t="shared" si="122"/>
        <v>-0.25077335461543232</v>
      </c>
      <c r="M1992" s="2">
        <f t="shared" si="123"/>
        <v>0.22180127327715138</v>
      </c>
    </row>
    <row r="1993" spans="5:13" x14ac:dyDescent="0.3">
      <c r="E1993" s="1">
        <v>1982</v>
      </c>
      <c r="F1993" s="1">
        <v>1</v>
      </c>
      <c r="G1993" s="1">
        <v>22</v>
      </c>
      <c r="H1993" s="1">
        <v>6</v>
      </c>
      <c r="I1993" s="2">
        <f t="shared" si="120"/>
        <v>1.1694834588717822</v>
      </c>
      <c r="J1993" s="2">
        <f t="shared" si="121"/>
        <v>0.76305163579921476</v>
      </c>
      <c r="K1993" s="3">
        <v>1</v>
      </c>
      <c r="L1993" s="2">
        <f t="shared" si="122"/>
        <v>-0.27042957528342726</v>
      </c>
      <c r="M1993" s="2">
        <f t="shared" si="123"/>
        <v>0.23694836420078524</v>
      </c>
    </row>
    <row r="1994" spans="5:13" x14ac:dyDescent="0.3">
      <c r="E1994" s="1">
        <v>1983</v>
      </c>
      <c r="F1994" s="1">
        <v>0</v>
      </c>
      <c r="G1994" s="1">
        <v>29</v>
      </c>
      <c r="H1994" s="1">
        <v>3</v>
      </c>
      <c r="I1994" s="2">
        <f t="shared" si="120"/>
        <v>0.12150934936050806</v>
      </c>
      <c r="J1994" s="2">
        <f t="shared" si="121"/>
        <v>0.53034001686897414</v>
      </c>
      <c r="K1994" s="3">
        <v>1</v>
      </c>
      <c r="L1994" s="2">
        <f t="shared" si="122"/>
        <v>-0.6342369368733779</v>
      </c>
      <c r="M1994" s="2">
        <f t="shared" si="123"/>
        <v>0.46965998313102586</v>
      </c>
    </row>
    <row r="1995" spans="5:13" x14ac:dyDescent="0.3">
      <c r="E1995" s="1">
        <v>1984</v>
      </c>
      <c r="F1995" s="1">
        <v>0</v>
      </c>
      <c r="G1995" s="1">
        <v>26</v>
      </c>
      <c r="H1995" s="1">
        <v>0</v>
      </c>
      <c r="I1995" s="2">
        <f t="shared" si="120"/>
        <v>-0.64074259368173792</v>
      </c>
      <c r="J1995" s="2">
        <f t="shared" si="121"/>
        <v>0.34507869437350663</v>
      </c>
      <c r="K1995" s="3">
        <v>0</v>
      </c>
      <c r="L1995" s="2">
        <f t="shared" si="122"/>
        <v>-0.42324019464645307</v>
      </c>
      <c r="M1995" s="2">
        <f t="shared" si="123"/>
        <v>-0.34507869437350663</v>
      </c>
    </row>
    <row r="1996" spans="5:13" x14ac:dyDescent="0.3">
      <c r="E1996" s="1">
        <v>1985</v>
      </c>
      <c r="F1996" s="1">
        <v>0</v>
      </c>
      <c r="G1996" s="1">
        <v>22</v>
      </c>
      <c r="H1996" s="1">
        <v>1</v>
      </c>
      <c r="I1996" s="2">
        <f t="shared" si="120"/>
        <v>-0.24379752943314192</v>
      </c>
      <c r="J1996" s="2">
        <f t="shared" si="121"/>
        <v>0.43935072259233271</v>
      </c>
      <c r="K1996" s="3">
        <v>0</v>
      </c>
      <c r="L1996" s="2">
        <f t="shared" si="122"/>
        <v>-0.57865974292354561</v>
      </c>
      <c r="M1996" s="2">
        <f t="shared" si="123"/>
        <v>-0.43935072259233271</v>
      </c>
    </row>
    <row r="1997" spans="5:13" x14ac:dyDescent="0.3">
      <c r="E1997" s="1">
        <v>1986</v>
      </c>
      <c r="F1997" s="1">
        <v>1</v>
      </c>
      <c r="G1997" s="1">
        <v>27</v>
      </c>
      <c r="H1997" s="1">
        <v>2</v>
      </c>
      <c r="I1997" s="2">
        <f t="shared" ref="I1997:I2060" si="124">$H$5+$H$6*G1997+H1997*$H$7</f>
        <v>-0.10400241500667118</v>
      </c>
      <c r="J1997" s="2">
        <f t="shared" ref="J1997:J2060" si="125">EXP(I1997)/(1+EXP(I1997))</f>
        <v>0.47402280722541851</v>
      </c>
      <c r="K1997" s="3">
        <v>0</v>
      </c>
      <c r="L1997" s="2">
        <f t="shared" ref="L1997:L2060" si="126">IF(K1997=1,LN(J1997),LN(1-J1997))</f>
        <v>-0.64249742692862966</v>
      </c>
      <c r="M1997" s="2">
        <f t="shared" ref="M1997:M2060" si="127">(K1997-J1997)</f>
        <v>-0.47402280722541851</v>
      </c>
    </row>
    <row r="1998" spans="5:13" x14ac:dyDescent="0.3">
      <c r="E1998" s="1">
        <v>1987</v>
      </c>
      <c r="F1998" s="1">
        <v>1</v>
      </c>
      <c r="G1998" s="1">
        <v>24</v>
      </c>
      <c r="H1998" s="1">
        <v>5</v>
      </c>
      <c r="I1998" s="2">
        <f t="shared" si="124"/>
        <v>0.82968282791699166</v>
      </c>
      <c r="J1998" s="2">
        <f t="shared" si="125"/>
        <v>0.69628786127836784</v>
      </c>
      <c r="K1998" s="3">
        <v>1</v>
      </c>
      <c r="L1998" s="2">
        <f t="shared" si="126"/>
        <v>-0.36199211036329509</v>
      </c>
      <c r="M1998" s="2">
        <f t="shared" si="127"/>
        <v>0.30371213872163216</v>
      </c>
    </row>
    <row r="1999" spans="5:13" x14ac:dyDescent="0.3">
      <c r="E1999" s="1">
        <v>1988</v>
      </c>
      <c r="F1999" s="1">
        <v>0</v>
      </c>
      <c r="G1999" s="1">
        <v>23</v>
      </c>
      <c r="H1999" s="1">
        <v>0</v>
      </c>
      <c r="I1999" s="2">
        <f t="shared" si="124"/>
        <v>-0.55502594374102943</v>
      </c>
      <c r="J1999" s="2">
        <f t="shared" si="125"/>
        <v>0.36469913965533418</v>
      </c>
      <c r="K1999" s="3">
        <v>0</v>
      </c>
      <c r="L1999" s="2">
        <f t="shared" si="126"/>
        <v>-0.45365659647687245</v>
      </c>
      <c r="M1999" s="2">
        <f t="shared" si="127"/>
        <v>-0.36469913965533418</v>
      </c>
    </row>
    <row r="2000" spans="5:13" x14ac:dyDescent="0.3">
      <c r="E2000" s="1">
        <v>1989</v>
      </c>
      <c r="F2000" s="1">
        <v>1</v>
      </c>
      <c r="G2000" s="1">
        <v>22</v>
      </c>
      <c r="H2000" s="1">
        <v>2</v>
      </c>
      <c r="I2000" s="2">
        <f t="shared" si="124"/>
        <v>3.8858668227842896E-2</v>
      </c>
      <c r="J2000" s="2">
        <f t="shared" si="125"/>
        <v>0.50971344481574044</v>
      </c>
      <c r="K2000" s="3">
        <v>1</v>
      </c>
      <c r="L2000" s="2">
        <f t="shared" si="126"/>
        <v>-0.6739065840838151</v>
      </c>
      <c r="M2000" s="2">
        <f t="shared" si="127"/>
        <v>0.49028655518425956</v>
      </c>
    </row>
    <row r="2001" spans="5:13" x14ac:dyDescent="0.3">
      <c r="E2001" s="1">
        <v>1990</v>
      </c>
      <c r="F2001" s="1">
        <v>1</v>
      </c>
      <c r="G2001" s="1">
        <v>26</v>
      </c>
      <c r="H2001" s="1">
        <v>5</v>
      </c>
      <c r="I2001" s="2">
        <f t="shared" si="124"/>
        <v>0.77253839462318608</v>
      </c>
      <c r="J2001" s="2">
        <f t="shared" si="125"/>
        <v>0.68406974349272509</v>
      </c>
      <c r="K2001" s="3">
        <v>0</v>
      </c>
      <c r="L2001" s="2">
        <f t="shared" si="126"/>
        <v>-1.1522337970101146</v>
      </c>
      <c r="M2001" s="2">
        <f t="shared" si="127"/>
        <v>-0.68406974349272509</v>
      </c>
    </row>
    <row r="2002" spans="5:13" x14ac:dyDescent="0.3">
      <c r="E2002" s="1">
        <v>1991</v>
      </c>
      <c r="F2002" s="1">
        <v>0</v>
      </c>
      <c r="G2002" s="1">
        <v>26</v>
      </c>
      <c r="H2002" s="1">
        <v>0</v>
      </c>
      <c r="I2002" s="2">
        <f t="shared" si="124"/>
        <v>-0.64074259368173792</v>
      </c>
      <c r="J2002" s="2">
        <f t="shared" si="125"/>
        <v>0.34507869437350663</v>
      </c>
      <c r="K2002" s="3">
        <v>1</v>
      </c>
      <c r="L2002" s="2">
        <f t="shared" si="126"/>
        <v>-1.0639827883281907</v>
      </c>
      <c r="M2002" s="2">
        <f t="shared" si="127"/>
        <v>0.65492130562649331</v>
      </c>
    </row>
    <row r="2003" spans="5:13" x14ac:dyDescent="0.3">
      <c r="E2003" s="1">
        <v>1992</v>
      </c>
      <c r="F2003" s="1">
        <v>1</v>
      </c>
      <c r="G2003" s="1">
        <v>29</v>
      </c>
      <c r="H2003" s="1">
        <v>1</v>
      </c>
      <c r="I2003" s="2">
        <f t="shared" si="124"/>
        <v>-0.44380304596146158</v>
      </c>
      <c r="J2003" s="2">
        <f t="shared" si="125"/>
        <v>0.39083515355806009</v>
      </c>
      <c r="K2003" s="3">
        <v>0</v>
      </c>
      <c r="L2003" s="2">
        <f t="shared" si="126"/>
        <v>-0.49566636408778442</v>
      </c>
      <c r="M2003" s="2">
        <f t="shared" si="127"/>
        <v>-0.39083515355806009</v>
      </c>
    </row>
    <row r="2004" spans="5:13" x14ac:dyDescent="0.3">
      <c r="E2004" s="1">
        <v>1993</v>
      </c>
      <c r="F2004" s="1">
        <v>0</v>
      </c>
      <c r="G2004" s="1">
        <v>32</v>
      </c>
      <c r="H2004" s="1">
        <v>0</v>
      </c>
      <c r="I2004" s="2">
        <f t="shared" si="124"/>
        <v>-0.81217589356315467</v>
      </c>
      <c r="J2004" s="2">
        <f t="shared" si="125"/>
        <v>0.30742701988970045</v>
      </c>
      <c r="K2004" s="3">
        <v>0</v>
      </c>
      <c r="L2004" s="2">
        <f t="shared" si="126"/>
        <v>-0.36734166003253854</v>
      </c>
      <c r="M2004" s="2">
        <f t="shared" si="127"/>
        <v>-0.30742701988970045</v>
      </c>
    </row>
    <row r="2005" spans="5:13" x14ac:dyDescent="0.3">
      <c r="E2005" s="1">
        <v>1994</v>
      </c>
      <c r="F2005" s="1">
        <v>1</v>
      </c>
      <c r="G2005" s="1">
        <v>22</v>
      </c>
      <c r="H2005" s="1">
        <v>5</v>
      </c>
      <c r="I2005" s="2">
        <f t="shared" si="124"/>
        <v>0.88682726121079725</v>
      </c>
      <c r="J2005" s="2">
        <f t="shared" si="125"/>
        <v>0.70823499698586068</v>
      </c>
      <c r="K2005" s="3">
        <v>1</v>
      </c>
      <c r="L2005" s="2">
        <f t="shared" si="126"/>
        <v>-0.34497932371386569</v>
      </c>
      <c r="M2005" s="2">
        <f t="shared" si="127"/>
        <v>0.29176500301413932</v>
      </c>
    </row>
    <row r="2006" spans="5:13" x14ac:dyDescent="0.3">
      <c r="E2006" s="1">
        <v>1995</v>
      </c>
      <c r="F2006" s="1">
        <v>1</v>
      </c>
      <c r="G2006" s="1">
        <v>22</v>
      </c>
      <c r="H2006" s="1">
        <v>2</v>
      </c>
      <c r="I2006" s="2">
        <f t="shared" si="124"/>
        <v>3.8858668227842896E-2</v>
      </c>
      <c r="J2006" s="2">
        <f t="shared" si="125"/>
        <v>0.50971344481574044</v>
      </c>
      <c r="K2006" s="3">
        <v>1</v>
      </c>
      <c r="L2006" s="2">
        <f t="shared" si="126"/>
        <v>-0.6739065840838151</v>
      </c>
      <c r="M2006" s="2">
        <f t="shared" si="127"/>
        <v>0.49028655518425956</v>
      </c>
    </row>
    <row r="2007" spans="5:13" x14ac:dyDescent="0.3">
      <c r="E2007" s="1">
        <v>1996</v>
      </c>
      <c r="F2007" s="1">
        <v>1</v>
      </c>
      <c r="G2007" s="1">
        <v>29</v>
      </c>
      <c r="H2007" s="1">
        <v>2</v>
      </c>
      <c r="I2007" s="2">
        <f t="shared" si="124"/>
        <v>-0.16114684830047676</v>
      </c>
      <c r="J2007" s="2">
        <f t="shared" si="125"/>
        <v>0.45980024359735172</v>
      </c>
      <c r="K2007" s="3">
        <v>0</v>
      </c>
      <c r="L2007" s="2">
        <f t="shared" si="126"/>
        <v>-0.61581628856291593</v>
      </c>
      <c r="M2007" s="2">
        <f t="shared" si="127"/>
        <v>-0.45980024359735172</v>
      </c>
    </row>
    <row r="2008" spans="5:13" x14ac:dyDescent="0.3">
      <c r="E2008" s="1">
        <v>1997</v>
      </c>
      <c r="F2008" s="1">
        <v>0</v>
      </c>
      <c r="G2008" s="1">
        <v>27</v>
      </c>
      <c r="H2008" s="1">
        <v>2</v>
      </c>
      <c r="I2008" s="2">
        <f t="shared" si="124"/>
        <v>-0.10400241500667118</v>
      </c>
      <c r="J2008" s="2">
        <f t="shared" si="125"/>
        <v>0.47402280722541851</v>
      </c>
      <c r="K2008" s="3">
        <v>1</v>
      </c>
      <c r="L2008" s="2">
        <f t="shared" si="126"/>
        <v>-0.74649984193530095</v>
      </c>
      <c r="M2008" s="2">
        <f t="shared" si="127"/>
        <v>0.52597719277458155</v>
      </c>
    </row>
    <row r="2009" spans="5:13" x14ac:dyDescent="0.3">
      <c r="E2009" s="1">
        <v>1998</v>
      </c>
      <c r="F2009" s="1">
        <v>1</v>
      </c>
      <c r="G2009" s="1">
        <v>19</v>
      </c>
      <c r="H2009" s="1">
        <v>4</v>
      </c>
      <c r="I2009" s="2">
        <f t="shared" si="124"/>
        <v>0.68988771349052103</v>
      </c>
      <c r="J2009" s="2">
        <f t="shared" si="125"/>
        <v>0.66594194759320535</v>
      </c>
      <c r="K2009" s="3">
        <v>1</v>
      </c>
      <c r="L2009" s="2">
        <f t="shared" si="126"/>
        <v>-0.4065527780168729</v>
      </c>
      <c r="M2009" s="2">
        <f t="shared" si="127"/>
        <v>0.33405805240679465</v>
      </c>
    </row>
    <row r="2010" spans="5:13" x14ac:dyDescent="0.3">
      <c r="E2010" s="1">
        <v>1999</v>
      </c>
      <c r="F2010" s="1">
        <v>1</v>
      </c>
      <c r="G2010" s="1">
        <v>21</v>
      </c>
      <c r="H2010" s="1">
        <v>2</v>
      </c>
      <c r="I2010" s="2">
        <f t="shared" si="124"/>
        <v>6.7430884874745745E-2</v>
      </c>
      <c r="J2010" s="2">
        <f t="shared" si="125"/>
        <v>0.51685133655663185</v>
      </c>
      <c r="K2010" s="3">
        <v>0</v>
      </c>
      <c r="L2010" s="2">
        <f t="shared" si="126"/>
        <v>-0.7274308808795299</v>
      </c>
      <c r="M2010" s="2">
        <f t="shared" si="127"/>
        <v>-0.51685133655663185</v>
      </c>
    </row>
    <row r="2011" spans="5:13" x14ac:dyDescent="0.3">
      <c r="E2011" s="1">
        <v>2000</v>
      </c>
      <c r="F2011" s="1">
        <v>0</v>
      </c>
      <c r="G2011" s="1">
        <v>22</v>
      </c>
      <c r="H2011" s="1">
        <v>2</v>
      </c>
      <c r="I2011" s="2">
        <f t="shared" si="124"/>
        <v>3.8858668227842896E-2</v>
      </c>
      <c r="J2011" s="2">
        <f t="shared" si="125"/>
        <v>0.50971344481574044</v>
      </c>
      <c r="K2011" s="3">
        <v>0</v>
      </c>
      <c r="L2011" s="2">
        <f t="shared" si="126"/>
        <v>-0.71276525231165777</v>
      </c>
      <c r="M2011" s="2">
        <f t="shared" si="127"/>
        <v>-0.50971344481574044</v>
      </c>
    </row>
    <row r="2012" spans="5:13" x14ac:dyDescent="0.3">
      <c r="E2012" s="1">
        <v>2001</v>
      </c>
      <c r="F2012" s="1">
        <v>0</v>
      </c>
      <c r="G2012" s="1">
        <v>30</v>
      </c>
      <c r="H2012" s="1">
        <v>2</v>
      </c>
      <c r="I2012" s="2">
        <f t="shared" si="124"/>
        <v>-0.18971906494737945</v>
      </c>
      <c r="J2012" s="2">
        <f t="shared" si="125"/>
        <v>0.45271198648025424</v>
      </c>
      <c r="K2012" s="3">
        <v>0</v>
      </c>
      <c r="L2012" s="2">
        <f t="shared" si="126"/>
        <v>-0.60278008218712442</v>
      </c>
      <c r="M2012" s="2">
        <f t="shared" si="127"/>
        <v>-0.45271198648025424</v>
      </c>
    </row>
    <row r="2013" spans="5:13" x14ac:dyDescent="0.3">
      <c r="E2013" s="1">
        <v>2002</v>
      </c>
      <c r="F2013" s="1">
        <v>1</v>
      </c>
      <c r="G2013" s="1">
        <v>22</v>
      </c>
      <c r="H2013" s="1">
        <v>2</v>
      </c>
      <c r="I2013" s="2">
        <f t="shared" si="124"/>
        <v>3.8858668227842896E-2</v>
      </c>
      <c r="J2013" s="2">
        <f t="shared" si="125"/>
        <v>0.50971344481574044</v>
      </c>
      <c r="K2013" s="3">
        <v>0</v>
      </c>
      <c r="L2013" s="2">
        <f t="shared" si="126"/>
        <v>-0.71276525231165777</v>
      </c>
      <c r="M2013" s="2">
        <f t="shared" si="127"/>
        <v>-0.50971344481574044</v>
      </c>
    </row>
    <row r="2014" spans="5:13" x14ac:dyDescent="0.3">
      <c r="E2014" s="1">
        <v>2003</v>
      </c>
      <c r="F2014" s="1">
        <v>1</v>
      </c>
      <c r="G2014" s="1">
        <v>29</v>
      </c>
      <c r="H2014" s="1">
        <v>2</v>
      </c>
      <c r="I2014" s="2">
        <f t="shared" si="124"/>
        <v>-0.16114684830047676</v>
      </c>
      <c r="J2014" s="2">
        <f t="shared" si="125"/>
        <v>0.45980024359735172</v>
      </c>
      <c r="K2014" s="3">
        <v>0</v>
      </c>
      <c r="L2014" s="2">
        <f t="shared" si="126"/>
        <v>-0.61581628856291593</v>
      </c>
      <c r="M2014" s="2">
        <f t="shared" si="127"/>
        <v>-0.45980024359735172</v>
      </c>
    </row>
    <row r="2015" spans="5:13" x14ac:dyDescent="0.3">
      <c r="E2015" s="1">
        <v>2004</v>
      </c>
      <c r="F2015" s="1">
        <v>0</v>
      </c>
      <c r="G2015" s="1">
        <v>34</v>
      </c>
      <c r="H2015" s="1">
        <v>3</v>
      </c>
      <c r="I2015" s="2">
        <f t="shared" si="124"/>
        <v>-2.1351733874005796E-2</v>
      </c>
      <c r="J2015" s="2">
        <f t="shared" si="125"/>
        <v>0.49466226931770324</v>
      </c>
      <c r="K2015" s="3">
        <v>0</v>
      </c>
      <c r="L2015" s="2">
        <f t="shared" si="126"/>
        <v>-0.68252829960789485</v>
      </c>
      <c r="M2015" s="2">
        <f t="shared" si="127"/>
        <v>-0.49466226931770324</v>
      </c>
    </row>
    <row r="2016" spans="5:13" x14ac:dyDescent="0.3">
      <c r="E2016" s="1">
        <v>2005</v>
      </c>
      <c r="F2016" s="1">
        <v>1</v>
      </c>
      <c r="G2016" s="1">
        <v>23</v>
      </c>
      <c r="H2016" s="1">
        <v>6</v>
      </c>
      <c r="I2016" s="2">
        <f t="shared" si="124"/>
        <v>1.1409112422248795</v>
      </c>
      <c r="J2016" s="2">
        <f t="shared" si="125"/>
        <v>0.75784690488596651</v>
      </c>
      <c r="K2016" s="3">
        <v>0</v>
      </c>
      <c r="L2016" s="2">
        <f t="shared" si="126"/>
        <v>-1.4181851284097806</v>
      </c>
      <c r="M2016" s="2">
        <f t="shared" si="127"/>
        <v>-0.75784690488596651</v>
      </c>
    </row>
    <row r="2017" spans="5:13" x14ac:dyDescent="0.3">
      <c r="E2017" s="1">
        <v>2006</v>
      </c>
      <c r="F2017" s="1">
        <v>0</v>
      </c>
      <c r="G2017" s="1">
        <v>31</v>
      </c>
      <c r="H2017" s="1">
        <v>4</v>
      </c>
      <c r="I2017" s="2">
        <f t="shared" si="124"/>
        <v>0.34702111372768729</v>
      </c>
      <c r="J2017" s="2">
        <f t="shared" si="125"/>
        <v>0.58589502085328149</v>
      </c>
      <c r="K2017" s="3">
        <v>0</v>
      </c>
      <c r="L2017" s="2">
        <f t="shared" si="126"/>
        <v>-0.88163576448281522</v>
      </c>
      <c r="M2017" s="2">
        <f t="shared" si="127"/>
        <v>-0.58589502085328149</v>
      </c>
    </row>
    <row r="2018" spans="5:13" x14ac:dyDescent="0.3">
      <c r="E2018" s="1">
        <v>2007</v>
      </c>
      <c r="F2018" s="1">
        <v>1</v>
      </c>
      <c r="G2018" s="1">
        <v>20</v>
      </c>
      <c r="H2018" s="1">
        <v>0</v>
      </c>
      <c r="I2018" s="2">
        <f t="shared" si="124"/>
        <v>-0.4693092938003211</v>
      </c>
      <c r="J2018" s="2">
        <f t="shared" si="125"/>
        <v>0.38477973752641237</v>
      </c>
      <c r="K2018" s="3">
        <v>1</v>
      </c>
      <c r="L2018" s="2">
        <f t="shared" si="126"/>
        <v>-0.95508421873291538</v>
      </c>
      <c r="M2018" s="2">
        <f t="shared" si="127"/>
        <v>0.61522026247358763</v>
      </c>
    </row>
    <row r="2019" spans="5:13" x14ac:dyDescent="0.3">
      <c r="E2019" s="1">
        <v>2008</v>
      </c>
      <c r="F2019" s="1">
        <v>0</v>
      </c>
      <c r="G2019" s="1">
        <v>24</v>
      </c>
      <c r="H2019" s="1">
        <v>2</v>
      </c>
      <c r="I2019" s="2">
        <f t="shared" si="124"/>
        <v>-1.8285765065962689E-2</v>
      </c>
      <c r="J2019" s="2">
        <f t="shared" si="125"/>
        <v>0.49542868610834845</v>
      </c>
      <c r="K2019" s="3">
        <v>1</v>
      </c>
      <c r="L2019" s="2">
        <f t="shared" si="126"/>
        <v>-0.70233185866113945</v>
      </c>
      <c r="M2019" s="2">
        <f t="shared" si="127"/>
        <v>0.50457131389165155</v>
      </c>
    </row>
    <row r="2020" spans="5:13" x14ac:dyDescent="0.3">
      <c r="E2020" s="1">
        <v>2009</v>
      </c>
      <c r="F2020" s="1">
        <v>1</v>
      </c>
      <c r="G2020" s="1">
        <v>29</v>
      </c>
      <c r="H2020" s="1">
        <v>4</v>
      </c>
      <c r="I2020" s="2">
        <f t="shared" si="124"/>
        <v>0.40416554702149288</v>
      </c>
      <c r="J2020" s="2">
        <f t="shared" si="125"/>
        <v>0.59968806484522119</v>
      </c>
      <c r="K2020" s="3">
        <v>1</v>
      </c>
      <c r="L2020" s="2">
        <f t="shared" si="126"/>
        <v>-0.51134565088128703</v>
      </c>
      <c r="M2020" s="2">
        <f t="shared" si="127"/>
        <v>0.40031193515477881</v>
      </c>
    </row>
    <row r="2021" spans="5:13" x14ac:dyDescent="0.3">
      <c r="E2021" s="1">
        <v>2010</v>
      </c>
      <c r="F2021" s="1">
        <v>1</v>
      </c>
      <c r="G2021" s="1">
        <v>24</v>
      </c>
      <c r="H2021" s="1">
        <v>4</v>
      </c>
      <c r="I2021" s="2">
        <f t="shared" si="124"/>
        <v>0.54702663025600695</v>
      </c>
      <c r="J2021" s="2">
        <f t="shared" si="125"/>
        <v>0.63344547176899768</v>
      </c>
      <c r="K2021" s="3">
        <v>1</v>
      </c>
      <c r="L2021" s="2">
        <f t="shared" si="126"/>
        <v>-0.45658135748121736</v>
      </c>
      <c r="M2021" s="2">
        <f t="shared" si="127"/>
        <v>0.36655452823100232</v>
      </c>
    </row>
    <row r="2022" spans="5:13" x14ac:dyDescent="0.3">
      <c r="E2022" s="1">
        <v>2011</v>
      </c>
      <c r="F2022" s="1">
        <v>0</v>
      </c>
      <c r="G2022" s="1">
        <v>29</v>
      </c>
      <c r="H2022" s="1">
        <v>3</v>
      </c>
      <c r="I2022" s="2">
        <f t="shared" si="124"/>
        <v>0.12150934936050806</v>
      </c>
      <c r="J2022" s="2">
        <f t="shared" si="125"/>
        <v>0.53034001686897414</v>
      </c>
      <c r="K2022" s="3">
        <v>0</v>
      </c>
      <c r="L2022" s="2">
        <f t="shared" si="126"/>
        <v>-0.75574628623388562</v>
      </c>
      <c r="M2022" s="2">
        <f t="shared" si="127"/>
        <v>-0.53034001686897414</v>
      </c>
    </row>
    <row r="2023" spans="5:13" x14ac:dyDescent="0.3">
      <c r="E2023" s="1">
        <v>2012</v>
      </c>
      <c r="F2023" s="1">
        <v>0</v>
      </c>
      <c r="G2023" s="1">
        <v>21</v>
      </c>
      <c r="H2023" s="1">
        <v>4</v>
      </c>
      <c r="I2023" s="2">
        <f t="shared" si="124"/>
        <v>0.63274328019671544</v>
      </c>
      <c r="J2023" s="2">
        <f t="shared" si="125"/>
        <v>0.65311123215896594</v>
      </c>
      <c r="K2023" s="3">
        <v>0</v>
      </c>
      <c r="L2023" s="2">
        <f t="shared" si="126"/>
        <v>-1.0587511041958566</v>
      </c>
      <c r="M2023" s="2">
        <f t="shared" si="127"/>
        <v>-0.65311123215896594</v>
      </c>
    </row>
    <row r="2024" spans="5:13" x14ac:dyDescent="0.3">
      <c r="E2024" s="1">
        <v>2013</v>
      </c>
      <c r="F2024" s="1">
        <v>0</v>
      </c>
      <c r="G2024" s="1">
        <v>17</v>
      </c>
      <c r="H2024" s="1">
        <v>2</v>
      </c>
      <c r="I2024" s="2">
        <f t="shared" si="124"/>
        <v>0.18171975146235692</v>
      </c>
      <c r="J2024" s="2">
        <f t="shared" si="125"/>
        <v>0.54530533344393195</v>
      </c>
      <c r="K2024" s="3">
        <v>0</v>
      </c>
      <c r="L2024" s="2">
        <f t="shared" si="126"/>
        <v>-0.78812914780855448</v>
      </c>
      <c r="M2024" s="2">
        <f t="shared" si="127"/>
        <v>-0.54530533344393195</v>
      </c>
    </row>
    <row r="2025" spans="5:13" x14ac:dyDescent="0.3">
      <c r="E2025" s="1">
        <v>2014</v>
      </c>
      <c r="F2025" s="1">
        <v>0</v>
      </c>
      <c r="G2025" s="1">
        <v>28</v>
      </c>
      <c r="H2025" s="1">
        <v>0</v>
      </c>
      <c r="I2025" s="2">
        <f t="shared" si="124"/>
        <v>-0.6978870269755435</v>
      </c>
      <c r="J2025" s="2">
        <f t="shared" si="125"/>
        <v>0.33228086752132152</v>
      </c>
      <c r="K2025" s="3">
        <v>0</v>
      </c>
      <c r="L2025" s="2">
        <f t="shared" si="126"/>
        <v>-0.40388765422499395</v>
      </c>
      <c r="M2025" s="2">
        <f t="shared" si="127"/>
        <v>-0.33228086752132152</v>
      </c>
    </row>
    <row r="2026" spans="5:13" x14ac:dyDescent="0.3">
      <c r="E2026" s="1">
        <v>2015</v>
      </c>
      <c r="F2026" s="1">
        <v>0</v>
      </c>
      <c r="G2026" s="1">
        <v>34</v>
      </c>
      <c r="H2026" s="1">
        <v>0</v>
      </c>
      <c r="I2026" s="2">
        <f t="shared" si="124"/>
        <v>-0.86932032685696026</v>
      </c>
      <c r="J2026" s="2">
        <f t="shared" si="125"/>
        <v>0.29539574752333242</v>
      </c>
      <c r="K2026" s="3">
        <v>0</v>
      </c>
      <c r="L2026" s="2">
        <f t="shared" si="126"/>
        <v>-0.35011897778712703</v>
      </c>
      <c r="M2026" s="2">
        <f t="shared" si="127"/>
        <v>-0.29539574752333242</v>
      </c>
    </row>
    <row r="2027" spans="5:13" x14ac:dyDescent="0.3">
      <c r="E2027" s="1">
        <v>2016</v>
      </c>
      <c r="F2027" s="1">
        <v>1</v>
      </c>
      <c r="G2027" s="1">
        <v>31</v>
      </c>
      <c r="H2027" s="1">
        <v>1</v>
      </c>
      <c r="I2027" s="2">
        <f t="shared" si="124"/>
        <v>-0.50094747925526717</v>
      </c>
      <c r="J2027" s="2">
        <f t="shared" si="125"/>
        <v>0.37731803350443466</v>
      </c>
      <c r="K2027" s="3">
        <v>1</v>
      </c>
      <c r="L2027" s="2">
        <f t="shared" si="126"/>
        <v>-0.97466685695891198</v>
      </c>
      <c r="M2027" s="2">
        <f t="shared" si="127"/>
        <v>0.6226819664955654</v>
      </c>
    </row>
    <row r="2028" spans="5:13" x14ac:dyDescent="0.3">
      <c r="E2028" s="1">
        <v>2017</v>
      </c>
      <c r="F2028" s="1">
        <v>1</v>
      </c>
      <c r="G2028" s="1">
        <v>21</v>
      </c>
      <c r="H2028" s="1">
        <v>1</v>
      </c>
      <c r="I2028" s="2">
        <f t="shared" si="124"/>
        <v>-0.21522531278623908</v>
      </c>
      <c r="J2028" s="2">
        <f t="shared" si="125"/>
        <v>0.44640041528470131</v>
      </c>
      <c r="K2028" s="3">
        <v>1</v>
      </c>
      <c r="L2028" s="2">
        <f t="shared" si="126"/>
        <v>-0.80653893761819861</v>
      </c>
      <c r="M2028" s="2">
        <f t="shared" si="127"/>
        <v>0.55359958471529869</v>
      </c>
    </row>
    <row r="2029" spans="5:13" x14ac:dyDescent="0.3">
      <c r="E2029" s="1">
        <v>2018</v>
      </c>
      <c r="F2029" s="1">
        <v>1</v>
      </c>
      <c r="G2029" s="1">
        <v>21</v>
      </c>
      <c r="H2029" s="1">
        <v>2</v>
      </c>
      <c r="I2029" s="2">
        <f t="shared" si="124"/>
        <v>6.7430884874745745E-2</v>
      </c>
      <c r="J2029" s="2">
        <f t="shared" si="125"/>
        <v>0.51685133655663185</v>
      </c>
      <c r="K2029" s="3">
        <v>1</v>
      </c>
      <c r="L2029" s="2">
        <f t="shared" si="126"/>
        <v>-0.65999999600478421</v>
      </c>
      <c r="M2029" s="2">
        <f t="shared" si="127"/>
        <v>0.48314866344336815</v>
      </c>
    </row>
    <row r="2030" spans="5:13" x14ac:dyDescent="0.3">
      <c r="E2030" s="1">
        <v>2019</v>
      </c>
      <c r="F2030" s="1">
        <v>1</v>
      </c>
      <c r="G2030" s="1">
        <v>24</v>
      </c>
      <c r="H2030" s="1">
        <v>4</v>
      </c>
      <c r="I2030" s="2">
        <f t="shared" si="124"/>
        <v>0.54702663025600695</v>
      </c>
      <c r="J2030" s="2">
        <f t="shared" si="125"/>
        <v>0.63344547176899768</v>
      </c>
      <c r="K2030" s="3">
        <v>0</v>
      </c>
      <c r="L2030" s="2">
        <f t="shared" si="126"/>
        <v>-1.0036079877372244</v>
      </c>
      <c r="M2030" s="2">
        <f t="shared" si="127"/>
        <v>-0.63344547176899768</v>
      </c>
    </row>
    <row r="2031" spans="5:13" x14ac:dyDescent="0.3">
      <c r="E2031" s="1">
        <v>2020</v>
      </c>
      <c r="F2031" s="1">
        <v>0</v>
      </c>
      <c r="G2031" s="1">
        <v>25</v>
      </c>
      <c r="H2031" s="1">
        <v>2</v>
      </c>
      <c r="I2031" s="2">
        <f t="shared" si="124"/>
        <v>-4.6857981712865593E-2</v>
      </c>
      <c r="J2031" s="2">
        <f t="shared" si="125"/>
        <v>0.4882876475322156</v>
      </c>
      <c r="K2031" s="3">
        <v>0</v>
      </c>
      <c r="L2031" s="2">
        <f t="shared" si="126"/>
        <v>-0.66999262340425059</v>
      </c>
      <c r="M2031" s="2">
        <f t="shared" si="127"/>
        <v>-0.4882876475322156</v>
      </c>
    </row>
    <row r="2032" spans="5:13" x14ac:dyDescent="0.3">
      <c r="E2032" s="1">
        <v>2021</v>
      </c>
      <c r="F2032" s="1">
        <v>1</v>
      </c>
      <c r="G2032" s="1">
        <v>23</v>
      </c>
      <c r="H2032" s="1">
        <v>3</v>
      </c>
      <c r="I2032" s="2">
        <f t="shared" si="124"/>
        <v>0.29294264924192503</v>
      </c>
      <c r="J2032" s="2">
        <f t="shared" si="125"/>
        <v>0.57271638907417755</v>
      </c>
      <c r="K2032" s="3">
        <v>0</v>
      </c>
      <c r="L2032" s="2">
        <f t="shared" si="126"/>
        <v>-0.85030729202718869</v>
      </c>
      <c r="M2032" s="2">
        <f t="shared" si="127"/>
        <v>-0.57271638907417755</v>
      </c>
    </row>
    <row r="2033" spans="5:13" x14ac:dyDescent="0.3">
      <c r="E2033" s="1">
        <v>2022</v>
      </c>
      <c r="F2033" s="1">
        <v>1</v>
      </c>
      <c r="G2033" s="1">
        <v>24</v>
      </c>
      <c r="H2033" s="1">
        <v>1</v>
      </c>
      <c r="I2033" s="2">
        <f t="shared" si="124"/>
        <v>-0.30094196272694751</v>
      </c>
      <c r="J2033" s="2">
        <f t="shared" si="125"/>
        <v>0.42532722873338152</v>
      </c>
      <c r="K2033" s="3">
        <v>0</v>
      </c>
      <c r="L2033" s="2">
        <f t="shared" si="126"/>
        <v>-0.55395449362928606</v>
      </c>
      <c r="M2033" s="2">
        <f t="shared" si="127"/>
        <v>-0.42532722873338152</v>
      </c>
    </row>
    <row r="2034" spans="5:13" x14ac:dyDescent="0.3">
      <c r="E2034" s="1">
        <v>2023</v>
      </c>
      <c r="F2034" s="1">
        <v>0</v>
      </c>
      <c r="G2034" s="1">
        <v>26</v>
      </c>
      <c r="H2034" s="1">
        <v>1</v>
      </c>
      <c r="I2034" s="2">
        <f t="shared" si="124"/>
        <v>-0.35808639602075309</v>
      </c>
      <c r="J2034" s="2">
        <f t="shared" si="125"/>
        <v>0.41142287430405178</v>
      </c>
      <c r="K2034" s="3">
        <v>0</v>
      </c>
      <c r="L2034" s="2">
        <f t="shared" si="126"/>
        <v>-0.53004730616023055</v>
      </c>
      <c r="M2034" s="2">
        <f t="shared" si="127"/>
        <v>-0.41142287430405178</v>
      </c>
    </row>
    <row r="2035" spans="5:13" x14ac:dyDescent="0.3">
      <c r="E2035" s="1">
        <v>2024</v>
      </c>
      <c r="F2035" s="1">
        <v>1</v>
      </c>
      <c r="G2035" s="1">
        <v>26</v>
      </c>
      <c r="H2035" s="1">
        <v>7</v>
      </c>
      <c r="I2035" s="2">
        <f t="shared" si="124"/>
        <v>1.3378507899451559</v>
      </c>
      <c r="J2035" s="2">
        <f t="shared" si="125"/>
        <v>0.79213628245131751</v>
      </c>
      <c r="K2035" s="3">
        <v>1</v>
      </c>
      <c r="L2035" s="2">
        <f t="shared" si="126"/>
        <v>-0.2330218281685412</v>
      </c>
      <c r="M2035" s="2">
        <f t="shared" si="127"/>
        <v>0.20786371754868249</v>
      </c>
    </row>
    <row r="2036" spans="5:13" x14ac:dyDescent="0.3">
      <c r="E2036" s="1">
        <v>2025</v>
      </c>
      <c r="F2036" s="1">
        <v>1</v>
      </c>
      <c r="G2036" s="1">
        <v>20</v>
      </c>
      <c r="H2036" s="1">
        <v>4</v>
      </c>
      <c r="I2036" s="2">
        <f t="shared" si="124"/>
        <v>0.66131549684361812</v>
      </c>
      <c r="J2036" s="2">
        <f t="shared" si="125"/>
        <v>0.65955583462910128</v>
      </c>
      <c r="K2036" s="3">
        <v>1</v>
      </c>
      <c r="L2036" s="2">
        <f t="shared" si="126"/>
        <v>-0.41618864834759217</v>
      </c>
      <c r="M2036" s="2">
        <f t="shared" si="127"/>
        <v>0.34044416537089872</v>
      </c>
    </row>
    <row r="2037" spans="5:13" x14ac:dyDescent="0.3">
      <c r="E2037" s="1">
        <v>2026</v>
      </c>
      <c r="F2037" s="1">
        <v>1</v>
      </c>
      <c r="G2037" s="1">
        <v>14</v>
      </c>
      <c r="H2037" s="1">
        <v>4</v>
      </c>
      <c r="I2037" s="2">
        <f t="shared" si="124"/>
        <v>0.83274879672503488</v>
      </c>
      <c r="J2037" s="2">
        <f t="shared" si="125"/>
        <v>0.69693583453373265</v>
      </c>
      <c r="K2037" s="3">
        <v>1</v>
      </c>
      <c r="L2037" s="2">
        <f t="shared" si="126"/>
        <v>-0.36106193195184094</v>
      </c>
      <c r="M2037" s="2">
        <f t="shared" si="127"/>
        <v>0.30306416546626735</v>
      </c>
    </row>
    <row r="2038" spans="5:13" x14ac:dyDescent="0.3">
      <c r="E2038" s="1">
        <v>2027</v>
      </c>
      <c r="F2038" s="1">
        <v>0</v>
      </c>
      <c r="G2038" s="1">
        <v>27</v>
      </c>
      <c r="H2038" s="1">
        <v>1</v>
      </c>
      <c r="I2038" s="2">
        <f t="shared" si="124"/>
        <v>-0.386658612667656</v>
      </c>
      <c r="J2038" s="2">
        <f t="shared" si="125"/>
        <v>0.40452192979375906</v>
      </c>
      <c r="K2038" s="3">
        <v>0</v>
      </c>
      <c r="L2038" s="2">
        <f t="shared" si="126"/>
        <v>-0.51839071671501158</v>
      </c>
      <c r="M2038" s="2">
        <f t="shared" si="127"/>
        <v>-0.40452192979375906</v>
      </c>
    </row>
    <row r="2039" spans="5:13" x14ac:dyDescent="0.3">
      <c r="E2039" s="1">
        <v>2028</v>
      </c>
      <c r="F2039" s="1">
        <v>1</v>
      </c>
      <c r="G2039" s="1">
        <v>23</v>
      </c>
      <c r="H2039" s="1">
        <v>1</v>
      </c>
      <c r="I2039" s="2">
        <f t="shared" si="124"/>
        <v>-0.27236974608004461</v>
      </c>
      <c r="J2039" s="2">
        <f t="shared" si="125"/>
        <v>0.43232541858152024</v>
      </c>
      <c r="K2039" s="3">
        <v>0</v>
      </c>
      <c r="L2039" s="2">
        <f t="shared" si="126"/>
        <v>-0.56620694448026976</v>
      </c>
      <c r="M2039" s="2">
        <f t="shared" si="127"/>
        <v>-0.43232541858152024</v>
      </c>
    </row>
    <row r="2040" spans="5:13" x14ac:dyDescent="0.3">
      <c r="E2040" s="1">
        <v>2029</v>
      </c>
      <c r="F2040" s="1">
        <v>0</v>
      </c>
      <c r="G2040" s="1">
        <v>29</v>
      </c>
      <c r="H2040" s="1">
        <v>1</v>
      </c>
      <c r="I2040" s="2">
        <f t="shared" si="124"/>
        <v>-0.44380304596146158</v>
      </c>
      <c r="J2040" s="2">
        <f t="shared" si="125"/>
        <v>0.39083515355806009</v>
      </c>
      <c r="K2040" s="3">
        <v>1</v>
      </c>
      <c r="L2040" s="2">
        <f t="shared" si="126"/>
        <v>-0.93946941004924567</v>
      </c>
      <c r="M2040" s="2">
        <f t="shared" si="127"/>
        <v>0.60916484644193991</v>
      </c>
    </row>
    <row r="2041" spans="5:13" x14ac:dyDescent="0.3">
      <c r="E2041" s="1">
        <v>2030</v>
      </c>
      <c r="F2041" s="1">
        <v>0</v>
      </c>
      <c r="G2041" s="1">
        <v>25</v>
      </c>
      <c r="H2041" s="1">
        <v>1</v>
      </c>
      <c r="I2041" s="2">
        <f t="shared" si="124"/>
        <v>-0.32951417937385041</v>
      </c>
      <c r="J2041" s="2">
        <f t="shared" si="125"/>
        <v>0.41835883549334701</v>
      </c>
      <c r="K2041" s="3">
        <v>1</v>
      </c>
      <c r="L2041" s="2">
        <f t="shared" si="126"/>
        <v>-0.87141575660375126</v>
      </c>
      <c r="M2041" s="2">
        <f t="shared" si="127"/>
        <v>0.58164116450665304</v>
      </c>
    </row>
    <row r="2042" spans="5:13" x14ac:dyDescent="0.3">
      <c r="E2042" s="1">
        <v>2031</v>
      </c>
      <c r="F2042" s="1">
        <v>0</v>
      </c>
      <c r="G2042" s="1">
        <v>31</v>
      </c>
      <c r="H2042" s="1">
        <v>2</v>
      </c>
      <c r="I2042" s="2">
        <f t="shared" si="124"/>
        <v>-0.21829128159428235</v>
      </c>
      <c r="J2042" s="2">
        <f t="shared" si="125"/>
        <v>0.44564285643854834</v>
      </c>
      <c r="K2042" s="3">
        <v>1</v>
      </c>
      <c r="L2042" s="2">
        <f t="shared" si="126"/>
        <v>-0.80823741806704263</v>
      </c>
      <c r="M2042" s="2">
        <f t="shared" si="127"/>
        <v>0.5543571435614516</v>
      </c>
    </row>
    <row r="2043" spans="5:13" x14ac:dyDescent="0.3">
      <c r="E2043" s="1">
        <v>2032</v>
      </c>
      <c r="F2043" s="1">
        <v>0</v>
      </c>
      <c r="G2043" s="1">
        <v>26</v>
      </c>
      <c r="H2043" s="1">
        <v>0</v>
      </c>
      <c r="I2043" s="2">
        <f t="shared" si="124"/>
        <v>-0.64074259368173792</v>
      </c>
      <c r="J2043" s="2">
        <f t="shared" si="125"/>
        <v>0.34507869437350663</v>
      </c>
      <c r="K2043" s="3">
        <v>1</v>
      </c>
      <c r="L2043" s="2">
        <f t="shared" si="126"/>
        <v>-1.0639827883281907</v>
      </c>
      <c r="M2043" s="2">
        <f t="shared" si="127"/>
        <v>0.65492130562649331</v>
      </c>
    </row>
    <row r="2044" spans="5:13" x14ac:dyDescent="0.3">
      <c r="E2044" s="1">
        <v>2033</v>
      </c>
      <c r="F2044" s="1">
        <v>0</v>
      </c>
      <c r="G2044" s="1">
        <v>24</v>
      </c>
      <c r="H2044" s="1">
        <v>2</v>
      </c>
      <c r="I2044" s="2">
        <f t="shared" si="124"/>
        <v>-1.8285765065962689E-2</v>
      </c>
      <c r="J2044" s="2">
        <f t="shared" si="125"/>
        <v>0.49542868610834845</v>
      </c>
      <c r="K2044" s="3">
        <v>1</v>
      </c>
      <c r="L2044" s="2">
        <f t="shared" si="126"/>
        <v>-0.70233185866113945</v>
      </c>
      <c r="M2044" s="2">
        <f t="shared" si="127"/>
        <v>0.50457131389165155</v>
      </c>
    </row>
    <row r="2045" spans="5:13" x14ac:dyDescent="0.3">
      <c r="E2045" s="1">
        <v>2034</v>
      </c>
      <c r="F2045" s="1">
        <v>0</v>
      </c>
      <c r="G2045" s="1">
        <v>21</v>
      </c>
      <c r="H2045" s="1">
        <v>2</v>
      </c>
      <c r="I2045" s="2">
        <f t="shared" si="124"/>
        <v>6.7430884874745745E-2</v>
      </c>
      <c r="J2045" s="2">
        <f t="shared" si="125"/>
        <v>0.51685133655663185</v>
      </c>
      <c r="K2045" s="3">
        <v>1</v>
      </c>
      <c r="L2045" s="2">
        <f t="shared" si="126"/>
        <v>-0.65999999600478421</v>
      </c>
      <c r="M2045" s="2">
        <f t="shared" si="127"/>
        <v>0.48314866344336815</v>
      </c>
    </row>
    <row r="2046" spans="5:13" x14ac:dyDescent="0.3">
      <c r="E2046" s="1">
        <v>2035</v>
      </c>
      <c r="F2046" s="1">
        <v>0</v>
      </c>
      <c r="G2046" s="1">
        <v>32</v>
      </c>
      <c r="H2046" s="1">
        <v>0</v>
      </c>
      <c r="I2046" s="2">
        <f t="shared" si="124"/>
        <v>-0.81217589356315467</v>
      </c>
      <c r="J2046" s="2">
        <f t="shared" si="125"/>
        <v>0.30742701988970045</v>
      </c>
      <c r="K2046" s="3">
        <v>1</v>
      </c>
      <c r="L2046" s="2">
        <f t="shared" si="126"/>
        <v>-1.1795175535956932</v>
      </c>
      <c r="M2046" s="2">
        <f t="shared" si="127"/>
        <v>0.69257298011029955</v>
      </c>
    </row>
    <row r="2047" spans="5:13" x14ac:dyDescent="0.3">
      <c r="E2047" s="1">
        <v>2036</v>
      </c>
      <c r="F2047" s="1">
        <v>0</v>
      </c>
      <c r="G2047" s="1">
        <v>26</v>
      </c>
      <c r="H2047" s="1">
        <v>2</v>
      </c>
      <c r="I2047" s="2">
        <f t="shared" si="124"/>
        <v>-7.5430198359768275E-2</v>
      </c>
      <c r="J2047" s="2">
        <f t="shared" si="125"/>
        <v>0.48115138649900074</v>
      </c>
      <c r="K2047" s="3">
        <v>1</v>
      </c>
      <c r="L2047" s="2">
        <f t="shared" si="126"/>
        <v>-0.73157332554821297</v>
      </c>
      <c r="M2047" s="2">
        <f t="shared" si="127"/>
        <v>0.51884861350099931</v>
      </c>
    </row>
    <row r="2048" spans="5:13" x14ac:dyDescent="0.3">
      <c r="E2048" s="1">
        <v>2037</v>
      </c>
      <c r="F2048" s="1">
        <v>0</v>
      </c>
      <c r="G2048" s="1">
        <v>26</v>
      </c>
      <c r="H2048" s="1">
        <v>2</v>
      </c>
      <c r="I2048" s="2">
        <f t="shared" si="124"/>
        <v>-7.5430198359768275E-2</v>
      </c>
      <c r="J2048" s="2">
        <f t="shared" si="125"/>
        <v>0.48115138649900074</v>
      </c>
      <c r="K2048" s="3">
        <v>1</v>
      </c>
      <c r="L2048" s="2">
        <f t="shared" si="126"/>
        <v>-0.73157332554821297</v>
      </c>
      <c r="M2048" s="2">
        <f t="shared" si="127"/>
        <v>0.51884861350099931</v>
      </c>
    </row>
    <row r="2049" spans="5:13" x14ac:dyDescent="0.3">
      <c r="E2049" s="1">
        <v>2038</v>
      </c>
      <c r="F2049" s="1">
        <v>1</v>
      </c>
      <c r="G2049" s="1">
        <v>20</v>
      </c>
      <c r="H2049" s="1">
        <v>4</v>
      </c>
      <c r="I2049" s="2">
        <f t="shared" si="124"/>
        <v>0.66131549684361812</v>
      </c>
      <c r="J2049" s="2">
        <f t="shared" si="125"/>
        <v>0.65955583462910128</v>
      </c>
      <c r="K2049" s="3">
        <v>1</v>
      </c>
      <c r="L2049" s="2">
        <f t="shared" si="126"/>
        <v>-0.41618864834759217</v>
      </c>
      <c r="M2049" s="2">
        <f t="shared" si="127"/>
        <v>0.34044416537089872</v>
      </c>
    </row>
    <row r="2050" spans="5:13" x14ac:dyDescent="0.3">
      <c r="E2050" s="1">
        <v>2039</v>
      </c>
      <c r="F2050" s="1">
        <v>0</v>
      </c>
      <c r="G2050" s="1">
        <v>25</v>
      </c>
      <c r="H2050" s="1">
        <v>2</v>
      </c>
      <c r="I2050" s="2">
        <f t="shared" si="124"/>
        <v>-4.6857981712865593E-2</v>
      </c>
      <c r="J2050" s="2">
        <f t="shared" si="125"/>
        <v>0.4882876475322156</v>
      </c>
      <c r="K2050" s="3">
        <v>0</v>
      </c>
      <c r="L2050" s="2">
        <f t="shared" si="126"/>
        <v>-0.66999262340425059</v>
      </c>
      <c r="M2050" s="2">
        <f t="shared" si="127"/>
        <v>-0.4882876475322156</v>
      </c>
    </row>
    <row r="2051" spans="5:13" x14ac:dyDescent="0.3">
      <c r="E2051" s="1">
        <v>2040</v>
      </c>
      <c r="F2051" s="1">
        <v>0</v>
      </c>
      <c r="G2051" s="1">
        <v>19</v>
      </c>
      <c r="H2051" s="1">
        <v>3</v>
      </c>
      <c r="I2051" s="2">
        <f t="shared" si="124"/>
        <v>0.40723151582953615</v>
      </c>
      <c r="J2051" s="2">
        <f t="shared" si="125"/>
        <v>0.600423862871453</v>
      </c>
      <c r="K2051" s="3">
        <v>1</v>
      </c>
      <c r="L2051" s="2">
        <f t="shared" si="126"/>
        <v>-0.51011943505685553</v>
      </c>
      <c r="M2051" s="2">
        <f t="shared" si="127"/>
        <v>0.399576137128547</v>
      </c>
    </row>
    <row r="2052" spans="5:13" x14ac:dyDescent="0.3">
      <c r="E2052" s="1">
        <v>2041</v>
      </c>
      <c r="F2052" s="1">
        <v>0</v>
      </c>
      <c r="G2052" s="1">
        <v>28</v>
      </c>
      <c r="H2052" s="1">
        <v>2</v>
      </c>
      <c r="I2052" s="2">
        <f t="shared" si="124"/>
        <v>-0.13257463165357386</v>
      </c>
      <c r="J2052" s="2">
        <f t="shared" si="125"/>
        <v>0.46690480141809398</v>
      </c>
      <c r="K2052" s="3">
        <v>1</v>
      </c>
      <c r="L2052" s="2">
        <f t="shared" si="126"/>
        <v>-0.76162989344686882</v>
      </c>
      <c r="M2052" s="2">
        <f t="shared" si="127"/>
        <v>0.53309519858190602</v>
      </c>
    </row>
    <row r="2053" spans="5:13" x14ac:dyDescent="0.3">
      <c r="E2053" s="1">
        <v>2042</v>
      </c>
      <c r="F2053" s="1">
        <v>1</v>
      </c>
      <c r="G2053" s="1">
        <v>24</v>
      </c>
      <c r="H2053" s="1">
        <v>2</v>
      </c>
      <c r="I2053" s="2">
        <f t="shared" si="124"/>
        <v>-1.8285765065962689E-2</v>
      </c>
      <c r="J2053" s="2">
        <f t="shared" si="125"/>
        <v>0.49542868610834845</v>
      </c>
      <c r="K2053" s="3">
        <v>0</v>
      </c>
      <c r="L2053" s="2">
        <f t="shared" si="126"/>
        <v>-0.68404609359517687</v>
      </c>
      <c r="M2053" s="2">
        <f t="shared" si="127"/>
        <v>-0.49542868610834845</v>
      </c>
    </row>
    <row r="2054" spans="5:13" x14ac:dyDescent="0.3">
      <c r="E2054" s="1">
        <v>2043</v>
      </c>
      <c r="F2054" s="1">
        <v>0</v>
      </c>
      <c r="G2054" s="1">
        <v>25</v>
      </c>
      <c r="H2054" s="1">
        <v>3</v>
      </c>
      <c r="I2054" s="2">
        <f t="shared" si="124"/>
        <v>0.23579821594811923</v>
      </c>
      <c r="J2054" s="2">
        <f t="shared" si="125"/>
        <v>0.55867792729643417</v>
      </c>
      <c r="K2054" s="3">
        <v>0</v>
      </c>
      <c r="L2054" s="2">
        <f t="shared" si="126"/>
        <v>-0.81798034650093876</v>
      </c>
      <c r="M2054" s="2">
        <f t="shared" si="127"/>
        <v>-0.55867792729643417</v>
      </c>
    </row>
    <row r="2055" spans="5:13" x14ac:dyDescent="0.3">
      <c r="E2055" s="1">
        <v>2044</v>
      </c>
      <c r="F2055" s="1">
        <v>1</v>
      </c>
      <c r="G2055" s="1">
        <v>22</v>
      </c>
      <c r="H2055" s="1">
        <v>4</v>
      </c>
      <c r="I2055" s="2">
        <f t="shared" si="124"/>
        <v>0.60417106354981254</v>
      </c>
      <c r="J2055" s="2">
        <f t="shared" si="125"/>
        <v>0.64660999904109517</v>
      </c>
      <c r="K2055" s="3">
        <v>1</v>
      </c>
      <c r="L2055" s="2">
        <f t="shared" si="126"/>
        <v>-0.43601194978145819</v>
      </c>
      <c r="M2055" s="2">
        <f t="shared" si="127"/>
        <v>0.35339000095890483</v>
      </c>
    </row>
    <row r="2056" spans="5:13" x14ac:dyDescent="0.3">
      <c r="E2056" s="1">
        <v>2045</v>
      </c>
      <c r="F2056" s="1">
        <v>1</v>
      </c>
      <c r="G2056" s="1">
        <v>22</v>
      </c>
      <c r="H2056" s="1">
        <v>5</v>
      </c>
      <c r="I2056" s="2">
        <f t="shared" si="124"/>
        <v>0.88682726121079725</v>
      </c>
      <c r="J2056" s="2">
        <f t="shared" si="125"/>
        <v>0.70823499698586068</v>
      </c>
      <c r="K2056" s="3">
        <v>1</v>
      </c>
      <c r="L2056" s="2">
        <f t="shared" si="126"/>
        <v>-0.34497932371386569</v>
      </c>
      <c r="M2056" s="2">
        <f t="shared" si="127"/>
        <v>0.29176500301413932</v>
      </c>
    </row>
    <row r="2057" spans="5:13" x14ac:dyDescent="0.3">
      <c r="E2057" s="1">
        <v>2046</v>
      </c>
      <c r="F2057" s="1">
        <v>1</v>
      </c>
      <c r="G2057" s="1">
        <v>26</v>
      </c>
      <c r="H2057" s="1">
        <v>4</v>
      </c>
      <c r="I2057" s="2">
        <f t="shared" si="124"/>
        <v>0.48988219696220137</v>
      </c>
      <c r="J2057" s="2">
        <f t="shared" si="125"/>
        <v>0.62007868056522697</v>
      </c>
      <c r="K2057" s="3">
        <v>1</v>
      </c>
      <c r="L2057" s="2">
        <f t="shared" si="126"/>
        <v>-0.47790890485718585</v>
      </c>
      <c r="M2057" s="2">
        <f t="shared" si="127"/>
        <v>0.37992131943477303</v>
      </c>
    </row>
    <row r="2058" spans="5:13" x14ac:dyDescent="0.3">
      <c r="E2058" s="1">
        <v>2047</v>
      </c>
      <c r="F2058" s="1">
        <v>0</v>
      </c>
      <c r="G2058" s="1">
        <v>29</v>
      </c>
      <c r="H2058" s="1">
        <v>0</v>
      </c>
      <c r="I2058" s="2">
        <f t="shared" si="124"/>
        <v>-0.7264592436224464</v>
      </c>
      <c r="J2058" s="2">
        <f t="shared" si="125"/>
        <v>0.32597220243293629</v>
      </c>
      <c r="K2058" s="3">
        <v>0</v>
      </c>
      <c r="L2058" s="2">
        <f t="shared" si="126"/>
        <v>-0.39448392623918266</v>
      </c>
      <c r="M2058" s="2">
        <f t="shared" si="127"/>
        <v>-0.32597220243293629</v>
      </c>
    </row>
    <row r="2059" spans="5:13" x14ac:dyDescent="0.3">
      <c r="E2059" s="1">
        <v>2048</v>
      </c>
      <c r="F2059" s="1">
        <v>0</v>
      </c>
      <c r="G2059" s="1">
        <v>22</v>
      </c>
      <c r="H2059" s="1">
        <v>1</v>
      </c>
      <c r="I2059" s="2">
        <f t="shared" si="124"/>
        <v>-0.24379752943314192</v>
      </c>
      <c r="J2059" s="2">
        <f t="shared" si="125"/>
        <v>0.43935072259233271</v>
      </c>
      <c r="K2059" s="3">
        <v>0</v>
      </c>
      <c r="L2059" s="2">
        <f t="shared" si="126"/>
        <v>-0.57865974292354561</v>
      </c>
      <c r="M2059" s="2">
        <f t="shared" si="127"/>
        <v>-0.43935072259233271</v>
      </c>
    </row>
    <row r="2060" spans="5:13" x14ac:dyDescent="0.3">
      <c r="E2060" s="1">
        <v>2049</v>
      </c>
      <c r="F2060" s="1">
        <v>0</v>
      </c>
      <c r="G2060" s="1">
        <v>32</v>
      </c>
      <c r="H2060" s="1">
        <v>1</v>
      </c>
      <c r="I2060" s="2">
        <f t="shared" si="124"/>
        <v>-0.52951969590216985</v>
      </c>
      <c r="J2060" s="2">
        <f t="shared" si="125"/>
        <v>0.37062891830313033</v>
      </c>
      <c r="K2060" s="3">
        <v>0</v>
      </c>
      <c r="L2060" s="2">
        <f t="shared" si="126"/>
        <v>-0.46303424123376319</v>
      </c>
      <c r="M2060" s="2">
        <f t="shared" si="127"/>
        <v>-0.37062891830313033</v>
      </c>
    </row>
    <row r="2061" spans="5:13" x14ac:dyDescent="0.3">
      <c r="E2061" s="1">
        <v>2050</v>
      </c>
      <c r="F2061" s="1">
        <v>1</v>
      </c>
      <c r="G2061" s="1">
        <v>22</v>
      </c>
      <c r="H2061" s="1">
        <v>2</v>
      </c>
      <c r="I2061" s="2">
        <f t="shared" ref="I2061:I2124" si="128">$H$5+$H$6*G2061+H2061*$H$7</f>
        <v>3.8858668227842896E-2</v>
      </c>
      <c r="J2061" s="2">
        <f t="shared" ref="J2061:J2124" si="129">EXP(I2061)/(1+EXP(I2061))</f>
        <v>0.50971344481574044</v>
      </c>
      <c r="K2061" s="3">
        <v>0</v>
      </c>
      <c r="L2061" s="2">
        <f t="shared" ref="L2061:L2124" si="130">IF(K2061=1,LN(J2061),LN(1-J2061))</f>
        <v>-0.71276525231165777</v>
      </c>
      <c r="M2061" s="2">
        <f t="shared" ref="M2061:M2124" si="131">(K2061-J2061)</f>
        <v>-0.50971344481574044</v>
      </c>
    </row>
    <row r="2062" spans="5:13" x14ac:dyDescent="0.3">
      <c r="E2062" s="1">
        <v>2051</v>
      </c>
      <c r="F2062" s="1">
        <v>1</v>
      </c>
      <c r="G2062" s="1">
        <v>25</v>
      </c>
      <c r="H2062" s="1">
        <v>7</v>
      </c>
      <c r="I2062" s="2">
        <f t="shared" si="128"/>
        <v>1.3664230065920586</v>
      </c>
      <c r="J2062" s="2">
        <f t="shared" si="129"/>
        <v>0.79680162168754454</v>
      </c>
      <c r="K2062" s="3">
        <v>0</v>
      </c>
      <c r="L2062" s="2">
        <f t="shared" si="130"/>
        <v>-1.5935725440554467</v>
      </c>
      <c r="M2062" s="2">
        <f t="shared" si="131"/>
        <v>-0.79680162168754454</v>
      </c>
    </row>
    <row r="2063" spans="5:13" x14ac:dyDescent="0.3">
      <c r="E2063" s="1">
        <v>2052</v>
      </c>
      <c r="F2063" s="1">
        <v>0</v>
      </c>
      <c r="G2063" s="1">
        <v>24</v>
      </c>
      <c r="H2063" s="1">
        <v>7</v>
      </c>
      <c r="I2063" s="2">
        <f t="shared" si="128"/>
        <v>1.3949952232389615</v>
      </c>
      <c r="J2063" s="2">
        <f t="shared" si="129"/>
        <v>0.80138850482262836</v>
      </c>
      <c r="K2063" s="3">
        <v>1</v>
      </c>
      <c r="L2063" s="2">
        <f t="shared" si="130"/>
        <v>-0.22140942475290931</v>
      </c>
      <c r="M2063" s="2">
        <f t="shared" si="131"/>
        <v>0.19861149517737164</v>
      </c>
    </row>
    <row r="2064" spans="5:13" x14ac:dyDescent="0.3">
      <c r="E2064" s="1">
        <v>2053</v>
      </c>
      <c r="F2064" s="1">
        <v>0</v>
      </c>
      <c r="G2064" s="1">
        <v>25</v>
      </c>
      <c r="H2064" s="1">
        <v>1</v>
      </c>
      <c r="I2064" s="2">
        <f t="shared" si="128"/>
        <v>-0.32951417937385041</v>
      </c>
      <c r="J2064" s="2">
        <f t="shared" si="129"/>
        <v>0.41835883549334701</v>
      </c>
      <c r="K2064" s="3">
        <v>0</v>
      </c>
      <c r="L2064" s="2">
        <f t="shared" si="130"/>
        <v>-0.54190157722990051</v>
      </c>
      <c r="M2064" s="2">
        <f t="shared" si="131"/>
        <v>-0.41835883549334701</v>
      </c>
    </row>
    <row r="2065" spans="5:13" x14ac:dyDescent="0.3">
      <c r="E2065" s="1">
        <v>2054</v>
      </c>
      <c r="F2065" s="1">
        <v>0</v>
      </c>
      <c r="G2065" s="1">
        <v>23</v>
      </c>
      <c r="H2065" s="1">
        <v>0</v>
      </c>
      <c r="I2065" s="2">
        <f t="shared" si="128"/>
        <v>-0.55502594374102943</v>
      </c>
      <c r="J2065" s="2">
        <f t="shared" si="129"/>
        <v>0.36469913965533418</v>
      </c>
      <c r="K2065" s="3">
        <v>0</v>
      </c>
      <c r="L2065" s="2">
        <f t="shared" si="130"/>
        <v>-0.45365659647687245</v>
      </c>
      <c r="M2065" s="2">
        <f t="shared" si="131"/>
        <v>-0.36469913965533418</v>
      </c>
    </row>
    <row r="2066" spans="5:13" x14ac:dyDescent="0.3">
      <c r="E2066" s="1">
        <v>2055</v>
      </c>
      <c r="F2066" s="1">
        <v>0</v>
      </c>
      <c r="G2066" s="1">
        <v>26</v>
      </c>
      <c r="H2066" s="1">
        <v>2</v>
      </c>
      <c r="I2066" s="2">
        <f t="shared" si="128"/>
        <v>-7.5430198359768275E-2</v>
      </c>
      <c r="J2066" s="2">
        <f t="shared" si="129"/>
        <v>0.48115138649900074</v>
      </c>
      <c r="K2066" s="3">
        <v>0</v>
      </c>
      <c r="L2066" s="2">
        <f t="shared" si="130"/>
        <v>-0.65614312718844481</v>
      </c>
      <c r="M2066" s="2">
        <f t="shared" si="131"/>
        <v>-0.48115138649900074</v>
      </c>
    </row>
    <row r="2067" spans="5:13" x14ac:dyDescent="0.3">
      <c r="E2067" s="1">
        <v>2056</v>
      </c>
      <c r="F2067" s="1">
        <v>1</v>
      </c>
      <c r="G2067" s="1">
        <v>30</v>
      </c>
      <c r="H2067" s="1">
        <v>4</v>
      </c>
      <c r="I2067" s="2">
        <f t="shared" si="128"/>
        <v>0.3755933303745902</v>
      </c>
      <c r="J2067" s="2">
        <f t="shared" si="129"/>
        <v>0.59280982968195539</v>
      </c>
      <c r="K2067" s="3">
        <v>0</v>
      </c>
      <c r="L2067" s="2">
        <f t="shared" si="130"/>
        <v>-0.89847495372765129</v>
      </c>
      <c r="M2067" s="2">
        <f t="shared" si="131"/>
        <v>-0.59280982968195539</v>
      </c>
    </row>
    <row r="2068" spans="5:13" x14ac:dyDescent="0.3">
      <c r="E2068" s="1">
        <v>2057</v>
      </c>
      <c r="F2068" s="1">
        <v>0</v>
      </c>
      <c r="G2068" s="1">
        <v>31</v>
      </c>
      <c r="H2068" s="1">
        <v>0</v>
      </c>
      <c r="I2068" s="2">
        <f t="shared" si="128"/>
        <v>-0.78360367691625199</v>
      </c>
      <c r="J2068" s="2">
        <f t="shared" si="129"/>
        <v>0.31354373136830865</v>
      </c>
      <c r="K2068" s="3">
        <v>1</v>
      </c>
      <c r="L2068" s="2">
        <f t="shared" si="130"/>
        <v>-1.1598164346397499</v>
      </c>
      <c r="M2068" s="2">
        <f t="shared" si="131"/>
        <v>0.68645626863169129</v>
      </c>
    </row>
    <row r="2069" spans="5:13" x14ac:dyDescent="0.3">
      <c r="E2069" s="1">
        <v>2058</v>
      </c>
      <c r="F2069" s="1">
        <v>0</v>
      </c>
      <c r="G2069" s="1">
        <v>18</v>
      </c>
      <c r="H2069" s="1">
        <v>1</v>
      </c>
      <c r="I2069" s="2">
        <f t="shared" si="128"/>
        <v>-0.1295086628455307</v>
      </c>
      <c r="J2069" s="2">
        <f t="shared" si="129"/>
        <v>0.46766801233275063</v>
      </c>
      <c r="K2069" s="3">
        <v>0</v>
      </c>
      <c r="L2069" s="2">
        <f t="shared" si="130"/>
        <v>-0.63048794730208102</v>
      </c>
      <c r="M2069" s="2">
        <f t="shared" si="131"/>
        <v>-0.46766801233275063</v>
      </c>
    </row>
    <row r="2070" spans="5:13" x14ac:dyDescent="0.3">
      <c r="E2070" s="1">
        <v>2059</v>
      </c>
      <c r="F2070" s="1">
        <v>1</v>
      </c>
      <c r="G2070" s="1">
        <v>31</v>
      </c>
      <c r="H2070" s="1">
        <v>5</v>
      </c>
      <c r="I2070" s="2">
        <f t="shared" si="128"/>
        <v>0.629677311388672</v>
      </c>
      <c r="J2070" s="2">
        <f t="shared" si="129"/>
        <v>0.65241628992990985</v>
      </c>
      <c r="K2070" s="3">
        <v>1</v>
      </c>
      <c r="L2070" s="2">
        <f t="shared" si="130"/>
        <v>-0.427072439310478</v>
      </c>
      <c r="M2070" s="2">
        <f t="shared" si="131"/>
        <v>0.34758371007009015</v>
      </c>
    </row>
    <row r="2071" spans="5:13" x14ac:dyDescent="0.3">
      <c r="E2071" s="1">
        <v>2060</v>
      </c>
      <c r="F2071" s="1">
        <v>0</v>
      </c>
      <c r="G2071" s="1">
        <v>30</v>
      </c>
      <c r="H2071" s="1">
        <v>3</v>
      </c>
      <c r="I2071" s="2">
        <f t="shared" si="128"/>
        <v>9.2937132713605375E-2</v>
      </c>
      <c r="J2071" s="2">
        <f t="shared" si="129"/>
        <v>0.52321757413360404</v>
      </c>
      <c r="K2071" s="3">
        <v>1</v>
      </c>
      <c r="L2071" s="2">
        <f t="shared" si="130"/>
        <v>-0.64775788969836889</v>
      </c>
      <c r="M2071" s="2">
        <f t="shared" si="131"/>
        <v>0.47678242586639596</v>
      </c>
    </row>
    <row r="2072" spans="5:13" x14ac:dyDescent="0.3">
      <c r="E2072" s="1">
        <v>2061</v>
      </c>
      <c r="F2072" s="1">
        <v>0</v>
      </c>
      <c r="G2072" s="1">
        <v>29</v>
      </c>
      <c r="H2072" s="1">
        <v>2</v>
      </c>
      <c r="I2072" s="2">
        <f t="shared" si="128"/>
        <v>-0.16114684830047676</v>
      </c>
      <c r="J2072" s="2">
        <f t="shared" si="129"/>
        <v>0.45980024359735172</v>
      </c>
      <c r="K2072" s="3">
        <v>0</v>
      </c>
      <c r="L2072" s="2">
        <f t="shared" si="130"/>
        <v>-0.61581628856291593</v>
      </c>
      <c r="M2072" s="2">
        <f t="shared" si="131"/>
        <v>-0.45980024359735172</v>
      </c>
    </row>
    <row r="2073" spans="5:13" x14ac:dyDescent="0.3">
      <c r="E2073" s="1">
        <v>2062</v>
      </c>
      <c r="F2073" s="1">
        <v>0</v>
      </c>
      <c r="G2073" s="1">
        <v>27</v>
      </c>
      <c r="H2073" s="1">
        <v>1</v>
      </c>
      <c r="I2073" s="2">
        <f t="shared" si="128"/>
        <v>-0.386658612667656</v>
      </c>
      <c r="J2073" s="2">
        <f t="shared" si="129"/>
        <v>0.40452192979375906</v>
      </c>
      <c r="K2073" s="3">
        <v>1</v>
      </c>
      <c r="L2073" s="2">
        <f t="shared" si="130"/>
        <v>-0.90504932938266758</v>
      </c>
      <c r="M2073" s="2">
        <f t="shared" si="131"/>
        <v>0.59547807020624099</v>
      </c>
    </row>
    <row r="2074" spans="5:13" x14ac:dyDescent="0.3">
      <c r="E2074" s="1">
        <v>2063</v>
      </c>
      <c r="F2074" s="1">
        <v>0</v>
      </c>
      <c r="G2074" s="1">
        <v>29</v>
      </c>
      <c r="H2074" s="1">
        <v>2</v>
      </c>
      <c r="I2074" s="2">
        <f t="shared" si="128"/>
        <v>-0.16114684830047676</v>
      </c>
      <c r="J2074" s="2">
        <f t="shared" si="129"/>
        <v>0.45980024359735172</v>
      </c>
      <c r="K2074" s="3">
        <v>1</v>
      </c>
      <c r="L2074" s="2">
        <f t="shared" si="130"/>
        <v>-0.77696313686339258</v>
      </c>
      <c r="M2074" s="2">
        <f t="shared" si="131"/>
        <v>0.54019975640264828</v>
      </c>
    </row>
    <row r="2075" spans="5:13" x14ac:dyDescent="0.3">
      <c r="E2075" s="1">
        <v>2064</v>
      </c>
      <c r="F2075" s="1">
        <v>1</v>
      </c>
      <c r="G2075" s="1">
        <v>23</v>
      </c>
      <c r="H2075" s="1">
        <v>2</v>
      </c>
      <c r="I2075" s="2">
        <f t="shared" si="128"/>
        <v>1.0286451580940215E-2</v>
      </c>
      <c r="J2075" s="2">
        <f t="shared" si="129"/>
        <v>0.50257159022004549</v>
      </c>
      <c r="K2075" s="3">
        <v>0</v>
      </c>
      <c r="L2075" s="2">
        <f t="shared" si="130"/>
        <v>-0.69830363267786921</v>
      </c>
      <c r="M2075" s="2">
        <f t="shared" si="131"/>
        <v>-0.50257159022004549</v>
      </c>
    </row>
    <row r="2076" spans="5:13" x14ac:dyDescent="0.3">
      <c r="E2076" s="1">
        <v>2065</v>
      </c>
      <c r="F2076" s="1">
        <v>0</v>
      </c>
      <c r="G2076" s="1">
        <v>26</v>
      </c>
      <c r="H2076" s="1">
        <v>2</v>
      </c>
      <c r="I2076" s="2">
        <f t="shared" si="128"/>
        <v>-7.5430198359768275E-2</v>
      </c>
      <c r="J2076" s="2">
        <f t="shared" si="129"/>
        <v>0.48115138649900074</v>
      </c>
      <c r="K2076" s="3">
        <v>0</v>
      </c>
      <c r="L2076" s="2">
        <f t="shared" si="130"/>
        <v>-0.65614312718844481</v>
      </c>
      <c r="M2076" s="2">
        <f t="shared" si="131"/>
        <v>-0.48115138649900074</v>
      </c>
    </row>
    <row r="2077" spans="5:13" x14ac:dyDescent="0.3">
      <c r="E2077" s="1">
        <v>2066</v>
      </c>
      <c r="F2077" s="1">
        <v>1</v>
      </c>
      <c r="G2077" s="1">
        <v>21</v>
      </c>
      <c r="H2077" s="1">
        <v>0</v>
      </c>
      <c r="I2077" s="2">
        <f t="shared" si="128"/>
        <v>-0.4978815104472239</v>
      </c>
      <c r="J2077" s="2">
        <f t="shared" si="129"/>
        <v>0.37803865071192017</v>
      </c>
      <c r="K2077" s="3">
        <v>0</v>
      </c>
      <c r="L2077" s="2">
        <f t="shared" si="130"/>
        <v>-0.47487732758192247</v>
      </c>
      <c r="M2077" s="2">
        <f t="shared" si="131"/>
        <v>-0.37803865071192017</v>
      </c>
    </row>
    <row r="2078" spans="5:13" x14ac:dyDescent="0.3">
      <c r="E2078" s="1">
        <v>2067</v>
      </c>
      <c r="F2078" s="1">
        <v>1</v>
      </c>
      <c r="G2078" s="1">
        <v>22</v>
      </c>
      <c r="H2078" s="1">
        <v>2</v>
      </c>
      <c r="I2078" s="2">
        <f t="shared" si="128"/>
        <v>3.8858668227842896E-2</v>
      </c>
      <c r="J2078" s="2">
        <f t="shared" si="129"/>
        <v>0.50971344481574044</v>
      </c>
      <c r="K2078" s="3">
        <v>1</v>
      </c>
      <c r="L2078" s="2">
        <f t="shared" si="130"/>
        <v>-0.6739065840838151</v>
      </c>
      <c r="M2078" s="2">
        <f t="shared" si="131"/>
        <v>0.49028655518425956</v>
      </c>
    </row>
    <row r="2079" spans="5:13" x14ac:dyDescent="0.3">
      <c r="E2079" s="1">
        <v>2068</v>
      </c>
      <c r="F2079" s="1">
        <v>0</v>
      </c>
      <c r="G2079" s="1">
        <v>23</v>
      </c>
      <c r="H2079" s="1">
        <v>2</v>
      </c>
      <c r="I2079" s="2">
        <f t="shared" si="128"/>
        <v>1.0286451580940215E-2</v>
      </c>
      <c r="J2079" s="2">
        <f t="shared" si="129"/>
        <v>0.50257159022004549</v>
      </c>
      <c r="K2079" s="3">
        <v>1</v>
      </c>
      <c r="L2079" s="2">
        <f t="shared" si="130"/>
        <v>-0.68801718109692911</v>
      </c>
      <c r="M2079" s="2">
        <f t="shared" si="131"/>
        <v>0.49742840977995451</v>
      </c>
    </row>
    <row r="2080" spans="5:13" x14ac:dyDescent="0.3">
      <c r="E2080" s="1">
        <v>2069</v>
      </c>
      <c r="F2080" s="1">
        <v>1</v>
      </c>
      <c r="G2080" s="1">
        <v>19</v>
      </c>
      <c r="H2080" s="1">
        <v>1</v>
      </c>
      <c r="I2080" s="2">
        <f t="shared" si="128"/>
        <v>-0.15808087949243349</v>
      </c>
      <c r="J2080" s="2">
        <f t="shared" si="129"/>
        <v>0.4605618744064669</v>
      </c>
      <c r="K2080" s="3">
        <v>1</v>
      </c>
      <c r="L2080" s="2">
        <f t="shared" si="130"/>
        <v>-0.77530806878078784</v>
      </c>
      <c r="M2080" s="2">
        <f t="shared" si="131"/>
        <v>0.5394381255935331</v>
      </c>
    </row>
    <row r="2081" spans="5:13" x14ac:dyDescent="0.3">
      <c r="E2081" s="1">
        <v>2070</v>
      </c>
      <c r="F2081" s="1">
        <v>1</v>
      </c>
      <c r="G2081" s="1">
        <v>16</v>
      </c>
      <c r="H2081" s="1">
        <v>4</v>
      </c>
      <c r="I2081" s="2">
        <f t="shared" si="128"/>
        <v>0.77560436343122929</v>
      </c>
      <c r="J2081" s="2">
        <f t="shared" si="129"/>
        <v>0.68473198129586044</v>
      </c>
      <c r="K2081" s="3">
        <v>1</v>
      </c>
      <c r="L2081" s="2">
        <f t="shared" si="130"/>
        <v>-0.3787277854665046</v>
      </c>
      <c r="M2081" s="2">
        <f t="shared" si="131"/>
        <v>0.31526801870413956</v>
      </c>
    </row>
    <row r="2082" spans="5:13" x14ac:dyDescent="0.3">
      <c r="E2082" s="1">
        <v>2071</v>
      </c>
      <c r="F2082" s="1">
        <v>1</v>
      </c>
      <c r="G2082" s="1">
        <v>26</v>
      </c>
      <c r="H2082" s="1">
        <v>2</v>
      </c>
      <c r="I2082" s="2">
        <f t="shared" si="128"/>
        <v>-7.5430198359768275E-2</v>
      </c>
      <c r="J2082" s="2">
        <f t="shared" si="129"/>
        <v>0.48115138649900074</v>
      </c>
      <c r="K2082" s="3">
        <v>0</v>
      </c>
      <c r="L2082" s="2">
        <f t="shared" si="130"/>
        <v>-0.65614312718844481</v>
      </c>
      <c r="M2082" s="2">
        <f t="shared" si="131"/>
        <v>-0.48115138649900074</v>
      </c>
    </row>
    <row r="2083" spans="5:13" x14ac:dyDescent="0.3">
      <c r="E2083" s="1">
        <v>2072</v>
      </c>
      <c r="F2083" s="1">
        <v>0</v>
      </c>
      <c r="G2083" s="1">
        <v>23</v>
      </c>
      <c r="H2083" s="1">
        <v>0</v>
      </c>
      <c r="I2083" s="2">
        <f t="shared" si="128"/>
        <v>-0.55502594374102943</v>
      </c>
      <c r="J2083" s="2">
        <f t="shared" si="129"/>
        <v>0.36469913965533418</v>
      </c>
      <c r="K2083" s="3">
        <v>0</v>
      </c>
      <c r="L2083" s="2">
        <f t="shared" si="130"/>
        <v>-0.45365659647687245</v>
      </c>
      <c r="M2083" s="2">
        <f t="shared" si="131"/>
        <v>-0.36469913965533418</v>
      </c>
    </row>
    <row r="2084" spans="5:13" x14ac:dyDescent="0.3">
      <c r="E2084" s="1">
        <v>2073</v>
      </c>
      <c r="F2084" s="1">
        <v>1</v>
      </c>
      <c r="G2084" s="1">
        <v>21</v>
      </c>
      <c r="H2084" s="1">
        <v>1</v>
      </c>
      <c r="I2084" s="2">
        <f t="shared" si="128"/>
        <v>-0.21522531278623908</v>
      </c>
      <c r="J2084" s="2">
        <f t="shared" si="129"/>
        <v>0.44640041528470131</v>
      </c>
      <c r="K2084" s="3">
        <v>0</v>
      </c>
      <c r="L2084" s="2">
        <f t="shared" si="130"/>
        <v>-0.59131362483195948</v>
      </c>
      <c r="M2084" s="2">
        <f t="shared" si="131"/>
        <v>-0.44640041528470131</v>
      </c>
    </row>
    <row r="2085" spans="5:13" x14ac:dyDescent="0.3">
      <c r="E2085" s="1">
        <v>2074</v>
      </c>
      <c r="F2085" s="1">
        <v>1</v>
      </c>
      <c r="G2085" s="1">
        <v>22</v>
      </c>
      <c r="H2085" s="1">
        <v>2</v>
      </c>
      <c r="I2085" s="2">
        <f t="shared" si="128"/>
        <v>3.8858668227842896E-2</v>
      </c>
      <c r="J2085" s="2">
        <f t="shared" si="129"/>
        <v>0.50971344481574044</v>
      </c>
      <c r="K2085" s="3">
        <v>0</v>
      </c>
      <c r="L2085" s="2">
        <f t="shared" si="130"/>
        <v>-0.71276525231165777</v>
      </c>
      <c r="M2085" s="2">
        <f t="shared" si="131"/>
        <v>-0.50971344481574044</v>
      </c>
    </row>
    <row r="2086" spans="5:13" x14ac:dyDescent="0.3">
      <c r="E2086" s="1">
        <v>2075</v>
      </c>
      <c r="F2086" s="1">
        <v>0</v>
      </c>
      <c r="G2086" s="1">
        <v>16</v>
      </c>
      <c r="H2086" s="1">
        <v>2</v>
      </c>
      <c r="I2086" s="2">
        <f t="shared" si="128"/>
        <v>0.21029196810925971</v>
      </c>
      <c r="J2086" s="2">
        <f t="shared" si="129"/>
        <v>0.55238010163956752</v>
      </c>
      <c r="K2086" s="3">
        <v>0</v>
      </c>
      <c r="L2086" s="2">
        <f t="shared" si="130"/>
        <v>-0.80381084785681534</v>
      </c>
      <c r="M2086" s="2">
        <f t="shared" si="131"/>
        <v>-0.55238010163956752</v>
      </c>
    </row>
    <row r="2087" spans="5:13" x14ac:dyDescent="0.3">
      <c r="E2087" s="1">
        <v>2076</v>
      </c>
      <c r="F2087" s="1">
        <v>0</v>
      </c>
      <c r="G2087" s="1">
        <v>32</v>
      </c>
      <c r="H2087" s="1">
        <v>0</v>
      </c>
      <c r="I2087" s="2">
        <f t="shared" si="128"/>
        <v>-0.81217589356315467</v>
      </c>
      <c r="J2087" s="2">
        <f t="shared" si="129"/>
        <v>0.30742701988970045</v>
      </c>
      <c r="K2087" s="3">
        <v>0</v>
      </c>
      <c r="L2087" s="2">
        <f t="shared" si="130"/>
        <v>-0.36734166003253854</v>
      </c>
      <c r="M2087" s="2">
        <f t="shared" si="131"/>
        <v>-0.30742701988970045</v>
      </c>
    </row>
    <row r="2088" spans="5:13" x14ac:dyDescent="0.3">
      <c r="E2088" s="1">
        <v>2077</v>
      </c>
      <c r="F2088" s="1">
        <v>1</v>
      </c>
      <c r="G2088" s="1">
        <v>21</v>
      </c>
      <c r="H2088" s="1">
        <v>3</v>
      </c>
      <c r="I2088" s="2">
        <f t="shared" si="128"/>
        <v>0.35008708253573056</v>
      </c>
      <c r="J2088" s="2">
        <f t="shared" si="129"/>
        <v>0.58663869604609931</v>
      </c>
      <c r="K2088" s="3">
        <v>0</v>
      </c>
      <c r="L2088" s="2">
        <f t="shared" si="130"/>
        <v>-0.88343324048452199</v>
      </c>
      <c r="M2088" s="2">
        <f t="shared" si="131"/>
        <v>-0.58663869604609931</v>
      </c>
    </row>
    <row r="2089" spans="5:13" x14ac:dyDescent="0.3">
      <c r="E2089" s="1">
        <v>2078</v>
      </c>
      <c r="F2089" s="1">
        <v>1</v>
      </c>
      <c r="G2089" s="1">
        <v>29</v>
      </c>
      <c r="H2089" s="1">
        <v>5</v>
      </c>
      <c r="I2089" s="2">
        <f t="shared" si="128"/>
        <v>0.68682174468247759</v>
      </c>
      <c r="J2089" s="2">
        <f t="shared" si="129"/>
        <v>0.66525953548818506</v>
      </c>
      <c r="K2089" s="3">
        <v>1</v>
      </c>
      <c r="L2089" s="2">
        <f t="shared" si="130"/>
        <v>-0.40757803553569311</v>
      </c>
      <c r="M2089" s="2">
        <f t="shared" si="131"/>
        <v>0.33474046451181494</v>
      </c>
    </row>
    <row r="2090" spans="5:13" x14ac:dyDescent="0.3">
      <c r="E2090" s="1">
        <v>2079</v>
      </c>
      <c r="F2090" s="1">
        <v>1</v>
      </c>
      <c r="G2090" s="1">
        <v>21</v>
      </c>
      <c r="H2090" s="1">
        <v>4</v>
      </c>
      <c r="I2090" s="2">
        <f t="shared" si="128"/>
        <v>0.63274328019671544</v>
      </c>
      <c r="J2090" s="2">
        <f t="shared" si="129"/>
        <v>0.65311123215896594</v>
      </c>
      <c r="K2090" s="3">
        <v>1</v>
      </c>
      <c r="L2090" s="2">
        <f t="shared" si="130"/>
        <v>-0.42600782399914117</v>
      </c>
      <c r="M2090" s="2">
        <f t="shared" si="131"/>
        <v>0.34688876784103406</v>
      </c>
    </row>
    <row r="2091" spans="5:13" x14ac:dyDescent="0.3">
      <c r="E2091" s="1">
        <v>2080</v>
      </c>
      <c r="F2091" s="1">
        <v>0</v>
      </c>
      <c r="G2091" s="1">
        <v>22</v>
      </c>
      <c r="H2091" s="1">
        <v>1</v>
      </c>
      <c r="I2091" s="2">
        <f t="shared" si="128"/>
        <v>-0.24379752943314192</v>
      </c>
      <c r="J2091" s="2">
        <f t="shared" si="129"/>
        <v>0.43935072259233271</v>
      </c>
      <c r="K2091" s="3">
        <v>1</v>
      </c>
      <c r="L2091" s="2">
        <f t="shared" si="130"/>
        <v>-0.82245727235668753</v>
      </c>
      <c r="M2091" s="2">
        <f t="shared" si="131"/>
        <v>0.56064927740766723</v>
      </c>
    </row>
    <row r="2092" spans="5:13" x14ac:dyDescent="0.3">
      <c r="E2092" s="1">
        <v>2081</v>
      </c>
      <c r="F2092" s="1">
        <v>1</v>
      </c>
      <c r="G2092" s="1">
        <v>33</v>
      </c>
      <c r="H2092" s="1">
        <v>6</v>
      </c>
      <c r="I2092" s="2">
        <f t="shared" si="128"/>
        <v>0.85518907575585135</v>
      </c>
      <c r="J2092" s="2">
        <f t="shared" si="129"/>
        <v>0.70165453538258082</v>
      </c>
      <c r="K2092" s="3">
        <v>0</v>
      </c>
      <c r="L2092" s="2">
        <f t="shared" si="130"/>
        <v>-1.2095031866800545</v>
      </c>
      <c r="M2092" s="2">
        <f t="shared" si="131"/>
        <v>-0.70165453538258082</v>
      </c>
    </row>
    <row r="2093" spans="5:13" x14ac:dyDescent="0.3">
      <c r="E2093" s="1">
        <v>2082</v>
      </c>
      <c r="F2093" s="1">
        <v>1</v>
      </c>
      <c r="G2093" s="1">
        <v>23</v>
      </c>
      <c r="H2093" s="1">
        <v>5</v>
      </c>
      <c r="I2093" s="2">
        <f t="shared" si="128"/>
        <v>0.85825504456389456</v>
      </c>
      <c r="J2093" s="2">
        <f t="shared" si="129"/>
        <v>0.70229595426739677</v>
      </c>
      <c r="K2093" s="3">
        <v>1</v>
      </c>
      <c r="L2093" s="2">
        <f t="shared" si="130"/>
        <v>-0.3534003765237782</v>
      </c>
      <c r="M2093" s="2">
        <f t="shared" si="131"/>
        <v>0.29770404573260323</v>
      </c>
    </row>
    <row r="2094" spans="5:13" x14ac:dyDescent="0.3">
      <c r="E2094" s="1">
        <v>2083</v>
      </c>
      <c r="F2094" s="1">
        <v>0</v>
      </c>
      <c r="G2094" s="1">
        <v>25</v>
      </c>
      <c r="H2094" s="1">
        <v>1</v>
      </c>
      <c r="I2094" s="2">
        <f t="shared" si="128"/>
        <v>-0.32951417937385041</v>
      </c>
      <c r="J2094" s="2">
        <f t="shared" si="129"/>
        <v>0.41835883549334701</v>
      </c>
      <c r="K2094" s="3">
        <v>1</v>
      </c>
      <c r="L2094" s="2">
        <f t="shared" si="130"/>
        <v>-0.87141575660375126</v>
      </c>
      <c r="M2094" s="2">
        <f t="shared" si="131"/>
        <v>0.58164116450665304</v>
      </c>
    </row>
    <row r="2095" spans="5:13" x14ac:dyDescent="0.3">
      <c r="E2095" s="1">
        <v>2084</v>
      </c>
      <c r="F2095" s="1">
        <v>0</v>
      </c>
      <c r="G2095" s="1">
        <v>25</v>
      </c>
      <c r="H2095" s="1">
        <v>1</v>
      </c>
      <c r="I2095" s="2">
        <f t="shared" si="128"/>
        <v>-0.32951417937385041</v>
      </c>
      <c r="J2095" s="2">
        <f t="shared" si="129"/>
        <v>0.41835883549334701</v>
      </c>
      <c r="K2095" s="3">
        <v>1</v>
      </c>
      <c r="L2095" s="2">
        <f t="shared" si="130"/>
        <v>-0.87141575660375126</v>
      </c>
      <c r="M2095" s="2">
        <f t="shared" si="131"/>
        <v>0.58164116450665304</v>
      </c>
    </row>
    <row r="2096" spans="5:13" x14ac:dyDescent="0.3">
      <c r="E2096" s="1">
        <v>2085</v>
      </c>
      <c r="F2096" s="1">
        <v>1</v>
      </c>
      <c r="G2096" s="1">
        <v>27</v>
      </c>
      <c r="H2096" s="1">
        <v>4</v>
      </c>
      <c r="I2096" s="2">
        <f t="shared" si="128"/>
        <v>0.46130998031529846</v>
      </c>
      <c r="J2096" s="2">
        <f t="shared" si="129"/>
        <v>0.6133248938372724</v>
      </c>
      <c r="K2096" s="3">
        <v>1</v>
      </c>
      <c r="L2096" s="2">
        <f t="shared" si="130"/>
        <v>-0.48886047718981118</v>
      </c>
      <c r="M2096" s="2">
        <f t="shared" si="131"/>
        <v>0.3866751061627276</v>
      </c>
    </row>
    <row r="2097" spans="5:13" x14ac:dyDescent="0.3">
      <c r="E2097" s="1">
        <v>2086</v>
      </c>
      <c r="F2097" s="1">
        <v>1</v>
      </c>
      <c r="G2097" s="1">
        <v>32</v>
      </c>
      <c r="H2097" s="1">
        <v>3</v>
      </c>
      <c r="I2097" s="2">
        <f t="shared" si="128"/>
        <v>3.5792699419799789E-2</v>
      </c>
      <c r="J2097" s="2">
        <f t="shared" si="129"/>
        <v>0.50894721967216194</v>
      </c>
      <c r="K2097" s="3">
        <v>1</v>
      </c>
      <c r="L2097" s="2">
        <f t="shared" si="130"/>
        <v>-0.67541096196900752</v>
      </c>
      <c r="M2097" s="2">
        <f t="shared" si="131"/>
        <v>0.49105278032783806</v>
      </c>
    </row>
    <row r="2098" spans="5:13" x14ac:dyDescent="0.3">
      <c r="E2098" s="1">
        <v>2087</v>
      </c>
      <c r="F2098" s="1">
        <v>0</v>
      </c>
      <c r="G2098" s="1">
        <v>30</v>
      </c>
      <c r="H2098" s="1">
        <v>3</v>
      </c>
      <c r="I2098" s="2">
        <f t="shared" si="128"/>
        <v>9.2937132713605375E-2</v>
      </c>
      <c r="J2098" s="2">
        <f t="shared" si="129"/>
        <v>0.52321757413360404</v>
      </c>
      <c r="K2098" s="3">
        <v>0</v>
      </c>
      <c r="L2098" s="2">
        <f t="shared" si="130"/>
        <v>-0.7406950224119746</v>
      </c>
      <c r="M2098" s="2">
        <f t="shared" si="131"/>
        <v>-0.52321757413360404</v>
      </c>
    </row>
    <row r="2099" spans="5:13" x14ac:dyDescent="0.3">
      <c r="E2099" s="1">
        <v>2088</v>
      </c>
      <c r="F2099" s="1">
        <v>0</v>
      </c>
      <c r="G2099" s="1">
        <v>29</v>
      </c>
      <c r="H2099" s="1">
        <v>0</v>
      </c>
      <c r="I2099" s="2">
        <f t="shared" si="128"/>
        <v>-0.7264592436224464</v>
      </c>
      <c r="J2099" s="2">
        <f t="shared" si="129"/>
        <v>0.32597220243293629</v>
      </c>
      <c r="K2099" s="3">
        <v>0</v>
      </c>
      <c r="L2099" s="2">
        <f t="shared" si="130"/>
        <v>-0.39448392623918266</v>
      </c>
      <c r="M2099" s="2">
        <f t="shared" si="131"/>
        <v>-0.32597220243293629</v>
      </c>
    </row>
    <row r="2100" spans="5:13" x14ac:dyDescent="0.3">
      <c r="E2100" s="1">
        <v>2089</v>
      </c>
      <c r="F2100" s="1">
        <v>1</v>
      </c>
      <c r="G2100" s="1">
        <v>16</v>
      </c>
      <c r="H2100" s="1">
        <v>4</v>
      </c>
      <c r="I2100" s="2">
        <f t="shared" si="128"/>
        <v>0.77560436343122929</v>
      </c>
      <c r="J2100" s="2">
        <f t="shared" si="129"/>
        <v>0.68473198129586044</v>
      </c>
      <c r="K2100" s="3">
        <v>0</v>
      </c>
      <c r="L2100" s="2">
        <f t="shared" si="130"/>
        <v>-1.1543321488977336</v>
      </c>
      <c r="M2100" s="2">
        <f t="shared" si="131"/>
        <v>-0.68473198129586044</v>
      </c>
    </row>
    <row r="2101" spans="5:13" x14ac:dyDescent="0.3">
      <c r="E2101" s="1">
        <v>2090</v>
      </c>
      <c r="F2101" s="1">
        <v>0</v>
      </c>
      <c r="G2101" s="1">
        <v>29</v>
      </c>
      <c r="H2101" s="1">
        <v>4</v>
      </c>
      <c r="I2101" s="2">
        <f t="shared" si="128"/>
        <v>0.40416554702149288</v>
      </c>
      <c r="J2101" s="2">
        <f t="shared" si="129"/>
        <v>0.59968806484522119</v>
      </c>
      <c r="K2101" s="3">
        <v>1</v>
      </c>
      <c r="L2101" s="2">
        <f t="shared" si="130"/>
        <v>-0.51134565088128703</v>
      </c>
      <c r="M2101" s="2">
        <f t="shared" si="131"/>
        <v>0.40031193515477881</v>
      </c>
    </row>
    <row r="2102" spans="5:13" x14ac:dyDescent="0.3">
      <c r="E2102" s="1">
        <v>2091</v>
      </c>
      <c r="F2102" s="1">
        <v>1</v>
      </c>
      <c r="G2102" s="1">
        <v>19</v>
      </c>
      <c r="H2102" s="1">
        <v>3</v>
      </c>
      <c r="I2102" s="2">
        <f t="shared" si="128"/>
        <v>0.40723151582953615</v>
      </c>
      <c r="J2102" s="2">
        <f t="shared" si="129"/>
        <v>0.600423862871453</v>
      </c>
      <c r="K2102" s="3">
        <v>1</v>
      </c>
      <c r="L2102" s="2">
        <f t="shared" si="130"/>
        <v>-0.51011943505685553</v>
      </c>
      <c r="M2102" s="2">
        <f t="shared" si="131"/>
        <v>0.399576137128547</v>
      </c>
    </row>
    <row r="2103" spans="5:13" x14ac:dyDescent="0.3">
      <c r="E2103" s="1">
        <v>2092</v>
      </c>
      <c r="F2103" s="1">
        <v>1</v>
      </c>
      <c r="G2103" s="1">
        <v>24</v>
      </c>
      <c r="H2103" s="1">
        <v>2</v>
      </c>
      <c r="I2103" s="2">
        <f t="shared" si="128"/>
        <v>-1.8285765065962689E-2</v>
      </c>
      <c r="J2103" s="2">
        <f t="shared" si="129"/>
        <v>0.49542868610834845</v>
      </c>
      <c r="K2103" s="3">
        <v>1</v>
      </c>
      <c r="L2103" s="2">
        <f t="shared" si="130"/>
        <v>-0.70233185866113945</v>
      </c>
      <c r="M2103" s="2">
        <f t="shared" si="131"/>
        <v>0.50457131389165155</v>
      </c>
    </row>
    <row r="2104" spans="5:13" x14ac:dyDescent="0.3">
      <c r="E2104" s="1">
        <v>2093</v>
      </c>
      <c r="F2104" s="1">
        <v>1</v>
      </c>
      <c r="G2104" s="1">
        <v>27</v>
      </c>
      <c r="H2104" s="1">
        <v>1</v>
      </c>
      <c r="I2104" s="2">
        <f t="shared" si="128"/>
        <v>-0.386658612667656</v>
      </c>
      <c r="J2104" s="2">
        <f t="shared" si="129"/>
        <v>0.40452192979375906</v>
      </c>
      <c r="K2104" s="3">
        <v>0</v>
      </c>
      <c r="L2104" s="2">
        <f t="shared" si="130"/>
        <v>-0.51839071671501158</v>
      </c>
      <c r="M2104" s="2">
        <f t="shared" si="131"/>
        <v>-0.40452192979375906</v>
      </c>
    </row>
    <row r="2105" spans="5:13" x14ac:dyDescent="0.3">
      <c r="E2105" s="1">
        <v>2094</v>
      </c>
      <c r="F2105" s="1">
        <v>0</v>
      </c>
      <c r="G2105" s="1">
        <v>23</v>
      </c>
      <c r="H2105" s="1">
        <v>1</v>
      </c>
      <c r="I2105" s="2">
        <f t="shared" si="128"/>
        <v>-0.27236974608004461</v>
      </c>
      <c r="J2105" s="2">
        <f t="shared" si="129"/>
        <v>0.43232541858152024</v>
      </c>
      <c r="K2105" s="3">
        <v>1</v>
      </c>
      <c r="L2105" s="2">
        <f t="shared" si="130"/>
        <v>-0.83857669056031459</v>
      </c>
      <c r="M2105" s="2">
        <f t="shared" si="131"/>
        <v>0.56767458141847982</v>
      </c>
    </row>
    <row r="2106" spans="5:13" x14ac:dyDescent="0.3">
      <c r="E2106" s="1">
        <v>2095</v>
      </c>
      <c r="F2106" s="1">
        <v>0</v>
      </c>
      <c r="G2106" s="1">
        <v>25</v>
      </c>
      <c r="H2106" s="1">
        <v>2</v>
      </c>
      <c r="I2106" s="2">
        <f t="shared" si="128"/>
        <v>-4.6857981712865593E-2</v>
      </c>
      <c r="J2106" s="2">
        <f t="shared" si="129"/>
        <v>0.4882876475322156</v>
      </c>
      <c r="K2106" s="3">
        <v>0</v>
      </c>
      <c r="L2106" s="2">
        <f t="shared" si="130"/>
        <v>-0.66999262340425059</v>
      </c>
      <c r="M2106" s="2">
        <f t="shared" si="131"/>
        <v>-0.4882876475322156</v>
      </c>
    </row>
    <row r="2107" spans="5:13" x14ac:dyDescent="0.3">
      <c r="E2107" s="1">
        <v>2096</v>
      </c>
      <c r="F2107" s="1">
        <v>1</v>
      </c>
      <c r="G2107" s="1">
        <v>25</v>
      </c>
      <c r="H2107" s="1">
        <v>5</v>
      </c>
      <c r="I2107" s="2">
        <f t="shared" si="128"/>
        <v>0.80111061127008876</v>
      </c>
      <c r="J2107" s="2">
        <f t="shared" si="129"/>
        <v>0.69021200150903217</v>
      </c>
      <c r="K2107" s="3">
        <v>1</v>
      </c>
      <c r="L2107" s="2">
        <f t="shared" si="130"/>
        <v>-0.37075648001819123</v>
      </c>
      <c r="M2107" s="2">
        <f t="shared" si="131"/>
        <v>0.30978799849096783</v>
      </c>
    </row>
    <row r="2108" spans="5:13" x14ac:dyDescent="0.3">
      <c r="E2108" s="1">
        <v>2097</v>
      </c>
      <c r="F2108" s="1">
        <v>1</v>
      </c>
      <c r="G2108" s="1">
        <v>24</v>
      </c>
      <c r="H2108" s="1">
        <v>4</v>
      </c>
      <c r="I2108" s="2">
        <f t="shared" si="128"/>
        <v>0.54702663025600695</v>
      </c>
      <c r="J2108" s="2">
        <f t="shared" si="129"/>
        <v>0.63344547176899768</v>
      </c>
      <c r="K2108" s="3">
        <v>1</v>
      </c>
      <c r="L2108" s="2">
        <f t="shared" si="130"/>
        <v>-0.45658135748121736</v>
      </c>
      <c r="M2108" s="2">
        <f t="shared" si="131"/>
        <v>0.36655452823100232</v>
      </c>
    </row>
    <row r="2109" spans="5:13" x14ac:dyDescent="0.3">
      <c r="E2109" s="1">
        <v>2098</v>
      </c>
      <c r="F2109" s="1">
        <v>0</v>
      </c>
      <c r="G2109" s="1">
        <v>19</v>
      </c>
      <c r="H2109" s="1">
        <v>0</v>
      </c>
      <c r="I2109" s="2">
        <f t="shared" si="128"/>
        <v>-0.44073707715341831</v>
      </c>
      <c r="J2109" s="2">
        <f t="shared" si="129"/>
        <v>0.391565352543775</v>
      </c>
      <c r="K2109" s="3">
        <v>0</v>
      </c>
      <c r="L2109" s="2">
        <f t="shared" si="130"/>
        <v>-0.49686577173687035</v>
      </c>
      <c r="M2109" s="2">
        <f t="shared" si="131"/>
        <v>-0.391565352543775</v>
      </c>
    </row>
    <row r="2110" spans="5:13" x14ac:dyDescent="0.3">
      <c r="E2110" s="1">
        <v>2099</v>
      </c>
      <c r="F2110" s="1">
        <v>1</v>
      </c>
      <c r="G2110" s="1">
        <v>20</v>
      </c>
      <c r="H2110" s="1">
        <v>2</v>
      </c>
      <c r="I2110" s="2">
        <f t="shared" si="128"/>
        <v>9.6003101521648537E-2</v>
      </c>
      <c r="J2110" s="2">
        <f t="shared" si="129"/>
        <v>0.52398235856772302</v>
      </c>
      <c r="K2110" s="3">
        <v>1</v>
      </c>
      <c r="L2110" s="2">
        <f t="shared" si="130"/>
        <v>-0.64629726208332661</v>
      </c>
      <c r="M2110" s="2">
        <f t="shared" si="131"/>
        <v>0.47601764143227698</v>
      </c>
    </row>
    <row r="2111" spans="5:13" x14ac:dyDescent="0.3">
      <c r="E2111" s="1">
        <v>2100</v>
      </c>
      <c r="F2111" s="1">
        <v>0</v>
      </c>
      <c r="G2111" s="1">
        <v>32</v>
      </c>
      <c r="H2111" s="1">
        <v>2</v>
      </c>
      <c r="I2111" s="2">
        <f t="shared" si="128"/>
        <v>-0.24686349824118503</v>
      </c>
      <c r="J2111" s="2">
        <f t="shared" si="129"/>
        <v>0.43859564904673659</v>
      </c>
      <c r="K2111" s="3">
        <v>0</v>
      </c>
      <c r="L2111" s="2">
        <f t="shared" si="130"/>
        <v>-0.57731386490044845</v>
      </c>
      <c r="M2111" s="2">
        <f t="shared" si="131"/>
        <v>-0.43859564904673659</v>
      </c>
    </row>
    <row r="2112" spans="5:13" x14ac:dyDescent="0.3">
      <c r="E2112" s="1">
        <v>2101</v>
      </c>
      <c r="F2112" s="1">
        <v>0</v>
      </c>
      <c r="G2112" s="1">
        <v>28</v>
      </c>
      <c r="H2112" s="1">
        <v>4</v>
      </c>
      <c r="I2112" s="2">
        <f t="shared" si="128"/>
        <v>0.43273776366839578</v>
      </c>
      <c r="J2112" s="2">
        <f t="shared" si="129"/>
        <v>0.60652723126813413</v>
      </c>
      <c r="K2112" s="3">
        <v>0</v>
      </c>
      <c r="L2112" s="2">
        <f t="shared" si="130"/>
        <v>-0.93274341623374246</v>
      </c>
      <c r="M2112" s="2">
        <f t="shared" si="131"/>
        <v>-0.60652723126813413</v>
      </c>
    </row>
    <row r="2113" spans="5:13" x14ac:dyDescent="0.3">
      <c r="E2113" s="1">
        <v>2102</v>
      </c>
      <c r="F2113" s="1">
        <v>1</v>
      </c>
      <c r="G2113" s="1">
        <v>21</v>
      </c>
      <c r="H2113" s="1">
        <v>1</v>
      </c>
      <c r="I2113" s="2">
        <f t="shared" si="128"/>
        <v>-0.21522531278623908</v>
      </c>
      <c r="J2113" s="2">
        <f t="shared" si="129"/>
        <v>0.44640041528470131</v>
      </c>
      <c r="K2113" s="3">
        <v>0</v>
      </c>
      <c r="L2113" s="2">
        <f t="shared" si="130"/>
        <v>-0.59131362483195948</v>
      </c>
      <c r="M2113" s="2">
        <f t="shared" si="131"/>
        <v>-0.44640041528470131</v>
      </c>
    </row>
    <row r="2114" spans="5:13" x14ac:dyDescent="0.3">
      <c r="E2114" s="1">
        <v>2103</v>
      </c>
      <c r="F2114" s="1">
        <v>1</v>
      </c>
      <c r="G2114" s="1">
        <v>20</v>
      </c>
      <c r="H2114" s="1">
        <v>4</v>
      </c>
      <c r="I2114" s="2">
        <f t="shared" si="128"/>
        <v>0.66131549684361812</v>
      </c>
      <c r="J2114" s="2">
        <f t="shared" si="129"/>
        <v>0.65955583462910128</v>
      </c>
      <c r="K2114" s="3">
        <v>1</v>
      </c>
      <c r="L2114" s="2">
        <f t="shared" si="130"/>
        <v>-0.41618864834759217</v>
      </c>
      <c r="M2114" s="2">
        <f t="shared" si="131"/>
        <v>0.34044416537089872</v>
      </c>
    </row>
    <row r="2115" spans="5:13" x14ac:dyDescent="0.3">
      <c r="E2115" s="1">
        <v>2104</v>
      </c>
      <c r="F2115" s="1">
        <v>0</v>
      </c>
      <c r="G2115" s="1">
        <v>27</v>
      </c>
      <c r="H2115" s="1">
        <v>1</v>
      </c>
      <c r="I2115" s="2">
        <f t="shared" si="128"/>
        <v>-0.386658612667656</v>
      </c>
      <c r="J2115" s="2">
        <f t="shared" si="129"/>
        <v>0.40452192979375906</v>
      </c>
      <c r="K2115" s="3">
        <v>1</v>
      </c>
      <c r="L2115" s="2">
        <f t="shared" si="130"/>
        <v>-0.90504932938266758</v>
      </c>
      <c r="M2115" s="2">
        <f t="shared" si="131"/>
        <v>0.59547807020624099</v>
      </c>
    </row>
    <row r="2116" spans="5:13" x14ac:dyDescent="0.3">
      <c r="E2116" s="1">
        <v>2105</v>
      </c>
      <c r="F2116" s="1">
        <v>1</v>
      </c>
      <c r="G2116" s="1">
        <v>29</v>
      </c>
      <c r="H2116" s="1">
        <v>1</v>
      </c>
      <c r="I2116" s="2">
        <f t="shared" si="128"/>
        <v>-0.44380304596146158</v>
      </c>
      <c r="J2116" s="2">
        <f t="shared" si="129"/>
        <v>0.39083515355806009</v>
      </c>
      <c r="K2116" s="3">
        <v>1</v>
      </c>
      <c r="L2116" s="2">
        <f t="shared" si="130"/>
        <v>-0.93946941004924567</v>
      </c>
      <c r="M2116" s="2">
        <f t="shared" si="131"/>
        <v>0.60916484644193991</v>
      </c>
    </row>
    <row r="2117" spans="5:13" x14ac:dyDescent="0.3">
      <c r="E2117" s="1">
        <v>2106</v>
      </c>
      <c r="F2117" s="1">
        <v>1</v>
      </c>
      <c r="G2117" s="1">
        <v>24</v>
      </c>
      <c r="H2117" s="1">
        <v>6</v>
      </c>
      <c r="I2117" s="2">
        <f t="shared" si="128"/>
        <v>1.1123390255779766</v>
      </c>
      <c r="J2117" s="2">
        <f t="shared" si="129"/>
        <v>0.75256492089789684</v>
      </c>
      <c r="K2117" s="3">
        <v>0</v>
      </c>
      <c r="L2117" s="2">
        <f t="shared" si="130"/>
        <v>-1.3966070380399698</v>
      </c>
      <c r="M2117" s="2">
        <f t="shared" si="131"/>
        <v>-0.75256492089789684</v>
      </c>
    </row>
    <row r="2118" spans="5:13" x14ac:dyDescent="0.3">
      <c r="E2118" s="1">
        <v>2107</v>
      </c>
      <c r="F2118" s="1">
        <v>1</v>
      </c>
      <c r="G2118" s="1">
        <v>25</v>
      </c>
      <c r="H2118" s="1">
        <v>3</v>
      </c>
      <c r="I2118" s="2">
        <f t="shared" si="128"/>
        <v>0.23579821594811923</v>
      </c>
      <c r="J2118" s="2">
        <f t="shared" si="129"/>
        <v>0.55867792729643417</v>
      </c>
      <c r="K2118" s="3">
        <v>1</v>
      </c>
      <c r="L2118" s="2">
        <f t="shared" si="130"/>
        <v>-0.58218213055281931</v>
      </c>
      <c r="M2118" s="2">
        <f t="shared" si="131"/>
        <v>0.44132207270356583</v>
      </c>
    </row>
    <row r="2119" spans="5:13" x14ac:dyDescent="0.3">
      <c r="E2119" s="1">
        <v>2108</v>
      </c>
      <c r="F2119" s="1">
        <v>0</v>
      </c>
      <c r="G2119" s="1">
        <v>25</v>
      </c>
      <c r="H2119" s="1">
        <v>3</v>
      </c>
      <c r="I2119" s="2">
        <f t="shared" si="128"/>
        <v>0.23579821594811923</v>
      </c>
      <c r="J2119" s="2">
        <f t="shared" si="129"/>
        <v>0.55867792729643417</v>
      </c>
      <c r="K2119" s="3">
        <v>0</v>
      </c>
      <c r="L2119" s="2">
        <f t="shared" si="130"/>
        <v>-0.81798034650093876</v>
      </c>
      <c r="M2119" s="2">
        <f t="shared" si="131"/>
        <v>-0.55867792729643417</v>
      </c>
    </row>
    <row r="2120" spans="5:13" x14ac:dyDescent="0.3">
      <c r="E2120" s="1">
        <v>2109</v>
      </c>
      <c r="F2120" s="1">
        <v>1</v>
      </c>
      <c r="G2120" s="1">
        <v>16</v>
      </c>
      <c r="H2120" s="1">
        <v>0</v>
      </c>
      <c r="I2120" s="2">
        <f t="shared" si="128"/>
        <v>-0.35502042721270993</v>
      </c>
      <c r="J2120" s="2">
        <f t="shared" si="129"/>
        <v>0.41216551229927806</v>
      </c>
      <c r="K2120" s="3">
        <v>0</v>
      </c>
      <c r="L2120" s="2">
        <f t="shared" si="130"/>
        <v>-0.53130985420960042</v>
      </c>
      <c r="M2120" s="2">
        <f t="shared" si="131"/>
        <v>-0.41216551229927806</v>
      </c>
    </row>
    <row r="2121" spans="5:13" x14ac:dyDescent="0.3">
      <c r="E2121" s="1">
        <v>2110</v>
      </c>
      <c r="F2121" s="1">
        <v>0</v>
      </c>
      <c r="G2121" s="1">
        <v>28</v>
      </c>
      <c r="H2121" s="1">
        <v>1</v>
      </c>
      <c r="I2121" s="2">
        <f t="shared" si="128"/>
        <v>-0.41523082931455868</v>
      </c>
      <c r="J2121" s="2">
        <f t="shared" si="129"/>
        <v>0.39765853213135904</v>
      </c>
      <c r="K2121" s="3">
        <v>0</v>
      </c>
      <c r="L2121" s="2">
        <f t="shared" si="130"/>
        <v>-0.50693077210996151</v>
      </c>
      <c r="M2121" s="2">
        <f t="shared" si="131"/>
        <v>-0.39765853213135904</v>
      </c>
    </row>
    <row r="2122" spans="5:13" x14ac:dyDescent="0.3">
      <c r="E2122" s="1">
        <v>2111</v>
      </c>
      <c r="F2122" s="1">
        <v>1</v>
      </c>
      <c r="G2122" s="1">
        <v>23</v>
      </c>
      <c r="H2122" s="1">
        <v>1</v>
      </c>
      <c r="I2122" s="2">
        <f t="shared" si="128"/>
        <v>-0.27236974608004461</v>
      </c>
      <c r="J2122" s="2">
        <f t="shared" si="129"/>
        <v>0.43232541858152024</v>
      </c>
      <c r="K2122" s="3">
        <v>1</v>
      </c>
      <c r="L2122" s="2">
        <f t="shared" si="130"/>
        <v>-0.83857669056031459</v>
      </c>
      <c r="M2122" s="2">
        <f t="shared" si="131"/>
        <v>0.56767458141847982</v>
      </c>
    </row>
    <row r="2123" spans="5:13" x14ac:dyDescent="0.3">
      <c r="E2123" s="1">
        <v>2112</v>
      </c>
      <c r="F2123" s="1">
        <v>1</v>
      </c>
      <c r="G2123" s="1">
        <v>14</v>
      </c>
      <c r="H2123" s="1">
        <v>1</v>
      </c>
      <c r="I2123" s="2">
        <f t="shared" si="128"/>
        <v>-1.5219796257919527E-2</v>
      </c>
      <c r="J2123" s="2">
        <f t="shared" si="129"/>
        <v>0.49619512438271585</v>
      </c>
      <c r="K2123" s="3">
        <v>0</v>
      </c>
      <c r="L2123" s="2">
        <f t="shared" si="130"/>
        <v>-0.68556623742628708</v>
      </c>
      <c r="M2123" s="2">
        <f t="shared" si="131"/>
        <v>-0.49619512438271585</v>
      </c>
    </row>
    <row r="2124" spans="5:13" x14ac:dyDescent="0.3">
      <c r="E2124" s="1">
        <v>2113</v>
      </c>
      <c r="F2124" s="1">
        <v>0</v>
      </c>
      <c r="G2124" s="1">
        <v>27</v>
      </c>
      <c r="H2124" s="1">
        <v>1</v>
      </c>
      <c r="I2124" s="2">
        <f t="shared" si="128"/>
        <v>-0.386658612667656</v>
      </c>
      <c r="J2124" s="2">
        <f t="shared" si="129"/>
        <v>0.40452192979375906</v>
      </c>
      <c r="K2124" s="3">
        <v>1</v>
      </c>
      <c r="L2124" s="2">
        <f t="shared" si="130"/>
        <v>-0.90504932938266758</v>
      </c>
      <c r="M2124" s="2">
        <f t="shared" si="131"/>
        <v>0.59547807020624099</v>
      </c>
    </row>
    <row r="2125" spans="5:13" x14ac:dyDescent="0.3">
      <c r="E2125" s="1">
        <v>2114</v>
      </c>
      <c r="F2125" s="1">
        <v>0</v>
      </c>
      <c r="G2125" s="1">
        <v>29</v>
      </c>
      <c r="H2125" s="1">
        <v>1</v>
      </c>
      <c r="I2125" s="2">
        <f t="shared" ref="I2125:I2188" si="132">$H$5+$H$6*G2125+H2125*$H$7</f>
        <v>-0.44380304596146158</v>
      </c>
      <c r="J2125" s="2">
        <f t="shared" ref="J2125:J2188" si="133">EXP(I2125)/(1+EXP(I2125))</f>
        <v>0.39083515355806009</v>
      </c>
      <c r="K2125" s="3">
        <v>0</v>
      </c>
      <c r="L2125" s="2">
        <f t="shared" ref="L2125:L2188" si="134">IF(K2125=1,LN(J2125),LN(1-J2125))</f>
        <v>-0.49566636408778442</v>
      </c>
      <c r="M2125" s="2">
        <f t="shared" ref="M2125:M2188" si="135">(K2125-J2125)</f>
        <v>-0.39083515355806009</v>
      </c>
    </row>
    <row r="2126" spans="5:13" x14ac:dyDescent="0.3">
      <c r="E2126" s="1">
        <v>2115</v>
      </c>
      <c r="F2126" s="1">
        <v>1</v>
      </c>
      <c r="G2126" s="1">
        <v>18</v>
      </c>
      <c r="H2126" s="1">
        <v>1</v>
      </c>
      <c r="I2126" s="2">
        <f t="shared" si="132"/>
        <v>-0.1295086628455307</v>
      </c>
      <c r="J2126" s="2">
        <f t="shared" si="133"/>
        <v>0.46766801233275063</v>
      </c>
      <c r="K2126" s="3">
        <v>1</v>
      </c>
      <c r="L2126" s="2">
        <f t="shared" si="134"/>
        <v>-0.759996610147612</v>
      </c>
      <c r="M2126" s="2">
        <f t="shared" si="135"/>
        <v>0.53233198766724943</v>
      </c>
    </row>
    <row r="2127" spans="5:13" x14ac:dyDescent="0.3">
      <c r="E2127" s="1">
        <v>2116</v>
      </c>
      <c r="F2127" s="1">
        <v>1</v>
      </c>
      <c r="G2127" s="1">
        <v>22</v>
      </c>
      <c r="H2127" s="1">
        <v>2</v>
      </c>
      <c r="I2127" s="2">
        <f t="shared" si="132"/>
        <v>3.8858668227842896E-2</v>
      </c>
      <c r="J2127" s="2">
        <f t="shared" si="133"/>
        <v>0.50971344481574044</v>
      </c>
      <c r="K2127" s="3">
        <v>0</v>
      </c>
      <c r="L2127" s="2">
        <f t="shared" si="134"/>
        <v>-0.71276525231165777</v>
      </c>
      <c r="M2127" s="2">
        <f t="shared" si="135"/>
        <v>-0.50971344481574044</v>
      </c>
    </row>
    <row r="2128" spans="5:13" x14ac:dyDescent="0.3">
      <c r="E2128" s="1">
        <v>2117</v>
      </c>
      <c r="F2128" s="1">
        <v>1</v>
      </c>
      <c r="G2128" s="1">
        <v>21</v>
      </c>
      <c r="H2128" s="1">
        <v>4</v>
      </c>
      <c r="I2128" s="2">
        <f t="shared" si="132"/>
        <v>0.63274328019671544</v>
      </c>
      <c r="J2128" s="2">
        <f t="shared" si="133"/>
        <v>0.65311123215896594</v>
      </c>
      <c r="K2128" s="3">
        <v>1</v>
      </c>
      <c r="L2128" s="2">
        <f t="shared" si="134"/>
        <v>-0.42600782399914117</v>
      </c>
      <c r="M2128" s="2">
        <f t="shared" si="135"/>
        <v>0.34688876784103406</v>
      </c>
    </row>
    <row r="2129" spans="5:13" x14ac:dyDescent="0.3">
      <c r="E2129" s="1">
        <v>2118</v>
      </c>
      <c r="F2129" s="1">
        <v>0</v>
      </c>
      <c r="G2129" s="1">
        <v>23</v>
      </c>
      <c r="H2129" s="1">
        <v>3</v>
      </c>
      <c r="I2129" s="2">
        <f t="shared" si="132"/>
        <v>0.29294264924192503</v>
      </c>
      <c r="J2129" s="2">
        <f t="shared" si="133"/>
        <v>0.57271638907417755</v>
      </c>
      <c r="K2129" s="3">
        <v>0</v>
      </c>
      <c r="L2129" s="2">
        <f t="shared" si="134"/>
        <v>-0.85030729202718869</v>
      </c>
      <c r="M2129" s="2">
        <f t="shared" si="135"/>
        <v>-0.57271638907417755</v>
      </c>
    </row>
    <row r="2130" spans="5:13" x14ac:dyDescent="0.3">
      <c r="E2130" s="1">
        <v>2119</v>
      </c>
      <c r="F2130" s="1">
        <v>0</v>
      </c>
      <c r="G2130" s="1">
        <v>33</v>
      </c>
      <c r="H2130" s="1">
        <v>3</v>
      </c>
      <c r="I2130" s="2">
        <f t="shared" si="132"/>
        <v>7.2204827728968857E-3</v>
      </c>
      <c r="J2130" s="2">
        <f t="shared" si="133"/>
        <v>0.50180511285071205</v>
      </c>
      <c r="K2130" s="3">
        <v>0</v>
      </c>
      <c r="L2130" s="2">
        <f t="shared" si="134"/>
        <v>-0.69676393885367149</v>
      </c>
      <c r="M2130" s="2">
        <f t="shared" si="135"/>
        <v>-0.50180511285071205</v>
      </c>
    </row>
    <row r="2131" spans="5:13" x14ac:dyDescent="0.3">
      <c r="E2131" s="1">
        <v>2120</v>
      </c>
      <c r="F2131" s="1">
        <v>0</v>
      </c>
      <c r="G2131" s="1">
        <v>29</v>
      </c>
      <c r="H2131" s="1">
        <v>5</v>
      </c>
      <c r="I2131" s="2">
        <f t="shared" si="132"/>
        <v>0.68682174468247759</v>
      </c>
      <c r="J2131" s="2">
        <f t="shared" si="133"/>
        <v>0.66525953548818506</v>
      </c>
      <c r="K2131" s="3">
        <v>1</v>
      </c>
      <c r="L2131" s="2">
        <f t="shared" si="134"/>
        <v>-0.40757803553569311</v>
      </c>
      <c r="M2131" s="2">
        <f t="shared" si="135"/>
        <v>0.33474046451181494</v>
      </c>
    </row>
    <row r="2132" spans="5:13" x14ac:dyDescent="0.3">
      <c r="E2132" s="1">
        <v>2121</v>
      </c>
      <c r="F2132" s="1">
        <v>0</v>
      </c>
      <c r="G2132" s="1">
        <v>24</v>
      </c>
      <c r="H2132" s="1">
        <v>4</v>
      </c>
      <c r="I2132" s="2">
        <f t="shared" si="132"/>
        <v>0.54702663025600695</v>
      </c>
      <c r="J2132" s="2">
        <f t="shared" si="133"/>
        <v>0.63344547176899768</v>
      </c>
      <c r="K2132" s="3">
        <v>0</v>
      </c>
      <c r="L2132" s="2">
        <f t="shared" si="134"/>
        <v>-1.0036079877372244</v>
      </c>
      <c r="M2132" s="2">
        <f t="shared" si="135"/>
        <v>-0.63344547176899768</v>
      </c>
    </row>
    <row r="2133" spans="5:13" x14ac:dyDescent="0.3">
      <c r="E2133" s="1">
        <v>2122</v>
      </c>
      <c r="F2133" s="1">
        <v>1</v>
      </c>
      <c r="G2133" s="1">
        <v>26</v>
      </c>
      <c r="H2133" s="1">
        <v>5</v>
      </c>
      <c r="I2133" s="2">
        <f t="shared" si="132"/>
        <v>0.77253839462318608</v>
      </c>
      <c r="J2133" s="2">
        <f t="shared" si="133"/>
        <v>0.68406974349272509</v>
      </c>
      <c r="K2133" s="3">
        <v>1</v>
      </c>
      <c r="L2133" s="2">
        <f t="shared" si="134"/>
        <v>-0.37969540238692856</v>
      </c>
      <c r="M2133" s="2">
        <f t="shared" si="135"/>
        <v>0.31593025650727491</v>
      </c>
    </row>
    <row r="2134" spans="5:13" x14ac:dyDescent="0.3">
      <c r="E2134" s="1">
        <v>2123</v>
      </c>
      <c r="F2134" s="1">
        <v>0</v>
      </c>
      <c r="G2134" s="1">
        <v>24</v>
      </c>
      <c r="H2134" s="1">
        <v>1</v>
      </c>
      <c r="I2134" s="2">
        <f t="shared" si="132"/>
        <v>-0.30094196272694751</v>
      </c>
      <c r="J2134" s="2">
        <f t="shared" si="133"/>
        <v>0.42532722873338152</v>
      </c>
      <c r="K2134" s="3">
        <v>0</v>
      </c>
      <c r="L2134" s="2">
        <f t="shared" si="134"/>
        <v>-0.55395449362928606</v>
      </c>
      <c r="M2134" s="2">
        <f t="shared" si="135"/>
        <v>-0.42532722873338152</v>
      </c>
    </row>
    <row r="2135" spans="5:13" x14ac:dyDescent="0.3">
      <c r="E2135" s="1">
        <v>2124</v>
      </c>
      <c r="F2135" s="1">
        <v>1</v>
      </c>
      <c r="G2135" s="1">
        <v>26</v>
      </c>
      <c r="H2135" s="1">
        <v>6</v>
      </c>
      <c r="I2135" s="2">
        <f t="shared" si="132"/>
        <v>1.055194592284171</v>
      </c>
      <c r="J2135" s="2">
        <f t="shared" si="133"/>
        <v>0.74177115519653103</v>
      </c>
      <c r="K2135" s="3">
        <v>1</v>
      </c>
      <c r="L2135" s="2">
        <f t="shared" si="134"/>
        <v>-0.29871449956198887</v>
      </c>
      <c r="M2135" s="2">
        <f t="shared" si="135"/>
        <v>0.25822884480346897</v>
      </c>
    </row>
    <row r="2136" spans="5:13" x14ac:dyDescent="0.3">
      <c r="E2136" s="1">
        <v>2125</v>
      </c>
      <c r="F2136" s="1">
        <v>0</v>
      </c>
      <c r="G2136" s="1">
        <v>26</v>
      </c>
      <c r="H2136" s="1">
        <v>0</v>
      </c>
      <c r="I2136" s="2">
        <f t="shared" si="132"/>
        <v>-0.64074259368173792</v>
      </c>
      <c r="J2136" s="2">
        <f t="shared" si="133"/>
        <v>0.34507869437350663</v>
      </c>
      <c r="K2136" s="3">
        <v>0</v>
      </c>
      <c r="L2136" s="2">
        <f t="shared" si="134"/>
        <v>-0.42324019464645307</v>
      </c>
      <c r="M2136" s="2">
        <f t="shared" si="135"/>
        <v>-0.34507869437350663</v>
      </c>
    </row>
    <row r="2137" spans="5:13" x14ac:dyDescent="0.3">
      <c r="E2137" s="1">
        <v>2126</v>
      </c>
      <c r="F2137" s="1">
        <v>0</v>
      </c>
      <c r="G2137" s="1">
        <v>24</v>
      </c>
      <c r="H2137" s="1">
        <v>1</v>
      </c>
      <c r="I2137" s="2">
        <f t="shared" si="132"/>
        <v>-0.30094196272694751</v>
      </c>
      <c r="J2137" s="2">
        <f t="shared" si="133"/>
        <v>0.42532722873338152</v>
      </c>
      <c r="K2137" s="3">
        <v>1</v>
      </c>
      <c r="L2137" s="2">
        <f t="shared" si="134"/>
        <v>-0.85489645635623346</v>
      </c>
      <c r="M2137" s="2">
        <f t="shared" si="135"/>
        <v>0.57467277126661842</v>
      </c>
    </row>
    <row r="2138" spans="5:13" x14ac:dyDescent="0.3">
      <c r="E2138" s="1">
        <v>2127</v>
      </c>
      <c r="F2138" s="1">
        <v>1</v>
      </c>
      <c r="G2138" s="1">
        <v>23</v>
      </c>
      <c r="H2138" s="1">
        <v>1</v>
      </c>
      <c r="I2138" s="2">
        <f t="shared" si="132"/>
        <v>-0.27236974608004461</v>
      </c>
      <c r="J2138" s="2">
        <f t="shared" si="133"/>
        <v>0.43232541858152024</v>
      </c>
      <c r="K2138" s="3">
        <v>1</v>
      </c>
      <c r="L2138" s="2">
        <f t="shared" si="134"/>
        <v>-0.83857669056031459</v>
      </c>
      <c r="M2138" s="2">
        <f t="shared" si="135"/>
        <v>0.56767458141847982</v>
      </c>
    </row>
    <row r="2139" spans="5:13" x14ac:dyDescent="0.3">
      <c r="E2139" s="1">
        <v>2128</v>
      </c>
      <c r="F2139" s="1">
        <v>1</v>
      </c>
      <c r="G2139" s="1">
        <v>28</v>
      </c>
      <c r="H2139" s="1">
        <v>2</v>
      </c>
      <c r="I2139" s="2">
        <f t="shared" si="132"/>
        <v>-0.13257463165357386</v>
      </c>
      <c r="J2139" s="2">
        <f t="shared" si="133"/>
        <v>0.46690480141809398</v>
      </c>
      <c r="K2139" s="3">
        <v>0</v>
      </c>
      <c r="L2139" s="2">
        <f t="shared" si="134"/>
        <v>-0.62905526179329474</v>
      </c>
      <c r="M2139" s="2">
        <f t="shared" si="135"/>
        <v>-0.46690480141809398</v>
      </c>
    </row>
    <row r="2140" spans="5:13" x14ac:dyDescent="0.3">
      <c r="E2140" s="1">
        <v>2129</v>
      </c>
      <c r="F2140" s="1">
        <v>0</v>
      </c>
      <c r="G2140" s="1">
        <v>32</v>
      </c>
      <c r="H2140" s="1">
        <v>1</v>
      </c>
      <c r="I2140" s="2">
        <f t="shared" si="132"/>
        <v>-0.52951969590216985</v>
      </c>
      <c r="J2140" s="2">
        <f t="shared" si="133"/>
        <v>0.37062891830313033</v>
      </c>
      <c r="K2140" s="3">
        <v>1</v>
      </c>
      <c r="L2140" s="2">
        <f t="shared" si="134"/>
        <v>-0.99255393713593321</v>
      </c>
      <c r="M2140" s="2">
        <f t="shared" si="135"/>
        <v>0.62937108169686962</v>
      </c>
    </row>
    <row r="2141" spans="5:13" x14ac:dyDescent="0.3">
      <c r="E2141" s="1">
        <v>2130</v>
      </c>
      <c r="F2141" s="1">
        <v>0</v>
      </c>
      <c r="G2141" s="1">
        <v>32</v>
      </c>
      <c r="H2141" s="1">
        <v>1</v>
      </c>
      <c r="I2141" s="2">
        <f t="shared" si="132"/>
        <v>-0.52951969590216985</v>
      </c>
      <c r="J2141" s="2">
        <f t="shared" si="133"/>
        <v>0.37062891830313033</v>
      </c>
      <c r="K2141" s="3">
        <v>1</v>
      </c>
      <c r="L2141" s="2">
        <f t="shared" si="134"/>
        <v>-0.99255393713593321</v>
      </c>
      <c r="M2141" s="2">
        <f t="shared" si="135"/>
        <v>0.62937108169686962</v>
      </c>
    </row>
    <row r="2142" spans="5:13" x14ac:dyDescent="0.3">
      <c r="E2142" s="1">
        <v>2131</v>
      </c>
      <c r="F2142" s="1">
        <v>1</v>
      </c>
      <c r="G2142" s="1">
        <v>27</v>
      </c>
      <c r="H2142" s="1">
        <v>2</v>
      </c>
      <c r="I2142" s="2">
        <f t="shared" si="132"/>
        <v>-0.10400241500667118</v>
      </c>
      <c r="J2142" s="2">
        <f t="shared" si="133"/>
        <v>0.47402280722541851</v>
      </c>
      <c r="K2142" s="3">
        <v>1</v>
      </c>
      <c r="L2142" s="2">
        <f t="shared" si="134"/>
        <v>-0.74649984193530095</v>
      </c>
      <c r="M2142" s="2">
        <f t="shared" si="135"/>
        <v>0.52597719277458155</v>
      </c>
    </row>
    <row r="2143" spans="5:13" x14ac:dyDescent="0.3">
      <c r="E2143" s="1">
        <v>2132</v>
      </c>
      <c r="F2143" s="1">
        <v>0</v>
      </c>
      <c r="G2143" s="1">
        <v>23</v>
      </c>
      <c r="H2143" s="1">
        <v>2</v>
      </c>
      <c r="I2143" s="2">
        <f t="shared" si="132"/>
        <v>1.0286451580940215E-2</v>
      </c>
      <c r="J2143" s="2">
        <f t="shared" si="133"/>
        <v>0.50257159022004549</v>
      </c>
      <c r="K2143" s="3">
        <v>1</v>
      </c>
      <c r="L2143" s="2">
        <f t="shared" si="134"/>
        <v>-0.68801718109692911</v>
      </c>
      <c r="M2143" s="2">
        <f t="shared" si="135"/>
        <v>0.49742840977995451</v>
      </c>
    </row>
    <row r="2144" spans="5:13" x14ac:dyDescent="0.3">
      <c r="E2144" s="1">
        <v>2133</v>
      </c>
      <c r="F2144" s="1">
        <v>1</v>
      </c>
      <c r="G2144" s="1">
        <v>17</v>
      </c>
      <c r="H2144" s="1">
        <v>7</v>
      </c>
      <c r="I2144" s="2">
        <f t="shared" si="132"/>
        <v>1.5950007397672812</v>
      </c>
      <c r="J2144" s="2">
        <f t="shared" si="133"/>
        <v>0.83131850933832574</v>
      </c>
      <c r="K2144" s="3">
        <v>1</v>
      </c>
      <c r="L2144" s="2">
        <f t="shared" si="134"/>
        <v>-0.18474227315907435</v>
      </c>
      <c r="M2144" s="2">
        <f t="shared" si="135"/>
        <v>0.16868149066167426</v>
      </c>
    </row>
    <row r="2145" spans="5:13" x14ac:dyDescent="0.3">
      <c r="E2145" s="1">
        <v>2134</v>
      </c>
      <c r="F2145" s="1">
        <v>0</v>
      </c>
      <c r="G2145" s="1">
        <v>29</v>
      </c>
      <c r="H2145" s="1">
        <v>1</v>
      </c>
      <c r="I2145" s="2">
        <f t="shared" si="132"/>
        <v>-0.44380304596146158</v>
      </c>
      <c r="J2145" s="2">
        <f t="shared" si="133"/>
        <v>0.39083515355806009</v>
      </c>
      <c r="K2145" s="3">
        <v>1</v>
      </c>
      <c r="L2145" s="2">
        <f t="shared" si="134"/>
        <v>-0.93946941004924567</v>
      </c>
      <c r="M2145" s="2">
        <f t="shared" si="135"/>
        <v>0.60916484644193991</v>
      </c>
    </row>
    <row r="2146" spans="5:13" x14ac:dyDescent="0.3">
      <c r="E2146" s="1">
        <v>2135</v>
      </c>
      <c r="F2146" s="1">
        <v>0</v>
      </c>
      <c r="G2146" s="1">
        <v>25</v>
      </c>
      <c r="H2146" s="1">
        <v>0</v>
      </c>
      <c r="I2146" s="2">
        <f t="shared" si="132"/>
        <v>-0.61217037703483523</v>
      </c>
      <c r="J2146" s="2">
        <f t="shared" si="133"/>
        <v>0.35156426468727181</v>
      </c>
      <c r="K2146" s="3">
        <v>0</v>
      </c>
      <c r="L2146" s="2">
        <f t="shared" si="134"/>
        <v>-0.43319237757215368</v>
      </c>
      <c r="M2146" s="2">
        <f t="shared" si="135"/>
        <v>-0.35156426468727181</v>
      </c>
    </row>
    <row r="2147" spans="5:13" x14ac:dyDescent="0.3">
      <c r="E2147" s="1">
        <v>2136</v>
      </c>
      <c r="F2147" s="1">
        <v>0</v>
      </c>
      <c r="G2147" s="1">
        <v>30</v>
      </c>
      <c r="H2147" s="1">
        <v>3</v>
      </c>
      <c r="I2147" s="2">
        <f t="shared" si="132"/>
        <v>9.2937132713605375E-2</v>
      </c>
      <c r="J2147" s="2">
        <f t="shared" si="133"/>
        <v>0.52321757413360404</v>
      </c>
      <c r="K2147" s="3">
        <v>0</v>
      </c>
      <c r="L2147" s="2">
        <f t="shared" si="134"/>
        <v>-0.7406950224119746</v>
      </c>
      <c r="M2147" s="2">
        <f t="shared" si="135"/>
        <v>-0.52321757413360404</v>
      </c>
    </row>
    <row r="2148" spans="5:13" x14ac:dyDescent="0.3">
      <c r="E2148" s="1">
        <v>2137</v>
      </c>
      <c r="F2148" s="1">
        <v>1</v>
      </c>
      <c r="G2148" s="1">
        <v>24</v>
      </c>
      <c r="H2148" s="1">
        <v>2</v>
      </c>
      <c r="I2148" s="2">
        <f t="shared" si="132"/>
        <v>-1.8285765065962689E-2</v>
      </c>
      <c r="J2148" s="2">
        <f t="shared" si="133"/>
        <v>0.49542868610834845</v>
      </c>
      <c r="K2148" s="3">
        <v>0</v>
      </c>
      <c r="L2148" s="2">
        <f t="shared" si="134"/>
        <v>-0.68404609359517687</v>
      </c>
      <c r="M2148" s="2">
        <f t="shared" si="135"/>
        <v>-0.49542868610834845</v>
      </c>
    </row>
    <row r="2149" spans="5:13" x14ac:dyDescent="0.3">
      <c r="E2149" s="1">
        <v>2138</v>
      </c>
      <c r="F2149" s="1">
        <v>1</v>
      </c>
      <c r="G2149" s="1">
        <v>25</v>
      </c>
      <c r="H2149" s="1">
        <v>1</v>
      </c>
      <c r="I2149" s="2">
        <f t="shared" si="132"/>
        <v>-0.32951417937385041</v>
      </c>
      <c r="J2149" s="2">
        <f t="shared" si="133"/>
        <v>0.41835883549334701</v>
      </c>
      <c r="K2149" s="3">
        <v>1</v>
      </c>
      <c r="L2149" s="2">
        <f t="shared" si="134"/>
        <v>-0.87141575660375126</v>
      </c>
      <c r="M2149" s="2">
        <f t="shared" si="135"/>
        <v>0.58164116450665304</v>
      </c>
    </row>
    <row r="2150" spans="5:13" x14ac:dyDescent="0.3">
      <c r="E2150" s="1">
        <v>2139</v>
      </c>
      <c r="F2150" s="1">
        <v>1</v>
      </c>
      <c r="G2150" s="1">
        <v>18</v>
      </c>
      <c r="H2150" s="1">
        <v>0</v>
      </c>
      <c r="I2150" s="2">
        <f t="shared" si="132"/>
        <v>-0.41216486050651552</v>
      </c>
      <c r="J2150" s="2">
        <f t="shared" si="133"/>
        <v>0.39839314199001552</v>
      </c>
      <c r="K2150" s="3">
        <v>1</v>
      </c>
      <c r="L2150" s="2">
        <f t="shared" si="134"/>
        <v>-0.9203159673003376</v>
      </c>
      <c r="M2150" s="2">
        <f t="shared" si="135"/>
        <v>0.60160685800998448</v>
      </c>
    </row>
    <row r="2151" spans="5:13" x14ac:dyDescent="0.3">
      <c r="E2151" s="1">
        <v>2140</v>
      </c>
      <c r="F2151" s="1">
        <v>1</v>
      </c>
      <c r="G2151" s="1">
        <v>29</v>
      </c>
      <c r="H2151" s="1">
        <v>4</v>
      </c>
      <c r="I2151" s="2">
        <f t="shared" si="132"/>
        <v>0.40416554702149288</v>
      </c>
      <c r="J2151" s="2">
        <f t="shared" si="133"/>
        <v>0.59968806484522119</v>
      </c>
      <c r="K2151" s="3">
        <v>1</v>
      </c>
      <c r="L2151" s="2">
        <f t="shared" si="134"/>
        <v>-0.51134565088128703</v>
      </c>
      <c r="M2151" s="2">
        <f t="shared" si="135"/>
        <v>0.40031193515477881</v>
      </c>
    </row>
    <row r="2152" spans="5:13" x14ac:dyDescent="0.3">
      <c r="E2152" s="1">
        <v>2141</v>
      </c>
      <c r="F2152" s="1">
        <v>1</v>
      </c>
      <c r="G2152" s="1">
        <v>22</v>
      </c>
      <c r="H2152" s="1">
        <v>7</v>
      </c>
      <c r="I2152" s="2">
        <f t="shared" si="132"/>
        <v>1.4521396565327671</v>
      </c>
      <c r="J2152" s="2">
        <f t="shared" si="133"/>
        <v>0.81032751080356336</v>
      </c>
      <c r="K2152" s="3">
        <v>1</v>
      </c>
      <c r="L2152" s="2">
        <f t="shared" si="134"/>
        <v>-0.2103167787113614</v>
      </c>
      <c r="M2152" s="2">
        <f t="shared" si="135"/>
        <v>0.18967248919643664</v>
      </c>
    </row>
    <row r="2153" spans="5:13" x14ac:dyDescent="0.3">
      <c r="E2153" s="1">
        <v>2142</v>
      </c>
      <c r="F2153" s="1">
        <v>0</v>
      </c>
      <c r="G2153" s="1">
        <v>26</v>
      </c>
      <c r="H2153" s="1">
        <v>1</v>
      </c>
      <c r="I2153" s="2">
        <f t="shared" si="132"/>
        <v>-0.35808639602075309</v>
      </c>
      <c r="J2153" s="2">
        <f t="shared" si="133"/>
        <v>0.41142287430405178</v>
      </c>
      <c r="K2153" s="3">
        <v>0</v>
      </c>
      <c r="L2153" s="2">
        <f t="shared" si="134"/>
        <v>-0.53004730616023055</v>
      </c>
      <c r="M2153" s="2">
        <f t="shared" si="135"/>
        <v>-0.41142287430405178</v>
      </c>
    </row>
    <row r="2154" spans="5:13" x14ac:dyDescent="0.3">
      <c r="E2154" s="1">
        <v>2143</v>
      </c>
      <c r="F2154" s="1">
        <v>1</v>
      </c>
      <c r="G2154" s="1">
        <v>27</v>
      </c>
      <c r="H2154" s="1">
        <v>3</v>
      </c>
      <c r="I2154" s="2">
        <f t="shared" si="132"/>
        <v>0.17865378265431364</v>
      </c>
      <c r="J2154" s="2">
        <f t="shared" si="133"/>
        <v>0.54454502935318705</v>
      </c>
      <c r="K2154" s="3">
        <v>1</v>
      </c>
      <c r="L2154" s="2">
        <f t="shared" si="134"/>
        <v>-0.60780464149184199</v>
      </c>
      <c r="M2154" s="2">
        <f t="shared" si="135"/>
        <v>0.45545497064681295</v>
      </c>
    </row>
    <row r="2155" spans="5:13" x14ac:dyDescent="0.3">
      <c r="E2155" s="1">
        <v>2144</v>
      </c>
      <c r="F2155" s="1">
        <v>1</v>
      </c>
      <c r="G2155" s="1">
        <v>18</v>
      </c>
      <c r="H2155" s="1">
        <v>4</v>
      </c>
      <c r="I2155" s="2">
        <f t="shared" si="132"/>
        <v>0.71845993013742371</v>
      </c>
      <c r="J2155" s="2">
        <f t="shared" si="133"/>
        <v>0.67226779307654794</v>
      </c>
      <c r="K2155" s="3">
        <v>1</v>
      </c>
      <c r="L2155" s="2">
        <f t="shared" si="134"/>
        <v>-0.39709851623765685</v>
      </c>
      <c r="M2155" s="2">
        <f t="shared" si="135"/>
        <v>0.32773220692345206</v>
      </c>
    </row>
    <row r="2156" spans="5:13" x14ac:dyDescent="0.3">
      <c r="E2156" s="1">
        <v>2145</v>
      </c>
      <c r="F2156" s="1">
        <v>1</v>
      </c>
      <c r="G2156" s="1">
        <v>26</v>
      </c>
      <c r="H2156" s="1">
        <v>3</v>
      </c>
      <c r="I2156" s="2">
        <f t="shared" si="132"/>
        <v>0.20722599930121655</v>
      </c>
      <c r="J2156" s="2">
        <f t="shared" si="133"/>
        <v>0.55162190028968694</v>
      </c>
      <c r="K2156" s="3">
        <v>1</v>
      </c>
      <c r="L2156" s="2">
        <f t="shared" si="134"/>
        <v>-0.59489243064286235</v>
      </c>
      <c r="M2156" s="2">
        <f t="shared" si="135"/>
        <v>0.44837809971031306</v>
      </c>
    </row>
    <row r="2157" spans="5:13" x14ac:dyDescent="0.3">
      <c r="E2157" s="1">
        <v>2146</v>
      </c>
      <c r="F2157" s="1">
        <v>1</v>
      </c>
      <c r="G2157" s="1">
        <v>30</v>
      </c>
      <c r="H2157" s="1">
        <v>4</v>
      </c>
      <c r="I2157" s="2">
        <f t="shared" si="132"/>
        <v>0.3755933303745902</v>
      </c>
      <c r="J2157" s="2">
        <f t="shared" si="133"/>
        <v>0.59280982968195539</v>
      </c>
      <c r="K2157" s="3">
        <v>0</v>
      </c>
      <c r="L2157" s="2">
        <f t="shared" si="134"/>
        <v>-0.89847495372765129</v>
      </c>
      <c r="M2157" s="2">
        <f t="shared" si="135"/>
        <v>-0.59280982968195539</v>
      </c>
    </row>
    <row r="2158" spans="5:13" x14ac:dyDescent="0.3">
      <c r="E2158" s="1">
        <v>2147</v>
      </c>
      <c r="F2158" s="1">
        <v>0</v>
      </c>
      <c r="G2158" s="1">
        <v>27</v>
      </c>
      <c r="H2158" s="1">
        <v>0</v>
      </c>
      <c r="I2158" s="2">
        <f t="shared" si="132"/>
        <v>-0.66931481032864082</v>
      </c>
      <c r="J2158" s="2">
        <f t="shared" si="133"/>
        <v>0.33865028320137047</v>
      </c>
      <c r="K2158" s="3">
        <v>0</v>
      </c>
      <c r="L2158" s="2">
        <f t="shared" si="134"/>
        <v>-0.41347250672725938</v>
      </c>
      <c r="M2158" s="2">
        <f t="shared" si="135"/>
        <v>-0.33865028320137047</v>
      </c>
    </row>
    <row r="2159" spans="5:13" x14ac:dyDescent="0.3">
      <c r="E2159" s="1">
        <v>2148</v>
      </c>
      <c r="F2159" s="1">
        <v>1</v>
      </c>
      <c r="G2159" s="1">
        <v>27</v>
      </c>
      <c r="H2159" s="1">
        <v>3</v>
      </c>
      <c r="I2159" s="2">
        <f t="shared" si="132"/>
        <v>0.17865378265431364</v>
      </c>
      <c r="J2159" s="2">
        <f t="shared" si="133"/>
        <v>0.54454502935318705</v>
      </c>
      <c r="K2159" s="3">
        <v>0</v>
      </c>
      <c r="L2159" s="2">
        <f t="shared" si="134"/>
        <v>-0.78645842414615619</v>
      </c>
      <c r="M2159" s="2">
        <f t="shared" si="135"/>
        <v>-0.54454502935318705</v>
      </c>
    </row>
    <row r="2160" spans="5:13" x14ac:dyDescent="0.3">
      <c r="E2160" s="1">
        <v>2149</v>
      </c>
      <c r="F2160" s="1">
        <v>1</v>
      </c>
      <c r="G2160" s="1">
        <v>23</v>
      </c>
      <c r="H2160" s="1">
        <v>4</v>
      </c>
      <c r="I2160" s="2">
        <f t="shared" si="132"/>
        <v>0.57559884690290986</v>
      </c>
      <c r="J2160" s="2">
        <f t="shared" si="133"/>
        <v>0.6400540735636373</v>
      </c>
      <c r="K2160" s="3">
        <v>1</v>
      </c>
      <c r="L2160" s="2">
        <f t="shared" si="134"/>
        <v>-0.44620261625431046</v>
      </c>
      <c r="M2160" s="2">
        <f t="shared" si="135"/>
        <v>0.3599459264363627</v>
      </c>
    </row>
    <row r="2161" spans="5:13" x14ac:dyDescent="0.3">
      <c r="E2161" s="1">
        <v>2150</v>
      </c>
      <c r="F2161" s="1">
        <v>1</v>
      </c>
      <c r="G2161" s="1">
        <v>23</v>
      </c>
      <c r="H2161" s="1">
        <v>3</v>
      </c>
      <c r="I2161" s="2">
        <f t="shared" si="132"/>
        <v>0.29294264924192503</v>
      </c>
      <c r="J2161" s="2">
        <f t="shared" si="133"/>
        <v>0.57271638907417755</v>
      </c>
      <c r="K2161" s="3">
        <v>1</v>
      </c>
      <c r="L2161" s="2">
        <f t="shared" si="134"/>
        <v>-0.55736464278526365</v>
      </c>
      <c r="M2161" s="2">
        <f t="shared" si="135"/>
        <v>0.42728361092582245</v>
      </c>
    </row>
    <row r="2162" spans="5:13" x14ac:dyDescent="0.3">
      <c r="E2162" s="1">
        <v>2151</v>
      </c>
      <c r="F2162" s="1">
        <v>0</v>
      </c>
      <c r="G2162" s="1">
        <v>30</v>
      </c>
      <c r="H2162" s="1">
        <v>5</v>
      </c>
      <c r="I2162" s="2">
        <f t="shared" si="132"/>
        <v>0.6582495280355749</v>
      </c>
      <c r="J2162" s="2">
        <f t="shared" si="133"/>
        <v>0.65886705965385139</v>
      </c>
      <c r="K2162" s="3">
        <v>1</v>
      </c>
      <c r="L2162" s="2">
        <f t="shared" si="134"/>
        <v>-0.41723349524898962</v>
      </c>
      <c r="M2162" s="2">
        <f t="shared" si="135"/>
        <v>0.34113294034614861</v>
      </c>
    </row>
    <row r="2163" spans="5:13" x14ac:dyDescent="0.3">
      <c r="E2163" s="1">
        <v>2152</v>
      </c>
      <c r="F2163" s="1">
        <v>1</v>
      </c>
      <c r="G2163" s="1">
        <v>23</v>
      </c>
      <c r="H2163" s="1">
        <v>5</v>
      </c>
      <c r="I2163" s="2">
        <f t="shared" si="132"/>
        <v>0.85825504456389456</v>
      </c>
      <c r="J2163" s="2">
        <f t="shared" si="133"/>
        <v>0.70229595426739677</v>
      </c>
      <c r="K2163" s="3">
        <v>1</v>
      </c>
      <c r="L2163" s="2">
        <f t="shared" si="134"/>
        <v>-0.3534003765237782</v>
      </c>
      <c r="M2163" s="2">
        <f t="shared" si="135"/>
        <v>0.29770404573260323</v>
      </c>
    </row>
    <row r="2164" spans="5:13" x14ac:dyDescent="0.3">
      <c r="E2164" s="1">
        <v>2153</v>
      </c>
      <c r="F2164" s="1">
        <v>0</v>
      </c>
      <c r="G2164" s="1">
        <v>22</v>
      </c>
      <c r="H2164" s="1">
        <v>1</v>
      </c>
      <c r="I2164" s="2">
        <f t="shared" si="132"/>
        <v>-0.24379752943314192</v>
      </c>
      <c r="J2164" s="2">
        <f t="shared" si="133"/>
        <v>0.43935072259233271</v>
      </c>
      <c r="K2164" s="3">
        <v>0</v>
      </c>
      <c r="L2164" s="2">
        <f t="shared" si="134"/>
        <v>-0.57865974292354561</v>
      </c>
      <c r="M2164" s="2">
        <f t="shared" si="135"/>
        <v>-0.43935072259233271</v>
      </c>
    </row>
    <row r="2165" spans="5:13" x14ac:dyDescent="0.3">
      <c r="E2165" s="1">
        <v>2154</v>
      </c>
      <c r="F2165" s="1">
        <v>0</v>
      </c>
      <c r="G2165" s="1">
        <v>28</v>
      </c>
      <c r="H2165" s="1">
        <v>0</v>
      </c>
      <c r="I2165" s="2">
        <f t="shared" si="132"/>
        <v>-0.6978870269755435</v>
      </c>
      <c r="J2165" s="2">
        <f t="shared" si="133"/>
        <v>0.33228086752132152</v>
      </c>
      <c r="K2165" s="3">
        <v>1</v>
      </c>
      <c r="L2165" s="2">
        <f t="shared" si="134"/>
        <v>-1.1017746812005371</v>
      </c>
      <c r="M2165" s="2">
        <f t="shared" si="135"/>
        <v>0.66771913247867842</v>
      </c>
    </row>
    <row r="2166" spans="5:13" x14ac:dyDescent="0.3">
      <c r="E2166" s="1">
        <v>2155</v>
      </c>
      <c r="F2166" s="1">
        <v>0</v>
      </c>
      <c r="G2166" s="1">
        <v>28</v>
      </c>
      <c r="H2166" s="1">
        <v>2</v>
      </c>
      <c r="I2166" s="2">
        <f t="shared" si="132"/>
        <v>-0.13257463165357386</v>
      </c>
      <c r="J2166" s="2">
        <f t="shared" si="133"/>
        <v>0.46690480141809398</v>
      </c>
      <c r="K2166" s="3">
        <v>1</v>
      </c>
      <c r="L2166" s="2">
        <f t="shared" si="134"/>
        <v>-0.76162989344686882</v>
      </c>
      <c r="M2166" s="2">
        <f t="shared" si="135"/>
        <v>0.53309519858190602</v>
      </c>
    </row>
    <row r="2167" spans="5:13" x14ac:dyDescent="0.3">
      <c r="E2167" s="1">
        <v>2156</v>
      </c>
      <c r="F2167" s="1">
        <v>1</v>
      </c>
      <c r="G2167" s="1">
        <v>23</v>
      </c>
      <c r="H2167" s="1">
        <v>5</v>
      </c>
      <c r="I2167" s="2">
        <f t="shared" si="132"/>
        <v>0.85825504456389456</v>
      </c>
      <c r="J2167" s="2">
        <f t="shared" si="133"/>
        <v>0.70229595426739677</v>
      </c>
      <c r="K2167" s="3">
        <v>1</v>
      </c>
      <c r="L2167" s="2">
        <f t="shared" si="134"/>
        <v>-0.3534003765237782</v>
      </c>
      <c r="M2167" s="2">
        <f t="shared" si="135"/>
        <v>0.29770404573260323</v>
      </c>
    </row>
    <row r="2168" spans="5:13" x14ac:dyDescent="0.3">
      <c r="E2168" s="1">
        <v>2157</v>
      </c>
      <c r="F2168" s="1">
        <v>1</v>
      </c>
      <c r="G2168" s="1">
        <v>22</v>
      </c>
      <c r="H2168" s="1">
        <v>3</v>
      </c>
      <c r="I2168" s="2">
        <f t="shared" si="132"/>
        <v>0.32151486588882772</v>
      </c>
      <c r="J2168" s="2">
        <f t="shared" si="133"/>
        <v>0.57969339214578286</v>
      </c>
      <c r="K2168" s="3">
        <v>1</v>
      </c>
      <c r="L2168" s="2">
        <f t="shared" si="134"/>
        <v>-0.5452559494494188</v>
      </c>
      <c r="M2168" s="2">
        <f t="shared" si="135"/>
        <v>0.42030660785421714</v>
      </c>
    </row>
    <row r="2169" spans="5:13" x14ac:dyDescent="0.3">
      <c r="E2169" s="1">
        <v>2158</v>
      </c>
      <c r="F2169" s="1">
        <v>1</v>
      </c>
      <c r="G2169" s="1">
        <v>18</v>
      </c>
      <c r="H2169" s="1">
        <v>0</v>
      </c>
      <c r="I2169" s="2">
        <f t="shared" si="132"/>
        <v>-0.41216486050651552</v>
      </c>
      <c r="J2169" s="2">
        <f t="shared" si="133"/>
        <v>0.39839314199001552</v>
      </c>
      <c r="K2169" s="3">
        <v>1</v>
      </c>
      <c r="L2169" s="2">
        <f t="shared" si="134"/>
        <v>-0.9203159673003376</v>
      </c>
      <c r="M2169" s="2">
        <f t="shared" si="135"/>
        <v>0.60160685800998448</v>
      </c>
    </row>
    <row r="2170" spans="5:13" x14ac:dyDescent="0.3">
      <c r="E2170" s="1">
        <v>2159</v>
      </c>
      <c r="F2170" s="1">
        <v>1</v>
      </c>
      <c r="G2170" s="1">
        <v>21</v>
      </c>
      <c r="H2170" s="1">
        <v>2</v>
      </c>
      <c r="I2170" s="2">
        <f t="shared" si="132"/>
        <v>6.7430884874745745E-2</v>
      </c>
      <c r="J2170" s="2">
        <f t="shared" si="133"/>
        <v>0.51685133655663185</v>
      </c>
      <c r="K2170" s="3">
        <v>1</v>
      </c>
      <c r="L2170" s="2">
        <f t="shared" si="134"/>
        <v>-0.65999999600478421</v>
      </c>
      <c r="M2170" s="2">
        <f t="shared" si="135"/>
        <v>0.48314866344336815</v>
      </c>
    </row>
    <row r="2171" spans="5:13" x14ac:dyDescent="0.3">
      <c r="E2171" s="1">
        <v>2160</v>
      </c>
      <c r="F2171" s="1">
        <v>0</v>
      </c>
      <c r="G2171" s="1">
        <v>30</v>
      </c>
      <c r="H2171" s="1">
        <v>0</v>
      </c>
      <c r="I2171" s="2">
        <f t="shared" si="132"/>
        <v>-0.75503146026934909</v>
      </c>
      <c r="J2171" s="2">
        <f t="shared" si="133"/>
        <v>0.31972596061398328</v>
      </c>
      <c r="K2171" s="3">
        <v>0</v>
      </c>
      <c r="L2171" s="2">
        <f t="shared" si="134"/>
        <v>-0.38525956289722718</v>
      </c>
      <c r="M2171" s="2">
        <f t="shared" si="135"/>
        <v>-0.31972596061398328</v>
      </c>
    </row>
    <row r="2172" spans="5:13" x14ac:dyDescent="0.3">
      <c r="E2172" s="1">
        <v>2161</v>
      </c>
      <c r="F2172" s="1">
        <v>1</v>
      </c>
      <c r="G2172" s="1">
        <v>27</v>
      </c>
      <c r="H2172" s="1">
        <v>4</v>
      </c>
      <c r="I2172" s="2">
        <f t="shared" si="132"/>
        <v>0.46130998031529846</v>
      </c>
      <c r="J2172" s="2">
        <f t="shared" si="133"/>
        <v>0.6133248938372724</v>
      </c>
      <c r="K2172" s="3">
        <v>1</v>
      </c>
      <c r="L2172" s="2">
        <f t="shared" si="134"/>
        <v>-0.48886047718981118</v>
      </c>
      <c r="M2172" s="2">
        <f t="shared" si="135"/>
        <v>0.3866751061627276</v>
      </c>
    </row>
    <row r="2173" spans="5:13" x14ac:dyDescent="0.3">
      <c r="E2173" s="1">
        <v>2162</v>
      </c>
      <c r="F2173" s="1">
        <v>1</v>
      </c>
      <c r="G2173" s="1">
        <v>23</v>
      </c>
      <c r="H2173" s="1">
        <v>1</v>
      </c>
      <c r="I2173" s="2">
        <f t="shared" si="132"/>
        <v>-0.27236974608004461</v>
      </c>
      <c r="J2173" s="2">
        <f t="shared" si="133"/>
        <v>0.43232541858152024</v>
      </c>
      <c r="K2173" s="3">
        <v>0</v>
      </c>
      <c r="L2173" s="2">
        <f t="shared" si="134"/>
        <v>-0.56620694448026976</v>
      </c>
      <c r="M2173" s="2">
        <f t="shared" si="135"/>
        <v>-0.43232541858152024</v>
      </c>
    </row>
    <row r="2174" spans="5:13" x14ac:dyDescent="0.3">
      <c r="E2174" s="1">
        <v>2163</v>
      </c>
      <c r="F2174" s="1">
        <v>0</v>
      </c>
      <c r="G2174" s="1">
        <v>26</v>
      </c>
      <c r="H2174" s="1">
        <v>2</v>
      </c>
      <c r="I2174" s="2">
        <f t="shared" si="132"/>
        <v>-7.5430198359768275E-2</v>
      </c>
      <c r="J2174" s="2">
        <f t="shared" si="133"/>
        <v>0.48115138649900074</v>
      </c>
      <c r="K2174" s="3">
        <v>0</v>
      </c>
      <c r="L2174" s="2">
        <f t="shared" si="134"/>
        <v>-0.65614312718844481</v>
      </c>
      <c r="M2174" s="2">
        <f t="shared" si="135"/>
        <v>-0.48115138649900074</v>
      </c>
    </row>
    <row r="2175" spans="5:13" x14ac:dyDescent="0.3">
      <c r="E2175" s="1">
        <v>2164</v>
      </c>
      <c r="F2175" s="1">
        <v>0</v>
      </c>
      <c r="G2175" s="1">
        <v>22</v>
      </c>
      <c r="H2175" s="1">
        <v>1</v>
      </c>
      <c r="I2175" s="2">
        <f t="shared" si="132"/>
        <v>-0.24379752943314192</v>
      </c>
      <c r="J2175" s="2">
        <f t="shared" si="133"/>
        <v>0.43935072259233271</v>
      </c>
      <c r="K2175" s="3">
        <v>1</v>
      </c>
      <c r="L2175" s="2">
        <f t="shared" si="134"/>
        <v>-0.82245727235668753</v>
      </c>
      <c r="M2175" s="2">
        <f t="shared" si="135"/>
        <v>0.56064927740766723</v>
      </c>
    </row>
    <row r="2176" spans="5:13" x14ac:dyDescent="0.3">
      <c r="E2176" s="1">
        <v>2165</v>
      </c>
      <c r="F2176" s="1">
        <v>0</v>
      </c>
      <c r="G2176" s="1">
        <v>25</v>
      </c>
      <c r="H2176" s="1">
        <v>4</v>
      </c>
      <c r="I2176" s="2">
        <f t="shared" si="132"/>
        <v>0.51845441360910405</v>
      </c>
      <c r="J2176" s="2">
        <f t="shared" si="133"/>
        <v>0.62678628555659732</v>
      </c>
      <c r="K2176" s="3">
        <v>1</v>
      </c>
      <c r="L2176" s="2">
        <f t="shared" si="134"/>
        <v>-0.4671496488344154</v>
      </c>
      <c r="M2176" s="2">
        <f t="shared" si="135"/>
        <v>0.37321371444340268</v>
      </c>
    </row>
    <row r="2177" spans="5:13" x14ac:dyDescent="0.3">
      <c r="E2177" s="1">
        <v>2166</v>
      </c>
      <c r="F2177" s="1">
        <v>1</v>
      </c>
      <c r="G2177" s="1">
        <v>18</v>
      </c>
      <c r="H2177" s="1">
        <v>4</v>
      </c>
      <c r="I2177" s="2">
        <f t="shared" si="132"/>
        <v>0.71845993013742371</v>
      </c>
      <c r="J2177" s="2">
        <f t="shared" si="133"/>
        <v>0.67226779307654794</v>
      </c>
      <c r="K2177" s="3">
        <v>1</v>
      </c>
      <c r="L2177" s="2">
        <f t="shared" si="134"/>
        <v>-0.39709851623765685</v>
      </c>
      <c r="M2177" s="2">
        <f t="shared" si="135"/>
        <v>0.32773220692345206</v>
      </c>
    </row>
    <row r="2178" spans="5:13" x14ac:dyDescent="0.3">
      <c r="E2178" s="1">
        <v>2167</v>
      </c>
      <c r="F2178" s="1">
        <v>0</v>
      </c>
      <c r="G2178" s="1">
        <v>28</v>
      </c>
      <c r="H2178" s="1">
        <v>0</v>
      </c>
      <c r="I2178" s="2">
        <f t="shared" si="132"/>
        <v>-0.6978870269755435</v>
      </c>
      <c r="J2178" s="2">
        <f t="shared" si="133"/>
        <v>0.33228086752132152</v>
      </c>
      <c r="K2178" s="3">
        <v>1</v>
      </c>
      <c r="L2178" s="2">
        <f t="shared" si="134"/>
        <v>-1.1017746812005371</v>
      </c>
      <c r="M2178" s="2">
        <f t="shared" si="135"/>
        <v>0.66771913247867842</v>
      </c>
    </row>
    <row r="2179" spans="5:13" x14ac:dyDescent="0.3">
      <c r="E2179" s="1">
        <v>2168</v>
      </c>
      <c r="F2179" s="1">
        <v>1</v>
      </c>
      <c r="G2179" s="1">
        <v>24</v>
      </c>
      <c r="H2179" s="1">
        <v>4</v>
      </c>
      <c r="I2179" s="2">
        <f t="shared" si="132"/>
        <v>0.54702663025600695</v>
      </c>
      <c r="J2179" s="2">
        <f t="shared" si="133"/>
        <v>0.63344547176899768</v>
      </c>
      <c r="K2179" s="3">
        <v>0</v>
      </c>
      <c r="L2179" s="2">
        <f t="shared" si="134"/>
        <v>-1.0036079877372244</v>
      </c>
      <c r="M2179" s="2">
        <f t="shared" si="135"/>
        <v>-0.63344547176899768</v>
      </c>
    </row>
    <row r="2180" spans="5:13" x14ac:dyDescent="0.3">
      <c r="E2180" s="1">
        <v>2169</v>
      </c>
      <c r="F2180" s="1">
        <v>1</v>
      </c>
      <c r="G2180" s="1">
        <v>25</v>
      </c>
      <c r="H2180" s="1">
        <v>4</v>
      </c>
      <c r="I2180" s="2">
        <f t="shared" si="132"/>
        <v>0.51845441360910405</v>
      </c>
      <c r="J2180" s="2">
        <f t="shared" si="133"/>
        <v>0.62678628555659732</v>
      </c>
      <c r="K2180" s="3">
        <v>1</v>
      </c>
      <c r="L2180" s="2">
        <f t="shared" si="134"/>
        <v>-0.4671496488344154</v>
      </c>
      <c r="M2180" s="2">
        <f t="shared" si="135"/>
        <v>0.37321371444340268</v>
      </c>
    </row>
    <row r="2181" spans="5:13" x14ac:dyDescent="0.3">
      <c r="E2181" s="1">
        <v>2170</v>
      </c>
      <c r="F2181" s="1">
        <v>0</v>
      </c>
      <c r="G2181" s="1">
        <v>27</v>
      </c>
      <c r="H2181" s="1">
        <v>4</v>
      </c>
      <c r="I2181" s="2">
        <f t="shared" si="132"/>
        <v>0.46130998031529846</v>
      </c>
      <c r="J2181" s="2">
        <f t="shared" si="133"/>
        <v>0.6133248938372724</v>
      </c>
      <c r="K2181" s="3">
        <v>1</v>
      </c>
      <c r="L2181" s="2">
        <f t="shared" si="134"/>
        <v>-0.48886047718981118</v>
      </c>
      <c r="M2181" s="2">
        <f t="shared" si="135"/>
        <v>0.3866751061627276</v>
      </c>
    </row>
    <row r="2182" spans="5:13" x14ac:dyDescent="0.3">
      <c r="E2182" s="1">
        <v>2171</v>
      </c>
      <c r="F2182" s="1">
        <v>0</v>
      </c>
      <c r="G2182" s="1">
        <v>28</v>
      </c>
      <c r="H2182" s="1">
        <v>0</v>
      </c>
      <c r="I2182" s="2">
        <f t="shared" si="132"/>
        <v>-0.6978870269755435</v>
      </c>
      <c r="J2182" s="2">
        <f t="shared" si="133"/>
        <v>0.33228086752132152</v>
      </c>
      <c r="K2182" s="3">
        <v>0</v>
      </c>
      <c r="L2182" s="2">
        <f t="shared" si="134"/>
        <v>-0.40388765422499395</v>
      </c>
      <c r="M2182" s="2">
        <f t="shared" si="135"/>
        <v>-0.33228086752132152</v>
      </c>
    </row>
    <row r="2183" spans="5:13" x14ac:dyDescent="0.3">
      <c r="E2183" s="1">
        <v>2172</v>
      </c>
      <c r="F2183" s="1">
        <v>1</v>
      </c>
      <c r="G2183" s="1">
        <v>22</v>
      </c>
      <c r="H2183" s="1">
        <v>4</v>
      </c>
      <c r="I2183" s="2">
        <f t="shared" si="132"/>
        <v>0.60417106354981254</v>
      </c>
      <c r="J2183" s="2">
        <f t="shared" si="133"/>
        <v>0.64660999904109517</v>
      </c>
      <c r="K2183" s="3">
        <v>1</v>
      </c>
      <c r="L2183" s="2">
        <f t="shared" si="134"/>
        <v>-0.43601194978145819</v>
      </c>
      <c r="M2183" s="2">
        <f t="shared" si="135"/>
        <v>0.35339000095890483</v>
      </c>
    </row>
    <row r="2184" spans="5:13" x14ac:dyDescent="0.3">
      <c r="E2184" s="1">
        <v>2173</v>
      </c>
      <c r="F2184" s="1">
        <v>0</v>
      </c>
      <c r="G2184" s="1">
        <v>30</v>
      </c>
      <c r="H2184" s="1">
        <v>1</v>
      </c>
      <c r="I2184" s="2">
        <f t="shared" si="132"/>
        <v>-0.47237526260836427</v>
      </c>
      <c r="J2184" s="2">
        <f t="shared" si="133"/>
        <v>0.38405420510492866</v>
      </c>
      <c r="K2184" s="3">
        <v>0</v>
      </c>
      <c r="L2184" s="2">
        <f t="shared" si="134"/>
        <v>-0.48459631462063979</v>
      </c>
      <c r="M2184" s="2">
        <f t="shared" si="135"/>
        <v>-0.38405420510492866</v>
      </c>
    </row>
    <row r="2185" spans="5:13" x14ac:dyDescent="0.3">
      <c r="E2185" s="1">
        <v>2174</v>
      </c>
      <c r="F2185" s="1">
        <v>0</v>
      </c>
      <c r="G2185" s="1">
        <v>33</v>
      </c>
      <c r="H2185" s="1">
        <v>0</v>
      </c>
      <c r="I2185" s="2">
        <f t="shared" si="132"/>
        <v>-0.84074811021005758</v>
      </c>
      <c r="J2185" s="2">
        <f t="shared" si="133"/>
        <v>0.30137724673804905</v>
      </c>
      <c r="K2185" s="3">
        <v>0</v>
      </c>
      <c r="L2185" s="2">
        <f t="shared" si="134"/>
        <v>-0.35864437734026094</v>
      </c>
      <c r="M2185" s="2">
        <f t="shared" si="135"/>
        <v>-0.30137724673804905</v>
      </c>
    </row>
    <row r="2186" spans="5:13" x14ac:dyDescent="0.3">
      <c r="E2186" s="1">
        <v>2175</v>
      </c>
      <c r="F2186" s="1">
        <v>1</v>
      </c>
      <c r="G2186" s="1">
        <v>21</v>
      </c>
      <c r="H2186" s="1">
        <v>4</v>
      </c>
      <c r="I2186" s="2">
        <f t="shared" si="132"/>
        <v>0.63274328019671544</v>
      </c>
      <c r="J2186" s="2">
        <f t="shared" si="133"/>
        <v>0.65311123215896594</v>
      </c>
      <c r="K2186" s="3">
        <v>0</v>
      </c>
      <c r="L2186" s="2">
        <f t="shared" si="134"/>
        <v>-1.0587511041958566</v>
      </c>
      <c r="M2186" s="2">
        <f t="shared" si="135"/>
        <v>-0.65311123215896594</v>
      </c>
    </row>
    <row r="2187" spans="5:13" x14ac:dyDescent="0.3">
      <c r="E2187" s="1">
        <v>2176</v>
      </c>
      <c r="F2187" s="1">
        <v>1</v>
      </c>
      <c r="G2187" s="1">
        <v>13</v>
      </c>
      <c r="H2187" s="1">
        <v>7</v>
      </c>
      <c r="I2187" s="2">
        <f t="shared" si="132"/>
        <v>1.7092896063548924</v>
      </c>
      <c r="J2187" s="2">
        <f t="shared" si="133"/>
        <v>0.84674412021261525</v>
      </c>
      <c r="K2187" s="3">
        <v>1</v>
      </c>
      <c r="L2187" s="2">
        <f t="shared" si="134"/>
        <v>-0.16635673125567529</v>
      </c>
      <c r="M2187" s="2">
        <f t="shared" si="135"/>
        <v>0.15325587978738475</v>
      </c>
    </row>
    <row r="2188" spans="5:13" x14ac:dyDescent="0.3">
      <c r="E2188" s="1">
        <v>2177</v>
      </c>
      <c r="F2188" s="1">
        <v>0</v>
      </c>
      <c r="G2188" s="1">
        <v>27</v>
      </c>
      <c r="H2188" s="1">
        <v>3</v>
      </c>
      <c r="I2188" s="2">
        <f t="shared" si="132"/>
        <v>0.17865378265431364</v>
      </c>
      <c r="J2188" s="2">
        <f t="shared" si="133"/>
        <v>0.54454502935318705</v>
      </c>
      <c r="K2188" s="3">
        <v>0</v>
      </c>
      <c r="L2188" s="2">
        <f t="shared" si="134"/>
        <v>-0.78645842414615619</v>
      </c>
      <c r="M2188" s="2">
        <f t="shared" si="135"/>
        <v>-0.54454502935318705</v>
      </c>
    </row>
    <row r="2189" spans="5:13" x14ac:dyDescent="0.3">
      <c r="E2189" s="1">
        <v>2178</v>
      </c>
      <c r="F2189" s="1">
        <v>1</v>
      </c>
      <c r="G2189" s="1">
        <v>25</v>
      </c>
      <c r="H2189" s="1">
        <v>2</v>
      </c>
      <c r="I2189" s="2">
        <f t="shared" ref="I2189:I2252" si="136">$H$5+$H$6*G2189+H2189*$H$7</f>
        <v>-4.6857981712865593E-2</v>
      </c>
      <c r="J2189" s="2">
        <f t="shared" ref="J2189:J2252" si="137">EXP(I2189)/(1+EXP(I2189))</f>
        <v>0.4882876475322156</v>
      </c>
      <c r="K2189" s="3">
        <v>0</v>
      </c>
      <c r="L2189" s="2">
        <f t="shared" ref="L2189:L2252" si="138">IF(K2189=1,LN(J2189),LN(1-J2189))</f>
        <v>-0.66999262340425059</v>
      </c>
      <c r="M2189" s="2">
        <f t="shared" ref="M2189:M2252" si="139">(K2189-J2189)</f>
        <v>-0.4882876475322156</v>
      </c>
    </row>
    <row r="2190" spans="5:13" x14ac:dyDescent="0.3">
      <c r="E2190" s="1">
        <v>2179</v>
      </c>
      <c r="F2190" s="1">
        <v>0</v>
      </c>
      <c r="G2190" s="1">
        <v>22</v>
      </c>
      <c r="H2190" s="1">
        <v>1</v>
      </c>
      <c r="I2190" s="2">
        <f t="shared" si="136"/>
        <v>-0.24379752943314192</v>
      </c>
      <c r="J2190" s="2">
        <f t="shared" si="137"/>
        <v>0.43935072259233271</v>
      </c>
      <c r="K2190" s="3">
        <v>0</v>
      </c>
      <c r="L2190" s="2">
        <f t="shared" si="138"/>
        <v>-0.57865974292354561</v>
      </c>
      <c r="M2190" s="2">
        <f t="shared" si="139"/>
        <v>-0.43935072259233271</v>
      </c>
    </row>
    <row r="2191" spans="5:13" x14ac:dyDescent="0.3">
      <c r="E2191" s="1">
        <v>2180</v>
      </c>
      <c r="F2191" s="1">
        <v>0</v>
      </c>
      <c r="G2191" s="1">
        <v>27</v>
      </c>
      <c r="H2191" s="1">
        <v>1</v>
      </c>
      <c r="I2191" s="2">
        <f t="shared" si="136"/>
        <v>-0.386658612667656</v>
      </c>
      <c r="J2191" s="2">
        <f t="shared" si="137"/>
        <v>0.40452192979375906</v>
      </c>
      <c r="K2191" s="3">
        <v>0</v>
      </c>
      <c r="L2191" s="2">
        <f t="shared" si="138"/>
        <v>-0.51839071671501158</v>
      </c>
      <c r="M2191" s="2">
        <f t="shared" si="139"/>
        <v>-0.40452192979375906</v>
      </c>
    </row>
    <row r="2192" spans="5:13" x14ac:dyDescent="0.3">
      <c r="E2192" s="1">
        <v>2181</v>
      </c>
      <c r="F2192" s="1">
        <v>1</v>
      </c>
      <c r="G2192" s="1">
        <v>17</v>
      </c>
      <c r="H2192" s="1">
        <v>4</v>
      </c>
      <c r="I2192" s="2">
        <f t="shared" si="136"/>
        <v>0.74703214678432661</v>
      </c>
      <c r="J2192" s="2">
        <f t="shared" si="137"/>
        <v>0.67853167522054014</v>
      </c>
      <c r="K2192" s="3">
        <v>1</v>
      </c>
      <c r="L2192" s="2">
        <f t="shared" si="138"/>
        <v>-0.38782411661038613</v>
      </c>
      <c r="M2192" s="2">
        <f t="shared" si="139"/>
        <v>0.32146832477945986</v>
      </c>
    </row>
    <row r="2193" spans="5:13" x14ac:dyDescent="0.3">
      <c r="E2193" s="1">
        <v>2182</v>
      </c>
      <c r="F2193" s="1">
        <v>0</v>
      </c>
      <c r="G2193" s="1">
        <v>31</v>
      </c>
      <c r="H2193" s="1">
        <v>1</v>
      </c>
      <c r="I2193" s="2">
        <f t="shared" si="136"/>
        <v>-0.50094747925526717</v>
      </c>
      <c r="J2193" s="2">
        <f t="shared" si="137"/>
        <v>0.37731803350443466</v>
      </c>
      <c r="K2193" s="3">
        <v>0</v>
      </c>
      <c r="L2193" s="2">
        <f t="shared" si="138"/>
        <v>-0.4737193777036447</v>
      </c>
      <c r="M2193" s="2">
        <f t="shared" si="139"/>
        <v>-0.37731803350443466</v>
      </c>
    </row>
    <row r="2194" spans="5:13" x14ac:dyDescent="0.3">
      <c r="E2194" s="1">
        <v>2183</v>
      </c>
      <c r="F2194" s="1">
        <v>1</v>
      </c>
      <c r="G2194" s="1">
        <v>26</v>
      </c>
      <c r="H2194" s="1">
        <v>2</v>
      </c>
      <c r="I2194" s="2">
        <f t="shared" si="136"/>
        <v>-7.5430198359768275E-2</v>
      </c>
      <c r="J2194" s="2">
        <f t="shared" si="137"/>
        <v>0.48115138649900074</v>
      </c>
      <c r="K2194" s="3">
        <v>1</v>
      </c>
      <c r="L2194" s="2">
        <f t="shared" si="138"/>
        <v>-0.73157332554821297</v>
      </c>
      <c r="M2194" s="2">
        <f t="shared" si="139"/>
        <v>0.51884861350099931</v>
      </c>
    </row>
    <row r="2195" spans="5:13" x14ac:dyDescent="0.3">
      <c r="E2195" s="1">
        <v>2184</v>
      </c>
      <c r="F2195" s="1">
        <v>1</v>
      </c>
      <c r="G2195" s="1">
        <v>25</v>
      </c>
      <c r="H2195" s="1">
        <v>4</v>
      </c>
      <c r="I2195" s="2">
        <f t="shared" si="136"/>
        <v>0.51845441360910405</v>
      </c>
      <c r="J2195" s="2">
        <f t="shared" si="137"/>
        <v>0.62678628555659732</v>
      </c>
      <c r="K2195" s="3">
        <v>0</v>
      </c>
      <c r="L2195" s="2">
        <f t="shared" si="138"/>
        <v>-0.9856040624435195</v>
      </c>
      <c r="M2195" s="2">
        <f t="shared" si="139"/>
        <v>-0.62678628555659732</v>
      </c>
    </row>
    <row r="2196" spans="5:13" x14ac:dyDescent="0.3">
      <c r="E2196" s="1">
        <v>2185</v>
      </c>
      <c r="F2196" s="1">
        <v>0</v>
      </c>
      <c r="G2196" s="1">
        <v>27</v>
      </c>
      <c r="H2196" s="1">
        <v>0</v>
      </c>
      <c r="I2196" s="2">
        <f t="shared" si="136"/>
        <v>-0.66931481032864082</v>
      </c>
      <c r="J2196" s="2">
        <f t="shared" si="137"/>
        <v>0.33865028320137047</v>
      </c>
      <c r="K2196" s="3">
        <v>1</v>
      </c>
      <c r="L2196" s="2">
        <f t="shared" si="138"/>
        <v>-1.0827873170559001</v>
      </c>
      <c r="M2196" s="2">
        <f t="shared" si="139"/>
        <v>0.66134971679862953</v>
      </c>
    </row>
    <row r="2197" spans="5:13" x14ac:dyDescent="0.3">
      <c r="E2197" s="1">
        <v>2186</v>
      </c>
      <c r="F2197" s="1">
        <v>0</v>
      </c>
      <c r="G2197" s="1">
        <v>26</v>
      </c>
      <c r="H2197" s="1">
        <v>4</v>
      </c>
      <c r="I2197" s="2">
        <f t="shared" si="136"/>
        <v>0.48988219696220137</v>
      </c>
      <c r="J2197" s="2">
        <f t="shared" si="137"/>
        <v>0.62007868056522697</v>
      </c>
      <c r="K2197" s="3">
        <v>0</v>
      </c>
      <c r="L2197" s="2">
        <f t="shared" si="138"/>
        <v>-0.96779110181938743</v>
      </c>
      <c r="M2197" s="2">
        <f t="shared" si="139"/>
        <v>-0.62007868056522697</v>
      </c>
    </row>
    <row r="2198" spans="5:13" x14ac:dyDescent="0.3">
      <c r="E2198" s="1">
        <v>2187</v>
      </c>
      <c r="F2198" s="1">
        <v>0</v>
      </c>
      <c r="G2198" s="1">
        <v>30</v>
      </c>
      <c r="H2198" s="1">
        <v>0</v>
      </c>
      <c r="I2198" s="2">
        <f t="shared" si="136"/>
        <v>-0.75503146026934909</v>
      </c>
      <c r="J2198" s="2">
        <f t="shared" si="137"/>
        <v>0.31972596061398328</v>
      </c>
      <c r="K2198" s="3">
        <v>1</v>
      </c>
      <c r="L2198" s="2">
        <f t="shared" si="138"/>
        <v>-1.1402910231665764</v>
      </c>
      <c r="M2198" s="2">
        <f t="shared" si="139"/>
        <v>0.68027403938601672</v>
      </c>
    </row>
    <row r="2199" spans="5:13" x14ac:dyDescent="0.3">
      <c r="E2199" s="1">
        <v>2188</v>
      </c>
      <c r="F2199" s="1">
        <v>1</v>
      </c>
      <c r="G2199" s="1">
        <v>25</v>
      </c>
      <c r="H2199" s="1">
        <v>0</v>
      </c>
      <c r="I2199" s="2">
        <f t="shared" si="136"/>
        <v>-0.61217037703483523</v>
      </c>
      <c r="J2199" s="2">
        <f t="shared" si="137"/>
        <v>0.35156426468727181</v>
      </c>
      <c r="K2199" s="3">
        <v>0</v>
      </c>
      <c r="L2199" s="2">
        <f t="shared" si="138"/>
        <v>-0.43319237757215368</v>
      </c>
      <c r="M2199" s="2">
        <f t="shared" si="139"/>
        <v>-0.35156426468727181</v>
      </c>
    </row>
    <row r="2200" spans="5:13" x14ac:dyDescent="0.3">
      <c r="E2200" s="1">
        <v>2189</v>
      </c>
      <c r="F2200" s="1">
        <v>1</v>
      </c>
      <c r="G2200" s="1">
        <v>26</v>
      </c>
      <c r="H2200" s="1">
        <v>2</v>
      </c>
      <c r="I2200" s="2">
        <f t="shared" si="136"/>
        <v>-7.5430198359768275E-2</v>
      </c>
      <c r="J2200" s="2">
        <f t="shared" si="137"/>
        <v>0.48115138649900074</v>
      </c>
      <c r="K2200" s="3">
        <v>0</v>
      </c>
      <c r="L2200" s="2">
        <f t="shared" si="138"/>
        <v>-0.65614312718844481</v>
      </c>
      <c r="M2200" s="2">
        <f t="shared" si="139"/>
        <v>-0.48115138649900074</v>
      </c>
    </row>
    <row r="2201" spans="5:13" x14ac:dyDescent="0.3">
      <c r="E2201" s="1">
        <v>2190</v>
      </c>
      <c r="F2201" s="1">
        <v>1</v>
      </c>
      <c r="G2201" s="1">
        <v>23</v>
      </c>
      <c r="H2201" s="1">
        <v>3</v>
      </c>
      <c r="I2201" s="2">
        <f t="shared" si="136"/>
        <v>0.29294264924192503</v>
      </c>
      <c r="J2201" s="2">
        <f t="shared" si="137"/>
        <v>0.57271638907417755</v>
      </c>
      <c r="K2201" s="3">
        <v>1</v>
      </c>
      <c r="L2201" s="2">
        <f t="shared" si="138"/>
        <v>-0.55736464278526365</v>
      </c>
      <c r="M2201" s="2">
        <f t="shared" si="139"/>
        <v>0.42728361092582245</v>
      </c>
    </row>
    <row r="2202" spans="5:13" x14ac:dyDescent="0.3">
      <c r="E2202" s="1">
        <v>2191</v>
      </c>
      <c r="F2202" s="1">
        <v>0</v>
      </c>
      <c r="G2202" s="1">
        <v>20</v>
      </c>
      <c r="H2202" s="1">
        <v>2</v>
      </c>
      <c r="I2202" s="2">
        <f t="shared" si="136"/>
        <v>9.6003101521648537E-2</v>
      </c>
      <c r="J2202" s="2">
        <f t="shared" si="137"/>
        <v>0.52398235856772302</v>
      </c>
      <c r="K2202" s="3">
        <v>1</v>
      </c>
      <c r="L2202" s="2">
        <f t="shared" si="138"/>
        <v>-0.64629726208332661</v>
      </c>
      <c r="M2202" s="2">
        <f t="shared" si="139"/>
        <v>0.47601764143227698</v>
      </c>
    </row>
    <row r="2203" spans="5:13" x14ac:dyDescent="0.3">
      <c r="E2203" s="1">
        <v>2192</v>
      </c>
      <c r="F2203" s="1">
        <v>1</v>
      </c>
      <c r="G2203" s="1">
        <v>25</v>
      </c>
      <c r="H2203" s="1">
        <v>3</v>
      </c>
      <c r="I2203" s="2">
        <f t="shared" si="136"/>
        <v>0.23579821594811923</v>
      </c>
      <c r="J2203" s="2">
        <f t="shared" si="137"/>
        <v>0.55867792729643417</v>
      </c>
      <c r="K2203" s="3">
        <v>0</v>
      </c>
      <c r="L2203" s="2">
        <f t="shared" si="138"/>
        <v>-0.81798034650093876</v>
      </c>
      <c r="M2203" s="2">
        <f t="shared" si="139"/>
        <v>-0.55867792729643417</v>
      </c>
    </row>
    <row r="2204" spans="5:13" x14ac:dyDescent="0.3">
      <c r="E2204" s="1">
        <v>2193</v>
      </c>
      <c r="F2204" s="1">
        <v>1</v>
      </c>
      <c r="G2204" s="1">
        <v>25</v>
      </c>
      <c r="H2204" s="1">
        <v>2</v>
      </c>
      <c r="I2204" s="2">
        <f t="shared" si="136"/>
        <v>-4.6857981712865593E-2</v>
      </c>
      <c r="J2204" s="2">
        <f t="shared" si="137"/>
        <v>0.4882876475322156</v>
      </c>
      <c r="K2204" s="3">
        <v>0</v>
      </c>
      <c r="L2204" s="2">
        <f t="shared" si="138"/>
        <v>-0.66999262340425059</v>
      </c>
      <c r="M2204" s="2">
        <f t="shared" si="139"/>
        <v>-0.4882876475322156</v>
      </c>
    </row>
    <row r="2205" spans="5:13" x14ac:dyDescent="0.3">
      <c r="E2205" s="1">
        <v>2194</v>
      </c>
      <c r="F2205" s="1">
        <v>0</v>
      </c>
      <c r="G2205" s="1">
        <v>19</v>
      </c>
      <c r="H2205" s="1">
        <v>3</v>
      </c>
      <c r="I2205" s="2">
        <f t="shared" si="136"/>
        <v>0.40723151582953615</v>
      </c>
      <c r="J2205" s="2">
        <f t="shared" si="137"/>
        <v>0.600423862871453</v>
      </c>
      <c r="K2205" s="3">
        <v>1</v>
      </c>
      <c r="L2205" s="2">
        <f t="shared" si="138"/>
        <v>-0.51011943505685553</v>
      </c>
      <c r="M2205" s="2">
        <f t="shared" si="139"/>
        <v>0.399576137128547</v>
      </c>
    </row>
    <row r="2206" spans="5:13" x14ac:dyDescent="0.3">
      <c r="E2206" s="1">
        <v>2195</v>
      </c>
      <c r="F2206" s="1">
        <v>0</v>
      </c>
      <c r="G2206" s="1">
        <v>27</v>
      </c>
      <c r="H2206" s="1">
        <v>2</v>
      </c>
      <c r="I2206" s="2">
        <f t="shared" si="136"/>
        <v>-0.10400241500667118</v>
      </c>
      <c r="J2206" s="2">
        <f t="shared" si="137"/>
        <v>0.47402280722541851</v>
      </c>
      <c r="K2206" s="3">
        <v>0</v>
      </c>
      <c r="L2206" s="2">
        <f t="shared" si="138"/>
        <v>-0.64249742692862966</v>
      </c>
      <c r="M2206" s="2">
        <f t="shared" si="139"/>
        <v>-0.47402280722541851</v>
      </c>
    </row>
    <row r="2207" spans="5:13" x14ac:dyDescent="0.3">
      <c r="E2207" s="1">
        <v>2196</v>
      </c>
      <c r="F2207" s="1">
        <v>0</v>
      </c>
      <c r="G2207" s="1">
        <v>31</v>
      </c>
      <c r="H2207" s="1">
        <v>2</v>
      </c>
      <c r="I2207" s="2">
        <f t="shared" si="136"/>
        <v>-0.21829128159428235</v>
      </c>
      <c r="J2207" s="2">
        <f t="shared" si="137"/>
        <v>0.44564285643854834</v>
      </c>
      <c r="K2207" s="3">
        <v>0</v>
      </c>
      <c r="L2207" s="2">
        <f t="shared" si="138"/>
        <v>-0.58994613647276051</v>
      </c>
      <c r="M2207" s="2">
        <f t="shared" si="139"/>
        <v>-0.44564285643854834</v>
      </c>
    </row>
    <row r="2208" spans="5:13" x14ac:dyDescent="0.3">
      <c r="E2208" s="1">
        <v>2197</v>
      </c>
      <c r="F2208" s="1">
        <v>0</v>
      </c>
      <c r="G2208" s="1">
        <v>27</v>
      </c>
      <c r="H2208" s="1">
        <v>2</v>
      </c>
      <c r="I2208" s="2">
        <f t="shared" si="136"/>
        <v>-0.10400241500667118</v>
      </c>
      <c r="J2208" s="2">
        <f t="shared" si="137"/>
        <v>0.47402280722541851</v>
      </c>
      <c r="K2208" s="3">
        <v>0</v>
      </c>
      <c r="L2208" s="2">
        <f t="shared" si="138"/>
        <v>-0.64249742692862966</v>
      </c>
      <c r="M2208" s="2">
        <f t="shared" si="139"/>
        <v>-0.47402280722541851</v>
      </c>
    </row>
    <row r="2209" spans="5:13" x14ac:dyDescent="0.3">
      <c r="E2209" s="1">
        <v>2198</v>
      </c>
      <c r="F2209" s="1">
        <v>0</v>
      </c>
      <c r="G2209" s="1">
        <v>23</v>
      </c>
      <c r="H2209" s="1">
        <v>0</v>
      </c>
      <c r="I2209" s="2">
        <f t="shared" si="136"/>
        <v>-0.55502594374102943</v>
      </c>
      <c r="J2209" s="2">
        <f t="shared" si="137"/>
        <v>0.36469913965533418</v>
      </c>
      <c r="K2209" s="3">
        <v>1</v>
      </c>
      <c r="L2209" s="2">
        <f t="shared" si="138"/>
        <v>-1.0086825402179018</v>
      </c>
      <c r="M2209" s="2">
        <f t="shared" si="139"/>
        <v>0.63530086034466582</v>
      </c>
    </row>
    <row r="2210" spans="5:13" x14ac:dyDescent="0.3">
      <c r="E2210" s="1">
        <v>2199</v>
      </c>
      <c r="F2210" s="1">
        <v>1</v>
      </c>
      <c r="G2210" s="1">
        <v>17</v>
      </c>
      <c r="H2210" s="1">
        <v>5</v>
      </c>
      <c r="I2210" s="2">
        <f t="shared" si="136"/>
        <v>1.0296883444453113</v>
      </c>
      <c r="J2210" s="2">
        <f t="shared" si="137"/>
        <v>0.73685547044244892</v>
      </c>
      <c r="K2210" s="3">
        <v>1</v>
      </c>
      <c r="L2210" s="2">
        <f t="shared" si="138"/>
        <v>-0.30536351125807243</v>
      </c>
      <c r="M2210" s="2">
        <f t="shared" si="139"/>
        <v>0.26314452955755108</v>
      </c>
    </row>
    <row r="2211" spans="5:13" x14ac:dyDescent="0.3">
      <c r="E2211" s="1">
        <v>2200</v>
      </c>
      <c r="F2211" s="1">
        <v>0</v>
      </c>
      <c r="G2211" s="1">
        <v>21</v>
      </c>
      <c r="H2211" s="1">
        <v>4</v>
      </c>
      <c r="I2211" s="2">
        <f t="shared" si="136"/>
        <v>0.63274328019671544</v>
      </c>
      <c r="J2211" s="2">
        <f t="shared" si="137"/>
        <v>0.65311123215896594</v>
      </c>
      <c r="K2211" s="3">
        <v>0</v>
      </c>
      <c r="L2211" s="2">
        <f t="shared" si="138"/>
        <v>-1.0587511041958566</v>
      </c>
      <c r="M2211" s="2">
        <f t="shared" si="139"/>
        <v>-0.65311123215896594</v>
      </c>
    </row>
    <row r="2212" spans="5:13" x14ac:dyDescent="0.3">
      <c r="E2212" s="1">
        <v>2201</v>
      </c>
      <c r="F2212" s="1">
        <v>0</v>
      </c>
      <c r="G2212" s="1">
        <v>27</v>
      </c>
      <c r="H2212" s="1">
        <v>4</v>
      </c>
      <c r="I2212" s="2">
        <f t="shared" si="136"/>
        <v>0.46130998031529846</v>
      </c>
      <c r="J2212" s="2">
        <f t="shared" si="137"/>
        <v>0.6133248938372724</v>
      </c>
      <c r="K2212" s="3">
        <v>1</v>
      </c>
      <c r="L2212" s="2">
        <f t="shared" si="138"/>
        <v>-0.48886047718981118</v>
      </c>
      <c r="M2212" s="2">
        <f t="shared" si="139"/>
        <v>0.3866751061627276</v>
      </c>
    </row>
    <row r="2213" spans="5:13" x14ac:dyDescent="0.3">
      <c r="E2213" s="1">
        <v>2202</v>
      </c>
      <c r="F2213" s="1">
        <v>0</v>
      </c>
      <c r="G2213" s="1">
        <v>28</v>
      </c>
      <c r="H2213" s="1">
        <v>1</v>
      </c>
      <c r="I2213" s="2">
        <f t="shared" si="136"/>
        <v>-0.41523082931455868</v>
      </c>
      <c r="J2213" s="2">
        <f t="shared" si="137"/>
        <v>0.39765853213135904</v>
      </c>
      <c r="K2213" s="3">
        <v>0</v>
      </c>
      <c r="L2213" s="2">
        <f t="shared" si="138"/>
        <v>-0.50693077210996151</v>
      </c>
      <c r="M2213" s="2">
        <f t="shared" si="139"/>
        <v>-0.39765853213135904</v>
      </c>
    </row>
    <row r="2214" spans="5:13" x14ac:dyDescent="0.3">
      <c r="E2214" s="1">
        <v>2203</v>
      </c>
      <c r="F2214" s="1">
        <v>0</v>
      </c>
      <c r="G2214" s="1">
        <v>25</v>
      </c>
      <c r="H2214" s="1">
        <v>1</v>
      </c>
      <c r="I2214" s="2">
        <f t="shared" si="136"/>
        <v>-0.32951417937385041</v>
      </c>
      <c r="J2214" s="2">
        <f t="shared" si="137"/>
        <v>0.41835883549334701</v>
      </c>
      <c r="K2214" s="3">
        <v>0</v>
      </c>
      <c r="L2214" s="2">
        <f t="shared" si="138"/>
        <v>-0.54190157722990051</v>
      </c>
      <c r="M2214" s="2">
        <f t="shared" si="139"/>
        <v>-0.41835883549334701</v>
      </c>
    </row>
    <row r="2215" spans="5:13" x14ac:dyDescent="0.3">
      <c r="E2215" s="1">
        <v>2204</v>
      </c>
      <c r="F2215" s="1">
        <v>1</v>
      </c>
      <c r="G2215" s="1">
        <v>26</v>
      </c>
      <c r="H2215" s="1">
        <v>6</v>
      </c>
      <c r="I2215" s="2">
        <f t="shared" si="136"/>
        <v>1.055194592284171</v>
      </c>
      <c r="J2215" s="2">
        <f t="shared" si="137"/>
        <v>0.74177115519653103</v>
      </c>
      <c r="K2215" s="3">
        <v>0</v>
      </c>
      <c r="L2215" s="2">
        <f t="shared" si="138"/>
        <v>-1.35390909184616</v>
      </c>
      <c r="M2215" s="2">
        <f t="shared" si="139"/>
        <v>-0.74177115519653103</v>
      </c>
    </row>
    <row r="2216" spans="5:13" x14ac:dyDescent="0.3">
      <c r="E2216" s="1">
        <v>2205</v>
      </c>
      <c r="F2216" s="1">
        <v>0</v>
      </c>
      <c r="G2216" s="1">
        <v>31</v>
      </c>
      <c r="H2216" s="1">
        <v>2</v>
      </c>
      <c r="I2216" s="2">
        <f t="shared" si="136"/>
        <v>-0.21829128159428235</v>
      </c>
      <c r="J2216" s="2">
        <f t="shared" si="137"/>
        <v>0.44564285643854834</v>
      </c>
      <c r="K2216" s="3">
        <v>0</v>
      </c>
      <c r="L2216" s="2">
        <f t="shared" si="138"/>
        <v>-0.58994613647276051</v>
      </c>
      <c r="M2216" s="2">
        <f t="shared" si="139"/>
        <v>-0.44564285643854834</v>
      </c>
    </row>
    <row r="2217" spans="5:13" x14ac:dyDescent="0.3">
      <c r="E2217" s="1">
        <v>2206</v>
      </c>
      <c r="F2217" s="1">
        <v>0</v>
      </c>
      <c r="G2217" s="1">
        <v>26</v>
      </c>
      <c r="H2217" s="1">
        <v>3</v>
      </c>
      <c r="I2217" s="2">
        <f t="shared" si="136"/>
        <v>0.20722599930121655</v>
      </c>
      <c r="J2217" s="2">
        <f t="shared" si="137"/>
        <v>0.55162190028968694</v>
      </c>
      <c r="K2217" s="3">
        <v>1</v>
      </c>
      <c r="L2217" s="2">
        <f t="shared" si="138"/>
        <v>-0.59489243064286235</v>
      </c>
      <c r="M2217" s="2">
        <f t="shared" si="139"/>
        <v>0.44837809971031306</v>
      </c>
    </row>
    <row r="2218" spans="5:13" x14ac:dyDescent="0.3">
      <c r="E2218" s="1">
        <v>2207</v>
      </c>
      <c r="F2218" s="1">
        <v>1</v>
      </c>
      <c r="G2218" s="1">
        <v>21</v>
      </c>
      <c r="H2218" s="1">
        <v>5</v>
      </c>
      <c r="I2218" s="2">
        <f t="shared" si="136"/>
        <v>0.91539947785770015</v>
      </c>
      <c r="J2218" s="2">
        <f t="shared" si="137"/>
        <v>0.71410379097871035</v>
      </c>
      <c r="K2218" s="3">
        <v>1</v>
      </c>
      <c r="L2218" s="2">
        <f t="shared" si="138"/>
        <v>-0.33672696169069449</v>
      </c>
      <c r="M2218" s="2">
        <f t="shared" si="139"/>
        <v>0.28589620902128965</v>
      </c>
    </row>
    <row r="2219" spans="5:13" x14ac:dyDescent="0.3">
      <c r="E2219" s="1">
        <v>2208</v>
      </c>
      <c r="F2219" s="1">
        <v>1</v>
      </c>
      <c r="G2219" s="1">
        <v>21</v>
      </c>
      <c r="H2219" s="1">
        <v>6</v>
      </c>
      <c r="I2219" s="2">
        <f t="shared" si="136"/>
        <v>1.1980556755186851</v>
      </c>
      <c r="J2219" s="2">
        <f t="shared" si="137"/>
        <v>0.76817871841165664</v>
      </c>
      <c r="K2219" s="3">
        <v>1</v>
      </c>
      <c r="L2219" s="2">
        <f t="shared" si="138"/>
        <v>-0.26373286664119011</v>
      </c>
      <c r="M2219" s="2">
        <f t="shared" si="139"/>
        <v>0.23182128158834336</v>
      </c>
    </row>
    <row r="2220" spans="5:13" x14ac:dyDescent="0.3">
      <c r="E2220" s="1">
        <v>2209</v>
      </c>
      <c r="F2220" s="1">
        <v>1</v>
      </c>
      <c r="G2220" s="1">
        <v>23</v>
      </c>
      <c r="H2220" s="1">
        <v>1</v>
      </c>
      <c r="I2220" s="2">
        <f t="shared" si="136"/>
        <v>-0.27236974608004461</v>
      </c>
      <c r="J2220" s="2">
        <f t="shared" si="137"/>
        <v>0.43232541858152024</v>
      </c>
      <c r="K2220" s="3">
        <v>1</v>
      </c>
      <c r="L2220" s="2">
        <f t="shared" si="138"/>
        <v>-0.83857669056031459</v>
      </c>
      <c r="M2220" s="2">
        <f t="shared" si="139"/>
        <v>0.56767458141847982</v>
      </c>
    </row>
    <row r="2221" spans="5:13" x14ac:dyDescent="0.3">
      <c r="E2221" s="1">
        <v>2210</v>
      </c>
      <c r="F2221" s="1">
        <v>1</v>
      </c>
      <c r="G2221" s="1">
        <v>25</v>
      </c>
      <c r="H2221" s="1">
        <v>4</v>
      </c>
      <c r="I2221" s="2">
        <f t="shared" si="136"/>
        <v>0.51845441360910405</v>
      </c>
      <c r="J2221" s="2">
        <f t="shared" si="137"/>
        <v>0.62678628555659732</v>
      </c>
      <c r="K2221" s="3">
        <v>1</v>
      </c>
      <c r="L2221" s="2">
        <f t="shared" si="138"/>
        <v>-0.4671496488344154</v>
      </c>
      <c r="M2221" s="2">
        <f t="shared" si="139"/>
        <v>0.37321371444340268</v>
      </c>
    </row>
    <row r="2222" spans="5:13" x14ac:dyDescent="0.3">
      <c r="E2222" s="1">
        <v>2211</v>
      </c>
      <c r="F2222" s="1">
        <v>0</v>
      </c>
      <c r="G2222" s="1">
        <v>27</v>
      </c>
      <c r="H2222" s="1">
        <v>1</v>
      </c>
      <c r="I2222" s="2">
        <f t="shared" si="136"/>
        <v>-0.386658612667656</v>
      </c>
      <c r="J2222" s="2">
        <f t="shared" si="137"/>
        <v>0.40452192979375906</v>
      </c>
      <c r="K2222" s="3">
        <v>0</v>
      </c>
      <c r="L2222" s="2">
        <f t="shared" si="138"/>
        <v>-0.51839071671501158</v>
      </c>
      <c r="M2222" s="2">
        <f t="shared" si="139"/>
        <v>-0.40452192979375906</v>
      </c>
    </row>
    <row r="2223" spans="5:13" x14ac:dyDescent="0.3">
      <c r="E2223" s="1">
        <v>2212</v>
      </c>
      <c r="F2223" s="1">
        <v>1</v>
      </c>
      <c r="G2223" s="1">
        <v>21</v>
      </c>
      <c r="H2223" s="1">
        <v>2</v>
      </c>
      <c r="I2223" s="2">
        <f t="shared" si="136"/>
        <v>6.7430884874745745E-2</v>
      </c>
      <c r="J2223" s="2">
        <f t="shared" si="137"/>
        <v>0.51685133655663185</v>
      </c>
      <c r="K2223" s="3">
        <v>0</v>
      </c>
      <c r="L2223" s="2">
        <f t="shared" si="138"/>
        <v>-0.7274308808795299</v>
      </c>
      <c r="M2223" s="2">
        <f t="shared" si="139"/>
        <v>-0.51685133655663185</v>
      </c>
    </row>
    <row r="2224" spans="5:13" x14ac:dyDescent="0.3">
      <c r="E2224" s="1">
        <v>2213</v>
      </c>
      <c r="F2224" s="1">
        <v>0</v>
      </c>
      <c r="G2224" s="1">
        <v>27</v>
      </c>
      <c r="H2224" s="1">
        <v>1</v>
      </c>
      <c r="I2224" s="2">
        <f t="shared" si="136"/>
        <v>-0.386658612667656</v>
      </c>
      <c r="J2224" s="2">
        <f t="shared" si="137"/>
        <v>0.40452192979375906</v>
      </c>
      <c r="K2224" s="3">
        <v>0</v>
      </c>
      <c r="L2224" s="2">
        <f t="shared" si="138"/>
        <v>-0.51839071671501158</v>
      </c>
      <c r="M2224" s="2">
        <f t="shared" si="139"/>
        <v>-0.40452192979375906</v>
      </c>
    </row>
    <row r="2225" spans="5:13" x14ac:dyDescent="0.3">
      <c r="E2225" s="1">
        <v>2214</v>
      </c>
      <c r="F2225" s="1">
        <v>1</v>
      </c>
      <c r="G2225" s="1">
        <v>20</v>
      </c>
      <c r="H2225" s="1">
        <v>0</v>
      </c>
      <c r="I2225" s="2">
        <f t="shared" si="136"/>
        <v>-0.4693092938003211</v>
      </c>
      <c r="J2225" s="2">
        <f t="shared" si="137"/>
        <v>0.38477973752641237</v>
      </c>
      <c r="K2225" s="3">
        <v>0</v>
      </c>
      <c r="L2225" s="2">
        <f t="shared" si="138"/>
        <v>-0.48577492493259411</v>
      </c>
      <c r="M2225" s="2">
        <f t="shared" si="139"/>
        <v>-0.38477973752641237</v>
      </c>
    </row>
    <row r="2226" spans="5:13" x14ac:dyDescent="0.3">
      <c r="E2226" s="1">
        <v>2215</v>
      </c>
      <c r="F2226" s="1">
        <v>1</v>
      </c>
      <c r="G2226" s="1">
        <v>17</v>
      </c>
      <c r="H2226" s="1">
        <v>4</v>
      </c>
      <c r="I2226" s="2">
        <f t="shared" si="136"/>
        <v>0.74703214678432661</v>
      </c>
      <c r="J2226" s="2">
        <f t="shared" si="137"/>
        <v>0.67853167522054014</v>
      </c>
      <c r="K2226" s="3">
        <v>1</v>
      </c>
      <c r="L2226" s="2">
        <f t="shared" si="138"/>
        <v>-0.38782411661038613</v>
      </c>
      <c r="M2226" s="2">
        <f t="shared" si="139"/>
        <v>0.32146832477945986</v>
      </c>
    </row>
    <row r="2227" spans="5:13" x14ac:dyDescent="0.3">
      <c r="E2227" s="1">
        <v>2216</v>
      </c>
      <c r="F2227" s="1">
        <v>1</v>
      </c>
      <c r="G2227" s="1">
        <v>28</v>
      </c>
      <c r="H2227" s="1">
        <v>1</v>
      </c>
      <c r="I2227" s="2">
        <f t="shared" si="136"/>
        <v>-0.41523082931455868</v>
      </c>
      <c r="J2227" s="2">
        <f t="shared" si="137"/>
        <v>0.39765853213135904</v>
      </c>
      <c r="K2227" s="3">
        <v>1</v>
      </c>
      <c r="L2227" s="2">
        <f t="shared" si="138"/>
        <v>-0.92216160142452031</v>
      </c>
      <c r="M2227" s="2">
        <f t="shared" si="139"/>
        <v>0.60234146786864096</v>
      </c>
    </row>
    <row r="2228" spans="5:13" x14ac:dyDescent="0.3">
      <c r="E2228" s="1">
        <v>2217</v>
      </c>
      <c r="F2228" s="1">
        <v>0</v>
      </c>
      <c r="G2228" s="1">
        <v>22</v>
      </c>
      <c r="H2228" s="1">
        <v>1</v>
      </c>
      <c r="I2228" s="2">
        <f t="shared" si="136"/>
        <v>-0.24379752943314192</v>
      </c>
      <c r="J2228" s="2">
        <f t="shared" si="137"/>
        <v>0.43935072259233271</v>
      </c>
      <c r="K2228" s="3">
        <v>1</v>
      </c>
      <c r="L2228" s="2">
        <f t="shared" si="138"/>
        <v>-0.82245727235668753</v>
      </c>
      <c r="M2228" s="2">
        <f t="shared" si="139"/>
        <v>0.56064927740766723</v>
      </c>
    </row>
    <row r="2229" spans="5:13" x14ac:dyDescent="0.3">
      <c r="E2229" s="1">
        <v>2218</v>
      </c>
      <c r="F2229" s="1">
        <v>0</v>
      </c>
      <c r="G2229" s="1">
        <v>26</v>
      </c>
      <c r="H2229" s="1">
        <v>1</v>
      </c>
      <c r="I2229" s="2">
        <f t="shared" si="136"/>
        <v>-0.35808639602075309</v>
      </c>
      <c r="J2229" s="2">
        <f t="shared" si="137"/>
        <v>0.41142287430405178</v>
      </c>
      <c r="K2229" s="3">
        <v>0</v>
      </c>
      <c r="L2229" s="2">
        <f t="shared" si="138"/>
        <v>-0.53004730616023055</v>
      </c>
      <c r="M2229" s="2">
        <f t="shared" si="139"/>
        <v>-0.41142287430405178</v>
      </c>
    </row>
    <row r="2230" spans="5:13" x14ac:dyDescent="0.3">
      <c r="E2230" s="1">
        <v>2219</v>
      </c>
      <c r="F2230" s="1">
        <v>1</v>
      </c>
      <c r="G2230" s="1">
        <v>28</v>
      </c>
      <c r="H2230" s="1">
        <v>3</v>
      </c>
      <c r="I2230" s="2">
        <f t="shared" si="136"/>
        <v>0.15008156600741096</v>
      </c>
      <c r="J2230" s="2">
        <f t="shared" si="137"/>
        <v>0.53745012251025304</v>
      </c>
      <c r="K2230" s="3">
        <v>0</v>
      </c>
      <c r="L2230" s="2">
        <f t="shared" si="138"/>
        <v>-0.77100088462324479</v>
      </c>
      <c r="M2230" s="2">
        <f t="shared" si="139"/>
        <v>-0.53745012251025304</v>
      </c>
    </row>
    <row r="2231" spans="5:13" x14ac:dyDescent="0.3">
      <c r="E2231" s="1">
        <v>2220</v>
      </c>
      <c r="F2231" s="1">
        <v>0</v>
      </c>
      <c r="G2231" s="1">
        <v>22</v>
      </c>
      <c r="H2231" s="1">
        <v>3</v>
      </c>
      <c r="I2231" s="2">
        <f t="shared" si="136"/>
        <v>0.32151486588882772</v>
      </c>
      <c r="J2231" s="2">
        <f t="shared" si="137"/>
        <v>0.57969339214578286</v>
      </c>
      <c r="K2231" s="3">
        <v>1</v>
      </c>
      <c r="L2231" s="2">
        <f t="shared" si="138"/>
        <v>-0.5452559494494188</v>
      </c>
      <c r="M2231" s="2">
        <f t="shared" si="139"/>
        <v>0.42030660785421714</v>
      </c>
    </row>
    <row r="2232" spans="5:13" x14ac:dyDescent="0.3">
      <c r="E2232" s="1">
        <v>2221</v>
      </c>
      <c r="F2232" s="1">
        <v>0</v>
      </c>
      <c r="G2232" s="1">
        <v>28</v>
      </c>
      <c r="H2232" s="1">
        <v>1</v>
      </c>
      <c r="I2232" s="2">
        <f t="shared" si="136"/>
        <v>-0.41523082931455868</v>
      </c>
      <c r="J2232" s="2">
        <f t="shared" si="137"/>
        <v>0.39765853213135904</v>
      </c>
      <c r="K2232" s="3">
        <v>0</v>
      </c>
      <c r="L2232" s="2">
        <f t="shared" si="138"/>
        <v>-0.50693077210996151</v>
      </c>
      <c r="M2232" s="2">
        <f t="shared" si="139"/>
        <v>-0.39765853213135904</v>
      </c>
    </row>
    <row r="2233" spans="5:13" x14ac:dyDescent="0.3">
      <c r="E2233" s="1">
        <v>2222</v>
      </c>
      <c r="F2233" s="1">
        <v>1</v>
      </c>
      <c r="G2233" s="1">
        <v>26</v>
      </c>
      <c r="H2233" s="1">
        <v>3</v>
      </c>
      <c r="I2233" s="2">
        <f t="shared" si="136"/>
        <v>0.20722599930121655</v>
      </c>
      <c r="J2233" s="2">
        <f t="shared" si="137"/>
        <v>0.55162190028968694</v>
      </c>
      <c r="K2233" s="3">
        <v>1</v>
      </c>
      <c r="L2233" s="2">
        <f t="shared" si="138"/>
        <v>-0.59489243064286235</v>
      </c>
      <c r="M2233" s="2">
        <f t="shared" si="139"/>
        <v>0.44837809971031306</v>
      </c>
    </row>
    <row r="2234" spans="5:13" x14ac:dyDescent="0.3">
      <c r="E2234" s="1">
        <v>2223</v>
      </c>
      <c r="F2234" s="1">
        <v>1</v>
      </c>
      <c r="G2234" s="1">
        <v>23</v>
      </c>
      <c r="H2234" s="1">
        <v>2</v>
      </c>
      <c r="I2234" s="2">
        <f t="shared" si="136"/>
        <v>1.0286451580940215E-2</v>
      </c>
      <c r="J2234" s="2">
        <f t="shared" si="137"/>
        <v>0.50257159022004549</v>
      </c>
      <c r="K2234" s="3">
        <v>0</v>
      </c>
      <c r="L2234" s="2">
        <f t="shared" si="138"/>
        <v>-0.69830363267786921</v>
      </c>
      <c r="M2234" s="2">
        <f t="shared" si="139"/>
        <v>-0.50257159022004549</v>
      </c>
    </row>
    <row r="2235" spans="5:13" x14ac:dyDescent="0.3">
      <c r="E2235" s="1">
        <v>2224</v>
      </c>
      <c r="F2235" s="1">
        <v>1</v>
      </c>
      <c r="G2235" s="1">
        <v>18</v>
      </c>
      <c r="H2235" s="1">
        <v>5</v>
      </c>
      <c r="I2235" s="2">
        <f t="shared" si="136"/>
        <v>1.0011161277984084</v>
      </c>
      <c r="J2235" s="2">
        <f t="shared" si="137"/>
        <v>0.73127796607339368</v>
      </c>
      <c r="K2235" s="3">
        <v>0</v>
      </c>
      <c r="L2235" s="2">
        <f t="shared" si="138"/>
        <v>-1.3140777647628383</v>
      </c>
      <c r="M2235" s="2">
        <f t="shared" si="139"/>
        <v>-0.73127796607339368</v>
      </c>
    </row>
    <row r="2236" spans="5:13" x14ac:dyDescent="0.3">
      <c r="E2236" s="1">
        <v>2225</v>
      </c>
      <c r="F2236" s="1">
        <v>0</v>
      </c>
      <c r="G2236" s="1">
        <v>26</v>
      </c>
      <c r="H2236" s="1">
        <v>1</v>
      </c>
      <c r="I2236" s="2">
        <f t="shared" si="136"/>
        <v>-0.35808639602075309</v>
      </c>
      <c r="J2236" s="2">
        <f t="shared" si="137"/>
        <v>0.41142287430405178</v>
      </c>
      <c r="K2236" s="3">
        <v>0</v>
      </c>
      <c r="L2236" s="2">
        <f t="shared" si="138"/>
        <v>-0.53004730616023055</v>
      </c>
      <c r="M2236" s="2">
        <f t="shared" si="139"/>
        <v>-0.41142287430405178</v>
      </c>
    </row>
    <row r="2237" spans="5:13" x14ac:dyDescent="0.3">
      <c r="E2237" s="1">
        <v>2226</v>
      </c>
      <c r="F2237" s="1">
        <v>0</v>
      </c>
      <c r="G2237" s="1">
        <v>30</v>
      </c>
      <c r="H2237" s="1">
        <v>1</v>
      </c>
      <c r="I2237" s="2">
        <f t="shared" si="136"/>
        <v>-0.47237526260836427</v>
      </c>
      <c r="J2237" s="2">
        <f t="shared" si="137"/>
        <v>0.38405420510492866</v>
      </c>
      <c r="K2237" s="3">
        <v>1</v>
      </c>
      <c r="L2237" s="2">
        <f t="shared" si="138"/>
        <v>-0.95697157722900394</v>
      </c>
      <c r="M2237" s="2">
        <f t="shared" si="139"/>
        <v>0.61594579489507129</v>
      </c>
    </row>
    <row r="2238" spans="5:13" x14ac:dyDescent="0.3">
      <c r="E2238" s="1">
        <v>2227</v>
      </c>
      <c r="F2238" s="1">
        <v>0</v>
      </c>
      <c r="G2238" s="1">
        <v>26</v>
      </c>
      <c r="H2238" s="1">
        <v>1</v>
      </c>
      <c r="I2238" s="2">
        <f t="shared" si="136"/>
        <v>-0.35808639602075309</v>
      </c>
      <c r="J2238" s="2">
        <f t="shared" si="137"/>
        <v>0.41142287430405178</v>
      </c>
      <c r="K2238" s="3">
        <v>1</v>
      </c>
      <c r="L2238" s="2">
        <f t="shared" si="138"/>
        <v>-0.88813370218098375</v>
      </c>
      <c r="M2238" s="2">
        <f t="shared" si="139"/>
        <v>0.58857712569594822</v>
      </c>
    </row>
    <row r="2239" spans="5:13" x14ac:dyDescent="0.3">
      <c r="E2239" s="1">
        <v>2228</v>
      </c>
      <c r="F2239" s="1">
        <v>1</v>
      </c>
      <c r="G2239" s="1">
        <v>29</v>
      </c>
      <c r="H2239" s="1">
        <v>2</v>
      </c>
      <c r="I2239" s="2">
        <f t="shared" si="136"/>
        <v>-0.16114684830047676</v>
      </c>
      <c r="J2239" s="2">
        <f t="shared" si="137"/>
        <v>0.45980024359735172</v>
      </c>
      <c r="K2239" s="3">
        <v>1</v>
      </c>
      <c r="L2239" s="2">
        <f t="shared" si="138"/>
        <v>-0.77696313686339258</v>
      </c>
      <c r="M2239" s="2">
        <f t="shared" si="139"/>
        <v>0.54019975640264828</v>
      </c>
    </row>
    <row r="2240" spans="5:13" x14ac:dyDescent="0.3">
      <c r="E2240" s="1">
        <v>2229</v>
      </c>
      <c r="F2240" s="1">
        <v>0</v>
      </c>
      <c r="G2240" s="1">
        <v>21</v>
      </c>
      <c r="H2240" s="1">
        <v>1</v>
      </c>
      <c r="I2240" s="2">
        <f t="shared" si="136"/>
        <v>-0.21522531278623908</v>
      </c>
      <c r="J2240" s="2">
        <f t="shared" si="137"/>
        <v>0.44640041528470131</v>
      </c>
      <c r="K2240" s="3">
        <v>1</v>
      </c>
      <c r="L2240" s="2">
        <f t="shared" si="138"/>
        <v>-0.80653893761819861</v>
      </c>
      <c r="M2240" s="2">
        <f t="shared" si="139"/>
        <v>0.55359958471529869</v>
      </c>
    </row>
    <row r="2241" spans="5:13" x14ac:dyDescent="0.3">
      <c r="E2241" s="1">
        <v>2230</v>
      </c>
      <c r="F2241" s="1">
        <v>0</v>
      </c>
      <c r="G2241" s="1">
        <v>29</v>
      </c>
      <c r="H2241" s="1">
        <v>3</v>
      </c>
      <c r="I2241" s="2">
        <f t="shared" si="136"/>
        <v>0.12150934936050806</v>
      </c>
      <c r="J2241" s="2">
        <f t="shared" si="137"/>
        <v>0.53034001686897414</v>
      </c>
      <c r="K2241" s="3">
        <v>1</v>
      </c>
      <c r="L2241" s="2">
        <f t="shared" si="138"/>
        <v>-0.6342369368733779</v>
      </c>
      <c r="M2241" s="2">
        <f t="shared" si="139"/>
        <v>0.46965998313102586</v>
      </c>
    </row>
    <row r="2242" spans="5:13" x14ac:dyDescent="0.3">
      <c r="E2242" s="1">
        <v>2231</v>
      </c>
      <c r="F2242" s="1">
        <v>1</v>
      </c>
      <c r="G2242" s="1">
        <v>24</v>
      </c>
      <c r="H2242" s="1">
        <v>4</v>
      </c>
      <c r="I2242" s="2">
        <f t="shared" si="136"/>
        <v>0.54702663025600695</v>
      </c>
      <c r="J2242" s="2">
        <f t="shared" si="137"/>
        <v>0.63344547176899768</v>
      </c>
      <c r="K2242" s="3">
        <v>0</v>
      </c>
      <c r="L2242" s="2">
        <f t="shared" si="138"/>
        <v>-1.0036079877372244</v>
      </c>
      <c r="M2242" s="2">
        <f t="shared" si="139"/>
        <v>-0.63344547176899768</v>
      </c>
    </row>
    <row r="2243" spans="5:13" x14ac:dyDescent="0.3">
      <c r="E2243" s="1">
        <v>2232</v>
      </c>
      <c r="F2243" s="1">
        <v>1</v>
      </c>
      <c r="G2243" s="1">
        <v>21</v>
      </c>
      <c r="H2243" s="1">
        <v>2</v>
      </c>
      <c r="I2243" s="2">
        <f t="shared" si="136"/>
        <v>6.7430884874745745E-2</v>
      </c>
      <c r="J2243" s="2">
        <f t="shared" si="137"/>
        <v>0.51685133655663185</v>
      </c>
      <c r="K2243" s="3">
        <v>1</v>
      </c>
      <c r="L2243" s="2">
        <f t="shared" si="138"/>
        <v>-0.65999999600478421</v>
      </c>
      <c r="M2243" s="2">
        <f t="shared" si="139"/>
        <v>0.48314866344336815</v>
      </c>
    </row>
    <row r="2244" spans="5:13" x14ac:dyDescent="0.3">
      <c r="E2244" s="1">
        <v>2233</v>
      </c>
      <c r="F2244" s="1">
        <v>1</v>
      </c>
      <c r="G2244" s="1">
        <v>13</v>
      </c>
      <c r="H2244" s="1">
        <v>3</v>
      </c>
      <c r="I2244" s="2">
        <f t="shared" si="136"/>
        <v>0.57866481571095285</v>
      </c>
      <c r="J2244" s="2">
        <f t="shared" si="137"/>
        <v>0.64076012261589732</v>
      </c>
      <c r="K2244" s="3">
        <v>0</v>
      </c>
      <c r="L2244" s="2">
        <f t="shared" si="138"/>
        <v>-1.0237649314997261</v>
      </c>
      <c r="M2244" s="2">
        <f t="shared" si="139"/>
        <v>-0.64076012261589732</v>
      </c>
    </row>
    <row r="2245" spans="5:13" x14ac:dyDescent="0.3">
      <c r="E2245" s="1">
        <v>2234</v>
      </c>
      <c r="F2245" s="1">
        <v>0</v>
      </c>
      <c r="G2245" s="1">
        <v>25</v>
      </c>
      <c r="H2245" s="1">
        <v>0</v>
      </c>
      <c r="I2245" s="2">
        <f t="shared" si="136"/>
        <v>-0.61217037703483523</v>
      </c>
      <c r="J2245" s="2">
        <f t="shared" si="137"/>
        <v>0.35156426468727181</v>
      </c>
      <c r="K2245" s="3">
        <v>0</v>
      </c>
      <c r="L2245" s="2">
        <f t="shared" si="138"/>
        <v>-0.43319237757215368</v>
      </c>
      <c r="M2245" s="2">
        <f t="shared" si="139"/>
        <v>-0.35156426468727181</v>
      </c>
    </row>
    <row r="2246" spans="5:13" x14ac:dyDescent="0.3">
      <c r="E2246" s="1">
        <v>2235</v>
      </c>
      <c r="F2246" s="1">
        <v>1</v>
      </c>
      <c r="G2246" s="1">
        <v>20</v>
      </c>
      <c r="H2246" s="1">
        <v>1</v>
      </c>
      <c r="I2246" s="2">
        <f t="shared" si="136"/>
        <v>-0.18665309613933628</v>
      </c>
      <c r="J2246" s="2">
        <f t="shared" si="137"/>
        <v>0.45347173225254978</v>
      </c>
      <c r="K2246" s="3">
        <v>0</v>
      </c>
      <c r="L2246" s="2">
        <f t="shared" si="138"/>
        <v>-0.60416924763928592</v>
      </c>
      <c r="M2246" s="2">
        <f t="shared" si="139"/>
        <v>-0.45347173225254978</v>
      </c>
    </row>
    <row r="2247" spans="5:13" x14ac:dyDescent="0.3">
      <c r="E2247" s="1">
        <v>2236</v>
      </c>
      <c r="F2247" s="1">
        <v>0</v>
      </c>
      <c r="G2247" s="1">
        <v>30</v>
      </c>
      <c r="H2247" s="1">
        <v>1</v>
      </c>
      <c r="I2247" s="2">
        <f t="shared" si="136"/>
        <v>-0.47237526260836427</v>
      </c>
      <c r="J2247" s="2">
        <f t="shared" si="137"/>
        <v>0.38405420510492866</v>
      </c>
      <c r="K2247" s="3">
        <v>1</v>
      </c>
      <c r="L2247" s="2">
        <f t="shared" si="138"/>
        <v>-0.95697157722900394</v>
      </c>
      <c r="M2247" s="2">
        <f t="shared" si="139"/>
        <v>0.61594579489507129</v>
      </c>
    </row>
    <row r="2248" spans="5:13" x14ac:dyDescent="0.3">
      <c r="E2248" s="1">
        <v>2237</v>
      </c>
      <c r="F2248" s="1">
        <v>0</v>
      </c>
      <c r="G2248" s="1">
        <v>25</v>
      </c>
      <c r="H2248" s="1">
        <v>1</v>
      </c>
      <c r="I2248" s="2">
        <f t="shared" si="136"/>
        <v>-0.32951417937385041</v>
      </c>
      <c r="J2248" s="2">
        <f t="shared" si="137"/>
        <v>0.41835883549334701</v>
      </c>
      <c r="K2248" s="3">
        <v>1</v>
      </c>
      <c r="L2248" s="2">
        <f t="shared" si="138"/>
        <v>-0.87141575660375126</v>
      </c>
      <c r="M2248" s="2">
        <f t="shared" si="139"/>
        <v>0.58164116450665304</v>
      </c>
    </row>
    <row r="2249" spans="5:13" x14ac:dyDescent="0.3">
      <c r="E2249" s="1">
        <v>2238</v>
      </c>
      <c r="F2249" s="1">
        <v>1</v>
      </c>
      <c r="G2249" s="1">
        <v>26</v>
      </c>
      <c r="H2249" s="1">
        <v>4</v>
      </c>
      <c r="I2249" s="2">
        <f t="shared" si="136"/>
        <v>0.48988219696220137</v>
      </c>
      <c r="J2249" s="2">
        <f t="shared" si="137"/>
        <v>0.62007868056522697</v>
      </c>
      <c r="K2249" s="3">
        <v>0</v>
      </c>
      <c r="L2249" s="2">
        <f t="shared" si="138"/>
        <v>-0.96779110181938743</v>
      </c>
      <c r="M2249" s="2">
        <f t="shared" si="139"/>
        <v>-0.62007868056522697</v>
      </c>
    </row>
    <row r="2250" spans="5:13" x14ac:dyDescent="0.3">
      <c r="E2250" s="1">
        <v>2239</v>
      </c>
      <c r="F2250" s="1">
        <v>0</v>
      </c>
      <c r="G2250" s="1">
        <v>24</v>
      </c>
      <c r="H2250" s="1">
        <v>0</v>
      </c>
      <c r="I2250" s="2">
        <f t="shared" si="136"/>
        <v>-0.58359816038793233</v>
      </c>
      <c r="J2250" s="2">
        <f t="shared" si="137"/>
        <v>0.35810507793301227</v>
      </c>
      <c r="K2250" s="3">
        <v>1</v>
      </c>
      <c r="L2250" s="2">
        <f t="shared" si="138"/>
        <v>-1.0269288218688153</v>
      </c>
      <c r="M2250" s="2">
        <f t="shared" si="139"/>
        <v>0.64189492206698773</v>
      </c>
    </row>
    <row r="2251" spans="5:13" x14ac:dyDescent="0.3">
      <c r="E2251" s="1">
        <v>2240</v>
      </c>
      <c r="F2251" s="1">
        <v>1</v>
      </c>
      <c r="G2251" s="1">
        <v>21</v>
      </c>
      <c r="H2251" s="1">
        <v>1</v>
      </c>
      <c r="I2251" s="2">
        <f t="shared" si="136"/>
        <v>-0.21522531278623908</v>
      </c>
      <c r="J2251" s="2">
        <f t="shared" si="137"/>
        <v>0.44640041528470131</v>
      </c>
      <c r="K2251" s="3">
        <v>0</v>
      </c>
      <c r="L2251" s="2">
        <f t="shared" si="138"/>
        <v>-0.59131362483195948</v>
      </c>
      <c r="M2251" s="2">
        <f t="shared" si="139"/>
        <v>-0.44640041528470131</v>
      </c>
    </row>
    <row r="2252" spans="5:13" x14ac:dyDescent="0.3">
      <c r="E2252" s="1">
        <v>2241</v>
      </c>
      <c r="F2252" s="1">
        <v>0</v>
      </c>
      <c r="G2252" s="1">
        <v>30</v>
      </c>
      <c r="H2252" s="1">
        <v>3</v>
      </c>
      <c r="I2252" s="2">
        <f t="shared" si="136"/>
        <v>9.2937132713605375E-2</v>
      </c>
      <c r="J2252" s="2">
        <f t="shared" si="137"/>
        <v>0.52321757413360404</v>
      </c>
      <c r="K2252" s="3">
        <v>1</v>
      </c>
      <c r="L2252" s="2">
        <f t="shared" si="138"/>
        <v>-0.64775788969836889</v>
      </c>
      <c r="M2252" s="2">
        <f t="shared" si="139"/>
        <v>0.47678242586639596</v>
      </c>
    </row>
    <row r="2253" spans="5:13" x14ac:dyDescent="0.3">
      <c r="E2253" s="1">
        <v>2242</v>
      </c>
      <c r="F2253" s="1">
        <v>0</v>
      </c>
      <c r="G2253" s="1">
        <v>24</v>
      </c>
      <c r="H2253" s="1">
        <v>0</v>
      </c>
      <c r="I2253" s="2">
        <f t="shared" ref="I2253:I2316" si="140">$H$5+$H$6*G2253+H2253*$H$7</f>
        <v>-0.58359816038793233</v>
      </c>
      <c r="J2253" s="2">
        <f t="shared" ref="J2253:J2316" si="141">EXP(I2253)/(1+EXP(I2253))</f>
        <v>0.35810507793301227</v>
      </c>
      <c r="K2253" s="3">
        <v>1</v>
      </c>
      <c r="L2253" s="2">
        <f t="shared" ref="L2253:L2316" si="142">IF(K2253=1,LN(J2253),LN(1-J2253))</f>
        <v>-1.0269288218688153</v>
      </c>
      <c r="M2253" s="2">
        <f t="shared" ref="M2253:M2316" si="143">(K2253-J2253)</f>
        <v>0.64189492206698773</v>
      </c>
    </row>
    <row r="2254" spans="5:13" x14ac:dyDescent="0.3">
      <c r="E2254" s="1">
        <v>2243</v>
      </c>
      <c r="F2254" s="1">
        <v>1</v>
      </c>
      <c r="G2254" s="1">
        <v>21</v>
      </c>
      <c r="H2254" s="1">
        <v>3</v>
      </c>
      <c r="I2254" s="2">
        <f t="shared" si="140"/>
        <v>0.35008708253573056</v>
      </c>
      <c r="J2254" s="2">
        <f t="shared" si="141"/>
        <v>0.58663869604609931</v>
      </c>
      <c r="K2254" s="3">
        <v>0</v>
      </c>
      <c r="L2254" s="2">
        <f t="shared" si="142"/>
        <v>-0.88343324048452199</v>
      </c>
      <c r="M2254" s="2">
        <f t="shared" si="143"/>
        <v>-0.58663869604609931</v>
      </c>
    </row>
    <row r="2255" spans="5:13" x14ac:dyDescent="0.3">
      <c r="E2255" s="1">
        <v>2244</v>
      </c>
      <c r="F2255" s="1">
        <v>1</v>
      </c>
      <c r="G2255" s="1">
        <v>23</v>
      </c>
      <c r="H2255" s="1">
        <v>4</v>
      </c>
      <c r="I2255" s="2">
        <f t="shared" si="140"/>
        <v>0.57559884690290986</v>
      </c>
      <c r="J2255" s="2">
        <f t="shared" si="141"/>
        <v>0.6400540735636373</v>
      </c>
      <c r="K2255" s="3">
        <v>1</v>
      </c>
      <c r="L2255" s="2">
        <f t="shared" si="142"/>
        <v>-0.44620261625431046</v>
      </c>
      <c r="M2255" s="2">
        <f t="shared" si="143"/>
        <v>0.3599459264363627</v>
      </c>
    </row>
    <row r="2256" spans="5:13" x14ac:dyDescent="0.3">
      <c r="E2256" s="1">
        <v>2245</v>
      </c>
      <c r="F2256" s="1">
        <v>1</v>
      </c>
      <c r="G2256" s="1">
        <v>19</v>
      </c>
      <c r="H2256" s="1">
        <v>2</v>
      </c>
      <c r="I2256" s="2">
        <f t="shared" si="140"/>
        <v>0.12457531816855133</v>
      </c>
      <c r="J2256" s="2">
        <f t="shared" si="141"/>
        <v>0.53110361516647375</v>
      </c>
      <c r="K2256" s="3">
        <v>0</v>
      </c>
      <c r="L2256" s="2">
        <f t="shared" si="142"/>
        <v>-0.75737346280429763</v>
      </c>
      <c r="M2256" s="2">
        <f t="shared" si="143"/>
        <v>-0.53110361516647375</v>
      </c>
    </row>
    <row r="2257" spans="5:13" x14ac:dyDescent="0.3">
      <c r="E2257" s="1">
        <v>2246</v>
      </c>
      <c r="F2257" s="1">
        <v>1</v>
      </c>
      <c r="G2257" s="1">
        <v>25</v>
      </c>
      <c r="H2257" s="1">
        <v>2</v>
      </c>
      <c r="I2257" s="2">
        <f t="shared" si="140"/>
        <v>-4.6857981712865593E-2</v>
      </c>
      <c r="J2257" s="2">
        <f t="shared" si="141"/>
        <v>0.4882876475322156</v>
      </c>
      <c r="K2257" s="3">
        <v>0</v>
      </c>
      <c r="L2257" s="2">
        <f t="shared" si="142"/>
        <v>-0.66999262340425059</v>
      </c>
      <c r="M2257" s="2">
        <f t="shared" si="143"/>
        <v>-0.4882876475322156</v>
      </c>
    </row>
    <row r="2258" spans="5:13" x14ac:dyDescent="0.3">
      <c r="E2258" s="1">
        <v>2247</v>
      </c>
      <c r="F2258" s="1">
        <v>0</v>
      </c>
      <c r="G2258" s="1">
        <v>22</v>
      </c>
      <c r="H2258" s="1">
        <v>2</v>
      </c>
      <c r="I2258" s="2">
        <f t="shared" si="140"/>
        <v>3.8858668227842896E-2</v>
      </c>
      <c r="J2258" s="2">
        <f t="shared" si="141"/>
        <v>0.50971344481574044</v>
      </c>
      <c r="K2258" s="3">
        <v>0</v>
      </c>
      <c r="L2258" s="2">
        <f t="shared" si="142"/>
        <v>-0.71276525231165777</v>
      </c>
      <c r="M2258" s="2">
        <f t="shared" si="143"/>
        <v>-0.50971344481574044</v>
      </c>
    </row>
    <row r="2259" spans="5:13" x14ac:dyDescent="0.3">
      <c r="E2259" s="1">
        <v>2248</v>
      </c>
      <c r="F2259" s="1">
        <v>1</v>
      </c>
      <c r="G2259" s="1">
        <v>17</v>
      </c>
      <c r="H2259" s="1">
        <v>4</v>
      </c>
      <c r="I2259" s="2">
        <f t="shared" si="140"/>
        <v>0.74703214678432661</v>
      </c>
      <c r="J2259" s="2">
        <f t="shared" si="141"/>
        <v>0.67853167522054014</v>
      </c>
      <c r="K2259" s="3">
        <v>0</v>
      </c>
      <c r="L2259" s="2">
        <f t="shared" si="142"/>
        <v>-1.1348562633947126</v>
      </c>
      <c r="M2259" s="2">
        <f t="shared" si="143"/>
        <v>-0.67853167522054014</v>
      </c>
    </row>
    <row r="2260" spans="5:13" x14ac:dyDescent="0.3">
      <c r="E2260" s="1">
        <v>2249</v>
      </c>
      <c r="F2260" s="1">
        <v>0</v>
      </c>
      <c r="G2260" s="1">
        <v>28</v>
      </c>
      <c r="H2260" s="1">
        <v>2</v>
      </c>
      <c r="I2260" s="2">
        <f t="shared" si="140"/>
        <v>-0.13257463165357386</v>
      </c>
      <c r="J2260" s="2">
        <f t="shared" si="141"/>
        <v>0.46690480141809398</v>
      </c>
      <c r="K2260" s="3">
        <v>0</v>
      </c>
      <c r="L2260" s="2">
        <f t="shared" si="142"/>
        <v>-0.62905526179329474</v>
      </c>
      <c r="M2260" s="2">
        <f t="shared" si="143"/>
        <v>-0.46690480141809398</v>
      </c>
    </row>
    <row r="2261" spans="5:13" x14ac:dyDescent="0.3">
      <c r="E2261" s="1">
        <v>2250</v>
      </c>
      <c r="F2261" s="1">
        <v>1</v>
      </c>
      <c r="G2261" s="1">
        <v>17</v>
      </c>
      <c r="H2261" s="1">
        <v>4</v>
      </c>
      <c r="I2261" s="2">
        <f t="shared" si="140"/>
        <v>0.74703214678432661</v>
      </c>
      <c r="J2261" s="2">
        <f t="shared" si="141"/>
        <v>0.67853167522054014</v>
      </c>
      <c r="K2261" s="3">
        <v>1</v>
      </c>
      <c r="L2261" s="2">
        <f t="shared" si="142"/>
        <v>-0.38782411661038613</v>
      </c>
      <c r="M2261" s="2">
        <f t="shared" si="143"/>
        <v>0.32146832477945986</v>
      </c>
    </row>
    <row r="2262" spans="5:13" x14ac:dyDescent="0.3">
      <c r="E2262" s="1">
        <v>2251</v>
      </c>
      <c r="F2262" s="1">
        <v>0</v>
      </c>
      <c r="G2262" s="1">
        <v>28</v>
      </c>
      <c r="H2262" s="1">
        <v>1</v>
      </c>
      <c r="I2262" s="2">
        <f t="shared" si="140"/>
        <v>-0.41523082931455868</v>
      </c>
      <c r="J2262" s="2">
        <f t="shared" si="141"/>
        <v>0.39765853213135904</v>
      </c>
      <c r="K2262" s="3">
        <v>1</v>
      </c>
      <c r="L2262" s="2">
        <f t="shared" si="142"/>
        <v>-0.92216160142452031</v>
      </c>
      <c r="M2262" s="2">
        <f t="shared" si="143"/>
        <v>0.60234146786864096</v>
      </c>
    </row>
    <row r="2263" spans="5:13" x14ac:dyDescent="0.3">
      <c r="E2263" s="1">
        <v>2252</v>
      </c>
      <c r="F2263" s="1">
        <v>0</v>
      </c>
      <c r="G2263" s="1">
        <v>29</v>
      </c>
      <c r="H2263" s="1">
        <v>1</v>
      </c>
      <c r="I2263" s="2">
        <f t="shared" si="140"/>
        <v>-0.44380304596146158</v>
      </c>
      <c r="J2263" s="2">
        <f t="shared" si="141"/>
        <v>0.39083515355806009</v>
      </c>
      <c r="K2263" s="3">
        <v>0</v>
      </c>
      <c r="L2263" s="2">
        <f t="shared" si="142"/>
        <v>-0.49566636408778442</v>
      </c>
      <c r="M2263" s="2">
        <f t="shared" si="143"/>
        <v>-0.39083515355806009</v>
      </c>
    </row>
    <row r="2264" spans="5:13" x14ac:dyDescent="0.3">
      <c r="E2264" s="1">
        <v>2253</v>
      </c>
      <c r="F2264" s="1">
        <v>0</v>
      </c>
      <c r="G2264" s="1">
        <v>20</v>
      </c>
      <c r="H2264" s="1">
        <v>0</v>
      </c>
      <c r="I2264" s="2">
        <f t="shared" si="140"/>
        <v>-0.4693092938003211</v>
      </c>
      <c r="J2264" s="2">
        <f t="shared" si="141"/>
        <v>0.38477973752641237</v>
      </c>
      <c r="K2264" s="3">
        <v>1</v>
      </c>
      <c r="L2264" s="2">
        <f t="shared" si="142"/>
        <v>-0.95508421873291538</v>
      </c>
      <c r="M2264" s="2">
        <f t="shared" si="143"/>
        <v>0.61522026247358763</v>
      </c>
    </row>
    <row r="2265" spans="5:13" x14ac:dyDescent="0.3">
      <c r="E2265" s="1">
        <v>2254</v>
      </c>
      <c r="F2265" s="1">
        <v>0</v>
      </c>
      <c r="G2265" s="1">
        <v>20</v>
      </c>
      <c r="H2265" s="1">
        <v>1</v>
      </c>
      <c r="I2265" s="2">
        <f t="shared" si="140"/>
        <v>-0.18665309613933628</v>
      </c>
      <c r="J2265" s="2">
        <f t="shared" si="141"/>
        <v>0.45347173225254978</v>
      </c>
      <c r="K2265" s="3">
        <v>0</v>
      </c>
      <c r="L2265" s="2">
        <f t="shared" si="142"/>
        <v>-0.60416924763928592</v>
      </c>
      <c r="M2265" s="2">
        <f t="shared" si="143"/>
        <v>-0.45347173225254978</v>
      </c>
    </row>
    <row r="2266" spans="5:13" x14ac:dyDescent="0.3">
      <c r="E2266" s="1">
        <v>2255</v>
      </c>
      <c r="F2266" s="1">
        <v>1</v>
      </c>
      <c r="G2266" s="1">
        <v>28</v>
      </c>
      <c r="H2266" s="1">
        <v>1</v>
      </c>
      <c r="I2266" s="2">
        <f t="shared" si="140"/>
        <v>-0.41523082931455868</v>
      </c>
      <c r="J2266" s="2">
        <f t="shared" si="141"/>
        <v>0.39765853213135904</v>
      </c>
      <c r="K2266" s="3">
        <v>0</v>
      </c>
      <c r="L2266" s="2">
        <f t="shared" si="142"/>
        <v>-0.50693077210996151</v>
      </c>
      <c r="M2266" s="2">
        <f t="shared" si="143"/>
        <v>-0.39765853213135904</v>
      </c>
    </row>
    <row r="2267" spans="5:13" x14ac:dyDescent="0.3">
      <c r="E2267" s="1">
        <v>2256</v>
      </c>
      <c r="F2267" s="1">
        <v>0</v>
      </c>
      <c r="G2267" s="1">
        <v>24</v>
      </c>
      <c r="H2267" s="1">
        <v>2</v>
      </c>
      <c r="I2267" s="2">
        <f t="shared" si="140"/>
        <v>-1.8285765065962689E-2</v>
      </c>
      <c r="J2267" s="2">
        <f t="shared" si="141"/>
        <v>0.49542868610834845</v>
      </c>
      <c r="K2267" s="3">
        <v>1</v>
      </c>
      <c r="L2267" s="2">
        <f t="shared" si="142"/>
        <v>-0.70233185866113945</v>
      </c>
      <c r="M2267" s="2">
        <f t="shared" si="143"/>
        <v>0.50457131389165155</v>
      </c>
    </row>
    <row r="2268" spans="5:13" x14ac:dyDescent="0.3">
      <c r="E2268" s="1">
        <v>2257</v>
      </c>
      <c r="F2268" s="1">
        <v>1</v>
      </c>
      <c r="G2268" s="1">
        <v>28</v>
      </c>
      <c r="H2268" s="1">
        <v>6</v>
      </c>
      <c r="I2268" s="2">
        <f t="shared" si="140"/>
        <v>0.99805015899036542</v>
      </c>
      <c r="J2268" s="2">
        <f t="shared" si="141"/>
        <v>0.73067504394818139</v>
      </c>
      <c r="K2268" s="3">
        <v>0</v>
      </c>
      <c r="L2268" s="2">
        <f t="shared" si="142"/>
        <v>-1.3118366133808839</v>
      </c>
      <c r="M2268" s="2">
        <f t="shared" si="143"/>
        <v>-0.73067504394818139</v>
      </c>
    </row>
    <row r="2269" spans="5:13" x14ac:dyDescent="0.3">
      <c r="E2269" s="1">
        <v>2258</v>
      </c>
      <c r="F2269" s="1">
        <v>1</v>
      </c>
      <c r="G2269" s="1">
        <v>24</v>
      </c>
      <c r="H2269" s="1">
        <v>7</v>
      </c>
      <c r="I2269" s="2">
        <f t="shared" si="140"/>
        <v>1.3949952232389615</v>
      </c>
      <c r="J2269" s="2">
        <f t="shared" si="141"/>
        <v>0.80138850482262836</v>
      </c>
      <c r="K2269" s="3">
        <v>1</v>
      </c>
      <c r="L2269" s="2">
        <f t="shared" si="142"/>
        <v>-0.22140942475290931</v>
      </c>
      <c r="M2269" s="2">
        <f t="shared" si="143"/>
        <v>0.19861149517737164</v>
      </c>
    </row>
    <row r="2270" spans="5:13" x14ac:dyDescent="0.3">
      <c r="E2270" s="1">
        <v>2259</v>
      </c>
      <c r="F2270" s="1">
        <v>1</v>
      </c>
      <c r="G2270" s="1">
        <v>25</v>
      </c>
      <c r="H2270" s="1">
        <v>3</v>
      </c>
      <c r="I2270" s="2">
        <f t="shared" si="140"/>
        <v>0.23579821594811923</v>
      </c>
      <c r="J2270" s="2">
        <f t="shared" si="141"/>
        <v>0.55867792729643417</v>
      </c>
      <c r="K2270" s="3">
        <v>1</v>
      </c>
      <c r="L2270" s="2">
        <f t="shared" si="142"/>
        <v>-0.58218213055281931</v>
      </c>
      <c r="M2270" s="2">
        <f t="shared" si="143"/>
        <v>0.44132207270356583</v>
      </c>
    </row>
    <row r="2271" spans="5:13" x14ac:dyDescent="0.3">
      <c r="E2271" s="1">
        <v>2260</v>
      </c>
      <c r="F2271" s="1">
        <v>1</v>
      </c>
      <c r="G2271" s="1">
        <v>13</v>
      </c>
      <c r="H2271" s="1">
        <v>4</v>
      </c>
      <c r="I2271" s="2">
        <f t="shared" si="140"/>
        <v>0.86132101337193778</v>
      </c>
      <c r="J2271" s="2">
        <f t="shared" si="141"/>
        <v>0.70293657798759468</v>
      </c>
      <c r="K2271" s="3">
        <v>1</v>
      </c>
      <c r="L2271" s="2">
        <f t="shared" si="142"/>
        <v>-0.35248860747506383</v>
      </c>
      <c r="M2271" s="2">
        <f t="shared" si="143"/>
        <v>0.29706342201240532</v>
      </c>
    </row>
    <row r="2272" spans="5:13" x14ac:dyDescent="0.3">
      <c r="E2272" s="1">
        <v>2261</v>
      </c>
      <c r="F2272" s="1">
        <v>1</v>
      </c>
      <c r="G2272" s="1">
        <v>21</v>
      </c>
      <c r="H2272" s="1">
        <v>1</v>
      </c>
      <c r="I2272" s="2">
        <f t="shared" si="140"/>
        <v>-0.21522531278623908</v>
      </c>
      <c r="J2272" s="2">
        <f t="shared" si="141"/>
        <v>0.44640041528470131</v>
      </c>
      <c r="K2272" s="3">
        <v>1</v>
      </c>
      <c r="L2272" s="2">
        <f t="shared" si="142"/>
        <v>-0.80653893761819861</v>
      </c>
      <c r="M2272" s="2">
        <f t="shared" si="143"/>
        <v>0.55359958471529869</v>
      </c>
    </row>
    <row r="2273" spans="5:13" x14ac:dyDescent="0.3">
      <c r="E2273" s="1">
        <v>2262</v>
      </c>
      <c r="F2273" s="1">
        <v>0</v>
      </c>
      <c r="G2273" s="1">
        <v>29</v>
      </c>
      <c r="H2273" s="1">
        <v>1</v>
      </c>
      <c r="I2273" s="2">
        <f t="shared" si="140"/>
        <v>-0.44380304596146158</v>
      </c>
      <c r="J2273" s="2">
        <f t="shared" si="141"/>
        <v>0.39083515355806009</v>
      </c>
      <c r="K2273" s="3">
        <v>0</v>
      </c>
      <c r="L2273" s="2">
        <f t="shared" si="142"/>
        <v>-0.49566636408778442</v>
      </c>
      <c r="M2273" s="2">
        <f t="shared" si="143"/>
        <v>-0.39083515355806009</v>
      </c>
    </row>
    <row r="2274" spans="5:13" x14ac:dyDescent="0.3">
      <c r="E2274" s="1">
        <v>2263</v>
      </c>
      <c r="F2274" s="1">
        <v>0</v>
      </c>
      <c r="G2274" s="1">
        <v>26</v>
      </c>
      <c r="H2274" s="1">
        <v>1</v>
      </c>
      <c r="I2274" s="2">
        <f t="shared" si="140"/>
        <v>-0.35808639602075309</v>
      </c>
      <c r="J2274" s="2">
        <f t="shared" si="141"/>
        <v>0.41142287430405178</v>
      </c>
      <c r="K2274" s="3">
        <v>1</v>
      </c>
      <c r="L2274" s="2">
        <f t="shared" si="142"/>
        <v>-0.88813370218098375</v>
      </c>
      <c r="M2274" s="2">
        <f t="shared" si="143"/>
        <v>0.58857712569594822</v>
      </c>
    </row>
    <row r="2275" spans="5:13" x14ac:dyDescent="0.3">
      <c r="E2275" s="1">
        <v>2264</v>
      </c>
      <c r="F2275" s="1">
        <v>0</v>
      </c>
      <c r="G2275" s="1">
        <v>31</v>
      </c>
      <c r="H2275" s="1">
        <v>0</v>
      </c>
      <c r="I2275" s="2">
        <f t="shared" si="140"/>
        <v>-0.78360367691625199</v>
      </c>
      <c r="J2275" s="2">
        <f t="shared" si="141"/>
        <v>0.31354373136830865</v>
      </c>
      <c r="K2275" s="3">
        <v>0</v>
      </c>
      <c r="L2275" s="2">
        <f t="shared" si="142"/>
        <v>-0.37621275772349794</v>
      </c>
      <c r="M2275" s="2">
        <f t="shared" si="143"/>
        <v>-0.31354373136830865</v>
      </c>
    </row>
    <row r="2276" spans="5:13" x14ac:dyDescent="0.3">
      <c r="E2276" s="1">
        <v>2265</v>
      </c>
      <c r="F2276" s="1">
        <v>1</v>
      </c>
      <c r="G2276" s="1">
        <v>26</v>
      </c>
      <c r="H2276" s="1">
        <v>3</v>
      </c>
      <c r="I2276" s="2">
        <f t="shared" si="140"/>
        <v>0.20722599930121655</v>
      </c>
      <c r="J2276" s="2">
        <f t="shared" si="141"/>
        <v>0.55162190028968694</v>
      </c>
      <c r="K2276" s="3">
        <v>1</v>
      </c>
      <c r="L2276" s="2">
        <f t="shared" si="142"/>
        <v>-0.59489243064286235</v>
      </c>
      <c r="M2276" s="2">
        <f t="shared" si="143"/>
        <v>0.44837809971031306</v>
      </c>
    </row>
    <row r="2277" spans="5:13" x14ac:dyDescent="0.3">
      <c r="E2277" s="1">
        <v>2266</v>
      </c>
      <c r="F2277" s="1">
        <v>1</v>
      </c>
      <c r="G2277" s="1">
        <v>20</v>
      </c>
      <c r="H2277" s="1">
        <v>1</v>
      </c>
      <c r="I2277" s="2">
        <f t="shared" si="140"/>
        <v>-0.18665309613933628</v>
      </c>
      <c r="J2277" s="2">
        <f t="shared" si="141"/>
        <v>0.45347173225254978</v>
      </c>
      <c r="K2277" s="3">
        <v>1</v>
      </c>
      <c r="L2277" s="2">
        <f t="shared" si="142"/>
        <v>-0.79082234377862215</v>
      </c>
      <c r="M2277" s="2">
        <f t="shared" si="143"/>
        <v>0.54652826774745022</v>
      </c>
    </row>
    <row r="2278" spans="5:13" x14ac:dyDescent="0.3">
      <c r="E2278" s="1">
        <v>2267</v>
      </c>
      <c r="F2278" s="1">
        <v>1</v>
      </c>
      <c r="G2278" s="1">
        <v>22</v>
      </c>
      <c r="H2278" s="1">
        <v>2</v>
      </c>
      <c r="I2278" s="2">
        <f t="shared" si="140"/>
        <v>3.8858668227842896E-2</v>
      </c>
      <c r="J2278" s="2">
        <f t="shared" si="141"/>
        <v>0.50971344481574044</v>
      </c>
      <c r="K2278" s="3">
        <v>0</v>
      </c>
      <c r="L2278" s="2">
        <f t="shared" si="142"/>
        <v>-0.71276525231165777</v>
      </c>
      <c r="M2278" s="2">
        <f t="shared" si="143"/>
        <v>-0.50971344481574044</v>
      </c>
    </row>
    <row r="2279" spans="5:13" x14ac:dyDescent="0.3">
      <c r="E2279" s="1">
        <v>2268</v>
      </c>
      <c r="F2279" s="1">
        <v>0</v>
      </c>
      <c r="G2279" s="1">
        <v>32</v>
      </c>
      <c r="H2279" s="1">
        <v>0</v>
      </c>
      <c r="I2279" s="2">
        <f t="shared" si="140"/>
        <v>-0.81217589356315467</v>
      </c>
      <c r="J2279" s="2">
        <f t="shared" si="141"/>
        <v>0.30742701988970045</v>
      </c>
      <c r="K2279" s="3">
        <v>1</v>
      </c>
      <c r="L2279" s="2">
        <f t="shared" si="142"/>
        <v>-1.1795175535956932</v>
      </c>
      <c r="M2279" s="2">
        <f t="shared" si="143"/>
        <v>0.69257298011029955</v>
      </c>
    </row>
    <row r="2280" spans="5:13" x14ac:dyDescent="0.3">
      <c r="E2280" s="1">
        <v>2269</v>
      </c>
      <c r="F2280" s="1">
        <v>1</v>
      </c>
      <c r="G2280" s="1">
        <v>26</v>
      </c>
      <c r="H2280" s="1">
        <v>3</v>
      </c>
      <c r="I2280" s="2">
        <f t="shared" si="140"/>
        <v>0.20722599930121655</v>
      </c>
      <c r="J2280" s="2">
        <f t="shared" si="141"/>
        <v>0.55162190028968694</v>
      </c>
      <c r="K2280" s="3">
        <v>0</v>
      </c>
      <c r="L2280" s="2">
        <f t="shared" si="142"/>
        <v>-0.80211842994407867</v>
      </c>
      <c r="M2280" s="2">
        <f t="shared" si="143"/>
        <v>-0.55162190028968694</v>
      </c>
    </row>
    <row r="2281" spans="5:13" x14ac:dyDescent="0.3">
      <c r="E2281" s="1">
        <v>2270</v>
      </c>
      <c r="F2281" s="1">
        <v>1</v>
      </c>
      <c r="G2281" s="1">
        <v>25</v>
      </c>
      <c r="H2281" s="1">
        <v>2</v>
      </c>
      <c r="I2281" s="2">
        <f t="shared" si="140"/>
        <v>-4.6857981712865593E-2</v>
      </c>
      <c r="J2281" s="2">
        <f t="shared" si="141"/>
        <v>0.4882876475322156</v>
      </c>
      <c r="K2281" s="3">
        <v>0</v>
      </c>
      <c r="L2281" s="2">
        <f t="shared" si="142"/>
        <v>-0.66999262340425059</v>
      </c>
      <c r="M2281" s="2">
        <f t="shared" si="143"/>
        <v>-0.4882876475322156</v>
      </c>
    </row>
    <row r="2282" spans="5:13" x14ac:dyDescent="0.3">
      <c r="E2282" s="1">
        <v>2271</v>
      </c>
      <c r="F2282" s="1">
        <v>1</v>
      </c>
      <c r="G2282" s="1">
        <v>27</v>
      </c>
      <c r="H2282" s="1">
        <v>2</v>
      </c>
      <c r="I2282" s="2">
        <f t="shared" si="140"/>
        <v>-0.10400241500667118</v>
      </c>
      <c r="J2282" s="2">
        <f t="shared" si="141"/>
        <v>0.47402280722541851</v>
      </c>
      <c r="K2282" s="3">
        <v>0</v>
      </c>
      <c r="L2282" s="2">
        <f t="shared" si="142"/>
        <v>-0.64249742692862966</v>
      </c>
      <c r="M2282" s="2">
        <f t="shared" si="143"/>
        <v>-0.47402280722541851</v>
      </c>
    </row>
    <row r="2283" spans="5:13" x14ac:dyDescent="0.3">
      <c r="E2283" s="1">
        <v>2272</v>
      </c>
      <c r="F2283" s="1">
        <v>1</v>
      </c>
      <c r="G2283" s="1">
        <v>20</v>
      </c>
      <c r="H2283" s="1">
        <v>4</v>
      </c>
      <c r="I2283" s="2">
        <f t="shared" si="140"/>
        <v>0.66131549684361812</v>
      </c>
      <c r="J2283" s="2">
        <f t="shared" si="141"/>
        <v>0.65955583462910128</v>
      </c>
      <c r="K2283" s="3">
        <v>1</v>
      </c>
      <c r="L2283" s="2">
        <f t="shared" si="142"/>
        <v>-0.41618864834759217</v>
      </c>
      <c r="M2283" s="2">
        <f t="shared" si="143"/>
        <v>0.34044416537089872</v>
      </c>
    </row>
    <row r="2284" spans="5:13" x14ac:dyDescent="0.3">
      <c r="E2284" s="1">
        <v>2273</v>
      </c>
      <c r="F2284" s="1">
        <v>0</v>
      </c>
      <c r="G2284" s="1">
        <v>24</v>
      </c>
      <c r="H2284" s="1">
        <v>1</v>
      </c>
      <c r="I2284" s="2">
        <f t="shared" si="140"/>
        <v>-0.30094196272694751</v>
      </c>
      <c r="J2284" s="2">
        <f t="shared" si="141"/>
        <v>0.42532722873338152</v>
      </c>
      <c r="K2284" s="3">
        <v>0</v>
      </c>
      <c r="L2284" s="2">
        <f t="shared" si="142"/>
        <v>-0.55395449362928606</v>
      </c>
      <c r="M2284" s="2">
        <f t="shared" si="143"/>
        <v>-0.42532722873338152</v>
      </c>
    </row>
    <row r="2285" spans="5:13" x14ac:dyDescent="0.3">
      <c r="E2285" s="1">
        <v>2274</v>
      </c>
      <c r="F2285" s="1">
        <v>1</v>
      </c>
      <c r="G2285" s="1">
        <v>22</v>
      </c>
      <c r="H2285" s="1">
        <v>2</v>
      </c>
      <c r="I2285" s="2">
        <f t="shared" si="140"/>
        <v>3.8858668227842896E-2</v>
      </c>
      <c r="J2285" s="2">
        <f t="shared" si="141"/>
        <v>0.50971344481574044</v>
      </c>
      <c r="K2285" s="3">
        <v>1</v>
      </c>
      <c r="L2285" s="2">
        <f t="shared" si="142"/>
        <v>-0.6739065840838151</v>
      </c>
      <c r="M2285" s="2">
        <f t="shared" si="143"/>
        <v>0.49028655518425956</v>
      </c>
    </row>
    <row r="2286" spans="5:13" x14ac:dyDescent="0.3">
      <c r="E2286" s="1">
        <v>2275</v>
      </c>
      <c r="F2286" s="1">
        <v>1</v>
      </c>
      <c r="G2286" s="1">
        <v>19</v>
      </c>
      <c r="H2286" s="1">
        <v>3</v>
      </c>
      <c r="I2286" s="2">
        <f t="shared" si="140"/>
        <v>0.40723151582953615</v>
      </c>
      <c r="J2286" s="2">
        <f t="shared" si="141"/>
        <v>0.600423862871453</v>
      </c>
      <c r="K2286" s="3">
        <v>0</v>
      </c>
      <c r="L2286" s="2">
        <f t="shared" si="142"/>
        <v>-0.9173509508863914</v>
      </c>
      <c r="M2286" s="2">
        <f t="shared" si="143"/>
        <v>-0.600423862871453</v>
      </c>
    </row>
    <row r="2287" spans="5:13" x14ac:dyDescent="0.3">
      <c r="E2287" s="1">
        <v>2276</v>
      </c>
      <c r="F2287" s="1">
        <v>1</v>
      </c>
      <c r="G2287" s="1">
        <v>19</v>
      </c>
      <c r="H2287" s="1">
        <v>0</v>
      </c>
      <c r="I2287" s="2">
        <f t="shared" si="140"/>
        <v>-0.44073707715341831</v>
      </c>
      <c r="J2287" s="2">
        <f t="shared" si="141"/>
        <v>0.391565352543775</v>
      </c>
      <c r="K2287" s="3">
        <v>0</v>
      </c>
      <c r="L2287" s="2">
        <f t="shared" si="142"/>
        <v>-0.49686577173687035</v>
      </c>
      <c r="M2287" s="2">
        <f t="shared" si="143"/>
        <v>-0.391565352543775</v>
      </c>
    </row>
    <row r="2288" spans="5:13" x14ac:dyDescent="0.3">
      <c r="E2288" s="1">
        <v>2277</v>
      </c>
      <c r="F2288" s="1">
        <v>0</v>
      </c>
      <c r="G2288" s="1">
        <v>28</v>
      </c>
      <c r="H2288" s="1">
        <v>3</v>
      </c>
      <c r="I2288" s="2">
        <f t="shared" si="140"/>
        <v>0.15008156600741096</v>
      </c>
      <c r="J2288" s="2">
        <f t="shared" si="141"/>
        <v>0.53745012251025304</v>
      </c>
      <c r="K2288" s="3">
        <v>1</v>
      </c>
      <c r="L2288" s="2">
        <f t="shared" si="142"/>
        <v>-0.62091931861583394</v>
      </c>
      <c r="M2288" s="2">
        <f t="shared" si="143"/>
        <v>0.46254987748974696</v>
      </c>
    </row>
    <row r="2289" spans="5:13" x14ac:dyDescent="0.3">
      <c r="E2289" s="1">
        <v>2278</v>
      </c>
      <c r="F2289" s="1">
        <v>1</v>
      </c>
      <c r="G2289" s="1">
        <v>21</v>
      </c>
      <c r="H2289" s="1">
        <v>5</v>
      </c>
      <c r="I2289" s="2">
        <f t="shared" si="140"/>
        <v>0.91539947785770015</v>
      </c>
      <c r="J2289" s="2">
        <f t="shared" si="141"/>
        <v>0.71410379097871035</v>
      </c>
      <c r="K2289" s="3">
        <v>1</v>
      </c>
      <c r="L2289" s="2">
        <f t="shared" si="142"/>
        <v>-0.33672696169069449</v>
      </c>
      <c r="M2289" s="2">
        <f t="shared" si="143"/>
        <v>0.28589620902128965</v>
      </c>
    </row>
    <row r="2290" spans="5:13" x14ac:dyDescent="0.3">
      <c r="E2290" s="1">
        <v>2279</v>
      </c>
      <c r="F2290" s="1">
        <v>0</v>
      </c>
      <c r="G2290" s="1">
        <v>32</v>
      </c>
      <c r="H2290" s="1">
        <v>1</v>
      </c>
      <c r="I2290" s="2">
        <f t="shared" si="140"/>
        <v>-0.52951969590216985</v>
      </c>
      <c r="J2290" s="2">
        <f t="shared" si="141"/>
        <v>0.37062891830313033</v>
      </c>
      <c r="K2290" s="3">
        <v>0</v>
      </c>
      <c r="L2290" s="2">
        <f t="shared" si="142"/>
        <v>-0.46303424123376319</v>
      </c>
      <c r="M2290" s="2">
        <f t="shared" si="143"/>
        <v>-0.37062891830313033</v>
      </c>
    </row>
    <row r="2291" spans="5:13" x14ac:dyDescent="0.3">
      <c r="E2291" s="1">
        <v>2280</v>
      </c>
      <c r="F2291" s="1">
        <v>1</v>
      </c>
      <c r="G2291" s="1">
        <v>29</v>
      </c>
      <c r="H2291" s="1">
        <v>4</v>
      </c>
      <c r="I2291" s="2">
        <f t="shared" si="140"/>
        <v>0.40416554702149288</v>
      </c>
      <c r="J2291" s="2">
        <f t="shared" si="141"/>
        <v>0.59968806484522119</v>
      </c>
      <c r="K2291" s="3">
        <v>0</v>
      </c>
      <c r="L2291" s="2">
        <f t="shared" si="142"/>
        <v>-0.91551119790278002</v>
      </c>
      <c r="M2291" s="2">
        <f t="shared" si="143"/>
        <v>-0.59968806484522119</v>
      </c>
    </row>
    <row r="2292" spans="5:13" x14ac:dyDescent="0.3">
      <c r="E2292" s="1">
        <v>2281</v>
      </c>
      <c r="F2292" s="1">
        <v>0</v>
      </c>
      <c r="G2292" s="1">
        <v>27</v>
      </c>
      <c r="H2292" s="1">
        <v>2</v>
      </c>
      <c r="I2292" s="2">
        <f t="shared" si="140"/>
        <v>-0.10400241500667118</v>
      </c>
      <c r="J2292" s="2">
        <f t="shared" si="141"/>
        <v>0.47402280722541851</v>
      </c>
      <c r="K2292" s="3">
        <v>0</v>
      </c>
      <c r="L2292" s="2">
        <f t="shared" si="142"/>
        <v>-0.64249742692862966</v>
      </c>
      <c r="M2292" s="2">
        <f t="shared" si="143"/>
        <v>-0.47402280722541851</v>
      </c>
    </row>
    <row r="2293" spans="5:13" x14ac:dyDescent="0.3">
      <c r="E2293" s="1">
        <v>2282</v>
      </c>
      <c r="F2293" s="1">
        <v>0</v>
      </c>
      <c r="G2293" s="1">
        <v>20</v>
      </c>
      <c r="H2293" s="1">
        <v>2</v>
      </c>
      <c r="I2293" s="2">
        <f t="shared" si="140"/>
        <v>9.6003101521648537E-2</v>
      </c>
      <c r="J2293" s="2">
        <f t="shared" si="141"/>
        <v>0.52398235856772302</v>
      </c>
      <c r="K2293" s="3">
        <v>1</v>
      </c>
      <c r="L2293" s="2">
        <f t="shared" si="142"/>
        <v>-0.64629726208332661</v>
      </c>
      <c r="M2293" s="2">
        <f t="shared" si="143"/>
        <v>0.47601764143227698</v>
      </c>
    </row>
    <row r="2294" spans="5:13" x14ac:dyDescent="0.3">
      <c r="E2294" s="1">
        <v>2283</v>
      </c>
      <c r="F2294" s="1">
        <v>0</v>
      </c>
      <c r="G2294" s="1">
        <v>25</v>
      </c>
      <c r="H2294" s="1">
        <v>1</v>
      </c>
      <c r="I2294" s="2">
        <f t="shared" si="140"/>
        <v>-0.32951417937385041</v>
      </c>
      <c r="J2294" s="2">
        <f t="shared" si="141"/>
        <v>0.41835883549334701</v>
      </c>
      <c r="K2294" s="3">
        <v>1</v>
      </c>
      <c r="L2294" s="2">
        <f t="shared" si="142"/>
        <v>-0.87141575660375126</v>
      </c>
      <c r="M2294" s="2">
        <f t="shared" si="143"/>
        <v>0.58164116450665304</v>
      </c>
    </row>
    <row r="2295" spans="5:13" x14ac:dyDescent="0.3">
      <c r="E2295" s="1">
        <v>2284</v>
      </c>
      <c r="F2295" s="1">
        <v>1</v>
      </c>
      <c r="G2295" s="1">
        <v>24</v>
      </c>
      <c r="H2295" s="1">
        <v>7</v>
      </c>
      <c r="I2295" s="2">
        <f t="shared" si="140"/>
        <v>1.3949952232389615</v>
      </c>
      <c r="J2295" s="2">
        <f t="shared" si="141"/>
        <v>0.80138850482262836</v>
      </c>
      <c r="K2295" s="3">
        <v>0</v>
      </c>
      <c r="L2295" s="2">
        <f t="shared" si="142"/>
        <v>-1.6164046479918706</v>
      </c>
      <c r="M2295" s="2">
        <f t="shared" si="143"/>
        <v>-0.80138850482262836</v>
      </c>
    </row>
    <row r="2296" spans="5:13" x14ac:dyDescent="0.3">
      <c r="E2296" s="1">
        <v>2285</v>
      </c>
      <c r="F2296" s="1">
        <v>1</v>
      </c>
      <c r="G2296" s="1">
        <v>21</v>
      </c>
      <c r="H2296" s="1">
        <v>3</v>
      </c>
      <c r="I2296" s="2">
        <f t="shared" si="140"/>
        <v>0.35008708253573056</v>
      </c>
      <c r="J2296" s="2">
        <f t="shared" si="141"/>
        <v>0.58663869604609931</v>
      </c>
      <c r="K2296" s="3">
        <v>0</v>
      </c>
      <c r="L2296" s="2">
        <f t="shared" si="142"/>
        <v>-0.88343324048452199</v>
      </c>
      <c r="M2296" s="2">
        <f t="shared" si="143"/>
        <v>-0.58663869604609931</v>
      </c>
    </row>
    <row r="2297" spans="5:13" x14ac:dyDescent="0.3">
      <c r="E2297" s="1">
        <v>2286</v>
      </c>
      <c r="F2297" s="1">
        <v>0</v>
      </c>
      <c r="G2297" s="1">
        <v>24</v>
      </c>
      <c r="H2297" s="1">
        <v>2</v>
      </c>
      <c r="I2297" s="2">
        <f t="shared" si="140"/>
        <v>-1.8285765065962689E-2</v>
      </c>
      <c r="J2297" s="2">
        <f t="shared" si="141"/>
        <v>0.49542868610834845</v>
      </c>
      <c r="K2297" s="3">
        <v>0</v>
      </c>
      <c r="L2297" s="2">
        <f t="shared" si="142"/>
        <v>-0.68404609359517687</v>
      </c>
      <c r="M2297" s="2">
        <f t="shared" si="143"/>
        <v>-0.49542868610834845</v>
      </c>
    </row>
    <row r="2298" spans="5:13" x14ac:dyDescent="0.3">
      <c r="E2298" s="1">
        <v>2287</v>
      </c>
      <c r="F2298" s="1">
        <v>0</v>
      </c>
      <c r="G2298" s="1">
        <v>37</v>
      </c>
      <c r="H2298" s="1">
        <v>0</v>
      </c>
      <c r="I2298" s="2">
        <f t="shared" si="140"/>
        <v>-0.95503697679766875</v>
      </c>
      <c r="J2298" s="2">
        <f t="shared" si="141"/>
        <v>0.27787297434084535</v>
      </c>
      <c r="K2298" s="3">
        <v>0</v>
      </c>
      <c r="L2298" s="2">
        <f t="shared" si="142"/>
        <v>-0.32555421974819782</v>
      </c>
      <c r="M2298" s="2">
        <f t="shared" si="143"/>
        <v>-0.27787297434084535</v>
      </c>
    </row>
    <row r="2299" spans="5:13" x14ac:dyDescent="0.3">
      <c r="E2299" s="1">
        <v>2288</v>
      </c>
      <c r="F2299" s="1">
        <v>0</v>
      </c>
      <c r="G2299" s="1">
        <v>25</v>
      </c>
      <c r="H2299" s="1">
        <v>2</v>
      </c>
      <c r="I2299" s="2">
        <f t="shared" si="140"/>
        <v>-4.6857981712865593E-2</v>
      </c>
      <c r="J2299" s="2">
        <f t="shared" si="141"/>
        <v>0.4882876475322156</v>
      </c>
      <c r="K2299" s="3">
        <v>1</v>
      </c>
      <c r="L2299" s="2">
        <f t="shared" si="142"/>
        <v>-0.71685060511711618</v>
      </c>
      <c r="M2299" s="2">
        <f t="shared" si="143"/>
        <v>0.51171235246778446</v>
      </c>
    </row>
    <row r="2300" spans="5:13" x14ac:dyDescent="0.3">
      <c r="E2300" s="1">
        <v>2289</v>
      </c>
      <c r="F2300" s="1">
        <v>1</v>
      </c>
      <c r="G2300" s="1">
        <v>18</v>
      </c>
      <c r="H2300" s="1">
        <v>4</v>
      </c>
      <c r="I2300" s="2">
        <f t="shared" si="140"/>
        <v>0.71845993013742371</v>
      </c>
      <c r="J2300" s="2">
        <f t="shared" si="141"/>
        <v>0.67226779307654794</v>
      </c>
      <c r="K2300" s="3">
        <v>1</v>
      </c>
      <c r="L2300" s="2">
        <f t="shared" si="142"/>
        <v>-0.39709851623765685</v>
      </c>
      <c r="M2300" s="2">
        <f t="shared" si="143"/>
        <v>0.32773220692345206</v>
      </c>
    </row>
    <row r="2301" spans="5:13" x14ac:dyDescent="0.3">
      <c r="E2301" s="1">
        <v>2290</v>
      </c>
      <c r="F2301" s="1">
        <v>1</v>
      </c>
      <c r="G2301" s="1">
        <v>21</v>
      </c>
      <c r="H2301" s="1">
        <v>1</v>
      </c>
      <c r="I2301" s="2">
        <f t="shared" si="140"/>
        <v>-0.21522531278623908</v>
      </c>
      <c r="J2301" s="2">
        <f t="shared" si="141"/>
        <v>0.44640041528470131</v>
      </c>
      <c r="K2301" s="3">
        <v>0</v>
      </c>
      <c r="L2301" s="2">
        <f t="shared" si="142"/>
        <v>-0.59131362483195948</v>
      </c>
      <c r="M2301" s="2">
        <f t="shared" si="143"/>
        <v>-0.44640041528470131</v>
      </c>
    </row>
    <row r="2302" spans="5:13" x14ac:dyDescent="0.3">
      <c r="E2302" s="1">
        <v>2291</v>
      </c>
      <c r="F2302" s="1">
        <v>1</v>
      </c>
      <c r="G2302" s="1">
        <v>21</v>
      </c>
      <c r="H2302" s="1">
        <v>4</v>
      </c>
      <c r="I2302" s="2">
        <f t="shared" si="140"/>
        <v>0.63274328019671544</v>
      </c>
      <c r="J2302" s="2">
        <f t="shared" si="141"/>
        <v>0.65311123215896594</v>
      </c>
      <c r="K2302" s="3">
        <v>1</v>
      </c>
      <c r="L2302" s="2">
        <f t="shared" si="142"/>
        <v>-0.42600782399914117</v>
      </c>
      <c r="M2302" s="2">
        <f t="shared" si="143"/>
        <v>0.34688876784103406</v>
      </c>
    </row>
    <row r="2303" spans="5:13" x14ac:dyDescent="0.3">
      <c r="E2303" s="1">
        <v>2292</v>
      </c>
      <c r="F2303" s="1">
        <v>0</v>
      </c>
      <c r="G2303" s="1">
        <v>22</v>
      </c>
      <c r="H2303" s="1">
        <v>0</v>
      </c>
      <c r="I2303" s="2">
        <f t="shared" si="140"/>
        <v>-0.52645372709412674</v>
      </c>
      <c r="J2303" s="2">
        <f t="shared" si="141"/>
        <v>0.37134437898837352</v>
      </c>
      <c r="K2303" s="3">
        <v>0</v>
      </c>
      <c r="L2303" s="2">
        <f t="shared" si="142"/>
        <v>-0.46417167458209929</v>
      </c>
      <c r="M2303" s="2">
        <f t="shared" si="143"/>
        <v>-0.37134437898837352</v>
      </c>
    </row>
    <row r="2304" spans="5:13" x14ac:dyDescent="0.3">
      <c r="E2304" s="1">
        <v>2293</v>
      </c>
      <c r="F2304" s="1">
        <v>1</v>
      </c>
      <c r="G2304" s="1">
        <v>21</v>
      </c>
      <c r="H2304" s="1">
        <v>0</v>
      </c>
      <c r="I2304" s="2">
        <f t="shared" si="140"/>
        <v>-0.4978815104472239</v>
      </c>
      <c r="J2304" s="2">
        <f t="shared" si="141"/>
        <v>0.37803865071192017</v>
      </c>
      <c r="K2304" s="3">
        <v>0</v>
      </c>
      <c r="L2304" s="2">
        <f t="shared" si="142"/>
        <v>-0.47487732758192247</v>
      </c>
      <c r="M2304" s="2">
        <f t="shared" si="143"/>
        <v>-0.37803865071192017</v>
      </c>
    </row>
    <row r="2305" spans="5:13" x14ac:dyDescent="0.3">
      <c r="E2305" s="1">
        <v>2294</v>
      </c>
      <c r="F2305" s="1">
        <v>0</v>
      </c>
      <c r="G2305" s="1">
        <v>31</v>
      </c>
      <c r="H2305" s="1">
        <v>4</v>
      </c>
      <c r="I2305" s="2">
        <f t="shared" si="140"/>
        <v>0.34702111372768729</v>
      </c>
      <c r="J2305" s="2">
        <f t="shared" si="141"/>
        <v>0.58589502085328149</v>
      </c>
      <c r="K2305" s="3">
        <v>0</v>
      </c>
      <c r="L2305" s="2">
        <f t="shared" si="142"/>
        <v>-0.88163576448281522</v>
      </c>
      <c r="M2305" s="2">
        <f t="shared" si="143"/>
        <v>-0.58589502085328149</v>
      </c>
    </row>
    <row r="2306" spans="5:13" x14ac:dyDescent="0.3">
      <c r="E2306" s="1">
        <v>2295</v>
      </c>
      <c r="F2306" s="1">
        <v>1</v>
      </c>
      <c r="G2306" s="1">
        <v>27</v>
      </c>
      <c r="H2306" s="1">
        <v>4</v>
      </c>
      <c r="I2306" s="2">
        <f t="shared" si="140"/>
        <v>0.46130998031529846</v>
      </c>
      <c r="J2306" s="2">
        <f t="shared" si="141"/>
        <v>0.6133248938372724</v>
      </c>
      <c r="K2306" s="3">
        <v>0</v>
      </c>
      <c r="L2306" s="2">
        <f t="shared" si="142"/>
        <v>-0.95017045750511009</v>
      </c>
      <c r="M2306" s="2">
        <f t="shared" si="143"/>
        <v>-0.6133248938372724</v>
      </c>
    </row>
    <row r="2307" spans="5:13" x14ac:dyDescent="0.3">
      <c r="E2307" s="1">
        <v>2296</v>
      </c>
      <c r="F2307" s="1">
        <v>1</v>
      </c>
      <c r="G2307" s="1">
        <v>24</v>
      </c>
      <c r="H2307" s="1">
        <v>2</v>
      </c>
      <c r="I2307" s="2">
        <f t="shared" si="140"/>
        <v>-1.8285765065962689E-2</v>
      </c>
      <c r="J2307" s="2">
        <f t="shared" si="141"/>
        <v>0.49542868610834845</v>
      </c>
      <c r="K2307" s="3">
        <v>0</v>
      </c>
      <c r="L2307" s="2">
        <f t="shared" si="142"/>
        <v>-0.68404609359517687</v>
      </c>
      <c r="M2307" s="2">
        <f t="shared" si="143"/>
        <v>-0.49542868610834845</v>
      </c>
    </row>
    <row r="2308" spans="5:13" x14ac:dyDescent="0.3">
      <c r="E2308" s="1">
        <v>2297</v>
      </c>
      <c r="F2308" s="1">
        <v>0</v>
      </c>
      <c r="G2308" s="1">
        <v>26</v>
      </c>
      <c r="H2308" s="1">
        <v>0</v>
      </c>
      <c r="I2308" s="2">
        <f t="shared" si="140"/>
        <v>-0.64074259368173792</v>
      </c>
      <c r="J2308" s="2">
        <f t="shared" si="141"/>
        <v>0.34507869437350663</v>
      </c>
      <c r="K2308" s="3">
        <v>1</v>
      </c>
      <c r="L2308" s="2">
        <f t="shared" si="142"/>
        <v>-1.0639827883281907</v>
      </c>
      <c r="M2308" s="2">
        <f t="shared" si="143"/>
        <v>0.65492130562649331</v>
      </c>
    </row>
    <row r="2309" spans="5:13" x14ac:dyDescent="0.3">
      <c r="E2309" s="1">
        <v>2298</v>
      </c>
      <c r="F2309" s="1">
        <v>1</v>
      </c>
      <c r="G2309" s="1">
        <v>26</v>
      </c>
      <c r="H2309" s="1">
        <v>2</v>
      </c>
      <c r="I2309" s="2">
        <f t="shared" si="140"/>
        <v>-7.5430198359768275E-2</v>
      </c>
      <c r="J2309" s="2">
        <f t="shared" si="141"/>
        <v>0.48115138649900074</v>
      </c>
      <c r="K2309" s="3">
        <v>0</v>
      </c>
      <c r="L2309" s="2">
        <f t="shared" si="142"/>
        <v>-0.65614312718844481</v>
      </c>
      <c r="M2309" s="2">
        <f t="shared" si="143"/>
        <v>-0.48115138649900074</v>
      </c>
    </row>
    <row r="2310" spans="5:13" x14ac:dyDescent="0.3">
      <c r="E2310" s="1">
        <v>2299</v>
      </c>
      <c r="F2310" s="1">
        <v>0</v>
      </c>
      <c r="G2310" s="1">
        <v>29</v>
      </c>
      <c r="H2310" s="1">
        <v>3</v>
      </c>
      <c r="I2310" s="2">
        <f t="shared" si="140"/>
        <v>0.12150934936050806</v>
      </c>
      <c r="J2310" s="2">
        <f t="shared" si="141"/>
        <v>0.53034001686897414</v>
      </c>
      <c r="K2310" s="3">
        <v>1</v>
      </c>
      <c r="L2310" s="2">
        <f t="shared" si="142"/>
        <v>-0.6342369368733779</v>
      </c>
      <c r="M2310" s="2">
        <f t="shared" si="143"/>
        <v>0.46965998313102586</v>
      </c>
    </row>
    <row r="2311" spans="5:13" x14ac:dyDescent="0.3">
      <c r="E2311" s="1">
        <v>2300</v>
      </c>
      <c r="F2311" s="1">
        <v>0</v>
      </c>
      <c r="G2311" s="1">
        <v>25</v>
      </c>
      <c r="H2311" s="1">
        <v>0</v>
      </c>
      <c r="I2311" s="2">
        <f t="shared" si="140"/>
        <v>-0.61217037703483523</v>
      </c>
      <c r="J2311" s="2">
        <f t="shared" si="141"/>
        <v>0.35156426468727181</v>
      </c>
      <c r="K2311" s="3">
        <v>1</v>
      </c>
      <c r="L2311" s="2">
        <f t="shared" si="142"/>
        <v>-1.0453627546069888</v>
      </c>
      <c r="M2311" s="2">
        <f t="shared" si="143"/>
        <v>0.64843573531272813</v>
      </c>
    </row>
    <row r="2312" spans="5:13" x14ac:dyDescent="0.3">
      <c r="E2312" s="1">
        <v>2301</v>
      </c>
      <c r="F2312" s="1">
        <v>0</v>
      </c>
      <c r="G2312" s="1">
        <v>26</v>
      </c>
      <c r="H2312" s="1">
        <v>0</v>
      </c>
      <c r="I2312" s="2">
        <f t="shared" si="140"/>
        <v>-0.64074259368173792</v>
      </c>
      <c r="J2312" s="2">
        <f t="shared" si="141"/>
        <v>0.34507869437350663</v>
      </c>
      <c r="K2312" s="3">
        <v>1</v>
      </c>
      <c r="L2312" s="2">
        <f t="shared" si="142"/>
        <v>-1.0639827883281907</v>
      </c>
      <c r="M2312" s="2">
        <f t="shared" si="143"/>
        <v>0.65492130562649331</v>
      </c>
    </row>
    <row r="2313" spans="5:13" x14ac:dyDescent="0.3">
      <c r="E2313" s="1">
        <v>2302</v>
      </c>
      <c r="F2313" s="1">
        <v>1</v>
      </c>
      <c r="G2313" s="1">
        <v>23</v>
      </c>
      <c r="H2313" s="1">
        <v>2</v>
      </c>
      <c r="I2313" s="2">
        <f t="shared" si="140"/>
        <v>1.0286451580940215E-2</v>
      </c>
      <c r="J2313" s="2">
        <f t="shared" si="141"/>
        <v>0.50257159022004549</v>
      </c>
      <c r="K2313" s="3">
        <v>1</v>
      </c>
      <c r="L2313" s="2">
        <f t="shared" si="142"/>
        <v>-0.68801718109692911</v>
      </c>
      <c r="M2313" s="2">
        <f t="shared" si="143"/>
        <v>0.49742840977995451</v>
      </c>
    </row>
    <row r="2314" spans="5:13" x14ac:dyDescent="0.3">
      <c r="E2314" s="1">
        <v>2303</v>
      </c>
      <c r="F2314" s="1">
        <v>1</v>
      </c>
      <c r="G2314" s="1">
        <v>17</v>
      </c>
      <c r="H2314" s="1">
        <v>6</v>
      </c>
      <c r="I2314" s="2">
        <f t="shared" si="140"/>
        <v>1.3123445421062963</v>
      </c>
      <c r="J2314" s="2">
        <f t="shared" si="141"/>
        <v>0.78790521814600911</v>
      </c>
      <c r="K2314" s="3">
        <v>1</v>
      </c>
      <c r="L2314" s="2">
        <f t="shared" si="142"/>
        <v>-0.23837747789926012</v>
      </c>
      <c r="M2314" s="2">
        <f t="shared" si="143"/>
        <v>0.21209478185399089</v>
      </c>
    </row>
    <row r="2315" spans="5:13" x14ac:dyDescent="0.3">
      <c r="E2315" s="1">
        <v>2304</v>
      </c>
      <c r="F2315" s="1">
        <v>1</v>
      </c>
      <c r="G2315" s="1">
        <v>26</v>
      </c>
      <c r="H2315" s="1">
        <v>3</v>
      </c>
      <c r="I2315" s="2">
        <f t="shared" si="140"/>
        <v>0.20722599930121655</v>
      </c>
      <c r="J2315" s="2">
        <f t="shared" si="141"/>
        <v>0.55162190028968694</v>
      </c>
      <c r="K2315" s="3">
        <v>0</v>
      </c>
      <c r="L2315" s="2">
        <f t="shared" si="142"/>
        <v>-0.80211842994407867</v>
      </c>
      <c r="M2315" s="2">
        <f t="shared" si="143"/>
        <v>-0.55162190028968694</v>
      </c>
    </row>
    <row r="2316" spans="5:13" x14ac:dyDescent="0.3">
      <c r="E2316" s="1">
        <v>2305</v>
      </c>
      <c r="F2316" s="1">
        <v>0</v>
      </c>
      <c r="G2316" s="1">
        <v>28</v>
      </c>
      <c r="H2316" s="1">
        <v>1</v>
      </c>
      <c r="I2316" s="2">
        <f t="shared" si="140"/>
        <v>-0.41523082931455868</v>
      </c>
      <c r="J2316" s="2">
        <f t="shared" si="141"/>
        <v>0.39765853213135904</v>
      </c>
      <c r="K2316" s="3">
        <v>0</v>
      </c>
      <c r="L2316" s="2">
        <f t="shared" si="142"/>
        <v>-0.50693077210996151</v>
      </c>
      <c r="M2316" s="2">
        <f t="shared" si="143"/>
        <v>-0.39765853213135904</v>
      </c>
    </row>
    <row r="2317" spans="5:13" x14ac:dyDescent="0.3">
      <c r="E2317" s="1">
        <v>2306</v>
      </c>
      <c r="F2317" s="1">
        <v>0</v>
      </c>
      <c r="G2317" s="1">
        <v>32</v>
      </c>
      <c r="H2317" s="1">
        <v>0</v>
      </c>
      <c r="I2317" s="2">
        <f t="shared" ref="I2317:I2380" si="144">$H$5+$H$6*G2317+H2317*$H$7</f>
        <v>-0.81217589356315467</v>
      </c>
      <c r="J2317" s="2">
        <f t="shared" ref="J2317:J2380" si="145">EXP(I2317)/(1+EXP(I2317))</f>
        <v>0.30742701988970045</v>
      </c>
      <c r="K2317" s="3">
        <v>0</v>
      </c>
      <c r="L2317" s="2">
        <f t="shared" ref="L2317:L2380" si="146">IF(K2317=1,LN(J2317),LN(1-J2317))</f>
        <v>-0.36734166003253854</v>
      </c>
      <c r="M2317" s="2">
        <f t="shared" ref="M2317:M2380" si="147">(K2317-J2317)</f>
        <v>-0.30742701988970045</v>
      </c>
    </row>
    <row r="2318" spans="5:13" x14ac:dyDescent="0.3">
      <c r="E2318" s="1">
        <v>2307</v>
      </c>
      <c r="F2318" s="1">
        <v>1</v>
      </c>
      <c r="G2318" s="1">
        <v>19</v>
      </c>
      <c r="H2318" s="1">
        <v>3</v>
      </c>
      <c r="I2318" s="2">
        <f t="shared" si="144"/>
        <v>0.40723151582953615</v>
      </c>
      <c r="J2318" s="2">
        <f t="shared" si="145"/>
        <v>0.600423862871453</v>
      </c>
      <c r="K2318" s="3">
        <v>1</v>
      </c>
      <c r="L2318" s="2">
        <f t="shared" si="146"/>
        <v>-0.51011943505685553</v>
      </c>
      <c r="M2318" s="2">
        <f t="shared" si="147"/>
        <v>0.399576137128547</v>
      </c>
    </row>
    <row r="2319" spans="5:13" x14ac:dyDescent="0.3">
      <c r="E2319" s="1">
        <v>2308</v>
      </c>
      <c r="F2319" s="1">
        <v>0</v>
      </c>
      <c r="G2319" s="1">
        <v>28</v>
      </c>
      <c r="H2319" s="1">
        <v>3</v>
      </c>
      <c r="I2319" s="2">
        <f t="shared" si="144"/>
        <v>0.15008156600741096</v>
      </c>
      <c r="J2319" s="2">
        <f t="shared" si="145"/>
        <v>0.53745012251025304</v>
      </c>
      <c r="K2319" s="3">
        <v>1</v>
      </c>
      <c r="L2319" s="2">
        <f t="shared" si="146"/>
        <v>-0.62091931861583394</v>
      </c>
      <c r="M2319" s="2">
        <f t="shared" si="147"/>
        <v>0.46254987748974696</v>
      </c>
    </row>
    <row r="2320" spans="5:13" x14ac:dyDescent="0.3">
      <c r="E2320" s="1">
        <v>2309</v>
      </c>
      <c r="F2320" s="1">
        <v>1</v>
      </c>
      <c r="G2320" s="1">
        <v>25</v>
      </c>
      <c r="H2320" s="1">
        <v>0</v>
      </c>
      <c r="I2320" s="2">
        <f t="shared" si="144"/>
        <v>-0.61217037703483523</v>
      </c>
      <c r="J2320" s="2">
        <f t="shared" si="145"/>
        <v>0.35156426468727181</v>
      </c>
      <c r="K2320" s="3">
        <v>0</v>
      </c>
      <c r="L2320" s="2">
        <f t="shared" si="146"/>
        <v>-0.43319237757215368</v>
      </c>
      <c r="M2320" s="2">
        <f t="shared" si="147"/>
        <v>-0.35156426468727181</v>
      </c>
    </row>
    <row r="2321" spans="5:13" x14ac:dyDescent="0.3">
      <c r="E2321" s="1">
        <v>2310</v>
      </c>
      <c r="F2321" s="1">
        <v>0</v>
      </c>
      <c r="G2321" s="1">
        <v>24</v>
      </c>
      <c r="H2321" s="1">
        <v>2</v>
      </c>
      <c r="I2321" s="2">
        <f t="shared" si="144"/>
        <v>-1.8285765065962689E-2</v>
      </c>
      <c r="J2321" s="2">
        <f t="shared" si="145"/>
        <v>0.49542868610834845</v>
      </c>
      <c r="K2321" s="3">
        <v>1</v>
      </c>
      <c r="L2321" s="2">
        <f t="shared" si="146"/>
        <v>-0.70233185866113945</v>
      </c>
      <c r="M2321" s="2">
        <f t="shared" si="147"/>
        <v>0.50457131389165155</v>
      </c>
    </row>
    <row r="2322" spans="5:13" x14ac:dyDescent="0.3">
      <c r="E2322" s="1">
        <v>2311</v>
      </c>
      <c r="F2322" s="1">
        <v>1</v>
      </c>
      <c r="G2322" s="1">
        <v>26</v>
      </c>
      <c r="H2322" s="1">
        <v>1</v>
      </c>
      <c r="I2322" s="2">
        <f t="shared" si="144"/>
        <v>-0.35808639602075309</v>
      </c>
      <c r="J2322" s="2">
        <f t="shared" si="145"/>
        <v>0.41142287430405178</v>
      </c>
      <c r="K2322" s="3">
        <v>0</v>
      </c>
      <c r="L2322" s="2">
        <f t="shared" si="146"/>
        <v>-0.53004730616023055</v>
      </c>
      <c r="M2322" s="2">
        <f t="shared" si="147"/>
        <v>-0.41142287430405178</v>
      </c>
    </row>
    <row r="2323" spans="5:13" x14ac:dyDescent="0.3">
      <c r="E2323" s="1">
        <v>2312</v>
      </c>
      <c r="F2323" s="1">
        <v>1</v>
      </c>
      <c r="G2323" s="1">
        <v>31</v>
      </c>
      <c r="H2323" s="1">
        <v>6</v>
      </c>
      <c r="I2323" s="2">
        <f t="shared" si="144"/>
        <v>0.91233350904965693</v>
      </c>
      <c r="J2323" s="2">
        <f t="shared" si="145"/>
        <v>0.71347743344268444</v>
      </c>
      <c r="K2323" s="3">
        <v>1</v>
      </c>
      <c r="L2323" s="2">
        <f t="shared" si="146"/>
        <v>-0.33760447053643067</v>
      </c>
      <c r="M2323" s="2">
        <f t="shared" si="147"/>
        <v>0.28652256655731556</v>
      </c>
    </row>
    <row r="2324" spans="5:13" x14ac:dyDescent="0.3">
      <c r="E2324" s="1">
        <v>2313</v>
      </c>
      <c r="F2324" s="1">
        <v>0</v>
      </c>
      <c r="G2324" s="1">
        <v>25</v>
      </c>
      <c r="H2324" s="1">
        <v>1</v>
      </c>
      <c r="I2324" s="2">
        <f t="shared" si="144"/>
        <v>-0.32951417937385041</v>
      </c>
      <c r="J2324" s="2">
        <f t="shared" si="145"/>
        <v>0.41835883549334701</v>
      </c>
      <c r="K2324" s="3">
        <v>0</v>
      </c>
      <c r="L2324" s="2">
        <f t="shared" si="146"/>
        <v>-0.54190157722990051</v>
      </c>
      <c r="M2324" s="2">
        <f t="shared" si="147"/>
        <v>-0.41835883549334701</v>
      </c>
    </row>
    <row r="2325" spans="5:13" x14ac:dyDescent="0.3">
      <c r="E2325" s="1">
        <v>2314</v>
      </c>
      <c r="F2325" s="1">
        <v>1</v>
      </c>
      <c r="G2325" s="1">
        <v>19</v>
      </c>
      <c r="H2325" s="1">
        <v>4</v>
      </c>
      <c r="I2325" s="2">
        <f t="shared" si="144"/>
        <v>0.68988771349052103</v>
      </c>
      <c r="J2325" s="2">
        <f t="shared" si="145"/>
        <v>0.66594194759320535</v>
      </c>
      <c r="K2325" s="3">
        <v>1</v>
      </c>
      <c r="L2325" s="2">
        <f t="shared" si="146"/>
        <v>-0.4065527780168729</v>
      </c>
      <c r="M2325" s="2">
        <f t="shared" si="147"/>
        <v>0.33405805240679465</v>
      </c>
    </row>
    <row r="2326" spans="5:13" x14ac:dyDescent="0.3">
      <c r="E2326" s="1">
        <v>2315</v>
      </c>
      <c r="F2326" s="1">
        <v>1</v>
      </c>
      <c r="G2326" s="1">
        <v>28</v>
      </c>
      <c r="H2326" s="1">
        <v>6</v>
      </c>
      <c r="I2326" s="2">
        <f t="shared" si="144"/>
        <v>0.99805015899036542</v>
      </c>
      <c r="J2326" s="2">
        <f t="shared" si="145"/>
        <v>0.73067504394818139</v>
      </c>
      <c r="K2326" s="3">
        <v>1</v>
      </c>
      <c r="L2326" s="2">
        <f t="shared" si="146"/>
        <v>-0.31378645439051861</v>
      </c>
      <c r="M2326" s="2">
        <f t="shared" si="147"/>
        <v>0.26932495605181861</v>
      </c>
    </row>
    <row r="2327" spans="5:13" x14ac:dyDescent="0.3">
      <c r="E2327" s="1">
        <v>2316</v>
      </c>
      <c r="F2327" s="1">
        <v>1</v>
      </c>
      <c r="G2327" s="1">
        <v>30</v>
      </c>
      <c r="H2327" s="1">
        <v>5</v>
      </c>
      <c r="I2327" s="2">
        <f t="shared" si="144"/>
        <v>0.6582495280355749</v>
      </c>
      <c r="J2327" s="2">
        <f t="shared" si="145"/>
        <v>0.65886705965385139</v>
      </c>
      <c r="K2327" s="3">
        <v>1</v>
      </c>
      <c r="L2327" s="2">
        <f t="shared" si="146"/>
        <v>-0.41723349524898962</v>
      </c>
      <c r="M2327" s="2">
        <f t="shared" si="147"/>
        <v>0.34113294034614861</v>
      </c>
    </row>
    <row r="2328" spans="5:13" x14ac:dyDescent="0.3">
      <c r="E2328" s="1">
        <v>2317</v>
      </c>
      <c r="F2328" s="1">
        <v>0</v>
      </c>
      <c r="G2328" s="1">
        <v>21</v>
      </c>
      <c r="H2328" s="1">
        <v>3</v>
      </c>
      <c r="I2328" s="2">
        <f t="shared" si="144"/>
        <v>0.35008708253573056</v>
      </c>
      <c r="J2328" s="2">
        <f t="shared" si="145"/>
        <v>0.58663869604609931</v>
      </c>
      <c r="K2328" s="3">
        <v>1</v>
      </c>
      <c r="L2328" s="2">
        <f t="shared" si="146"/>
        <v>-0.5333461579487917</v>
      </c>
      <c r="M2328" s="2">
        <f t="shared" si="147"/>
        <v>0.41336130395390069</v>
      </c>
    </row>
    <row r="2329" spans="5:13" x14ac:dyDescent="0.3">
      <c r="E2329" s="1">
        <v>2318</v>
      </c>
      <c r="F2329" s="1">
        <v>0</v>
      </c>
      <c r="G2329" s="1">
        <v>25</v>
      </c>
      <c r="H2329" s="1">
        <v>2</v>
      </c>
      <c r="I2329" s="2">
        <f t="shared" si="144"/>
        <v>-4.6857981712865593E-2</v>
      </c>
      <c r="J2329" s="2">
        <f t="shared" si="145"/>
        <v>0.4882876475322156</v>
      </c>
      <c r="K2329" s="3">
        <v>1</v>
      </c>
      <c r="L2329" s="2">
        <f t="shared" si="146"/>
        <v>-0.71685060511711618</v>
      </c>
      <c r="M2329" s="2">
        <f t="shared" si="147"/>
        <v>0.51171235246778446</v>
      </c>
    </row>
    <row r="2330" spans="5:13" x14ac:dyDescent="0.3">
      <c r="E2330" s="1">
        <v>2319</v>
      </c>
      <c r="F2330" s="1">
        <v>0</v>
      </c>
      <c r="G2330" s="1">
        <v>27</v>
      </c>
      <c r="H2330" s="1">
        <v>1</v>
      </c>
      <c r="I2330" s="2">
        <f t="shared" si="144"/>
        <v>-0.386658612667656</v>
      </c>
      <c r="J2330" s="2">
        <f t="shared" si="145"/>
        <v>0.40452192979375906</v>
      </c>
      <c r="K2330" s="3">
        <v>0</v>
      </c>
      <c r="L2330" s="2">
        <f t="shared" si="146"/>
        <v>-0.51839071671501158</v>
      </c>
      <c r="M2330" s="2">
        <f t="shared" si="147"/>
        <v>-0.40452192979375906</v>
      </c>
    </row>
    <row r="2331" spans="5:13" x14ac:dyDescent="0.3">
      <c r="E2331" s="1">
        <v>2320</v>
      </c>
      <c r="F2331" s="1">
        <v>0</v>
      </c>
      <c r="G2331" s="1">
        <v>30</v>
      </c>
      <c r="H2331" s="1">
        <v>3</v>
      </c>
      <c r="I2331" s="2">
        <f t="shared" si="144"/>
        <v>9.2937132713605375E-2</v>
      </c>
      <c r="J2331" s="2">
        <f t="shared" si="145"/>
        <v>0.52321757413360404</v>
      </c>
      <c r="K2331" s="3">
        <v>0</v>
      </c>
      <c r="L2331" s="2">
        <f t="shared" si="146"/>
        <v>-0.7406950224119746</v>
      </c>
      <c r="M2331" s="2">
        <f t="shared" si="147"/>
        <v>-0.52321757413360404</v>
      </c>
    </row>
    <row r="2332" spans="5:13" x14ac:dyDescent="0.3">
      <c r="E2332" s="1">
        <v>2321</v>
      </c>
      <c r="F2332" s="1">
        <v>0</v>
      </c>
      <c r="G2332" s="1">
        <v>30</v>
      </c>
      <c r="H2332" s="1">
        <v>3</v>
      </c>
      <c r="I2332" s="2">
        <f t="shared" si="144"/>
        <v>9.2937132713605375E-2</v>
      </c>
      <c r="J2332" s="2">
        <f t="shared" si="145"/>
        <v>0.52321757413360404</v>
      </c>
      <c r="K2332" s="3">
        <v>1</v>
      </c>
      <c r="L2332" s="2">
        <f t="shared" si="146"/>
        <v>-0.64775788969836889</v>
      </c>
      <c r="M2332" s="2">
        <f t="shared" si="147"/>
        <v>0.47678242586639596</v>
      </c>
    </row>
    <row r="2333" spans="5:13" x14ac:dyDescent="0.3">
      <c r="E2333" s="1">
        <v>2322</v>
      </c>
      <c r="F2333" s="1">
        <v>1</v>
      </c>
      <c r="G2333" s="1">
        <v>20</v>
      </c>
      <c r="H2333" s="1">
        <v>10</v>
      </c>
      <c r="I2333" s="2">
        <f t="shared" si="144"/>
        <v>2.357252682809527</v>
      </c>
      <c r="J2333" s="2">
        <f t="shared" si="145"/>
        <v>0.91350898554941851</v>
      </c>
      <c r="K2333" s="3">
        <v>0</v>
      </c>
      <c r="L2333" s="2">
        <f t="shared" si="146"/>
        <v>-2.4477147496241485</v>
      </c>
      <c r="M2333" s="2">
        <f t="shared" si="147"/>
        <v>-0.91350898554941851</v>
      </c>
    </row>
    <row r="2334" spans="5:13" x14ac:dyDescent="0.3">
      <c r="E2334" s="1">
        <v>2323</v>
      </c>
      <c r="F2334" s="1">
        <v>0</v>
      </c>
      <c r="G2334" s="1">
        <v>29</v>
      </c>
      <c r="H2334" s="1">
        <v>0</v>
      </c>
      <c r="I2334" s="2">
        <f t="shared" si="144"/>
        <v>-0.7264592436224464</v>
      </c>
      <c r="J2334" s="2">
        <f t="shared" si="145"/>
        <v>0.32597220243293629</v>
      </c>
      <c r="K2334" s="3">
        <v>1</v>
      </c>
      <c r="L2334" s="2">
        <f t="shared" si="146"/>
        <v>-1.120943169861629</v>
      </c>
      <c r="M2334" s="2">
        <f t="shared" si="147"/>
        <v>0.67402779756706366</v>
      </c>
    </row>
    <row r="2335" spans="5:13" x14ac:dyDescent="0.3">
      <c r="E2335" s="1">
        <v>2324</v>
      </c>
      <c r="F2335" s="1">
        <v>1</v>
      </c>
      <c r="G2335" s="1">
        <v>24</v>
      </c>
      <c r="H2335" s="1">
        <v>4</v>
      </c>
      <c r="I2335" s="2">
        <f t="shared" si="144"/>
        <v>0.54702663025600695</v>
      </c>
      <c r="J2335" s="2">
        <f t="shared" si="145"/>
        <v>0.63344547176899768</v>
      </c>
      <c r="K2335" s="3">
        <v>1</v>
      </c>
      <c r="L2335" s="2">
        <f t="shared" si="146"/>
        <v>-0.45658135748121736</v>
      </c>
      <c r="M2335" s="2">
        <f t="shared" si="147"/>
        <v>0.36655452823100232</v>
      </c>
    </row>
    <row r="2336" spans="5:13" x14ac:dyDescent="0.3">
      <c r="E2336" s="1">
        <v>2325</v>
      </c>
      <c r="F2336" s="1">
        <v>1</v>
      </c>
      <c r="G2336" s="1">
        <v>23</v>
      </c>
      <c r="H2336" s="1">
        <v>1</v>
      </c>
      <c r="I2336" s="2">
        <f t="shared" si="144"/>
        <v>-0.27236974608004461</v>
      </c>
      <c r="J2336" s="2">
        <f t="shared" si="145"/>
        <v>0.43232541858152024</v>
      </c>
      <c r="K2336" s="3">
        <v>1</v>
      </c>
      <c r="L2336" s="2">
        <f t="shared" si="146"/>
        <v>-0.83857669056031459</v>
      </c>
      <c r="M2336" s="2">
        <f t="shared" si="147"/>
        <v>0.56767458141847982</v>
      </c>
    </row>
    <row r="2337" spans="5:13" x14ac:dyDescent="0.3">
      <c r="E2337" s="1">
        <v>2326</v>
      </c>
      <c r="F2337" s="1">
        <v>1</v>
      </c>
      <c r="G2337" s="1">
        <v>24</v>
      </c>
      <c r="H2337" s="1">
        <v>4</v>
      </c>
      <c r="I2337" s="2">
        <f t="shared" si="144"/>
        <v>0.54702663025600695</v>
      </c>
      <c r="J2337" s="2">
        <f t="shared" si="145"/>
        <v>0.63344547176899768</v>
      </c>
      <c r="K2337" s="3">
        <v>0</v>
      </c>
      <c r="L2337" s="2">
        <f t="shared" si="146"/>
        <v>-1.0036079877372244</v>
      </c>
      <c r="M2337" s="2">
        <f t="shared" si="147"/>
        <v>-0.63344547176899768</v>
      </c>
    </row>
    <row r="2338" spans="5:13" x14ac:dyDescent="0.3">
      <c r="E2338" s="1">
        <v>2327</v>
      </c>
      <c r="F2338" s="1">
        <v>1</v>
      </c>
      <c r="G2338" s="1">
        <v>20</v>
      </c>
      <c r="H2338" s="1">
        <v>4</v>
      </c>
      <c r="I2338" s="2">
        <f t="shared" si="144"/>
        <v>0.66131549684361812</v>
      </c>
      <c r="J2338" s="2">
        <f t="shared" si="145"/>
        <v>0.65955583462910128</v>
      </c>
      <c r="K2338" s="3">
        <v>0</v>
      </c>
      <c r="L2338" s="2">
        <f t="shared" si="146"/>
        <v>-1.0775041451912104</v>
      </c>
      <c r="M2338" s="2">
        <f t="shared" si="147"/>
        <v>-0.65955583462910128</v>
      </c>
    </row>
    <row r="2339" spans="5:13" x14ac:dyDescent="0.3">
      <c r="E2339" s="1">
        <v>2328</v>
      </c>
      <c r="F2339" s="1">
        <v>1</v>
      </c>
      <c r="G2339" s="1">
        <v>29</v>
      </c>
      <c r="H2339" s="1">
        <v>1</v>
      </c>
      <c r="I2339" s="2">
        <f t="shared" si="144"/>
        <v>-0.44380304596146158</v>
      </c>
      <c r="J2339" s="2">
        <f t="shared" si="145"/>
        <v>0.39083515355806009</v>
      </c>
      <c r="K2339" s="3">
        <v>0</v>
      </c>
      <c r="L2339" s="2">
        <f t="shared" si="146"/>
        <v>-0.49566636408778442</v>
      </c>
      <c r="M2339" s="2">
        <f t="shared" si="147"/>
        <v>-0.39083515355806009</v>
      </c>
    </row>
    <row r="2340" spans="5:13" x14ac:dyDescent="0.3">
      <c r="E2340" s="1">
        <v>2329</v>
      </c>
      <c r="F2340" s="1">
        <v>0</v>
      </c>
      <c r="G2340" s="1">
        <v>29</v>
      </c>
      <c r="H2340" s="1">
        <v>1</v>
      </c>
      <c r="I2340" s="2">
        <f t="shared" si="144"/>
        <v>-0.44380304596146158</v>
      </c>
      <c r="J2340" s="2">
        <f t="shared" si="145"/>
        <v>0.39083515355806009</v>
      </c>
      <c r="K2340" s="3">
        <v>0</v>
      </c>
      <c r="L2340" s="2">
        <f t="shared" si="146"/>
        <v>-0.49566636408778442</v>
      </c>
      <c r="M2340" s="2">
        <f t="shared" si="147"/>
        <v>-0.39083515355806009</v>
      </c>
    </row>
    <row r="2341" spans="5:13" x14ac:dyDescent="0.3">
      <c r="E2341" s="1">
        <v>2330</v>
      </c>
      <c r="F2341" s="1">
        <v>0</v>
      </c>
      <c r="G2341" s="1">
        <v>27</v>
      </c>
      <c r="H2341" s="1">
        <v>0</v>
      </c>
      <c r="I2341" s="2">
        <f t="shared" si="144"/>
        <v>-0.66931481032864082</v>
      </c>
      <c r="J2341" s="2">
        <f t="shared" si="145"/>
        <v>0.33865028320137047</v>
      </c>
      <c r="K2341" s="3">
        <v>0</v>
      </c>
      <c r="L2341" s="2">
        <f t="shared" si="146"/>
        <v>-0.41347250672725938</v>
      </c>
      <c r="M2341" s="2">
        <f t="shared" si="147"/>
        <v>-0.33865028320137047</v>
      </c>
    </row>
    <row r="2342" spans="5:13" x14ac:dyDescent="0.3">
      <c r="E2342" s="1">
        <v>2331</v>
      </c>
      <c r="F2342" s="1">
        <v>1</v>
      </c>
      <c r="G2342" s="1">
        <v>24</v>
      </c>
      <c r="H2342" s="1">
        <v>5</v>
      </c>
      <c r="I2342" s="2">
        <f t="shared" si="144"/>
        <v>0.82968282791699166</v>
      </c>
      <c r="J2342" s="2">
        <f t="shared" si="145"/>
        <v>0.69628786127836784</v>
      </c>
      <c r="K2342" s="3">
        <v>1</v>
      </c>
      <c r="L2342" s="2">
        <f t="shared" si="146"/>
        <v>-0.36199211036329509</v>
      </c>
      <c r="M2342" s="2">
        <f t="shared" si="147"/>
        <v>0.30371213872163216</v>
      </c>
    </row>
    <row r="2343" spans="5:13" x14ac:dyDescent="0.3">
      <c r="E2343" s="1">
        <v>2332</v>
      </c>
      <c r="F2343" s="1">
        <v>0</v>
      </c>
      <c r="G2343" s="1">
        <v>22</v>
      </c>
      <c r="H2343" s="1">
        <v>0</v>
      </c>
      <c r="I2343" s="2">
        <f t="shared" si="144"/>
        <v>-0.52645372709412674</v>
      </c>
      <c r="J2343" s="2">
        <f t="shared" si="145"/>
        <v>0.37134437898837352</v>
      </c>
      <c r="K2343" s="3">
        <v>0</v>
      </c>
      <c r="L2343" s="2">
        <f t="shared" si="146"/>
        <v>-0.46417167458209929</v>
      </c>
      <c r="M2343" s="2">
        <f t="shared" si="147"/>
        <v>-0.37134437898837352</v>
      </c>
    </row>
    <row r="2344" spans="5:13" x14ac:dyDescent="0.3">
      <c r="E2344" s="1">
        <v>2333</v>
      </c>
      <c r="F2344" s="1">
        <v>1</v>
      </c>
      <c r="G2344" s="1">
        <v>28</v>
      </c>
      <c r="H2344" s="1">
        <v>0</v>
      </c>
      <c r="I2344" s="2">
        <f t="shared" si="144"/>
        <v>-0.6978870269755435</v>
      </c>
      <c r="J2344" s="2">
        <f t="shared" si="145"/>
        <v>0.33228086752132152</v>
      </c>
      <c r="K2344" s="3">
        <v>1</v>
      </c>
      <c r="L2344" s="2">
        <f t="shared" si="146"/>
        <v>-1.1017746812005371</v>
      </c>
      <c r="M2344" s="2">
        <f t="shared" si="147"/>
        <v>0.66771913247867842</v>
      </c>
    </row>
    <row r="2345" spans="5:13" x14ac:dyDescent="0.3">
      <c r="E2345" s="1">
        <v>2334</v>
      </c>
      <c r="F2345" s="1">
        <v>1</v>
      </c>
      <c r="G2345" s="1">
        <v>19</v>
      </c>
      <c r="H2345" s="1">
        <v>3</v>
      </c>
      <c r="I2345" s="2">
        <f t="shared" si="144"/>
        <v>0.40723151582953615</v>
      </c>
      <c r="J2345" s="2">
        <f t="shared" si="145"/>
        <v>0.600423862871453</v>
      </c>
      <c r="K2345" s="3">
        <v>0</v>
      </c>
      <c r="L2345" s="2">
        <f t="shared" si="146"/>
        <v>-0.9173509508863914</v>
      </c>
      <c r="M2345" s="2">
        <f t="shared" si="147"/>
        <v>-0.600423862871453</v>
      </c>
    </row>
    <row r="2346" spans="5:13" x14ac:dyDescent="0.3">
      <c r="E2346" s="1">
        <v>2335</v>
      </c>
      <c r="F2346" s="1">
        <v>1</v>
      </c>
      <c r="G2346" s="1">
        <v>17</v>
      </c>
      <c r="H2346" s="1">
        <v>2</v>
      </c>
      <c r="I2346" s="2">
        <f t="shared" si="144"/>
        <v>0.18171975146235692</v>
      </c>
      <c r="J2346" s="2">
        <f t="shared" si="145"/>
        <v>0.54530533344393195</v>
      </c>
      <c r="K2346" s="3">
        <v>0</v>
      </c>
      <c r="L2346" s="2">
        <f t="shared" si="146"/>
        <v>-0.78812914780855448</v>
      </c>
      <c r="M2346" s="2">
        <f t="shared" si="147"/>
        <v>-0.54530533344393195</v>
      </c>
    </row>
    <row r="2347" spans="5:13" x14ac:dyDescent="0.3">
      <c r="E2347" s="1">
        <v>2336</v>
      </c>
      <c r="F2347" s="1">
        <v>1</v>
      </c>
      <c r="G2347" s="1">
        <v>26</v>
      </c>
      <c r="H2347" s="1">
        <v>2</v>
      </c>
      <c r="I2347" s="2">
        <f t="shared" si="144"/>
        <v>-7.5430198359768275E-2</v>
      </c>
      <c r="J2347" s="2">
        <f t="shared" si="145"/>
        <v>0.48115138649900074</v>
      </c>
      <c r="K2347" s="3">
        <v>1</v>
      </c>
      <c r="L2347" s="2">
        <f t="shared" si="146"/>
        <v>-0.73157332554821297</v>
      </c>
      <c r="M2347" s="2">
        <f t="shared" si="147"/>
        <v>0.51884861350099931</v>
      </c>
    </row>
    <row r="2348" spans="5:13" x14ac:dyDescent="0.3">
      <c r="E2348" s="1">
        <v>2337</v>
      </c>
      <c r="F2348" s="1">
        <v>0</v>
      </c>
      <c r="G2348" s="1">
        <v>22</v>
      </c>
      <c r="H2348" s="1">
        <v>1</v>
      </c>
      <c r="I2348" s="2">
        <f t="shared" si="144"/>
        <v>-0.24379752943314192</v>
      </c>
      <c r="J2348" s="2">
        <f t="shared" si="145"/>
        <v>0.43935072259233271</v>
      </c>
      <c r="K2348" s="3">
        <v>0</v>
      </c>
      <c r="L2348" s="2">
        <f t="shared" si="146"/>
        <v>-0.57865974292354561</v>
      </c>
      <c r="M2348" s="2">
        <f t="shared" si="147"/>
        <v>-0.43935072259233271</v>
      </c>
    </row>
    <row r="2349" spans="5:13" x14ac:dyDescent="0.3">
      <c r="E2349" s="1">
        <v>2338</v>
      </c>
      <c r="F2349" s="1">
        <v>1</v>
      </c>
      <c r="G2349" s="1">
        <v>24</v>
      </c>
      <c r="H2349" s="1">
        <v>4</v>
      </c>
      <c r="I2349" s="2">
        <f t="shared" si="144"/>
        <v>0.54702663025600695</v>
      </c>
      <c r="J2349" s="2">
        <f t="shared" si="145"/>
        <v>0.63344547176899768</v>
      </c>
      <c r="K2349" s="3">
        <v>0</v>
      </c>
      <c r="L2349" s="2">
        <f t="shared" si="146"/>
        <v>-1.0036079877372244</v>
      </c>
      <c r="M2349" s="2">
        <f t="shared" si="147"/>
        <v>-0.63344547176899768</v>
      </c>
    </row>
    <row r="2350" spans="5:13" x14ac:dyDescent="0.3">
      <c r="E2350" s="1">
        <v>2339</v>
      </c>
      <c r="F2350" s="1">
        <v>0</v>
      </c>
      <c r="G2350" s="1">
        <v>24</v>
      </c>
      <c r="H2350" s="1">
        <v>5</v>
      </c>
      <c r="I2350" s="2">
        <f t="shared" si="144"/>
        <v>0.82968282791699166</v>
      </c>
      <c r="J2350" s="2">
        <f t="shared" si="145"/>
        <v>0.69628786127836784</v>
      </c>
      <c r="K2350" s="3">
        <v>1</v>
      </c>
      <c r="L2350" s="2">
        <f t="shared" si="146"/>
        <v>-0.36199211036329509</v>
      </c>
      <c r="M2350" s="2">
        <f t="shared" si="147"/>
        <v>0.30371213872163216</v>
      </c>
    </row>
    <row r="2351" spans="5:13" x14ac:dyDescent="0.3">
      <c r="E2351" s="1">
        <v>2340</v>
      </c>
      <c r="F2351" s="1">
        <v>0</v>
      </c>
      <c r="G2351" s="1">
        <v>26</v>
      </c>
      <c r="H2351" s="1">
        <v>2</v>
      </c>
      <c r="I2351" s="2">
        <f t="shared" si="144"/>
        <v>-7.5430198359768275E-2</v>
      </c>
      <c r="J2351" s="2">
        <f t="shared" si="145"/>
        <v>0.48115138649900074</v>
      </c>
      <c r="K2351" s="3">
        <v>1</v>
      </c>
      <c r="L2351" s="2">
        <f t="shared" si="146"/>
        <v>-0.73157332554821297</v>
      </c>
      <c r="M2351" s="2">
        <f t="shared" si="147"/>
        <v>0.51884861350099931</v>
      </c>
    </row>
    <row r="2352" spans="5:13" x14ac:dyDescent="0.3">
      <c r="E2352" s="1">
        <v>2341</v>
      </c>
      <c r="F2352" s="1">
        <v>0</v>
      </c>
      <c r="G2352" s="1">
        <v>32</v>
      </c>
      <c r="H2352" s="1">
        <v>1</v>
      </c>
      <c r="I2352" s="2">
        <f t="shared" si="144"/>
        <v>-0.52951969590216985</v>
      </c>
      <c r="J2352" s="2">
        <f t="shared" si="145"/>
        <v>0.37062891830313033</v>
      </c>
      <c r="K2352" s="3">
        <v>0</v>
      </c>
      <c r="L2352" s="2">
        <f t="shared" si="146"/>
        <v>-0.46303424123376319</v>
      </c>
      <c r="M2352" s="2">
        <f t="shared" si="147"/>
        <v>-0.37062891830313033</v>
      </c>
    </row>
    <row r="2353" spans="5:13" x14ac:dyDescent="0.3">
      <c r="E2353" s="1">
        <v>2342</v>
      </c>
      <c r="F2353" s="1">
        <v>0</v>
      </c>
      <c r="G2353" s="1">
        <v>26</v>
      </c>
      <c r="H2353" s="1">
        <v>1</v>
      </c>
      <c r="I2353" s="2">
        <f t="shared" si="144"/>
        <v>-0.35808639602075309</v>
      </c>
      <c r="J2353" s="2">
        <f t="shared" si="145"/>
        <v>0.41142287430405178</v>
      </c>
      <c r="K2353" s="3">
        <v>1</v>
      </c>
      <c r="L2353" s="2">
        <f t="shared" si="146"/>
        <v>-0.88813370218098375</v>
      </c>
      <c r="M2353" s="2">
        <f t="shared" si="147"/>
        <v>0.58857712569594822</v>
      </c>
    </row>
    <row r="2354" spans="5:13" x14ac:dyDescent="0.3">
      <c r="E2354" s="1">
        <v>2343</v>
      </c>
      <c r="F2354" s="1">
        <v>1</v>
      </c>
      <c r="G2354" s="1">
        <v>24</v>
      </c>
      <c r="H2354" s="1">
        <v>5</v>
      </c>
      <c r="I2354" s="2">
        <f t="shared" si="144"/>
        <v>0.82968282791699166</v>
      </c>
      <c r="J2354" s="2">
        <f t="shared" si="145"/>
        <v>0.69628786127836784</v>
      </c>
      <c r="K2354" s="3">
        <v>1</v>
      </c>
      <c r="L2354" s="2">
        <f t="shared" si="146"/>
        <v>-0.36199211036329509</v>
      </c>
      <c r="M2354" s="2">
        <f t="shared" si="147"/>
        <v>0.30371213872163216</v>
      </c>
    </row>
    <row r="2355" spans="5:13" x14ac:dyDescent="0.3">
      <c r="E2355" s="1">
        <v>2344</v>
      </c>
      <c r="F2355" s="1">
        <v>1</v>
      </c>
      <c r="G2355" s="1">
        <v>22</v>
      </c>
      <c r="H2355" s="1">
        <v>2</v>
      </c>
      <c r="I2355" s="2">
        <f t="shared" si="144"/>
        <v>3.8858668227842896E-2</v>
      </c>
      <c r="J2355" s="2">
        <f t="shared" si="145"/>
        <v>0.50971344481574044</v>
      </c>
      <c r="K2355" s="3">
        <v>1</v>
      </c>
      <c r="L2355" s="2">
        <f t="shared" si="146"/>
        <v>-0.6739065840838151</v>
      </c>
      <c r="M2355" s="2">
        <f t="shared" si="147"/>
        <v>0.49028655518425956</v>
      </c>
    </row>
    <row r="2356" spans="5:13" x14ac:dyDescent="0.3">
      <c r="E2356" s="1">
        <v>2345</v>
      </c>
      <c r="F2356" s="1">
        <v>0</v>
      </c>
      <c r="G2356" s="1">
        <v>25</v>
      </c>
      <c r="H2356" s="1">
        <v>0</v>
      </c>
      <c r="I2356" s="2">
        <f t="shared" si="144"/>
        <v>-0.61217037703483523</v>
      </c>
      <c r="J2356" s="2">
        <f t="shared" si="145"/>
        <v>0.35156426468727181</v>
      </c>
      <c r="K2356" s="3">
        <v>0</v>
      </c>
      <c r="L2356" s="2">
        <f t="shared" si="146"/>
        <v>-0.43319237757215368</v>
      </c>
      <c r="M2356" s="2">
        <f t="shared" si="147"/>
        <v>-0.35156426468727181</v>
      </c>
    </row>
    <row r="2357" spans="5:13" x14ac:dyDescent="0.3">
      <c r="E2357" s="1">
        <v>2346</v>
      </c>
      <c r="F2357" s="1">
        <v>0</v>
      </c>
      <c r="G2357" s="1">
        <v>21</v>
      </c>
      <c r="H2357" s="1">
        <v>3</v>
      </c>
      <c r="I2357" s="2">
        <f t="shared" si="144"/>
        <v>0.35008708253573056</v>
      </c>
      <c r="J2357" s="2">
        <f t="shared" si="145"/>
        <v>0.58663869604609931</v>
      </c>
      <c r="K2357" s="3">
        <v>0</v>
      </c>
      <c r="L2357" s="2">
        <f t="shared" si="146"/>
        <v>-0.88343324048452199</v>
      </c>
      <c r="M2357" s="2">
        <f t="shared" si="147"/>
        <v>-0.58663869604609931</v>
      </c>
    </row>
    <row r="2358" spans="5:13" x14ac:dyDescent="0.3">
      <c r="E2358" s="1">
        <v>2347</v>
      </c>
      <c r="F2358" s="1">
        <v>0</v>
      </c>
      <c r="G2358" s="1">
        <v>22</v>
      </c>
      <c r="H2358" s="1">
        <v>2</v>
      </c>
      <c r="I2358" s="2">
        <f t="shared" si="144"/>
        <v>3.8858668227842896E-2</v>
      </c>
      <c r="J2358" s="2">
        <f t="shared" si="145"/>
        <v>0.50971344481574044</v>
      </c>
      <c r="K2358" s="3">
        <v>0</v>
      </c>
      <c r="L2358" s="2">
        <f t="shared" si="146"/>
        <v>-0.71276525231165777</v>
      </c>
      <c r="M2358" s="2">
        <f t="shared" si="147"/>
        <v>-0.50971344481574044</v>
      </c>
    </row>
    <row r="2359" spans="5:13" x14ac:dyDescent="0.3">
      <c r="E2359" s="1">
        <v>2348</v>
      </c>
      <c r="F2359" s="1">
        <v>0</v>
      </c>
      <c r="G2359" s="1">
        <v>30</v>
      </c>
      <c r="H2359" s="1">
        <v>3</v>
      </c>
      <c r="I2359" s="2">
        <f t="shared" si="144"/>
        <v>9.2937132713605375E-2</v>
      </c>
      <c r="J2359" s="2">
        <f t="shared" si="145"/>
        <v>0.52321757413360404</v>
      </c>
      <c r="K2359" s="3">
        <v>0</v>
      </c>
      <c r="L2359" s="2">
        <f t="shared" si="146"/>
        <v>-0.7406950224119746</v>
      </c>
      <c r="M2359" s="2">
        <f t="shared" si="147"/>
        <v>-0.52321757413360404</v>
      </c>
    </row>
    <row r="2360" spans="5:13" x14ac:dyDescent="0.3">
      <c r="E2360" s="1">
        <v>2349</v>
      </c>
      <c r="F2360" s="1">
        <v>0</v>
      </c>
      <c r="G2360" s="1">
        <v>22</v>
      </c>
      <c r="H2360" s="1">
        <v>0</v>
      </c>
      <c r="I2360" s="2">
        <f t="shared" si="144"/>
        <v>-0.52645372709412674</v>
      </c>
      <c r="J2360" s="2">
        <f t="shared" si="145"/>
        <v>0.37134437898837352</v>
      </c>
      <c r="K2360" s="3">
        <v>0</v>
      </c>
      <c r="L2360" s="2">
        <f t="shared" si="146"/>
        <v>-0.46417167458209929</v>
      </c>
      <c r="M2360" s="2">
        <f t="shared" si="147"/>
        <v>-0.37134437898837352</v>
      </c>
    </row>
    <row r="2361" spans="5:13" x14ac:dyDescent="0.3">
      <c r="E2361" s="1">
        <v>2350</v>
      </c>
      <c r="F2361" s="1">
        <v>1</v>
      </c>
      <c r="G2361" s="1">
        <v>22</v>
      </c>
      <c r="H2361" s="1">
        <v>3</v>
      </c>
      <c r="I2361" s="2">
        <f t="shared" si="144"/>
        <v>0.32151486588882772</v>
      </c>
      <c r="J2361" s="2">
        <f t="shared" si="145"/>
        <v>0.57969339214578286</v>
      </c>
      <c r="K2361" s="3">
        <v>1</v>
      </c>
      <c r="L2361" s="2">
        <f t="shared" si="146"/>
        <v>-0.5452559494494188</v>
      </c>
      <c r="M2361" s="2">
        <f t="shared" si="147"/>
        <v>0.42030660785421714</v>
      </c>
    </row>
    <row r="2362" spans="5:13" x14ac:dyDescent="0.3">
      <c r="E2362" s="1">
        <v>2351</v>
      </c>
      <c r="F2362" s="1">
        <v>1</v>
      </c>
      <c r="G2362" s="1">
        <v>19</v>
      </c>
      <c r="H2362" s="1">
        <v>0</v>
      </c>
      <c r="I2362" s="2">
        <f t="shared" si="144"/>
        <v>-0.44073707715341831</v>
      </c>
      <c r="J2362" s="2">
        <f t="shared" si="145"/>
        <v>0.391565352543775</v>
      </c>
      <c r="K2362" s="3">
        <v>1</v>
      </c>
      <c r="L2362" s="2">
        <f t="shared" si="146"/>
        <v>-0.93760284889028844</v>
      </c>
      <c r="M2362" s="2">
        <f t="shared" si="147"/>
        <v>0.608434647456225</v>
      </c>
    </row>
    <row r="2363" spans="5:13" x14ac:dyDescent="0.3">
      <c r="E2363" s="1">
        <v>2352</v>
      </c>
      <c r="F2363" s="1">
        <v>0</v>
      </c>
      <c r="G2363" s="1">
        <v>26</v>
      </c>
      <c r="H2363" s="1">
        <v>2</v>
      </c>
      <c r="I2363" s="2">
        <f t="shared" si="144"/>
        <v>-7.5430198359768275E-2</v>
      </c>
      <c r="J2363" s="2">
        <f t="shared" si="145"/>
        <v>0.48115138649900074</v>
      </c>
      <c r="K2363" s="3">
        <v>1</v>
      </c>
      <c r="L2363" s="2">
        <f t="shared" si="146"/>
        <v>-0.73157332554821297</v>
      </c>
      <c r="M2363" s="2">
        <f t="shared" si="147"/>
        <v>0.51884861350099931</v>
      </c>
    </row>
    <row r="2364" spans="5:13" x14ac:dyDescent="0.3">
      <c r="E2364" s="1">
        <v>2353</v>
      </c>
      <c r="F2364" s="1">
        <v>0</v>
      </c>
      <c r="G2364" s="1">
        <v>32</v>
      </c>
      <c r="H2364" s="1">
        <v>1</v>
      </c>
      <c r="I2364" s="2">
        <f t="shared" si="144"/>
        <v>-0.52951969590216985</v>
      </c>
      <c r="J2364" s="2">
        <f t="shared" si="145"/>
        <v>0.37062891830313033</v>
      </c>
      <c r="K2364" s="3">
        <v>0</v>
      </c>
      <c r="L2364" s="2">
        <f t="shared" si="146"/>
        <v>-0.46303424123376319</v>
      </c>
      <c r="M2364" s="2">
        <f t="shared" si="147"/>
        <v>-0.37062891830313033</v>
      </c>
    </row>
    <row r="2365" spans="5:13" x14ac:dyDescent="0.3">
      <c r="E2365" s="1">
        <v>2354</v>
      </c>
      <c r="F2365" s="1">
        <v>0</v>
      </c>
      <c r="G2365" s="1">
        <v>23</v>
      </c>
      <c r="H2365" s="1">
        <v>3</v>
      </c>
      <c r="I2365" s="2">
        <f t="shared" si="144"/>
        <v>0.29294264924192503</v>
      </c>
      <c r="J2365" s="2">
        <f t="shared" si="145"/>
        <v>0.57271638907417755</v>
      </c>
      <c r="K2365" s="3">
        <v>1</v>
      </c>
      <c r="L2365" s="2">
        <f t="shared" si="146"/>
        <v>-0.55736464278526365</v>
      </c>
      <c r="M2365" s="2">
        <f t="shared" si="147"/>
        <v>0.42728361092582245</v>
      </c>
    </row>
    <row r="2366" spans="5:13" x14ac:dyDescent="0.3">
      <c r="E2366" s="1">
        <v>2355</v>
      </c>
      <c r="F2366" s="1">
        <v>1</v>
      </c>
      <c r="G2366" s="1">
        <v>22</v>
      </c>
      <c r="H2366" s="1">
        <v>1</v>
      </c>
      <c r="I2366" s="2">
        <f t="shared" si="144"/>
        <v>-0.24379752943314192</v>
      </c>
      <c r="J2366" s="2">
        <f t="shared" si="145"/>
        <v>0.43935072259233271</v>
      </c>
      <c r="K2366" s="3">
        <v>0</v>
      </c>
      <c r="L2366" s="2">
        <f t="shared" si="146"/>
        <v>-0.57865974292354561</v>
      </c>
      <c r="M2366" s="2">
        <f t="shared" si="147"/>
        <v>-0.43935072259233271</v>
      </c>
    </row>
    <row r="2367" spans="5:13" x14ac:dyDescent="0.3">
      <c r="E2367" s="1">
        <v>2356</v>
      </c>
      <c r="F2367" s="1">
        <v>1</v>
      </c>
      <c r="G2367" s="1">
        <v>15</v>
      </c>
      <c r="H2367" s="1">
        <v>1</v>
      </c>
      <c r="I2367" s="2">
        <f t="shared" si="144"/>
        <v>-4.3792012904822319E-2</v>
      </c>
      <c r="J2367" s="2">
        <f t="shared" si="145"/>
        <v>0.48905374605732999</v>
      </c>
      <c r="K2367" s="3">
        <v>1</v>
      </c>
      <c r="L2367" s="2">
        <f t="shared" si="146"/>
        <v>-0.71528288540925256</v>
      </c>
      <c r="M2367" s="2">
        <f t="shared" si="147"/>
        <v>0.51094625394267001</v>
      </c>
    </row>
    <row r="2368" spans="5:13" x14ac:dyDescent="0.3">
      <c r="E2368" s="1">
        <v>2357</v>
      </c>
      <c r="F2368" s="1">
        <v>1</v>
      </c>
      <c r="G2368" s="1">
        <v>20</v>
      </c>
      <c r="H2368" s="1">
        <v>2</v>
      </c>
      <c r="I2368" s="2">
        <f t="shared" si="144"/>
        <v>9.6003101521648537E-2</v>
      </c>
      <c r="J2368" s="2">
        <f t="shared" si="145"/>
        <v>0.52398235856772302</v>
      </c>
      <c r="K2368" s="3">
        <v>0</v>
      </c>
      <c r="L2368" s="2">
        <f t="shared" si="146"/>
        <v>-0.74230036360497509</v>
      </c>
      <c r="M2368" s="2">
        <f t="shared" si="147"/>
        <v>-0.52398235856772302</v>
      </c>
    </row>
    <row r="2369" spans="5:13" x14ac:dyDescent="0.3">
      <c r="E2369" s="1">
        <v>2358</v>
      </c>
      <c r="F2369" s="1">
        <v>0</v>
      </c>
      <c r="G2369" s="1">
        <v>24</v>
      </c>
      <c r="H2369" s="1">
        <v>1</v>
      </c>
      <c r="I2369" s="2">
        <f t="shared" si="144"/>
        <v>-0.30094196272694751</v>
      </c>
      <c r="J2369" s="2">
        <f t="shared" si="145"/>
        <v>0.42532722873338152</v>
      </c>
      <c r="K2369" s="3">
        <v>0</v>
      </c>
      <c r="L2369" s="2">
        <f t="shared" si="146"/>
        <v>-0.55395449362928606</v>
      </c>
      <c r="M2369" s="2">
        <f t="shared" si="147"/>
        <v>-0.42532722873338152</v>
      </c>
    </row>
    <row r="2370" spans="5:13" x14ac:dyDescent="0.3">
      <c r="E2370" s="1">
        <v>2359</v>
      </c>
      <c r="F2370" s="1">
        <v>0</v>
      </c>
      <c r="G2370" s="1">
        <v>32</v>
      </c>
      <c r="H2370" s="1">
        <v>3</v>
      </c>
      <c r="I2370" s="2">
        <f t="shared" si="144"/>
        <v>3.5792699419799789E-2</v>
      </c>
      <c r="J2370" s="2">
        <f t="shared" si="145"/>
        <v>0.50894721967216194</v>
      </c>
      <c r="K2370" s="3">
        <v>0</v>
      </c>
      <c r="L2370" s="2">
        <f t="shared" si="146"/>
        <v>-0.71120366138880697</v>
      </c>
      <c r="M2370" s="2">
        <f t="shared" si="147"/>
        <v>-0.50894721967216194</v>
      </c>
    </row>
    <row r="2371" spans="5:13" x14ac:dyDescent="0.3">
      <c r="E2371" s="1">
        <v>2360</v>
      </c>
      <c r="F2371" s="1">
        <v>1</v>
      </c>
      <c r="G2371" s="1">
        <v>27</v>
      </c>
      <c r="H2371" s="1">
        <v>4</v>
      </c>
      <c r="I2371" s="2">
        <f t="shared" si="144"/>
        <v>0.46130998031529846</v>
      </c>
      <c r="J2371" s="2">
        <f t="shared" si="145"/>
        <v>0.6133248938372724</v>
      </c>
      <c r="K2371" s="3">
        <v>1</v>
      </c>
      <c r="L2371" s="2">
        <f t="shared" si="146"/>
        <v>-0.48886047718981118</v>
      </c>
      <c r="M2371" s="2">
        <f t="shared" si="147"/>
        <v>0.3866751061627276</v>
      </c>
    </row>
    <row r="2372" spans="5:13" x14ac:dyDescent="0.3">
      <c r="E2372" s="1">
        <v>2361</v>
      </c>
      <c r="F2372" s="1">
        <v>1</v>
      </c>
      <c r="G2372" s="1">
        <v>27</v>
      </c>
      <c r="H2372" s="1">
        <v>4</v>
      </c>
      <c r="I2372" s="2">
        <f t="shared" si="144"/>
        <v>0.46130998031529846</v>
      </c>
      <c r="J2372" s="2">
        <f t="shared" si="145"/>
        <v>0.6133248938372724</v>
      </c>
      <c r="K2372" s="3">
        <v>1</v>
      </c>
      <c r="L2372" s="2">
        <f t="shared" si="146"/>
        <v>-0.48886047718981118</v>
      </c>
      <c r="M2372" s="2">
        <f t="shared" si="147"/>
        <v>0.3866751061627276</v>
      </c>
    </row>
    <row r="2373" spans="5:13" x14ac:dyDescent="0.3">
      <c r="E2373" s="1">
        <v>2362</v>
      </c>
      <c r="F2373" s="1">
        <v>1</v>
      </c>
      <c r="G2373" s="1">
        <v>25</v>
      </c>
      <c r="H2373" s="1">
        <v>2</v>
      </c>
      <c r="I2373" s="2">
        <f t="shared" si="144"/>
        <v>-4.6857981712865593E-2</v>
      </c>
      <c r="J2373" s="2">
        <f t="shared" si="145"/>
        <v>0.4882876475322156</v>
      </c>
      <c r="K2373" s="3">
        <v>1</v>
      </c>
      <c r="L2373" s="2">
        <f t="shared" si="146"/>
        <v>-0.71685060511711618</v>
      </c>
      <c r="M2373" s="2">
        <f t="shared" si="147"/>
        <v>0.51171235246778446</v>
      </c>
    </row>
    <row r="2374" spans="5:13" x14ac:dyDescent="0.3">
      <c r="E2374" s="1">
        <v>2363</v>
      </c>
      <c r="F2374" s="1">
        <v>0</v>
      </c>
      <c r="G2374" s="1">
        <v>25</v>
      </c>
      <c r="H2374" s="1">
        <v>3</v>
      </c>
      <c r="I2374" s="2">
        <f t="shared" si="144"/>
        <v>0.23579821594811923</v>
      </c>
      <c r="J2374" s="2">
        <f t="shared" si="145"/>
        <v>0.55867792729643417</v>
      </c>
      <c r="K2374" s="3">
        <v>1</v>
      </c>
      <c r="L2374" s="2">
        <f t="shared" si="146"/>
        <v>-0.58218213055281931</v>
      </c>
      <c r="M2374" s="2">
        <f t="shared" si="147"/>
        <v>0.44132207270356583</v>
      </c>
    </row>
    <row r="2375" spans="5:13" x14ac:dyDescent="0.3">
      <c r="E2375" s="1">
        <v>2364</v>
      </c>
      <c r="F2375" s="1">
        <v>1</v>
      </c>
      <c r="G2375" s="1">
        <v>25</v>
      </c>
      <c r="H2375" s="1">
        <v>2</v>
      </c>
      <c r="I2375" s="2">
        <f t="shared" si="144"/>
        <v>-4.6857981712865593E-2</v>
      </c>
      <c r="J2375" s="2">
        <f t="shared" si="145"/>
        <v>0.4882876475322156</v>
      </c>
      <c r="K2375" s="3">
        <v>1</v>
      </c>
      <c r="L2375" s="2">
        <f t="shared" si="146"/>
        <v>-0.71685060511711618</v>
      </c>
      <c r="M2375" s="2">
        <f t="shared" si="147"/>
        <v>0.51171235246778446</v>
      </c>
    </row>
    <row r="2376" spans="5:13" x14ac:dyDescent="0.3">
      <c r="E2376" s="1">
        <v>2365</v>
      </c>
      <c r="F2376" s="1">
        <v>1</v>
      </c>
      <c r="G2376" s="1">
        <v>23</v>
      </c>
      <c r="H2376" s="1">
        <v>1</v>
      </c>
      <c r="I2376" s="2">
        <f t="shared" si="144"/>
        <v>-0.27236974608004461</v>
      </c>
      <c r="J2376" s="2">
        <f t="shared" si="145"/>
        <v>0.43232541858152024</v>
      </c>
      <c r="K2376" s="3">
        <v>0</v>
      </c>
      <c r="L2376" s="2">
        <f t="shared" si="146"/>
        <v>-0.56620694448026976</v>
      </c>
      <c r="M2376" s="2">
        <f t="shared" si="147"/>
        <v>-0.43232541858152024</v>
      </c>
    </row>
    <row r="2377" spans="5:13" x14ac:dyDescent="0.3">
      <c r="E2377" s="1">
        <v>2366</v>
      </c>
      <c r="F2377" s="1">
        <v>1</v>
      </c>
      <c r="G2377" s="1">
        <v>18</v>
      </c>
      <c r="H2377" s="1">
        <v>1</v>
      </c>
      <c r="I2377" s="2">
        <f t="shared" si="144"/>
        <v>-0.1295086628455307</v>
      </c>
      <c r="J2377" s="2">
        <f t="shared" si="145"/>
        <v>0.46766801233275063</v>
      </c>
      <c r="K2377" s="3">
        <v>0</v>
      </c>
      <c r="L2377" s="2">
        <f t="shared" si="146"/>
        <v>-0.63048794730208102</v>
      </c>
      <c r="M2377" s="2">
        <f t="shared" si="147"/>
        <v>-0.46766801233275063</v>
      </c>
    </row>
    <row r="2378" spans="5:13" x14ac:dyDescent="0.3">
      <c r="E2378" s="1">
        <v>2367</v>
      </c>
      <c r="F2378" s="1">
        <v>1</v>
      </c>
      <c r="G2378" s="1">
        <v>24</v>
      </c>
      <c r="H2378" s="1">
        <v>4</v>
      </c>
      <c r="I2378" s="2">
        <f t="shared" si="144"/>
        <v>0.54702663025600695</v>
      </c>
      <c r="J2378" s="2">
        <f t="shared" si="145"/>
        <v>0.63344547176899768</v>
      </c>
      <c r="K2378" s="3">
        <v>1</v>
      </c>
      <c r="L2378" s="2">
        <f t="shared" si="146"/>
        <v>-0.45658135748121736</v>
      </c>
      <c r="M2378" s="2">
        <f t="shared" si="147"/>
        <v>0.36655452823100232</v>
      </c>
    </row>
    <row r="2379" spans="5:13" x14ac:dyDescent="0.3">
      <c r="E2379" s="1">
        <v>2368</v>
      </c>
      <c r="F2379" s="1">
        <v>1</v>
      </c>
      <c r="G2379" s="1">
        <v>23</v>
      </c>
      <c r="H2379" s="1">
        <v>3</v>
      </c>
      <c r="I2379" s="2">
        <f t="shared" si="144"/>
        <v>0.29294264924192503</v>
      </c>
      <c r="J2379" s="2">
        <f t="shared" si="145"/>
        <v>0.57271638907417755</v>
      </c>
      <c r="K2379" s="3">
        <v>1</v>
      </c>
      <c r="L2379" s="2">
        <f t="shared" si="146"/>
        <v>-0.55736464278526365</v>
      </c>
      <c r="M2379" s="2">
        <f t="shared" si="147"/>
        <v>0.42728361092582245</v>
      </c>
    </row>
    <row r="2380" spans="5:13" x14ac:dyDescent="0.3">
      <c r="E2380" s="1">
        <v>2369</v>
      </c>
      <c r="F2380" s="1">
        <v>0</v>
      </c>
      <c r="G2380" s="1">
        <v>26</v>
      </c>
      <c r="H2380" s="1">
        <v>2</v>
      </c>
      <c r="I2380" s="2">
        <f t="shared" si="144"/>
        <v>-7.5430198359768275E-2</v>
      </c>
      <c r="J2380" s="2">
        <f t="shared" si="145"/>
        <v>0.48115138649900074</v>
      </c>
      <c r="K2380" s="3">
        <v>1</v>
      </c>
      <c r="L2380" s="2">
        <f t="shared" si="146"/>
        <v>-0.73157332554821297</v>
      </c>
      <c r="M2380" s="2">
        <f t="shared" si="147"/>
        <v>0.51884861350099931</v>
      </c>
    </row>
    <row r="2381" spans="5:13" x14ac:dyDescent="0.3">
      <c r="E2381" s="1">
        <v>2370</v>
      </c>
      <c r="F2381" s="1">
        <v>1</v>
      </c>
      <c r="G2381" s="1">
        <v>27</v>
      </c>
      <c r="H2381" s="1">
        <v>1</v>
      </c>
      <c r="I2381" s="2">
        <f t="shared" ref="I2381:I2444" si="148">$H$5+$H$6*G2381+H2381*$H$7</f>
        <v>-0.386658612667656</v>
      </c>
      <c r="J2381" s="2">
        <f t="shared" ref="J2381:J2444" si="149">EXP(I2381)/(1+EXP(I2381))</f>
        <v>0.40452192979375906</v>
      </c>
      <c r="K2381" s="3">
        <v>0</v>
      </c>
      <c r="L2381" s="2">
        <f t="shared" ref="L2381:L2444" si="150">IF(K2381=1,LN(J2381),LN(1-J2381))</f>
        <v>-0.51839071671501158</v>
      </c>
      <c r="M2381" s="2">
        <f t="shared" ref="M2381:M2444" si="151">(K2381-J2381)</f>
        <v>-0.40452192979375906</v>
      </c>
    </row>
    <row r="2382" spans="5:13" x14ac:dyDescent="0.3">
      <c r="E2382" s="1">
        <v>2371</v>
      </c>
      <c r="F2382" s="1">
        <v>0</v>
      </c>
      <c r="G2382" s="1">
        <v>30</v>
      </c>
      <c r="H2382" s="1">
        <v>0</v>
      </c>
      <c r="I2382" s="2">
        <f t="shared" si="148"/>
        <v>-0.75503146026934909</v>
      </c>
      <c r="J2382" s="2">
        <f t="shared" si="149"/>
        <v>0.31972596061398328</v>
      </c>
      <c r="K2382" s="3">
        <v>1</v>
      </c>
      <c r="L2382" s="2">
        <f t="shared" si="150"/>
        <v>-1.1402910231665764</v>
      </c>
      <c r="M2382" s="2">
        <f t="shared" si="151"/>
        <v>0.68027403938601672</v>
      </c>
    </row>
    <row r="2383" spans="5:13" x14ac:dyDescent="0.3">
      <c r="E2383" s="1">
        <v>2372</v>
      </c>
      <c r="F2383" s="1">
        <v>0</v>
      </c>
      <c r="G2383" s="1">
        <v>22</v>
      </c>
      <c r="H2383" s="1">
        <v>3</v>
      </c>
      <c r="I2383" s="2">
        <f t="shared" si="148"/>
        <v>0.32151486588882772</v>
      </c>
      <c r="J2383" s="2">
        <f t="shared" si="149"/>
        <v>0.57969339214578286</v>
      </c>
      <c r="K2383" s="3">
        <v>0</v>
      </c>
      <c r="L2383" s="2">
        <f t="shared" si="150"/>
        <v>-0.86677081533824629</v>
      </c>
      <c r="M2383" s="2">
        <f t="shared" si="151"/>
        <v>-0.57969339214578286</v>
      </c>
    </row>
    <row r="2384" spans="5:13" x14ac:dyDescent="0.3">
      <c r="E2384" s="1">
        <v>2373</v>
      </c>
      <c r="F2384" s="1">
        <v>0</v>
      </c>
      <c r="G2384" s="1">
        <v>24</v>
      </c>
      <c r="H2384" s="1">
        <v>2</v>
      </c>
      <c r="I2384" s="2">
        <f t="shared" si="148"/>
        <v>-1.8285765065962689E-2</v>
      </c>
      <c r="J2384" s="2">
        <f t="shared" si="149"/>
        <v>0.49542868610834845</v>
      </c>
      <c r="K2384" s="3">
        <v>1</v>
      </c>
      <c r="L2384" s="2">
        <f t="shared" si="150"/>
        <v>-0.70233185866113945</v>
      </c>
      <c r="M2384" s="2">
        <f t="shared" si="151"/>
        <v>0.50457131389165155</v>
      </c>
    </row>
    <row r="2385" spans="5:13" x14ac:dyDescent="0.3">
      <c r="E2385" s="1">
        <v>2374</v>
      </c>
      <c r="F2385" s="1">
        <v>1</v>
      </c>
      <c r="G2385" s="1">
        <v>20</v>
      </c>
      <c r="H2385" s="1">
        <v>0</v>
      </c>
      <c r="I2385" s="2">
        <f t="shared" si="148"/>
        <v>-0.4693092938003211</v>
      </c>
      <c r="J2385" s="2">
        <f t="shared" si="149"/>
        <v>0.38477973752641237</v>
      </c>
      <c r="K2385" s="3">
        <v>0</v>
      </c>
      <c r="L2385" s="2">
        <f t="shared" si="150"/>
        <v>-0.48577492493259411</v>
      </c>
      <c r="M2385" s="2">
        <f t="shared" si="151"/>
        <v>-0.38477973752641237</v>
      </c>
    </row>
    <row r="2386" spans="5:13" x14ac:dyDescent="0.3">
      <c r="E2386" s="1">
        <v>2375</v>
      </c>
      <c r="F2386" s="1">
        <v>1</v>
      </c>
      <c r="G2386" s="1">
        <v>20</v>
      </c>
      <c r="H2386" s="1">
        <v>3</v>
      </c>
      <c r="I2386" s="2">
        <f t="shared" si="148"/>
        <v>0.37865929918263336</v>
      </c>
      <c r="J2386" s="2">
        <f t="shared" si="149"/>
        <v>0.59354970154570375</v>
      </c>
      <c r="K2386" s="3">
        <v>0</v>
      </c>
      <c r="L2386" s="2">
        <f t="shared" si="150"/>
        <v>-0.90029362449459527</v>
      </c>
      <c r="M2386" s="2">
        <f t="shared" si="151"/>
        <v>-0.59354970154570375</v>
      </c>
    </row>
    <row r="2387" spans="5:13" x14ac:dyDescent="0.3">
      <c r="E2387" s="1">
        <v>2376</v>
      </c>
      <c r="F2387" s="1">
        <v>0</v>
      </c>
      <c r="G2387" s="1">
        <v>27</v>
      </c>
      <c r="H2387" s="1">
        <v>1</v>
      </c>
      <c r="I2387" s="2">
        <f t="shared" si="148"/>
        <v>-0.386658612667656</v>
      </c>
      <c r="J2387" s="2">
        <f t="shared" si="149"/>
        <v>0.40452192979375906</v>
      </c>
      <c r="K2387" s="3">
        <v>1</v>
      </c>
      <c r="L2387" s="2">
        <f t="shared" si="150"/>
        <v>-0.90504932938266758</v>
      </c>
      <c r="M2387" s="2">
        <f t="shared" si="151"/>
        <v>0.59547807020624099</v>
      </c>
    </row>
    <row r="2388" spans="5:13" x14ac:dyDescent="0.3">
      <c r="E2388" s="1">
        <v>2377</v>
      </c>
      <c r="F2388" s="1">
        <v>0</v>
      </c>
      <c r="G2388" s="1">
        <v>24</v>
      </c>
      <c r="H2388" s="1">
        <v>2</v>
      </c>
      <c r="I2388" s="2">
        <f t="shared" si="148"/>
        <v>-1.8285765065962689E-2</v>
      </c>
      <c r="J2388" s="2">
        <f t="shared" si="149"/>
        <v>0.49542868610834845</v>
      </c>
      <c r="K2388" s="3">
        <v>1</v>
      </c>
      <c r="L2388" s="2">
        <f t="shared" si="150"/>
        <v>-0.70233185866113945</v>
      </c>
      <c r="M2388" s="2">
        <f t="shared" si="151"/>
        <v>0.50457131389165155</v>
      </c>
    </row>
    <row r="2389" spans="5:13" x14ac:dyDescent="0.3">
      <c r="E2389" s="1">
        <v>2378</v>
      </c>
      <c r="F2389" s="1">
        <v>0</v>
      </c>
      <c r="G2389" s="1">
        <v>29</v>
      </c>
      <c r="H2389" s="1">
        <v>1</v>
      </c>
      <c r="I2389" s="2">
        <f t="shared" si="148"/>
        <v>-0.44380304596146158</v>
      </c>
      <c r="J2389" s="2">
        <f t="shared" si="149"/>
        <v>0.39083515355806009</v>
      </c>
      <c r="K2389" s="3">
        <v>1</v>
      </c>
      <c r="L2389" s="2">
        <f t="shared" si="150"/>
        <v>-0.93946941004924567</v>
      </c>
      <c r="M2389" s="2">
        <f t="shared" si="151"/>
        <v>0.60916484644193991</v>
      </c>
    </row>
    <row r="2390" spans="5:13" x14ac:dyDescent="0.3">
      <c r="E2390" s="1">
        <v>2379</v>
      </c>
      <c r="F2390" s="1">
        <v>0</v>
      </c>
      <c r="G2390" s="1">
        <v>28</v>
      </c>
      <c r="H2390" s="1">
        <v>0</v>
      </c>
      <c r="I2390" s="2">
        <f t="shared" si="148"/>
        <v>-0.6978870269755435</v>
      </c>
      <c r="J2390" s="2">
        <f t="shared" si="149"/>
        <v>0.33228086752132152</v>
      </c>
      <c r="K2390" s="3">
        <v>1</v>
      </c>
      <c r="L2390" s="2">
        <f t="shared" si="150"/>
        <v>-1.1017746812005371</v>
      </c>
      <c r="M2390" s="2">
        <f t="shared" si="151"/>
        <v>0.66771913247867842</v>
      </c>
    </row>
    <row r="2391" spans="5:13" x14ac:dyDescent="0.3">
      <c r="E2391" s="1">
        <v>2380</v>
      </c>
      <c r="F2391" s="1">
        <v>0</v>
      </c>
      <c r="G2391" s="1">
        <v>24</v>
      </c>
      <c r="H2391" s="1">
        <v>2</v>
      </c>
      <c r="I2391" s="2">
        <f t="shared" si="148"/>
        <v>-1.8285765065962689E-2</v>
      </c>
      <c r="J2391" s="2">
        <f t="shared" si="149"/>
        <v>0.49542868610834845</v>
      </c>
      <c r="K2391" s="3">
        <v>0</v>
      </c>
      <c r="L2391" s="2">
        <f t="shared" si="150"/>
        <v>-0.68404609359517687</v>
      </c>
      <c r="M2391" s="2">
        <f t="shared" si="151"/>
        <v>-0.49542868610834845</v>
      </c>
    </row>
    <row r="2392" spans="5:13" x14ac:dyDescent="0.3">
      <c r="E2392" s="1">
        <v>2381</v>
      </c>
      <c r="F2392" s="1">
        <v>0</v>
      </c>
      <c r="G2392" s="1">
        <v>22</v>
      </c>
      <c r="H2392" s="1">
        <v>0</v>
      </c>
      <c r="I2392" s="2">
        <f t="shared" si="148"/>
        <v>-0.52645372709412674</v>
      </c>
      <c r="J2392" s="2">
        <f t="shared" si="149"/>
        <v>0.37134437898837352</v>
      </c>
      <c r="K2392" s="3">
        <v>1</v>
      </c>
      <c r="L2392" s="2">
        <f t="shared" si="150"/>
        <v>-0.99062540167622615</v>
      </c>
      <c r="M2392" s="2">
        <f t="shared" si="151"/>
        <v>0.62865562101162653</v>
      </c>
    </row>
    <row r="2393" spans="5:13" x14ac:dyDescent="0.3">
      <c r="E2393" s="1">
        <v>2382</v>
      </c>
      <c r="F2393" s="1">
        <v>1</v>
      </c>
      <c r="G2393" s="1">
        <v>21</v>
      </c>
      <c r="H2393" s="1">
        <v>2</v>
      </c>
      <c r="I2393" s="2">
        <f t="shared" si="148"/>
        <v>6.7430884874745745E-2</v>
      </c>
      <c r="J2393" s="2">
        <f t="shared" si="149"/>
        <v>0.51685133655663185</v>
      </c>
      <c r="K2393" s="3">
        <v>0</v>
      </c>
      <c r="L2393" s="2">
        <f t="shared" si="150"/>
        <v>-0.7274308808795299</v>
      </c>
      <c r="M2393" s="2">
        <f t="shared" si="151"/>
        <v>-0.51685133655663185</v>
      </c>
    </row>
    <row r="2394" spans="5:13" x14ac:dyDescent="0.3">
      <c r="E2394" s="1">
        <v>2383</v>
      </c>
      <c r="F2394" s="1">
        <v>1</v>
      </c>
      <c r="G2394" s="1">
        <v>19</v>
      </c>
      <c r="H2394" s="1">
        <v>4</v>
      </c>
      <c r="I2394" s="2">
        <f t="shared" si="148"/>
        <v>0.68988771349052103</v>
      </c>
      <c r="J2394" s="2">
        <f t="shared" si="149"/>
        <v>0.66594194759320535</v>
      </c>
      <c r="K2394" s="3">
        <v>1</v>
      </c>
      <c r="L2394" s="2">
        <f t="shared" si="150"/>
        <v>-0.4065527780168729</v>
      </c>
      <c r="M2394" s="2">
        <f t="shared" si="151"/>
        <v>0.33405805240679465</v>
      </c>
    </row>
    <row r="2395" spans="5:13" x14ac:dyDescent="0.3">
      <c r="E2395" s="1">
        <v>2384</v>
      </c>
      <c r="F2395" s="1">
        <v>1</v>
      </c>
      <c r="G2395" s="1">
        <v>21</v>
      </c>
      <c r="H2395" s="1">
        <v>2</v>
      </c>
      <c r="I2395" s="2">
        <f t="shared" si="148"/>
        <v>6.7430884874745745E-2</v>
      </c>
      <c r="J2395" s="2">
        <f t="shared" si="149"/>
        <v>0.51685133655663185</v>
      </c>
      <c r="K2395" s="3">
        <v>1</v>
      </c>
      <c r="L2395" s="2">
        <f t="shared" si="150"/>
        <v>-0.65999999600478421</v>
      </c>
      <c r="M2395" s="2">
        <f t="shared" si="151"/>
        <v>0.48314866344336815</v>
      </c>
    </row>
    <row r="2396" spans="5:13" x14ac:dyDescent="0.3">
      <c r="E2396" s="1">
        <v>2385</v>
      </c>
      <c r="F2396" s="1">
        <v>1</v>
      </c>
      <c r="G2396" s="1">
        <v>15</v>
      </c>
      <c r="H2396" s="1">
        <v>4</v>
      </c>
      <c r="I2396" s="2">
        <f t="shared" si="148"/>
        <v>0.8041765800781322</v>
      </c>
      <c r="J2396" s="2">
        <f t="shared" si="149"/>
        <v>0.69086718249872259</v>
      </c>
      <c r="K2396" s="3">
        <v>1</v>
      </c>
      <c r="L2396" s="2">
        <f t="shared" si="150"/>
        <v>-0.36980768425553351</v>
      </c>
      <c r="M2396" s="2">
        <f t="shared" si="151"/>
        <v>0.30913281750127741</v>
      </c>
    </row>
    <row r="2397" spans="5:13" x14ac:dyDescent="0.3">
      <c r="E2397" s="1">
        <v>2386</v>
      </c>
      <c r="F2397" s="1">
        <v>0</v>
      </c>
      <c r="G2397" s="1">
        <v>30</v>
      </c>
      <c r="H2397" s="1">
        <v>3</v>
      </c>
      <c r="I2397" s="2">
        <f t="shared" si="148"/>
        <v>9.2937132713605375E-2</v>
      </c>
      <c r="J2397" s="2">
        <f t="shared" si="149"/>
        <v>0.52321757413360404</v>
      </c>
      <c r="K2397" s="3">
        <v>1</v>
      </c>
      <c r="L2397" s="2">
        <f t="shared" si="150"/>
        <v>-0.64775788969836889</v>
      </c>
      <c r="M2397" s="2">
        <f t="shared" si="151"/>
        <v>0.47678242586639596</v>
      </c>
    </row>
    <row r="2398" spans="5:13" x14ac:dyDescent="0.3">
      <c r="E2398" s="1">
        <v>2387</v>
      </c>
      <c r="F2398" s="1">
        <v>0</v>
      </c>
      <c r="G2398" s="1">
        <v>27</v>
      </c>
      <c r="H2398" s="1">
        <v>1</v>
      </c>
      <c r="I2398" s="2">
        <f t="shared" si="148"/>
        <v>-0.386658612667656</v>
      </c>
      <c r="J2398" s="2">
        <f t="shared" si="149"/>
        <v>0.40452192979375906</v>
      </c>
      <c r="K2398" s="3">
        <v>0</v>
      </c>
      <c r="L2398" s="2">
        <f t="shared" si="150"/>
        <v>-0.51839071671501158</v>
      </c>
      <c r="M2398" s="2">
        <f t="shared" si="151"/>
        <v>-0.40452192979375906</v>
      </c>
    </row>
    <row r="2399" spans="5:13" x14ac:dyDescent="0.3">
      <c r="E2399" s="1">
        <v>2388</v>
      </c>
      <c r="F2399" s="1">
        <v>0</v>
      </c>
      <c r="G2399" s="1">
        <v>28</v>
      </c>
      <c r="H2399" s="1">
        <v>2</v>
      </c>
      <c r="I2399" s="2">
        <f t="shared" si="148"/>
        <v>-0.13257463165357386</v>
      </c>
      <c r="J2399" s="2">
        <f t="shared" si="149"/>
        <v>0.46690480141809398</v>
      </c>
      <c r="K2399" s="3">
        <v>1</v>
      </c>
      <c r="L2399" s="2">
        <f t="shared" si="150"/>
        <v>-0.76162989344686882</v>
      </c>
      <c r="M2399" s="2">
        <f t="shared" si="151"/>
        <v>0.53309519858190602</v>
      </c>
    </row>
    <row r="2400" spans="5:13" x14ac:dyDescent="0.3">
      <c r="E2400" s="1">
        <v>2389</v>
      </c>
      <c r="F2400" s="1">
        <v>0</v>
      </c>
      <c r="G2400" s="1">
        <v>36</v>
      </c>
      <c r="H2400" s="1">
        <v>2</v>
      </c>
      <c r="I2400" s="2">
        <f t="shared" si="148"/>
        <v>-0.3611523648287962</v>
      </c>
      <c r="J2400" s="2">
        <f t="shared" si="149"/>
        <v>0.41068063956238443</v>
      </c>
      <c r="K2400" s="3">
        <v>0</v>
      </c>
      <c r="L2400" s="2">
        <f t="shared" si="150"/>
        <v>-0.52878703439841601</v>
      </c>
      <c r="M2400" s="2">
        <f t="shared" si="151"/>
        <v>-0.41068063956238443</v>
      </c>
    </row>
    <row r="2401" spans="5:13" x14ac:dyDescent="0.3">
      <c r="E2401" s="1">
        <v>2390</v>
      </c>
      <c r="F2401" s="1">
        <v>0</v>
      </c>
      <c r="G2401" s="1">
        <v>26</v>
      </c>
      <c r="H2401" s="1">
        <v>7</v>
      </c>
      <c r="I2401" s="2">
        <f t="shared" si="148"/>
        <v>1.3378507899451559</v>
      </c>
      <c r="J2401" s="2">
        <f t="shared" si="149"/>
        <v>0.79213628245131751</v>
      </c>
      <c r="K2401" s="3">
        <v>1</v>
      </c>
      <c r="L2401" s="2">
        <f t="shared" si="150"/>
        <v>-0.2330218281685412</v>
      </c>
      <c r="M2401" s="2">
        <f t="shared" si="151"/>
        <v>0.20786371754868249</v>
      </c>
    </row>
    <row r="2402" spans="5:13" x14ac:dyDescent="0.3">
      <c r="E2402" s="1">
        <v>2391</v>
      </c>
      <c r="F2402" s="1">
        <v>1</v>
      </c>
      <c r="G2402" s="1">
        <v>20</v>
      </c>
      <c r="H2402" s="1">
        <v>3</v>
      </c>
      <c r="I2402" s="2">
        <f t="shared" si="148"/>
        <v>0.37865929918263336</v>
      </c>
      <c r="J2402" s="2">
        <f t="shared" si="149"/>
        <v>0.59354970154570375</v>
      </c>
      <c r="K2402" s="3">
        <v>1</v>
      </c>
      <c r="L2402" s="2">
        <f t="shared" si="150"/>
        <v>-0.52163432531196197</v>
      </c>
      <c r="M2402" s="2">
        <f t="shared" si="151"/>
        <v>0.40645029845429625</v>
      </c>
    </row>
    <row r="2403" spans="5:13" x14ac:dyDescent="0.3">
      <c r="E2403" s="1">
        <v>2392</v>
      </c>
      <c r="F2403" s="1">
        <v>1</v>
      </c>
      <c r="G2403" s="1">
        <v>28</v>
      </c>
      <c r="H2403" s="1">
        <v>5</v>
      </c>
      <c r="I2403" s="2">
        <f t="shared" si="148"/>
        <v>0.71539396132938049</v>
      </c>
      <c r="J2403" s="2">
        <f t="shared" si="149"/>
        <v>0.67159193071595968</v>
      </c>
      <c r="K2403" s="3">
        <v>1</v>
      </c>
      <c r="L2403" s="2">
        <f t="shared" si="150"/>
        <v>-0.39810436886588202</v>
      </c>
      <c r="M2403" s="2">
        <f t="shared" si="151"/>
        <v>0.32840806928404032</v>
      </c>
    </row>
    <row r="2404" spans="5:13" x14ac:dyDescent="0.3">
      <c r="E2404" s="1">
        <v>2393</v>
      </c>
      <c r="F2404" s="1">
        <v>0</v>
      </c>
      <c r="G2404" s="1">
        <v>34</v>
      </c>
      <c r="H2404" s="1">
        <v>0</v>
      </c>
      <c r="I2404" s="2">
        <f t="shared" si="148"/>
        <v>-0.86932032685696026</v>
      </c>
      <c r="J2404" s="2">
        <f t="shared" si="149"/>
        <v>0.29539574752333242</v>
      </c>
      <c r="K2404" s="3">
        <v>1</v>
      </c>
      <c r="L2404" s="2">
        <f t="shared" si="150"/>
        <v>-1.2194393046440875</v>
      </c>
      <c r="M2404" s="2">
        <f t="shared" si="151"/>
        <v>0.70460425247666758</v>
      </c>
    </row>
    <row r="2405" spans="5:13" x14ac:dyDescent="0.3">
      <c r="E2405" s="1">
        <v>2394</v>
      </c>
      <c r="F2405" s="1">
        <v>1</v>
      </c>
      <c r="G2405" s="1">
        <v>28</v>
      </c>
      <c r="H2405" s="1">
        <v>2</v>
      </c>
      <c r="I2405" s="2">
        <f t="shared" si="148"/>
        <v>-0.13257463165357386</v>
      </c>
      <c r="J2405" s="2">
        <f t="shared" si="149"/>
        <v>0.46690480141809398</v>
      </c>
      <c r="K2405" s="3">
        <v>1</v>
      </c>
      <c r="L2405" s="2">
        <f t="shared" si="150"/>
        <v>-0.76162989344686882</v>
      </c>
      <c r="M2405" s="2">
        <f t="shared" si="151"/>
        <v>0.53309519858190602</v>
      </c>
    </row>
    <row r="2406" spans="5:13" x14ac:dyDescent="0.3">
      <c r="E2406" s="1">
        <v>2395</v>
      </c>
      <c r="F2406" s="1">
        <v>0</v>
      </c>
      <c r="G2406" s="1">
        <v>27</v>
      </c>
      <c r="H2406" s="1">
        <v>2</v>
      </c>
      <c r="I2406" s="2">
        <f t="shared" si="148"/>
        <v>-0.10400241500667118</v>
      </c>
      <c r="J2406" s="2">
        <f t="shared" si="149"/>
        <v>0.47402280722541851</v>
      </c>
      <c r="K2406" s="3">
        <v>0</v>
      </c>
      <c r="L2406" s="2">
        <f t="shared" si="150"/>
        <v>-0.64249742692862966</v>
      </c>
      <c r="M2406" s="2">
        <f t="shared" si="151"/>
        <v>-0.47402280722541851</v>
      </c>
    </row>
    <row r="2407" spans="5:13" x14ac:dyDescent="0.3">
      <c r="E2407" s="1">
        <v>2396</v>
      </c>
      <c r="F2407" s="1">
        <v>0</v>
      </c>
      <c r="G2407" s="1">
        <v>24</v>
      </c>
      <c r="H2407" s="1">
        <v>3</v>
      </c>
      <c r="I2407" s="2">
        <f t="shared" si="148"/>
        <v>0.26437043259502213</v>
      </c>
      <c r="J2407" s="2">
        <f t="shared" si="149"/>
        <v>0.56571033582428898</v>
      </c>
      <c r="K2407" s="3">
        <v>1</v>
      </c>
      <c r="L2407" s="2">
        <f t="shared" si="150"/>
        <v>-0.56967310594208143</v>
      </c>
      <c r="M2407" s="2">
        <f t="shared" si="151"/>
        <v>0.43428966417571102</v>
      </c>
    </row>
    <row r="2408" spans="5:13" x14ac:dyDescent="0.3">
      <c r="E2408" s="1">
        <v>2397</v>
      </c>
      <c r="F2408" s="1">
        <v>0</v>
      </c>
      <c r="G2408" s="1">
        <v>25</v>
      </c>
      <c r="H2408" s="1">
        <v>0</v>
      </c>
      <c r="I2408" s="2">
        <f t="shared" si="148"/>
        <v>-0.61217037703483523</v>
      </c>
      <c r="J2408" s="2">
        <f t="shared" si="149"/>
        <v>0.35156426468727181</v>
      </c>
      <c r="K2408" s="3">
        <v>0</v>
      </c>
      <c r="L2408" s="2">
        <f t="shared" si="150"/>
        <v>-0.43319237757215368</v>
      </c>
      <c r="M2408" s="2">
        <f t="shared" si="151"/>
        <v>-0.35156426468727181</v>
      </c>
    </row>
    <row r="2409" spans="5:13" x14ac:dyDescent="0.3">
      <c r="E2409" s="1">
        <v>2398</v>
      </c>
      <c r="F2409" s="1">
        <v>1</v>
      </c>
      <c r="G2409" s="1">
        <v>27</v>
      </c>
      <c r="H2409" s="1">
        <v>7</v>
      </c>
      <c r="I2409" s="2">
        <f t="shared" si="148"/>
        <v>1.309278573298253</v>
      </c>
      <c r="J2409" s="2">
        <f t="shared" si="149"/>
        <v>0.78739241004546745</v>
      </c>
      <c r="K2409" s="3">
        <v>1</v>
      </c>
      <c r="L2409" s="2">
        <f t="shared" si="150"/>
        <v>-0.23902853978049274</v>
      </c>
      <c r="M2409" s="2">
        <f t="shared" si="151"/>
        <v>0.21260758995453255</v>
      </c>
    </row>
    <row r="2410" spans="5:13" x14ac:dyDescent="0.3">
      <c r="E2410" s="1">
        <v>2399</v>
      </c>
      <c r="F2410" s="1">
        <v>1</v>
      </c>
      <c r="G2410" s="1">
        <v>25</v>
      </c>
      <c r="H2410" s="1">
        <v>1</v>
      </c>
      <c r="I2410" s="2">
        <f t="shared" si="148"/>
        <v>-0.32951417937385041</v>
      </c>
      <c r="J2410" s="2">
        <f t="shared" si="149"/>
        <v>0.41835883549334701</v>
      </c>
      <c r="K2410" s="3">
        <v>1</v>
      </c>
      <c r="L2410" s="2">
        <f t="shared" si="150"/>
        <v>-0.87141575660375126</v>
      </c>
      <c r="M2410" s="2">
        <f t="shared" si="151"/>
        <v>0.58164116450665304</v>
      </c>
    </row>
    <row r="2411" spans="5:13" x14ac:dyDescent="0.3">
      <c r="E2411" s="1">
        <v>2400</v>
      </c>
      <c r="F2411" s="1">
        <v>0</v>
      </c>
      <c r="G2411" s="1">
        <v>27</v>
      </c>
      <c r="H2411" s="1">
        <v>1</v>
      </c>
      <c r="I2411" s="2">
        <f t="shared" si="148"/>
        <v>-0.386658612667656</v>
      </c>
      <c r="J2411" s="2">
        <f t="shared" si="149"/>
        <v>0.40452192979375906</v>
      </c>
      <c r="K2411" s="3">
        <v>0</v>
      </c>
      <c r="L2411" s="2">
        <f t="shared" si="150"/>
        <v>-0.51839071671501158</v>
      </c>
      <c r="M2411" s="2">
        <f t="shared" si="151"/>
        <v>-0.40452192979375906</v>
      </c>
    </row>
    <row r="2412" spans="5:13" x14ac:dyDescent="0.3">
      <c r="E2412" s="1">
        <v>2401</v>
      </c>
      <c r="F2412" s="1">
        <v>0</v>
      </c>
      <c r="G2412" s="1">
        <v>28</v>
      </c>
      <c r="H2412" s="1">
        <v>2</v>
      </c>
      <c r="I2412" s="2">
        <f t="shared" si="148"/>
        <v>-0.13257463165357386</v>
      </c>
      <c r="J2412" s="2">
        <f t="shared" si="149"/>
        <v>0.46690480141809398</v>
      </c>
      <c r="K2412" s="3">
        <v>1</v>
      </c>
      <c r="L2412" s="2">
        <f t="shared" si="150"/>
        <v>-0.76162989344686882</v>
      </c>
      <c r="M2412" s="2">
        <f t="shared" si="151"/>
        <v>0.53309519858190602</v>
      </c>
    </row>
    <row r="2413" spans="5:13" x14ac:dyDescent="0.3">
      <c r="E2413" s="1">
        <v>2402</v>
      </c>
      <c r="F2413" s="1">
        <v>1</v>
      </c>
      <c r="G2413" s="1">
        <v>20</v>
      </c>
      <c r="H2413" s="1">
        <v>5</v>
      </c>
      <c r="I2413" s="2">
        <f t="shared" si="148"/>
        <v>0.94397169450460283</v>
      </c>
      <c r="J2413" s="2">
        <f t="shared" si="149"/>
        <v>0.71990122262544853</v>
      </c>
      <c r="K2413" s="3">
        <v>1</v>
      </c>
      <c r="L2413" s="2">
        <f t="shared" si="150"/>
        <v>-0.32864126718154252</v>
      </c>
      <c r="M2413" s="2">
        <f t="shared" si="151"/>
        <v>0.28009877737455147</v>
      </c>
    </row>
    <row r="2414" spans="5:13" x14ac:dyDescent="0.3">
      <c r="E2414" s="1">
        <v>2403</v>
      </c>
      <c r="F2414" s="1">
        <v>0</v>
      </c>
      <c r="G2414" s="1">
        <v>24</v>
      </c>
      <c r="H2414" s="1">
        <v>2</v>
      </c>
      <c r="I2414" s="2">
        <f t="shared" si="148"/>
        <v>-1.8285765065962689E-2</v>
      </c>
      <c r="J2414" s="2">
        <f t="shared" si="149"/>
        <v>0.49542868610834845</v>
      </c>
      <c r="K2414" s="3">
        <v>0</v>
      </c>
      <c r="L2414" s="2">
        <f t="shared" si="150"/>
        <v>-0.68404609359517687</v>
      </c>
      <c r="M2414" s="2">
        <f t="shared" si="151"/>
        <v>-0.49542868610834845</v>
      </c>
    </row>
    <row r="2415" spans="5:13" x14ac:dyDescent="0.3">
      <c r="E2415" s="1">
        <v>2404</v>
      </c>
      <c r="F2415" s="1">
        <v>0</v>
      </c>
      <c r="G2415" s="1">
        <v>22</v>
      </c>
      <c r="H2415" s="1">
        <v>1</v>
      </c>
      <c r="I2415" s="2">
        <f t="shared" si="148"/>
        <v>-0.24379752943314192</v>
      </c>
      <c r="J2415" s="2">
        <f t="shared" si="149"/>
        <v>0.43935072259233271</v>
      </c>
      <c r="K2415" s="3">
        <v>0</v>
      </c>
      <c r="L2415" s="2">
        <f t="shared" si="150"/>
        <v>-0.57865974292354561</v>
      </c>
      <c r="M2415" s="2">
        <f t="shared" si="151"/>
        <v>-0.43935072259233271</v>
      </c>
    </row>
    <row r="2416" spans="5:13" x14ac:dyDescent="0.3">
      <c r="E2416" s="1">
        <v>2405</v>
      </c>
      <c r="F2416" s="1">
        <v>1</v>
      </c>
      <c r="G2416" s="1">
        <v>19</v>
      </c>
      <c r="H2416" s="1">
        <v>5</v>
      </c>
      <c r="I2416" s="2">
        <f t="shared" si="148"/>
        <v>0.97254391115150574</v>
      </c>
      <c r="J2416" s="2">
        <f t="shared" si="149"/>
        <v>0.7256262627535558</v>
      </c>
      <c r="K2416" s="3">
        <v>0</v>
      </c>
      <c r="L2416" s="2">
        <f t="shared" si="150"/>
        <v>-1.2932640974541558</v>
      </c>
      <c r="M2416" s="2">
        <f t="shared" si="151"/>
        <v>-0.7256262627535558</v>
      </c>
    </row>
    <row r="2417" spans="5:13" x14ac:dyDescent="0.3">
      <c r="E2417" s="1">
        <v>2406</v>
      </c>
      <c r="F2417" s="1">
        <v>1</v>
      </c>
      <c r="G2417" s="1">
        <v>21</v>
      </c>
      <c r="H2417" s="1">
        <v>3</v>
      </c>
      <c r="I2417" s="2">
        <f t="shared" si="148"/>
        <v>0.35008708253573056</v>
      </c>
      <c r="J2417" s="2">
        <f t="shared" si="149"/>
        <v>0.58663869604609931</v>
      </c>
      <c r="K2417" s="3">
        <v>0</v>
      </c>
      <c r="L2417" s="2">
        <f t="shared" si="150"/>
        <v>-0.88343324048452199</v>
      </c>
      <c r="M2417" s="2">
        <f t="shared" si="151"/>
        <v>-0.58663869604609931</v>
      </c>
    </row>
    <row r="2418" spans="5:13" x14ac:dyDescent="0.3">
      <c r="E2418" s="1">
        <v>2407</v>
      </c>
      <c r="F2418" s="1">
        <v>1</v>
      </c>
      <c r="G2418" s="1">
        <v>28</v>
      </c>
      <c r="H2418" s="1">
        <v>1</v>
      </c>
      <c r="I2418" s="2">
        <f t="shared" si="148"/>
        <v>-0.41523082931455868</v>
      </c>
      <c r="J2418" s="2">
        <f t="shared" si="149"/>
        <v>0.39765853213135904</v>
      </c>
      <c r="K2418" s="3">
        <v>0</v>
      </c>
      <c r="L2418" s="2">
        <f t="shared" si="150"/>
        <v>-0.50693077210996151</v>
      </c>
      <c r="M2418" s="2">
        <f t="shared" si="151"/>
        <v>-0.39765853213135904</v>
      </c>
    </row>
    <row r="2419" spans="5:13" x14ac:dyDescent="0.3">
      <c r="E2419" s="1">
        <v>2408</v>
      </c>
      <c r="F2419" s="1">
        <v>0</v>
      </c>
      <c r="G2419" s="1">
        <v>20</v>
      </c>
      <c r="H2419" s="1">
        <v>2</v>
      </c>
      <c r="I2419" s="2">
        <f t="shared" si="148"/>
        <v>9.6003101521648537E-2</v>
      </c>
      <c r="J2419" s="2">
        <f t="shared" si="149"/>
        <v>0.52398235856772302</v>
      </c>
      <c r="K2419" s="3">
        <v>1</v>
      </c>
      <c r="L2419" s="2">
        <f t="shared" si="150"/>
        <v>-0.64629726208332661</v>
      </c>
      <c r="M2419" s="2">
        <f t="shared" si="151"/>
        <v>0.47601764143227698</v>
      </c>
    </row>
    <row r="2420" spans="5:13" x14ac:dyDescent="0.3">
      <c r="E2420" s="1">
        <v>2409</v>
      </c>
      <c r="F2420" s="1">
        <v>0</v>
      </c>
      <c r="G2420" s="1">
        <v>30</v>
      </c>
      <c r="H2420" s="1">
        <v>1</v>
      </c>
      <c r="I2420" s="2">
        <f t="shared" si="148"/>
        <v>-0.47237526260836427</v>
      </c>
      <c r="J2420" s="2">
        <f t="shared" si="149"/>
        <v>0.38405420510492866</v>
      </c>
      <c r="K2420" s="3">
        <v>0</v>
      </c>
      <c r="L2420" s="2">
        <f t="shared" si="150"/>
        <v>-0.48459631462063979</v>
      </c>
      <c r="M2420" s="2">
        <f t="shared" si="151"/>
        <v>-0.38405420510492866</v>
      </c>
    </row>
    <row r="2421" spans="5:13" x14ac:dyDescent="0.3">
      <c r="E2421" s="1">
        <v>2410</v>
      </c>
      <c r="F2421" s="1">
        <v>1</v>
      </c>
      <c r="G2421" s="1">
        <v>23</v>
      </c>
      <c r="H2421" s="1">
        <v>4</v>
      </c>
      <c r="I2421" s="2">
        <f t="shared" si="148"/>
        <v>0.57559884690290986</v>
      </c>
      <c r="J2421" s="2">
        <f t="shared" si="149"/>
        <v>0.6400540735636373</v>
      </c>
      <c r="K2421" s="3">
        <v>1</v>
      </c>
      <c r="L2421" s="2">
        <f t="shared" si="150"/>
        <v>-0.44620261625431046</v>
      </c>
      <c r="M2421" s="2">
        <f t="shared" si="151"/>
        <v>0.3599459264363627</v>
      </c>
    </row>
    <row r="2422" spans="5:13" x14ac:dyDescent="0.3">
      <c r="E2422" s="1">
        <v>2411</v>
      </c>
      <c r="F2422" s="1">
        <v>0</v>
      </c>
      <c r="G2422" s="1">
        <v>21</v>
      </c>
      <c r="H2422" s="1">
        <v>1</v>
      </c>
      <c r="I2422" s="2">
        <f t="shared" si="148"/>
        <v>-0.21522531278623908</v>
      </c>
      <c r="J2422" s="2">
        <f t="shared" si="149"/>
        <v>0.44640041528470131</v>
      </c>
      <c r="K2422" s="3">
        <v>1</v>
      </c>
      <c r="L2422" s="2">
        <f t="shared" si="150"/>
        <v>-0.80653893761819861</v>
      </c>
      <c r="M2422" s="2">
        <f t="shared" si="151"/>
        <v>0.55359958471529869</v>
      </c>
    </row>
    <row r="2423" spans="5:13" x14ac:dyDescent="0.3">
      <c r="E2423" s="1">
        <v>2412</v>
      </c>
      <c r="F2423" s="1">
        <v>1</v>
      </c>
      <c r="G2423" s="1">
        <v>17</v>
      </c>
      <c r="H2423" s="1">
        <v>5</v>
      </c>
      <c r="I2423" s="2">
        <f t="shared" si="148"/>
        <v>1.0296883444453113</v>
      </c>
      <c r="J2423" s="2">
        <f t="shared" si="149"/>
        <v>0.73685547044244892</v>
      </c>
      <c r="K2423" s="3">
        <v>0</v>
      </c>
      <c r="L2423" s="2">
        <f t="shared" si="150"/>
        <v>-1.3350518557033839</v>
      </c>
      <c r="M2423" s="2">
        <f t="shared" si="151"/>
        <v>-0.73685547044244892</v>
      </c>
    </row>
    <row r="2424" spans="5:13" x14ac:dyDescent="0.3">
      <c r="E2424" s="1">
        <v>2413</v>
      </c>
      <c r="F2424" s="1">
        <v>1</v>
      </c>
      <c r="G2424" s="1">
        <v>25</v>
      </c>
      <c r="H2424" s="1">
        <v>8</v>
      </c>
      <c r="I2424" s="2">
        <f t="shared" si="148"/>
        <v>1.6490792042530433</v>
      </c>
      <c r="J2424" s="2">
        <f t="shared" si="149"/>
        <v>0.83876656341116695</v>
      </c>
      <c r="K2424" s="3">
        <v>1</v>
      </c>
      <c r="L2424" s="2">
        <f t="shared" si="150"/>
        <v>-0.17582284315809446</v>
      </c>
      <c r="M2424" s="2">
        <f t="shared" si="151"/>
        <v>0.16123343658883305</v>
      </c>
    </row>
    <row r="2425" spans="5:13" x14ac:dyDescent="0.3">
      <c r="E2425" s="1">
        <v>2414</v>
      </c>
      <c r="F2425" s="1">
        <v>1</v>
      </c>
      <c r="G2425" s="1">
        <v>23</v>
      </c>
      <c r="H2425" s="1">
        <v>3</v>
      </c>
      <c r="I2425" s="2">
        <f t="shared" si="148"/>
        <v>0.29294264924192503</v>
      </c>
      <c r="J2425" s="2">
        <f t="shared" si="149"/>
        <v>0.57271638907417755</v>
      </c>
      <c r="K2425" s="3">
        <v>1</v>
      </c>
      <c r="L2425" s="2">
        <f t="shared" si="150"/>
        <v>-0.55736464278526365</v>
      </c>
      <c r="M2425" s="2">
        <f t="shared" si="151"/>
        <v>0.42728361092582245</v>
      </c>
    </row>
    <row r="2426" spans="5:13" x14ac:dyDescent="0.3">
      <c r="E2426" s="1">
        <v>2415</v>
      </c>
      <c r="F2426" s="1">
        <v>0</v>
      </c>
      <c r="G2426" s="1">
        <v>28</v>
      </c>
      <c r="H2426" s="1">
        <v>2</v>
      </c>
      <c r="I2426" s="2">
        <f t="shared" si="148"/>
        <v>-0.13257463165357386</v>
      </c>
      <c r="J2426" s="2">
        <f t="shared" si="149"/>
        <v>0.46690480141809398</v>
      </c>
      <c r="K2426" s="3">
        <v>0</v>
      </c>
      <c r="L2426" s="2">
        <f t="shared" si="150"/>
        <v>-0.62905526179329474</v>
      </c>
      <c r="M2426" s="2">
        <f t="shared" si="151"/>
        <v>-0.46690480141809398</v>
      </c>
    </row>
    <row r="2427" spans="5:13" x14ac:dyDescent="0.3">
      <c r="E2427" s="1">
        <v>2416</v>
      </c>
      <c r="F2427" s="1">
        <v>1</v>
      </c>
      <c r="G2427" s="1">
        <v>31</v>
      </c>
      <c r="H2427" s="1">
        <v>3</v>
      </c>
      <c r="I2427" s="2">
        <f t="shared" si="148"/>
        <v>6.4364916066702471E-2</v>
      </c>
      <c r="J2427" s="2">
        <f t="shared" si="149"/>
        <v>0.51608567603166466</v>
      </c>
      <c r="K2427" s="3">
        <v>0</v>
      </c>
      <c r="L2427" s="2">
        <f t="shared" si="150"/>
        <v>-0.72584740452914032</v>
      </c>
      <c r="M2427" s="2">
        <f t="shared" si="151"/>
        <v>-0.51608567603166466</v>
      </c>
    </row>
    <row r="2428" spans="5:13" x14ac:dyDescent="0.3">
      <c r="E2428" s="1">
        <v>2417</v>
      </c>
      <c r="F2428" s="1">
        <v>1</v>
      </c>
      <c r="G2428" s="1">
        <v>25</v>
      </c>
      <c r="H2428" s="1">
        <v>4</v>
      </c>
      <c r="I2428" s="2">
        <f t="shared" si="148"/>
        <v>0.51845441360910405</v>
      </c>
      <c r="J2428" s="2">
        <f t="shared" si="149"/>
        <v>0.62678628555659732</v>
      </c>
      <c r="K2428" s="3">
        <v>0</v>
      </c>
      <c r="L2428" s="2">
        <f t="shared" si="150"/>
        <v>-0.9856040624435195</v>
      </c>
      <c r="M2428" s="2">
        <f t="shared" si="151"/>
        <v>-0.62678628555659732</v>
      </c>
    </row>
    <row r="2429" spans="5:13" x14ac:dyDescent="0.3">
      <c r="E2429" s="1">
        <v>2418</v>
      </c>
      <c r="F2429" s="1">
        <v>1</v>
      </c>
      <c r="G2429" s="1">
        <v>24</v>
      </c>
      <c r="H2429" s="1">
        <v>1</v>
      </c>
      <c r="I2429" s="2">
        <f t="shared" si="148"/>
        <v>-0.30094196272694751</v>
      </c>
      <c r="J2429" s="2">
        <f t="shared" si="149"/>
        <v>0.42532722873338152</v>
      </c>
      <c r="K2429" s="3">
        <v>0</v>
      </c>
      <c r="L2429" s="2">
        <f t="shared" si="150"/>
        <v>-0.55395449362928606</v>
      </c>
      <c r="M2429" s="2">
        <f t="shared" si="151"/>
        <v>-0.42532722873338152</v>
      </c>
    </row>
    <row r="2430" spans="5:13" x14ac:dyDescent="0.3">
      <c r="E2430" s="1">
        <v>2419</v>
      </c>
      <c r="F2430" s="1">
        <v>0</v>
      </c>
      <c r="G2430" s="1">
        <v>20</v>
      </c>
      <c r="H2430" s="1">
        <v>4</v>
      </c>
      <c r="I2430" s="2">
        <f t="shared" si="148"/>
        <v>0.66131549684361812</v>
      </c>
      <c r="J2430" s="2">
        <f t="shared" si="149"/>
        <v>0.65955583462910128</v>
      </c>
      <c r="K2430" s="3">
        <v>1</v>
      </c>
      <c r="L2430" s="2">
        <f t="shared" si="150"/>
        <v>-0.41618864834759217</v>
      </c>
      <c r="M2430" s="2">
        <f t="shared" si="151"/>
        <v>0.34044416537089872</v>
      </c>
    </row>
    <row r="2431" spans="5:13" x14ac:dyDescent="0.3">
      <c r="E2431" s="1">
        <v>2420</v>
      </c>
      <c r="F2431" s="1">
        <v>0</v>
      </c>
      <c r="G2431" s="1">
        <v>25</v>
      </c>
      <c r="H2431" s="1">
        <v>1</v>
      </c>
      <c r="I2431" s="2">
        <f t="shared" si="148"/>
        <v>-0.32951417937385041</v>
      </c>
      <c r="J2431" s="2">
        <f t="shared" si="149"/>
        <v>0.41835883549334701</v>
      </c>
      <c r="K2431" s="3">
        <v>0</v>
      </c>
      <c r="L2431" s="2">
        <f t="shared" si="150"/>
        <v>-0.54190157722990051</v>
      </c>
      <c r="M2431" s="2">
        <f t="shared" si="151"/>
        <v>-0.41835883549334701</v>
      </c>
    </row>
    <row r="2432" spans="5:13" x14ac:dyDescent="0.3">
      <c r="E2432" s="1">
        <v>2421</v>
      </c>
      <c r="F2432" s="1">
        <v>0</v>
      </c>
      <c r="G2432" s="1">
        <v>25</v>
      </c>
      <c r="H2432" s="1">
        <v>1</v>
      </c>
      <c r="I2432" s="2">
        <f t="shared" si="148"/>
        <v>-0.32951417937385041</v>
      </c>
      <c r="J2432" s="2">
        <f t="shared" si="149"/>
        <v>0.41835883549334701</v>
      </c>
      <c r="K2432" s="3">
        <v>1</v>
      </c>
      <c r="L2432" s="2">
        <f t="shared" si="150"/>
        <v>-0.87141575660375126</v>
      </c>
      <c r="M2432" s="2">
        <f t="shared" si="151"/>
        <v>0.58164116450665304</v>
      </c>
    </row>
    <row r="2433" spans="5:13" x14ac:dyDescent="0.3">
      <c r="E2433" s="1">
        <v>2422</v>
      </c>
      <c r="F2433" s="1">
        <v>0</v>
      </c>
      <c r="G2433" s="1">
        <v>25</v>
      </c>
      <c r="H2433" s="1">
        <v>0</v>
      </c>
      <c r="I2433" s="2">
        <f t="shared" si="148"/>
        <v>-0.61217037703483523</v>
      </c>
      <c r="J2433" s="2">
        <f t="shared" si="149"/>
        <v>0.35156426468727181</v>
      </c>
      <c r="K2433" s="3">
        <v>1</v>
      </c>
      <c r="L2433" s="2">
        <f t="shared" si="150"/>
        <v>-1.0453627546069888</v>
      </c>
      <c r="M2433" s="2">
        <f t="shared" si="151"/>
        <v>0.64843573531272813</v>
      </c>
    </row>
    <row r="2434" spans="5:13" x14ac:dyDescent="0.3">
      <c r="E2434" s="1">
        <v>2423</v>
      </c>
      <c r="F2434" s="1">
        <v>1</v>
      </c>
      <c r="G2434" s="1">
        <v>29</v>
      </c>
      <c r="H2434" s="1">
        <v>5</v>
      </c>
      <c r="I2434" s="2">
        <f t="shared" si="148"/>
        <v>0.68682174468247759</v>
      </c>
      <c r="J2434" s="2">
        <f t="shared" si="149"/>
        <v>0.66525953548818506</v>
      </c>
      <c r="K2434" s="3">
        <v>1</v>
      </c>
      <c r="L2434" s="2">
        <f t="shared" si="150"/>
        <v>-0.40757803553569311</v>
      </c>
      <c r="M2434" s="2">
        <f t="shared" si="151"/>
        <v>0.33474046451181494</v>
      </c>
    </row>
    <row r="2435" spans="5:13" x14ac:dyDescent="0.3">
      <c r="E2435" s="1">
        <v>2424</v>
      </c>
      <c r="F2435" s="1">
        <v>0</v>
      </c>
      <c r="G2435" s="1">
        <v>20</v>
      </c>
      <c r="H2435" s="1">
        <v>1</v>
      </c>
      <c r="I2435" s="2">
        <f t="shared" si="148"/>
        <v>-0.18665309613933628</v>
      </c>
      <c r="J2435" s="2">
        <f t="shared" si="149"/>
        <v>0.45347173225254978</v>
      </c>
      <c r="K2435" s="3">
        <v>0</v>
      </c>
      <c r="L2435" s="2">
        <f t="shared" si="150"/>
        <v>-0.60416924763928592</v>
      </c>
      <c r="M2435" s="2">
        <f t="shared" si="151"/>
        <v>-0.45347173225254978</v>
      </c>
    </row>
    <row r="2436" spans="5:13" x14ac:dyDescent="0.3">
      <c r="E2436" s="1">
        <v>2425</v>
      </c>
      <c r="F2436" s="1">
        <v>1</v>
      </c>
      <c r="G2436" s="1">
        <v>25</v>
      </c>
      <c r="H2436" s="1">
        <v>3</v>
      </c>
      <c r="I2436" s="2">
        <f t="shared" si="148"/>
        <v>0.23579821594811923</v>
      </c>
      <c r="J2436" s="2">
        <f t="shared" si="149"/>
        <v>0.55867792729643417</v>
      </c>
      <c r="K2436" s="3">
        <v>1</v>
      </c>
      <c r="L2436" s="2">
        <f t="shared" si="150"/>
        <v>-0.58218213055281931</v>
      </c>
      <c r="M2436" s="2">
        <f t="shared" si="151"/>
        <v>0.44132207270356583</v>
      </c>
    </row>
    <row r="2437" spans="5:13" x14ac:dyDescent="0.3">
      <c r="E2437" s="1">
        <v>2426</v>
      </c>
      <c r="F2437" s="1">
        <v>1</v>
      </c>
      <c r="G2437" s="1">
        <v>23</v>
      </c>
      <c r="H2437" s="1">
        <v>5</v>
      </c>
      <c r="I2437" s="2">
        <f t="shared" si="148"/>
        <v>0.85825504456389456</v>
      </c>
      <c r="J2437" s="2">
        <f t="shared" si="149"/>
        <v>0.70229595426739677</v>
      </c>
      <c r="K2437" s="3">
        <v>0</v>
      </c>
      <c r="L2437" s="2">
        <f t="shared" si="150"/>
        <v>-1.2116554210876727</v>
      </c>
      <c r="M2437" s="2">
        <f t="shared" si="151"/>
        <v>-0.70229595426739677</v>
      </c>
    </row>
    <row r="2438" spans="5:13" x14ac:dyDescent="0.3">
      <c r="E2438" s="1">
        <v>2427</v>
      </c>
      <c r="F2438" s="1">
        <v>1</v>
      </c>
      <c r="G2438" s="1">
        <v>26</v>
      </c>
      <c r="H2438" s="1">
        <v>5</v>
      </c>
      <c r="I2438" s="2">
        <f t="shared" si="148"/>
        <v>0.77253839462318608</v>
      </c>
      <c r="J2438" s="2">
        <f t="shared" si="149"/>
        <v>0.68406974349272509</v>
      </c>
      <c r="K2438" s="3">
        <v>0</v>
      </c>
      <c r="L2438" s="2">
        <f t="shared" si="150"/>
        <v>-1.1522337970101146</v>
      </c>
      <c r="M2438" s="2">
        <f t="shared" si="151"/>
        <v>-0.68406974349272509</v>
      </c>
    </row>
    <row r="2439" spans="5:13" x14ac:dyDescent="0.3">
      <c r="E2439" s="1">
        <v>2428</v>
      </c>
      <c r="F2439" s="1">
        <v>0</v>
      </c>
      <c r="G2439" s="1">
        <v>21</v>
      </c>
      <c r="H2439" s="1">
        <v>1</v>
      </c>
      <c r="I2439" s="2">
        <f t="shared" si="148"/>
        <v>-0.21522531278623908</v>
      </c>
      <c r="J2439" s="2">
        <f t="shared" si="149"/>
        <v>0.44640041528470131</v>
      </c>
      <c r="K2439" s="3">
        <v>0</v>
      </c>
      <c r="L2439" s="2">
        <f t="shared" si="150"/>
        <v>-0.59131362483195948</v>
      </c>
      <c r="M2439" s="2">
        <f t="shared" si="151"/>
        <v>-0.44640041528470131</v>
      </c>
    </row>
    <row r="2440" spans="5:13" x14ac:dyDescent="0.3">
      <c r="E2440" s="1">
        <v>2429</v>
      </c>
      <c r="F2440" s="1">
        <v>1</v>
      </c>
      <c r="G2440" s="1">
        <v>19</v>
      </c>
      <c r="H2440" s="1">
        <v>4</v>
      </c>
      <c r="I2440" s="2">
        <f t="shared" si="148"/>
        <v>0.68988771349052103</v>
      </c>
      <c r="J2440" s="2">
        <f t="shared" si="149"/>
        <v>0.66594194759320535</v>
      </c>
      <c r="K2440" s="3">
        <v>1</v>
      </c>
      <c r="L2440" s="2">
        <f t="shared" si="150"/>
        <v>-0.4065527780168729</v>
      </c>
      <c r="M2440" s="2">
        <f t="shared" si="151"/>
        <v>0.33405805240679465</v>
      </c>
    </row>
    <row r="2441" spans="5:13" x14ac:dyDescent="0.3">
      <c r="E2441" s="1">
        <v>2430</v>
      </c>
      <c r="F2441" s="1">
        <v>1</v>
      </c>
      <c r="G2441" s="1">
        <v>31</v>
      </c>
      <c r="H2441" s="1">
        <v>5</v>
      </c>
      <c r="I2441" s="2">
        <f t="shared" si="148"/>
        <v>0.629677311388672</v>
      </c>
      <c r="J2441" s="2">
        <f t="shared" si="149"/>
        <v>0.65241628992990985</v>
      </c>
      <c r="K2441" s="3">
        <v>1</v>
      </c>
      <c r="L2441" s="2">
        <f t="shared" si="150"/>
        <v>-0.427072439310478</v>
      </c>
      <c r="M2441" s="2">
        <f t="shared" si="151"/>
        <v>0.34758371007009015</v>
      </c>
    </row>
    <row r="2442" spans="5:13" x14ac:dyDescent="0.3">
      <c r="E2442" s="1">
        <v>2431</v>
      </c>
      <c r="F2442" s="1">
        <v>1</v>
      </c>
      <c r="G2442" s="1">
        <v>31</v>
      </c>
      <c r="H2442" s="1">
        <v>2</v>
      </c>
      <c r="I2442" s="2">
        <f t="shared" si="148"/>
        <v>-0.21829128159428235</v>
      </c>
      <c r="J2442" s="2">
        <f t="shared" si="149"/>
        <v>0.44564285643854834</v>
      </c>
      <c r="K2442" s="3">
        <v>1</v>
      </c>
      <c r="L2442" s="2">
        <f t="shared" si="150"/>
        <v>-0.80823741806704263</v>
      </c>
      <c r="M2442" s="2">
        <f t="shared" si="151"/>
        <v>0.5543571435614516</v>
      </c>
    </row>
    <row r="2443" spans="5:13" x14ac:dyDescent="0.3">
      <c r="E2443" s="1">
        <v>2432</v>
      </c>
      <c r="F2443" s="1">
        <v>0</v>
      </c>
      <c r="G2443" s="1">
        <v>30</v>
      </c>
      <c r="H2443" s="1">
        <v>3</v>
      </c>
      <c r="I2443" s="2">
        <f t="shared" si="148"/>
        <v>9.2937132713605375E-2</v>
      </c>
      <c r="J2443" s="2">
        <f t="shared" si="149"/>
        <v>0.52321757413360404</v>
      </c>
      <c r="K2443" s="3">
        <v>1</v>
      </c>
      <c r="L2443" s="2">
        <f t="shared" si="150"/>
        <v>-0.64775788969836889</v>
      </c>
      <c r="M2443" s="2">
        <f t="shared" si="151"/>
        <v>0.47678242586639596</v>
      </c>
    </row>
    <row r="2444" spans="5:13" x14ac:dyDescent="0.3">
      <c r="E2444" s="1">
        <v>2433</v>
      </c>
      <c r="F2444" s="1">
        <v>0</v>
      </c>
      <c r="G2444" s="1">
        <v>26</v>
      </c>
      <c r="H2444" s="1">
        <v>0</v>
      </c>
      <c r="I2444" s="2">
        <f t="shared" si="148"/>
        <v>-0.64074259368173792</v>
      </c>
      <c r="J2444" s="2">
        <f t="shared" si="149"/>
        <v>0.34507869437350663</v>
      </c>
      <c r="K2444" s="3">
        <v>0</v>
      </c>
      <c r="L2444" s="2">
        <f t="shared" si="150"/>
        <v>-0.42324019464645307</v>
      </c>
      <c r="M2444" s="2">
        <f t="shared" si="151"/>
        <v>-0.34507869437350663</v>
      </c>
    </row>
    <row r="2445" spans="5:13" x14ac:dyDescent="0.3">
      <c r="E2445" s="1">
        <v>2434</v>
      </c>
      <c r="F2445" s="1">
        <v>0</v>
      </c>
      <c r="G2445" s="1">
        <v>23</v>
      </c>
      <c r="H2445" s="1">
        <v>0</v>
      </c>
      <c r="I2445" s="2">
        <f t="shared" ref="I2445:I2508" si="152">$H$5+$H$6*G2445+H2445*$H$7</f>
        <v>-0.55502594374102943</v>
      </c>
      <c r="J2445" s="2">
        <f t="shared" ref="J2445:J2508" si="153">EXP(I2445)/(1+EXP(I2445))</f>
        <v>0.36469913965533418</v>
      </c>
      <c r="K2445" s="3">
        <v>0</v>
      </c>
      <c r="L2445" s="2">
        <f t="shared" ref="L2445:L2508" si="154">IF(K2445=1,LN(J2445),LN(1-J2445))</f>
        <v>-0.45365659647687245</v>
      </c>
      <c r="M2445" s="2">
        <f t="shared" ref="M2445:M2508" si="155">(K2445-J2445)</f>
        <v>-0.36469913965533418</v>
      </c>
    </row>
    <row r="2446" spans="5:13" x14ac:dyDescent="0.3">
      <c r="E2446" s="1">
        <v>2435</v>
      </c>
      <c r="F2446" s="1">
        <v>1</v>
      </c>
      <c r="G2446" s="1">
        <v>30</v>
      </c>
      <c r="H2446" s="1">
        <v>3</v>
      </c>
      <c r="I2446" s="2">
        <f t="shared" si="152"/>
        <v>9.2937132713605375E-2</v>
      </c>
      <c r="J2446" s="2">
        <f t="shared" si="153"/>
        <v>0.52321757413360404</v>
      </c>
      <c r="K2446" s="3">
        <v>0</v>
      </c>
      <c r="L2446" s="2">
        <f t="shared" si="154"/>
        <v>-0.7406950224119746</v>
      </c>
      <c r="M2446" s="2">
        <f t="shared" si="155"/>
        <v>-0.52321757413360404</v>
      </c>
    </row>
    <row r="2447" spans="5:13" x14ac:dyDescent="0.3">
      <c r="E2447" s="1">
        <v>2436</v>
      </c>
      <c r="F2447" s="1">
        <v>1</v>
      </c>
      <c r="G2447" s="1">
        <v>17</v>
      </c>
      <c r="H2447" s="1">
        <v>1</v>
      </c>
      <c r="I2447" s="2">
        <f t="shared" si="152"/>
        <v>-0.1009364461986279</v>
      </c>
      <c r="J2447" s="2">
        <f t="shared" si="153"/>
        <v>0.47478729075572063</v>
      </c>
      <c r="K2447" s="3">
        <v>1</v>
      </c>
      <c r="L2447" s="2">
        <f t="shared" si="154"/>
        <v>-0.74488838417918568</v>
      </c>
      <c r="M2447" s="2">
        <f t="shared" si="155"/>
        <v>0.52521270924427932</v>
      </c>
    </row>
    <row r="2448" spans="5:13" x14ac:dyDescent="0.3">
      <c r="E2448" s="1">
        <v>2437</v>
      </c>
      <c r="F2448" s="1">
        <v>0</v>
      </c>
      <c r="G2448" s="1">
        <v>27</v>
      </c>
      <c r="H2448" s="1">
        <v>0</v>
      </c>
      <c r="I2448" s="2">
        <f t="shared" si="152"/>
        <v>-0.66931481032864082</v>
      </c>
      <c r="J2448" s="2">
        <f t="shared" si="153"/>
        <v>0.33865028320137047</v>
      </c>
      <c r="K2448" s="3">
        <v>0</v>
      </c>
      <c r="L2448" s="2">
        <f t="shared" si="154"/>
        <v>-0.41347250672725938</v>
      </c>
      <c r="M2448" s="2">
        <f t="shared" si="155"/>
        <v>-0.33865028320137047</v>
      </c>
    </row>
    <row r="2449" spans="5:13" x14ac:dyDescent="0.3">
      <c r="E2449" s="1">
        <v>2438</v>
      </c>
      <c r="F2449" s="1">
        <v>0</v>
      </c>
      <c r="G2449" s="1">
        <v>30</v>
      </c>
      <c r="H2449" s="1">
        <v>1</v>
      </c>
      <c r="I2449" s="2">
        <f t="shared" si="152"/>
        <v>-0.47237526260836427</v>
      </c>
      <c r="J2449" s="2">
        <f t="shared" si="153"/>
        <v>0.38405420510492866</v>
      </c>
      <c r="K2449" s="3">
        <v>1</v>
      </c>
      <c r="L2449" s="2">
        <f t="shared" si="154"/>
        <v>-0.95697157722900394</v>
      </c>
      <c r="M2449" s="2">
        <f t="shared" si="155"/>
        <v>0.61594579489507129</v>
      </c>
    </row>
    <row r="2450" spans="5:13" x14ac:dyDescent="0.3">
      <c r="E2450" s="1">
        <v>2439</v>
      </c>
      <c r="F2450" s="1">
        <v>0</v>
      </c>
      <c r="G2450" s="1">
        <v>26</v>
      </c>
      <c r="H2450" s="1">
        <v>4</v>
      </c>
      <c r="I2450" s="2">
        <f t="shared" si="152"/>
        <v>0.48988219696220137</v>
      </c>
      <c r="J2450" s="2">
        <f t="shared" si="153"/>
        <v>0.62007868056522697</v>
      </c>
      <c r="K2450" s="3">
        <v>1</v>
      </c>
      <c r="L2450" s="2">
        <f t="shared" si="154"/>
        <v>-0.47790890485718585</v>
      </c>
      <c r="M2450" s="2">
        <f t="shared" si="155"/>
        <v>0.37992131943477303</v>
      </c>
    </row>
    <row r="2451" spans="5:13" x14ac:dyDescent="0.3">
      <c r="E2451" s="1">
        <v>2440</v>
      </c>
      <c r="F2451" s="1">
        <v>0</v>
      </c>
      <c r="G2451" s="1">
        <v>29</v>
      </c>
      <c r="H2451" s="1">
        <v>3</v>
      </c>
      <c r="I2451" s="2">
        <f t="shared" si="152"/>
        <v>0.12150934936050806</v>
      </c>
      <c r="J2451" s="2">
        <f t="shared" si="153"/>
        <v>0.53034001686897414</v>
      </c>
      <c r="K2451" s="3">
        <v>1</v>
      </c>
      <c r="L2451" s="2">
        <f t="shared" si="154"/>
        <v>-0.6342369368733779</v>
      </c>
      <c r="M2451" s="2">
        <f t="shared" si="155"/>
        <v>0.46965998313102586</v>
      </c>
    </row>
    <row r="2452" spans="5:13" x14ac:dyDescent="0.3">
      <c r="E2452" s="1">
        <v>2441</v>
      </c>
      <c r="F2452" s="1">
        <v>0</v>
      </c>
      <c r="G2452" s="1">
        <v>23</v>
      </c>
      <c r="H2452" s="1">
        <v>1</v>
      </c>
      <c r="I2452" s="2">
        <f t="shared" si="152"/>
        <v>-0.27236974608004461</v>
      </c>
      <c r="J2452" s="2">
        <f t="shared" si="153"/>
        <v>0.43232541858152024</v>
      </c>
      <c r="K2452" s="3">
        <v>0</v>
      </c>
      <c r="L2452" s="2">
        <f t="shared" si="154"/>
        <v>-0.56620694448026976</v>
      </c>
      <c r="M2452" s="2">
        <f t="shared" si="155"/>
        <v>-0.43232541858152024</v>
      </c>
    </row>
    <row r="2453" spans="5:13" x14ac:dyDescent="0.3">
      <c r="E2453" s="1">
        <v>2442</v>
      </c>
      <c r="F2453" s="1">
        <v>1</v>
      </c>
      <c r="G2453" s="1">
        <v>25</v>
      </c>
      <c r="H2453" s="1">
        <v>1</v>
      </c>
      <c r="I2453" s="2">
        <f t="shared" si="152"/>
        <v>-0.32951417937385041</v>
      </c>
      <c r="J2453" s="2">
        <f t="shared" si="153"/>
        <v>0.41835883549334701</v>
      </c>
      <c r="K2453" s="3">
        <v>0</v>
      </c>
      <c r="L2453" s="2">
        <f t="shared" si="154"/>
        <v>-0.54190157722990051</v>
      </c>
      <c r="M2453" s="2">
        <f t="shared" si="155"/>
        <v>-0.41835883549334701</v>
      </c>
    </row>
    <row r="2454" spans="5:13" x14ac:dyDescent="0.3">
      <c r="E2454" s="1">
        <v>2443</v>
      </c>
      <c r="F2454" s="1">
        <v>1</v>
      </c>
      <c r="G2454" s="1">
        <v>29</v>
      </c>
      <c r="H2454" s="1">
        <v>6</v>
      </c>
      <c r="I2454" s="2">
        <f t="shared" si="152"/>
        <v>0.96947794234346252</v>
      </c>
      <c r="J2454" s="2">
        <f t="shared" si="153"/>
        <v>0.72501542839670807</v>
      </c>
      <c r="K2454" s="3">
        <v>1</v>
      </c>
      <c r="L2454" s="2">
        <f t="shared" si="154"/>
        <v>-0.32156234380670634</v>
      </c>
      <c r="M2454" s="2">
        <f t="shared" si="155"/>
        <v>0.27498457160329193</v>
      </c>
    </row>
    <row r="2455" spans="5:13" x14ac:dyDescent="0.3">
      <c r="E2455" s="1">
        <v>2444</v>
      </c>
      <c r="F2455" s="1">
        <v>1</v>
      </c>
      <c r="G2455" s="1">
        <v>24</v>
      </c>
      <c r="H2455" s="1">
        <v>1</v>
      </c>
      <c r="I2455" s="2">
        <f t="shared" si="152"/>
        <v>-0.30094196272694751</v>
      </c>
      <c r="J2455" s="2">
        <f t="shared" si="153"/>
        <v>0.42532722873338152</v>
      </c>
      <c r="K2455" s="3">
        <v>1</v>
      </c>
      <c r="L2455" s="2">
        <f t="shared" si="154"/>
        <v>-0.85489645635623346</v>
      </c>
      <c r="M2455" s="2">
        <f t="shared" si="155"/>
        <v>0.57467277126661842</v>
      </c>
    </row>
    <row r="2456" spans="5:13" x14ac:dyDescent="0.3">
      <c r="E2456" s="1">
        <v>2445</v>
      </c>
      <c r="F2456" s="1">
        <v>0</v>
      </c>
      <c r="G2456" s="1">
        <v>22</v>
      </c>
      <c r="H2456" s="1">
        <v>1</v>
      </c>
      <c r="I2456" s="2">
        <f t="shared" si="152"/>
        <v>-0.24379752943314192</v>
      </c>
      <c r="J2456" s="2">
        <f t="shared" si="153"/>
        <v>0.43935072259233271</v>
      </c>
      <c r="K2456" s="3">
        <v>0</v>
      </c>
      <c r="L2456" s="2">
        <f t="shared" si="154"/>
        <v>-0.57865974292354561</v>
      </c>
      <c r="M2456" s="2">
        <f t="shared" si="155"/>
        <v>-0.43935072259233271</v>
      </c>
    </row>
    <row r="2457" spans="5:13" x14ac:dyDescent="0.3">
      <c r="E2457" s="1">
        <v>2446</v>
      </c>
      <c r="F2457" s="1">
        <v>1</v>
      </c>
      <c r="G2457" s="1">
        <v>20</v>
      </c>
      <c r="H2457" s="1">
        <v>3</v>
      </c>
      <c r="I2457" s="2">
        <f t="shared" si="152"/>
        <v>0.37865929918263336</v>
      </c>
      <c r="J2457" s="2">
        <f t="shared" si="153"/>
        <v>0.59354970154570375</v>
      </c>
      <c r="K2457" s="3">
        <v>0</v>
      </c>
      <c r="L2457" s="2">
        <f t="shared" si="154"/>
        <v>-0.90029362449459527</v>
      </c>
      <c r="M2457" s="2">
        <f t="shared" si="155"/>
        <v>-0.59354970154570375</v>
      </c>
    </row>
    <row r="2458" spans="5:13" x14ac:dyDescent="0.3">
      <c r="E2458" s="1">
        <v>2447</v>
      </c>
      <c r="F2458" s="1">
        <v>1</v>
      </c>
      <c r="G2458" s="1">
        <v>20</v>
      </c>
      <c r="H2458" s="1">
        <v>5</v>
      </c>
      <c r="I2458" s="2">
        <f t="shared" si="152"/>
        <v>0.94397169450460283</v>
      </c>
      <c r="J2458" s="2">
        <f t="shared" si="153"/>
        <v>0.71990122262544853</v>
      </c>
      <c r="K2458" s="3">
        <v>1</v>
      </c>
      <c r="L2458" s="2">
        <f t="shared" si="154"/>
        <v>-0.32864126718154252</v>
      </c>
      <c r="M2458" s="2">
        <f t="shared" si="155"/>
        <v>0.28009877737455147</v>
      </c>
    </row>
    <row r="2459" spans="5:13" x14ac:dyDescent="0.3">
      <c r="E2459" s="1">
        <v>2448</v>
      </c>
      <c r="F2459" s="1">
        <v>1</v>
      </c>
      <c r="G2459" s="1">
        <v>26</v>
      </c>
      <c r="H2459" s="1">
        <v>0</v>
      </c>
      <c r="I2459" s="2">
        <f t="shared" si="152"/>
        <v>-0.64074259368173792</v>
      </c>
      <c r="J2459" s="2">
        <f t="shared" si="153"/>
        <v>0.34507869437350663</v>
      </c>
      <c r="K2459" s="3">
        <v>0</v>
      </c>
      <c r="L2459" s="2">
        <f t="shared" si="154"/>
        <v>-0.42324019464645307</v>
      </c>
      <c r="M2459" s="2">
        <f t="shared" si="155"/>
        <v>-0.34507869437350663</v>
      </c>
    </row>
    <row r="2460" spans="5:13" x14ac:dyDescent="0.3">
      <c r="E2460" s="1">
        <v>2449</v>
      </c>
      <c r="F2460" s="1">
        <v>1</v>
      </c>
      <c r="G2460" s="1">
        <v>25</v>
      </c>
      <c r="H2460" s="1">
        <v>1</v>
      </c>
      <c r="I2460" s="2">
        <f t="shared" si="152"/>
        <v>-0.32951417937385041</v>
      </c>
      <c r="J2460" s="2">
        <f t="shared" si="153"/>
        <v>0.41835883549334701</v>
      </c>
      <c r="K2460" s="3">
        <v>0</v>
      </c>
      <c r="L2460" s="2">
        <f t="shared" si="154"/>
        <v>-0.54190157722990051</v>
      </c>
      <c r="M2460" s="2">
        <f t="shared" si="155"/>
        <v>-0.41835883549334701</v>
      </c>
    </row>
    <row r="2461" spans="5:13" x14ac:dyDescent="0.3">
      <c r="E2461" s="1">
        <v>2450</v>
      </c>
      <c r="F2461" s="1">
        <v>1</v>
      </c>
      <c r="G2461" s="1">
        <v>22</v>
      </c>
      <c r="H2461" s="1">
        <v>5</v>
      </c>
      <c r="I2461" s="2">
        <f t="shared" si="152"/>
        <v>0.88682726121079725</v>
      </c>
      <c r="J2461" s="2">
        <f t="shared" si="153"/>
        <v>0.70823499698586068</v>
      </c>
      <c r="K2461" s="3">
        <v>1</v>
      </c>
      <c r="L2461" s="2">
        <f t="shared" si="154"/>
        <v>-0.34497932371386569</v>
      </c>
      <c r="M2461" s="2">
        <f t="shared" si="155"/>
        <v>0.29176500301413932</v>
      </c>
    </row>
    <row r="2462" spans="5:13" x14ac:dyDescent="0.3">
      <c r="E2462" s="1">
        <v>2451</v>
      </c>
      <c r="F2462" s="1">
        <v>1</v>
      </c>
      <c r="G2462" s="1">
        <v>25</v>
      </c>
      <c r="H2462" s="1">
        <v>3</v>
      </c>
      <c r="I2462" s="2">
        <f t="shared" si="152"/>
        <v>0.23579821594811923</v>
      </c>
      <c r="J2462" s="2">
        <f t="shared" si="153"/>
        <v>0.55867792729643417</v>
      </c>
      <c r="K2462" s="3">
        <v>1</v>
      </c>
      <c r="L2462" s="2">
        <f t="shared" si="154"/>
        <v>-0.58218213055281931</v>
      </c>
      <c r="M2462" s="2">
        <f t="shared" si="155"/>
        <v>0.44132207270356583</v>
      </c>
    </row>
    <row r="2463" spans="5:13" x14ac:dyDescent="0.3">
      <c r="E2463" s="1">
        <v>2452</v>
      </c>
      <c r="F2463" s="1">
        <v>1</v>
      </c>
      <c r="G2463" s="1">
        <v>22</v>
      </c>
      <c r="H2463" s="1">
        <v>2</v>
      </c>
      <c r="I2463" s="2">
        <f t="shared" si="152"/>
        <v>3.8858668227842896E-2</v>
      </c>
      <c r="J2463" s="2">
        <f t="shared" si="153"/>
        <v>0.50971344481574044</v>
      </c>
      <c r="K2463" s="3">
        <v>1</v>
      </c>
      <c r="L2463" s="2">
        <f t="shared" si="154"/>
        <v>-0.6739065840838151</v>
      </c>
      <c r="M2463" s="2">
        <f t="shared" si="155"/>
        <v>0.49028655518425956</v>
      </c>
    </row>
    <row r="2464" spans="5:13" x14ac:dyDescent="0.3">
      <c r="E2464" s="1">
        <v>2453</v>
      </c>
      <c r="F2464" s="1">
        <v>0</v>
      </c>
      <c r="G2464" s="1">
        <v>28</v>
      </c>
      <c r="H2464" s="1">
        <v>2</v>
      </c>
      <c r="I2464" s="2">
        <f t="shared" si="152"/>
        <v>-0.13257463165357386</v>
      </c>
      <c r="J2464" s="2">
        <f t="shared" si="153"/>
        <v>0.46690480141809398</v>
      </c>
      <c r="K2464" s="3">
        <v>0</v>
      </c>
      <c r="L2464" s="2">
        <f t="shared" si="154"/>
        <v>-0.62905526179329474</v>
      </c>
      <c r="M2464" s="2">
        <f t="shared" si="155"/>
        <v>-0.46690480141809398</v>
      </c>
    </row>
    <row r="2465" spans="5:13" x14ac:dyDescent="0.3">
      <c r="E2465" s="1">
        <v>2454</v>
      </c>
      <c r="F2465" s="1">
        <v>0</v>
      </c>
      <c r="G2465" s="1">
        <v>35</v>
      </c>
      <c r="H2465" s="1">
        <v>0</v>
      </c>
      <c r="I2465" s="2">
        <f t="shared" si="152"/>
        <v>-0.89789254350386316</v>
      </c>
      <c r="J2465" s="2">
        <f t="shared" si="153"/>
        <v>0.2894837727922101</v>
      </c>
      <c r="K2465" s="3">
        <v>1</v>
      </c>
      <c r="L2465" s="2">
        <f t="shared" si="154"/>
        <v>-1.2396560360713149</v>
      </c>
      <c r="M2465" s="2">
        <f t="shared" si="155"/>
        <v>0.71051622720778984</v>
      </c>
    </row>
    <row r="2466" spans="5:13" x14ac:dyDescent="0.3">
      <c r="E2466" s="1">
        <v>2455</v>
      </c>
      <c r="F2466" s="1">
        <v>0</v>
      </c>
      <c r="G2466" s="1">
        <v>26</v>
      </c>
      <c r="H2466" s="1">
        <v>2</v>
      </c>
      <c r="I2466" s="2">
        <f t="shared" si="152"/>
        <v>-7.5430198359768275E-2</v>
      </c>
      <c r="J2466" s="2">
        <f t="shared" si="153"/>
        <v>0.48115138649900074</v>
      </c>
      <c r="K2466" s="3">
        <v>0</v>
      </c>
      <c r="L2466" s="2">
        <f t="shared" si="154"/>
        <v>-0.65614312718844481</v>
      </c>
      <c r="M2466" s="2">
        <f t="shared" si="155"/>
        <v>-0.48115138649900074</v>
      </c>
    </row>
    <row r="2467" spans="5:13" x14ac:dyDescent="0.3">
      <c r="E2467" s="1">
        <v>2456</v>
      </c>
      <c r="F2467" s="1">
        <v>1</v>
      </c>
      <c r="G2467" s="1">
        <v>27</v>
      </c>
      <c r="H2467" s="1">
        <v>3</v>
      </c>
      <c r="I2467" s="2">
        <f t="shared" si="152"/>
        <v>0.17865378265431364</v>
      </c>
      <c r="J2467" s="2">
        <f t="shared" si="153"/>
        <v>0.54454502935318705</v>
      </c>
      <c r="K2467" s="3">
        <v>1</v>
      </c>
      <c r="L2467" s="2">
        <f t="shared" si="154"/>
        <v>-0.60780464149184199</v>
      </c>
      <c r="M2467" s="2">
        <f t="shared" si="155"/>
        <v>0.45545497064681295</v>
      </c>
    </row>
    <row r="2468" spans="5:13" x14ac:dyDescent="0.3">
      <c r="E2468" s="1">
        <v>2457</v>
      </c>
      <c r="F2468" s="1">
        <v>0</v>
      </c>
      <c r="G2468" s="1">
        <v>27</v>
      </c>
      <c r="H2468" s="1">
        <v>2</v>
      </c>
      <c r="I2468" s="2">
        <f t="shared" si="152"/>
        <v>-0.10400241500667118</v>
      </c>
      <c r="J2468" s="2">
        <f t="shared" si="153"/>
        <v>0.47402280722541851</v>
      </c>
      <c r="K2468" s="3">
        <v>1</v>
      </c>
      <c r="L2468" s="2">
        <f t="shared" si="154"/>
        <v>-0.74649984193530095</v>
      </c>
      <c r="M2468" s="2">
        <f t="shared" si="155"/>
        <v>0.52597719277458155</v>
      </c>
    </row>
    <row r="2469" spans="5:13" x14ac:dyDescent="0.3">
      <c r="E2469" s="1">
        <v>2458</v>
      </c>
      <c r="F2469" s="1">
        <v>0</v>
      </c>
      <c r="G2469" s="1">
        <v>16</v>
      </c>
      <c r="H2469" s="1">
        <v>3</v>
      </c>
      <c r="I2469" s="2">
        <f t="shared" si="152"/>
        <v>0.49294816577024453</v>
      </c>
      <c r="J2469" s="2">
        <f t="shared" si="153"/>
        <v>0.62080069851979569</v>
      </c>
      <c r="K2469" s="3">
        <v>0</v>
      </c>
      <c r="L2469" s="2">
        <f t="shared" si="154"/>
        <v>-0.96969335069103579</v>
      </c>
      <c r="M2469" s="2">
        <f t="shared" si="155"/>
        <v>-0.62080069851979569</v>
      </c>
    </row>
    <row r="2470" spans="5:13" x14ac:dyDescent="0.3">
      <c r="E2470" s="1">
        <v>2459</v>
      </c>
      <c r="F2470" s="1">
        <v>1</v>
      </c>
      <c r="G2470" s="1">
        <v>24</v>
      </c>
      <c r="H2470" s="1">
        <v>4</v>
      </c>
      <c r="I2470" s="2">
        <f t="shared" si="152"/>
        <v>0.54702663025600695</v>
      </c>
      <c r="J2470" s="2">
        <f t="shared" si="153"/>
        <v>0.63344547176899768</v>
      </c>
      <c r="K2470" s="3">
        <v>0</v>
      </c>
      <c r="L2470" s="2">
        <f t="shared" si="154"/>
        <v>-1.0036079877372244</v>
      </c>
      <c r="M2470" s="2">
        <f t="shared" si="155"/>
        <v>-0.63344547176899768</v>
      </c>
    </row>
    <row r="2471" spans="5:13" x14ac:dyDescent="0.3">
      <c r="E2471" s="1">
        <v>2460</v>
      </c>
      <c r="F2471" s="1">
        <v>0</v>
      </c>
      <c r="G2471" s="1">
        <v>29</v>
      </c>
      <c r="H2471" s="1">
        <v>1</v>
      </c>
      <c r="I2471" s="2">
        <f t="shared" si="152"/>
        <v>-0.44380304596146158</v>
      </c>
      <c r="J2471" s="2">
        <f t="shared" si="153"/>
        <v>0.39083515355806009</v>
      </c>
      <c r="K2471" s="3">
        <v>0</v>
      </c>
      <c r="L2471" s="2">
        <f t="shared" si="154"/>
        <v>-0.49566636408778442</v>
      </c>
      <c r="M2471" s="2">
        <f t="shared" si="155"/>
        <v>-0.39083515355806009</v>
      </c>
    </row>
    <row r="2472" spans="5:13" x14ac:dyDescent="0.3">
      <c r="E2472" s="1">
        <v>2461</v>
      </c>
      <c r="F2472" s="1">
        <v>1</v>
      </c>
      <c r="G2472" s="1">
        <v>19</v>
      </c>
      <c r="H2472" s="1">
        <v>4</v>
      </c>
      <c r="I2472" s="2">
        <f t="shared" si="152"/>
        <v>0.68988771349052103</v>
      </c>
      <c r="J2472" s="2">
        <f t="shared" si="153"/>
        <v>0.66594194759320535</v>
      </c>
      <c r="K2472" s="3">
        <v>0</v>
      </c>
      <c r="L2472" s="2">
        <f t="shared" si="154"/>
        <v>-1.0964404915073938</v>
      </c>
      <c r="M2472" s="2">
        <f t="shared" si="155"/>
        <v>-0.66594194759320535</v>
      </c>
    </row>
    <row r="2473" spans="5:13" x14ac:dyDescent="0.3">
      <c r="E2473" s="1">
        <v>2462</v>
      </c>
      <c r="F2473" s="1">
        <v>0</v>
      </c>
      <c r="G2473" s="1">
        <v>24</v>
      </c>
      <c r="H2473" s="1">
        <v>2</v>
      </c>
      <c r="I2473" s="2">
        <f t="shared" si="152"/>
        <v>-1.8285765065962689E-2</v>
      </c>
      <c r="J2473" s="2">
        <f t="shared" si="153"/>
        <v>0.49542868610834845</v>
      </c>
      <c r="K2473" s="3">
        <v>1</v>
      </c>
      <c r="L2473" s="2">
        <f t="shared" si="154"/>
        <v>-0.70233185866113945</v>
      </c>
      <c r="M2473" s="2">
        <f t="shared" si="155"/>
        <v>0.50457131389165155</v>
      </c>
    </row>
    <row r="2474" spans="5:13" x14ac:dyDescent="0.3">
      <c r="E2474" s="1">
        <v>2463</v>
      </c>
      <c r="F2474" s="1">
        <v>0</v>
      </c>
      <c r="G2474" s="1">
        <v>26</v>
      </c>
      <c r="H2474" s="1">
        <v>2</v>
      </c>
      <c r="I2474" s="2">
        <f t="shared" si="152"/>
        <v>-7.5430198359768275E-2</v>
      </c>
      <c r="J2474" s="2">
        <f t="shared" si="153"/>
        <v>0.48115138649900074</v>
      </c>
      <c r="K2474" s="3">
        <v>0</v>
      </c>
      <c r="L2474" s="2">
        <f t="shared" si="154"/>
        <v>-0.65614312718844481</v>
      </c>
      <c r="M2474" s="2">
        <f t="shared" si="155"/>
        <v>-0.48115138649900074</v>
      </c>
    </row>
    <row r="2475" spans="5:13" x14ac:dyDescent="0.3">
      <c r="E2475" s="1">
        <v>2464</v>
      </c>
      <c r="F2475" s="1">
        <v>0</v>
      </c>
      <c r="G2475" s="1">
        <v>29</v>
      </c>
      <c r="H2475" s="1">
        <v>4</v>
      </c>
      <c r="I2475" s="2">
        <f t="shared" si="152"/>
        <v>0.40416554702149288</v>
      </c>
      <c r="J2475" s="2">
        <f t="shared" si="153"/>
        <v>0.59968806484522119</v>
      </c>
      <c r="K2475" s="3">
        <v>0</v>
      </c>
      <c r="L2475" s="2">
        <f t="shared" si="154"/>
        <v>-0.91551119790278002</v>
      </c>
      <c r="M2475" s="2">
        <f t="shared" si="155"/>
        <v>-0.59968806484522119</v>
      </c>
    </row>
    <row r="2476" spans="5:13" x14ac:dyDescent="0.3">
      <c r="E2476" s="1">
        <v>2465</v>
      </c>
      <c r="F2476" s="1">
        <v>1</v>
      </c>
      <c r="G2476" s="1">
        <v>23</v>
      </c>
      <c r="H2476" s="1">
        <v>1</v>
      </c>
      <c r="I2476" s="2">
        <f t="shared" si="152"/>
        <v>-0.27236974608004461</v>
      </c>
      <c r="J2476" s="2">
        <f t="shared" si="153"/>
        <v>0.43232541858152024</v>
      </c>
      <c r="K2476" s="3">
        <v>0</v>
      </c>
      <c r="L2476" s="2">
        <f t="shared" si="154"/>
        <v>-0.56620694448026976</v>
      </c>
      <c r="M2476" s="2">
        <f t="shared" si="155"/>
        <v>-0.43232541858152024</v>
      </c>
    </row>
    <row r="2477" spans="5:13" x14ac:dyDescent="0.3">
      <c r="E2477" s="1">
        <v>2466</v>
      </c>
      <c r="F2477" s="1">
        <v>1</v>
      </c>
      <c r="G2477" s="1">
        <v>19</v>
      </c>
      <c r="H2477" s="1">
        <v>1</v>
      </c>
      <c r="I2477" s="2">
        <f t="shared" si="152"/>
        <v>-0.15808087949243349</v>
      </c>
      <c r="J2477" s="2">
        <f t="shared" si="153"/>
        <v>0.4605618744064669</v>
      </c>
      <c r="K2477" s="3">
        <v>0</v>
      </c>
      <c r="L2477" s="2">
        <f t="shared" si="154"/>
        <v>-0.61722718928835441</v>
      </c>
      <c r="M2477" s="2">
        <f t="shared" si="155"/>
        <v>-0.4605618744064669</v>
      </c>
    </row>
    <row r="2478" spans="5:13" x14ac:dyDescent="0.3">
      <c r="E2478" s="1">
        <v>2467</v>
      </c>
      <c r="F2478" s="1">
        <v>1</v>
      </c>
      <c r="G2478" s="1">
        <v>18</v>
      </c>
      <c r="H2478" s="1">
        <v>3</v>
      </c>
      <c r="I2478" s="2">
        <f t="shared" si="152"/>
        <v>0.43580373247643894</v>
      </c>
      <c r="J2478" s="2">
        <f t="shared" si="153"/>
        <v>0.60725869122522669</v>
      </c>
      <c r="K2478" s="3">
        <v>1</v>
      </c>
      <c r="L2478" s="2">
        <f t="shared" si="154"/>
        <v>-0.49880039876880372</v>
      </c>
      <c r="M2478" s="2">
        <f t="shared" si="155"/>
        <v>0.39274130877477331</v>
      </c>
    </row>
    <row r="2479" spans="5:13" x14ac:dyDescent="0.3">
      <c r="E2479" s="1">
        <v>2468</v>
      </c>
      <c r="F2479" s="1">
        <v>1</v>
      </c>
      <c r="G2479" s="1">
        <v>22</v>
      </c>
      <c r="H2479" s="1">
        <v>4</v>
      </c>
      <c r="I2479" s="2">
        <f t="shared" si="152"/>
        <v>0.60417106354981254</v>
      </c>
      <c r="J2479" s="2">
        <f t="shared" si="153"/>
        <v>0.64660999904109517</v>
      </c>
      <c r="K2479" s="3">
        <v>1</v>
      </c>
      <c r="L2479" s="2">
        <f t="shared" si="154"/>
        <v>-0.43601194978145819</v>
      </c>
      <c r="M2479" s="2">
        <f t="shared" si="155"/>
        <v>0.35339000095890483</v>
      </c>
    </row>
    <row r="2480" spans="5:13" x14ac:dyDescent="0.3">
      <c r="E2480" s="1">
        <v>2469</v>
      </c>
      <c r="F2480" s="1">
        <v>0</v>
      </c>
      <c r="G2480" s="1">
        <v>26</v>
      </c>
      <c r="H2480" s="1">
        <v>0</v>
      </c>
      <c r="I2480" s="2">
        <f t="shared" si="152"/>
        <v>-0.64074259368173792</v>
      </c>
      <c r="J2480" s="2">
        <f t="shared" si="153"/>
        <v>0.34507869437350663</v>
      </c>
      <c r="K2480" s="3">
        <v>0</v>
      </c>
      <c r="L2480" s="2">
        <f t="shared" si="154"/>
        <v>-0.42324019464645307</v>
      </c>
      <c r="M2480" s="2">
        <f t="shared" si="155"/>
        <v>-0.34507869437350663</v>
      </c>
    </row>
    <row r="2481" spans="5:13" x14ac:dyDescent="0.3">
      <c r="E2481" s="1">
        <v>2470</v>
      </c>
      <c r="F2481" s="1">
        <v>1</v>
      </c>
      <c r="G2481" s="1">
        <v>26</v>
      </c>
      <c r="H2481" s="1">
        <v>0</v>
      </c>
      <c r="I2481" s="2">
        <f t="shared" si="152"/>
        <v>-0.64074259368173792</v>
      </c>
      <c r="J2481" s="2">
        <f t="shared" si="153"/>
        <v>0.34507869437350663</v>
      </c>
      <c r="K2481" s="3">
        <v>0</v>
      </c>
      <c r="L2481" s="2">
        <f t="shared" si="154"/>
        <v>-0.42324019464645307</v>
      </c>
      <c r="M2481" s="2">
        <f t="shared" si="155"/>
        <v>-0.34507869437350663</v>
      </c>
    </row>
    <row r="2482" spans="5:13" x14ac:dyDescent="0.3">
      <c r="E2482" s="1">
        <v>2471</v>
      </c>
      <c r="F2482" s="1">
        <v>1</v>
      </c>
      <c r="G2482" s="1">
        <v>18</v>
      </c>
      <c r="H2482" s="1">
        <v>2</v>
      </c>
      <c r="I2482" s="2">
        <f t="shared" si="152"/>
        <v>0.15314753481545412</v>
      </c>
      <c r="J2482" s="2">
        <f t="shared" si="153"/>
        <v>0.53821222655274259</v>
      </c>
      <c r="K2482" s="3">
        <v>0</v>
      </c>
      <c r="L2482" s="2">
        <f t="shared" si="154"/>
        <v>-0.77264985827352139</v>
      </c>
      <c r="M2482" s="2">
        <f t="shared" si="155"/>
        <v>-0.53821222655274259</v>
      </c>
    </row>
    <row r="2483" spans="5:13" x14ac:dyDescent="0.3">
      <c r="E2483" s="1">
        <v>2472</v>
      </c>
      <c r="F2483" s="1">
        <v>1</v>
      </c>
      <c r="G2483" s="1">
        <v>25</v>
      </c>
      <c r="H2483" s="1">
        <v>0</v>
      </c>
      <c r="I2483" s="2">
        <f t="shared" si="152"/>
        <v>-0.61217037703483523</v>
      </c>
      <c r="J2483" s="2">
        <f t="shared" si="153"/>
        <v>0.35156426468727181</v>
      </c>
      <c r="K2483" s="3">
        <v>1</v>
      </c>
      <c r="L2483" s="2">
        <f t="shared" si="154"/>
        <v>-1.0453627546069888</v>
      </c>
      <c r="M2483" s="2">
        <f t="shared" si="155"/>
        <v>0.64843573531272813</v>
      </c>
    </row>
    <row r="2484" spans="5:13" x14ac:dyDescent="0.3">
      <c r="E2484" s="1">
        <v>2473</v>
      </c>
      <c r="F2484" s="1">
        <v>0</v>
      </c>
      <c r="G2484" s="1">
        <v>30</v>
      </c>
      <c r="H2484" s="1">
        <v>4</v>
      </c>
      <c r="I2484" s="2">
        <f t="shared" si="152"/>
        <v>0.3755933303745902</v>
      </c>
      <c r="J2484" s="2">
        <f t="shared" si="153"/>
        <v>0.59280982968195539</v>
      </c>
      <c r="K2484" s="3">
        <v>0</v>
      </c>
      <c r="L2484" s="2">
        <f t="shared" si="154"/>
        <v>-0.89847495372765129</v>
      </c>
      <c r="M2484" s="2">
        <f t="shared" si="155"/>
        <v>-0.59280982968195539</v>
      </c>
    </row>
    <row r="2485" spans="5:13" x14ac:dyDescent="0.3">
      <c r="E2485" s="1">
        <v>2474</v>
      </c>
      <c r="F2485" s="1">
        <v>1</v>
      </c>
      <c r="G2485" s="1">
        <v>25</v>
      </c>
      <c r="H2485" s="1">
        <v>2</v>
      </c>
      <c r="I2485" s="2">
        <f t="shared" si="152"/>
        <v>-4.6857981712865593E-2</v>
      </c>
      <c r="J2485" s="2">
        <f t="shared" si="153"/>
        <v>0.4882876475322156</v>
      </c>
      <c r="K2485" s="3">
        <v>1</v>
      </c>
      <c r="L2485" s="2">
        <f t="shared" si="154"/>
        <v>-0.71685060511711618</v>
      </c>
      <c r="M2485" s="2">
        <f t="shared" si="155"/>
        <v>0.51171235246778446</v>
      </c>
    </row>
    <row r="2486" spans="5:13" x14ac:dyDescent="0.3">
      <c r="E2486" s="1">
        <v>2475</v>
      </c>
      <c r="F2486" s="1">
        <v>0</v>
      </c>
      <c r="G2486" s="1">
        <v>20</v>
      </c>
      <c r="H2486" s="1">
        <v>2</v>
      </c>
      <c r="I2486" s="2">
        <f t="shared" si="152"/>
        <v>9.6003101521648537E-2</v>
      </c>
      <c r="J2486" s="2">
        <f t="shared" si="153"/>
        <v>0.52398235856772302</v>
      </c>
      <c r="K2486" s="3">
        <v>1</v>
      </c>
      <c r="L2486" s="2">
        <f t="shared" si="154"/>
        <v>-0.64629726208332661</v>
      </c>
      <c r="M2486" s="2">
        <f t="shared" si="155"/>
        <v>0.47601764143227698</v>
      </c>
    </row>
    <row r="2487" spans="5:13" x14ac:dyDescent="0.3">
      <c r="E2487" s="1">
        <v>2476</v>
      </c>
      <c r="F2487" s="1">
        <v>0</v>
      </c>
      <c r="G2487" s="1">
        <v>23</v>
      </c>
      <c r="H2487" s="1">
        <v>2</v>
      </c>
      <c r="I2487" s="2">
        <f t="shared" si="152"/>
        <v>1.0286451580940215E-2</v>
      </c>
      <c r="J2487" s="2">
        <f t="shared" si="153"/>
        <v>0.50257159022004549</v>
      </c>
      <c r="K2487" s="3">
        <v>1</v>
      </c>
      <c r="L2487" s="2">
        <f t="shared" si="154"/>
        <v>-0.68801718109692911</v>
      </c>
      <c r="M2487" s="2">
        <f t="shared" si="155"/>
        <v>0.49742840977995451</v>
      </c>
    </row>
    <row r="2488" spans="5:13" x14ac:dyDescent="0.3">
      <c r="E2488" s="1">
        <v>2477</v>
      </c>
      <c r="F2488" s="1">
        <v>0</v>
      </c>
      <c r="G2488" s="1">
        <v>30</v>
      </c>
      <c r="H2488" s="1">
        <v>1</v>
      </c>
      <c r="I2488" s="2">
        <f t="shared" si="152"/>
        <v>-0.47237526260836427</v>
      </c>
      <c r="J2488" s="2">
        <f t="shared" si="153"/>
        <v>0.38405420510492866</v>
      </c>
      <c r="K2488" s="3">
        <v>0</v>
      </c>
      <c r="L2488" s="2">
        <f t="shared" si="154"/>
        <v>-0.48459631462063979</v>
      </c>
      <c r="M2488" s="2">
        <f t="shared" si="155"/>
        <v>-0.38405420510492866</v>
      </c>
    </row>
    <row r="2489" spans="5:13" x14ac:dyDescent="0.3">
      <c r="E2489" s="1">
        <v>2478</v>
      </c>
      <c r="F2489" s="1">
        <v>1</v>
      </c>
      <c r="G2489" s="1">
        <v>24</v>
      </c>
      <c r="H2489" s="1">
        <v>1</v>
      </c>
      <c r="I2489" s="2">
        <f t="shared" si="152"/>
        <v>-0.30094196272694751</v>
      </c>
      <c r="J2489" s="2">
        <f t="shared" si="153"/>
        <v>0.42532722873338152</v>
      </c>
      <c r="K2489" s="3">
        <v>0</v>
      </c>
      <c r="L2489" s="2">
        <f t="shared" si="154"/>
        <v>-0.55395449362928606</v>
      </c>
      <c r="M2489" s="2">
        <f t="shared" si="155"/>
        <v>-0.42532722873338152</v>
      </c>
    </row>
    <row r="2490" spans="5:13" x14ac:dyDescent="0.3">
      <c r="E2490" s="1">
        <v>2479</v>
      </c>
      <c r="F2490" s="1">
        <v>0</v>
      </c>
      <c r="G2490" s="1">
        <v>30</v>
      </c>
      <c r="H2490" s="1">
        <v>2</v>
      </c>
      <c r="I2490" s="2">
        <f t="shared" si="152"/>
        <v>-0.18971906494737945</v>
      </c>
      <c r="J2490" s="2">
        <f t="shared" si="153"/>
        <v>0.45271198648025424</v>
      </c>
      <c r="K2490" s="3">
        <v>1</v>
      </c>
      <c r="L2490" s="2">
        <f t="shared" si="154"/>
        <v>-0.79249914713450409</v>
      </c>
      <c r="M2490" s="2">
        <f t="shared" si="155"/>
        <v>0.54728801351974576</v>
      </c>
    </row>
    <row r="2491" spans="5:13" x14ac:dyDescent="0.3">
      <c r="E2491" s="1">
        <v>2480</v>
      </c>
      <c r="F2491" s="1">
        <v>0</v>
      </c>
      <c r="G2491" s="1">
        <v>26</v>
      </c>
      <c r="H2491" s="1">
        <v>3</v>
      </c>
      <c r="I2491" s="2">
        <f t="shared" si="152"/>
        <v>0.20722599930121655</v>
      </c>
      <c r="J2491" s="2">
        <f t="shared" si="153"/>
        <v>0.55162190028968694</v>
      </c>
      <c r="K2491" s="3">
        <v>0</v>
      </c>
      <c r="L2491" s="2">
        <f t="shared" si="154"/>
        <v>-0.80211842994407867</v>
      </c>
      <c r="M2491" s="2">
        <f t="shared" si="155"/>
        <v>-0.55162190028968694</v>
      </c>
    </row>
    <row r="2492" spans="5:13" x14ac:dyDescent="0.3">
      <c r="E2492" s="1">
        <v>2481</v>
      </c>
      <c r="F2492" s="1">
        <v>0</v>
      </c>
      <c r="G2492" s="1">
        <v>20</v>
      </c>
      <c r="H2492" s="1">
        <v>1</v>
      </c>
      <c r="I2492" s="2">
        <f t="shared" si="152"/>
        <v>-0.18665309613933628</v>
      </c>
      <c r="J2492" s="2">
        <f t="shared" si="153"/>
        <v>0.45347173225254978</v>
      </c>
      <c r="K2492" s="3">
        <v>1</v>
      </c>
      <c r="L2492" s="2">
        <f t="shared" si="154"/>
        <v>-0.79082234377862215</v>
      </c>
      <c r="M2492" s="2">
        <f t="shared" si="155"/>
        <v>0.54652826774745022</v>
      </c>
    </row>
    <row r="2493" spans="5:13" x14ac:dyDescent="0.3">
      <c r="E2493" s="1">
        <v>2482</v>
      </c>
      <c r="F2493" s="1">
        <v>0</v>
      </c>
      <c r="G2493" s="1">
        <v>26</v>
      </c>
      <c r="H2493" s="1">
        <v>3</v>
      </c>
      <c r="I2493" s="2">
        <f t="shared" si="152"/>
        <v>0.20722599930121655</v>
      </c>
      <c r="J2493" s="2">
        <f t="shared" si="153"/>
        <v>0.55162190028968694</v>
      </c>
      <c r="K2493" s="3">
        <v>1</v>
      </c>
      <c r="L2493" s="2">
        <f t="shared" si="154"/>
        <v>-0.59489243064286235</v>
      </c>
      <c r="M2493" s="2">
        <f t="shared" si="155"/>
        <v>0.44837809971031306</v>
      </c>
    </row>
    <row r="2494" spans="5:13" x14ac:dyDescent="0.3">
      <c r="E2494" s="1">
        <v>2483</v>
      </c>
      <c r="F2494" s="1">
        <v>0</v>
      </c>
      <c r="G2494" s="1">
        <v>28</v>
      </c>
      <c r="H2494" s="1">
        <v>2</v>
      </c>
      <c r="I2494" s="2">
        <f t="shared" si="152"/>
        <v>-0.13257463165357386</v>
      </c>
      <c r="J2494" s="2">
        <f t="shared" si="153"/>
        <v>0.46690480141809398</v>
      </c>
      <c r="K2494" s="3">
        <v>1</v>
      </c>
      <c r="L2494" s="2">
        <f t="shared" si="154"/>
        <v>-0.76162989344686882</v>
      </c>
      <c r="M2494" s="2">
        <f t="shared" si="155"/>
        <v>0.53309519858190602</v>
      </c>
    </row>
    <row r="2495" spans="5:13" x14ac:dyDescent="0.3">
      <c r="E2495" s="1">
        <v>2484</v>
      </c>
      <c r="F2495" s="1">
        <v>0</v>
      </c>
      <c r="G2495" s="1">
        <v>30</v>
      </c>
      <c r="H2495" s="1">
        <v>1</v>
      </c>
      <c r="I2495" s="2">
        <f t="shared" si="152"/>
        <v>-0.47237526260836427</v>
      </c>
      <c r="J2495" s="2">
        <f t="shared" si="153"/>
        <v>0.38405420510492866</v>
      </c>
      <c r="K2495" s="3">
        <v>1</v>
      </c>
      <c r="L2495" s="2">
        <f t="shared" si="154"/>
        <v>-0.95697157722900394</v>
      </c>
      <c r="M2495" s="2">
        <f t="shared" si="155"/>
        <v>0.61594579489507129</v>
      </c>
    </row>
    <row r="2496" spans="5:13" x14ac:dyDescent="0.3">
      <c r="E2496" s="1">
        <v>2485</v>
      </c>
      <c r="F2496" s="1">
        <v>1</v>
      </c>
      <c r="G2496" s="1">
        <v>27</v>
      </c>
      <c r="H2496" s="1">
        <v>1</v>
      </c>
      <c r="I2496" s="2">
        <f t="shared" si="152"/>
        <v>-0.386658612667656</v>
      </c>
      <c r="J2496" s="2">
        <f t="shared" si="153"/>
        <v>0.40452192979375906</v>
      </c>
      <c r="K2496" s="3">
        <v>0</v>
      </c>
      <c r="L2496" s="2">
        <f t="shared" si="154"/>
        <v>-0.51839071671501158</v>
      </c>
      <c r="M2496" s="2">
        <f t="shared" si="155"/>
        <v>-0.40452192979375906</v>
      </c>
    </row>
    <row r="2497" spans="5:13" x14ac:dyDescent="0.3">
      <c r="E2497" s="1">
        <v>2486</v>
      </c>
      <c r="F2497" s="1">
        <v>1</v>
      </c>
      <c r="G2497" s="1">
        <v>25</v>
      </c>
      <c r="H2497" s="1">
        <v>5</v>
      </c>
      <c r="I2497" s="2">
        <f t="shared" si="152"/>
        <v>0.80111061127008876</v>
      </c>
      <c r="J2497" s="2">
        <f t="shared" si="153"/>
        <v>0.69021200150903217</v>
      </c>
      <c r="K2497" s="3">
        <v>1</v>
      </c>
      <c r="L2497" s="2">
        <f t="shared" si="154"/>
        <v>-0.37075648001819123</v>
      </c>
      <c r="M2497" s="2">
        <f t="shared" si="155"/>
        <v>0.30978799849096783</v>
      </c>
    </row>
    <row r="2498" spans="5:13" x14ac:dyDescent="0.3">
      <c r="E2498" s="1">
        <v>2487</v>
      </c>
      <c r="F2498" s="1">
        <v>0</v>
      </c>
      <c r="G2498" s="1">
        <v>32</v>
      </c>
      <c r="H2498" s="1">
        <v>2</v>
      </c>
      <c r="I2498" s="2">
        <f t="shared" si="152"/>
        <v>-0.24686349824118503</v>
      </c>
      <c r="J2498" s="2">
        <f t="shared" si="153"/>
        <v>0.43859564904673659</v>
      </c>
      <c r="K2498" s="3">
        <v>0</v>
      </c>
      <c r="L2498" s="2">
        <f t="shared" si="154"/>
        <v>-0.57731386490044845</v>
      </c>
      <c r="M2498" s="2">
        <f t="shared" si="155"/>
        <v>-0.43859564904673659</v>
      </c>
    </row>
    <row r="2499" spans="5:13" x14ac:dyDescent="0.3">
      <c r="E2499" s="1">
        <v>2488</v>
      </c>
      <c r="F2499" s="1">
        <v>1</v>
      </c>
      <c r="G2499" s="1">
        <v>29</v>
      </c>
      <c r="H2499" s="1">
        <v>1</v>
      </c>
      <c r="I2499" s="2">
        <f t="shared" si="152"/>
        <v>-0.44380304596146158</v>
      </c>
      <c r="J2499" s="2">
        <f t="shared" si="153"/>
        <v>0.39083515355806009</v>
      </c>
      <c r="K2499" s="3">
        <v>0</v>
      </c>
      <c r="L2499" s="2">
        <f t="shared" si="154"/>
        <v>-0.49566636408778442</v>
      </c>
      <c r="M2499" s="2">
        <f t="shared" si="155"/>
        <v>-0.39083515355806009</v>
      </c>
    </row>
    <row r="2500" spans="5:13" x14ac:dyDescent="0.3">
      <c r="E2500" s="1">
        <v>2489</v>
      </c>
      <c r="F2500" s="1">
        <v>1</v>
      </c>
      <c r="G2500" s="1">
        <v>31</v>
      </c>
      <c r="H2500" s="1">
        <v>4</v>
      </c>
      <c r="I2500" s="2">
        <f t="shared" si="152"/>
        <v>0.34702111372768729</v>
      </c>
      <c r="J2500" s="2">
        <f t="shared" si="153"/>
        <v>0.58589502085328149</v>
      </c>
      <c r="K2500" s="3">
        <v>0</v>
      </c>
      <c r="L2500" s="2">
        <f t="shared" si="154"/>
        <v>-0.88163576448281522</v>
      </c>
      <c r="M2500" s="2">
        <f t="shared" si="155"/>
        <v>-0.58589502085328149</v>
      </c>
    </row>
    <row r="2501" spans="5:13" x14ac:dyDescent="0.3">
      <c r="E2501" s="1">
        <v>2490</v>
      </c>
      <c r="F2501" s="1">
        <v>1</v>
      </c>
      <c r="G2501" s="1">
        <v>20</v>
      </c>
      <c r="H2501" s="1">
        <v>3</v>
      </c>
      <c r="I2501" s="2">
        <f t="shared" si="152"/>
        <v>0.37865929918263336</v>
      </c>
      <c r="J2501" s="2">
        <f t="shared" si="153"/>
        <v>0.59354970154570375</v>
      </c>
      <c r="K2501" s="3">
        <v>0</v>
      </c>
      <c r="L2501" s="2">
        <f t="shared" si="154"/>
        <v>-0.90029362449459527</v>
      </c>
      <c r="M2501" s="2">
        <f t="shared" si="155"/>
        <v>-0.59354970154570375</v>
      </c>
    </row>
    <row r="2502" spans="5:13" x14ac:dyDescent="0.3">
      <c r="E2502" s="1">
        <v>2491</v>
      </c>
      <c r="F2502" s="1">
        <v>1</v>
      </c>
      <c r="G2502" s="1">
        <v>19</v>
      </c>
      <c r="H2502" s="1">
        <v>1</v>
      </c>
      <c r="I2502" s="2">
        <f t="shared" si="152"/>
        <v>-0.15808087949243349</v>
      </c>
      <c r="J2502" s="2">
        <f t="shared" si="153"/>
        <v>0.4605618744064669</v>
      </c>
      <c r="K2502" s="3">
        <v>0</v>
      </c>
      <c r="L2502" s="2">
        <f t="shared" si="154"/>
        <v>-0.61722718928835441</v>
      </c>
      <c r="M2502" s="2">
        <f t="shared" si="155"/>
        <v>-0.4605618744064669</v>
      </c>
    </row>
    <row r="2503" spans="5:13" x14ac:dyDescent="0.3">
      <c r="E2503" s="1">
        <v>2492</v>
      </c>
      <c r="F2503" s="1">
        <v>0</v>
      </c>
      <c r="G2503" s="1">
        <v>26</v>
      </c>
      <c r="H2503" s="1">
        <v>1</v>
      </c>
      <c r="I2503" s="2">
        <f t="shared" si="152"/>
        <v>-0.35808639602075309</v>
      </c>
      <c r="J2503" s="2">
        <f t="shared" si="153"/>
        <v>0.41142287430405178</v>
      </c>
      <c r="K2503" s="3">
        <v>0</v>
      </c>
      <c r="L2503" s="2">
        <f t="shared" si="154"/>
        <v>-0.53004730616023055</v>
      </c>
      <c r="M2503" s="2">
        <f t="shared" si="155"/>
        <v>-0.41142287430405178</v>
      </c>
    </row>
    <row r="2504" spans="5:13" x14ac:dyDescent="0.3">
      <c r="E2504" s="1">
        <v>2493</v>
      </c>
      <c r="F2504" s="1">
        <v>1</v>
      </c>
      <c r="G2504" s="1">
        <v>20</v>
      </c>
      <c r="H2504" s="1">
        <v>3</v>
      </c>
      <c r="I2504" s="2">
        <f t="shared" si="152"/>
        <v>0.37865929918263336</v>
      </c>
      <c r="J2504" s="2">
        <f t="shared" si="153"/>
        <v>0.59354970154570375</v>
      </c>
      <c r="K2504" s="3">
        <v>1</v>
      </c>
      <c r="L2504" s="2">
        <f t="shared" si="154"/>
        <v>-0.52163432531196197</v>
      </c>
      <c r="M2504" s="2">
        <f t="shared" si="155"/>
        <v>0.40645029845429625</v>
      </c>
    </row>
    <row r="2505" spans="5:13" x14ac:dyDescent="0.3">
      <c r="E2505" s="1">
        <v>2494</v>
      </c>
      <c r="F2505" s="1">
        <v>1</v>
      </c>
      <c r="G2505" s="1">
        <v>19</v>
      </c>
      <c r="H2505" s="1">
        <v>4</v>
      </c>
      <c r="I2505" s="2">
        <f t="shared" si="152"/>
        <v>0.68988771349052103</v>
      </c>
      <c r="J2505" s="2">
        <f t="shared" si="153"/>
        <v>0.66594194759320535</v>
      </c>
      <c r="K2505" s="3">
        <v>0</v>
      </c>
      <c r="L2505" s="2">
        <f t="shared" si="154"/>
        <v>-1.0964404915073938</v>
      </c>
      <c r="M2505" s="2">
        <f t="shared" si="155"/>
        <v>-0.66594194759320535</v>
      </c>
    </row>
    <row r="2506" spans="5:13" x14ac:dyDescent="0.3">
      <c r="E2506" s="1">
        <v>2495</v>
      </c>
      <c r="F2506" s="1">
        <v>1</v>
      </c>
      <c r="G2506" s="1">
        <v>22</v>
      </c>
      <c r="H2506" s="1">
        <v>1</v>
      </c>
      <c r="I2506" s="2">
        <f t="shared" si="152"/>
        <v>-0.24379752943314192</v>
      </c>
      <c r="J2506" s="2">
        <f t="shared" si="153"/>
        <v>0.43935072259233271</v>
      </c>
      <c r="K2506" s="3">
        <v>0</v>
      </c>
      <c r="L2506" s="2">
        <f t="shared" si="154"/>
        <v>-0.57865974292354561</v>
      </c>
      <c r="M2506" s="2">
        <f t="shared" si="155"/>
        <v>-0.43935072259233271</v>
      </c>
    </row>
    <row r="2507" spans="5:13" x14ac:dyDescent="0.3">
      <c r="E2507" s="1">
        <v>2496</v>
      </c>
      <c r="F2507" s="1">
        <v>0</v>
      </c>
      <c r="G2507" s="1">
        <v>19</v>
      </c>
      <c r="H2507" s="1">
        <v>0</v>
      </c>
      <c r="I2507" s="2">
        <f t="shared" si="152"/>
        <v>-0.44073707715341831</v>
      </c>
      <c r="J2507" s="2">
        <f t="shared" si="153"/>
        <v>0.391565352543775</v>
      </c>
      <c r="K2507" s="3">
        <v>0</v>
      </c>
      <c r="L2507" s="2">
        <f t="shared" si="154"/>
        <v>-0.49686577173687035</v>
      </c>
      <c r="M2507" s="2">
        <f t="shared" si="155"/>
        <v>-0.391565352543775</v>
      </c>
    </row>
    <row r="2508" spans="5:13" x14ac:dyDescent="0.3">
      <c r="E2508" s="1">
        <v>2497</v>
      </c>
      <c r="F2508" s="1">
        <v>0</v>
      </c>
      <c r="G2508" s="1">
        <v>24</v>
      </c>
      <c r="H2508" s="1">
        <v>0</v>
      </c>
      <c r="I2508" s="2">
        <f t="shared" si="152"/>
        <v>-0.58359816038793233</v>
      </c>
      <c r="J2508" s="2">
        <f t="shared" si="153"/>
        <v>0.35810507793301227</v>
      </c>
      <c r="K2508" s="3">
        <v>1</v>
      </c>
      <c r="L2508" s="2">
        <f t="shared" si="154"/>
        <v>-1.0269288218688153</v>
      </c>
      <c r="M2508" s="2">
        <f t="shared" si="155"/>
        <v>0.64189492206698773</v>
      </c>
    </row>
    <row r="2509" spans="5:13" x14ac:dyDescent="0.3">
      <c r="E2509" s="1">
        <v>2498</v>
      </c>
      <c r="F2509" s="1">
        <v>0</v>
      </c>
      <c r="G2509" s="1">
        <v>32</v>
      </c>
      <c r="H2509" s="1">
        <v>2</v>
      </c>
      <c r="I2509" s="2">
        <f t="shared" ref="I2509:I2572" si="156">$H$5+$H$6*G2509+H2509*$H$7</f>
        <v>-0.24686349824118503</v>
      </c>
      <c r="J2509" s="2">
        <f t="shared" ref="J2509:J2572" si="157">EXP(I2509)/(1+EXP(I2509))</f>
        <v>0.43859564904673659</v>
      </c>
      <c r="K2509" s="3">
        <v>0</v>
      </c>
      <c r="L2509" s="2">
        <f t="shared" ref="L2509:L2572" si="158">IF(K2509=1,LN(J2509),LN(1-J2509))</f>
        <v>-0.57731386490044845</v>
      </c>
      <c r="M2509" s="2">
        <f t="shared" ref="M2509:M2572" si="159">(K2509-J2509)</f>
        <v>-0.43859564904673659</v>
      </c>
    </row>
    <row r="2510" spans="5:13" x14ac:dyDescent="0.3">
      <c r="E2510" s="1">
        <v>2499</v>
      </c>
      <c r="F2510" s="1">
        <v>0</v>
      </c>
      <c r="G2510" s="1">
        <v>28</v>
      </c>
      <c r="H2510" s="1">
        <v>2</v>
      </c>
      <c r="I2510" s="2">
        <f t="shared" si="156"/>
        <v>-0.13257463165357386</v>
      </c>
      <c r="J2510" s="2">
        <f t="shared" si="157"/>
        <v>0.46690480141809398</v>
      </c>
      <c r="K2510" s="3">
        <v>0</v>
      </c>
      <c r="L2510" s="2">
        <f t="shared" si="158"/>
        <v>-0.62905526179329474</v>
      </c>
      <c r="M2510" s="2">
        <f t="shared" si="159"/>
        <v>-0.46690480141809398</v>
      </c>
    </row>
    <row r="2511" spans="5:13" x14ac:dyDescent="0.3">
      <c r="E2511" s="1">
        <v>2500</v>
      </c>
      <c r="F2511" s="1">
        <v>1</v>
      </c>
      <c r="G2511" s="1">
        <v>25</v>
      </c>
      <c r="H2511" s="1">
        <v>3</v>
      </c>
      <c r="I2511" s="2">
        <f t="shared" si="156"/>
        <v>0.23579821594811923</v>
      </c>
      <c r="J2511" s="2">
        <f t="shared" si="157"/>
        <v>0.55867792729643417</v>
      </c>
      <c r="K2511" s="3">
        <v>0</v>
      </c>
      <c r="L2511" s="2">
        <f t="shared" si="158"/>
        <v>-0.81798034650093876</v>
      </c>
      <c r="M2511" s="2">
        <f t="shared" si="159"/>
        <v>-0.55867792729643417</v>
      </c>
    </row>
    <row r="2512" spans="5:13" x14ac:dyDescent="0.3">
      <c r="E2512" s="1">
        <v>2501</v>
      </c>
      <c r="F2512" s="1">
        <v>1</v>
      </c>
      <c r="G2512" s="1">
        <v>25</v>
      </c>
      <c r="H2512" s="1">
        <v>2</v>
      </c>
      <c r="I2512" s="2">
        <f t="shared" si="156"/>
        <v>-4.6857981712865593E-2</v>
      </c>
      <c r="J2512" s="2">
        <f t="shared" si="157"/>
        <v>0.4882876475322156</v>
      </c>
      <c r="K2512" s="3">
        <v>1</v>
      </c>
      <c r="L2512" s="2">
        <f t="shared" si="158"/>
        <v>-0.71685060511711618</v>
      </c>
      <c r="M2512" s="2">
        <f t="shared" si="159"/>
        <v>0.51171235246778446</v>
      </c>
    </row>
    <row r="2513" spans="5:13" x14ac:dyDescent="0.3">
      <c r="E2513" s="1">
        <v>2502</v>
      </c>
      <c r="F2513" s="1">
        <v>1</v>
      </c>
      <c r="G2513" s="1">
        <v>16</v>
      </c>
      <c r="H2513" s="1">
        <v>3</v>
      </c>
      <c r="I2513" s="2">
        <f t="shared" si="156"/>
        <v>0.49294816577024453</v>
      </c>
      <c r="J2513" s="2">
        <f t="shared" si="157"/>
        <v>0.62080069851979569</v>
      </c>
      <c r="K2513" s="3">
        <v>0</v>
      </c>
      <c r="L2513" s="2">
        <f t="shared" si="158"/>
        <v>-0.96969335069103579</v>
      </c>
      <c r="M2513" s="2">
        <f t="shared" si="159"/>
        <v>-0.62080069851979569</v>
      </c>
    </row>
    <row r="2514" spans="5:13" x14ac:dyDescent="0.3">
      <c r="E2514" s="1">
        <v>2503</v>
      </c>
      <c r="F2514" s="1">
        <v>1</v>
      </c>
      <c r="G2514" s="1">
        <v>27</v>
      </c>
      <c r="H2514" s="1">
        <v>0</v>
      </c>
      <c r="I2514" s="2">
        <f t="shared" si="156"/>
        <v>-0.66931481032864082</v>
      </c>
      <c r="J2514" s="2">
        <f t="shared" si="157"/>
        <v>0.33865028320137047</v>
      </c>
      <c r="K2514" s="3">
        <v>1</v>
      </c>
      <c r="L2514" s="2">
        <f t="shared" si="158"/>
        <v>-1.0827873170559001</v>
      </c>
      <c r="M2514" s="2">
        <f t="shared" si="159"/>
        <v>0.66134971679862953</v>
      </c>
    </row>
    <row r="2515" spans="5:13" x14ac:dyDescent="0.3">
      <c r="E2515" s="1">
        <v>2504</v>
      </c>
      <c r="F2515" s="1">
        <v>1</v>
      </c>
      <c r="G2515" s="1">
        <v>15</v>
      </c>
      <c r="H2515" s="1">
        <v>6</v>
      </c>
      <c r="I2515" s="2">
        <f t="shared" si="156"/>
        <v>1.3694889754001018</v>
      </c>
      <c r="J2515" s="2">
        <f t="shared" si="157"/>
        <v>0.79729757730956796</v>
      </c>
      <c r="K2515" s="3">
        <v>1</v>
      </c>
      <c r="L2515" s="2">
        <f t="shared" si="158"/>
        <v>-0.22652729809668098</v>
      </c>
      <c r="M2515" s="2">
        <f t="shared" si="159"/>
        <v>0.20270242269043204</v>
      </c>
    </row>
    <row r="2516" spans="5:13" x14ac:dyDescent="0.3">
      <c r="E2516" s="1">
        <v>2505</v>
      </c>
      <c r="F2516" s="1">
        <v>1</v>
      </c>
      <c r="G2516" s="1">
        <v>25</v>
      </c>
      <c r="H2516" s="1">
        <v>2</v>
      </c>
      <c r="I2516" s="2">
        <f t="shared" si="156"/>
        <v>-4.6857981712865593E-2</v>
      </c>
      <c r="J2516" s="2">
        <f t="shared" si="157"/>
        <v>0.4882876475322156</v>
      </c>
      <c r="K2516" s="3">
        <v>0</v>
      </c>
      <c r="L2516" s="2">
        <f t="shared" si="158"/>
        <v>-0.66999262340425059</v>
      </c>
      <c r="M2516" s="2">
        <f t="shared" si="159"/>
        <v>-0.4882876475322156</v>
      </c>
    </row>
    <row r="2517" spans="5:13" x14ac:dyDescent="0.3">
      <c r="E2517" s="1">
        <v>2506</v>
      </c>
      <c r="F2517" s="1">
        <v>0</v>
      </c>
      <c r="G2517" s="1">
        <v>30</v>
      </c>
      <c r="H2517" s="1">
        <v>0</v>
      </c>
      <c r="I2517" s="2">
        <f t="shared" si="156"/>
        <v>-0.75503146026934909</v>
      </c>
      <c r="J2517" s="2">
        <f t="shared" si="157"/>
        <v>0.31972596061398328</v>
      </c>
      <c r="K2517" s="3">
        <v>1</v>
      </c>
      <c r="L2517" s="2">
        <f t="shared" si="158"/>
        <v>-1.1402910231665764</v>
      </c>
      <c r="M2517" s="2">
        <f t="shared" si="159"/>
        <v>0.68027403938601672</v>
      </c>
    </row>
    <row r="2518" spans="5:13" x14ac:dyDescent="0.3">
      <c r="E2518" s="1">
        <v>2507</v>
      </c>
      <c r="F2518" s="1">
        <v>1</v>
      </c>
      <c r="G2518" s="1">
        <v>24</v>
      </c>
      <c r="H2518" s="1">
        <v>5</v>
      </c>
      <c r="I2518" s="2">
        <f t="shared" si="156"/>
        <v>0.82968282791699166</v>
      </c>
      <c r="J2518" s="2">
        <f t="shared" si="157"/>
        <v>0.69628786127836784</v>
      </c>
      <c r="K2518" s="3">
        <v>1</v>
      </c>
      <c r="L2518" s="2">
        <f t="shared" si="158"/>
        <v>-0.36199211036329509</v>
      </c>
      <c r="M2518" s="2">
        <f t="shared" si="159"/>
        <v>0.30371213872163216</v>
      </c>
    </row>
    <row r="2519" spans="5:13" x14ac:dyDescent="0.3">
      <c r="E2519" s="1">
        <v>2508</v>
      </c>
      <c r="F2519" s="1">
        <v>1</v>
      </c>
      <c r="G2519" s="1">
        <v>26</v>
      </c>
      <c r="H2519" s="1">
        <v>5</v>
      </c>
      <c r="I2519" s="2">
        <f t="shared" si="156"/>
        <v>0.77253839462318608</v>
      </c>
      <c r="J2519" s="2">
        <f t="shared" si="157"/>
        <v>0.68406974349272509</v>
      </c>
      <c r="K2519" s="3">
        <v>1</v>
      </c>
      <c r="L2519" s="2">
        <f t="shared" si="158"/>
        <v>-0.37969540238692856</v>
      </c>
      <c r="M2519" s="2">
        <f t="shared" si="159"/>
        <v>0.31593025650727491</v>
      </c>
    </row>
    <row r="2520" spans="5:13" x14ac:dyDescent="0.3">
      <c r="E2520" s="1">
        <v>2509</v>
      </c>
      <c r="F2520" s="1">
        <v>0</v>
      </c>
      <c r="G2520" s="1">
        <v>23</v>
      </c>
      <c r="H2520" s="1">
        <v>2</v>
      </c>
      <c r="I2520" s="2">
        <f t="shared" si="156"/>
        <v>1.0286451580940215E-2</v>
      </c>
      <c r="J2520" s="2">
        <f t="shared" si="157"/>
        <v>0.50257159022004549</v>
      </c>
      <c r="K2520" s="3">
        <v>0</v>
      </c>
      <c r="L2520" s="2">
        <f t="shared" si="158"/>
        <v>-0.69830363267786921</v>
      </c>
      <c r="M2520" s="2">
        <f t="shared" si="159"/>
        <v>-0.50257159022004549</v>
      </c>
    </row>
    <row r="2521" spans="5:13" x14ac:dyDescent="0.3">
      <c r="E2521" s="1">
        <v>2510</v>
      </c>
      <c r="F2521" s="1">
        <v>1</v>
      </c>
      <c r="G2521" s="1">
        <v>28</v>
      </c>
      <c r="H2521" s="1">
        <v>1</v>
      </c>
      <c r="I2521" s="2">
        <f t="shared" si="156"/>
        <v>-0.41523082931455868</v>
      </c>
      <c r="J2521" s="2">
        <f t="shared" si="157"/>
        <v>0.39765853213135904</v>
      </c>
      <c r="K2521" s="3">
        <v>0</v>
      </c>
      <c r="L2521" s="2">
        <f t="shared" si="158"/>
        <v>-0.50693077210996151</v>
      </c>
      <c r="M2521" s="2">
        <f t="shared" si="159"/>
        <v>-0.39765853213135904</v>
      </c>
    </row>
    <row r="2522" spans="5:13" x14ac:dyDescent="0.3">
      <c r="E2522" s="1">
        <v>2511</v>
      </c>
      <c r="F2522" s="1">
        <v>0</v>
      </c>
      <c r="G2522" s="1">
        <v>26</v>
      </c>
      <c r="H2522" s="1">
        <v>1</v>
      </c>
      <c r="I2522" s="2">
        <f t="shared" si="156"/>
        <v>-0.35808639602075309</v>
      </c>
      <c r="J2522" s="2">
        <f t="shared" si="157"/>
        <v>0.41142287430405178</v>
      </c>
      <c r="K2522" s="3">
        <v>0</v>
      </c>
      <c r="L2522" s="2">
        <f t="shared" si="158"/>
        <v>-0.53004730616023055</v>
      </c>
      <c r="M2522" s="2">
        <f t="shared" si="159"/>
        <v>-0.41142287430405178</v>
      </c>
    </row>
    <row r="2523" spans="5:13" x14ac:dyDescent="0.3">
      <c r="E2523" s="1">
        <v>2512</v>
      </c>
      <c r="F2523" s="1">
        <v>1</v>
      </c>
      <c r="G2523" s="1">
        <v>29</v>
      </c>
      <c r="H2523" s="1">
        <v>4</v>
      </c>
      <c r="I2523" s="2">
        <f t="shared" si="156"/>
        <v>0.40416554702149288</v>
      </c>
      <c r="J2523" s="2">
        <f t="shared" si="157"/>
        <v>0.59968806484522119</v>
      </c>
      <c r="K2523" s="3">
        <v>0</v>
      </c>
      <c r="L2523" s="2">
        <f t="shared" si="158"/>
        <v>-0.91551119790278002</v>
      </c>
      <c r="M2523" s="2">
        <f t="shared" si="159"/>
        <v>-0.59968806484522119</v>
      </c>
    </row>
    <row r="2524" spans="5:13" x14ac:dyDescent="0.3">
      <c r="E2524" s="1">
        <v>2513</v>
      </c>
      <c r="F2524" s="1">
        <v>0</v>
      </c>
      <c r="G2524" s="1">
        <v>21</v>
      </c>
      <c r="H2524" s="1">
        <v>1</v>
      </c>
      <c r="I2524" s="2">
        <f t="shared" si="156"/>
        <v>-0.21522531278623908</v>
      </c>
      <c r="J2524" s="2">
        <f t="shared" si="157"/>
        <v>0.44640041528470131</v>
      </c>
      <c r="K2524" s="3">
        <v>1</v>
      </c>
      <c r="L2524" s="2">
        <f t="shared" si="158"/>
        <v>-0.80653893761819861</v>
      </c>
      <c r="M2524" s="2">
        <f t="shared" si="159"/>
        <v>0.55359958471529869</v>
      </c>
    </row>
    <row r="2525" spans="5:13" x14ac:dyDescent="0.3">
      <c r="E2525" s="1">
        <v>2514</v>
      </c>
      <c r="F2525" s="1">
        <v>0</v>
      </c>
      <c r="G2525" s="1">
        <v>30</v>
      </c>
      <c r="H2525" s="1">
        <v>1</v>
      </c>
      <c r="I2525" s="2">
        <f t="shared" si="156"/>
        <v>-0.47237526260836427</v>
      </c>
      <c r="J2525" s="2">
        <f t="shared" si="157"/>
        <v>0.38405420510492866</v>
      </c>
      <c r="K2525" s="3">
        <v>1</v>
      </c>
      <c r="L2525" s="2">
        <f t="shared" si="158"/>
        <v>-0.95697157722900394</v>
      </c>
      <c r="M2525" s="2">
        <f t="shared" si="159"/>
        <v>0.61594579489507129</v>
      </c>
    </row>
    <row r="2526" spans="5:13" x14ac:dyDescent="0.3">
      <c r="E2526" s="1">
        <v>2515</v>
      </c>
      <c r="F2526" s="1">
        <v>0</v>
      </c>
      <c r="G2526" s="1">
        <v>32</v>
      </c>
      <c r="H2526" s="1">
        <v>2</v>
      </c>
      <c r="I2526" s="2">
        <f t="shared" si="156"/>
        <v>-0.24686349824118503</v>
      </c>
      <c r="J2526" s="2">
        <f t="shared" si="157"/>
        <v>0.43859564904673659</v>
      </c>
      <c r="K2526" s="3">
        <v>1</v>
      </c>
      <c r="L2526" s="2">
        <f t="shared" si="158"/>
        <v>-0.82417736314163348</v>
      </c>
      <c r="M2526" s="2">
        <f t="shared" si="159"/>
        <v>0.56140435095326335</v>
      </c>
    </row>
    <row r="2527" spans="5:13" x14ac:dyDescent="0.3">
      <c r="E2527" s="1">
        <v>2516</v>
      </c>
      <c r="F2527" s="1">
        <v>1</v>
      </c>
      <c r="G2527" s="1">
        <v>26</v>
      </c>
      <c r="H2527" s="1">
        <v>3</v>
      </c>
      <c r="I2527" s="2">
        <f t="shared" si="156"/>
        <v>0.20722599930121655</v>
      </c>
      <c r="J2527" s="2">
        <f t="shared" si="157"/>
        <v>0.55162190028968694</v>
      </c>
      <c r="K2527" s="3">
        <v>1</v>
      </c>
      <c r="L2527" s="2">
        <f t="shared" si="158"/>
        <v>-0.59489243064286235</v>
      </c>
      <c r="M2527" s="2">
        <f t="shared" si="159"/>
        <v>0.44837809971031306</v>
      </c>
    </row>
    <row r="2528" spans="5:13" x14ac:dyDescent="0.3">
      <c r="E2528" s="1">
        <v>2517</v>
      </c>
      <c r="F2528" s="1">
        <v>1</v>
      </c>
      <c r="G2528" s="1">
        <v>24</v>
      </c>
      <c r="H2528" s="1">
        <v>4</v>
      </c>
      <c r="I2528" s="2">
        <f t="shared" si="156"/>
        <v>0.54702663025600695</v>
      </c>
      <c r="J2528" s="2">
        <f t="shared" si="157"/>
        <v>0.63344547176899768</v>
      </c>
      <c r="K2528" s="3">
        <v>1</v>
      </c>
      <c r="L2528" s="2">
        <f t="shared" si="158"/>
        <v>-0.45658135748121736</v>
      </c>
      <c r="M2528" s="2">
        <f t="shared" si="159"/>
        <v>0.36655452823100232</v>
      </c>
    </row>
    <row r="2529" spans="5:13" x14ac:dyDescent="0.3">
      <c r="E2529" s="1">
        <v>2518</v>
      </c>
      <c r="F2529" s="1">
        <v>0</v>
      </c>
      <c r="G2529" s="1">
        <v>29</v>
      </c>
      <c r="H2529" s="1">
        <v>1</v>
      </c>
      <c r="I2529" s="2">
        <f t="shared" si="156"/>
        <v>-0.44380304596146158</v>
      </c>
      <c r="J2529" s="2">
        <f t="shared" si="157"/>
        <v>0.39083515355806009</v>
      </c>
      <c r="K2529" s="3">
        <v>0</v>
      </c>
      <c r="L2529" s="2">
        <f t="shared" si="158"/>
        <v>-0.49566636408778442</v>
      </c>
      <c r="M2529" s="2">
        <f t="shared" si="159"/>
        <v>-0.39083515355806009</v>
      </c>
    </row>
    <row r="2530" spans="5:13" x14ac:dyDescent="0.3">
      <c r="E2530" s="1">
        <v>2519</v>
      </c>
      <c r="F2530" s="1">
        <v>1</v>
      </c>
      <c r="G2530" s="1">
        <v>25</v>
      </c>
      <c r="H2530" s="1">
        <v>3</v>
      </c>
      <c r="I2530" s="2">
        <f t="shared" si="156"/>
        <v>0.23579821594811923</v>
      </c>
      <c r="J2530" s="2">
        <f t="shared" si="157"/>
        <v>0.55867792729643417</v>
      </c>
      <c r="K2530" s="3">
        <v>1</v>
      </c>
      <c r="L2530" s="2">
        <f t="shared" si="158"/>
        <v>-0.58218213055281931</v>
      </c>
      <c r="M2530" s="2">
        <f t="shared" si="159"/>
        <v>0.44132207270356583</v>
      </c>
    </row>
    <row r="2531" spans="5:13" x14ac:dyDescent="0.3">
      <c r="E2531" s="1">
        <v>2520</v>
      </c>
      <c r="F2531" s="1">
        <v>1</v>
      </c>
      <c r="G2531" s="1">
        <v>25</v>
      </c>
      <c r="H2531" s="1">
        <v>3</v>
      </c>
      <c r="I2531" s="2">
        <f t="shared" si="156"/>
        <v>0.23579821594811923</v>
      </c>
      <c r="J2531" s="2">
        <f t="shared" si="157"/>
        <v>0.55867792729643417</v>
      </c>
      <c r="K2531" s="3">
        <v>0</v>
      </c>
      <c r="L2531" s="2">
        <f t="shared" si="158"/>
        <v>-0.81798034650093876</v>
      </c>
      <c r="M2531" s="2">
        <f t="shared" si="159"/>
        <v>-0.55867792729643417</v>
      </c>
    </row>
    <row r="2532" spans="5:13" x14ac:dyDescent="0.3">
      <c r="E2532" s="1">
        <v>2521</v>
      </c>
      <c r="F2532" s="1">
        <v>1</v>
      </c>
      <c r="G2532" s="1">
        <v>27</v>
      </c>
      <c r="H2532" s="1">
        <v>4</v>
      </c>
      <c r="I2532" s="2">
        <f t="shared" si="156"/>
        <v>0.46130998031529846</v>
      </c>
      <c r="J2532" s="2">
        <f t="shared" si="157"/>
        <v>0.6133248938372724</v>
      </c>
      <c r="K2532" s="3">
        <v>1</v>
      </c>
      <c r="L2532" s="2">
        <f t="shared" si="158"/>
        <v>-0.48886047718981118</v>
      </c>
      <c r="M2532" s="2">
        <f t="shared" si="159"/>
        <v>0.3866751061627276</v>
      </c>
    </row>
    <row r="2533" spans="5:13" x14ac:dyDescent="0.3">
      <c r="E2533" s="1">
        <v>2522</v>
      </c>
      <c r="F2533" s="1">
        <v>1</v>
      </c>
      <c r="G2533" s="1">
        <v>21</v>
      </c>
      <c r="H2533" s="1">
        <v>3</v>
      </c>
      <c r="I2533" s="2">
        <f t="shared" si="156"/>
        <v>0.35008708253573056</v>
      </c>
      <c r="J2533" s="2">
        <f t="shared" si="157"/>
        <v>0.58663869604609931</v>
      </c>
      <c r="K2533" s="3">
        <v>1</v>
      </c>
      <c r="L2533" s="2">
        <f t="shared" si="158"/>
        <v>-0.5333461579487917</v>
      </c>
      <c r="M2533" s="2">
        <f t="shared" si="159"/>
        <v>0.41336130395390069</v>
      </c>
    </row>
    <row r="2534" spans="5:13" x14ac:dyDescent="0.3">
      <c r="E2534" s="1">
        <v>2523</v>
      </c>
      <c r="F2534" s="1">
        <v>0</v>
      </c>
      <c r="G2534" s="1">
        <v>19</v>
      </c>
      <c r="H2534" s="1">
        <v>4</v>
      </c>
      <c r="I2534" s="2">
        <f t="shared" si="156"/>
        <v>0.68988771349052103</v>
      </c>
      <c r="J2534" s="2">
        <f t="shared" si="157"/>
        <v>0.66594194759320535</v>
      </c>
      <c r="K2534" s="3">
        <v>0</v>
      </c>
      <c r="L2534" s="2">
        <f t="shared" si="158"/>
        <v>-1.0964404915073938</v>
      </c>
      <c r="M2534" s="2">
        <f t="shared" si="159"/>
        <v>-0.66594194759320535</v>
      </c>
    </row>
    <row r="2535" spans="5:13" x14ac:dyDescent="0.3">
      <c r="E2535" s="1">
        <v>2524</v>
      </c>
      <c r="F2535" s="1">
        <v>1</v>
      </c>
      <c r="G2535" s="1">
        <v>24</v>
      </c>
      <c r="H2535" s="1">
        <v>3</v>
      </c>
      <c r="I2535" s="2">
        <f t="shared" si="156"/>
        <v>0.26437043259502213</v>
      </c>
      <c r="J2535" s="2">
        <f t="shared" si="157"/>
        <v>0.56571033582428898</v>
      </c>
      <c r="K2535" s="3">
        <v>1</v>
      </c>
      <c r="L2535" s="2">
        <f t="shared" si="158"/>
        <v>-0.56967310594208143</v>
      </c>
      <c r="M2535" s="2">
        <f t="shared" si="159"/>
        <v>0.43428966417571102</v>
      </c>
    </row>
    <row r="2536" spans="5:13" x14ac:dyDescent="0.3">
      <c r="E2536" s="1">
        <v>2525</v>
      </c>
      <c r="F2536" s="1">
        <v>1</v>
      </c>
      <c r="G2536" s="1">
        <v>21</v>
      </c>
      <c r="H2536" s="1">
        <v>4</v>
      </c>
      <c r="I2536" s="2">
        <f t="shared" si="156"/>
        <v>0.63274328019671544</v>
      </c>
      <c r="J2536" s="2">
        <f t="shared" si="157"/>
        <v>0.65311123215896594</v>
      </c>
      <c r="K2536" s="3">
        <v>1</v>
      </c>
      <c r="L2536" s="2">
        <f t="shared" si="158"/>
        <v>-0.42600782399914117</v>
      </c>
      <c r="M2536" s="2">
        <f t="shared" si="159"/>
        <v>0.34688876784103406</v>
      </c>
    </row>
    <row r="2537" spans="5:13" x14ac:dyDescent="0.3">
      <c r="E2537" s="1">
        <v>2526</v>
      </c>
      <c r="F2537" s="1">
        <v>0</v>
      </c>
      <c r="G2537" s="1">
        <v>24</v>
      </c>
      <c r="H2537" s="1">
        <v>3</v>
      </c>
      <c r="I2537" s="2">
        <f t="shared" si="156"/>
        <v>0.26437043259502213</v>
      </c>
      <c r="J2537" s="2">
        <f t="shared" si="157"/>
        <v>0.56571033582428898</v>
      </c>
      <c r="K2537" s="3">
        <v>1</v>
      </c>
      <c r="L2537" s="2">
        <f t="shared" si="158"/>
        <v>-0.56967310594208143</v>
      </c>
      <c r="M2537" s="2">
        <f t="shared" si="159"/>
        <v>0.43428966417571102</v>
      </c>
    </row>
    <row r="2538" spans="5:13" x14ac:dyDescent="0.3">
      <c r="E2538" s="1">
        <v>2527</v>
      </c>
      <c r="F2538" s="1">
        <v>0</v>
      </c>
      <c r="G2538" s="1">
        <v>22</v>
      </c>
      <c r="H2538" s="1">
        <v>3</v>
      </c>
      <c r="I2538" s="2">
        <f t="shared" si="156"/>
        <v>0.32151486588882772</v>
      </c>
      <c r="J2538" s="2">
        <f t="shared" si="157"/>
        <v>0.57969339214578286</v>
      </c>
      <c r="K2538" s="3">
        <v>0</v>
      </c>
      <c r="L2538" s="2">
        <f t="shared" si="158"/>
        <v>-0.86677081533824629</v>
      </c>
      <c r="M2538" s="2">
        <f t="shared" si="159"/>
        <v>-0.57969339214578286</v>
      </c>
    </row>
    <row r="2539" spans="5:13" x14ac:dyDescent="0.3">
      <c r="E2539" s="1">
        <v>2528</v>
      </c>
      <c r="F2539" s="1">
        <v>0</v>
      </c>
      <c r="G2539" s="1">
        <v>31</v>
      </c>
      <c r="H2539" s="1">
        <v>0</v>
      </c>
      <c r="I2539" s="2">
        <f t="shared" si="156"/>
        <v>-0.78360367691625199</v>
      </c>
      <c r="J2539" s="2">
        <f t="shared" si="157"/>
        <v>0.31354373136830865</v>
      </c>
      <c r="K2539" s="3">
        <v>0</v>
      </c>
      <c r="L2539" s="2">
        <f t="shared" si="158"/>
        <v>-0.37621275772349794</v>
      </c>
      <c r="M2539" s="2">
        <f t="shared" si="159"/>
        <v>-0.31354373136830865</v>
      </c>
    </row>
    <row r="2540" spans="5:13" x14ac:dyDescent="0.3">
      <c r="E2540" s="1">
        <v>2529</v>
      </c>
      <c r="F2540" s="1">
        <v>0</v>
      </c>
      <c r="G2540" s="1">
        <v>34</v>
      </c>
      <c r="H2540" s="1">
        <v>3</v>
      </c>
      <c r="I2540" s="2">
        <f t="shared" si="156"/>
        <v>-2.1351733874005796E-2</v>
      </c>
      <c r="J2540" s="2">
        <f t="shared" si="157"/>
        <v>0.49466226931770324</v>
      </c>
      <c r="K2540" s="3">
        <v>1</v>
      </c>
      <c r="L2540" s="2">
        <f t="shared" si="158"/>
        <v>-0.70388003348190087</v>
      </c>
      <c r="M2540" s="2">
        <f t="shared" si="159"/>
        <v>0.50533773068229682</v>
      </c>
    </row>
    <row r="2541" spans="5:13" x14ac:dyDescent="0.3">
      <c r="E2541" s="1">
        <v>2530</v>
      </c>
      <c r="F2541" s="1">
        <v>0</v>
      </c>
      <c r="G2541" s="1">
        <v>32</v>
      </c>
      <c r="H2541" s="1">
        <v>2</v>
      </c>
      <c r="I2541" s="2">
        <f t="shared" si="156"/>
        <v>-0.24686349824118503</v>
      </c>
      <c r="J2541" s="2">
        <f t="shared" si="157"/>
        <v>0.43859564904673659</v>
      </c>
      <c r="K2541" s="3">
        <v>0</v>
      </c>
      <c r="L2541" s="2">
        <f t="shared" si="158"/>
        <v>-0.57731386490044845</v>
      </c>
      <c r="M2541" s="2">
        <f t="shared" si="159"/>
        <v>-0.43859564904673659</v>
      </c>
    </row>
    <row r="2542" spans="5:13" x14ac:dyDescent="0.3">
      <c r="E2542" s="1">
        <v>2531</v>
      </c>
      <c r="F2542" s="1">
        <v>1</v>
      </c>
      <c r="G2542" s="1">
        <v>23</v>
      </c>
      <c r="H2542" s="1">
        <v>1</v>
      </c>
      <c r="I2542" s="2">
        <f t="shared" si="156"/>
        <v>-0.27236974608004461</v>
      </c>
      <c r="J2542" s="2">
        <f t="shared" si="157"/>
        <v>0.43232541858152024</v>
      </c>
      <c r="K2542" s="3">
        <v>1</v>
      </c>
      <c r="L2542" s="2">
        <f t="shared" si="158"/>
        <v>-0.83857669056031459</v>
      </c>
      <c r="M2542" s="2">
        <f t="shared" si="159"/>
        <v>0.56767458141847982</v>
      </c>
    </row>
    <row r="2543" spans="5:13" x14ac:dyDescent="0.3">
      <c r="E2543" s="1">
        <v>2532</v>
      </c>
      <c r="F2543" s="1">
        <v>1</v>
      </c>
      <c r="G2543" s="1">
        <v>19</v>
      </c>
      <c r="H2543" s="1">
        <v>1</v>
      </c>
      <c r="I2543" s="2">
        <f t="shared" si="156"/>
        <v>-0.15808087949243349</v>
      </c>
      <c r="J2543" s="2">
        <f t="shared" si="157"/>
        <v>0.4605618744064669</v>
      </c>
      <c r="K2543" s="3">
        <v>1</v>
      </c>
      <c r="L2543" s="2">
        <f t="shared" si="158"/>
        <v>-0.77530806878078784</v>
      </c>
      <c r="M2543" s="2">
        <f t="shared" si="159"/>
        <v>0.5394381255935331</v>
      </c>
    </row>
    <row r="2544" spans="5:13" x14ac:dyDescent="0.3">
      <c r="E2544" s="1">
        <v>2533</v>
      </c>
      <c r="F2544" s="1">
        <v>1</v>
      </c>
      <c r="G2544" s="1">
        <v>23</v>
      </c>
      <c r="H2544" s="1">
        <v>1</v>
      </c>
      <c r="I2544" s="2">
        <f t="shared" si="156"/>
        <v>-0.27236974608004461</v>
      </c>
      <c r="J2544" s="2">
        <f t="shared" si="157"/>
        <v>0.43232541858152024</v>
      </c>
      <c r="K2544" s="3">
        <v>1</v>
      </c>
      <c r="L2544" s="2">
        <f t="shared" si="158"/>
        <v>-0.83857669056031459</v>
      </c>
      <c r="M2544" s="2">
        <f t="shared" si="159"/>
        <v>0.56767458141847982</v>
      </c>
    </row>
    <row r="2545" spans="5:13" x14ac:dyDescent="0.3">
      <c r="E2545" s="1">
        <v>2534</v>
      </c>
      <c r="F2545" s="1">
        <v>0</v>
      </c>
      <c r="G2545" s="1">
        <v>23</v>
      </c>
      <c r="H2545" s="1">
        <v>2</v>
      </c>
      <c r="I2545" s="2">
        <f t="shared" si="156"/>
        <v>1.0286451580940215E-2</v>
      </c>
      <c r="J2545" s="2">
        <f t="shared" si="157"/>
        <v>0.50257159022004549</v>
      </c>
      <c r="K2545" s="3">
        <v>0</v>
      </c>
      <c r="L2545" s="2">
        <f t="shared" si="158"/>
        <v>-0.69830363267786921</v>
      </c>
      <c r="M2545" s="2">
        <f t="shared" si="159"/>
        <v>-0.50257159022004549</v>
      </c>
    </row>
    <row r="2546" spans="5:13" x14ac:dyDescent="0.3">
      <c r="E2546" s="1">
        <v>2535</v>
      </c>
      <c r="F2546" s="1">
        <v>1</v>
      </c>
      <c r="G2546" s="1">
        <v>23</v>
      </c>
      <c r="H2546" s="1">
        <v>4</v>
      </c>
      <c r="I2546" s="2">
        <f t="shared" si="156"/>
        <v>0.57559884690290986</v>
      </c>
      <c r="J2546" s="2">
        <f t="shared" si="157"/>
        <v>0.6400540735636373</v>
      </c>
      <c r="K2546" s="3">
        <v>1</v>
      </c>
      <c r="L2546" s="2">
        <f t="shared" si="158"/>
        <v>-0.44620261625431046</v>
      </c>
      <c r="M2546" s="2">
        <f t="shared" si="159"/>
        <v>0.3599459264363627</v>
      </c>
    </row>
    <row r="2547" spans="5:13" x14ac:dyDescent="0.3">
      <c r="E2547" s="1">
        <v>2536</v>
      </c>
      <c r="F2547" s="1">
        <v>1</v>
      </c>
      <c r="G2547" s="1">
        <v>22</v>
      </c>
      <c r="H2547" s="1">
        <v>4</v>
      </c>
      <c r="I2547" s="2">
        <f t="shared" si="156"/>
        <v>0.60417106354981254</v>
      </c>
      <c r="J2547" s="2">
        <f t="shared" si="157"/>
        <v>0.64660999904109517</v>
      </c>
      <c r="K2547" s="3">
        <v>1</v>
      </c>
      <c r="L2547" s="2">
        <f t="shared" si="158"/>
        <v>-0.43601194978145819</v>
      </c>
      <c r="M2547" s="2">
        <f t="shared" si="159"/>
        <v>0.35339000095890483</v>
      </c>
    </row>
    <row r="2548" spans="5:13" x14ac:dyDescent="0.3">
      <c r="E2548" s="1">
        <v>2537</v>
      </c>
      <c r="F2548" s="1">
        <v>1</v>
      </c>
      <c r="G2548" s="1">
        <v>18</v>
      </c>
      <c r="H2548" s="1">
        <v>3</v>
      </c>
      <c r="I2548" s="2">
        <f t="shared" si="156"/>
        <v>0.43580373247643894</v>
      </c>
      <c r="J2548" s="2">
        <f t="shared" si="157"/>
        <v>0.60725869122522669</v>
      </c>
      <c r="K2548" s="3">
        <v>1</v>
      </c>
      <c r="L2548" s="2">
        <f t="shared" si="158"/>
        <v>-0.49880039876880372</v>
      </c>
      <c r="M2548" s="2">
        <f t="shared" si="159"/>
        <v>0.39274130877477331</v>
      </c>
    </row>
    <row r="2549" spans="5:13" x14ac:dyDescent="0.3">
      <c r="E2549" s="1">
        <v>2538</v>
      </c>
      <c r="F2549" s="1">
        <v>0</v>
      </c>
      <c r="G2549" s="1">
        <v>24</v>
      </c>
      <c r="H2549" s="1">
        <v>2</v>
      </c>
      <c r="I2549" s="2">
        <f t="shared" si="156"/>
        <v>-1.8285765065962689E-2</v>
      </c>
      <c r="J2549" s="2">
        <f t="shared" si="157"/>
        <v>0.49542868610834845</v>
      </c>
      <c r="K2549" s="3">
        <v>0</v>
      </c>
      <c r="L2549" s="2">
        <f t="shared" si="158"/>
        <v>-0.68404609359517687</v>
      </c>
      <c r="M2549" s="2">
        <f t="shared" si="159"/>
        <v>-0.49542868610834845</v>
      </c>
    </row>
    <row r="2550" spans="5:13" x14ac:dyDescent="0.3">
      <c r="E2550" s="1">
        <v>2539</v>
      </c>
      <c r="F2550" s="1">
        <v>0</v>
      </c>
      <c r="G2550" s="1">
        <v>24</v>
      </c>
      <c r="H2550" s="1">
        <v>5</v>
      </c>
      <c r="I2550" s="2">
        <f t="shared" si="156"/>
        <v>0.82968282791699166</v>
      </c>
      <c r="J2550" s="2">
        <f t="shared" si="157"/>
        <v>0.69628786127836784</v>
      </c>
      <c r="K2550" s="3">
        <v>1</v>
      </c>
      <c r="L2550" s="2">
        <f t="shared" si="158"/>
        <v>-0.36199211036329509</v>
      </c>
      <c r="M2550" s="2">
        <f t="shared" si="159"/>
        <v>0.30371213872163216</v>
      </c>
    </row>
    <row r="2551" spans="5:13" x14ac:dyDescent="0.3">
      <c r="E2551" s="1">
        <v>2540</v>
      </c>
      <c r="F2551" s="1">
        <v>0</v>
      </c>
      <c r="G2551" s="1">
        <v>23</v>
      </c>
      <c r="H2551" s="1">
        <v>1</v>
      </c>
      <c r="I2551" s="2">
        <f t="shared" si="156"/>
        <v>-0.27236974608004461</v>
      </c>
      <c r="J2551" s="2">
        <f t="shared" si="157"/>
        <v>0.43232541858152024</v>
      </c>
      <c r="K2551" s="3">
        <v>1</v>
      </c>
      <c r="L2551" s="2">
        <f t="shared" si="158"/>
        <v>-0.83857669056031459</v>
      </c>
      <c r="M2551" s="2">
        <f t="shared" si="159"/>
        <v>0.56767458141847982</v>
      </c>
    </row>
    <row r="2552" spans="5:13" x14ac:dyDescent="0.3">
      <c r="E2552" s="1">
        <v>2541</v>
      </c>
      <c r="F2552" s="1">
        <v>0</v>
      </c>
      <c r="G2552" s="1">
        <v>31</v>
      </c>
      <c r="H2552" s="1">
        <v>0</v>
      </c>
      <c r="I2552" s="2">
        <f t="shared" si="156"/>
        <v>-0.78360367691625199</v>
      </c>
      <c r="J2552" s="2">
        <f t="shared" si="157"/>
        <v>0.31354373136830865</v>
      </c>
      <c r="K2552" s="3">
        <v>1</v>
      </c>
      <c r="L2552" s="2">
        <f t="shared" si="158"/>
        <v>-1.1598164346397499</v>
      </c>
      <c r="M2552" s="2">
        <f t="shared" si="159"/>
        <v>0.68645626863169129</v>
      </c>
    </row>
    <row r="2553" spans="5:13" x14ac:dyDescent="0.3">
      <c r="E2553" s="1">
        <v>2542</v>
      </c>
      <c r="F2553" s="1">
        <v>0</v>
      </c>
      <c r="G2553" s="1">
        <v>32</v>
      </c>
      <c r="H2553" s="1">
        <v>3</v>
      </c>
      <c r="I2553" s="2">
        <f t="shared" si="156"/>
        <v>3.5792699419799789E-2</v>
      </c>
      <c r="J2553" s="2">
        <f t="shared" si="157"/>
        <v>0.50894721967216194</v>
      </c>
      <c r="K2553" s="3">
        <v>0</v>
      </c>
      <c r="L2553" s="2">
        <f t="shared" si="158"/>
        <v>-0.71120366138880697</v>
      </c>
      <c r="M2553" s="2">
        <f t="shared" si="159"/>
        <v>-0.50894721967216194</v>
      </c>
    </row>
    <row r="2554" spans="5:13" x14ac:dyDescent="0.3">
      <c r="E2554" s="1">
        <v>2543</v>
      </c>
      <c r="F2554" s="1">
        <v>1</v>
      </c>
      <c r="G2554" s="1">
        <v>21</v>
      </c>
      <c r="H2554" s="1">
        <v>3</v>
      </c>
      <c r="I2554" s="2">
        <f t="shared" si="156"/>
        <v>0.35008708253573056</v>
      </c>
      <c r="J2554" s="2">
        <f t="shared" si="157"/>
        <v>0.58663869604609931</v>
      </c>
      <c r="K2554" s="3">
        <v>1</v>
      </c>
      <c r="L2554" s="2">
        <f t="shared" si="158"/>
        <v>-0.5333461579487917</v>
      </c>
      <c r="M2554" s="2">
        <f t="shared" si="159"/>
        <v>0.41336130395390069</v>
      </c>
    </row>
    <row r="2555" spans="5:13" x14ac:dyDescent="0.3">
      <c r="E2555" s="1">
        <v>2544</v>
      </c>
      <c r="F2555" s="1">
        <v>0</v>
      </c>
      <c r="G2555" s="1">
        <v>22</v>
      </c>
      <c r="H2555" s="1">
        <v>1</v>
      </c>
      <c r="I2555" s="2">
        <f t="shared" si="156"/>
        <v>-0.24379752943314192</v>
      </c>
      <c r="J2555" s="2">
        <f t="shared" si="157"/>
        <v>0.43935072259233271</v>
      </c>
      <c r="K2555" s="3">
        <v>0</v>
      </c>
      <c r="L2555" s="2">
        <f t="shared" si="158"/>
        <v>-0.57865974292354561</v>
      </c>
      <c r="M2555" s="2">
        <f t="shared" si="159"/>
        <v>-0.43935072259233271</v>
      </c>
    </row>
    <row r="2556" spans="5:13" x14ac:dyDescent="0.3">
      <c r="E2556" s="1">
        <v>2545</v>
      </c>
      <c r="F2556" s="1">
        <v>1</v>
      </c>
      <c r="G2556" s="1">
        <v>30</v>
      </c>
      <c r="H2556" s="1">
        <v>1</v>
      </c>
      <c r="I2556" s="2">
        <f t="shared" si="156"/>
        <v>-0.47237526260836427</v>
      </c>
      <c r="J2556" s="2">
        <f t="shared" si="157"/>
        <v>0.38405420510492866</v>
      </c>
      <c r="K2556" s="3">
        <v>0</v>
      </c>
      <c r="L2556" s="2">
        <f t="shared" si="158"/>
        <v>-0.48459631462063979</v>
      </c>
      <c r="M2556" s="2">
        <f t="shared" si="159"/>
        <v>-0.38405420510492866</v>
      </c>
    </row>
    <row r="2557" spans="5:13" x14ac:dyDescent="0.3">
      <c r="E2557" s="1">
        <v>2546</v>
      </c>
      <c r="F2557" s="1">
        <v>1</v>
      </c>
      <c r="G2557" s="1">
        <v>26</v>
      </c>
      <c r="H2557" s="1">
        <v>1</v>
      </c>
      <c r="I2557" s="2">
        <f t="shared" si="156"/>
        <v>-0.35808639602075309</v>
      </c>
      <c r="J2557" s="2">
        <f t="shared" si="157"/>
        <v>0.41142287430405178</v>
      </c>
      <c r="K2557" s="3">
        <v>0</v>
      </c>
      <c r="L2557" s="2">
        <f t="shared" si="158"/>
        <v>-0.53004730616023055</v>
      </c>
      <c r="M2557" s="2">
        <f t="shared" si="159"/>
        <v>-0.41142287430405178</v>
      </c>
    </row>
    <row r="2558" spans="5:13" x14ac:dyDescent="0.3">
      <c r="E2558" s="1">
        <v>2547</v>
      </c>
      <c r="F2558" s="1">
        <v>0</v>
      </c>
      <c r="G2558" s="1">
        <v>27</v>
      </c>
      <c r="H2558" s="1">
        <v>2</v>
      </c>
      <c r="I2558" s="2">
        <f t="shared" si="156"/>
        <v>-0.10400241500667118</v>
      </c>
      <c r="J2558" s="2">
        <f t="shared" si="157"/>
        <v>0.47402280722541851</v>
      </c>
      <c r="K2558" s="3">
        <v>0</v>
      </c>
      <c r="L2558" s="2">
        <f t="shared" si="158"/>
        <v>-0.64249742692862966</v>
      </c>
      <c r="M2558" s="2">
        <f t="shared" si="159"/>
        <v>-0.47402280722541851</v>
      </c>
    </row>
    <row r="2559" spans="5:13" x14ac:dyDescent="0.3">
      <c r="E2559" s="1">
        <v>2548</v>
      </c>
      <c r="F2559" s="1">
        <v>1</v>
      </c>
      <c r="G2559" s="1">
        <v>23</v>
      </c>
      <c r="H2559" s="1">
        <v>1</v>
      </c>
      <c r="I2559" s="2">
        <f t="shared" si="156"/>
        <v>-0.27236974608004461</v>
      </c>
      <c r="J2559" s="2">
        <f t="shared" si="157"/>
        <v>0.43232541858152024</v>
      </c>
      <c r="K2559" s="3">
        <v>1</v>
      </c>
      <c r="L2559" s="2">
        <f t="shared" si="158"/>
        <v>-0.83857669056031459</v>
      </c>
      <c r="M2559" s="2">
        <f t="shared" si="159"/>
        <v>0.56767458141847982</v>
      </c>
    </row>
    <row r="2560" spans="5:13" x14ac:dyDescent="0.3">
      <c r="E2560" s="1">
        <v>2549</v>
      </c>
      <c r="F2560" s="1">
        <v>0</v>
      </c>
      <c r="G2560" s="1">
        <v>20</v>
      </c>
      <c r="H2560" s="1">
        <v>1</v>
      </c>
      <c r="I2560" s="2">
        <f t="shared" si="156"/>
        <v>-0.18665309613933628</v>
      </c>
      <c r="J2560" s="2">
        <f t="shared" si="157"/>
        <v>0.45347173225254978</v>
      </c>
      <c r="K2560" s="3">
        <v>0</v>
      </c>
      <c r="L2560" s="2">
        <f t="shared" si="158"/>
        <v>-0.60416924763928592</v>
      </c>
      <c r="M2560" s="2">
        <f t="shared" si="159"/>
        <v>-0.45347173225254978</v>
      </c>
    </row>
    <row r="2561" spans="5:13" x14ac:dyDescent="0.3">
      <c r="E2561" s="1">
        <v>2550</v>
      </c>
      <c r="F2561" s="1">
        <v>1</v>
      </c>
      <c r="G2561" s="1">
        <v>26</v>
      </c>
      <c r="H2561" s="1">
        <v>1</v>
      </c>
      <c r="I2561" s="2">
        <f t="shared" si="156"/>
        <v>-0.35808639602075309</v>
      </c>
      <c r="J2561" s="2">
        <f t="shared" si="157"/>
        <v>0.41142287430405178</v>
      </c>
      <c r="K2561" s="3">
        <v>1</v>
      </c>
      <c r="L2561" s="2">
        <f t="shared" si="158"/>
        <v>-0.88813370218098375</v>
      </c>
      <c r="M2561" s="2">
        <f t="shared" si="159"/>
        <v>0.58857712569594822</v>
      </c>
    </row>
    <row r="2562" spans="5:13" x14ac:dyDescent="0.3">
      <c r="E2562" s="1">
        <v>2551</v>
      </c>
      <c r="F2562" s="1">
        <v>1</v>
      </c>
      <c r="G2562" s="1">
        <v>20</v>
      </c>
      <c r="H2562" s="1">
        <v>2</v>
      </c>
      <c r="I2562" s="2">
        <f t="shared" si="156"/>
        <v>9.6003101521648537E-2</v>
      </c>
      <c r="J2562" s="2">
        <f t="shared" si="157"/>
        <v>0.52398235856772302</v>
      </c>
      <c r="K2562" s="3">
        <v>0</v>
      </c>
      <c r="L2562" s="2">
        <f t="shared" si="158"/>
        <v>-0.74230036360497509</v>
      </c>
      <c r="M2562" s="2">
        <f t="shared" si="159"/>
        <v>-0.52398235856772302</v>
      </c>
    </row>
    <row r="2563" spans="5:13" x14ac:dyDescent="0.3">
      <c r="E2563" s="1">
        <v>2552</v>
      </c>
      <c r="F2563" s="1">
        <v>1</v>
      </c>
      <c r="G2563" s="1">
        <v>22</v>
      </c>
      <c r="H2563" s="1">
        <v>1</v>
      </c>
      <c r="I2563" s="2">
        <f t="shared" si="156"/>
        <v>-0.24379752943314192</v>
      </c>
      <c r="J2563" s="2">
        <f t="shared" si="157"/>
        <v>0.43935072259233271</v>
      </c>
      <c r="K2563" s="3">
        <v>1</v>
      </c>
      <c r="L2563" s="2">
        <f t="shared" si="158"/>
        <v>-0.82245727235668753</v>
      </c>
      <c r="M2563" s="2">
        <f t="shared" si="159"/>
        <v>0.56064927740766723</v>
      </c>
    </row>
    <row r="2564" spans="5:13" x14ac:dyDescent="0.3">
      <c r="E2564" s="1">
        <v>2553</v>
      </c>
      <c r="F2564" s="1">
        <v>0</v>
      </c>
      <c r="G2564" s="1">
        <v>23</v>
      </c>
      <c r="H2564" s="1">
        <v>1</v>
      </c>
      <c r="I2564" s="2">
        <f t="shared" si="156"/>
        <v>-0.27236974608004461</v>
      </c>
      <c r="J2564" s="2">
        <f t="shared" si="157"/>
        <v>0.43232541858152024</v>
      </c>
      <c r="K2564" s="3">
        <v>1</v>
      </c>
      <c r="L2564" s="2">
        <f t="shared" si="158"/>
        <v>-0.83857669056031459</v>
      </c>
      <c r="M2564" s="2">
        <f t="shared" si="159"/>
        <v>0.56767458141847982</v>
      </c>
    </row>
    <row r="2565" spans="5:13" x14ac:dyDescent="0.3">
      <c r="E2565" s="1">
        <v>2554</v>
      </c>
      <c r="F2565" s="1">
        <v>1</v>
      </c>
      <c r="G2565" s="1">
        <v>24</v>
      </c>
      <c r="H2565" s="1">
        <v>2</v>
      </c>
      <c r="I2565" s="2">
        <f t="shared" si="156"/>
        <v>-1.8285765065962689E-2</v>
      </c>
      <c r="J2565" s="2">
        <f t="shared" si="157"/>
        <v>0.49542868610834845</v>
      </c>
      <c r="K2565" s="3">
        <v>1</v>
      </c>
      <c r="L2565" s="2">
        <f t="shared" si="158"/>
        <v>-0.70233185866113945</v>
      </c>
      <c r="M2565" s="2">
        <f t="shared" si="159"/>
        <v>0.50457131389165155</v>
      </c>
    </row>
    <row r="2566" spans="5:13" x14ac:dyDescent="0.3">
      <c r="E2566" s="1">
        <v>2555</v>
      </c>
      <c r="F2566" s="1">
        <v>0</v>
      </c>
      <c r="G2566" s="1">
        <v>22</v>
      </c>
      <c r="H2566" s="1">
        <v>0</v>
      </c>
      <c r="I2566" s="2">
        <f t="shared" si="156"/>
        <v>-0.52645372709412674</v>
      </c>
      <c r="J2566" s="2">
        <f t="shared" si="157"/>
        <v>0.37134437898837352</v>
      </c>
      <c r="K2566" s="3">
        <v>0</v>
      </c>
      <c r="L2566" s="2">
        <f t="shared" si="158"/>
        <v>-0.46417167458209929</v>
      </c>
      <c r="M2566" s="2">
        <f t="shared" si="159"/>
        <v>-0.37134437898837352</v>
      </c>
    </row>
    <row r="2567" spans="5:13" x14ac:dyDescent="0.3">
      <c r="E2567" s="1">
        <v>2556</v>
      </c>
      <c r="F2567" s="1">
        <v>0</v>
      </c>
      <c r="G2567" s="1">
        <v>26</v>
      </c>
      <c r="H2567" s="1">
        <v>3</v>
      </c>
      <c r="I2567" s="2">
        <f t="shared" si="156"/>
        <v>0.20722599930121655</v>
      </c>
      <c r="J2567" s="2">
        <f t="shared" si="157"/>
        <v>0.55162190028968694</v>
      </c>
      <c r="K2567" s="3">
        <v>1</v>
      </c>
      <c r="L2567" s="2">
        <f t="shared" si="158"/>
        <v>-0.59489243064286235</v>
      </c>
      <c r="M2567" s="2">
        <f t="shared" si="159"/>
        <v>0.44837809971031306</v>
      </c>
    </row>
    <row r="2568" spans="5:13" x14ac:dyDescent="0.3">
      <c r="E2568" s="1">
        <v>2557</v>
      </c>
      <c r="F2568" s="1">
        <v>0</v>
      </c>
      <c r="G2568" s="1">
        <v>24</v>
      </c>
      <c r="H2568" s="1">
        <v>1</v>
      </c>
      <c r="I2568" s="2">
        <f t="shared" si="156"/>
        <v>-0.30094196272694751</v>
      </c>
      <c r="J2568" s="2">
        <f t="shared" si="157"/>
        <v>0.42532722873338152</v>
      </c>
      <c r="K2568" s="3">
        <v>1</v>
      </c>
      <c r="L2568" s="2">
        <f t="shared" si="158"/>
        <v>-0.85489645635623346</v>
      </c>
      <c r="M2568" s="2">
        <f t="shared" si="159"/>
        <v>0.57467277126661842</v>
      </c>
    </row>
    <row r="2569" spans="5:13" x14ac:dyDescent="0.3">
      <c r="E2569" s="1">
        <v>2558</v>
      </c>
      <c r="F2569" s="1">
        <v>1</v>
      </c>
      <c r="G2569" s="1">
        <v>17</v>
      </c>
      <c r="H2569" s="1">
        <v>2</v>
      </c>
      <c r="I2569" s="2">
        <f t="shared" si="156"/>
        <v>0.18171975146235692</v>
      </c>
      <c r="J2569" s="2">
        <f t="shared" si="157"/>
        <v>0.54530533344393195</v>
      </c>
      <c r="K2569" s="3">
        <v>1</v>
      </c>
      <c r="L2569" s="2">
        <f t="shared" si="158"/>
        <v>-0.6064093963461975</v>
      </c>
      <c r="M2569" s="2">
        <f t="shared" si="159"/>
        <v>0.45469466655606805</v>
      </c>
    </row>
    <row r="2570" spans="5:13" x14ac:dyDescent="0.3">
      <c r="E2570" s="1">
        <v>2559</v>
      </c>
      <c r="F2570" s="1">
        <v>0</v>
      </c>
      <c r="G2570" s="1">
        <v>27</v>
      </c>
      <c r="H2570" s="1">
        <v>1</v>
      </c>
      <c r="I2570" s="2">
        <f t="shared" si="156"/>
        <v>-0.386658612667656</v>
      </c>
      <c r="J2570" s="2">
        <f t="shared" si="157"/>
        <v>0.40452192979375906</v>
      </c>
      <c r="K2570" s="3">
        <v>1</v>
      </c>
      <c r="L2570" s="2">
        <f t="shared" si="158"/>
        <v>-0.90504932938266758</v>
      </c>
      <c r="M2570" s="2">
        <f t="shared" si="159"/>
        <v>0.59547807020624099</v>
      </c>
    </row>
    <row r="2571" spans="5:13" x14ac:dyDescent="0.3">
      <c r="E2571" s="1">
        <v>2560</v>
      </c>
      <c r="F2571" s="1">
        <v>1</v>
      </c>
      <c r="G2571" s="1">
        <v>21</v>
      </c>
      <c r="H2571" s="1">
        <v>4</v>
      </c>
      <c r="I2571" s="2">
        <f t="shared" si="156"/>
        <v>0.63274328019671544</v>
      </c>
      <c r="J2571" s="2">
        <f t="shared" si="157"/>
        <v>0.65311123215896594</v>
      </c>
      <c r="K2571" s="3">
        <v>0</v>
      </c>
      <c r="L2571" s="2">
        <f t="shared" si="158"/>
        <v>-1.0587511041958566</v>
      </c>
      <c r="M2571" s="2">
        <f t="shared" si="159"/>
        <v>-0.65311123215896594</v>
      </c>
    </row>
    <row r="2572" spans="5:13" x14ac:dyDescent="0.3">
      <c r="E2572" s="1">
        <v>2561</v>
      </c>
      <c r="F2572" s="1">
        <v>0</v>
      </c>
      <c r="G2572" s="1">
        <v>29</v>
      </c>
      <c r="H2572" s="1">
        <v>2</v>
      </c>
      <c r="I2572" s="2">
        <f t="shared" si="156"/>
        <v>-0.16114684830047676</v>
      </c>
      <c r="J2572" s="2">
        <f t="shared" si="157"/>
        <v>0.45980024359735172</v>
      </c>
      <c r="K2572" s="3">
        <v>0</v>
      </c>
      <c r="L2572" s="2">
        <f t="shared" si="158"/>
        <v>-0.61581628856291593</v>
      </c>
      <c r="M2572" s="2">
        <f t="shared" si="159"/>
        <v>-0.45980024359735172</v>
      </c>
    </row>
    <row r="2573" spans="5:13" x14ac:dyDescent="0.3">
      <c r="E2573" s="1">
        <v>2562</v>
      </c>
      <c r="F2573" s="1">
        <v>0</v>
      </c>
      <c r="G2573" s="1">
        <v>32</v>
      </c>
      <c r="H2573" s="1">
        <v>1</v>
      </c>
      <c r="I2573" s="2">
        <f t="shared" ref="I2573:I2636" si="160">$H$5+$H$6*G2573+H2573*$H$7</f>
        <v>-0.52951969590216985</v>
      </c>
      <c r="J2573" s="2">
        <f t="shared" ref="J2573:J2636" si="161">EXP(I2573)/(1+EXP(I2573))</f>
        <v>0.37062891830313033</v>
      </c>
      <c r="K2573" s="3">
        <v>1</v>
      </c>
      <c r="L2573" s="2">
        <f t="shared" ref="L2573:L2636" si="162">IF(K2573=1,LN(J2573),LN(1-J2573))</f>
        <v>-0.99255393713593321</v>
      </c>
      <c r="M2573" s="2">
        <f t="shared" ref="M2573:M2636" si="163">(K2573-J2573)</f>
        <v>0.62937108169686962</v>
      </c>
    </row>
    <row r="2574" spans="5:13" x14ac:dyDescent="0.3">
      <c r="E2574" s="1">
        <v>2563</v>
      </c>
      <c r="F2574" s="1">
        <v>0</v>
      </c>
      <c r="G2574" s="1">
        <v>28</v>
      </c>
      <c r="H2574" s="1">
        <v>1</v>
      </c>
      <c r="I2574" s="2">
        <f t="shared" si="160"/>
        <v>-0.41523082931455868</v>
      </c>
      <c r="J2574" s="2">
        <f t="shared" si="161"/>
        <v>0.39765853213135904</v>
      </c>
      <c r="K2574" s="3">
        <v>0</v>
      </c>
      <c r="L2574" s="2">
        <f t="shared" si="162"/>
        <v>-0.50693077210996151</v>
      </c>
      <c r="M2574" s="2">
        <f t="shared" si="163"/>
        <v>-0.39765853213135904</v>
      </c>
    </row>
    <row r="2575" spans="5:13" x14ac:dyDescent="0.3">
      <c r="E2575" s="1">
        <v>2564</v>
      </c>
      <c r="F2575" s="1">
        <v>1</v>
      </c>
      <c r="G2575" s="1">
        <v>26</v>
      </c>
      <c r="H2575" s="1">
        <v>2</v>
      </c>
      <c r="I2575" s="2">
        <f t="shared" si="160"/>
        <v>-7.5430198359768275E-2</v>
      </c>
      <c r="J2575" s="2">
        <f t="shared" si="161"/>
        <v>0.48115138649900074</v>
      </c>
      <c r="K2575" s="3">
        <v>1</v>
      </c>
      <c r="L2575" s="2">
        <f t="shared" si="162"/>
        <v>-0.73157332554821297</v>
      </c>
      <c r="M2575" s="2">
        <f t="shared" si="163"/>
        <v>0.51884861350099931</v>
      </c>
    </row>
    <row r="2576" spans="5:13" x14ac:dyDescent="0.3">
      <c r="E2576" s="1">
        <v>2565</v>
      </c>
      <c r="F2576" s="1">
        <v>1</v>
      </c>
      <c r="G2576" s="1">
        <v>18</v>
      </c>
      <c r="H2576" s="1">
        <v>5</v>
      </c>
      <c r="I2576" s="2">
        <f t="shared" si="160"/>
        <v>1.0011161277984084</v>
      </c>
      <c r="J2576" s="2">
        <f t="shared" si="161"/>
        <v>0.73127796607339368</v>
      </c>
      <c r="K2576" s="3">
        <v>1</v>
      </c>
      <c r="L2576" s="2">
        <f t="shared" si="162"/>
        <v>-0.31296163696443013</v>
      </c>
      <c r="M2576" s="2">
        <f t="shared" si="163"/>
        <v>0.26872203392660632</v>
      </c>
    </row>
    <row r="2577" spans="5:13" x14ac:dyDescent="0.3">
      <c r="E2577" s="1">
        <v>2566</v>
      </c>
      <c r="F2577" s="1">
        <v>1</v>
      </c>
      <c r="G2577" s="1">
        <v>22</v>
      </c>
      <c r="H2577" s="1">
        <v>3</v>
      </c>
      <c r="I2577" s="2">
        <f t="shared" si="160"/>
        <v>0.32151486588882772</v>
      </c>
      <c r="J2577" s="2">
        <f t="shared" si="161"/>
        <v>0.57969339214578286</v>
      </c>
      <c r="K2577" s="3">
        <v>1</v>
      </c>
      <c r="L2577" s="2">
        <f t="shared" si="162"/>
        <v>-0.5452559494494188</v>
      </c>
      <c r="M2577" s="2">
        <f t="shared" si="163"/>
        <v>0.42030660785421714</v>
      </c>
    </row>
    <row r="2578" spans="5:13" x14ac:dyDescent="0.3">
      <c r="E2578" s="1">
        <v>2567</v>
      </c>
      <c r="F2578" s="1">
        <v>1</v>
      </c>
      <c r="G2578" s="1">
        <v>19</v>
      </c>
      <c r="H2578" s="1">
        <v>1</v>
      </c>
      <c r="I2578" s="2">
        <f t="shared" si="160"/>
        <v>-0.15808087949243349</v>
      </c>
      <c r="J2578" s="2">
        <f t="shared" si="161"/>
        <v>0.4605618744064669</v>
      </c>
      <c r="K2578" s="3">
        <v>0</v>
      </c>
      <c r="L2578" s="2">
        <f t="shared" si="162"/>
        <v>-0.61722718928835441</v>
      </c>
      <c r="M2578" s="2">
        <f t="shared" si="163"/>
        <v>-0.4605618744064669</v>
      </c>
    </row>
    <row r="2579" spans="5:13" x14ac:dyDescent="0.3">
      <c r="E2579" s="1">
        <v>2568</v>
      </c>
      <c r="F2579" s="1">
        <v>1</v>
      </c>
      <c r="G2579" s="1">
        <v>21</v>
      </c>
      <c r="H2579" s="1">
        <v>2</v>
      </c>
      <c r="I2579" s="2">
        <f t="shared" si="160"/>
        <v>6.7430884874745745E-2</v>
      </c>
      <c r="J2579" s="2">
        <f t="shared" si="161"/>
        <v>0.51685133655663185</v>
      </c>
      <c r="K2579" s="3">
        <v>0</v>
      </c>
      <c r="L2579" s="2">
        <f t="shared" si="162"/>
        <v>-0.7274308808795299</v>
      </c>
      <c r="M2579" s="2">
        <f t="shared" si="163"/>
        <v>-0.51685133655663185</v>
      </c>
    </row>
    <row r="2580" spans="5:13" x14ac:dyDescent="0.3">
      <c r="E2580" s="1">
        <v>2569</v>
      </c>
      <c r="F2580" s="1">
        <v>0</v>
      </c>
      <c r="G2580" s="1">
        <v>17</v>
      </c>
      <c r="H2580" s="1">
        <v>1</v>
      </c>
      <c r="I2580" s="2">
        <f t="shared" si="160"/>
        <v>-0.1009364461986279</v>
      </c>
      <c r="J2580" s="2">
        <f t="shared" si="161"/>
        <v>0.47478729075572063</v>
      </c>
      <c r="K2580" s="3">
        <v>1</v>
      </c>
      <c r="L2580" s="2">
        <f t="shared" si="162"/>
        <v>-0.74488838417918568</v>
      </c>
      <c r="M2580" s="2">
        <f t="shared" si="163"/>
        <v>0.52521270924427932</v>
      </c>
    </row>
    <row r="2581" spans="5:13" x14ac:dyDescent="0.3">
      <c r="E2581" s="1">
        <v>2570</v>
      </c>
      <c r="F2581" s="1">
        <v>1</v>
      </c>
      <c r="G2581" s="1">
        <v>26</v>
      </c>
      <c r="H2581" s="1">
        <v>3</v>
      </c>
      <c r="I2581" s="2">
        <f t="shared" si="160"/>
        <v>0.20722599930121655</v>
      </c>
      <c r="J2581" s="2">
        <f t="shared" si="161"/>
        <v>0.55162190028968694</v>
      </c>
      <c r="K2581" s="3">
        <v>0</v>
      </c>
      <c r="L2581" s="2">
        <f t="shared" si="162"/>
        <v>-0.80211842994407867</v>
      </c>
      <c r="M2581" s="2">
        <f t="shared" si="163"/>
        <v>-0.55162190028968694</v>
      </c>
    </row>
    <row r="2582" spans="5:13" x14ac:dyDescent="0.3">
      <c r="E2582" s="1">
        <v>2571</v>
      </c>
      <c r="F2582" s="1">
        <v>1</v>
      </c>
      <c r="G2582" s="1">
        <v>15</v>
      </c>
      <c r="H2582" s="1">
        <v>2</v>
      </c>
      <c r="I2582" s="2">
        <f t="shared" si="160"/>
        <v>0.2388641847561625</v>
      </c>
      <c r="J2582" s="2">
        <f t="shared" si="161"/>
        <v>0.55943372649996448</v>
      </c>
      <c r="K2582" s="3">
        <v>0</v>
      </c>
      <c r="L2582" s="2">
        <f t="shared" si="162"/>
        <v>-0.81969439429809177</v>
      </c>
      <c r="M2582" s="2">
        <f t="shared" si="163"/>
        <v>-0.55943372649996448</v>
      </c>
    </row>
    <row r="2583" spans="5:13" x14ac:dyDescent="0.3">
      <c r="E2583" s="1">
        <v>2572</v>
      </c>
      <c r="F2583" s="1">
        <v>0</v>
      </c>
      <c r="G2583" s="1">
        <v>20</v>
      </c>
      <c r="H2583" s="1">
        <v>2</v>
      </c>
      <c r="I2583" s="2">
        <f t="shared" si="160"/>
        <v>9.6003101521648537E-2</v>
      </c>
      <c r="J2583" s="2">
        <f t="shared" si="161"/>
        <v>0.52398235856772302</v>
      </c>
      <c r="K2583" s="3">
        <v>0</v>
      </c>
      <c r="L2583" s="2">
        <f t="shared" si="162"/>
        <v>-0.74230036360497509</v>
      </c>
      <c r="M2583" s="2">
        <f t="shared" si="163"/>
        <v>-0.52398235856772302</v>
      </c>
    </row>
    <row r="2584" spans="5:13" x14ac:dyDescent="0.3">
      <c r="E2584" s="1">
        <v>2573</v>
      </c>
      <c r="F2584" s="1">
        <v>1</v>
      </c>
      <c r="G2584" s="1">
        <v>28</v>
      </c>
      <c r="H2584" s="1">
        <v>7</v>
      </c>
      <c r="I2584" s="2">
        <f t="shared" si="160"/>
        <v>1.2807063566513504</v>
      </c>
      <c r="J2584" s="2">
        <f t="shared" si="161"/>
        <v>0.78256998996362936</v>
      </c>
      <c r="K2584" s="3">
        <v>1</v>
      </c>
      <c r="L2584" s="2">
        <f t="shared" si="162"/>
        <v>-0.24517191652473186</v>
      </c>
      <c r="M2584" s="2">
        <f t="shared" si="163"/>
        <v>0.21743001003637064</v>
      </c>
    </row>
    <row r="2585" spans="5:13" x14ac:dyDescent="0.3">
      <c r="E2585" s="1">
        <v>2574</v>
      </c>
      <c r="F2585" s="1">
        <v>1</v>
      </c>
      <c r="G2585" s="1">
        <v>20</v>
      </c>
      <c r="H2585" s="1">
        <v>2</v>
      </c>
      <c r="I2585" s="2">
        <f t="shared" si="160"/>
        <v>9.6003101521648537E-2</v>
      </c>
      <c r="J2585" s="2">
        <f t="shared" si="161"/>
        <v>0.52398235856772302</v>
      </c>
      <c r="K2585" s="3">
        <v>0</v>
      </c>
      <c r="L2585" s="2">
        <f t="shared" si="162"/>
        <v>-0.74230036360497509</v>
      </c>
      <c r="M2585" s="2">
        <f t="shared" si="163"/>
        <v>-0.52398235856772302</v>
      </c>
    </row>
    <row r="2586" spans="5:13" x14ac:dyDescent="0.3">
      <c r="E2586" s="1">
        <v>2575</v>
      </c>
      <c r="F2586" s="1">
        <v>1</v>
      </c>
      <c r="G2586" s="1">
        <v>30</v>
      </c>
      <c r="H2586" s="1">
        <v>0</v>
      </c>
      <c r="I2586" s="2">
        <f t="shared" si="160"/>
        <v>-0.75503146026934909</v>
      </c>
      <c r="J2586" s="2">
        <f t="shared" si="161"/>
        <v>0.31972596061398328</v>
      </c>
      <c r="K2586" s="3">
        <v>0</v>
      </c>
      <c r="L2586" s="2">
        <f t="shared" si="162"/>
        <v>-0.38525956289722718</v>
      </c>
      <c r="M2586" s="2">
        <f t="shared" si="163"/>
        <v>-0.31972596061398328</v>
      </c>
    </row>
    <row r="2587" spans="5:13" x14ac:dyDescent="0.3">
      <c r="E2587" s="1">
        <v>2576</v>
      </c>
      <c r="F2587" s="1">
        <v>0</v>
      </c>
      <c r="G2587" s="1">
        <v>26</v>
      </c>
      <c r="H2587" s="1">
        <v>1</v>
      </c>
      <c r="I2587" s="2">
        <f t="shared" si="160"/>
        <v>-0.35808639602075309</v>
      </c>
      <c r="J2587" s="2">
        <f t="shared" si="161"/>
        <v>0.41142287430405178</v>
      </c>
      <c r="K2587" s="3">
        <v>0</v>
      </c>
      <c r="L2587" s="2">
        <f t="shared" si="162"/>
        <v>-0.53004730616023055</v>
      </c>
      <c r="M2587" s="2">
        <f t="shared" si="163"/>
        <v>-0.41142287430405178</v>
      </c>
    </row>
    <row r="2588" spans="5:13" x14ac:dyDescent="0.3">
      <c r="E2588" s="1">
        <v>2577</v>
      </c>
      <c r="F2588" s="1">
        <v>1</v>
      </c>
      <c r="G2588" s="1">
        <v>27</v>
      </c>
      <c r="H2588" s="1">
        <v>2</v>
      </c>
      <c r="I2588" s="2">
        <f t="shared" si="160"/>
        <v>-0.10400241500667118</v>
      </c>
      <c r="J2588" s="2">
        <f t="shared" si="161"/>
        <v>0.47402280722541851</v>
      </c>
      <c r="K2588" s="3">
        <v>0</v>
      </c>
      <c r="L2588" s="2">
        <f t="shared" si="162"/>
        <v>-0.64249742692862966</v>
      </c>
      <c r="M2588" s="2">
        <f t="shared" si="163"/>
        <v>-0.47402280722541851</v>
      </c>
    </row>
    <row r="2589" spans="5:13" x14ac:dyDescent="0.3">
      <c r="E2589" s="1">
        <v>2578</v>
      </c>
      <c r="F2589" s="1">
        <v>0</v>
      </c>
      <c r="G2589" s="1">
        <v>27</v>
      </c>
      <c r="H2589" s="1">
        <v>0</v>
      </c>
      <c r="I2589" s="2">
        <f t="shared" si="160"/>
        <v>-0.66931481032864082</v>
      </c>
      <c r="J2589" s="2">
        <f t="shared" si="161"/>
        <v>0.33865028320137047</v>
      </c>
      <c r="K2589" s="3">
        <v>1</v>
      </c>
      <c r="L2589" s="2">
        <f t="shared" si="162"/>
        <v>-1.0827873170559001</v>
      </c>
      <c r="M2589" s="2">
        <f t="shared" si="163"/>
        <v>0.66134971679862953</v>
      </c>
    </row>
    <row r="2590" spans="5:13" x14ac:dyDescent="0.3">
      <c r="E2590" s="1">
        <v>2579</v>
      </c>
      <c r="F2590" s="1">
        <v>0</v>
      </c>
      <c r="G2590" s="1">
        <v>21</v>
      </c>
      <c r="H2590" s="1">
        <v>2</v>
      </c>
      <c r="I2590" s="2">
        <f t="shared" si="160"/>
        <v>6.7430884874745745E-2</v>
      </c>
      <c r="J2590" s="2">
        <f t="shared" si="161"/>
        <v>0.51685133655663185</v>
      </c>
      <c r="K2590" s="3">
        <v>1</v>
      </c>
      <c r="L2590" s="2">
        <f t="shared" si="162"/>
        <v>-0.65999999600478421</v>
      </c>
      <c r="M2590" s="2">
        <f t="shared" si="163"/>
        <v>0.48314866344336815</v>
      </c>
    </row>
    <row r="2591" spans="5:13" x14ac:dyDescent="0.3">
      <c r="E2591" s="1">
        <v>2580</v>
      </c>
      <c r="F2591" s="1">
        <v>1</v>
      </c>
      <c r="G2591" s="1">
        <v>26</v>
      </c>
      <c r="H2591" s="1">
        <v>4</v>
      </c>
      <c r="I2591" s="2">
        <f t="shared" si="160"/>
        <v>0.48988219696220137</v>
      </c>
      <c r="J2591" s="2">
        <f t="shared" si="161"/>
        <v>0.62007868056522697</v>
      </c>
      <c r="K2591" s="3">
        <v>1</v>
      </c>
      <c r="L2591" s="2">
        <f t="shared" si="162"/>
        <v>-0.47790890485718585</v>
      </c>
      <c r="M2591" s="2">
        <f t="shared" si="163"/>
        <v>0.37992131943477303</v>
      </c>
    </row>
    <row r="2592" spans="5:13" x14ac:dyDescent="0.3">
      <c r="E2592" s="1">
        <v>2581</v>
      </c>
      <c r="F2592" s="1">
        <v>0</v>
      </c>
      <c r="G2592" s="1">
        <v>23</v>
      </c>
      <c r="H2592" s="1">
        <v>1</v>
      </c>
      <c r="I2592" s="2">
        <f t="shared" si="160"/>
        <v>-0.27236974608004461</v>
      </c>
      <c r="J2592" s="2">
        <f t="shared" si="161"/>
        <v>0.43232541858152024</v>
      </c>
      <c r="K2592" s="3">
        <v>0</v>
      </c>
      <c r="L2592" s="2">
        <f t="shared" si="162"/>
        <v>-0.56620694448026976</v>
      </c>
      <c r="M2592" s="2">
        <f t="shared" si="163"/>
        <v>-0.43232541858152024</v>
      </c>
    </row>
    <row r="2593" spans="5:13" x14ac:dyDescent="0.3">
      <c r="E2593" s="1">
        <v>2582</v>
      </c>
      <c r="F2593" s="1">
        <v>1</v>
      </c>
      <c r="G2593" s="1">
        <v>22</v>
      </c>
      <c r="H2593" s="1">
        <v>5</v>
      </c>
      <c r="I2593" s="2">
        <f t="shared" si="160"/>
        <v>0.88682726121079725</v>
      </c>
      <c r="J2593" s="2">
        <f t="shared" si="161"/>
        <v>0.70823499698586068</v>
      </c>
      <c r="K2593" s="3">
        <v>1</v>
      </c>
      <c r="L2593" s="2">
        <f t="shared" si="162"/>
        <v>-0.34497932371386569</v>
      </c>
      <c r="M2593" s="2">
        <f t="shared" si="163"/>
        <v>0.29176500301413932</v>
      </c>
    </row>
    <row r="2594" spans="5:13" x14ac:dyDescent="0.3">
      <c r="E2594" s="1">
        <v>2583</v>
      </c>
      <c r="F2594" s="1">
        <v>0</v>
      </c>
      <c r="G2594" s="1">
        <v>24</v>
      </c>
      <c r="H2594" s="1">
        <v>3</v>
      </c>
      <c r="I2594" s="2">
        <f t="shared" si="160"/>
        <v>0.26437043259502213</v>
      </c>
      <c r="J2594" s="2">
        <f t="shared" si="161"/>
        <v>0.56571033582428898</v>
      </c>
      <c r="K2594" s="3">
        <v>1</v>
      </c>
      <c r="L2594" s="2">
        <f t="shared" si="162"/>
        <v>-0.56967310594208143</v>
      </c>
      <c r="M2594" s="2">
        <f t="shared" si="163"/>
        <v>0.43428966417571102</v>
      </c>
    </row>
    <row r="2595" spans="5:13" x14ac:dyDescent="0.3">
      <c r="E2595" s="1">
        <v>2584</v>
      </c>
      <c r="F2595" s="1">
        <v>1</v>
      </c>
      <c r="G2595" s="1">
        <v>22</v>
      </c>
      <c r="H2595" s="1">
        <v>1</v>
      </c>
      <c r="I2595" s="2">
        <f t="shared" si="160"/>
        <v>-0.24379752943314192</v>
      </c>
      <c r="J2595" s="2">
        <f t="shared" si="161"/>
        <v>0.43935072259233271</v>
      </c>
      <c r="K2595" s="3">
        <v>1</v>
      </c>
      <c r="L2595" s="2">
        <f t="shared" si="162"/>
        <v>-0.82245727235668753</v>
      </c>
      <c r="M2595" s="2">
        <f t="shared" si="163"/>
        <v>0.56064927740766723</v>
      </c>
    </row>
    <row r="2596" spans="5:13" x14ac:dyDescent="0.3">
      <c r="E2596" s="1">
        <v>2585</v>
      </c>
      <c r="F2596" s="1">
        <v>0</v>
      </c>
      <c r="G2596" s="1">
        <v>24</v>
      </c>
      <c r="H2596" s="1">
        <v>0</v>
      </c>
      <c r="I2596" s="2">
        <f t="shared" si="160"/>
        <v>-0.58359816038793233</v>
      </c>
      <c r="J2596" s="2">
        <f t="shared" si="161"/>
        <v>0.35810507793301227</v>
      </c>
      <c r="K2596" s="3">
        <v>1</v>
      </c>
      <c r="L2596" s="2">
        <f t="shared" si="162"/>
        <v>-1.0269288218688153</v>
      </c>
      <c r="M2596" s="2">
        <f t="shared" si="163"/>
        <v>0.64189492206698773</v>
      </c>
    </row>
    <row r="2597" spans="5:13" x14ac:dyDescent="0.3">
      <c r="E2597" s="1">
        <v>2586</v>
      </c>
      <c r="F2597" s="1">
        <v>0</v>
      </c>
      <c r="G2597" s="1">
        <v>31</v>
      </c>
      <c r="H2597" s="1">
        <v>2</v>
      </c>
      <c r="I2597" s="2">
        <f t="shared" si="160"/>
        <v>-0.21829128159428235</v>
      </c>
      <c r="J2597" s="2">
        <f t="shared" si="161"/>
        <v>0.44564285643854834</v>
      </c>
      <c r="K2597" s="3">
        <v>0</v>
      </c>
      <c r="L2597" s="2">
        <f t="shared" si="162"/>
        <v>-0.58994613647276051</v>
      </c>
      <c r="M2597" s="2">
        <f t="shared" si="163"/>
        <v>-0.44564285643854834</v>
      </c>
    </row>
    <row r="2598" spans="5:13" x14ac:dyDescent="0.3">
      <c r="E2598" s="1">
        <v>2587</v>
      </c>
      <c r="F2598" s="1">
        <v>1</v>
      </c>
      <c r="G2598" s="1">
        <v>27</v>
      </c>
      <c r="H2598" s="1">
        <v>0</v>
      </c>
      <c r="I2598" s="2">
        <f t="shared" si="160"/>
        <v>-0.66931481032864082</v>
      </c>
      <c r="J2598" s="2">
        <f t="shared" si="161"/>
        <v>0.33865028320137047</v>
      </c>
      <c r="K2598" s="3">
        <v>0</v>
      </c>
      <c r="L2598" s="2">
        <f t="shared" si="162"/>
        <v>-0.41347250672725938</v>
      </c>
      <c r="M2598" s="2">
        <f t="shared" si="163"/>
        <v>-0.33865028320137047</v>
      </c>
    </row>
    <row r="2599" spans="5:13" x14ac:dyDescent="0.3">
      <c r="E2599" s="1">
        <v>2588</v>
      </c>
      <c r="F2599" s="1">
        <v>1</v>
      </c>
      <c r="G2599" s="1">
        <v>23</v>
      </c>
      <c r="H2599" s="1">
        <v>5</v>
      </c>
      <c r="I2599" s="2">
        <f t="shared" si="160"/>
        <v>0.85825504456389456</v>
      </c>
      <c r="J2599" s="2">
        <f t="shared" si="161"/>
        <v>0.70229595426739677</v>
      </c>
      <c r="K2599" s="3">
        <v>1</v>
      </c>
      <c r="L2599" s="2">
        <f t="shared" si="162"/>
        <v>-0.3534003765237782</v>
      </c>
      <c r="M2599" s="2">
        <f t="shared" si="163"/>
        <v>0.29770404573260323</v>
      </c>
    </row>
    <row r="2600" spans="5:13" x14ac:dyDescent="0.3">
      <c r="E2600" s="1">
        <v>2589</v>
      </c>
      <c r="F2600" s="1">
        <v>1</v>
      </c>
      <c r="G2600" s="1">
        <v>29</v>
      </c>
      <c r="H2600" s="1">
        <v>3</v>
      </c>
      <c r="I2600" s="2">
        <f t="shared" si="160"/>
        <v>0.12150934936050806</v>
      </c>
      <c r="J2600" s="2">
        <f t="shared" si="161"/>
        <v>0.53034001686897414</v>
      </c>
      <c r="K2600" s="3">
        <v>1</v>
      </c>
      <c r="L2600" s="2">
        <f t="shared" si="162"/>
        <v>-0.6342369368733779</v>
      </c>
      <c r="M2600" s="2">
        <f t="shared" si="163"/>
        <v>0.46965998313102586</v>
      </c>
    </row>
    <row r="2601" spans="5:13" x14ac:dyDescent="0.3">
      <c r="E2601" s="1">
        <v>2590</v>
      </c>
      <c r="F2601" s="1">
        <v>0</v>
      </c>
      <c r="G2601" s="1">
        <v>18</v>
      </c>
      <c r="H2601" s="1">
        <v>1</v>
      </c>
      <c r="I2601" s="2">
        <f t="shared" si="160"/>
        <v>-0.1295086628455307</v>
      </c>
      <c r="J2601" s="2">
        <f t="shared" si="161"/>
        <v>0.46766801233275063</v>
      </c>
      <c r="K2601" s="3">
        <v>0</v>
      </c>
      <c r="L2601" s="2">
        <f t="shared" si="162"/>
        <v>-0.63048794730208102</v>
      </c>
      <c r="M2601" s="2">
        <f t="shared" si="163"/>
        <v>-0.46766801233275063</v>
      </c>
    </row>
    <row r="2602" spans="5:13" x14ac:dyDescent="0.3">
      <c r="E2602" s="1">
        <v>2591</v>
      </c>
      <c r="F2602" s="1">
        <v>0</v>
      </c>
      <c r="G2602" s="1">
        <v>23</v>
      </c>
      <c r="H2602" s="1">
        <v>2</v>
      </c>
      <c r="I2602" s="2">
        <f t="shared" si="160"/>
        <v>1.0286451580940215E-2</v>
      </c>
      <c r="J2602" s="2">
        <f t="shared" si="161"/>
        <v>0.50257159022004549</v>
      </c>
      <c r="K2602" s="3">
        <v>1</v>
      </c>
      <c r="L2602" s="2">
        <f t="shared" si="162"/>
        <v>-0.68801718109692911</v>
      </c>
      <c r="M2602" s="2">
        <f t="shared" si="163"/>
        <v>0.49742840977995451</v>
      </c>
    </row>
    <row r="2603" spans="5:13" x14ac:dyDescent="0.3">
      <c r="E2603" s="1">
        <v>2592</v>
      </c>
      <c r="F2603" s="1">
        <v>0</v>
      </c>
      <c r="G2603" s="1">
        <v>25</v>
      </c>
      <c r="H2603" s="1">
        <v>1</v>
      </c>
      <c r="I2603" s="2">
        <f t="shared" si="160"/>
        <v>-0.32951417937385041</v>
      </c>
      <c r="J2603" s="2">
        <f t="shared" si="161"/>
        <v>0.41835883549334701</v>
      </c>
      <c r="K2603" s="3">
        <v>0</v>
      </c>
      <c r="L2603" s="2">
        <f t="shared" si="162"/>
        <v>-0.54190157722990051</v>
      </c>
      <c r="M2603" s="2">
        <f t="shared" si="163"/>
        <v>-0.41835883549334701</v>
      </c>
    </row>
    <row r="2604" spans="5:13" x14ac:dyDescent="0.3">
      <c r="E2604" s="1">
        <v>2593</v>
      </c>
      <c r="F2604" s="1">
        <v>1</v>
      </c>
      <c r="G2604" s="1">
        <v>22</v>
      </c>
      <c r="H2604" s="1">
        <v>3</v>
      </c>
      <c r="I2604" s="2">
        <f t="shared" si="160"/>
        <v>0.32151486588882772</v>
      </c>
      <c r="J2604" s="2">
        <f t="shared" si="161"/>
        <v>0.57969339214578286</v>
      </c>
      <c r="K2604" s="3">
        <v>1</v>
      </c>
      <c r="L2604" s="2">
        <f t="shared" si="162"/>
        <v>-0.5452559494494188</v>
      </c>
      <c r="M2604" s="2">
        <f t="shared" si="163"/>
        <v>0.42030660785421714</v>
      </c>
    </row>
    <row r="2605" spans="5:13" x14ac:dyDescent="0.3">
      <c r="E2605" s="1">
        <v>2594</v>
      </c>
      <c r="F2605" s="1">
        <v>0</v>
      </c>
      <c r="G2605" s="1">
        <v>32</v>
      </c>
      <c r="H2605" s="1">
        <v>1</v>
      </c>
      <c r="I2605" s="2">
        <f t="shared" si="160"/>
        <v>-0.52951969590216985</v>
      </c>
      <c r="J2605" s="2">
        <f t="shared" si="161"/>
        <v>0.37062891830313033</v>
      </c>
      <c r="K2605" s="3">
        <v>0</v>
      </c>
      <c r="L2605" s="2">
        <f t="shared" si="162"/>
        <v>-0.46303424123376319</v>
      </c>
      <c r="M2605" s="2">
        <f t="shared" si="163"/>
        <v>-0.37062891830313033</v>
      </c>
    </row>
    <row r="2606" spans="5:13" x14ac:dyDescent="0.3">
      <c r="E2606" s="1">
        <v>2595</v>
      </c>
      <c r="F2606" s="1">
        <v>1</v>
      </c>
      <c r="G2606" s="1">
        <v>22</v>
      </c>
      <c r="H2606" s="1">
        <v>1</v>
      </c>
      <c r="I2606" s="2">
        <f t="shared" si="160"/>
        <v>-0.24379752943314192</v>
      </c>
      <c r="J2606" s="2">
        <f t="shared" si="161"/>
        <v>0.43935072259233271</v>
      </c>
      <c r="K2606" s="3">
        <v>1</v>
      </c>
      <c r="L2606" s="2">
        <f t="shared" si="162"/>
        <v>-0.82245727235668753</v>
      </c>
      <c r="M2606" s="2">
        <f t="shared" si="163"/>
        <v>0.56064927740766723</v>
      </c>
    </row>
    <row r="2607" spans="5:13" x14ac:dyDescent="0.3">
      <c r="E2607" s="1">
        <v>2596</v>
      </c>
      <c r="F2607" s="1">
        <v>1</v>
      </c>
      <c r="G2607" s="1">
        <v>14</v>
      </c>
      <c r="H2607" s="1">
        <v>3</v>
      </c>
      <c r="I2607" s="2">
        <f t="shared" si="160"/>
        <v>0.55009259906405017</v>
      </c>
      <c r="J2607" s="2">
        <f t="shared" si="161"/>
        <v>0.63415707443455838</v>
      </c>
      <c r="K2607" s="3">
        <v>1</v>
      </c>
      <c r="L2607" s="2">
        <f t="shared" si="162"/>
        <v>-0.45545860375617264</v>
      </c>
      <c r="M2607" s="2">
        <f t="shared" si="163"/>
        <v>0.36584292556544162</v>
      </c>
    </row>
    <row r="2608" spans="5:13" x14ac:dyDescent="0.3">
      <c r="E2608" s="1">
        <v>2597</v>
      </c>
      <c r="F2608" s="1">
        <v>0</v>
      </c>
      <c r="G2608" s="1">
        <v>24</v>
      </c>
      <c r="H2608" s="1">
        <v>2</v>
      </c>
      <c r="I2608" s="2">
        <f t="shared" si="160"/>
        <v>-1.8285765065962689E-2</v>
      </c>
      <c r="J2608" s="2">
        <f t="shared" si="161"/>
        <v>0.49542868610834845</v>
      </c>
      <c r="K2608" s="3">
        <v>0</v>
      </c>
      <c r="L2608" s="2">
        <f t="shared" si="162"/>
        <v>-0.68404609359517687</v>
      </c>
      <c r="M2608" s="2">
        <f t="shared" si="163"/>
        <v>-0.49542868610834845</v>
      </c>
    </row>
    <row r="2609" spans="5:13" x14ac:dyDescent="0.3">
      <c r="E2609" s="1">
        <v>2598</v>
      </c>
      <c r="F2609" s="1">
        <v>0</v>
      </c>
      <c r="G2609" s="1">
        <v>25</v>
      </c>
      <c r="H2609" s="1">
        <v>0</v>
      </c>
      <c r="I2609" s="2">
        <f t="shared" si="160"/>
        <v>-0.61217037703483523</v>
      </c>
      <c r="J2609" s="2">
        <f t="shared" si="161"/>
        <v>0.35156426468727181</v>
      </c>
      <c r="K2609" s="3">
        <v>1</v>
      </c>
      <c r="L2609" s="2">
        <f t="shared" si="162"/>
        <v>-1.0453627546069888</v>
      </c>
      <c r="M2609" s="2">
        <f t="shared" si="163"/>
        <v>0.64843573531272813</v>
      </c>
    </row>
    <row r="2610" spans="5:13" x14ac:dyDescent="0.3">
      <c r="E2610" s="1">
        <v>2599</v>
      </c>
      <c r="F2610" s="1">
        <v>1</v>
      </c>
      <c r="G2610" s="1">
        <v>26</v>
      </c>
      <c r="H2610" s="1">
        <v>1</v>
      </c>
      <c r="I2610" s="2">
        <f t="shared" si="160"/>
        <v>-0.35808639602075309</v>
      </c>
      <c r="J2610" s="2">
        <f t="shared" si="161"/>
        <v>0.41142287430405178</v>
      </c>
      <c r="K2610" s="3">
        <v>1</v>
      </c>
      <c r="L2610" s="2">
        <f t="shared" si="162"/>
        <v>-0.88813370218098375</v>
      </c>
      <c r="M2610" s="2">
        <f t="shared" si="163"/>
        <v>0.58857712569594822</v>
      </c>
    </row>
    <row r="2611" spans="5:13" x14ac:dyDescent="0.3">
      <c r="E2611" s="1">
        <v>2600</v>
      </c>
      <c r="F2611" s="1">
        <v>1</v>
      </c>
      <c r="G2611" s="1">
        <v>26</v>
      </c>
      <c r="H2611" s="1">
        <v>2</v>
      </c>
      <c r="I2611" s="2">
        <f t="shared" si="160"/>
        <v>-7.5430198359768275E-2</v>
      </c>
      <c r="J2611" s="2">
        <f t="shared" si="161"/>
        <v>0.48115138649900074</v>
      </c>
      <c r="K2611" s="3">
        <v>1</v>
      </c>
      <c r="L2611" s="2">
        <f t="shared" si="162"/>
        <v>-0.73157332554821297</v>
      </c>
      <c r="M2611" s="2">
        <f t="shared" si="163"/>
        <v>0.51884861350099931</v>
      </c>
    </row>
    <row r="2612" spans="5:13" x14ac:dyDescent="0.3">
      <c r="E2612" s="1">
        <v>2601</v>
      </c>
      <c r="F2612" s="1">
        <v>1</v>
      </c>
      <c r="G2612" s="1">
        <v>20</v>
      </c>
      <c r="H2612" s="1">
        <v>5</v>
      </c>
      <c r="I2612" s="2">
        <f t="shared" si="160"/>
        <v>0.94397169450460283</v>
      </c>
      <c r="J2612" s="2">
        <f t="shared" si="161"/>
        <v>0.71990122262544853</v>
      </c>
      <c r="K2612" s="3">
        <v>1</v>
      </c>
      <c r="L2612" s="2">
        <f t="shared" si="162"/>
        <v>-0.32864126718154252</v>
      </c>
      <c r="M2612" s="2">
        <f t="shared" si="163"/>
        <v>0.28009877737455147</v>
      </c>
    </row>
    <row r="2613" spans="5:13" x14ac:dyDescent="0.3">
      <c r="E2613" s="1">
        <v>2602</v>
      </c>
      <c r="F2613" s="1">
        <v>0</v>
      </c>
      <c r="G2613" s="1">
        <v>25</v>
      </c>
      <c r="H2613" s="1">
        <v>3</v>
      </c>
      <c r="I2613" s="2">
        <f t="shared" si="160"/>
        <v>0.23579821594811923</v>
      </c>
      <c r="J2613" s="2">
        <f t="shared" si="161"/>
        <v>0.55867792729643417</v>
      </c>
      <c r="K2613" s="3">
        <v>1</v>
      </c>
      <c r="L2613" s="2">
        <f t="shared" si="162"/>
        <v>-0.58218213055281931</v>
      </c>
      <c r="M2613" s="2">
        <f t="shared" si="163"/>
        <v>0.44132207270356583</v>
      </c>
    </row>
    <row r="2614" spans="5:13" x14ac:dyDescent="0.3">
      <c r="E2614" s="1">
        <v>2603</v>
      </c>
      <c r="F2614" s="1">
        <v>0</v>
      </c>
      <c r="G2614" s="1">
        <v>22</v>
      </c>
      <c r="H2614" s="1">
        <v>2</v>
      </c>
      <c r="I2614" s="2">
        <f t="shared" si="160"/>
        <v>3.8858668227842896E-2</v>
      </c>
      <c r="J2614" s="2">
        <f t="shared" si="161"/>
        <v>0.50971344481574044</v>
      </c>
      <c r="K2614" s="3">
        <v>1</v>
      </c>
      <c r="L2614" s="2">
        <f t="shared" si="162"/>
        <v>-0.6739065840838151</v>
      </c>
      <c r="M2614" s="2">
        <f t="shared" si="163"/>
        <v>0.49028655518425956</v>
      </c>
    </row>
    <row r="2615" spans="5:13" x14ac:dyDescent="0.3">
      <c r="E2615" s="1">
        <v>2604</v>
      </c>
      <c r="F2615" s="1">
        <v>0</v>
      </c>
      <c r="G2615" s="1">
        <v>27</v>
      </c>
      <c r="H2615" s="1">
        <v>1</v>
      </c>
      <c r="I2615" s="2">
        <f t="shared" si="160"/>
        <v>-0.386658612667656</v>
      </c>
      <c r="J2615" s="2">
        <f t="shared" si="161"/>
        <v>0.40452192979375906</v>
      </c>
      <c r="K2615" s="3">
        <v>1</v>
      </c>
      <c r="L2615" s="2">
        <f t="shared" si="162"/>
        <v>-0.90504932938266758</v>
      </c>
      <c r="M2615" s="2">
        <f t="shared" si="163"/>
        <v>0.59547807020624099</v>
      </c>
    </row>
    <row r="2616" spans="5:13" x14ac:dyDescent="0.3">
      <c r="E2616" s="1">
        <v>2605</v>
      </c>
      <c r="F2616" s="1">
        <v>1</v>
      </c>
      <c r="G2616" s="1">
        <v>25</v>
      </c>
      <c r="H2616" s="1">
        <v>2</v>
      </c>
      <c r="I2616" s="2">
        <f t="shared" si="160"/>
        <v>-4.6857981712865593E-2</v>
      </c>
      <c r="J2616" s="2">
        <f t="shared" si="161"/>
        <v>0.4882876475322156</v>
      </c>
      <c r="K2616" s="3">
        <v>0</v>
      </c>
      <c r="L2616" s="2">
        <f t="shared" si="162"/>
        <v>-0.66999262340425059</v>
      </c>
      <c r="M2616" s="2">
        <f t="shared" si="163"/>
        <v>-0.4882876475322156</v>
      </c>
    </row>
    <row r="2617" spans="5:13" x14ac:dyDescent="0.3">
      <c r="E2617" s="1">
        <v>2606</v>
      </c>
      <c r="F2617" s="1">
        <v>1</v>
      </c>
      <c r="G2617" s="1">
        <v>21</v>
      </c>
      <c r="H2617" s="1">
        <v>2</v>
      </c>
      <c r="I2617" s="2">
        <f t="shared" si="160"/>
        <v>6.7430884874745745E-2</v>
      </c>
      <c r="J2617" s="2">
        <f t="shared" si="161"/>
        <v>0.51685133655663185</v>
      </c>
      <c r="K2617" s="3">
        <v>0</v>
      </c>
      <c r="L2617" s="2">
        <f t="shared" si="162"/>
        <v>-0.7274308808795299</v>
      </c>
      <c r="M2617" s="2">
        <f t="shared" si="163"/>
        <v>-0.51685133655663185</v>
      </c>
    </row>
    <row r="2618" spans="5:13" x14ac:dyDescent="0.3">
      <c r="E2618" s="1">
        <v>2607</v>
      </c>
      <c r="F2618" s="1">
        <v>0</v>
      </c>
      <c r="G2618" s="1">
        <v>26</v>
      </c>
      <c r="H2618" s="1">
        <v>0</v>
      </c>
      <c r="I2618" s="2">
        <f t="shared" si="160"/>
        <v>-0.64074259368173792</v>
      </c>
      <c r="J2618" s="2">
        <f t="shared" si="161"/>
        <v>0.34507869437350663</v>
      </c>
      <c r="K2618" s="3">
        <v>0</v>
      </c>
      <c r="L2618" s="2">
        <f t="shared" si="162"/>
        <v>-0.42324019464645307</v>
      </c>
      <c r="M2618" s="2">
        <f t="shared" si="163"/>
        <v>-0.34507869437350663</v>
      </c>
    </row>
    <row r="2619" spans="5:13" x14ac:dyDescent="0.3">
      <c r="E2619" s="1">
        <v>2608</v>
      </c>
      <c r="F2619" s="1">
        <v>1</v>
      </c>
      <c r="G2619" s="1">
        <v>22</v>
      </c>
      <c r="H2619" s="1">
        <v>1</v>
      </c>
      <c r="I2619" s="2">
        <f t="shared" si="160"/>
        <v>-0.24379752943314192</v>
      </c>
      <c r="J2619" s="2">
        <f t="shared" si="161"/>
        <v>0.43935072259233271</v>
      </c>
      <c r="K2619" s="3">
        <v>0</v>
      </c>
      <c r="L2619" s="2">
        <f t="shared" si="162"/>
        <v>-0.57865974292354561</v>
      </c>
      <c r="M2619" s="2">
        <f t="shared" si="163"/>
        <v>-0.43935072259233271</v>
      </c>
    </row>
    <row r="2620" spans="5:13" x14ac:dyDescent="0.3">
      <c r="E2620" s="1">
        <v>2609</v>
      </c>
      <c r="F2620" s="1">
        <v>1</v>
      </c>
      <c r="G2620" s="1">
        <v>19</v>
      </c>
      <c r="H2620" s="1">
        <v>2</v>
      </c>
      <c r="I2620" s="2">
        <f t="shared" si="160"/>
        <v>0.12457531816855133</v>
      </c>
      <c r="J2620" s="2">
        <f t="shared" si="161"/>
        <v>0.53110361516647375</v>
      </c>
      <c r="K2620" s="3">
        <v>0</v>
      </c>
      <c r="L2620" s="2">
        <f t="shared" si="162"/>
        <v>-0.75737346280429763</v>
      </c>
      <c r="M2620" s="2">
        <f t="shared" si="163"/>
        <v>-0.53110361516647375</v>
      </c>
    </row>
    <row r="2621" spans="5:13" x14ac:dyDescent="0.3">
      <c r="E2621" s="1">
        <v>2610</v>
      </c>
      <c r="F2621" s="1">
        <v>1</v>
      </c>
      <c r="G2621" s="1">
        <v>29</v>
      </c>
      <c r="H2621" s="1">
        <v>5</v>
      </c>
      <c r="I2621" s="2">
        <f t="shared" si="160"/>
        <v>0.68682174468247759</v>
      </c>
      <c r="J2621" s="2">
        <f t="shared" si="161"/>
        <v>0.66525953548818506</v>
      </c>
      <c r="K2621" s="3">
        <v>1</v>
      </c>
      <c r="L2621" s="2">
        <f t="shared" si="162"/>
        <v>-0.40757803553569311</v>
      </c>
      <c r="M2621" s="2">
        <f t="shared" si="163"/>
        <v>0.33474046451181494</v>
      </c>
    </row>
    <row r="2622" spans="5:13" x14ac:dyDescent="0.3">
      <c r="E2622" s="1">
        <v>2611</v>
      </c>
      <c r="F2622" s="1">
        <v>0</v>
      </c>
      <c r="G2622" s="1">
        <v>37</v>
      </c>
      <c r="H2622" s="1">
        <v>1</v>
      </c>
      <c r="I2622" s="2">
        <f t="shared" si="160"/>
        <v>-0.67238077913668393</v>
      </c>
      <c r="J2622" s="2">
        <f t="shared" si="161"/>
        <v>0.33796394966907084</v>
      </c>
      <c r="K2622" s="3">
        <v>1</v>
      </c>
      <c r="L2622" s="2">
        <f t="shared" si="162"/>
        <v>-1.0848160469712782</v>
      </c>
      <c r="M2622" s="2">
        <f t="shared" si="163"/>
        <v>0.66203605033092916</v>
      </c>
    </row>
    <row r="2623" spans="5:13" x14ac:dyDescent="0.3">
      <c r="E2623" s="1">
        <v>2612</v>
      </c>
      <c r="F2623" s="1">
        <v>1</v>
      </c>
      <c r="G2623" s="1">
        <v>25</v>
      </c>
      <c r="H2623" s="1">
        <v>2</v>
      </c>
      <c r="I2623" s="2">
        <f t="shared" si="160"/>
        <v>-4.6857981712865593E-2</v>
      </c>
      <c r="J2623" s="2">
        <f t="shared" si="161"/>
        <v>0.4882876475322156</v>
      </c>
      <c r="K2623" s="3">
        <v>0</v>
      </c>
      <c r="L2623" s="2">
        <f t="shared" si="162"/>
        <v>-0.66999262340425059</v>
      </c>
      <c r="M2623" s="2">
        <f t="shared" si="163"/>
        <v>-0.4882876475322156</v>
      </c>
    </row>
    <row r="2624" spans="5:13" x14ac:dyDescent="0.3">
      <c r="E2624" s="1">
        <v>2613</v>
      </c>
      <c r="F2624" s="1">
        <v>0</v>
      </c>
      <c r="G2624" s="1">
        <v>31</v>
      </c>
      <c r="H2624" s="1">
        <v>2</v>
      </c>
      <c r="I2624" s="2">
        <f t="shared" si="160"/>
        <v>-0.21829128159428235</v>
      </c>
      <c r="J2624" s="2">
        <f t="shared" si="161"/>
        <v>0.44564285643854834</v>
      </c>
      <c r="K2624" s="3">
        <v>0</v>
      </c>
      <c r="L2624" s="2">
        <f t="shared" si="162"/>
        <v>-0.58994613647276051</v>
      </c>
      <c r="M2624" s="2">
        <f t="shared" si="163"/>
        <v>-0.44564285643854834</v>
      </c>
    </row>
    <row r="2625" spans="5:13" x14ac:dyDescent="0.3">
      <c r="E2625" s="1">
        <v>2614</v>
      </c>
      <c r="F2625" s="1">
        <v>1</v>
      </c>
      <c r="G2625" s="1">
        <v>21</v>
      </c>
      <c r="H2625" s="1">
        <v>4</v>
      </c>
      <c r="I2625" s="2">
        <f t="shared" si="160"/>
        <v>0.63274328019671544</v>
      </c>
      <c r="J2625" s="2">
        <f t="shared" si="161"/>
        <v>0.65311123215896594</v>
      </c>
      <c r="K2625" s="3">
        <v>0</v>
      </c>
      <c r="L2625" s="2">
        <f t="shared" si="162"/>
        <v>-1.0587511041958566</v>
      </c>
      <c r="M2625" s="2">
        <f t="shared" si="163"/>
        <v>-0.65311123215896594</v>
      </c>
    </row>
    <row r="2626" spans="5:13" x14ac:dyDescent="0.3">
      <c r="E2626" s="1">
        <v>2615</v>
      </c>
      <c r="F2626" s="1">
        <v>0</v>
      </c>
      <c r="G2626" s="1">
        <v>24</v>
      </c>
      <c r="H2626" s="1">
        <v>2</v>
      </c>
      <c r="I2626" s="2">
        <f t="shared" si="160"/>
        <v>-1.8285765065962689E-2</v>
      </c>
      <c r="J2626" s="2">
        <f t="shared" si="161"/>
        <v>0.49542868610834845</v>
      </c>
      <c r="K2626" s="3">
        <v>1</v>
      </c>
      <c r="L2626" s="2">
        <f t="shared" si="162"/>
        <v>-0.70233185866113945</v>
      </c>
      <c r="M2626" s="2">
        <f t="shared" si="163"/>
        <v>0.50457131389165155</v>
      </c>
    </row>
    <row r="2627" spans="5:13" x14ac:dyDescent="0.3">
      <c r="E2627" s="1">
        <v>2616</v>
      </c>
      <c r="F2627" s="1">
        <v>1</v>
      </c>
      <c r="G2627" s="1">
        <v>12</v>
      </c>
      <c r="H2627" s="1">
        <v>3</v>
      </c>
      <c r="I2627" s="2">
        <f t="shared" si="160"/>
        <v>0.60723703235785575</v>
      </c>
      <c r="J2627" s="2">
        <f t="shared" si="161"/>
        <v>0.64731027447809786</v>
      </c>
      <c r="K2627" s="3">
        <v>0</v>
      </c>
      <c r="L2627" s="2">
        <f t="shared" si="162"/>
        <v>-1.0421665730918555</v>
      </c>
      <c r="M2627" s="2">
        <f t="shared" si="163"/>
        <v>-0.64731027447809786</v>
      </c>
    </row>
    <row r="2628" spans="5:13" x14ac:dyDescent="0.3">
      <c r="E2628" s="1">
        <v>2617</v>
      </c>
      <c r="F2628" s="1">
        <v>0</v>
      </c>
      <c r="G2628" s="1">
        <v>18</v>
      </c>
      <c r="H2628" s="1">
        <v>3</v>
      </c>
      <c r="I2628" s="2">
        <f t="shared" si="160"/>
        <v>0.43580373247643894</v>
      </c>
      <c r="J2628" s="2">
        <f t="shared" si="161"/>
        <v>0.60725869122522669</v>
      </c>
      <c r="K2628" s="3">
        <v>1</v>
      </c>
      <c r="L2628" s="2">
        <f t="shared" si="162"/>
        <v>-0.49880039876880372</v>
      </c>
      <c r="M2628" s="2">
        <f t="shared" si="163"/>
        <v>0.39274130877477331</v>
      </c>
    </row>
    <row r="2629" spans="5:13" x14ac:dyDescent="0.3">
      <c r="E2629" s="1">
        <v>2618</v>
      </c>
      <c r="F2629" s="1">
        <v>1</v>
      </c>
      <c r="G2629" s="1">
        <v>22</v>
      </c>
      <c r="H2629" s="1">
        <v>6</v>
      </c>
      <c r="I2629" s="2">
        <f t="shared" si="160"/>
        <v>1.1694834588717822</v>
      </c>
      <c r="J2629" s="2">
        <f t="shared" si="161"/>
        <v>0.76305163579921476</v>
      </c>
      <c r="K2629" s="3">
        <v>1</v>
      </c>
      <c r="L2629" s="2">
        <f t="shared" si="162"/>
        <v>-0.27042957528342726</v>
      </c>
      <c r="M2629" s="2">
        <f t="shared" si="163"/>
        <v>0.23694836420078524</v>
      </c>
    </row>
    <row r="2630" spans="5:13" x14ac:dyDescent="0.3">
      <c r="E2630" s="1">
        <v>2619</v>
      </c>
      <c r="F2630" s="1">
        <v>0</v>
      </c>
      <c r="G2630" s="1">
        <v>25</v>
      </c>
      <c r="H2630" s="1">
        <v>3</v>
      </c>
      <c r="I2630" s="2">
        <f t="shared" si="160"/>
        <v>0.23579821594811923</v>
      </c>
      <c r="J2630" s="2">
        <f t="shared" si="161"/>
        <v>0.55867792729643417</v>
      </c>
      <c r="K2630" s="3">
        <v>1</v>
      </c>
      <c r="L2630" s="2">
        <f t="shared" si="162"/>
        <v>-0.58218213055281931</v>
      </c>
      <c r="M2630" s="2">
        <f t="shared" si="163"/>
        <v>0.44132207270356583</v>
      </c>
    </row>
    <row r="2631" spans="5:13" x14ac:dyDescent="0.3">
      <c r="E2631" s="1">
        <v>2620</v>
      </c>
      <c r="F2631" s="1">
        <v>1</v>
      </c>
      <c r="G2631" s="1">
        <v>30</v>
      </c>
      <c r="H2631" s="1">
        <v>5</v>
      </c>
      <c r="I2631" s="2">
        <f t="shared" si="160"/>
        <v>0.6582495280355749</v>
      </c>
      <c r="J2631" s="2">
        <f t="shared" si="161"/>
        <v>0.65886705965385139</v>
      </c>
      <c r="K2631" s="3">
        <v>1</v>
      </c>
      <c r="L2631" s="2">
        <f t="shared" si="162"/>
        <v>-0.41723349524898962</v>
      </c>
      <c r="M2631" s="2">
        <f t="shared" si="163"/>
        <v>0.34113294034614861</v>
      </c>
    </row>
    <row r="2632" spans="5:13" x14ac:dyDescent="0.3">
      <c r="E2632" s="1">
        <v>2621</v>
      </c>
      <c r="F2632" s="1">
        <v>1</v>
      </c>
      <c r="G2632" s="1">
        <v>28</v>
      </c>
      <c r="H2632" s="1">
        <v>2</v>
      </c>
      <c r="I2632" s="2">
        <f t="shared" si="160"/>
        <v>-0.13257463165357386</v>
      </c>
      <c r="J2632" s="2">
        <f t="shared" si="161"/>
        <v>0.46690480141809398</v>
      </c>
      <c r="K2632" s="3">
        <v>0</v>
      </c>
      <c r="L2632" s="2">
        <f t="shared" si="162"/>
        <v>-0.62905526179329474</v>
      </c>
      <c r="M2632" s="2">
        <f t="shared" si="163"/>
        <v>-0.46690480141809398</v>
      </c>
    </row>
    <row r="2633" spans="5:13" x14ac:dyDescent="0.3">
      <c r="E2633" s="1">
        <v>2622</v>
      </c>
      <c r="F2633" s="1">
        <v>1</v>
      </c>
      <c r="G2633" s="1">
        <v>21</v>
      </c>
      <c r="H2633" s="1">
        <v>3</v>
      </c>
      <c r="I2633" s="2">
        <f t="shared" si="160"/>
        <v>0.35008708253573056</v>
      </c>
      <c r="J2633" s="2">
        <f t="shared" si="161"/>
        <v>0.58663869604609931</v>
      </c>
      <c r="K2633" s="3">
        <v>0</v>
      </c>
      <c r="L2633" s="2">
        <f t="shared" si="162"/>
        <v>-0.88343324048452199</v>
      </c>
      <c r="M2633" s="2">
        <f t="shared" si="163"/>
        <v>-0.58663869604609931</v>
      </c>
    </row>
    <row r="2634" spans="5:13" x14ac:dyDescent="0.3">
      <c r="E2634" s="1">
        <v>2623</v>
      </c>
      <c r="F2634" s="1">
        <v>0</v>
      </c>
      <c r="G2634" s="1">
        <v>28</v>
      </c>
      <c r="H2634" s="1">
        <v>0</v>
      </c>
      <c r="I2634" s="2">
        <f t="shared" si="160"/>
        <v>-0.6978870269755435</v>
      </c>
      <c r="J2634" s="2">
        <f t="shared" si="161"/>
        <v>0.33228086752132152</v>
      </c>
      <c r="K2634" s="3">
        <v>0</v>
      </c>
      <c r="L2634" s="2">
        <f t="shared" si="162"/>
        <v>-0.40388765422499395</v>
      </c>
      <c r="M2634" s="2">
        <f t="shared" si="163"/>
        <v>-0.33228086752132152</v>
      </c>
    </row>
    <row r="2635" spans="5:13" x14ac:dyDescent="0.3">
      <c r="E2635" s="1">
        <v>2624</v>
      </c>
      <c r="F2635" s="1">
        <v>1</v>
      </c>
      <c r="G2635" s="1">
        <v>29</v>
      </c>
      <c r="H2635" s="1">
        <v>1</v>
      </c>
      <c r="I2635" s="2">
        <f t="shared" si="160"/>
        <v>-0.44380304596146158</v>
      </c>
      <c r="J2635" s="2">
        <f t="shared" si="161"/>
        <v>0.39083515355806009</v>
      </c>
      <c r="K2635" s="3">
        <v>0</v>
      </c>
      <c r="L2635" s="2">
        <f t="shared" si="162"/>
        <v>-0.49566636408778442</v>
      </c>
      <c r="M2635" s="2">
        <f t="shared" si="163"/>
        <v>-0.39083515355806009</v>
      </c>
    </row>
    <row r="2636" spans="5:13" x14ac:dyDescent="0.3">
      <c r="E2636" s="1">
        <v>2625</v>
      </c>
      <c r="F2636" s="1">
        <v>0</v>
      </c>
      <c r="G2636" s="1">
        <v>23</v>
      </c>
      <c r="H2636" s="1">
        <v>0</v>
      </c>
      <c r="I2636" s="2">
        <f t="shared" si="160"/>
        <v>-0.55502594374102943</v>
      </c>
      <c r="J2636" s="2">
        <f t="shared" si="161"/>
        <v>0.36469913965533418</v>
      </c>
      <c r="K2636" s="3">
        <v>1</v>
      </c>
      <c r="L2636" s="2">
        <f t="shared" si="162"/>
        <v>-1.0086825402179018</v>
      </c>
      <c r="M2636" s="2">
        <f t="shared" si="163"/>
        <v>0.63530086034466582</v>
      </c>
    </row>
    <row r="2637" spans="5:13" x14ac:dyDescent="0.3">
      <c r="E2637" s="1">
        <v>2626</v>
      </c>
      <c r="F2637" s="1">
        <v>1</v>
      </c>
      <c r="G2637" s="1">
        <v>23</v>
      </c>
      <c r="H2637" s="1">
        <v>5</v>
      </c>
      <c r="I2637" s="2">
        <f t="shared" ref="I2637:I2700" si="164">$H$5+$H$6*G2637+H2637*$H$7</f>
        <v>0.85825504456389456</v>
      </c>
      <c r="J2637" s="2">
        <f t="shared" ref="J2637:J2700" si="165">EXP(I2637)/(1+EXP(I2637))</f>
        <v>0.70229595426739677</v>
      </c>
      <c r="K2637" s="3">
        <v>1</v>
      </c>
      <c r="L2637" s="2">
        <f t="shared" ref="L2637:L2700" si="166">IF(K2637=1,LN(J2637),LN(1-J2637))</f>
        <v>-0.3534003765237782</v>
      </c>
      <c r="M2637" s="2">
        <f t="shared" ref="M2637:M2700" si="167">(K2637-J2637)</f>
        <v>0.29770404573260323</v>
      </c>
    </row>
    <row r="2638" spans="5:13" x14ac:dyDescent="0.3">
      <c r="E2638" s="1">
        <v>2627</v>
      </c>
      <c r="F2638" s="1">
        <v>0</v>
      </c>
      <c r="G2638" s="1">
        <v>20</v>
      </c>
      <c r="H2638" s="1">
        <v>0</v>
      </c>
      <c r="I2638" s="2">
        <f t="shared" si="164"/>
        <v>-0.4693092938003211</v>
      </c>
      <c r="J2638" s="2">
        <f t="shared" si="165"/>
        <v>0.38477973752641237</v>
      </c>
      <c r="K2638" s="3">
        <v>1</v>
      </c>
      <c r="L2638" s="2">
        <f t="shared" si="166"/>
        <v>-0.95508421873291538</v>
      </c>
      <c r="M2638" s="2">
        <f t="shared" si="167"/>
        <v>0.61522026247358763</v>
      </c>
    </row>
    <row r="2639" spans="5:13" x14ac:dyDescent="0.3">
      <c r="E2639" s="1">
        <v>2628</v>
      </c>
      <c r="F2639" s="1">
        <v>1</v>
      </c>
      <c r="G2639" s="1">
        <v>26</v>
      </c>
      <c r="H2639" s="1">
        <v>5</v>
      </c>
      <c r="I2639" s="2">
        <f t="shared" si="164"/>
        <v>0.77253839462318608</v>
      </c>
      <c r="J2639" s="2">
        <f t="shared" si="165"/>
        <v>0.68406974349272509</v>
      </c>
      <c r="K2639" s="3">
        <v>0</v>
      </c>
      <c r="L2639" s="2">
        <f t="shared" si="166"/>
        <v>-1.1522337970101146</v>
      </c>
      <c r="M2639" s="2">
        <f t="shared" si="167"/>
        <v>-0.68406974349272509</v>
      </c>
    </row>
    <row r="2640" spans="5:13" x14ac:dyDescent="0.3">
      <c r="E2640" s="1">
        <v>2629</v>
      </c>
      <c r="F2640" s="1">
        <v>0</v>
      </c>
      <c r="G2640" s="1">
        <v>26</v>
      </c>
      <c r="H2640" s="1">
        <v>1</v>
      </c>
      <c r="I2640" s="2">
        <f t="shared" si="164"/>
        <v>-0.35808639602075309</v>
      </c>
      <c r="J2640" s="2">
        <f t="shared" si="165"/>
        <v>0.41142287430405178</v>
      </c>
      <c r="K2640" s="3">
        <v>0</v>
      </c>
      <c r="L2640" s="2">
        <f t="shared" si="166"/>
        <v>-0.53004730616023055</v>
      </c>
      <c r="M2640" s="2">
        <f t="shared" si="167"/>
        <v>-0.41142287430405178</v>
      </c>
    </row>
    <row r="2641" spans="5:13" x14ac:dyDescent="0.3">
      <c r="E2641" s="1">
        <v>2630</v>
      </c>
      <c r="F2641" s="1">
        <v>0</v>
      </c>
      <c r="G2641" s="1">
        <v>22</v>
      </c>
      <c r="H2641" s="1">
        <v>0</v>
      </c>
      <c r="I2641" s="2">
        <f t="shared" si="164"/>
        <v>-0.52645372709412674</v>
      </c>
      <c r="J2641" s="2">
        <f t="shared" si="165"/>
        <v>0.37134437898837352</v>
      </c>
      <c r="K2641" s="3">
        <v>0</v>
      </c>
      <c r="L2641" s="2">
        <f t="shared" si="166"/>
        <v>-0.46417167458209929</v>
      </c>
      <c r="M2641" s="2">
        <f t="shared" si="167"/>
        <v>-0.37134437898837352</v>
      </c>
    </row>
    <row r="2642" spans="5:13" x14ac:dyDescent="0.3">
      <c r="E2642" s="1">
        <v>2631</v>
      </c>
      <c r="F2642" s="1">
        <v>1</v>
      </c>
      <c r="G2642" s="1">
        <v>18</v>
      </c>
      <c r="H2642" s="1">
        <v>3</v>
      </c>
      <c r="I2642" s="2">
        <f t="shared" si="164"/>
        <v>0.43580373247643894</v>
      </c>
      <c r="J2642" s="2">
        <f t="shared" si="165"/>
        <v>0.60725869122522669</v>
      </c>
      <c r="K2642" s="3">
        <v>0</v>
      </c>
      <c r="L2642" s="2">
        <f t="shared" si="166"/>
        <v>-0.93460413124524255</v>
      </c>
      <c r="M2642" s="2">
        <f t="shared" si="167"/>
        <v>-0.60725869122522669</v>
      </c>
    </row>
    <row r="2643" spans="5:13" x14ac:dyDescent="0.3">
      <c r="E2643" s="1">
        <v>2632</v>
      </c>
      <c r="F2643" s="1">
        <v>0</v>
      </c>
      <c r="G2643" s="1">
        <v>25</v>
      </c>
      <c r="H2643" s="1">
        <v>3</v>
      </c>
      <c r="I2643" s="2">
        <f t="shared" si="164"/>
        <v>0.23579821594811923</v>
      </c>
      <c r="J2643" s="2">
        <f t="shared" si="165"/>
        <v>0.55867792729643417</v>
      </c>
      <c r="K2643" s="3">
        <v>1</v>
      </c>
      <c r="L2643" s="2">
        <f t="shared" si="166"/>
        <v>-0.58218213055281931</v>
      </c>
      <c r="M2643" s="2">
        <f t="shared" si="167"/>
        <v>0.44132207270356583</v>
      </c>
    </row>
    <row r="2644" spans="5:13" x14ac:dyDescent="0.3">
      <c r="E2644" s="1">
        <v>2633</v>
      </c>
      <c r="F2644" s="1">
        <v>0</v>
      </c>
      <c r="G2644" s="1">
        <v>26</v>
      </c>
      <c r="H2644" s="1">
        <v>2</v>
      </c>
      <c r="I2644" s="2">
        <f t="shared" si="164"/>
        <v>-7.5430198359768275E-2</v>
      </c>
      <c r="J2644" s="2">
        <f t="shared" si="165"/>
        <v>0.48115138649900074</v>
      </c>
      <c r="K2644" s="3">
        <v>1</v>
      </c>
      <c r="L2644" s="2">
        <f t="shared" si="166"/>
        <v>-0.73157332554821297</v>
      </c>
      <c r="M2644" s="2">
        <f t="shared" si="167"/>
        <v>0.51884861350099931</v>
      </c>
    </row>
    <row r="2645" spans="5:13" x14ac:dyDescent="0.3">
      <c r="E2645" s="1">
        <v>2634</v>
      </c>
      <c r="F2645" s="1">
        <v>1</v>
      </c>
      <c r="G2645" s="1">
        <v>23</v>
      </c>
      <c r="H2645" s="1">
        <v>3</v>
      </c>
      <c r="I2645" s="2">
        <f t="shared" si="164"/>
        <v>0.29294264924192503</v>
      </c>
      <c r="J2645" s="2">
        <f t="shared" si="165"/>
        <v>0.57271638907417755</v>
      </c>
      <c r="K2645" s="3">
        <v>0</v>
      </c>
      <c r="L2645" s="2">
        <f t="shared" si="166"/>
        <v>-0.85030729202718869</v>
      </c>
      <c r="M2645" s="2">
        <f t="shared" si="167"/>
        <v>-0.57271638907417755</v>
      </c>
    </row>
    <row r="2646" spans="5:13" x14ac:dyDescent="0.3">
      <c r="E2646" s="1">
        <v>2635</v>
      </c>
      <c r="F2646" s="1">
        <v>1</v>
      </c>
      <c r="G2646" s="1">
        <v>24</v>
      </c>
      <c r="H2646" s="1">
        <v>3</v>
      </c>
      <c r="I2646" s="2">
        <f t="shared" si="164"/>
        <v>0.26437043259502213</v>
      </c>
      <c r="J2646" s="2">
        <f t="shared" si="165"/>
        <v>0.56571033582428898</v>
      </c>
      <c r="K2646" s="3">
        <v>1</v>
      </c>
      <c r="L2646" s="2">
        <f t="shared" si="166"/>
        <v>-0.56967310594208143</v>
      </c>
      <c r="M2646" s="2">
        <f t="shared" si="167"/>
        <v>0.43428966417571102</v>
      </c>
    </row>
    <row r="2647" spans="5:13" x14ac:dyDescent="0.3">
      <c r="E2647" s="1">
        <v>2636</v>
      </c>
      <c r="F2647" s="1">
        <v>1</v>
      </c>
      <c r="G2647" s="1">
        <v>29</v>
      </c>
      <c r="H2647" s="1">
        <v>4</v>
      </c>
      <c r="I2647" s="2">
        <f t="shared" si="164"/>
        <v>0.40416554702149288</v>
      </c>
      <c r="J2647" s="2">
        <f t="shared" si="165"/>
        <v>0.59968806484522119</v>
      </c>
      <c r="K2647" s="3">
        <v>1</v>
      </c>
      <c r="L2647" s="2">
        <f t="shared" si="166"/>
        <v>-0.51134565088128703</v>
      </c>
      <c r="M2647" s="2">
        <f t="shared" si="167"/>
        <v>0.40031193515477881</v>
      </c>
    </row>
    <row r="2648" spans="5:13" x14ac:dyDescent="0.3">
      <c r="E2648" s="1">
        <v>2637</v>
      </c>
      <c r="F2648" s="1">
        <v>1</v>
      </c>
      <c r="G2648" s="1">
        <v>13</v>
      </c>
      <c r="H2648" s="1">
        <v>3</v>
      </c>
      <c r="I2648" s="2">
        <f t="shared" si="164"/>
        <v>0.57866481571095285</v>
      </c>
      <c r="J2648" s="2">
        <f t="shared" si="165"/>
        <v>0.64076012261589732</v>
      </c>
      <c r="K2648" s="3">
        <v>1</v>
      </c>
      <c r="L2648" s="2">
        <f t="shared" si="166"/>
        <v>-0.44510011578877318</v>
      </c>
      <c r="M2648" s="2">
        <f t="shared" si="167"/>
        <v>0.35923987738410268</v>
      </c>
    </row>
    <row r="2649" spans="5:13" x14ac:dyDescent="0.3">
      <c r="E2649" s="1">
        <v>2638</v>
      </c>
      <c r="F2649" s="1">
        <v>0</v>
      </c>
      <c r="G2649" s="1">
        <v>29</v>
      </c>
      <c r="H2649" s="1">
        <v>2</v>
      </c>
      <c r="I2649" s="2">
        <f t="shared" si="164"/>
        <v>-0.16114684830047676</v>
      </c>
      <c r="J2649" s="2">
        <f t="shared" si="165"/>
        <v>0.45980024359735172</v>
      </c>
      <c r="K2649" s="3">
        <v>1</v>
      </c>
      <c r="L2649" s="2">
        <f t="shared" si="166"/>
        <v>-0.77696313686339258</v>
      </c>
      <c r="M2649" s="2">
        <f t="shared" si="167"/>
        <v>0.54019975640264828</v>
      </c>
    </row>
    <row r="2650" spans="5:13" x14ac:dyDescent="0.3">
      <c r="E2650" s="1">
        <v>2639</v>
      </c>
      <c r="F2650" s="1">
        <v>1</v>
      </c>
      <c r="G2650" s="1">
        <v>29</v>
      </c>
      <c r="H2650" s="1">
        <v>4</v>
      </c>
      <c r="I2650" s="2">
        <f t="shared" si="164"/>
        <v>0.40416554702149288</v>
      </c>
      <c r="J2650" s="2">
        <f t="shared" si="165"/>
        <v>0.59968806484522119</v>
      </c>
      <c r="K2650" s="3">
        <v>1</v>
      </c>
      <c r="L2650" s="2">
        <f t="shared" si="166"/>
        <v>-0.51134565088128703</v>
      </c>
      <c r="M2650" s="2">
        <f t="shared" si="167"/>
        <v>0.40031193515477881</v>
      </c>
    </row>
    <row r="2651" spans="5:13" x14ac:dyDescent="0.3">
      <c r="E2651" s="1">
        <v>2640</v>
      </c>
      <c r="F2651" s="1">
        <v>0</v>
      </c>
      <c r="G2651" s="1">
        <v>32</v>
      </c>
      <c r="H2651" s="1">
        <v>0</v>
      </c>
      <c r="I2651" s="2">
        <f t="shared" si="164"/>
        <v>-0.81217589356315467</v>
      </c>
      <c r="J2651" s="2">
        <f t="shared" si="165"/>
        <v>0.30742701988970045</v>
      </c>
      <c r="K2651" s="3">
        <v>1</v>
      </c>
      <c r="L2651" s="2">
        <f t="shared" si="166"/>
        <v>-1.1795175535956932</v>
      </c>
      <c r="M2651" s="2">
        <f t="shared" si="167"/>
        <v>0.69257298011029955</v>
      </c>
    </row>
    <row r="2652" spans="5:13" x14ac:dyDescent="0.3">
      <c r="E2652" s="1">
        <v>2641</v>
      </c>
      <c r="F2652" s="1">
        <v>0</v>
      </c>
      <c r="G2652" s="1">
        <v>28</v>
      </c>
      <c r="H2652" s="1">
        <v>0</v>
      </c>
      <c r="I2652" s="2">
        <f t="shared" si="164"/>
        <v>-0.6978870269755435</v>
      </c>
      <c r="J2652" s="2">
        <f t="shared" si="165"/>
        <v>0.33228086752132152</v>
      </c>
      <c r="K2652" s="3">
        <v>1</v>
      </c>
      <c r="L2652" s="2">
        <f t="shared" si="166"/>
        <v>-1.1017746812005371</v>
      </c>
      <c r="M2652" s="2">
        <f t="shared" si="167"/>
        <v>0.66771913247867842</v>
      </c>
    </row>
    <row r="2653" spans="5:13" x14ac:dyDescent="0.3">
      <c r="E2653" s="1">
        <v>2642</v>
      </c>
      <c r="F2653" s="1">
        <v>0</v>
      </c>
      <c r="G2653" s="1">
        <v>23</v>
      </c>
      <c r="H2653" s="1">
        <v>2</v>
      </c>
      <c r="I2653" s="2">
        <f t="shared" si="164"/>
        <v>1.0286451580940215E-2</v>
      </c>
      <c r="J2653" s="2">
        <f t="shared" si="165"/>
        <v>0.50257159022004549</v>
      </c>
      <c r="K2653" s="3">
        <v>1</v>
      </c>
      <c r="L2653" s="2">
        <f t="shared" si="166"/>
        <v>-0.68801718109692911</v>
      </c>
      <c r="M2653" s="2">
        <f t="shared" si="167"/>
        <v>0.49742840977995451</v>
      </c>
    </row>
    <row r="2654" spans="5:13" x14ac:dyDescent="0.3">
      <c r="E2654" s="1">
        <v>2643</v>
      </c>
      <c r="F2654" s="1">
        <v>0</v>
      </c>
      <c r="G2654" s="1">
        <v>26</v>
      </c>
      <c r="H2654" s="1">
        <v>1</v>
      </c>
      <c r="I2654" s="2">
        <f t="shared" si="164"/>
        <v>-0.35808639602075309</v>
      </c>
      <c r="J2654" s="2">
        <f t="shared" si="165"/>
        <v>0.41142287430405178</v>
      </c>
      <c r="K2654" s="3">
        <v>0</v>
      </c>
      <c r="L2654" s="2">
        <f t="shared" si="166"/>
        <v>-0.53004730616023055</v>
      </c>
      <c r="M2654" s="2">
        <f t="shared" si="167"/>
        <v>-0.41142287430405178</v>
      </c>
    </row>
    <row r="2655" spans="5:13" x14ac:dyDescent="0.3">
      <c r="E2655" s="1">
        <v>2644</v>
      </c>
      <c r="F2655" s="1">
        <v>0</v>
      </c>
      <c r="G2655" s="1">
        <v>22</v>
      </c>
      <c r="H2655" s="1">
        <v>5</v>
      </c>
      <c r="I2655" s="2">
        <f t="shared" si="164"/>
        <v>0.88682726121079725</v>
      </c>
      <c r="J2655" s="2">
        <f t="shared" si="165"/>
        <v>0.70823499698586068</v>
      </c>
      <c r="K2655" s="3">
        <v>0</v>
      </c>
      <c r="L2655" s="2">
        <f t="shared" si="166"/>
        <v>-1.2318065849246629</v>
      </c>
      <c r="M2655" s="2">
        <f t="shared" si="167"/>
        <v>-0.70823499698586068</v>
      </c>
    </row>
    <row r="2656" spans="5:13" x14ac:dyDescent="0.3">
      <c r="E2656" s="1">
        <v>2645</v>
      </c>
      <c r="F2656" s="1">
        <v>1</v>
      </c>
      <c r="G2656" s="1">
        <v>20</v>
      </c>
      <c r="H2656" s="1">
        <v>7</v>
      </c>
      <c r="I2656" s="2">
        <f t="shared" si="164"/>
        <v>1.5092840898265727</v>
      </c>
      <c r="J2656" s="2">
        <f t="shared" si="165"/>
        <v>0.81895508476282597</v>
      </c>
      <c r="K2656" s="3">
        <v>0</v>
      </c>
      <c r="L2656" s="2">
        <f t="shared" si="166"/>
        <v>-1.7090101280189249</v>
      </c>
      <c r="M2656" s="2">
        <f t="shared" si="167"/>
        <v>-0.81895508476282597</v>
      </c>
    </row>
    <row r="2657" spans="5:13" x14ac:dyDescent="0.3">
      <c r="E2657" s="1">
        <v>2646</v>
      </c>
      <c r="F2657" s="1">
        <v>1</v>
      </c>
      <c r="G2657" s="1">
        <v>22</v>
      </c>
      <c r="H2657" s="1">
        <v>3</v>
      </c>
      <c r="I2657" s="2">
        <f t="shared" si="164"/>
        <v>0.32151486588882772</v>
      </c>
      <c r="J2657" s="2">
        <f t="shared" si="165"/>
        <v>0.57969339214578286</v>
      </c>
      <c r="K2657" s="3">
        <v>1</v>
      </c>
      <c r="L2657" s="2">
        <f t="shared" si="166"/>
        <v>-0.5452559494494188</v>
      </c>
      <c r="M2657" s="2">
        <f t="shared" si="167"/>
        <v>0.42030660785421714</v>
      </c>
    </row>
    <row r="2658" spans="5:13" x14ac:dyDescent="0.3">
      <c r="E2658" s="1">
        <v>2647</v>
      </c>
      <c r="F2658" s="1">
        <v>1</v>
      </c>
      <c r="G2658" s="1">
        <v>12</v>
      </c>
      <c r="H2658" s="1">
        <v>2</v>
      </c>
      <c r="I2658" s="2">
        <f t="shared" si="164"/>
        <v>0.32458083469687088</v>
      </c>
      <c r="J2658" s="2">
        <f t="shared" si="165"/>
        <v>0.58044022920191651</v>
      </c>
      <c r="K2658" s="3">
        <v>1</v>
      </c>
      <c r="L2658" s="2">
        <f t="shared" si="166"/>
        <v>-0.54396844748316597</v>
      </c>
      <c r="M2658" s="2">
        <f t="shared" si="167"/>
        <v>0.41955977079808349</v>
      </c>
    </row>
    <row r="2659" spans="5:13" x14ac:dyDescent="0.3">
      <c r="E2659" s="1">
        <v>2648</v>
      </c>
      <c r="F2659" s="1">
        <v>1</v>
      </c>
      <c r="G2659" s="1">
        <v>21</v>
      </c>
      <c r="H2659" s="1">
        <v>6</v>
      </c>
      <c r="I2659" s="2">
        <f t="shared" si="164"/>
        <v>1.1980556755186851</v>
      </c>
      <c r="J2659" s="2">
        <f t="shared" si="165"/>
        <v>0.76817871841165664</v>
      </c>
      <c r="K2659" s="3">
        <v>1</v>
      </c>
      <c r="L2659" s="2">
        <f t="shared" si="166"/>
        <v>-0.26373286664119011</v>
      </c>
      <c r="M2659" s="2">
        <f t="shared" si="167"/>
        <v>0.23182128158834336</v>
      </c>
    </row>
    <row r="2660" spans="5:13" x14ac:dyDescent="0.3">
      <c r="E2660" s="1">
        <v>2649</v>
      </c>
      <c r="F2660" s="1">
        <v>0</v>
      </c>
      <c r="G2660" s="1">
        <v>29</v>
      </c>
      <c r="H2660" s="1">
        <v>2</v>
      </c>
      <c r="I2660" s="2">
        <f t="shared" si="164"/>
        <v>-0.16114684830047676</v>
      </c>
      <c r="J2660" s="2">
        <f t="shared" si="165"/>
        <v>0.45980024359735172</v>
      </c>
      <c r="K2660" s="3">
        <v>1</v>
      </c>
      <c r="L2660" s="2">
        <f t="shared" si="166"/>
        <v>-0.77696313686339258</v>
      </c>
      <c r="M2660" s="2">
        <f t="shared" si="167"/>
        <v>0.54019975640264828</v>
      </c>
    </row>
    <row r="2661" spans="5:13" x14ac:dyDescent="0.3">
      <c r="E2661" s="1">
        <v>2650</v>
      </c>
      <c r="F2661" s="1">
        <v>0</v>
      </c>
      <c r="G2661" s="1">
        <v>25</v>
      </c>
      <c r="H2661" s="1">
        <v>0</v>
      </c>
      <c r="I2661" s="2">
        <f t="shared" si="164"/>
        <v>-0.61217037703483523</v>
      </c>
      <c r="J2661" s="2">
        <f t="shared" si="165"/>
        <v>0.35156426468727181</v>
      </c>
      <c r="K2661" s="3">
        <v>1</v>
      </c>
      <c r="L2661" s="2">
        <f t="shared" si="166"/>
        <v>-1.0453627546069888</v>
      </c>
      <c r="M2661" s="2">
        <f t="shared" si="167"/>
        <v>0.64843573531272813</v>
      </c>
    </row>
    <row r="2662" spans="5:13" x14ac:dyDescent="0.3">
      <c r="E2662" s="1">
        <v>2651</v>
      </c>
      <c r="F2662" s="1">
        <v>1</v>
      </c>
      <c r="G2662" s="1">
        <v>23</v>
      </c>
      <c r="H2662" s="1">
        <v>4</v>
      </c>
      <c r="I2662" s="2">
        <f t="shared" si="164"/>
        <v>0.57559884690290986</v>
      </c>
      <c r="J2662" s="2">
        <f t="shared" si="165"/>
        <v>0.6400540735636373</v>
      </c>
      <c r="K2662" s="3">
        <v>1</v>
      </c>
      <c r="L2662" s="2">
        <f t="shared" si="166"/>
        <v>-0.44620261625431046</v>
      </c>
      <c r="M2662" s="2">
        <f t="shared" si="167"/>
        <v>0.3599459264363627</v>
      </c>
    </row>
    <row r="2663" spans="5:13" x14ac:dyDescent="0.3">
      <c r="E2663" s="1">
        <v>2652</v>
      </c>
      <c r="F2663" s="1">
        <v>1</v>
      </c>
      <c r="G2663" s="1">
        <v>22</v>
      </c>
      <c r="H2663" s="1">
        <v>2</v>
      </c>
      <c r="I2663" s="2">
        <f t="shared" si="164"/>
        <v>3.8858668227842896E-2</v>
      </c>
      <c r="J2663" s="2">
        <f t="shared" si="165"/>
        <v>0.50971344481574044</v>
      </c>
      <c r="K2663" s="3">
        <v>0</v>
      </c>
      <c r="L2663" s="2">
        <f t="shared" si="166"/>
        <v>-0.71276525231165777</v>
      </c>
      <c r="M2663" s="2">
        <f t="shared" si="167"/>
        <v>-0.50971344481574044</v>
      </c>
    </row>
    <row r="2664" spans="5:13" x14ac:dyDescent="0.3">
      <c r="E2664" s="1">
        <v>2653</v>
      </c>
      <c r="F2664" s="1">
        <v>0</v>
      </c>
      <c r="G2664" s="1">
        <v>29</v>
      </c>
      <c r="H2664" s="1">
        <v>4</v>
      </c>
      <c r="I2664" s="2">
        <f t="shared" si="164"/>
        <v>0.40416554702149288</v>
      </c>
      <c r="J2664" s="2">
        <f t="shared" si="165"/>
        <v>0.59968806484522119</v>
      </c>
      <c r="K2664" s="3">
        <v>1</v>
      </c>
      <c r="L2664" s="2">
        <f t="shared" si="166"/>
        <v>-0.51134565088128703</v>
      </c>
      <c r="M2664" s="2">
        <f t="shared" si="167"/>
        <v>0.40031193515477881</v>
      </c>
    </row>
    <row r="2665" spans="5:13" x14ac:dyDescent="0.3">
      <c r="E2665" s="1">
        <v>2654</v>
      </c>
      <c r="F2665" s="1">
        <v>0</v>
      </c>
      <c r="G2665" s="1">
        <v>23</v>
      </c>
      <c r="H2665" s="1">
        <v>1</v>
      </c>
      <c r="I2665" s="2">
        <f t="shared" si="164"/>
        <v>-0.27236974608004461</v>
      </c>
      <c r="J2665" s="2">
        <f t="shared" si="165"/>
        <v>0.43232541858152024</v>
      </c>
      <c r="K2665" s="3">
        <v>0</v>
      </c>
      <c r="L2665" s="2">
        <f t="shared" si="166"/>
        <v>-0.56620694448026976</v>
      </c>
      <c r="M2665" s="2">
        <f t="shared" si="167"/>
        <v>-0.43232541858152024</v>
      </c>
    </row>
    <row r="2666" spans="5:13" x14ac:dyDescent="0.3">
      <c r="E2666" s="1">
        <v>2655</v>
      </c>
      <c r="F2666" s="1">
        <v>0</v>
      </c>
      <c r="G2666" s="1">
        <v>25</v>
      </c>
      <c r="H2666" s="1">
        <v>4</v>
      </c>
      <c r="I2666" s="2">
        <f t="shared" si="164"/>
        <v>0.51845441360910405</v>
      </c>
      <c r="J2666" s="2">
        <f t="shared" si="165"/>
        <v>0.62678628555659732</v>
      </c>
      <c r="K2666" s="3">
        <v>1</v>
      </c>
      <c r="L2666" s="2">
        <f t="shared" si="166"/>
        <v>-0.4671496488344154</v>
      </c>
      <c r="M2666" s="2">
        <f t="shared" si="167"/>
        <v>0.37321371444340268</v>
      </c>
    </row>
    <row r="2667" spans="5:13" x14ac:dyDescent="0.3">
      <c r="E2667" s="1">
        <v>2656</v>
      </c>
      <c r="F2667" s="1">
        <v>0</v>
      </c>
      <c r="G2667" s="1">
        <v>29</v>
      </c>
      <c r="H2667" s="1">
        <v>1</v>
      </c>
      <c r="I2667" s="2">
        <f t="shared" si="164"/>
        <v>-0.44380304596146158</v>
      </c>
      <c r="J2667" s="2">
        <f t="shared" si="165"/>
        <v>0.39083515355806009</v>
      </c>
      <c r="K2667" s="3">
        <v>0</v>
      </c>
      <c r="L2667" s="2">
        <f t="shared" si="166"/>
        <v>-0.49566636408778442</v>
      </c>
      <c r="M2667" s="2">
        <f t="shared" si="167"/>
        <v>-0.39083515355806009</v>
      </c>
    </row>
    <row r="2668" spans="5:13" x14ac:dyDescent="0.3">
      <c r="E2668" s="1">
        <v>2657</v>
      </c>
      <c r="F2668" s="1">
        <v>0</v>
      </c>
      <c r="G2668" s="1">
        <v>21</v>
      </c>
      <c r="H2668" s="1">
        <v>0</v>
      </c>
      <c r="I2668" s="2">
        <f t="shared" si="164"/>
        <v>-0.4978815104472239</v>
      </c>
      <c r="J2668" s="2">
        <f t="shared" si="165"/>
        <v>0.37803865071192017</v>
      </c>
      <c r="K2668" s="3">
        <v>0</v>
      </c>
      <c r="L2668" s="2">
        <f t="shared" si="166"/>
        <v>-0.47487732758192247</v>
      </c>
      <c r="M2668" s="2">
        <f t="shared" si="167"/>
        <v>-0.37803865071192017</v>
      </c>
    </row>
    <row r="2669" spans="5:13" x14ac:dyDescent="0.3">
      <c r="E2669" s="1">
        <v>2658</v>
      </c>
      <c r="F2669" s="1">
        <v>1</v>
      </c>
      <c r="G2669" s="1">
        <v>28</v>
      </c>
      <c r="H2669" s="1">
        <v>6</v>
      </c>
      <c r="I2669" s="2">
        <f t="shared" si="164"/>
        <v>0.99805015899036542</v>
      </c>
      <c r="J2669" s="2">
        <f t="shared" si="165"/>
        <v>0.73067504394818139</v>
      </c>
      <c r="K2669" s="3">
        <v>0</v>
      </c>
      <c r="L2669" s="2">
        <f t="shared" si="166"/>
        <v>-1.3118366133808839</v>
      </c>
      <c r="M2669" s="2">
        <f t="shared" si="167"/>
        <v>-0.73067504394818139</v>
      </c>
    </row>
    <row r="2670" spans="5:13" x14ac:dyDescent="0.3">
      <c r="E2670" s="1">
        <v>2659</v>
      </c>
      <c r="F2670" s="1">
        <v>0</v>
      </c>
      <c r="G2670" s="1">
        <v>32</v>
      </c>
      <c r="H2670" s="1">
        <v>4</v>
      </c>
      <c r="I2670" s="2">
        <f t="shared" si="164"/>
        <v>0.31844889708078461</v>
      </c>
      <c r="J2670" s="2">
        <f t="shared" si="165"/>
        <v>0.57894619004020953</v>
      </c>
      <c r="K2670" s="3">
        <v>1</v>
      </c>
      <c r="L2670" s="2">
        <f t="shared" si="166"/>
        <v>-0.54654574175523396</v>
      </c>
      <c r="M2670" s="2">
        <f t="shared" si="167"/>
        <v>0.42105380995979047</v>
      </c>
    </row>
    <row r="2671" spans="5:13" x14ac:dyDescent="0.3">
      <c r="E2671" s="1">
        <v>2660</v>
      </c>
      <c r="F2671" s="1">
        <v>1</v>
      </c>
      <c r="G2671" s="1">
        <v>27</v>
      </c>
      <c r="H2671" s="1">
        <v>4</v>
      </c>
      <c r="I2671" s="2">
        <f t="shared" si="164"/>
        <v>0.46130998031529846</v>
      </c>
      <c r="J2671" s="2">
        <f t="shared" si="165"/>
        <v>0.6133248938372724</v>
      </c>
      <c r="K2671" s="3">
        <v>1</v>
      </c>
      <c r="L2671" s="2">
        <f t="shared" si="166"/>
        <v>-0.48886047718981118</v>
      </c>
      <c r="M2671" s="2">
        <f t="shared" si="167"/>
        <v>0.3866751061627276</v>
      </c>
    </row>
    <row r="2672" spans="5:13" x14ac:dyDescent="0.3">
      <c r="E2672" s="1">
        <v>2661</v>
      </c>
      <c r="F2672" s="1">
        <v>0</v>
      </c>
      <c r="G2672" s="1">
        <v>19</v>
      </c>
      <c r="H2672" s="1">
        <v>2</v>
      </c>
      <c r="I2672" s="2">
        <f t="shared" si="164"/>
        <v>0.12457531816855133</v>
      </c>
      <c r="J2672" s="2">
        <f t="shared" si="165"/>
        <v>0.53110361516647375</v>
      </c>
      <c r="K2672" s="3">
        <v>0</v>
      </c>
      <c r="L2672" s="2">
        <f t="shared" si="166"/>
        <v>-0.75737346280429763</v>
      </c>
      <c r="M2672" s="2">
        <f t="shared" si="167"/>
        <v>-0.53110361516647375</v>
      </c>
    </row>
    <row r="2673" spans="5:13" x14ac:dyDescent="0.3">
      <c r="E2673" s="1">
        <v>2662</v>
      </c>
      <c r="F2673" s="1">
        <v>0</v>
      </c>
      <c r="G2673" s="1">
        <v>20</v>
      </c>
      <c r="H2673" s="1">
        <v>0</v>
      </c>
      <c r="I2673" s="2">
        <f t="shared" si="164"/>
        <v>-0.4693092938003211</v>
      </c>
      <c r="J2673" s="2">
        <f t="shared" si="165"/>
        <v>0.38477973752641237</v>
      </c>
      <c r="K2673" s="3">
        <v>1</v>
      </c>
      <c r="L2673" s="2">
        <f t="shared" si="166"/>
        <v>-0.95508421873291538</v>
      </c>
      <c r="M2673" s="2">
        <f t="shared" si="167"/>
        <v>0.61522026247358763</v>
      </c>
    </row>
    <row r="2674" spans="5:13" x14ac:dyDescent="0.3">
      <c r="E2674" s="1">
        <v>2663</v>
      </c>
      <c r="F2674" s="1">
        <v>1</v>
      </c>
      <c r="G2674" s="1">
        <v>24</v>
      </c>
      <c r="H2674" s="1">
        <v>2</v>
      </c>
      <c r="I2674" s="2">
        <f t="shared" si="164"/>
        <v>-1.8285765065962689E-2</v>
      </c>
      <c r="J2674" s="2">
        <f t="shared" si="165"/>
        <v>0.49542868610834845</v>
      </c>
      <c r="K2674" s="3">
        <v>0</v>
      </c>
      <c r="L2674" s="2">
        <f t="shared" si="166"/>
        <v>-0.68404609359517687</v>
      </c>
      <c r="M2674" s="2">
        <f t="shared" si="167"/>
        <v>-0.49542868610834845</v>
      </c>
    </row>
    <row r="2675" spans="5:13" x14ac:dyDescent="0.3">
      <c r="E2675" s="1">
        <v>2664</v>
      </c>
      <c r="F2675" s="1">
        <v>0</v>
      </c>
      <c r="G2675" s="1">
        <v>22</v>
      </c>
      <c r="H2675" s="1">
        <v>0</v>
      </c>
      <c r="I2675" s="2">
        <f t="shared" si="164"/>
        <v>-0.52645372709412674</v>
      </c>
      <c r="J2675" s="2">
        <f t="shared" si="165"/>
        <v>0.37134437898837352</v>
      </c>
      <c r="K2675" s="3">
        <v>0</v>
      </c>
      <c r="L2675" s="2">
        <f t="shared" si="166"/>
        <v>-0.46417167458209929</v>
      </c>
      <c r="M2675" s="2">
        <f t="shared" si="167"/>
        <v>-0.37134437898837352</v>
      </c>
    </row>
    <row r="2676" spans="5:13" x14ac:dyDescent="0.3">
      <c r="E2676" s="1">
        <v>2665</v>
      </c>
      <c r="F2676" s="1">
        <v>0</v>
      </c>
      <c r="G2676" s="1">
        <v>25</v>
      </c>
      <c r="H2676" s="1">
        <v>2</v>
      </c>
      <c r="I2676" s="2">
        <f t="shared" si="164"/>
        <v>-4.6857981712865593E-2</v>
      </c>
      <c r="J2676" s="2">
        <f t="shared" si="165"/>
        <v>0.4882876475322156</v>
      </c>
      <c r="K2676" s="3">
        <v>0</v>
      </c>
      <c r="L2676" s="2">
        <f t="shared" si="166"/>
        <v>-0.66999262340425059</v>
      </c>
      <c r="M2676" s="2">
        <f t="shared" si="167"/>
        <v>-0.4882876475322156</v>
      </c>
    </row>
    <row r="2677" spans="5:13" x14ac:dyDescent="0.3">
      <c r="E2677" s="1">
        <v>2666</v>
      </c>
      <c r="F2677" s="1">
        <v>0</v>
      </c>
      <c r="G2677" s="1">
        <v>27</v>
      </c>
      <c r="H2677" s="1">
        <v>3</v>
      </c>
      <c r="I2677" s="2">
        <f t="shared" si="164"/>
        <v>0.17865378265431364</v>
      </c>
      <c r="J2677" s="2">
        <f t="shared" si="165"/>
        <v>0.54454502935318705</v>
      </c>
      <c r="K2677" s="3">
        <v>1</v>
      </c>
      <c r="L2677" s="2">
        <f t="shared" si="166"/>
        <v>-0.60780464149184199</v>
      </c>
      <c r="M2677" s="2">
        <f t="shared" si="167"/>
        <v>0.45545497064681295</v>
      </c>
    </row>
    <row r="2678" spans="5:13" x14ac:dyDescent="0.3">
      <c r="E2678" s="1">
        <v>2667</v>
      </c>
      <c r="F2678" s="1">
        <v>0</v>
      </c>
      <c r="G2678" s="1">
        <v>32</v>
      </c>
      <c r="H2678" s="1">
        <v>2</v>
      </c>
      <c r="I2678" s="2">
        <f t="shared" si="164"/>
        <v>-0.24686349824118503</v>
      </c>
      <c r="J2678" s="2">
        <f t="shared" si="165"/>
        <v>0.43859564904673659</v>
      </c>
      <c r="K2678" s="3">
        <v>1</v>
      </c>
      <c r="L2678" s="2">
        <f t="shared" si="166"/>
        <v>-0.82417736314163348</v>
      </c>
      <c r="M2678" s="2">
        <f t="shared" si="167"/>
        <v>0.56140435095326335</v>
      </c>
    </row>
    <row r="2679" spans="5:13" x14ac:dyDescent="0.3">
      <c r="E2679" s="1">
        <v>2668</v>
      </c>
      <c r="F2679" s="1">
        <v>1</v>
      </c>
      <c r="G2679" s="1">
        <v>23</v>
      </c>
      <c r="H2679" s="1">
        <v>3</v>
      </c>
      <c r="I2679" s="2">
        <f t="shared" si="164"/>
        <v>0.29294264924192503</v>
      </c>
      <c r="J2679" s="2">
        <f t="shared" si="165"/>
        <v>0.57271638907417755</v>
      </c>
      <c r="K2679" s="3">
        <v>0</v>
      </c>
      <c r="L2679" s="2">
        <f t="shared" si="166"/>
        <v>-0.85030729202718869</v>
      </c>
      <c r="M2679" s="2">
        <f t="shared" si="167"/>
        <v>-0.57271638907417755</v>
      </c>
    </row>
    <row r="2680" spans="5:13" x14ac:dyDescent="0.3">
      <c r="E2680" s="1">
        <v>2669</v>
      </c>
      <c r="F2680" s="1">
        <v>0</v>
      </c>
      <c r="G2680" s="1">
        <v>30</v>
      </c>
      <c r="H2680" s="1">
        <v>1</v>
      </c>
      <c r="I2680" s="2">
        <f t="shared" si="164"/>
        <v>-0.47237526260836427</v>
      </c>
      <c r="J2680" s="2">
        <f t="shared" si="165"/>
        <v>0.38405420510492866</v>
      </c>
      <c r="K2680" s="3">
        <v>1</v>
      </c>
      <c r="L2680" s="2">
        <f t="shared" si="166"/>
        <v>-0.95697157722900394</v>
      </c>
      <c r="M2680" s="2">
        <f t="shared" si="167"/>
        <v>0.61594579489507129</v>
      </c>
    </row>
    <row r="2681" spans="5:13" x14ac:dyDescent="0.3">
      <c r="E2681" s="1">
        <v>2670</v>
      </c>
      <c r="F2681" s="1">
        <v>0</v>
      </c>
      <c r="G2681" s="1">
        <v>27</v>
      </c>
      <c r="H2681" s="1">
        <v>2</v>
      </c>
      <c r="I2681" s="2">
        <f t="shared" si="164"/>
        <v>-0.10400241500667118</v>
      </c>
      <c r="J2681" s="2">
        <f t="shared" si="165"/>
        <v>0.47402280722541851</v>
      </c>
      <c r="K2681" s="3">
        <v>0</v>
      </c>
      <c r="L2681" s="2">
        <f t="shared" si="166"/>
        <v>-0.64249742692862966</v>
      </c>
      <c r="M2681" s="2">
        <f t="shared" si="167"/>
        <v>-0.47402280722541851</v>
      </c>
    </row>
    <row r="2682" spans="5:13" x14ac:dyDescent="0.3">
      <c r="E2682" s="1">
        <v>2671</v>
      </c>
      <c r="F2682" s="1">
        <v>0</v>
      </c>
      <c r="G2682" s="1">
        <v>26</v>
      </c>
      <c r="H2682" s="1">
        <v>2</v>
      </c>
      <c r="I2682" s="2">
        <f t="shared" si="164"/>
        <v>-7.5430198359768275E-2</v>
      </c>
      <c r="J2682" s="2">
        <f t="shared" si="165"/>
        <v>0.48115138649900074</v>
      </c>
      <c r="K2682" s="3">
        <v>1</v>
      </c>
      <c r="L2682" s="2">
        <f t="shared" si="166"/>
        <v>-0.73157332554821297</v>
      </c>
      <c r="M2682" s="2">
        <f t="shared" si="167"/>
        <v>0.51884861350099931</v>
      </c>
    </row>
    <row r="2683" spans="5:13" x14ac:dyDescent="0.3">
      <c r="E2683" s="1">
        <v>2672</v>
      </c>
      <c r="F2683" s="1">
        <v>1</v>
      </c>
      <c r="G2683" s="1">
        <v>20</v>
      </c>
      <c r="H2683" s="1">
        <v>4</v>
      </c>
      <c r="I2683" s="2">
        <f t="shared" si="164"/>
        <v>0.66131549684361812</v>
      </c>
      <c r="J2683" s="2">
        <f t="shared" si="165"/>
        <v>0.65955583462910128</v>
      </c>
      <c r="K2683" s="3">
        <v>1</v>
      </c>
      <c r="L2683" s="2">
        <f t="shared" si="166"/>
        <v>-0.41618864834759217</v>
      </c>
      <c r="M2683" s="2">
        <f t="shared" si="167"/>
        <v>0.34044416537089872</v>
      </c>
    </row>
    <row r="2684" spans="5:13" x14ac:dyDescent="0.3">
      <c r="E2684" s="1">
        <v>2673</v>
      </c>
      <c r="F2684" s="1">
        <v>0</v>
      </c>
      <c r="G2684" s="1">
        <v>22</v>
      </c>
      <c r="H2684" s="1">
        <v>0</v>
      </c>
      <c r="I2684" s="2">
        <f t="shared" si="164"/>
        <v>-0.52645372709412674</v>
      </c>
      <c r="J2684" s="2">
        <f t="shared" si="165"/>
        <v>0.37134437898837352</v>
      </c>
      <c r="K2684" s="3">
        <v>1</v>
      </c>
      <c r="L2684" s="2">
        <f t="shared" si="166"/>
        <v>-0.99062540167622615</v>
      </c>
      <c r="M2684" s="2">
        <f t="shared" si="167"/>
        <v>0.62865562101162653</v>
      </c>
    </row>
    <row r="2685" spans="5:13" x14ac:dyDescent="0.3">
      <c r="E2685" s="1">
        <v>2674</v>
      </c>
      <c r="F2685" s="1">
        <v>0</v>
      </c>
      <c r="G2685" s="1">
        <v>35</v>
      </c>
      <c r="H2685" s="1">
        <v>1</v>
      </c>
      <c r="I2685" s="2">
        <f t="shared" si="164"/>
        <v>-0.61523634584287834</v>
      </c>
      <c r="J2685" s="2">
        <f t="shared" si="165"/>
        <v>0.35086564397869502</v>
      </c>
      <c r="K2685" s="3">
        <v>0</v>
      </c>
      <c r="L2685" s="2">
        <f t="shared" si="166"/>
        <v>-0.4321155636400994</v>
      </c>
      <c r="M2685" s="2">
        <f t="shared" si="167"/>
        <v>-0.35086564397869502</v>
      </c>
    </row>
    <row r="2686" spans="5:13" x14ac:dyDescent="0.3">
      <c r="E2686" s="1">
        <v>2675</v>
      </c>
      <c r="F2686" s="1">
        <v>1</v>
      </c>
      <c r="G2686" s="1">
        <v>24</v>
      </c>
      <c r="H2686" s="1">
        <v>6</v>
      </c>
      <c r="I2686" s="2">
        <f t="shared" si="164"/>
        <v>1.1123390255779766</v>
      </c>
      <c r="J2686" s="2">
        <f t="shared" si="165"/>
        <v>0.75256492089789684</v>
      </c>
      <c r="K2686" s="3">
        <v>1</v>
      </c>
      <c r="L2686" s="2">
        <f t="shared" si="166"/>
        <v>-0.28426801246199329</v>
      </c>
      <c r="M2686" s="2">
        <f t="shared" si="167"/>
        <v>0.24743507910210316</v>
      </c>
    </row>
    <row r="2687" spans="5:13" x14ac:dyDescent="0.3">
      <c r="E2687" s="1">
        <v>2676</v>
      </c>
      <c r="F2687" s="1">
        <v>1</v>
      </c>
      <c r="G2687" s="1">
        <v>20</v>
      </c>
      <c r="H2687" s="1">
        <v>2</v>
      </c>
      <c r="I2687" s="2">
        <f t="shared" si="164"/>
        <v>9.6003101521648537E-2</v>
      </c>
      <c r="J2687" s="2">
        <f t="shared" si="165"/>
        <v>0.52398235856772302</v>
      </c>
      <c r="K2687" s="3">
        <v>1</v>
      </c>
      <c r="L2687" s="2">
        <f t="shared" si="166"/>
        <v>-0.64629726208332661</v>
      </c>
      <c r="M2687" s="2">
        <f t="shared" si="167"/>
        <v>0.47601764143227698</v>
      </c>
    </row>
    <row r="2688" spans="5:13" x14ac:dyDescent="0.3">
      <c r="E2688" s="1">
        <v>2677</v>
      </c>
      <c r="F2688" s="1">
        <v>0</v>
      </c>
      <c r="G2688" s="1">
        <v>27</v>
      </c>
      <c r="H2688" s="1">
        <v>1</v>
      </c>
      <c r="I2688" s="2">
        <f t="shared" si="164"/>
        <v>-0.386658612667656</v>
      </c>
      <c r="J2688" s="2">
        <f t="shared" si="165"/>
        <v>0.40452192979375906</v>
      </c>
      <c r="K2688" s="3">
        <v>0</v>
      </c>
      <c r="L2688" s="2">
        <f t="shared" si="166"/>
        <v>-0.51839071671501158</v>
      </c>
      <c r="M2688" s="2">
        <f t="shared" si="167"/>
        <v>-0.40452192979375906</v>
      </c>
    </row>
    <row r="2689" spans="5:13" x14ac:dyDescent="0.3">
      <c r="E2689" s="1">
        <v>2678</v>
      </c>
      <c r="F2689" s="1">
        <v>1</v>
      </c>
      <c r="G2689" s="1">
        <v>26</v>
      </c>
      <c r="H2689" s="1">
        <v>1</v>
      </c>
      <c r="I2689" s="2">
        <f t="shared" si="164"/>
        <v>-0.35808639602075309</v>
      </c>
      <c r="J2689" s="2">
        <f t="shared" si="165"/>
        <v>0.41142287430405178</v>
      </c>
      <c r="K2689" s="3">
        <v>0</v>
      </c>
      <c r="L2689" s="2">
        <f t="shared" si="166"/>
        <v>-0.53004730616023055</v>
      </c>
      <c r="M2689" s="2">
        <f t="shared" si="167"/>
        <v>-0.41142287430405178</v>
      </c>
    </row>
    <row r="2690" spans="5:13" x14ac:dyDescent="0.3">
      <c r="E2690" s="1">
        <v>2679</v>
      </c>
      <c r="F2690" s="1">
        <v>0</v>
      </c>
      <c r="G2690" s="1">
        <v>28</v>
      </c>
      <c r="H2690" s="1">
        <v>3</v>
      </c>
      <c r="I2690" s="2">
        <f t="shared" si="164"/>
        <v>0.15008156600741096</v>
      </c>
      <c r="J2690" s="2">
        <f t="shared" si="165"/>
        <v>0.53745012251025304</v>
      </c>
      <c r="K2690" s="3">
        <v>0</v>
      </c>
      <c r="L2690" s="2">
        <f t="shared" si="166"/>
        <v>-0.77100088462324479</v>
      </c>
      <c r="M2690" s="2">
        <f t="shared" si="167"/>
        <v>-0.53745012251025304</v>
      </c>
    </row>
    <row r="2691" spans="5:13" x14ac:dyDescent="0.3">
      <c r="E2691" s="1">
        <v>2680</v>
      </c>
      <c r="F2691" s="1">
        <v>1</v>
      </c>
      <c r="G2691" s="1">
        <v>28</v>
      </c>
      <c r="H2691" s="1">
        <v>1</v>
      </c>
      <c r="I2691" s="2">
        <f t="shared" si="164"/>
        <v>-0.41523082931455868</v>
      </c>
      <c r="J2691" s="2">
        <f t="shared" si="165"/>
        <v>0.39765853213135904</v>
      </c>
      <c r="K2691" s="3">
        <v>1</v>
      </c>
      <c r="L2691" s="2">
        <f t="shared" si="166"/>
        <v>-0.92216160142452031</v>
      </c>
      <c r="M2691" s="2">
        <f t="shared" si="167"/>
        <v>0.60234146786864096</v>
      </c>
    </row>
    <row r="2692" spans="5:13" x14ac:dyDescent="0.3">
      <c r="E2692" s="1">
        <v>2681</v>
      </c>
      <c r="F2692" s="1">
        <v>1</v>
      </c>
      <c r="G2692" s="1">
        <v>18</v>
      </c>
      <c r="H2692" s="1">
        <v>3</v>
      </c>
      <c r="I2692" s="2">
        <f t="shared" si="164"/>
        <v>0.43580373247643894</v>
      </c>
      <c r="J2692" s="2">
        <f t="shared" si="165"/>
        <v>0.60725869122522669</v>
      </c>
      <c r="K2692" s="3">
        <v>1</v>
      </c>
      <c r="L2692" s="2">
        <f t="shared" si="166"/>
        <v>-0.49880039876880372</v>
      </c>
      <c r="M2692" s="2">
        <f t="shared" si="167"/>
        <v>0.39274130877477331</v>
      </c>
    </row>
    <row r="2693" spans="5:13" x14ac:dyDescent="0.3">
      <c r="E2693" s="1">
        <v>2682</v>
      </c>
      <c r="F2693" s="1">
        <v>1</v>
      </c>
      <c r="G2693" s="1">
        <v>24</v>
      </c>
      <c r="H2693" s="1">
        <v>5</v>
      </c>
      <c r="I2693" s="2">
        <f t="shared" si="164"/>
        <v>0.82968282791699166</v>
      </c>
      <c r="J2693" s="2">
        <f t="shared" si="165"/>
        <v>0.69628786127836784</v>
      </c>
      <c r="K2693" s="3">
        <v>1</v>
      </c>
      <c r="L2693" s="2">
        <f t="shared" si="166"/>
        <v>-0.36199211036329509</v>
      </c>
      <c r="M2693" s="2">
        <f t="shared" si="167"/>
        <v>0.30371213872163216</v>
      </c>
    </row>
    <row r="2694" spans="5:13" x14ac:dyDescent="0.3">
      <c r="E2694" s="1">
        <v>2683</v>
      </c>
      <c r="F2694" s="1">
        <v>0</v>
      </c>
      <c r="G2694" s="1">
        <v>28</v>
      </c>
      <c r="H2694" s="1">
        <v>1</v>
      </c>
      <c r="I2694" s="2">
        <f t="shared" si="164"/>
        <v>-0.41523082931455868</v>
      </c>
      <c r="J2694" s="2">
        <f t="shared" si="165"/>
        <v>0.39765853213135904</v>
      </c>
      <c r="K2694" s="3">
        <v>0</v>
      </c>
      <c r="L2694" s="2">
        <f t="shared" si="166"/>
        <v>-0.50693077210996151</v>
      </c>
      <c r="M2694" s="2">
        <f t="shared" si="167"/>
        <v>-0.39765853213135904</v>
      </c>
    </row>
    <row r="2695" spans="5:13" x14ac:dyDescent="0.3">
      <c r="E2695" s="1">
        <v>2684</v>
      </c>
      <c r="F2695" s="1">
        <v>0</v>
      </c>
      <c r="G2695" s="1">
        <v>20</v>
      </c>
      <c r="H2695" s="1">
        <v>2</v>
      </c>
      <c r="I2695" s="2">
        <f t="shared" si="164"/>
        <v>9.6003101521648537E-2</v>
      </c>
      <c r="J2695" s="2">
        <f t="shared" si="165"/>
        <v>0.52398235856772302</v>
      </c>
      <c r="K2695" s="3">
        <v>0</v>
      </c>
      <c r="L2695" s="2">
        <f t="shared" si="166"/>
        <v>-0.74230036360497509</v>
      </c>
      <c r="M2695" s="2">
        <f t="shared" si="167"/>
        <v>-0.52398235856772302</v>
      </c>
    </row>
    <row r="2696" spans="5:13" x14ac:dyDescent="0.3">
      <c r="E2696" s="1">
        <v>2685</v>
      </c>
      <c r="F2696" s="1">
        <v>0</v>
      </c>
      <c r="G2696" s="1">
        <v>22</v>
      </c>
      <c r="H2696" s="1">
        <v>0</v>
      </c>
      <c r="I2696" s="2">
        <f t="shared" si="164"/>
        <v>-0.52645372709412674</v>
      </c>
      <c r="J2696" s="2">
        <f t="shared" si="165"/>
        <v>0.37134437898837352</v>
      </c>
      <c r="K2696" s="3">
        <v>0</v>
      </c>
      <c r="L2696" s="2">
        <f t="shared" si="166"/>
        <v>-0.46417167458209929</v>
      </c>
      <c r="M2696" s="2">
        <f t="shared" si="167"/>
        <v>-0.37134437898837352</v>
      </c>
    </row>
    <row r="2697" spans="5:13" x14ac:dyDescent="0.3">
      <c r="E2697" s="1">
        <v>2686</v>
      </c>
      <c r="F2697" s="1">
        <v>0</v>
      </c>
      <c r="G2697" s="1">
        <v>31</v>
      </c>
      <c r="H2697" s="1">
        <v>2</v>
      </c>
      <c r="I2697" s="2">
        <f t="shared" si="164"/>
        <v>-0.21829128159428235</v>
      </c>
      <c r="J2697" s="2">
        <f t="shared" si="165"/>
        <v>0.44564285643854834</v>
      </c>
      <c r="K2697" s="3">
        <v>0</v>
      </c>
      <c r="L2697" s="2">
        <f t="shared" si="166"/>
        <v>-0.58994613647276051</v>
      </c>
      <c r="M2697" s="2">
        <f t="shared" si="167"/>
        <v>-0.44564285643854834</v>
      </c>
    </row>
    <row r="2698" spans="5:13" x14ac:dyDescent="0.3">
      <c r="E2698" s="1">
        <v>2687</v>
      </c>
      <c r="F2698" s="1">
        <v>1</v>
      </c>
      <c r="G2698" s="1">
        <v>20</v>
      </c>
      <c r="H2698" s="1">
        <v>5</v>
      </c>
      <c r="I2698" s="2">
        <f t="shared" si="164"/>
        <v>0.94397169450460283</v>
      </c>
      <c r="J2698" s="2">
        <f t="shared" si="165"/>
        <v>0.71990122262544853</v>
      </c>
      <c r="K2698" s="3">
        <v>1</v>
      </c>
      <c r="L2698" s="2">
        <f t="shared" si="166"/>
        <v>-0.32864126718154252</v>
      </c>
      <c r="M2698" s="2">
        <f t="shared" si="167"/>
        <v>0.28009877737455147</v>
      </c>
    </row>
    <row r="2699" spans="5:13" x14ac:dyDescent="0.3">
      <c r="E2699" s="1">
        <v>2688</v>
      </c>
      <c r="F2699" s="1">
        <v>1</v>
      </c>
      <c r="G2699" s="1">
        <v>17</v>
      </c>
      <c r="H2699" s="1">
        <v>5</v>
      </c>
      <c r="I2699" s="2">
        <f t="shared" si="164"/>
        <v>1.0296883444453113</v>
      </c>
      <c r="J2699" s="2">
        <f t="shared" si="165"/>
        <v>0.73685547044244892</v>
      </c>
      <c r="K2699" s="3">
        <v>1</v>
      </c>
      <c r="L2699" s="2">
        <f t="shared" si="166"/>
        <v>-0.30536351125807243</v>
      </c>
      <c r="M2699" s="2">
        <f t="shared" si="167"/>
        <v>0.26314452955755108</v>
      </c>
    </row>
    <row r="2700" spans="5:13" x14ac:dyDescent="0.3">
      <c r="E2700" s="1">
        <v>2689</v>
      </c>
      <c r="F2700" s="1">
        <v>0</v>
      </c>
      <c r="G2700" s="1">
        <v>19</v>
      </c>
      <c r="H2700" s="1">
        <v>0</v>
      </c>
      <c r="I2700" s="2">
        <f t="shared" si="164"/>
        <v>-0.44073707715341831</v>
      </c>
      <c r="J2700" s="2">
        <f t="shared" si="165"/>
        <v>0.391565352543775</v>
      </c>
      <c r="K2700" s="3">
        <v>0</v>
      </c>
      <c r="L2700" s="2">
        <f t="shared" si="166"/>
        <v>-0.49686577173687035</v>
      </c>
      <c r="M2700" s="2">
        <f t="shared" si="167"/>
        <v>-0.391565352543775</v>
      </c>
    </row>
    <row r="2701" spans="5:13" x14ac:dyDescent="0.3">
      <c r="E2701" s="1">
        <v>2690</v>
      </c>
      <c r="F2701" s="1">
        <v>0</v>
      </c>
      <c r="G2701" s="1">
        <v>23</v>
      </c>
      <c r="H2701" s="1">
        <v>4</v>
      </c>
      <c r="I2701" s="2">
        <f t="shared" ref="I2701:I2764" si="168">$H$5+$H$6*G2701+H2701*$H$7</f>
        <v>0.57559884690290986</v>
      </c>
      <c r="J2701" s="2">
        <f t="shared" ref="J2701:J2764" si="169">EXP(I2701)/(1+EXP(I2701))</f>
        <v>0.6400540735636373</v>
      </c>
      <c r="K2701" s="3">
        <v>1</v>
      </c>
      <c r="L2701" s="2">
        <f t="shared" ref="L2701:L2764" si="170">IF(K2701=1,LN(J2701),LN(1-J2701))</f>
        <v>-0.44620261625431046</v>
      </c>
      <c r="M2701" s="2">
        <f t="shared" ref="M2701:M2764" si="171">(K2701-J2701)</f>
        <v>0.3599459264363627</v>
      </c>
    </row>
    <row r="2702" spans="5:13" x14ac:dyDescent="0.3">
      <c r="E2702" s="1">
        <v>2691</v>
      </c>
      <c r="F2702" s="1">
        <v>0</v>
      </c>
      <c r="G2702" s="1">
        <v>28</v>
      </c>
      <c r="H2702" s="1">
        <v>1</v>
      </c>
      <c r="I2702" s="2">
        <f t="shared" si="168"/>
        <v>-0.41523082931455868</v>
      </c>
      <c r="J2702" s="2">
        <f t="shared" si="169"/>
        <v>0.39765853213135904</v>
      </c>
      <c r="K2702" s="3">
        <v>1</v>
      </c>
      <c r="L2702" s="2">
        <f t="shared" si="170"/>
        <v>-0.92216160142452031</v>
      </c>
      <c r="M2702" s="2">
        <f t="shared" si="171"/>
        <v>0.60234146786864096</v>
      </c>
    </row>
    <row r="2703" spans="5:13" x14ac:dyDescent="0.3">
      <c r="E2703" s="1">
        <v>2692</v>
      </c>
      <c r="F2703" s="1">
        <v>1</v>
      </c>
      <c r="G2703" s="1">
        <v>21</v>
      </c>
      <c r="H2703" s="1">
        <v>3</v>
      </c>
      <c r="I2703" s="2">
        <f t="shared" si="168"/>
        <v>0.35008708253573056</v>
      </c>
      <c r="J2703" s="2">
        <f t="shared" si="169"/>
        <v>0.58663869604609931</v>
      </c>
      <c r="K2703" s="3">
        <v>1</v>
      </c>
      <c r="L2703" s="2">
        <f t="shared" si="170"/>
        <v>-0.5333461579487917</v>
      </c>
      <c r="M2703" s="2">
        <f t="shared" si="171"/>
        <v>0.41336130395390069</v>
      </c>
    </row>
    <row r="2704" spans="5:13" x14ac:dyDescent="0.3">
      <c r="E2704" s="1">
        <v>2693</v>
      </c>
      <c r="F2704" s="1">
        <v>1</v>
      </c>
      <c r="G2704" s="1">
        <v>32</v>
      </c>
      <c r="H2704" s="1">
        <v>5</v>
      </c>
      <c r="I2704" s="2">
        <f t="shared" si="168"/>
        <v>0.60110509474176932</v>
      </c>
      <c r="J2704" s="2">
        <f t="shared" si="169"/>
        <v>0.64590909377149874</v>
      </c>
      <c r="K2704" s="3">
        <v>1</v>
      </c>
      <c r="L2704" s="2">
        <f t="shared" si="170"/>
        <v>-0.43709650681771106</v>
      </c>
      <c r="M2704" s="2">
        <f t="shared" si="171"/>
        <v>0.35409090622850126</v>
      </c>
    </row>
    <row r="2705" spans="5:13" x14ac:dyDescent="0.3">
      <c r="E2705" s="1">
        <v>2694</v>
      </c>
      <c r="F2705" s="1">
        <v>1</v>
      </c>
      <c r="G2705" s="1">
        <v>28</v>
      </c>
      <c r="H2705" s="1">
        <v>3</v>
      </c>
      <c r="I2705" s="2">
        <f t="shared" si="168"/>
        <v>0.15008156600741096</v>
      </c>
      <c r="J2705" s="2">
        <f t="shared" si="169"/>
        <v>0.53745012251025304</v>
      </c>
      <c r="K2705" s="3">
        <v>0</v>
      </c>
      <c r="L2705" s="2">
        <f t="shared" si="170"/>
        <v>-0.77100088462324479</v>
      </c>
      <c r="M2705" s="2">
        <f t="shared" si="171"/>
        <v>-0.53745012251025304</v>
      </c>
    </row>
    <row r="2706" spans="5:13" x14ac:dyDescent="0.3">
      <c r="E2706" s="1">
        <v>2695</v>
      </c>
      <c r="F2706" s="1">
        <v>1</v>
      </c>
      <c r="G2706" s="1">
        <v>26</v>
      </c>
      <c r="H2706" s="1">
        <v>3</v>
      </c>
      <c r="I2706" s="2">
        <f t="shared" si="168"/>
        <v>0.20722599930121655</v>
      </c>
      <c r="J2706" s="2">
        <f t="shared" si="169"/>
        <v>0.55162190028968694</v>
      </c>
      <c r="K2706" s="3">
        <v>1</v>
      </c>
      <c r="L2706" s="2">
        <f t="shared" si="170"/>
        <v>-0.59489243064286235</v>
      </c>
      <c r="M2706" s="2">
        <f t="shared" si="171"/>
        <v>0.44837809971031306</v>
      </c>
    </row>
    <row r="2707" spans="5:13" x14ac:dyDescent="0.3">
      <c r="E2707" s="1">
        <v>2696</v>
      </c>
      <c r="F2707" s="1">
        <v>0</v>
      </c>
      <c r="G2707" s="1">
        <v>29</v>
      </c>
      <c r="H2707" s="1">
        <v>1</v>
      </c>
      <c r="I2707" s="2">
        <f t="shared" si="168"/>
        <v>-0.44380304596146158</v>
      </c>
      <c r="J2707" s="2">
        <f t="shared" si="169"/>
        <v>0.39083515355806009</v>
      </c>
      <c r="K2707" s="3">
        <v>0</v>
      </c>
      <c r="L2707" s="2">
        <f t="shared" si="170"/>
        <v>-0.49566636408778442</v>
      </c>
      <c r="M2707" s="2">
        <f t="shared" si="171"/>
        <v>-0.39083515355806009</v>
      </c>
    </row>
    <row r="2708" spans="5:13" x14ac:dyDescent="0.3">
      <c r="E2708" s="1">
        <v>2697</v>
      </c>
      <c r="F2708" s="1">
        <v>1</v>
      </c>
      <c r="G2708" s="1">
        <v>17</v>
      </c>
      <c r="H2708" s="1">
        <v>3</v>
      </c>
      <c r="I2708" s="2">
        <f t="shared" si="168"/>
        <v>0.46437594912334174</v>
      </c>
      <c r="J2708" s="2">
        <f t="shared" si="169"/>
        <v>0.6140517581192837</v>
      </c>
      <c r="K2708" s="3">
        <v>1</v>
      </c>
      <c r="L2708" s="2">
        <f t="shared" si="170"/>
        <v>-0.48767605777654305</v>
      </c>
      <c r="M2708" s="2">
        <f t="shared" si="171"/>
        <v>0.3859482418807163</v>
      </c>
    </row>
    <row r="2709" spans="5:13" x14ac:dyDescent="0.3">
      <c r="E2709" s="1">
        <v>2698</v>
      </c>
      <c r="F2709" s="1">
        <v>1</v>
      </c>
      <c r="G2709" s="1">
        <v>19</v>
      </c>
      <c r="H2709" s="1">
        <v>0</v>
      </c>
      <c r="I2709" s="2">
        <f t="shared" si="168"/>
        <v>-0.44073707715341831</v>
      </c>
      <c r="J2709" s="2">
        <f t="shared" si="169"/>
        <v>0.391565352543775</v>
      </c>
      <c r="K2709" s="3">
        <v>0</v>
      </c>
      <c r="L2709" s="2">
        <f t="shared" si="170"/>
        <v>-0.49686577173687035</v>
      </c>
      <c r="M2709" s="2">
        <f t="shared" si="171"/>
        <v>-0.391565352543775</v>
      </c>
    </row>
    <row r="2710" spans="5:13" x14ac:dyDescent="0.3">
      <c r="E2710" s="1">
        <v>2699</v>
      </c>
      <c r="F2710" s="1">
        <v>0</v>
      </c>
      <c r="G2710" s="1">
        <v>21</v>
      </c>
      <c r="H2710" s="1">
        <v>1</v>
      </c>
      <c r="I2710" s="2">
        <f t="shared" si="168"/>
        <v>-0.21522531278623908</v>
      </c>
      <c r="J2710" s="2">
        <f t="shared" si="169"/>
        <v>0.44640041528470131</v>
      </c>
      <c r="K2710" s="3">
        <v>1</v>
      </c>
      <c r="L2710" s="2">
        <f t="shared" si="170"/>
        <v>-0.80653893761819861</v>
      </c>
      <c r="M2710" s="2">
        <f t="shared" si="171"/>
        <v>0.55359958471529869</v>
      </c>
    </row>
    <row r="2711" spans="5:13" x14ac:dyDescent="0.3">
      <c r="E2711" s="1">
        <v>2700</v>
      </c>
      <c r="F2711" s="1">
        <v>1</v>
      </c>
      <c r="G2711" s="1">
        <v>21</v>
      </c>
      <c r="H2711" s="1">
        <v>2</v>
      </c>
      <c r="I2711" s="2">
        <f t="shared" si="168"/>
        <v>6.7430884874745745E-2</v>
      </c>
      <c r="J2711" s="2">
        <f t="shared" si="169"/>
        <v>0.51685133655663185</v>
      </c>
      <c r="K2711" s="3">
        <v>1</v>
      </c>
      <c r="L2711" s="2">
        <f t="shared" si="170"/>
        <v>-0.65999999600478421</v>
      </c>
      <c r="M2711" s="2">
        <f t="shared" si="171"/>
        <v>0.48314866344336815</v>
      </c>
    </row>
    <row r="2712" spans="5:13" x14ac:dyDescent="0.3">
      <c r="E2712" s="1">
        <v>2701</v>
      </c>
      <c r="F2712" s="1">
        <v>1</v>
      </c>
      <c r="G2712" s="1">
        <v>26</v>
      </c>
      <c r="H2712" s="1">
        <v>4</v>
      </c>
      <c r="I2712" s="2">
        <f t="shared" si="168"/>
        <v>0.48988219696220137</v>
      </c>
      <c r="J2712" s="2">
        <f t="shared" si="169"/>
        <v>0.62007868056522697</v>
      </c>
      <c r="K2712" s="3">
        <v>0</v>
      </c>
      <c r="L2712" s="2">
        <f t="shared" si="170"/>
        <v>-0.96779110181938743</v>
      </c>
      <c r="M2712" s="2">
        <f t="shared" si="171"/>
        <v>-0.62007868056522697</v>
      </c>
    </row>
    <row r="2713" spans="5:13" x14ac:dyDescent="0.3">
      <c r="E2713" s="1">
        <v>2702</v>
      </c>
      <c r="F2713" s="1">
        <v>1</v>
      </c>
      <c r="G2713" s="1">
        <v>19</v>
      </c>
      <c r="H2713" s="1">
        <v>2</v>
      </c>
      <c r="I2713" s="2">
        <f t="shared" si="168"/>
        <v>0.12457531816855133</v>
      </c>
      <c r="J2713" s="2">
        <f t="shared" si="169"/>
        <v>0.53110361516647375</v>
      </c>
      <c r="K2713" s="3">
        <v>0</v>
      </c>
      <c r="L2713" s="2">
        <f t="shared" si="170"/>
        <v>-0.75737346280429763</v>
      </c>
      <c r="M2713" s="2">
        <f t="shared" si="171"/>
        <v>-0.53110361516647375</v>
      </c>
    </row>
    <row r="2714" spans="5:13" x14ac:dyDescent="0.3">
      <c r="E2714" s="1">
        <v>2703</v>
      </c>
      <c r="F2714" s="1">
        <v>0</v>
      </c>
      <c r="G2714" s="1">
        <v>23</v>
      </c>
      <c r="H2714" s="1">
        <v>1</v>
      </c>
      <c r="I2714" s="2">
        <f t="shared" si="168"/>
        <v>-0.27236974608004461</v>
      </c>
      <c r="J2714" s="2">
        <f t="shared" si="169"/>
        <v>0.43232541858152024</v>
      </c>
      <c r="K2714" s="3">
        <v>1</v>
      </c>
      <c r="L2714" s="2">
        <f t="shared" si="170"/>
        <v>-0.83857669056031459</v>
      </c>
      <c r="M2714" s="2">
        <f t="shared" si="171"/>
        <v>0.56767458141847982</v>
      </c>
    </row>
    <row r="2715" spans="5:13" x14ac:dyDescent="0.3">
      <c r="E2715" s="1">
        <v>2704</v>
      </c>
      <c r="F2715" s="1">
        <v>0</v>
      </c>
      <c r="G2715" s="1">
        <v>24</v>
      </c>
      <c r="H2715" s="1">
        <v>5</v>
      </c>
      <c r="I2715" s="2">
        <f t="shared" si="168"/>
        <v>0.82968282791699166</v>
      </c>
      <c r="J2715" s="2">
        <f t="shared" si="169"/>
        <v>0.69628786127836784</v>
      </c>
      <c r="K2715" s="3">
        <v>1</v>
      </c>
      <c r="L2715" s="2">
        <f t="shared" si="170"/>
        <v>-0.36199211036329509</v>
      </c>
      <c r="M2715" s="2">
        <f t="shared" si="171"/>
        <v>0.30371213872163216</v>
      </c>
    </row>
    <row r="2716" spans="5:13" x14ac:dyDescent="0.3">
      <c r="E2716" s="1">
        <v>2705</v>
      </c>
      <c r="F2716" s="1">
        <v>0</v>
      </c>
      <c r="G2716" s="1">
        <v>19</v>
      </c>
      <c r="H2716" s="1">
        <v>2</v>
      </c>
      <c r="I2716" s="2">
        <f t="shared" si="168"/>
        <v>0.12457531816855133</v>
      </c>
      <c r="J2716" s="2">
        <f t="shared" si="169"/>
        <v>0.53110361516647375</v>
      </c>
      <c r="K2716" s="3">
        <v>1</v>
      </c>
      <c r="L2716" s="2">
        <f t="shared" si="170"/>
        <v>-0.63279814463574613</v>
      </c>
      <c r="M2716" s="2">
        <f t="shared" si="171"/>
        <v>0.46889638483352625</v>
      </c>
    </row>
    <row r="2717" spans="5:13" x14ac:dyDescent="0.3">
      <c r="E2717" s="1">
        <v>2706</v>
      </c>
      <c r="F2717" s="1">
        <v>1</v>
      </c>
      <c r="G2717" s="1">
        <v>17</v>
      </c>
      <c r="H2717" s="1">
        <v>5</v>
      </c>
      <c r="I2717" s="2">
        <f t="shared" si="168"/>
        <v>1.0296883444453113</v>
      </c>
      <c r="J2717" s="2">
        <f t="shared" si="169"/>
        <v>0.73685547044244892</v>
      </c>
      <c r="K2717" s="3">
        <v>1</v>
      </c>
      <c r="L2717" s="2">
        <f t="shared" si="170"/>
        <v>-0.30536351125807243</v>
      </c>
      <c r="M2717" s="2">
        <f t="shared" si="171"/>
        <v>0.26314452955755108</v>
      </c>
    </row>
    <row r="2718" spans="5:13" x14ac:dyDescent="0.3">
      <c r="E2718" s="1">
        <v>2707</v>
      </c>
      <c r="F2718" s="1">
        <v>1</v>
      </c>
      <c r="G2718" s="1">
        <v>30</v>
      </c>
      <c r="H2718" s="1">
        <v>1</v>
      </c>
      <c r="I2718" s="2">
        <f t="shared" si="168"/>
        <v>-0.47237526260836427</v>
      </c>
      <c r="J2718" s="2">
        <f t="shared" si="169"/>
        <v>0.38405420510492866</v>
      </c>
      <c r="K2718" s="3">
        <v>0</v>
      </c>
      <c r="L2718" s="2">
        <f t="shared" si="170"/>
        <v>-0.48459631462063979</v>
      </c>
      <c r="M2718" s="2">
        <f t="shared" si="171"/>
        <v>-0.38405420510492866</v>
      </c>
    </row>
    <row r="2719" spans="5:13" x14ac:dyDescent="0.3">
      <c r="E2719" s="1">
        <v>2708</v>
      </c>
      <c r="F2719" s="1">
        <v>0</v>
      </c>
      <c r="G2719" s="1">
        <v>25</v>
      </c>
      <c r="H2719" s="1">
        <v>0</v>
      </c>
      <c r="I2719" s="2">
        <f t="shared" si="168"/>
        <v>-0.61217037703483523</v>
      </c>
      <c r="J2719" s="2">
        <f t="shared" si="169"/>
        <v>0.35156426468727181</v>
      </c>
      <c r="K2719" s="3">
        <v>0</v>
      </c>
      <c r="L2719" s="2">
        <f t="shared" si="170"/>
        <v>-0.43319237757215368</v>
      </c>
      <c r="M2719" s="2">
        <f t="shared" si="171"/>
        <v>-0.35156426468727181</v>
      </c>
    </row>
    <row r="2720" spans="5:13" x14ac:dyDescent="0.3">
      <c r="E2720" s="1">
        <v>2709</v>
      </c>
      <c r="F2720" s="1">
        <v>1</v>
      </c>
      <c r="G2720" s="1">
        <v>22</v>
      </c>
      <c r="H2720" s="1">
        <v>3</v>
      </c>
      <c r="I2720" s="2">
        <f t="shared" si="168"/>
        <v>0.32151486588882772</v>
      </c>
      <c r="J2720" s="2">
        <f t="shared" si="169"/>
        <v>0.57969339214578286</v>
      </c>
      <c r="K2720" s="3">
        <v>1</v>
      </c>
      <c r="L2720" s="2">
        <f t="shared" si="170"/>
        <v>-0.5452559494494188</v>
      </c>
      <c r="M2720" s="2">
        <f t="shared" si="171"/>
        <v>0.42030660785421714</v>
      </c>
    </row>
    <row r="2721" spans="5:13" x14ac:dyDescent="0.3">
      <c r="E2721" s="1">
        <v>2710</v>
      </c>
      <c r="F2721" s="1">
        <v>0</v>
      </c>
      <c r="G2721" s="1">
        <v>30</v>
      </c>
      <c r="H2721" s="1">
        <v>1</v>
      </c>
      <c r="I2721" s="2">
        <f t="shared" si="168"/>
        <v>-0.47237526260836427</v>
      </c>
      <c r="J2721" s="2">
        <f t="shared" si="169"/>
        <v>0.38405420510492866</v>
      </c>
      <c r="K2721" s="3">
        <v>0</v>
      </c>
      <c r="L2721" s="2">
        <f t="shared" si="170"/>
        <v>-0.48459631462063979</v>
      </c>
      <c r="M2721" s="2">
        <f t="shared" si="171"/>
        <v>-0.38405420510492866</v>
      </c>
    </row>
    <row r="2722" spans="5:13" x14ac:dyDescent="0.3">
      <c r="E2722" s="1">
        <v>2711</v>
      </c>
      <c r="F2722" s="1">
        <v>1</v>
      </c>
      <c r="G2722" s="1">
        <v>20</v>
      </c>
      <c r="H2722" s="1">
        <v>5</v>
      </c>
      <c r="I2722" s="2">
        <f t="shared" si="168"/>
        <v>0.94397169450460283</v>
      </c>
      <c r="J2722" s="2">
        <f t="shared" si="169"/>
        <v>0.71990122262544853</v>
      </c>
      <c r="K2722" s="3">
        <v>1</v>
      </c>
      <c r="L2722" s="2">
        <f t="shared" si="170"/>
        <v>-0.32864126718154252</v>
      </c>
      <c r="M2722" s="2">
        <f t="shared" si="171"/>
        <v>0.28009877737455147</v>
      </c>
    </row>
    <row r="2723" spans="5:13" x14ac:dyDescent="0.3">
      <c r="E2723" s="1">
        <v>2712</v>
      </c>
      <c r="F2723" s="1">
        <v>1</v>
      </c>
      <c r="G2723" s="1">
        <v>28</v>
      </c>
      <c r="H2723" s="1">
        <v>7</v>
      </c>
      <c r="I2723" s="2">
        <f t="shared" si="168"/>
        <v>1.2807063566513504</v>
      </c>
      <c r="J2723" s="2">
        <f t="shared" si="169"/>
        <v>0.78256998996362936</v>
      </c>
      <c r="K2723" s="3">
        <v>1</v>
      </c>
      <c r="L2723" s="2">
        <f t="shared" si="170"/>
        <v>-0.24517191652473186</v>
      </c>
      <c r="M2723" s="2">
        <f t="shared" si="171"/>
        <v>0.21743001003637064</v>
      </c>
    </row>
    <row r="2724" spans="5:13" x14ac:dyDescent="0.3">
      <c r="E2724" s="1">
        <v>2713</v>
      </c>
      <c r="F2724" s="1">
        <v>1</v>
      </c>
      <c r="G2724" s="1">
        <v>31</v>
      </c>
      <c r="H2724" s="1">
        <v>4</v>
      </c>
      <c r="I2724" s="2">
        <f t="shared" si="168"/>
        <v>0.34702111372768729</v>
      </c>
      <c r="J2724" s="2">
        <f t="shared" si="169"/>
        <v>0.58589502085328149</v>
      </c>
      <c r="K2724" s="3">
        <v>1</v>
      </c>
      <c r="L2724" s="2">
        <f t="shared" si="170"/>
        <v>-0.53461465075512804</v>
      </c>
      <c r="M2724" s="2">
        <f t="shared" si="171"/>
        <v>0.41410497914671851</v>
      </c>
    </row>
    <row r="2725" spans="5:13" x14ac:dyDescent="0.3">
      <c r="E2725" s="1">
        <v>2714</v>
      </c>
      <c r="F2725" s="1">
        <v>1</v>
      </c>
      <c r="G2725" s="1">
        <v>23</v>
      </c>
      <c r="H2725" s="1">
        <v>2</v>
      </c>
      <c r="I2725" s="2">
        <f t="shared" si="168"/>
        <v>1.0286451580940215E-2</v>
      </c>
      <c r="J2725" s="2">
        <f t="shared" si="169"/>
        <v>0.50257159022004549</v>
      </c>
      <c r="K2725" s="3">
        <v>1</v>
      </c>
      <c r="L2725" s="2">
        <f t="shared" si="170"/>
        <v>-0.68801718109692911</v>
      </c>
      <c r="M2725" s="2">
        <f t="shared" si="171"/>
        <v>0.49742840977995451</v>
      </c>
    </row>
    <row r="2726" spans="5:13" x14ac:dyDescent="0.3">
      <c r="E2726" s="1">
        <v>2715</v>
      </c>
      <c r="F2726" s="1">
        <v>1</v>
      </c>
      <c r="G2726" s="1">
        <v>21</v>
      </c>
      <c r="H2726" s="1">
        <v>7</v>
      </c>
      <c r="I2726" s="2">
        <f t="shared" si="168"/>
        <v>1.48071187317967</v>
      </c>
      <c r="J2726" s="2">
        <f t="shared" si="169"/>
        <v>0.8146800808670086</v>
      </c>
      <c r="K2726" s="3">
        <v>1</v>
      </c>
      <c r="L2726" s="2">
        <f t="shared" si="170"/>
        <v>-0.20495978161828837</v>
      </c>
      <c r="M2726" s="2">
        <f t="shared" si="171"/>
        <v>0.1853199191329914</v>
      </c>
    </row>
    <row r="2727" spans="5:13" x14ac:dyDescent="0.3">
      <c r="E2727" s="1">
        <v>2716</v>
      </c>
      <c r="F2727" s="1">
        <v>0</v>
      </c>
      <c r="G2727" s="1">
        <v>27</v>
      </c>
      <c r="H2727" s="1">
        <v>2</v>
      </c>
      <c r="I2727" s="2">
        <f t="shared" si="168"/>
        <v>-0.10400241500667118</v>
      </c>
      <c r="J2727" s="2">
        <f t="shared" si="169"/>
        <v>0.47402280722541851</v>
      </c>
      <c r="K2727" s="3">
        <v>0</v>
      </c>
      <c r="L2727" s="2">
        <f t="shared" si="170"/>
        <v>-0.64249742692862966</v>
      </c>
      <c r="M2727" s="2">
        <f t="shared" si="171"/>
        <v>-0.47402280722541851</v>
      </c>
    </row>
    <row r="2728" spans="5:13" x14ac:dyDescent="0.3">
      <c r="E2728" s="1">
        <v>2717</v>
      </c>
      <c r="F2728" s="1">
        <v>1</v>
      </c>
      <c r="G2728" s="1">
        <v>21</v>
      </c>
      <c r="H2728" s="1">
        <v>1</v>
      </c>
      <c r="I2728" s="2">
        <f t="shared" si="168"/>
        <v>-0.21522531278623908</v>
      </c>
      <c r="J2728" s="2">
        <f t="shared" si="169"/>
        <v>0.44640041528470131</v>
      </c>
      <c r="K2728" s="3">
        <v>0</v>
      </c>
      <c r="L2728" s="2">
        <f t="shared" si="170"/>
        <v>-0.59131362483195948</v>
      </c>
      <c r="M2728" s="2">
        <f t="shared" si="171"/>
        <v>-0.44640041528470131</v>
      </c>
    </row>
    <row r="2729" spans="5:13" x14ac:dyDescent="0.3">
      <c r="E2729" s="1">
        <v>2718</v>
      </c>
      <c r="F2729" s="1">
        <v>1</v>
      </c>
      <c r="G2729" s="1">
        <v>23</v>
      </c>
      <c r="H2729" s="1">
        <v>3</v>
      </c>
      <c r="I2729" s="2">
        <f t="shared" si="168"/>
        <v>0.29294264924192503</v>
      </c>
      <c r="J2729" s="2">
        <f t="shared" si="169"/>
        <v>0.57271638907417755</v>
      </c>
      <c r="K2729" s="3">
        <v>0</v>
      </c>
      <c r="L2729" s="2">
        <f t="shared" si="170"/>
        <v>-0.85030729202718869</v>
      </c>
      <c r="M2729" s="2">
        <f t="shared" si="171"/>
        <v>-0.57271638907417755</v>
      </c>
    </row>
    <row r="2730" spans="5:13" x14ac:dyDescent="0.3">
      <c r="E2730" s="1">
        <v>2719</v>
      </c>
      <c r="F2730" s="1">
        <v>1</v>
      </c>
      <c r="G2730" s="1">
        <v>16</v>
      </c>
      <c r="H2730" s="1">
        <v>2</v>
      </c>
      <c r="I2730" s="2">
        <f t="shared" si="168"/>
        <v>0.21029196810925971</v>
      </c>
      <c r="J2730" s="2">
        <f t="shared" si="169"/>
        <v>0.55238010163956752</v>
      </c>
      <c r="K2730" s="3">
        <v>1</v>
      </c>
      <c r="L2730" s="2">
        <f t="shared" si="170"/>
        <v>-0.59351887974755568</v>
      </c>
      <c r="M2730" s="2">
        <f t="shared" si="171"/>
        <v>0.44761989836043248</v>
      </c>
    </row>
    <row r="2731" spans="5:13" x14ac:dyDescent="0.3">
      <c r="E2731" s="1">
        <v>2720</v>
      </c>
      <c r="F2731" s="1">
        <v>0</v>
      </c>
      <c r="G2731" s="1">
        <v>27</v>
      </c>
      <c r="H2731" s="1">
        <v>3</v>
      </c>
      <c r="I2731" s="2">
        <f t="shared" si="168"/>
        <v>0.17865378265431364</v>
      </c>
      <c r="J2731" s="2">
        <f t="shared" si="169"/>
        <v>0.54454502935318705</v>
      </c>
      <c r="K2731" s="3">
        <v>1</v>
      </c>
      <c r="L2731" s="2">
        <f t="shared" si="170"/>
        <v>-0.60780464149184199</v>
      </c>
      <c r="M2731" s="2">
        <f t="shared" si="171"/>
        <v>0.45545497064681295</v>
      </c>
    </row>
    <row r="2732" spans="5:13" x14ac:dyDescent="0.3">
      <c r="E2732" s="1">
        <v>2721</v>
      </c>
      <c r="F2732" s="1">
        <v>1</v>
      </c>
      <c r="G2732" s="1">
        <v>25</v>
      </c>
      <c r="H2732" s="1">
        <v>4</v>
      </c>
      <c r="I2732" s="2">
        <f t="shared" si="168"/>
        <v>0.51845441360910405</v>
      </c>
      <c r="J2732" s="2">
        <f t="shared" si="169"/>
        <v>0.62678628555659732</v>
      </c>
      <c r="K2732" s="3">
        <v>1</v>
      </c>
      <c r="L2732" s="2">
        <f t="shared" si="170"/>
        <v>-0.4671496488344154</v>
      </c>
      <c r="M2732" s="2">
        <f t="shared" si="171"/>
        <v>0.37321371444340268</v>
      </c>
    </row>
    <row r="2733" spans="5:13" x14ac:dyDescent="0.3">
      <c r="E2733" s="1">
        <v>2722</v>
      </c>
      <c r="F2733" s="1">
        <v>1</v>
      </c>
      <c r="G2733" s="1">
        <v>23</v>
      </c>
      <c r="H2733" s="1">
        <v>3</v>
      </c>
      <c r="I2733" s="2">
        <f t="shared" si="168"/>
        <v>0.29294264924192503</v>
      </c>
      <c r="J2733" s="2">
        <f t="shared" si="169"/>
        <v>0.57271638907417755</v>
      </c>
      <c r="K2733" s="3">
        <v>0</v>
      </c>
      <c r="L2733" s="2">
        <f t="shared" si="170"/>
        <v>-0.85030729202718869</v>
      </c>
      <c r="M2733" s="2">
        <f t="shared" si="171"/>
        <v>-0.57271638907417755</v>
      </c>
    </row>
    <row r="2734" spans="5:13" x14ac:dyDescent="0.3">
      <c r="E2734" s="1">
        <v>2723</v>
      </c>
      <c r="F2734" s="1">
        <v>1</v>
      </c>
      <c r="G2734" s="1">
        <v>21</v>
      </c>
      <c r="H2734" s="1">
        <v>2</v>
      </c>
      <c r="I2734" s="2">
        <f t="shared" si="168"/>
        <v>6.7430884874745745E-2</v>
      </c>
      <c r="J2734" s="2">
        <f t="shared" si="169"/>
        <v>0.51685133655663185</v>
      </c>
      <c r="K2734" s="3">
        <v>1</v>
      </c>
      <c r="L2734" s="2">
        <f t="shared" si="170"/>
        <v>-0.65999999600478421</v>
      </c>
      <c r="M2734" s="2">
        <f t="shared" si="171"/>
        <v>0.48314866344336815</v>
      </c>
    </row>
    <row r="2735" spans="5:13" x14ac:dyDescent="0.3">
      <c r="E2735" s="1">
        <v>2724</v>
      </c>
      <c r="F2735" s="1">
        <v>0</v>
      </c>
      <c r="G2735" s="1">
        <v>23</v>
      </c>
      <c r="H2735" s="1">
        <v>1</v>
      </c>
      <c r="I2735" s="2">
        <f t="shared" si="168"/>
        <v>-0.27236974608004461</v>
      </c>
      <c r="J2735" s="2">
        <f t="shared" si="169"/>
        <v>0.43232541858152024</v>
      </c>
      <c r="K2735" s="3">
        <v>0</v>
      </c>
      <c r="L2735" s="2">
        <f t="shared" si="170"/>
        <v>-0.56620694448026976</v>
      </c>
      <c r="M2735" s="2">
        <f t="shared" si="171"/>
        <v>-0.43232541858152024</v>
      </c>
    </row>
    <row r="2736" spans="5:13" x14ac:dyDescent="0.3">
      <c r="E2736" s="1">
        <v>2725</v>
      </c>
      <c r="F2736" s="1">
        <v>1</v>
      </c>
      <c r="G2736" s="1">
        <v>17</v>
      </c>
      <c r="H2736" s="1">
        <v>1</v>
      </c>
      <c r="I2736" s="2">
        <f t="shared" si="168"/>
        <v>-0.1009364461986279</v>
      </c>
      <c r="J2736" s="2">
        <f t="shared" si="169"/>
        <v>0.47478729075572063</v>
      </c>
      <c r="K2736" s="3">
        <v>1</v>
      </c>
      <c r="L2736" s="2">
        <f t="shared" si="170"/>
        <v>-0.74488838417918568</v>
      </c>
      <c r="M2736" s="2">
        <f t="shared" si="171"/>
        <v>0.52521270924427932</v>
      </c>
    </row>
    <row r="2737" spans="5:13" x14ac:dyDescent="0.3">
      <c r="E2737" s="1">
        <v>2726</v>
      </c>
      <c r="F2737" s="1">
        <v>0</v>
      </c>
      <c r="G2737" s="1">
        <v>23</v>
      </c>
      <c r="H2737" s="1">
        <v>2</v>
      </c>
      <c r="I2737" s="2">
        <f t="shared" si="168"/>
        <v>1.0286451580940215E-2</v>
      </c>
      <c r="J2737" s="2">
        <f t="shared" si="169"/>
        <v>0.50257159022004549</v>
      </c>
      <c r="K2737" s="3">
        <v>0</v>
      </c>
      <c r="L2737" s="2">
        <f t="shared" si="170"/>
        <v>-0.69830363267786921</v>
      </c>
      <c r="M2737" s="2">
        <f t="shared" si="171"/>
        <v>-0.50257159022004549</v>
      </c>
    </row>
    <row r="2738" spans="5:13" x14ac:dyDescent="0.3">
      <c r="E2738" s="1">
        <v>2727</v>
      </c>
      <c r="F2738" s="1">
        <v>1</v>
      </c>
      <c r="G2738" s="1">
        <v>24</v>
      </c>
      <c r="H2738" s="1">
        <v>5</v>
      </c>
      <c r="I2738" s="2">
        <f t="shared" si="168"/>
        <v>0.82968282791699166</v>
      </c>
      <c r="J2738" s="2">
        <f t="shared" si="169"/>
        <v>0.69628786127836784</v>
      </c>
      <c r="K2738" s="3">
        <v>1</v>
      </c>
      <c r="L2738" s="2">
        <f t="shared" si="170"/>
        <v>-0.36199211036329509</v>
      </c>
      <c r="M2738" s="2">
        <f t="shared" si="171"/>
        <v>0.30371213872163216</v>
      </c>
    </row>
    <row r="2739" spans="5:13" x14ac:dyDescent="0.3">
      <c r="E2739" s="1">
        <v>2728</v>
      </c>
      <c r="F2739" s="1">
        <v>0</v>
      </c>
      <c r="G2739" s="1">
        <v>26</v>
      </c>
      <c r="H2739" s="1">
        <v>0</v>
      </c>
      <c r="I2739" s="2">
        <f t="shared" si="168"/>
        <v>-0.64074259368173792</v>
      </c>
      <c r="J2739" s="2">
        <f t="shared" si="169"/>
        <v>0.34507869437350663</v>
      </c>
      <c r="K2739" s="3">
        <v>0</v>
      </c>
      <c r="L2739" s="2">
        <f t="shared" si="170"/>
        <v>-0.42324019464645307</v>
      </c>
      <c r="M2739" s="2">
        <f t="shared" si="171"/>
        <v>-0.34507869437350663</v>
      </c>
    </row>
    <row r="2740" spans="5:13" x14ac:dyDescent="0.3">
      <c r="E2740" s="1">
        <v>2729</v>
      </c>
      <c r="F2740" s="1">
        <v>1</v>
      </c>
      <c r="G2740" s="1">
        <v>25</v>
      </c>
      <c r="H2740" s="1">
        <v>2</v>
      </c>
      <c r="I2740" s="2">
        <f t="shared" si="168"/>
        <v>-4.6857981712865593E-2</v>
      </c>
      <c r="J2740" s="2">
        <f t="shared" si="169"/>
        <v>0.4882876475322156</v>
      </c>
      <c r="K2740" s="3">
        <v>1</v>
      </c>
      <c r="L2740" s="2">
        <f t="shared" si="170"/>
        <v>-0.71685060511711618</v>
      </c>
      <c r="M2740" s="2">
        <f t="shared" si="171"/>
        <v>0.51171235246778446</v>
      </c>
    </row>
    <row r="2741" spans="5:13" x14ac:dyDescent="0.3">
      <c r="E2741" s="1">
        <v>2730</v>
      </c>
      <c r="F2741" s="1">
        <v>0</v>
      </c>
      <c r="G2741" s="1">
        <v>24</v>
      </c>
      <c r="H2741" s="1">
        <v>3</v>
      </c>
      <c r="I2741" s="2">
        <f t="shared" si="168"/>
        <v>0.26437043259502213</v>
      </c>
      <c r="J2741" s="2">
        <f t="shared" si="169"/>
        <v>0.56571033582428898</v>
      </c>
      <c r="K2741" s="3">
        <v>1</v>
      </c>
      <c r="L2741" s="2">
        <f t="shared" si="170"/>
        <v>-0.56967310594208143</v>
      </c>
      <c r="M2741" s="2">
        <f t="shared" si="171"/>
        <v>0.43428966417571102</v>
      </c>
    </row>
    <row r="2742" spans="5:13" x14ac:dyDescent="0.3">
      <c r="E2742" s="1">
        <v>2731</v>
      </c>
      <c r="F2742" s="1">
        <v>0</v>
      </c>
      <c r="G2742" s="1">
        <v>26</v>
      </c>
      <c r="H2742" s="1">
        <v>1</v>
      </c>
      <c r="I2742" s="2">
        <f t="shared" si="168"/>
        <v>-0.35808639602075309</v>
      </c>
      <c r="J2742" s="2">
        <f t="shared" si="169"/>
        <v>0.41142287430405178</v>
      </c>
      <c r="K2742" s="3">
        <v>1</v>
      </c>
      <c r="L2742" s="2">
        <f t="shared" si="170"/>
        <v>-0.88813370218098375</v>
      </c>
      <c r="M2742" s="2">
        <f t="shared" si="171"/>
        <v>0.58857712569594822</v>
      </c>
    </row>
    <row r="2743" spans="5:13" x14ac:dyDescent="0.3">
      <c r="E2743" s="1">
        <v>2732</v>
      </c>
      <c r="F2743" s="1">
        <v>1</v>
      </c>
      <c r="G2743" s="1">
        <v>22</v>
      </c>
      <c r="H2743" s="1">
        <v>2</v>
      </c>
      <c r="I2743" s="2">
        <f t="shared" si="168"/>
        <v>3.8858668227842896E-2</v>
      </c>
      <c r="J2743" s="2">
        <f t="shared" si="169"/>
        <v>0.50971344481574044</v>
      </c>
      <c r="K2743" s="3">
        <v>0</v>
      </c>
      <c r="L2743" s="2">
        <f t="shared" si="170"/>
        <v>-0.71276525231165777</v>
      </c>
      <c r="M2743" s="2">
        <f t="shared" si="171"/>
        <v>-0.50971344481574044</v>
      </c>
    </row>
    <row r="2744" spans="5:13" x14ac:dyDescent="0.3">
      <c r="E2744" s="1">
        <v>2733</v>
      </c>
      <c r="F2744" s="1">
        <v>1</v>
      </c>
      <c r="G2744" s="1">
        <v>21</v>
      </c>
      <c r="H2744" s="1">
        <v>2</v>
      </c>
      <c r="I2744" s="2">
        <f t="shared" si="168"/>
        <v>6.7430884874745745E-2</v>
      </c>
      <c r="J2744" s="2">
        <f t="shared" si="169"/>
        <v>0.51685133655663185</v>
      </c>
      <c r="K2744" s="3">
        <v>1</v>
      </c>
      <c r="L2744" s="2">
        <f t="shared" si="170"/>
        <v>-0.65999999600478421</v>
      </c>
      <c r="M2744" s="2">
        <f t="shared" si="171"/>
        <v>0.48314866344336815</v>
      </c>
    </row>
    <row r="2745" spans="5:13" x14ac:dyDescent="0.3">
      <c r="E2745" s="1">
        <v>2734</v>
      </c>
      <c r="F2745" s="1">
        <v>0</v>
      </c>
      <c r="G2745" s="1">
        <v>22</v>
      </c>
      <c r="H2745" s="1">
        <v>1</v>
      </c>
      <c r="I2745" s="2">
        <f t="shared" si="168"/>
        <v>-0.24379752943314192</v>
      </c>
      <c r="J2745" s="2">
        <f t="shared" si="169"/>
        <v>0.43935072259233271</v>
      </c>
      <c r="K2745" s="3">
        <v>0</v>
      </c>
      <c r="L2745" s="2">
        <f t="shared" si="170"/>
        <v>-0.57865974292354561</v>
      </c>
      <c r="M2745" s="2">
        <f t="shared" si="171"/>
        <v>-0.43935072259233271</v>
      </c>
    </row>
    <row r="2746" spans="5:13" x14ac:dyDescent="0.3">
      <c r="E2746" s="1">
        <v>2735</v>
      </c>
      <c r="F2746" s="1">
        <v>0</v>
      </c>
      <c r="G2746" s="1">
        <v>29</v>
      </c>
      <c r="H2746" s="1">
        <v>2</v>
      </c>
      <c r="I2746" s="2">
        <f t="shared" si="168"/>
        <v>-0.16114684830047676</v>
      </c>
      <c r="J2746" s="2">
        <f t="shared" si="169"/>
        <v>0.45980024359735172</v>
      </c>
      <c r="K2746" s="3">
        <v>1</v>
      </c>
      <c r="L2746" s="2">
        <f t="shared" si="170"/>
        <v>-0.77696313686339258</v>
      </c>
      <c r="M2746" s="2">
        <f t="shared" si="171"/>
        <v>0.54019975640264828</v>
      </c>
    </row>
    <row r="2747" spans="5:13" x14ac:dyDescent="0.3">
      <c r="E2747" s="1">
        <v>2736</v>
      </c>
      <c r="F2747" s="1">
        <v>1</v>
      </c>
      <c r="G2747" s="1">
        <v>21</v>
      </c>
      <c r="H2747" s="1">
        <v>5</v>
      </c>
      <c r="I2747" s="2">
        <f t="shared" si="168"/>
        <v>0.91539947785770015</v>
      </c>
      <c r="J2747" s="2">
        <f t="shared" si="169"/>
        <v>0.71410379097871035</v>
      </c>
      <c r="K2747" s="3">
        <v>0</v>
      </c>
      <c r="L2747" s="2">
        <f t="shared" si="170"/>
        <v>-1.2521264395483949</v>
      </c>
      <c r="M2747" s="2">
        <f t="shared" si="171"/>
        <v>-0.71410379097871035</v>
      </c>
    </row>
    <row r="2748" spans="5:13" x14ac:dyDescent="0.3">
      <c r="E2748" s="1">
        <v>2737</v>
      </c>
      <c r="F2748" s="1">
        <v>0</v>
      </c>
      <c r="G2748" s="1">
        <v>22</v>
      </c>
      <c r="H2748" s="1">
        <v>0</v>
      </c>
      <c r="I2748" s="2">
        <f t="shared" si="168"/>
        <v>-0.52645372709412674</v>
      </c>
      <c r="J2748" s="2">
        <f t="shared" si="169"/>
        <v>0.37134437898837352</v>
      </c>
      <c r="K2748" s="3">
        <v>1</v>
      </c>
      <c r="L2748" s="2">
        <f t="shared" si="170"/>
        <v>-0.99062540167622615</v>
      </c>
      <c r="M2748" s="2">
        <f t="shared" si="171"/>
        <v>0.62865562101162653</v>
      </c>
    </row>
    <row r="2749" spans="5:13" x14ac:dyDescent="0.3">
      <c r="E2749" s="1">
        <v>2738</v>
      </c>
      <c r="F2749" s="1">
        <v>1</v>
      </c>
      <c r="G2749" s="1">
        <v>23</v>
      </c>
      <c r="H2749" s="1">
        <v>3</v>
      </c>
      <c r="I2749" s="2">
        <f t="shared" si="168"/>
        <v>0.29294264924192503</v>
      </c>
      <c r="J2749" s="2">
        <f t="shared" si="169"/>
        <v>0.57271638907417755</v>
      </c>
      <c r="K2749" s="3">
        <v>1</v>
      </c>
      <c r="L2749" s="2">
        <f t="shared" si="170"/>
        <v>-0.55736464278526365</v>
      </c>
      <c r="M2749" s="2">
        <f t="shared" si="171"/>
        <v>0.42728361092582245</v>
      </c>
    </row>
    <row r="2750" spans="5:13" x14ac:dyDescent="0.3">
      <c r="E2750" s="1">
        <v>2739</v>
      </c>
      <c r="F2750" s="1">
        <v>1</v>
      </c>
      <c r="G2750" s="1">
        <v>20</v>
      </c>
      <c r="H2750" s="1">
        <v>6</v>
      </c>
      <c r="I2750" s="2">
        <f t="shared" si="168"/>
        <v>1.2266278921655878</v>
      </c>
      <c r="J2750" s="2">
        <f t="shared" si="169"/>
        <v>0.77322783163034758</v>
      </c>
      <c r="K2750" s="3">
        <v>1</v>
      </c>
      <c r="L2750" s="2">
        <f t="shared" si="170"/>
        <v>-0.25718153691250534</v>
      </c>
      <c r="M2750" s="2">
        <f t="shared" si="171"/>
        <v>0.22677216836965242</v>
      </c>
    </row>
    <row r="2751" spans="5:13" x14ac:dyDescent="0.3">
      <c r="E2751" s="1">
        <v>2740</v>
      </c>
      <c r="F2751" s="1">
        <v>1</v>
      </c>
      <c r="G2751" s="1">
        <v>23</v>
      </c>
      <c r="H2751" s="1">
        <v>2</v>
      </c>
      <c r="I2751" s="2">
        <f t="shared" si="168"/>
        <v>1.0286451580940215E-2</v>
      </c>
      <c r="J2751" s="2">
        <f t="shared" si="169"/>
        <v>0.50257159022004549</v>
      </c>
      <c r="K2751" s="3">
        <v>1</v>
      </c>
      <c r="L2751" s="2">
        <f t="shared" si="170"/>
        <v>-0.68801718109692911</v>
      </c>
      <c r="M2751" s="2">
        <f t="shared" si="171"/>
        <v>0.49742840977995451</v>
      </c>
    </row>
    <row r="2752" spans="5:13" x14ac:dyDescent="0.3">
      <c r="E2752" s="1">
        <v>2741</v>
      </c>
      <c r="F2752" s="1">
        <v>1</v>
      </c>
      <c r="G2752" s="1">
        <v>17</v>
      </c>
      <c r="H2752" s="1">
        <v>4</v>
      </c>
      <c r="I2752" s="2">
        <f t="shared" si="168"/>
        <v>0.74703214678432661</v>
      </c>
      <c r="J2752" s="2">
        <f t="shared" si="169"/>
        <v>0.67853167522054014</v>
      </c>
      <c r="K2752" s="3">
        <v>1</v>
      </c>
      <c r="L2752" s="2">
        <f t="shared" si="170"/>
        <v>-0.38782411661038613</v>
      </c>
      <c r="M2752" s="2">
        <f t="shared" si="171"/>
        <v>0.32146832477945986</v>
      </c>
    </row>
    <row r="2753" spans="5:13" x14ac:dyDescent="0.3">
      <c r="E2753" s="1">
        <v>2742</v>
      </c>
      <c r="F2753" s="1">
        <v>1</v>
      </c>
      <c r="G2753" s="1">
        <v>24</v>
      </c>
      <c r="H2753" s="1">
        <v>1</v>
      </c>
      <c r="I2753" s="2">
        <f t="shared" si="168"/>
        <v>-0.30094196272694751</v>
      </c>
      <c r="J2753" s="2">
        <f t="shared" si="169"/>
        <v>0.42532722873338152</v>
      </c>
      <c r="K2753" s="3">
        <v>1</v>
      </c>
      <c r="L2753" s="2">
        <f t="shared" si="170"/>
        <v>-0.85489645635623346</v>
      </c>
      <c r="M2753" s="2">
        <f t="shared" si="171"/>
        <v>0.57467277126661842</v>
      </c>
    </row>
    <row r="2754" spans="5:13" x14ac:dyDescent="0.3">
      <c r="E2754" s="1">
        <v>2743</v>
      </c>
      <c r="F2754" s="1">
        <v>1</v>
      </c>
      <c r="G2754" s="1">
        <v>24</v>
      </c>
      <c r="H2754" s="1">
        <v>1</v>
      </c>
      <c r="I2754" s="2">
        <f t="shared" si="168"/>
        <v>-0.30094196272694751</v>
      </c>
      <c r="J2754" s="2">
        <f t="shared" si="169"/>
        <v>0.42532722873338152</v>
      </c>
      <c r="K2754" s="3">
        <v>0</v>
      </c>
      <c r="L2754" s="2">
        <f t="shared" si="170"/>
        <v>-0.55395449362928606</v>
      </c>
      <c r="M2754" s="2">
        <f t="shared" si="171"/>
        <v>-0.42532722873338152</v>
      </c>
    </row>
    <row r="2755" spans="5:13" x14ac:dyDescent="0.3">
      <c r="E2755" s="1">
        <v>2744</v>
      </c>
      <c r="F2755" s="1">
        <v>0</v>
      </c>
      <c r="G2755" s="1">
        <v>34</v>
      </c>
      <c r="H2755" s="1">
        <v>3</v>
      </c>
      <c r="I2755" s="2">
        <f t="shared" si="168"/>
        <v>-2.1351733874005796E-2</v>
      </c>
      <c r="J2755" s="2">
        <f t="shared" si="169"/>
        <v>0.49466226931770324</v>
      </c>
      <c r="K2755" s="3">
        <v>1</v>
      </c>
      <c r="L2755" s="2">
        <f t="shared" si="170"/>
        <v>-0.70388003348190087</v>
      </c>
      <c r="M2755" s="2">
        <f t="shared" si="171"/>
        <v>0.50533773068229682</v>
      </c>
    </row>
    <row r="2756" spans="5:13" x14ac:dyDescent="0.3">
      <c r="E2756" s="1">
        <v>2745</v>
      </c>
      <c r="F2756" s="1">
        <v>1</v>
      </c>
      <c r="G2756" s="1">
        <v>20</v>
      </c>
      <c r="H2756" s="1">
        <v>3</v>
      </c>
      <c r="I2756" s="2">
        <f t="shared" si="168"/>
        <v>0.37865929918263336</v>
      </c>
      <c r="J2756" s="2">
        <f t="shared" si="169"/>
        <v>0.59354970154570375</v>
      </c>
      <c r="K2756" s="3">
        <v>1</v>
      </c>
      <c r="L2756" s="2">
        <f t="shared" si="170"/>
        <v>-0.52163432531196197</v>
      </c>
      <c r="M2756" s="2">
        <f t="shared" si="171"/>
        <v>0.40645029845429625</v>
      </c>
    </row>
    <row r="2757" spans="5:13" x14ac:dyDescent="0.3">
      <c r="E2757" s="1">
        <v>2746</v>
      </c>
      <c r="F2757" s="1">
        <v>1</v>
      </c>
      <c r="G2757" s="1">
        <v>12</v>
      </c>
      <c r="H2757" s="1">
        <v>2</v>
      </c>
      <c r="I2757" s="2">
        <f t="shared" si="168"/>
        <v>0.32458083469687088</v>
      </c>
      <c r="J2757" s="2">
        <f t="shared" si="169"/>
        <v>0.58044022920191651</v>
      </c>
      <c r="K2757" s="3">
        <v>0</v>
      </c>
      <c r="L2757" s="2">
        <f t="shared" si="170"/>
        <v>-0.86854928218003702</v>
      </c>
      <c r="M2757" s="2">
        <f t="shared" si="171"/>
        <v>-0.58044022920191651</v>
      </c>
    </row>
    <row r="2758" spans="5:13" x14ac:dyDescent="0.3">
      <c r="E2758" s="1">
        <v>2747</v>
      </c>
      <c r="F2758" s="1">
        <v>1</v>
      </c>
      <c r="G2758" s="1">
        <v>27</v>
      </c>
      <c r="H2758" s="1">
        <v>3</v>
      </c>
      <c r="I2758" s="2">
        <f t="shared" si="168"/>
        <v>0.17865378265431364</v>
      </c>
      <c r="J2758" s="2">
        <f t="shared" si="169"/>
        <v>0.54454502935318705</v>
      </c>
      <c r="K2758" s="3">
        <v>1</v>
      </c>
      <c r="L2758" s="2">
        <f t="shared" si="170"/>
        <v>-0.60780464149184199</v>
      </c>
      <c r="M2758" s="2">
        <f t="shared" si="171"/>
        <v>0.45545497064681295</v>
      </c>
    </row>
    <row r="2759" spans="5:13" x14ac:dyDescent="0.3">
      <c r="E2759" s="1">
        <v>2748</v>
      </c>
      <c r="F2759" s="1">
        <v>1</v>
      </c>
      <c r="G2759" s="1">
        <v>23</v>
      </c>
      <c r="H2759" s="1">
        <v>1</v>
      </c>
      <c r="I2759" s="2">
        <f t="shared" si="168"/>
        <v>-0.27236974608004461</v>
      </c>
      <c r="J2759" s="2">
        <f t="shared" si="169"/>
        <v>0.43232541858152024</v>
      </c>
      <c r="K2759" s="3">
        <v>0</v>
      </c>
      <c r="L2759" s="2">
        <f t="shared" si="170"/>
        <v>-0.56620694448026976</v>
      </c>
      <c r="M2759" s="2">
        <f t="shared" si="171"/>
        <v>-0.43232541858152024</v>
      </c>
    </row>
    <row r="2760" spans="5:13" x14ac:dyDescent="0.3">
      <c r="E2760" s="1">
        <v>2749</v>
      </c>
      <c r="F2760" s="1">
        <v>0</v>
      </c>
      <c r="G2760" s="1">
        <v>27</v>
      </c>
      <c r="H2760" s="1">
        <v>1</v>
      </c>
      <c r="I2760" s="2">
        <f t="shared" si="168"/>
        <v>-0.386658612667656</v>
      </c>
      <c r="J2760" s="2">
        <f t="shared" si="169"/>
        <v>0.40452192979375906</v>
      </c>
      <c r="K2760" s="3">
        <v>0</v>
      </c>
      <c r="L2760" s="2">
        <f t="shared" si="170"/>
        <v>-0.51839071671501158</v>
      </c>
      <c r="M2760" s="2">
        <f t="shared" si="171"/>
        <v>-0.40452192979375906</v>
      </c>
    </row>
    <row r="2761" spans="5:13" x14ac:dyDescent="0.3">
      <c r="E2761" s="1">
        <v>2750</v>
      </c>
      <c r="F2761" s="1">
        <v>1</v>
      </c>
      <c r="G2761" s="1">
        <v>22</v>
      </c>
      <c r="H2761" s="1">
        <v>0</v>
      </c>
      <c r="I2761" s="2">
        <f t="shared" si="168"/>
        <v>-0.52645372709412674</v>
      </c>
      <c r="J2761" s="2">
        <f t="shared" si="169"/>
        <v>0.37134437898837352</v>
      </c>
      <c r="K2761" s="3">
        <v>0</v>
      </c>
      <c r="L2761" s="2">
        <f t="shared" si="170"/>
        <v>-0.46417167458209929</v>
      </c>
      <c r="M2761" s="2">
        <f t="shared" si="171"/>
        <v>-0.37134437898837352</v>
      </c>
    </row>
    <row r="2762" spans="5:13" x14ac:dyDescent="0.3">
      <c r="E2762" s="1">
        <v>2751</v>
      </c>
      <c r="F2762" s="1">
        <v>1</v>
      </c>
      <c r="G2762" s="1">
        <v>25</v>
      </c>
      <c r="H2762" s="1">
        <v>4</v>
      </c>
      <c r="I2762" s="2">
        <f t="shared" si="168"/>
        <v>0.51845441360910405</v>
      </c>
      <c r="J2762" s="2">
        <f t="shared" si="169"/>
        <v>0.62678628555659732</v>
      </c>
      <c r="K2762" s="3">
        <v>1</v>
      </c>
      <c r="L2762" s="2">
        <f t="shared" si="170"/>
        <v>-0.4671496488344154</v>
      </c>
      <c r="M2762" s="2">
        <f t="shared" si="171"/>
        <v>0.37321371444340268</v>
      </c>
    </row>
    <row r="2763" spans="5:13" x14ac:dyDescent="0.3">
      <c r="E2763" s="1">
        <v>2752</v>
      </c>
      <c r="F2763" s="1">
        <v>1</v>
      </c>
      <c r="G2763" s="1">
        <v>25</v>
      </c>
      <c r="H2763" s="1">
        <v>6</v>
      </c>
      <c r="I2763" s="2">
        <f t="shared" si="168"/>
        <v>1.0837668089310737</v>
      </c>
      <c r="J2763" s="2">
        <f t="shared" si="169"/>
        <v>0.74720615486718134</v>
      </c>
      <c r="K2763" s="3">
        <v>0</v>
      </c>
      <c r="L2763" s="2">
        <f t="shared" si="170"/>
        <v>-1.3751809637905588</v>
      </c>
      <c r="M2763" s="2">
        <f t="shared" si="171"/>
        <v>-0.74720615486718134</v>
      </c>
    </row>
    <row r="2764" spans="5:13" x14ac:dyDescent="0.3">
      <c r="E2764" s="1">
        <v>2753</v>
      </c>
      <c r="F2764" s="1">
        <v>1</v>
      </c>
      <c r="G2764" s="1">
        <v>26</v>
      </c>
      <c r="H2764" s="1">
        <v>3</v>
      </c>
      <c r="I2764" s="2">
        <f t="shared" si="168"/>
        <v>0.20722599930121655</v>
      </c>
      <c r="J2764" s="2">
        <f t="shared" si="169"/>
        <v>0.55162190028968694</v>
      </c>
      <c r="K2764" s="3">
        <v>0</v>
      </c>
      <c r="L2764" s="2">
        <f t="shared" si="170"/>
        <v>-0.80211842994407867</v>
      </c>
      <c r="M2764" s="2">
        <f t="shared" si="171"/>
        <v>-0.55162190028968694</v>
      </c>
    </row>
    <row r="2765" spans="5:13" x14ac:dyDescent="0.3">
      <c r="E2765" s="1">
        <v>2754</v>
      </c>
      <c r="F2765" s="1">
        <v>0</v>
      </c>
      <c r="G2765" s="1">
        <v>24</v>
      </c>
      <c r="H2765" s="1">
        <v>1</v>
      </c>
      <c r="I2765" s="2">
        <f t="shared" ref="I2765:I2828" si="172">$H$5+$H$6*G2765+H2765*$H$7</f>
        <v>-0.30094196272694751</v>
      </c>
      <c r="J2765" s="2">
        <f t="shared" ref="J2765:J2828" si="173">EXP(I2765)/(1+EXP(I2765))</f>
        <v>0.42532722873338152</v>
      </c>
      <c r="K2765" s="3">
        <v>0</v>
      </c>
      <c r="L2765" s="2">
        <f t="shared" ref="L2765:L2828" si="174">IF(K2765=1,LN(J2765),LN(1-J2765))</f>
        <v>-0.55395449362928606</v>
      </c>
      <c r="M2765" s="2">
        <f t="shared" ref="M2765:M2828" si="175">(K2765-J2765)</f>
        <v>-0.42532722873338152</v>
      </c>
    </row>
    <row r="2766" spans="5:13" x14ac:dyDescent="0.3">
      <c r="E2766" s="1">
        <v>2755</v>
      </c>
      <c r="F2766" s="1">
        <v>1</v>
      </c>
      <c r="G2766" s="1">
        <v>16</v>
      </c>
      <c r="H2766" s="1">
        <v>2</v>
      </c>
      <c r="I2766" s="2">
        <f t="shared" si="172"/>
        <v>0.21029196810925971</v>
      </c>
      <c r="J2766" s="2">
        <f t="shared" si="173"/>
        <v>0.55238010163956752</v>
      </c>
      <c r="K2766" s="3">
        <v>1</v>
      </c>
      <c r="L2766" s="2">
        <f t="shared" si="174"/>
        <v>-0.59351887974755568</v>
      </c>
      <c r="M2766" s="2">
        <f t="shared" si="175"/>
        <v>0.44761989836043248</v>
      </c>
    </row>
    <row r="2767" spans="5:13" x14ac:dyDescent="0.3">
      <c r="E2767" s="1">
        <v>2756</v>
      </c>
      <c r="F2767" s="1">
        <v>0</v>
      </c>
      <c r="G2767" s="1">
        <v>27</v>
      </c>
      <c r="H2767" s="1">
        <v>7</v>
      </c>
      <c r="I2767" s="2">
        <f t="shared" si="172"/>
        <v>1.309278573298253</v>
      </c>
      <c r="J2767" s="2">
        <f t="shared" si="173"/>
        <v>0.78739241004546745</v>
      </c>
      <c r="K2767" s="3">
        <v>0</v>
      </c>
      <c r="L2767" s="2">
        <f t="shared" si="174"/>
        <v>-1.5483071130787454</v>
      </c>
      <c r="M2767" s="2">
        <f t="shared" si="175"/>
        <v>-0.78739241004546745</v>
      </c>
    </row>
    <row r="2768" spans="5:13" x14ac:dyDescent="0.3">
      <c r="E2768" s="1">
        <v>2757</v>
      </c>
      <c r="F2768" s="1">
        <v>0</v>
      </c>
      <c r="G2768" s="1">
        <v>28</v>
      </c>
      <c r="H2768" s="1">
        <v>1</v>
      </c>
      <c r="I2768" s="2">
        <f t="shared" si="172"/>
        <v>-0.41523082931455868</v>
      </c>
      <c r="J2768" s="2">
        <f t="shared" si="173"/>
        <v>0.39765853213135904</v>
      </c>
      <c r="K2768" s="3">
        <v>1</v>
      </c>
      <c r="L2768" s="2">
        <f t="shared" si="174"/>
        <v>-0.92216160142452031</v>
      </c>
      <c r="M2768" s="2">
        <f t="shared" si="175"/>
        <v>0.60234146786864096</v>
      </c>
    </row>
    <row r="2769" spans="5:13" x14ac:dyDescent="0.3">
      <c r="E2769" s="1">
        <v>2758</v>
      </c>
      <c r="F2769" s="1">
        <v>1</v>
      </c>
      <c r="G2769" s="1">
        <v>22</v>
      </c>
      <c r="H2769" s="1">
        <v>4</v>
      </c>
      <c r="I2769" s="2">
        <f t="shared" si="172"/>
        <v>0.60417106354981254</v>
      </c>
      <c r="J2769" s="2">
        <f t="shared" si="173"/>
        <v>0.64660999904109517</v>
      </c>
      <c r="K2769" s="3">
        <v>1</v>
      </c>
      <c r="L2769" s="2">
        <f t="shared" si="174"/>
        <v>-0.43601194978145819</v>
      </c>
      <c r="M2769" s="2">
        <f t="shared" si="175"/>
        <v>0.35339000095890483</v>
      </c>
    </row>
    <row r="2770" spans="5:13" x14ac:dyDescent="0.3">
      <c r="E2770" s="1">
        <v>2759</v>
      </c>
      <c r="F2770" s="1">
        <v>0</v>
      </c>
      <c r="G2770" s="1">
        <v>24</v>
      </c>
      <c r="H2770" s="1">
        <v>1</v>
      </c>
      <c r="I2770" s="2">
        <f t="shared" si="172"/>
        <v>-0.30094196272694751</v>
      </c>
      <c r="J2770" s="2">
        <f t="shared" si="173"/>
        <v>0.42532722873338152</v>
      </c>
      <c r="K2770" s="3">
        <v>0</v>
      </c>
      <c r="L2770" s="2">
        <f t="shared" si="174"/>
        <v>-0.55395449362928606</v>
      </c>
      <c r="M2770" s="2">
        <f t="shared" si="175"/>
        <v>-0.42532722873338152</v>
      </c>
    </row>
    <row r="2771" spans="5:13" x14ac:dyDescent="0.3">
      <c r="E2771" s="1">
        <v>2760</v>
      </c>
      <c r="F2771" s="1">
        <v>1</v>
      </c>
      <c r="G2771" s="1">
        <v>22</v>
      </c>
      <c r="H2771" s="1">
        <v>1</v>
      </c>
      <c r="I2771" s="2">
        <f t="shared" si="172"/>
        <v>-0.24379752943314192</v>
      </c>
      <c r="J2771" s="2">
        <f t="shared" si="173"/>
        <v>0.43935072259233271</v>
      </c>
      <c r="K2771" s="3">
        <v>1</v>
      </c>
      <c r="L2771" s="2">
        <f t="shared" si="174"/>
        <v>-0.82245727235668753</v>
      </c>
      <c r="M2771" s="2">
        <f t="shared" si="175"/>
        <v>0.56064927740766723</v>
      </c>
    </row>
    <row r="2772" spans="5:13" x14ac:dyDescent="0.3">
      <c r="E2772" s="1">
        <v>2761</v>
      </c>
      <c r="F2772" s="1">
        <v>1</v>
      </c>
      <c r="G2772" s="1">
        <v>21</v>
      </c>
      <c r="H2772" s="1">
        <v>0</v>
      </c>
      <c r="I2772" s="2">
        <f t="shared" si="172"/>
        <v>-0.4978815104472239</v>
      </c>
      <c r="J2772" s="2">
        <f t="shared" si="173"/>
        <v>0.37803865071192017</v>
      </c>
      <c r="K2772" s="3">
        <v>0</v>
      </c>
      <c r="L2772" s="2">
        <f t="shared" si="174"/>
        <v>-0.47487732758192247</v>
      </c>
      <c r="M2772" s="2">
        <f t="shared" si="175"/>
        <v>-0.37803865071192017</v>
      </c>
    </row>
    <row r="2773" spans="5:13" x14ac:dyDescent="0.3">
      <c r="E2773" s="1">
        <v>2762</v>
      </c>
      <c r="F2773" s="1">
        <v>1</v>
      </c>
      <c r="G2773" s="1">
        <v>31</v>
      </c>
      <c r="H2773" s="1">
        <v>3</v>
      </c>
      <c r="I2773" s="2">
        <f t="shared" si="172"/>
        <v>6.4364916066702471E-2</v>
      </c>
      <c r="J2773" s="2">
        <f t="shared" si="173"/>
        <v>0.51608567603166466</v>
      </c>
      <c r="K2773" s="3">
        <v>0</v>
      </c>
      <c r="L2773" s="2">
        <f t="shared" si="174"/>
        <v>-0.72584740452914032</v>
      </c>
      <c r="M2773" s="2">
        <f t="shared" si="175"/>
        <v>-0.51608567603166466</v>
      </c>
    </row>
    <row r="2774" spans="5:13" x14ac:dyDescent="0.3">
      <c r="E2774" s="1">
        <v>2763</v>
      </c>
      <c r="F2774" s="1">
        <v>1</v>
      </c>
      <c r="G2774" s="1">
        <v>22</v>
      </c>
      <c r="H2774" s="1">
        <v>3</v>
      </c>
      <c r="I2774" s="2">
        <f t="shared" si="172"/>
        <v>0.32151486588882772</v>
      </c>
      <c r="J2774" s="2">
        <f t="shared" si="173"/>
        <v>0.57969339214578286</v>
      </c>
      <c r="K2774" s="3">
        <v>0</v>
      </c>
      <c r="L2774" s="2">
        <f t="shared" si="174"/>
        <v>-0.86677081533824629</v>
      </c>
      <c r="M2774" s="2">
        <f t="shared" si="175"/>
        <v>-0.57969339214578286</v>
      </c>
    </row>
    <row r="2775" spans="5:13" x14ac:dyDescent="0.3">
      <c r="E2775" s="1">
        <v>2764</v>
      </c>
      <c r="F2775" s="1">
        <v>1</v>
      </c>
      <c r="G2775" s="1">
        <v>22</v>
      </c>
      <c r="H2775" s="1">
        <v>6</v>
      </c>
      <c r="I2775" s="2">
        <f t="shared" si="172"/>
        <v>1.1694834588717822</v>
      </c>
      <c r="J2775" s="2">
        <f t="shared" si="173"/>
        <v>0.76305163579921476</v>
      </c>
      <c r="K2775" s="3">
        <v>1</v>
      </c>
      <c r="L2775" s="2">
        <f t="shared" si="174"/>
        <v>-0.27042957528342726</v>
      </c>
      <c r="M2775" s="2">
        <f t="shared" si="175"/>
        <v>0.23694836420078524</v>
      </c>
    </row>
    <row r="2776" spans="5:13" x14ac:dyDescent="0.3">
      <c r="E2776" s="1">
        <v>2765</v>
      </c>
      <c r="F2776" s="1">
        <v>1</v>
      </c>
      <c r="G2776" s="1">
        <v>28</v>
      </c>
      <c r="H2776" s="1">
        <v>2</v>
      </c>
      <c r="I2776" s="2">
        <f t="shared" si="172"/>
        <v>-0.13257463165357386</v>
      </c>
      <c r="J2776" s="2">
        <f t="shared" si="173"/>
        <v>0.46690480141809398</v>
      </c>
      <c r="K2776" s="3">
        <v>0</v>
      </c>
      <c r="L2776" s="2">
        <f t="shared" si="174"/>
        <v>-0.62905526179329474</v>
      </c>
      <c r="M2776" s="2">
        <f t="shared" si="175"/>
        <v>-0.46690480141809398</v>
      </c>
    </row>
    <row r="2777" spans="5:13" x14ac:dyDescent="0.3">
      <c r="E2777" s="1">
        <v>2766</v>
      </c>
      <c r="F2777" s="1">
        <v>0</v>
      </c>
      <c r="G2777" s="1">
        <v>23</v>
      </c>
      <c r="H2777" s="1">
        <v>0</v>
      </c>
      <c r="I2777" s="2">
        <f t="shared" si="172"/>
        <v>-0.55502594374102943</v>
      </c>
      <c r="J2777" s="2">
        <f t="shared" si="173"/>
        <v>0.36469913965533418</v>
      </c>
      <c r="K2777" s="3">
        <v>0</v>
      </c>
      <c r="L2777" s="2">
        <f t="shared" si="174"/>
        <v>-0.45365659647687245</v>
      </c>
      <c r="M2777" s="2">
        <f t="shared" si="175"/>
        <v>-0.36469913965533418</v>
      </c>
    </row>
    <row r="2778" spans="5:13" x14ac:dyDescent="0.3">
      <c r="E2778" s="1">
        <v>2767</v>
      </c>
      <c r="F2778" s="1">
        <v>1</v>
      </c>
      <c r="G2778" s="1">
        <v>28</v>
      </c>
      <c r="H2778" s="1">
        <v>5</v>
      </c>
      <c r="I2778" s="2">
        <f t="shared" si="172"/>
        <v>0.71539396132938049</v>
      </c>
      <c r="J2778" s="2">
        <f t="shared" si="173"/>
        <v>0.67159193071595968</v>
      </c>
      <c r="K2778" s="3">
        <v>0</v>
      </c>
      <c r="L2778" s="2">
        <f t="shared" si="174"/>
        <v>-1.1134983301952626</v>
      </c>
      <c r="M2778" s="2">
        <f t="shared" si="175"/>
        <v>-0.67159193071595968</v>
      </c>
    </row>
    <row r="2779" spans="5:13" x14ac:dyDescent="0.3">
      <c r="E2779" s="1">
        <v>2768</v>
      </c>
      <c r="F2779" s="1">
        <v>1</v>
      </c>
      <c r="G2779" s="1">
        <v>25</v>
      </c>
      <c r="H2779" s="1">
        <v>3</v>
      </c>
      <c r="I2779" s="2">
        <f t="shared" si="172"/>
        <v>0.23579821594811923</v>
      </c>
      <c r="J2779" s="2">
        <f t="shared" si="173"/>
        <v>0.55867792729643417</v>
      </c>
      <c r="K2779" s="3">
        <v>0</v>
      </c>
      <c r="L2779" s="2">
        <f t="shared" si="174"/>
        <v>-0.81798034650093876</v>
      </c>
      <c r="M2779" s="2">
        <f t="shared" si="175"/>
        <v>-0.55867792729643417</v>
      </c>
    </row>
    <row r="2780" spans="5:13" x14ac:dyDescent="0.3">
      <c r="E2780" s="1">
        <v>2769</v>
      </c>
      <c r="F2780" s="1">
        <v>1</v>
      </c>
      <c r="G2780" s="1">
        <v>24</v>
      </c>
      <c r="H2780" s="1">
        <v>6</v>
      </c>
      <c r="I2780" s="2">
        <f t="shared" si="172"/>
        <v>1.1123390255779766</v>
      </c>
      <c r="J2780" s="2">
        <f t="shared" si="173"/>
        <v>0.75256492089789684</v>
      </c>
      <c r="K2780" s="3">
        <v>0</v>
      </c>
      <c r="L2780" s="2">
        <f t="shared" si="174"/>
        <v>-1.3966070380399698</v>
      </c>
      <c r="M2780" s="2">
        <f t="shared" si="175"/>
        <v>-0.75256492089789684</v>
      </c>
    </row>
    <row r="2781" spans="5:13" x14ac:dyDescent="0.3">
      <c r="E2781" s="1">
        <v>2770</v>
      </c>
      <c r="F2781" s="1">
        <v>0</v>
      </c>
      <c r="G2781" s="1">
        <v>27</v>
      </c>
      <c r="H2781" s="1">
        <v>2</v>
      </c>
      <c r="I2781" s="2">
        <f t="shared" si="172"/>
        <v>-0.10400241500667118</v>
      </c>
      <c r="J2781" s="2">
        <f t="shared" si="173"/>
        <v>0.47402280722541851</v>
      </c>
      <c r="K2781" s="3">
        <v>0</v>
      </c>
      <c r="L2781" s="2">
        <f t="shared" si="174"/>
        <v>-0.64249742692862966</v>
      </c>
      <c r="M2781" s="2">
        <f t="shared" si="175"/>
        <v>-0.47402280722541851</v>
      </c>
    </row>
    <row r="2782" spans="5:13" x14ac:dyDescent="0.3">
      <c r="E2782" s="1">
        <v>2771</v>
      </c>
      <c r="F2782" s="1">
        <v>0</v>
      </c>
      <c r="G2782" s="1">
        <v>24</v>
      </c>
      <c r="H2782" s="1">
        <v>3</v>
      </c>
      <c r="I2782" s="2">
        <f t="shared" si="172"/>
        <v>0.26437043259502213</v>
      </c>
      <c r="J2782" s="2">
        <f t="shared" si="173"/>
        <v>0.56571033582428898</v>
      </c>
      <c r="K2782" s="3">
        <v>0</v>
      </c>
      <c r="L2782" s="2">
        <f t="shared" si="174"/>
        <v>-0.83404353853710367</v>
      </c>
      <c r="M2782" s="2">
        <f t="shared" si="175"/>
        <v>-0.56571033582428898</v>
      </c>
    </row>
    <row r="2783" spans="5:13" x14ac:dyDescent="0.3">
      <c r="E2783" s="1">
        <v>2772</v>
      </c>
      <c r="F2783" s="1">
        <v>0</v>
      </c>
      <c r="G2783" s="1">
        <v>16</v>
      </c>
      <c r="H2783" s="1">
        <v>2</v>
      </c>
      <c r="I2783" s="2">
        <f t="shared" si="172"/>
        <v>0.21029196810925971</v>
      </c>
      <c r="J2783" s="2">
        <f t="shared" si="173"/>
        <v>0.55238010163956752</v>
      </c>
      <c r="K2783" s="3">
        <v>1</v>
      </c>
      <c r="L2783" s="2">
        <f t="shared" si="174"/>
        <v>-0.59351887974755568</v>
      </c>
      <c r="M2783" s="2">
        <f t="shared" si="175"/>
        <v>0.44761989836043248</v>
      </c>
    </row>
    <row r="2784" spans="5:13" x14ac:dyDescent="0.3">
      <c r="E2784" s="1">
        <v>2773</v>
      </c>
      <c r="F2784" s="1">
        <v>0</v>
      </c>
      <c r="G2784" s="1">
        <v>26</v>
      </c>
      <c r="H2784" s="1">
        <v>3</v>
      </c>
      <c r="I2784" s="2">
        <f t="shared" si="172"/>
        <v>0.20722599930121655</v>
      </c>
      <c r="J2784" s="2">
        <f t="shared" si="173"/>
        <v>0.55162190028968694</v>
      </c>
      <c r="K2784" s="3">
        <v>1</v>
      </c>
      <c r="L2784" s="2">
        <f t="shared" si="174"/>
        <v>-0.59489243064286235</v>
      </c>
      <c r="M2784" s="2">
        <f t="shared" si="175"/>
        <v>0.44837809971031306</v>
      </c>
    </row>
    <row r="2785" spans="5:13" x14ac:dyDescent="0.3">
      <c r="E2785" s="1">
        <v>2774</v>
      </c>
      <c r="F2785" s="1">
        <v>0</v>
      </c>
      <c r="G2785" s="1">
        <v>30</v>
      </c>
      <c r="H2785" s="1">
        <v>0</v>
      </c>
      <c r="I2785" s="2">
        <f t="shared" si="172"/>
        <v>-0.75503146026934909</v>
      </c>
      <c r="J2785" s="2">
        <f t="shared" si="173"/>
        <v>0.31972596061398328</v>
      </c>
      <c r="K2785" s="3">
        <v>0</v>
      </c>
      <c r="L2785" s="2">
        <f t="shared" si="174"/>
        <v>-0.38525956289722718</v>
      </c>
      <c r="M2785" s="2">
        <f t="shared" si="175"/>
        <v>-0.31972596061398328</v>
      </c>
    </row>
    <row r="2786" spans="5:13" x14ac:dyDescent="0.3">
      <c r="E2786" s="1">
        <v>2775</v>
      </c>
      <c r="F2786" s="1">
        <v>1</v>
      </c>
      <c r="G2786" s="1">
        <v>23</v>
      </c>
      <c r="H2786" s="1">
        <v>4</v>
      </c>
      <c r="I2786" s="2">
        <f t="shared" si="172"/>
        <v>0.57559884690290986</v>
      </c>
      <c r="J2786" s="2">
        <f t="shared" si="173"/>
        <v>0.6400540735636373</v>
      </c>
      <c r="K2786" s="3">
        <v>1</v>
      </c>
      <c r="L2786" s="2">
        <f t="shared" si="174"/>
        <v>-0.44620261625431046</v>
      </c>
      <c r="M2786" s="2">
        <f t="shared" si="175"/>
        <v>0.3599459264363627</v>
      </c>
    </row>
    <row r="2787" spans="5:13" x14ac:dyDescent="0.3">
      <c r="E2787" s="1">
        <v>2776</v>
      </c>
      <c r="F2787" s="1">
        <v>1</v>
      </c>
      <c r="G2787" s="1">
        <v>10</v>
      </c>
      <c r="H2787" s="1">
        <v>3</v>
      </c>
      <c r="I2787" s="2">
        <f t="shared" si="172"/>
        <v>0.66438146565166134</v>
      </c>
      <c r="J2787" s="2">
        <f t="shared" si="173"/>
        <v>0.66024393604629372</v>
      </c>
      <c r="K2787" s="3">
        <v>1</v>
      </c>
      <c r="L2787" s="2">
        <f t="shared" si="174"/>
        <v>-0.41514591217680474</v>
      </c>
      <c r="M2787" s="2">
        <f t="shared" si="175"/>
        <v>0.33975606395370628</v>
      </c>
    </row>
    <row r="2788" spans="5:13" x14ac:dyDescent="0.3">
      <c r="E2788" s="1">
        <v>2777</v>
      </c>
      <c r="F2788" s="1">
        <v>0</v>
      </c>
      <c r="G2788" s="1">
        <v>22</v>
      </c>
      <c r="H2788" s="1">
        <v>0</v>
      </c>
      <c r="I2788" s="2">
        <f t="shared" si="172"/>
        <v>-0.52645372709412674</v>
      </c>
      <c r="J2788" s="2">
        <f t="shared" si="173"/>
        <v>0.37134437898837352</v>
      </c>
      <c r="K2788" s="3">
        <v>1</v>
      </c>
      <c r="L2788" s="2">
        <f t="shared" si="174"/>
        <v>-0.99062540167622615</v>
      </c>
      <c r="M2788" s="2">
        <f t="shared" si="175"/>
        <v>0.62865562101162653</v>
      </c>
    </row>
    <row r="2789" spans="5:13" x14ac:dyDescent="0.3">
      <c r="E2789" s="1">
        <v>2778</v>
      </c>
      <c r="F2789" s="1">
        <v>0</v>
      </c>
      <c r="G2789" s="1">
        <v>25</v>
      </c>
      <c r="H2789" s="1">
        <v>1</v>
      </c>
      <c r="I2789" s="2">
        <f t="shared" si="172"/>
        <v>-0.32951417937385041</v>
      </c>
      <c r="J2789" s="2">
        <f t="shared" si="173"/>
        <v>0.41835883549334701</v>
      </c>
      <c r="K2789" s="3">
        <v>0</v>
      </c>
      <c r="L2789" s="2">
        <f t="shared" si="174"/>
        <v>-0.54190157722990051</v>
      </c>
      <c r="M2789" s="2">
        <f t="shared" si="175"/>
        <v>-0.41835883549334701</v>
      </c>
    </row>
    <row r="2790" spans="5:13" x14ac:dyDescent="0.3">
      <c r="E2790" s="1">
        <v>2779</v>
      </c>
      <c r="F2790" s="1">
        <v>1</v>
      </c>
      <c r="G2790" s="1">
        <v>23</v>
      </c>
      <c r="H2790" s="1">
        <v>2</v>
      </c>
      <c r="I2790" s="2">
        <f t="shared" si="172"/>
        <v>1.0286451580940215E-2</v>
      </c>
      <c r="J2790" s="2">
        <f t="shared" si="173"/>
        <v>0.50257159022004549</v>
      </c>
      <c r="K2790" s="3">
        <v>1</v>
      </c>
      <c r="L2790" s="2">
        <f t="shared" si="174"/>
        <v>-0.68801718109692911</v>
      </c>
      <c r="M2790" s="2">
        <f t="shared" si="175"/>
        <v>0.49742840977995451</v>
      </c>
    </row>
    <row r="2791" spans="5:13" x14ac:dyDescent="0.3">
      <c r="E2791" s="1">
        <v>2780</v>
      </c>
      <c r="F2791" s="1">
        <v>0</v>
      </c>
      <c r="G2791" s="1">
        <v>27</v>
      </c>
      <c r="H2791" s="1">
        <v>0</v>
      </c>
      <c r="I2791" s="2">
        <f t="shared" si="172"/>
        <v>-0.66931481032864082</v>
      </c>
      <c r="J2791" s="2">
        <f t="shared" si="173"/>
        <v>0.33865028320137047</v>
      </c>
      <c r="K2791" s="3">
        <v>0</v>
      </c>
      <c r="L2791" s="2">
        <f t="shared" si="174"/>
        <v>-0.41347250672725938</v>
      </c>
      <c r="M2791" s="2">
        <f t="shared" si="175"/>
        <v>-0.33865028320137047</v>
      </c>
    </row>
    <row r="2792" spans="5:13" x14ac:dyDescent="0.3">
      <c r="E2792" s="1">
        <v>2781</v>
      </c>
      <c r="F2792" s="1">
        <v>0</v>
      </c>
      <c r="G2792" s="1">
        <v>24</v>
      </c>
      <c r="H2792" s="1">
        <v>1</v>
      </c>
      <c r="I2792" s="2">
        <f t="shared" si="172"/>
        <v>-0.30094196272694751</v>
      </c>
      <c r="J2792" s="2">
        <f t="shared" si="173"/>
        <v>0.42532722873338152</v>
      </c>
      <c r="K2792" s="3">
        <v>1</v>
      </c>
      <c r="L2792" s="2">
        <f t="shared" si="174"/>
        <v>-0.85489645635623346</v>
      </c>
      <c r="M2792" s="2">
        <f t="shared" si="175"/>
        <v>0.57467277126661842</v>
      </c>
    </row>
    <row r="2793" spans="5:13" x14ac:dyDescent="0.3">
      <c r="E2793" s="1">
        <v>2782</v>
      </c>
      <c r="F2793" s="1">
        <v>1</v>
      </c>
      <c r="G2793" s="1">
        <v>22</v>
      </c>
      <c r="H2793" s="1">
        <v>5</v>
      </c>
      <c r="I2793" s="2">
        <f t="shared" si="172"/>
        <v>0.88682726121079725</v>
      </c>
      <c r="J2793" s="2">
        <f t="shared" si="173"/>
        <v>0.70823499698586068</v>
      </c>
      <c r="K2793" s="3">
        <v>1</v>
      </c>
      <c r="L2793" s="2">
        <f t="shared" si="174"/>
        <v>-0.34497932371386569</v>
      </c>
      <c r="M2793" s="2">
        <f t="shared" si="175"/>
        <v>0.29176500301413932</v>
      </c>
    </row>
    <row r="2794" spans="5:13" x14ac:dyDescent="0.3">
      <c r="E2794" s="1">
        <v>2783</v>
      </c>
      <c r="F2794" s="1">
        <v>0</v>
      </c>
      <c r="G2794" s="1">
        <v>33</v>
      </c>
      <c r="H2794" s="1">
        <v>0</v>
      </c>
      <c r="I2794" s="2">
        <f t="shared" si="172"/>
        <v>-0.84074811021005758</v>
      </c>
      <c r="J2794" s="2">
        <f t="shared" si="173"/>
        <v>0.30137724673804905</v>
      </c>
      <c r="K2794" s="3">
        <v>0</v>
      </c>
      <c r="L2794" s="2">
        <f t="shared" si="174"/>
        <v>-0.35864437734026094</v>
      </c>
      <c r="M2794" s="2">
        <f t="shared" si="175"/>
        <v>-0.30137724673804905</v>
      </c>
    </row>
    <row r="2795" spans="5:13" x14ac:dyDescent="0.3">
      <c r="E2795" s="1">
        <v>2784</v>
      </c>
      <c r="F2795" s="1">
        <v>1</v>
      </c>
      <c r="G2795" s="1">
        <v>27</v>
      </c>
      <c r="H2795" s="1">
        <v>2</v>
      </c>
      <c r="I2795" s="2">
        <f t="shared" si="172"/>
        <v>-0.10400241500667118</v>
      </c>
      <c r="J2795" s="2">
        <f t="shared" si="173"/>
        <v>0.47402280722541851</v>
      </c>
      <c r="K2795" s="3">
        <v>1</v>
      </c>
      <c r="L2795" s="2">
        <f t="shared" si="174"/>
        <v>-0.74649984193530095</v>
      </c>
      <c r="M2795" s="2">
        <f t="shared" si="175"/>
        <v>0.52597719277458155</v>
      </c>
    </row>
    <row r="2796" spans="5:13" x14ac:dyDescent="0.3">
      <c r="E2796" s="1">
        <v>2785</v>
      </c>
      <c r="F2796" s="1">
        <v>0</v>
      </c>
      <c r="G2796" s="1">
        <v>19</v>
      </c>
      <c r="H2796" s="1">
        <v>1</v>
      </c>
      <c r="I2796" s="2">
        <f t="shared" si="172"/>
        <v>-0.15808087949243349</v>
      </c>
      <c r="J2796" s="2">
        <f t="shared" si="173"/>
        <v>0.4605618744064669</v>
      </c>
      <c r="K2796" s="3">
        <v>1</v>
      </c>
      <c r="L2796" s="2">
        <f t="shared" si="174"/>
        <v>-0.77530806878078784</v>
      </c>
      <c r="M2796" s="2">
        <f t="shared" si="175"/>
        <v>0.5394381255935331</v>
      </c>
    </row>
    <row r="2797" spans="5:13" x14ac:dyDescent="0.3">
      <c r="E2797" s="1">
        <v>2786</v>
      </c>
      <c r="F2797" s="1">
        <v>1</v>
      </c>
      <c r="G2797" s="1">
        <v>24</v>
      </c>
      <c r="H2797" s="1">
        <v>1</v>
      </c>
      <c r="I2797" s="2">
        <f t="shared" si="172"/>
        <v>-0.30094196272694751</v>
      </c>
      <c r="J2797" s="2">
        <f t="shared" si="173"/>
        <v>0.42532722873338152</v>
      </c>
      <c r="K2797" s="3">
        <v>0</v>
      </c>
      <c r="L2797" s="2">
        <f t="shared" si="174"/>
        <v>-0.55395449362928606</v>
      </c>
      <c r="M2797" s="2">
        <f t="shared" si="175"/>
        <v>-0.42532722873338152</v>
      </c>
    </row>
    <row r="2798" spans="5:13" x14ac:dyDescent="0.3">
      <c r="E2798" s="1">
        <v>2787</v>
      </c>
      <c r="F2798" s="1">
        <v>0</v>
      </c>
      <c r="G2798" s="1">
        <v>30</v>
      </c>
      <c r="H2798" s="1">
        <v>2</v>
      </c>
      <c r="I2798" s="2">
        <f t="shared" si="172"/>
        <v>-0.18971906494737945</v>
      </c>
      <c r="J2798" s="2">
        <f t="shared" si="173"/>
        <v>0.45271198648025424</v>
      </c>
      <c r="K2798" s="3">
        <v>1</v>
      </c>
      <c r="L2798" s="2">
        <f t="shared" si="174"/>
        <v>-0.79249914713450409</v>
      </c>
      <c r="M2798" s="2">
        <f t="shared" si="175"/>
        <v>0.54728801351974576</v>
      </c>
    </row>
    <row r="2799" spans="5:13" x14ac:dyDescent="0.3">
      <c r="E2799" s="1">
        <v>2788</v>
      </c>
      <c r="F2799" s="1">
        <v>0</v>
      </c>
      <c r="G2799" s="1">
        <v>23</v>
      </c>
      <c r="H2799" s="1">
        <v>1</v>
      </c>
      <c r="I2799" s="2">
        <f t="shared" si="172"/>
        <v>-0.27236974608004461</v>
      </c>
      <c r="J2799" s="2">
        <f t="shared" si="173"/>
        <v>0.43232541858152024</v>
      </c>
      <c r="K2799" s="3">
        <v>1</v>
      </c>
      <c r="L2799" s="2">
        <f t="shared" si="174"/>
        <v>-0.83857669056031459</v>
      </c>
      <c r="M2799" s="2">
        <f t="shared" si="175"/>
        <v>0.56767458141847982</v>
      </c>
    </row>
    <row r="2800" spans="5:13" x14ac:dyDescent="0.3">
      <c r="E2800" s="1">
        <v>2789</v>
      </c>
      <c r="F2800" s="1">
        <v>0</v>
      </c>
      <c r="G2800" s="1">
        <v>35</v>
      </c>
      <c r="H2800" s="1">
        <v>0</v>
      </c>
      <c r="I2800" s="2">
        <f t="shared" si="172"/>
        <v>-0.89789254350386316</v>
      </c>
      <c r="J2800" s="2">
        <f t="shared" si="173"/>
        <v>0.2894837727922101</v>
      </c>
      <c r="K2800" s="3">
        <v>0</v>
      </c>
      <c r="L2800" s="2">
        <f t="shared" si="174"/>
        <v>-0.34176349256745192</v>
      </c>
      <c r="M2800" s="2">
        <f t="shared" si="175"/>
        <v>-0.2894837727922101</v>
      </c>
    </row>
    <row r="2801" spans="5:13" x14ac:dyDescent="0.3">
      <c r="E2801" s="1">
        <v>2790</v>
      </c>
      <c r="F2801" s="1">
        <v>0</v>
      </c>
      <c r="G2801" s="1">
        <v>21</v>
      </c>
      <c r="H2801" s="1">
        <v>3</v>
      </c>
      <c r="I2801" s="2">
        <f t="shared" si="172"/>
        <v>0.35008708253573056</v>
      </c>
      <c r="J2801" s="2">
        <f t="shared" si="173"/>
        <v>0.58663869604609931</v>
      </c>
      <c r="K2801" s="3">
        <v>1</v>
      </c>
      <c r="L2801" s="2">
        <f t="shared" si="174"/>
        <v>-0.5333461579487917</v>
      </c>
      <c r="M2801" s="2">
        <f t="shared" si="175"/>
        <v>0.41336130395390069</v>
      </c>
    </row>
    <row r="2802" spans="5:13" x14ac:dyDescent="0.3">
      <c r="E2802" s="1">
        <v>2791</v>
      </c>
      <c r="F2802" s="1">
        <v>1</v>
      </c>
      <c r="G2802" s="1">
        <v>14</v>
      </c>
      <c r="H2802" s="1">
        <v>0</v>
      </c>
      <c r="I2802" s="2">
        <f t="shared" si="172"/>
        <v>-0.29787599391890435</v>
      </c>
      <c r="J2802" s="2">
        <f t="shared" si="173"/>
        <v>0.42607679604556864</v>
      </c>
      <c r="K2802" s="3">
        <v>1</v>
      </c>
      <c r="L2802" s="2">
        <f t="shared" si="174"/>
        <v>-0.85313567655244638</v>
      </c>
      <c r="M2802" s="2">
        <f t="shared" si="175"/>
        <v>0.5739232039544313</v>
      </c>
    </row>
    <row r="2803" spans="5:13" x14ac:dyDescent="0.3">
      <c r="E2803" s="1">
        <v>2792</v>
      </c>
      <c r="F2803" s="1">
        <v>1</v>
      </c>
      <c r="G2803" s="1">
        <v>25</v>
      </c>
      <c r="H2803" s="1">
        <v>4</v>
      </c>
      <c r="I2803" s="2">
        <f t="shared" si="172"/>
        <v>0.51845441360910405</v>
      </c>
      <c r="J2803" s="2">
        <f t="shared" si="173"/>
        <v>0.62678628555659732</v>
      </c>
      <c r="K2803" s="3">
        <v>1</v>
      </c>
      <c r="L2803" s="2">
        <f t="shared" si="174"/>
        <v>-0.4671496488344154</v>
      </c>
      <c r="M2803" s="2">
        <f t="shared" si="175"/>
        <v>0.37321371444340268</v>
      </c>
    </row>
    <row r="2804" spans="5:13" x14ac:dyDescent="0.3">
      <c r="E2804" s="1">
        <v>2793</v>
      </c>
      <c r="F2804" s="1">
        <v>1</v>
      </c>
      <c r="G2804" s="1">
        <v>23</v>
      </c>
      <c r="H2804" s="1">
        <v>5</v>
      </c>
      <c r="I2804" s="2">
        <f t="shared" si="172"/>
        <v>0.85825504456389456</v>
      </c>
      <c r="J2804" s="2">
        <f t="shared" si="173"/>
        <v>0.70229595426739677</v>
      </c>
      <c r="K2804" s="3">
        <v>1</v>
      </c>
      <c r="L2804" s="2">
        <f t="shared" si="174"/>
        <v>-0.3534003765237782</v>
      </c>
      <c r="M2804" s="2">
        <f t="shared" si="175"/>
        <v>0.29770404573260323</v>
      </c>
    </row>
    <row r="2805" spans="5:13" x14ac:dyDescent="0.3">
      <c r="E2805" s="1">
        <v>2794</v>
      </c>
      <c r="F2805" s="1">
        <v>0</v>
      </c>
      <c r="G2805" s="1">
        <v>27</v>
      </c>
      <c r="H2805" s="1">
        <v>3</v>
      </c>
      <c r="I2805" s="2">
        <f t="shared" si="172"/>
        <v>0.17865378265431364</v>
      </c>
      <c r="J2805" s="2">
        <f t="shared" si="173"/>
        <v>0.54454502935318705</v>
      </c>
      <c r="K2805" s="3">
        <v>1</v>
      </c>
      <c r="L2805" s="2">
        <f t="shared" si="174"/>
        <v>-0.60780464149184199</v>
      </c>
      <c r="M2805" s="2">
        <f t="shared" si="175"/>
        <v>0.45545497064681295</v>
      </c>
    </row>
    <row r="2806" spans="5:13" x14ac:dyDescent="0.3">
      <c r="E2806" s="1">
        <v>2795</v>
      </c>
      <c r="F2806" s="1">
        <v>1</v>
      </c>
      <c r="G2806" s="1">
        <v>19</v>
      </c>
      <c r="H2806" s="1">
        <v>3</v>
      </c>
      <c r="I2806" s="2">
        <f t="shared" si="172"/>
        <v>0.40723151582953615</v>
      </c>
      <c r="J2806" s="2">
        <f t="shared" si="173"/>
        <v>0.600423862871453</v>
      </c>
      <c r="K2806" s="3">
        <v>1</v>
      </c>
      <c r="L2806" s="2">
        <f t="shared" si="174"/>
        <v>-0.51011943505685553</v>
      </c>
      <c r="M2806" s="2">
        <f t="shared" si="175"/>
        <v>0.399576137128547</v>
      </c>
    </row>
    <row r="2807" spans="5:13" x14ac:dyDescent="0.3">
      <c r="E2807" s="1">
        <v>2796</v>
      </c>
      <c r="F2807" s="1">
        <v>1</v>
      </c>
      <c r="G2807" s="1">
        <v>26</v>
      </c>
      <c r="H2807" s="1">
        <v>2</v>
      </c>
      <c r="I2807" s="2">
        <f t="shared" si="172"/>
        <v>-7.5430198359768275E-2</v>
      </c>
      <c r="J2807" s="2">
        <f t="shared" si="173"/>
        <v>0.48115138649900074</v>
      </c>
      <c r="K2807" s="3">
        <v>1</v>
      </c>
      <c r="L2807" s="2">
        <f t="shared" si="174"/>
        <v>-0.73157332554821297</v>
      </c>
      <c r="M2807" s="2">
        <f t="shared" si="175"/>
        <v>0.51884861350099931</v>
      </c>
    </row>
    <row r="2808" spans="5:13" x14ac:dyDescent="0.3">
      <c r="E2808" s="1">
        <v>2797</v>
      </c>
      <c r="F2808" s="1">
        <v>0</v>
      </c>
      <c r="G2808" s="1">
        <v>25</v>
      </c>
      <c r="H2808" s="1">
        <v>1</v>
      </c>
      <c r="I2808" s="2">
        <f t="shared" si="172"/>
        <v>-0.32951417937385041</v>
      </c>
      <c r="J2808" s="2">
        <f t="shared" si="173"/>
        <v>0.41835883549334701</v>
      </c>
      <c r="K2808" s="3">
        <v>0</v>
      </c>
      <c r="L2808" s="2">
        <f t="shared" si="174"/>
        <v>-0.54190157722990051</v>
      </c>
      <c r="M2808" s="2">
        <f t="shared" si="175"/>
        <v>-0.41835883549334701</v>
      </c>
    </row>
    <row r="2809" spans="5:13" x14ac:dyDescent="0.3">
      <c r="E2809" s="1">
        <v>2798</v>
      </c>
      <c r="F2809" s="1">
        <v>1</v>
      </c>
      <c r="G2809" s="1">
        <v>26</v>
      </c>
      <c r="H2809" s="1">
        <v>6</v>
      </c>
      <c r="I2809" s="2">
        <f t="shared" si="172"/>
        <v>1.055194592284171</v>
      </c>
      <c r="J2809" s="2">
        <f t="shared" si="173"/>
        <v>0.74177115519653103</v>
      </c>
      <c r="K2809" s="3">
        <v>1</v>
      </c>
      <c r="L2809" s="2">
        <f t="shared" si="174"/>
        <v>-0.29871449956198887</v>
      </c>
      <c r="M2809" s="2">
        <f t="shared" si="175"/>
        <v>0.25822884480346897</v>
      </c>
    </row>
    <row r="2810" spans="5:13" x14ac:dyDescent="0.3">
      <c r="E2810" s="1">
        <v>2799</v>
      </c>
      <c r="F2810" s="1">
        <v>1</v>
      </c>
      <c r="G2810" s="1">
        <v>29</v>
      </c>
      <c r="H2810" s="1">
        <v>0</v>
      </c>
      <c r="I2810" s="2">
        <f t="shared" si="172"/>
        <v>-0.7264592436224464</v>
      </c>
      <c r="J2810" s="2">
        <f t="shared" si="173"/>
        <v>0.32597220243293629</v>
      </c>
      <c r="K2810" s="3">
        <v>0</v>
      </c>
      <c r="L2810" s="2">
        <f t="shared" si="174"/>
        <v>-0.39448392623918266</v>
      </c>
      <c r="M2810" s="2">
        <f t="shared" si="175"/>
        <v>-0.32597220243293629</v>
      </c>
    </row>
    <row r="2811" spans="5:13" x14ac:dyDescent="0.3">
      <c r="E2811" s="1">
        <v>2800</v>
      </c>
      <c r="F2811" s="1">
        <v>0</v>
      </c>
      <c r="G2811" s="1">
        <v>33</v>
      </c>
      <c r="H2811" s="1">
        <v>2</v>
      </c>
      <c r="I2811" s="2">
        <f t="shared" si="172"/>
        <v>-0.27543571488808793</v>
      </c>
      <c r="J2811" s="2">
        <f t="shared" si="173"/>
        <v>0.43157312473496739</v>
      </c>
      <c r="K2811" s="3">
        <v>1</v>
      </c>
      <c r="L2811" s="2">
        <f t="shared" si="174"/>
        <v>-0.84031831645500221</v>
      </c>
      <c r="M2811" s="2">
        <f t="shared" si="175"/>
        <v>0.56842687526503255</v>
      </c>
    </row>
    <row r="2812" spans="5:13" x14ac:dyDescent="0.3">
      <c r="E2812" s="1">
        <v>2801</v>
      </c>
      <c r="F2812" s="1">
        <v>0</v>
      </c>
      <c r="G2812" s="1">
        <v>22</v>
      </c>
      <c r="H2812" s="1">
        <v>1</v>
      </c>
      <c r="I2812" s="2">
        <f t="shared" si="172"/>
        <v>-0.24379752943314192</v>
      </c>
      <c r="J2812" s="2">
        <f t="shared" si="173"/>
        <v>0.43935072259233271</v>
      </c>
      <c r="K2812" s="3">
        <v>1</v>
      </c>
      <c r="L2812" s="2">
        <f t="shared" si="174"/>
        <v>-0.82245727235668753</v>
      </c>
      <c r="M2812" s="2">
        <f t="shared" si="175"/>
        <v>0.56064927740766723</v>
      </c>
    </row>
    <row r="2813" spans="5:13" x14ac:dyDescent="0.3">
      <c r="E2813" s="1">
        <v>2802</v>
      </c>
      <c r="F2813" s="1">
        <v>1</v>
      </c>
      <c r="G2813" s="1">
        <v>27</v>
      </c>
      <c r="H2813" s="1">
        <v>4</v>
      </c>
      <c r="I2813" s="2">
        <f t="shared" si="172"/>
        <v>0.46130998031529846</v>
      </c>
      <c r="J2813" s="2">
        <f t="shared" si="173"/>
        <v>0.6133248938372724</v>
      </c>
      <c r="K2813" s="3">
        <v>0</v>
      </c>
      <c r="L2813" s="2">
        <f t="shared" si="174"/>
        <v>-0.95017045750511009</v>
      </c>
      <c r="M2813" s="2">
        <f t="shared" si="175"/>
        <v>-0.6133248938372724</v>
      </c>
    </row>
    <row r="2814" spans="5:13" x14ac:dyDescent="0.3">
      <c r="E2814" s="1">
        <v>2803</v>
      </c>
      <c r="F2814" s="1">
        <v>1</v>
      </c>
      <c r="G2814" s="1">
        <v>23</v>
      </c>
      <c r="H2814" s="1">
        <v>2</v>
      </c>
      <c r="I2814" s="2">
        <f t="shared" si="172"/>
        <v>1.0286451580940215E-2</v>
      </c>
      <c r="J2814" s="2">
        <f t="shared" si="173"/>
        <v>0.50257159022004549</v>
      </c>
      <c r="K2814" s="3">
        <v>1</v>
      </c>
      <c r="L2814" s="2">
        <f t="shared" si="174"/>
        <v>-0.68801718109692911</v>
      </c>
      <c r="M2814" s="2">
        <f t="shared" si="175"/>
        <v>0.49742840977995451</v>
      </c>
    </row>
    <row r="2815" spans="5:13" x14ac:dyDescent="0.3">
      <c r="E2815" s="1">
        <v>2804</v>
      </c>
      <c r="F2815" s="1">
        <v>0</v>
      </c>
      <c r="G2815" s="1">
        <v>31</v>
      </c>
      <c r="H2815" s="1">
        <v>2</v>
      </c>
      <c r="I2815" s="2">
        <f t="shared" si="172"/>
        <v>-0.21829128159428235</v>
      </c>
      <c r="J2815" s="2">
        <f t="shared" si="173"/>
        <v>0.44564285643854834</v>
      </c>
      <c r="K2815" s="3">
        <v>1</v>
      </c>
      <c r="L2815" s="2">
        <f t="shared" si="174"/>
        <v>-0.80823741806704263</v>
      </c>
      <c r="M2815" s="2">
        <f t="shared" si="175"/>
        <v>0.5543571435614516</v>
      </c>
    </row>
    <row r="2816" spans="5:13" x14ac:dyDescent="0.3">
      <c r="E2816" s="1">
        <v>2805</v>
      </c>
      <c r="F2816" s="1">
        <v>1</v>
      </c>
      <c r="G2816" s="1">
        <v>23</v>
      </c>
      <c r="H2816" s="1">
        <v>1</v>
      </c>
      <c r="I2816" s="2">
        <f t="shared" si="172"/>
        <v>-0.27236974608004461</v>
      </c>
      <c r="J2816" s="2">
        <f t="shared" si="173"/>
        <v>0.43232541858152024</v>
      </c>
      <c r="K2816" s="3">
        <v>1</v>
      </c>
      <c r="L2816" s="2">
        <f t="shared" si="174"/>
        <v>-0.83857669056031459</v>
      </c>
      <c r="M2816" s="2">
        <f t="shared" si="175"/>
        <v>0.56767458141847982</v>
      </c>
    </row>
    <row r="2817" spans="5:13" x14ac:dyDescent="0.3">
      <c r="E2817" s="1">
        <v>2806</v>
      </c>
      <c r="F2817" s="1">
        <v>1</v>
      </c>
      <c r="G2817" s="1">
        <v>25</v>
      </c>
      <c r="H2817" s="1">
        <v>1</v>
      </c>
      <c r="I2817" s="2">
        <f t="shared" si="172"/>
        <v>-0.32951417937385041</v>
      </c>
      <c r="J2817" s="2">
        <f t="shared" si="173"/>
        <v>0.41835883549334701</v>
      </c>
      <c r="K2817" s="3">
        <v>0</v>
      </c>
      <c r="L2817" s="2">
        <f t="shared" si="174"/>
        <v>-0.54190157722990051</v>
      </c>
      <c r="M2817" s="2">
        <f t="shared" si="175"/>
        <v>-0.41835883549334701</v>
      </c>
    </row>
    <row r="2818" spans="5:13" x14ac:dyDescent="0.3">
      <c r="E2818" s="1">
        <v>2807</v>
      </c>
      <c r="F2818" s="1">
        <v>1</v>
      </c>
      <c r="G2818" s="1">
        <v>22</v>
      </c>
      <c r="H2818" s="1">
        <v>4</v>
      </c>
      <c r="I2818" s="2">
        <f t="shared" si="172"/>
        <v>0.60417106354981254</v>
      </c>
      <c r="J2818" s="2">
        <f t="shared" si="173"/>
        <v>0.64660999904109517</v>
      </c>
      <c r="K2818" s="3">
        <v>0</v>
      </c>
      <c r="L2818" s="2">
        <f t="shared" si="174"/>
        <v>-1.0401830133312706</v>
      </c>
      <c r="M2818" s="2">
        <f t="shared" si="175"/>
        <v>-0.64660999904109517</v>
      </c>
    </row>
    <row r="2819" spans="5:13" x14ac:dyDescent="0.3">
      <c r="E2819" s="1">
        <v>2808</v>
      </c>
      <c r="F2819" s="1">
        <v>0</v>
      </c>
      <c r="G2819" s="1">
        <v>28</v>
      </c>
      <c r="H2819" s="1">
        <v>1</v>
      </c>
      <c r="I2819" s="2">
        <f t="shared" si="172"/>
        <v>-0.41523082931455868</v>
      </c>
      <c r="J2819" s="2">
        <f t="shared" si="173"/>
        <v>0.39765853213135904</v>
      </c>
      <c r="K2819" s="3">
        <v>0</v>
      </c>
      <c r="L2819" s="2">
        <f t="shared" si="174"/>
        <v>-0.50693077210996151</v>
      </c>
      <c r="M2819" s="2">
        <f t="shared" si="175"/>
        <v>-0.39765853213135904</v>
      </c>
    </row>
    <row r="2820" spans="5:13" x14ac:dyDescent="0.3">
      <c r="E2820" s="1">
        <v>2809</v>
      </c>
      <c r="F2820" s="1">
        <v>0</v>
      </c>
      <c r="G2820" s="1">
        <v>24</v>
      </c>
      <c r="H2820" s="1">
        <v>1</v>
      </c>
      <c r="I2820" s="2">
        <f t="shared" si="172"/>
        <v>-0.30094196272694751</v>
      </c>
      <c r="J2820" s="2">
        <f t="shared" si="173"/>
        <v>0.42532722873338152</v>
      </c>
      <c r="K2820" s="3">
        <v>1</v>
      </c>
      <c r="L2820" s="2">
        <f t="shared" si="174"/>
        <v>-0.85489645635623346</v>
      </c>
      <c r="M2820" s="2">
        <f t="shared" si="175"/>
        <v>0.57467277126661842</v>
      </c>
    </row>
    <row r="2821" spans="5:13" x14ac:dyDescent="0.3">
      <c r="E2821" s="1">
        <v>2810</v>
      </c>
      <c r="F2821" s="1">
        <v>1</v>
      </c>
      <c r="G2821" s="1">
        <v>27</v>
      </c>
      <c r="H2821" s="1">
        <v>5</v>
      </c>
      <c r="I2821" s="2">
        <f t="shared" si="172"/>
        <v>0.74396617797628317</v>
      </c>
      <c r="J2821" s="2">
        <f t="shared" si="173"/>
        <v>0.67786254061465023</v>
      </c>
      <c r="K2821" s="3">
        <v>1</v>
      </c>
      <c r="L2821" s="2">
        <f t="shared" si="174"/>
        <v>-0.38881075405303966</v>
      </c>
      <c r="M2821" s="2">
        <f t="shared" si="175"/>
        <v>0.32213745938534977</v>
      </c>
    </row>
    <row r="2822" spans="5:13" x14ac:dyDescent="0.3">
      <c r="E2822" s="1">
        <v>2811</v>
      </c>
      <c r="F2822" s="1">
        <v>1</v>
      </c>
      <c r="G2822" s="1">
        <v>26</v>
      </c>
      <c r="H2822" s="1">
        <v>4</v>
      </c>
      <c r="I2822" s="2">
        <f t="shared" si="172"/>
        <v>0.48988219696220137</v>
      </c>
      <c r="J2822" s="2">
        <f t="shared" si="173"/>
        <v>0.62007868056522697</v>
      </c>
      <c r="K2822" s="3">
        <v>0</v>
      </c>
      <c r="L2822" s="2">
        <f t="shared" si="174"/>
        <v>-0.96779110181938743</v>
      </c>
      <c r="M2822" s="2">
        <f t="shared" si="175"/>
        <v>-0.62007868056522697</v>
      </c>
    </row>
    <row r="2823" spans="5:13" x14ac:dyDescent="0.3">
      <c r="E2823" s="1">
        <v>2812</v>
      </c>
      <c r="F2823" s="1">
        <v>1</v>
      </c>
      <c r="G2823" s="1">
        <v>25</v>
      </c>
      <c r="H2823" s="1">
        <v>3</v>
      </c>
      <c r="I2823" s="2">
        <f t="shared" si="172"/>
        <v>0.23579821594811923</v>
      </c>
      <c r="J2823" s="2">
        <f t="shared" si="173"/>
        <v>0.55867792729643417</v>
      </c>
      <c r="K2823" s="3">
        <v>0</v>
      </c>
      <c r="L2823" s="2">
        <f t="shared" si="174"/>
        <v>-0.81798034650093876</v>
      </c>
      <c r="M2823" s="2">
        <f t="shared" si="175"/>
        <v>-0.55867792729643417</v>
      </c>
    </row>
    <row r="2824" spans="5:13" x14ac:dyDescent="0.3">
      <c r="E2824" s="1">
        <v>2813</v>
      </c>
      <c r="F2824" s="1">
        <v>0</v>
      </c>
      <c r="G2824" s="1">
        <v>20</v>
      </c>
      <c r="H2824" s="1">
        <v>1</v>
      </c>
      <c r="I2824" s="2">
        <f t="shared" si="172"/>
        <v>-0.18665309613933628</v>
      </c>
      <c r="J2824" s="2">
        <f t="shared" si="173"/>
        <v>0.45347173225254978</v>
      </c>
      <c r="K2824" s="3">
        <v>0</v>
      </c>
      <c r="L2824" s="2">
        <f t="shared" si="174"/>
        <v>-0.60416924763928592</v>
      </c>
      <c r="M2824" s="2">
        <f t="shared" si="175"/>
        <v>-0.45347173225254978</v>
      </c>
    </row>
    <row r="2825" spans="5:13" x14ac:dyDescent="0.3">
      <c r="E2825" s="1">
        <v>2814</v>
      </c>
      <c r="F2825" s="1">
        <v>0</v>
      </c>
      <c r="G2825" s="1">
        <v>34</v>
      </c>
      <c r="H2825" s="1">
        <v>2</v>
      </c>
      <c r="I2825" s="2">
        <f t="shared" si="172"/>
        <v>-0.30400793153499062</v>
      </c>
      <c r="J2825" s="2">
        <f t="shared" si="173"/>
        <v>0.42457800456082406</v>
      </c>
      <c r="K2825" s="3">
        <v>0</v>
      </c>
      <c r="L2825" s="2">
        <f t="shared" si="174"/>
        <v>-0.55265160224984067</v>
      </c>
      <c r="M2825" s="2">
        <f t="shared" si="175"/>
        <v>-0.42457800456082406</v>
      </c>
    </row>
    <row r="2826" spans="5:13" x14ac:dyDescent="0.3">
      <c r="E2826" s="1">
        <v>2815</v>
      </c>
      <c r="F2826" s="1">
        <v>1</v>
      </c>
      <c r="G2826" s="1">
        <v>23</v>
      </c>
      <c r="H2826" s="1">
        <v>3</v>
      </c>
      <c r="I2826" s="2">
        <f t="shared" si="172"/>
        <v>0.29294264924192503</v>
      </c>
      <c r="J2826" s="2">
        <f t="shared" si="173"/>
        <v>0.57271638907417755</v>
      </c>
      <c r="K2826" s="3">
        <v>1</v>
      </c>
      <c r="L2826" s="2">
        <f t="shared" si="174"/>
        <v>-0.55736464278526365</v>
      </c>
      <c r="M2826" s="2">
        <f t="shared" si="175"/>
        <v>0.42728361092582245</v>
      </c>
    </row>
    <row r="2827" spans="5:13" x14ac:dyDescent="0.3">
      <c r="E2827" s="1">
        <v>2816</v>
      </c>
      <c r="F2827" s="1">
        <v>1</v>
      </c>
      <c r="G2827" s="1">
        <v>15</v>
      </c>
      <c r="H2827" s="1">
        <v>3</v>
      </c>
      <c r="I2827" s="2">
        <f t="shared" si="172"/>
        <v>0.52152038241714727</v>
      </c>
      <c r="J2827" s="2">
        <f t="shared" si="173"/>
        <v>0.62750321379113816</v>
      </c>
      <c r="K2827" s="3">
        <v>1</v>
      </c>
      <c r="L2827" s="2">
        <f t="shared" si="174"/>
        <v>-0.46600648640981029</v>
      </c>
      <c r="M2827" s="2">
        <f t="shared" si="175"/>
        <v>0.37249678620886184</v>
      </c>
    </row>
    <row r="2828" spans="5:13" x14ac:dyDescent="0.3">
      <c r="E2828" s="1">
        <v>2817</v>
      </c>
      <c r="F2828" s="1">
        <v>0</v>
      </c>
      <c r="G2828" s="1">
        <v>27</v>
      </c>
      <c r="H2828" s="1">
        <v>0</v>
      </c>
      <c r="I2828" s="2">
        <f t="shared" si="172"/>
        <v>-0.66931481032864082</v>
      </c>
      <c r="J2828" s="2">
        <f t="shared" si="173"/>
        <v>0.33865028320137047</v>
      </c>
      <c r="K2828" s="3">
        <v>1</v>
      </c>
      <c r="L2828" s="2">
        <f t="shared" si="174"/>
        <v>-1.0827873170559001</v>
      </c>
      <c r="M2828" s="2">
        <f t="shared" si="175"/>
        <v>0.66134971679862953</v>
      </c>
    </row>
    <row r="2829" spans="5:13" x14ac:dyDescent="0.3">
      <c r="E2829" s="1">
        <v>2818</v>
      </c>
      <c r="F2829" s="1">
        <v>1</v>
      </c>
      <c r="G2829" s="1">
        <v>23</v>
      </c>
      <c r="H2829" s="1">
        <v>2</v>
      </c>
      <c r="I2829" s="2">
        <f t="shared" ref="I2829:I2892" si="176">$H$5+$H$6*G2829+H2829*$H$7</f>
        <v>1.0286451580940215E-2</v>
      </c>
      <c r="J2829" s="2">
        <f t="shared" ref="J2829:J2892" si="177">EXP(I2829)/(1+EXP(I2829))</f>
        <v>0.50257159022004549</v>
      </c>
      <c r="K2829" s="3">
        <v>1</v>
      </c>
      <c r="L2829" s="2">
        <f t="shared" ref="L2829:L2892" si="178">IF(K2829=1,LN(J2829),LN(1-J2829))</f>
        <v>-0.68801718109692911</v>
      </c>
      <c r="M2829" s="2">
        <f t="shared" ref="M2829:M2892" si="179">(K2829-J2829)</f>
        <v>0.49742840977995451</v>
      </c>
    </row>
    <row r="2830" spans="5:13" x14ac:dyDescent="0.3">
      <c r="E2830" s="1">
        <v>2819</v>
      </c>
      <c r="F2830" s="1">
        <v>1</v>
      </c>
      <c r="G2830" s="1">
        <v>25</v>
      </c>
      <c r="H2830" s="1">
        <v>9</v>
      </c>
      <c r="I2830" s="2">
        <f t="shared" si="176"/>
        <v>1.931735401914028</v>
      </c>
      <c r="J2830" s="2">
        <f t="shared" si="177"/>
        <v>0.87344137822723822</v>
      </c>
      <c r="K2830" s="3">
        <v>1</v>
      </c>
      <c r="L2830" s="2">
        <f t="shared" si="178"/>
        <v>-0.13531426301986693</v>
      </c>
      <c r="M2830" s="2">
        <f t="shared" si="179"/>
        <v>0.12655862177276178</v>
      </c>
    </row>
    <row r="2831" spans="5:13" x14ac:dyDescent="0.3">
      <c r="E2831" s="1">
        <v>2820</v>
      </c>
      <c r="F2831" s="1">
        <v>1</v>
      </c>
      <c r="G2831" s="1">
        <v>26</v>
      </c>
      <c r="H2831" s="1">
        <v>2</v>
      </c>
      <c r="I2831" s="2">
        <f t="shared" si="176"/>
        <v>-7.5430198359768275E-2</v>
      </c>
      <c r="J2831" s="2">
        <f t="shared" si="177"/>
        <v>0.48115138649900074</v>
      </c>
      <c r="K2831" s="3">
        <v>0</v>
      </c>
      <c r="L2831" s="2">
        <f t="shared" si="178"/>
        <v>-0.65614312718844481</v>
      </c>
      <c r="M2831" s="2">
        <f t="shared" si="179"/>
        <v>-0.48115138649900074</v>
      </c>
    </row>
    <row r="2832" spans="5:13" x14ac:dyDescent="0.3">
      <c r="E2832" s="1">
        <v>2821</v>
      </c>
      <c r="F2832" s="1">
        <v>0</v>
      </c>
      <c r="G2832" s="1">
        <v>34</v>
      </c>
      <c r="H2832" s="1">
        <v>1</v>
      </c>
      <c r="I2832" s="2">
        <f t="shared" si="176"/>
        <v>-0.58666412919597544</v>
      </c>
      <c r="J2832" s="2">
        <f t="shared" si="177"/>
        <v>0.35740062348635282</v>
      </c>
      <c r="K2832" s="3">
        <v>0</v>
      </c>
      <c r="L2832" s="2">
        <f t="shared" si="178"/>
        <v>-0.44223380255661193</v>
      </c>
      <c r="M2832" s="2">
        <f t="shared" si="179"/>
        <v>-0.35740062348635282</v>
      </c>
    </row>
    <row r="2833" spans="5:13" x14ac:dyDescent="0.3">
      <c r="E2833" s="1">
        <v>2822</v>
      </c>
      <c r="F2833" s="1">
        <v>1</v>
      </c>
      <c r="G2833" s="1">
        <v>20</v>
      </c>
      <c r="H2833" s="1">
        <v>4</v>
      </c>
      <c r="I2833" s="2">
        <f t="shared" si="176"/>
        <v>0.66131549684361812</v>
      </c>
      <c r="J2833" s="2">
        <f t="shared" si="177"/>
        <v>0.65955583462910128</v>
      </c>
      <c r="K2833" s="3">
        <v>1</v>
      </c>
      <c r="L2833" s="2">
        <f t="shared" si="178"/>
        <v>-0.41618864834759217</v>
      </c>
      <c r="M2833" s="2">
        <f t="shared" si="179"/>
        <v>0.34044416537089872</v>
      </c>
    </row>
    <row r="2834" spans="5:13" x14ac:dyDescent="0.3">
      <c r="E2834" s="1">
        <v>2823</v>
      </c>
      <c r="F2834" s="1">
        <v>1</v>
      </c>
      <c r="G2834" s="1">
        <v>20</v>
      </c>
      <c r="H2834" s="1">
        <v>4</v>
      </c>
      <c r="I2834" s="2">
        <f t="shared" si="176"/>
        <v>0.66131549684361812</v>
      </c>
      <c r="J2834" s="2">
        <f t="shared" si="177"/>
        <v>0.65955583462910128</v>
      </c>
      <c r="K2834" s="3">
        <v>0</v>
      </c>
      <c r="L2834" s="2">
        <f t="shared" si="178"/>
        <v>-1.0775041451912104</v>
      </c>
      <c r="M2834" s="2">
        <f t="shared" si="179"/>
        <v>-0.65955583462910128</v>
      </c>
    </row>
    <row r="2835" spans="5:13" x14ac:dyDescent="0.3">
      <c r="E2835" s="1">
        <v>2824</v>
      </c>
      <c r="F2835" s="1">
        <v>0</v>
      </c>
      <c r="G2835" s="1">
        <v>24</v>
      </c>
      <c r="H2835" s="1">
        <v>1</v>
      </c>
      <c r="I2835" s="2">
        <f t="shared" si="176"/>
        <v>-0.30094196272694751</v>
      </c>
      <c r="J2835" s="2">
        <f t="shared" si="177"/>
        <v>0.42532722873338152</v>
      </c>
      <c r="K2835" s="3">
        <v>1</v>
      </c>
      <c r="L2835" s="2">
        <f t="shared" si="178"/>
        <v>-0.85489645635623346</v>
      </c>
      <c r="M2835" s="2">
        <f t="shared" si="179"/>
        <v>0.57467277126661842</v>
      </c>
    </row>
    <row r="2836" spans="5:13" x14ac:dyDescent="0.3">
      <c r="E2836" s="1">
        <v>2825</v>
      </c>
      <c r="F2836" s="1">
        <v>0</v>
      </c>
      <c r="G2836" s="1">
        <v>26</v>
      </c>
      <c r="H2836" s="1">
        <v>1</v>
      </c>
      <c r="I2836" s="2">
        <f t="shared" si="176"/>
        <v>-0.35808639602075309</v>
      </c>
      <c r="J2836" s="2">
        <f t="shared" si="177"/>
        <v>0.41142287430405178</v>
      </c>
      <c r="K2836" s="3">
        <v>1</v>
      </c>
      <c r="L2836" s="2">
        <f t="shared" si="178"/>
        <v>-0.88813370218098375</v>
      </c>
      <c r="M2836" s="2">
        <f t="shared" si="179"/>
        <v>0.58857712569594822</v>
      </c>
    </row>
    <row r="2837" spans="5:13" x14ac:dyDescent="0.3">
      <c r="E2837" s="1">
        <v>2826</v>
      </c>
      <c r="F2837" s="1">
        <v>1</v>
      </c>
      <c r="G2837" s="1">
        <v>27</v>
      </c>
      <c r="H2837" s="1">
        <v>3</v>
      </c>
      <c r="I2837" s="2">
        <f t="shared" si="176"/>
        <v>0.17865378265431364</v>
      </c>
      <c r="J2837" s="2">
        <f t="shared" si="177"/>
        <v>0.54454502935318705</v>
      </c>
      <c r="K2837" s="3">
        <v>0</v>
      </c>
      <c r="L2837" s="2">
        <f t="shared" si="178"/>
        <v>-0.78645842414615619</v>
      </c>
      <c r="M2837" s="2">
        <f t="shared" si="179"/>
        <v>-0.54454502935318705</v>
      </c>
    </row>
    <row r="2838" spans="5:13" x14ac:dyDescent="0.3">
      <c r="E2838" s="1">
        <v>2827</v>
      </c>
      <c r="F2838" s="1">
        <v>1</v>
      </c>
      <c r="G2838" s="1">
        <v>22</v>
      </c>
      <c r="H2838" s="1">
        <v>4</v>
      </c>
      <c r="I2838" s="2">
        <f t="shared" si="176"/>
        <v>0.60417106354981254</v>
      </c>
      <c r="J2838" s="2">
        <f t="shared" si="177"/>
        <v>0.64660999904109517</v>
      </c>
      <c r="K2838" s="3">
        <v>1</v>
      </c>
      <c r="L2838" s="2">
        <f t="shared" si="178"/>
        <v>-0.43601194978145819</v>
      </c>
      <c r="M2838" s="2">
        <f t="shared" si="179"/>
        <v>0.35339000095890483</v>
      </c>
    </row>
    <row r="2839" spans="5:13" x14ac:dyDescent="0.3">
      <c r="E2839" s="1">
        <v>2828</v>
      </c>
      <c r="F2839" s="1">
        <v>1</v>
      </c>
      <c r="G2839" s="1">
        <v>24</v>
      </c>
      <c r="H2839" s="1">
        <v>1</v>
      </c>
      <c r="I2839" s="2">
        <f t="shared" si="176"/>
        <v>-0.30094196272694751</v>
      </c>
      <c r="J2839" s="2">
        <f t="shared" si="177"/>
        <v>0.42532722873338152</v>
      </c>
      <c r="K2839" s="3">
        <v>1</v>
      </c>
      <c r="L2839" s="2">
        <f t="shared" si="178"/>
        <v>-0.85489645635623346</v>
      </c>
      <c r="M2839" s="2">
        <f t="shared" si="179"/>
        <v>0.57467277126661842</v>
      </c>
    </row>
    <row r="2840" spans="5:13" x14ac:dyDescent="0.3">
      <c r="E2840" s="1">
        <v>2829</v>
      </c>
      <c r="F2840" s="1">
        <v>1</v>
      </c>
      <c r="G2840" s="1">
        <v>22</v>
      </c>
      <c r="H2840" s="1">
        <v>2</v>
      </c>
      <c r="I2840" s="2">
        <f t="shared" si="176"/>
        <v>3.8858668227842896E-2</v>
      </c>
      <c r="J2840" s="2">
        <f t="shared" si="177"/>
        <v>0.50971344481574044</v>
      </c>
      <c r="K2840" s="3">
        <v>1</v>
      </c>
      <c r="L2840" s="2">
        <f t="shared" si="178"/>
        <v>-0.6739065840838151</v>
      </c>
      <c r="M2840" s="2">
        <f t="shared" si="179"/>
        <v>0.49028655518425956</v>
      </c>
    </row>
    <row r="2841" spans="5:13" x14ac:dyDescent="0.3">
      <c r="E2841" s="1">
        <v>2830</v>
      </c>
      <c r="F2841" s="1">
        <v>0</v>
      </c>
      <c r="G2841" s="1">
        <v>29</v>
      </c>
      <c r="H2841" s="1">
        <v>1</v>
      </c>
      <c r="I2841" s="2">
        <f t="shared" si="176"/>
        <v>-0.44380304596146158</v>
      </c>
      <c r="J2841" s="2">
        <f t="shared" si="177"/>
        <v>0.39083515355806009</v>
      </c>
      <c r="K2841" s="3">
        <v>0</v>
      </c>
      <c r="L2841" s="2">
        <f t="shared" si="178"/>
        <v>-0.49566636408778442</v>
      </c>
      <c r="M2841" s="2">
        <f t="shared" si="179"/>
        <v>-0.39083515355806009</v>
      </c>
    </row>
    <row r="2842" spans="5:13" x14ac:dyDescent="0.3">
      <c r="E2842" s="1">
        <v>2831</v>
      </c>
      <c r="F2842" s="1">
        <v>0</v>
      </c>
      <c r="G2842" s="1">
        <v>21</v>
      </c>
      <c r="H2842" s="1">
        <v>1</v>
      </c>
      <c r="I2842" s="2">
        <f t="shared" si="176"/>
        <v>-0.21522531278623908</v>
      </c>
      <c r="J2842" s="2">
        <f t="shared" si="177"/>
        <v>0.44640041528470131</v>
      </c>
      <c r="K2842" s="3">
        <v>1</v>
      </c>
      <c r="L2842" s="2">
        <f t="shared" si="178"/>
        <v>-0.80653893761819861</v>
      </c>
      <c r="M2842" s="2">
        <f t="shared" si="179"/>
        <v>0.55359958471529869</v>
      </c>
    </row>
    <row r="2843" spans="5:13" x14ac:dyDescent="0.3">
      <c r="E2843" s="1">
        <v>2832</v>
      </c>
      <c r="F2843" s="1">
        <v>0</v>
      </c>
      <c r="G2843" s="1">
        <v>25</v>
      </c>
      <c r="H2843" s="1">
        <v>0</v>
      </c>
      <c r="I2843" s="2">
        <f t="shared" si="176"/>
        <v>-0.61217037703483523</v>
      </c>
      <c r="J2843" s="2">
        <f t="shared" si="177"/>
        <v>0.35156426468727181</v>
      </c>
      <c r="K2843" s="3">
        <v>0</v>
      </c>
      <c r="L2843" s="2">
        <f t="shared" si="178"/>
        <v>-0.43319237757215368</v>
      </c>
      <c r="M2843" s="2">
        <f t="shared" si="179"/>
        <v>-0.35156426468727181</v>
      </c>
    </row>
    <row r="2844" spans="5:13" x14ac:dyDescent="0.3">
      <c r="E2844" s="1">
        <v>2833</v>
      </c>
      <c r="F2844" s="1">
        <v>0</v>
      </c>
      <c r="G2844" s="1">
        <v>26</v>
      </c>
      <c r="H2844" s="1">
        <v>1</v>
      </c>
      <c r="I2844" s="2">
        <f t="shared" si="176"/>
        <v>-0.35808639602075309</v>
      </c>
      <c r="J2844" s="2">
        <f t="shared" si="177"/>
        <v>0.41142287430405178</v>
      </c>
      <c r="K2844" s="3">
        <v>1</v>
      </c>
      <c r="L2844" s="2">
        <f t="shared" si="178"/>
        <v>-0.88813370218098375</v>
      </c>
      <c r="M2844" s="2">
        <f t="shared" si="179"/>
        <v>0.58857712569594822</v>
      </c>
    </row>
    <row r="2845" spans="5:13" x14ac:dyDescent="0.3">
      <c r="E2845" s="1">
        <v>2834</v>
      </c>
      <c r="F2845" s="1">
        <v>1</v>
      </c>
      <c r="G2845" s="1">
        <v>23</v>
      </c>
      <c r="H2845" s="1">
        <v>2</v>
      </c>
      <c r="I2845" s="2">
        <f t="shared" si="176"/>
        <v>1.0286451580940215E-2</v>
      </c>
      <c r="J2845" s="2">
        <f t="shared" si="177"/>
        <v>0.50257159022004549</v>
      </c>
      <c r="K2845" s="3">
        <v>1</v>
      </c>
      <c r="L2845" s="2">
        <f t="shared" si="178"/>
        <v>-0.68801718109692911</v>
      </c>
      <c r="M2845" s="2">
        <f t="shared" si="179"/>
        <v>0.49742840977995451</v>
      </c>
    </row>
    <row r="2846" spans="5:13" x14ac:dyDescent="0.3">
      <c r="E2846" s="1">
        <v>2835</v>
      </c>
      <c r="F2846" s="1">
        <v>1</v>
      </c>
      <c r="G2846" s="1">
        <v>26</v>
      </c>
      <c r="H2846" s="1">
        <v>2</v>
      </c>
      <c r="I2846" s="2">
        <f t="shared" si="176"/>
        <v>-7.5430198359768275E-2</v>
      </c>
      <c r="J2846" s="2">
        <f t="shared" si="177"/>
        <v>0.48115138649900074</v>
      </c>
      <c r="K2846" s="3">
        <v>1</v>
      </c>
      <c r="L2846" s="2">
        <f t="shared" si="178"/>
        <v>-0.73157332554821297</v>
      </c>
      <c r="M2846" s="2">
        <f t="shared" si="179"/>
        <v>0.51884861350099931</v>
      </c>
    </row>
    <row r="2847" spans="5:13" x14ac:dyDescent="0.3">
      <c r="E2847" s="1">
        <v>2836</v>
      </c>
      <c r="F2847" s="1">
        <v>0</v>
      </c>
      <c r="G2847" s="1">
        <v>33</v>
      </c>
      <c r="H2847" s="1">
        <v>0</v>
      </c>
      <c r="I2847" s="2">
        <f t="shared" si="176"/>
        <v>-0.84074811021005758</v>
      </c>
      <c r="J2847" s="2">
        <f t="shared" si="177"/>
        <v>0.30137724673804905</v>
      </c>
      <c r="K2847" s="3">
        <v>1</v>
      </c>
      <c r="L2847" s="2">
        <f t="shared" si="178"/>
        <v>-1.1993924875503186</v>
      </c>
      <c r="M2847" s="2">
        <f t="shared" si="179"/>
        <v>0.69862275326195089</v>
      </c>
    </row>
    <row r="2848" spans="5:13" x14ac:dyDescent="0.3">
      <c r="E2848" s="1">
        <v>2837</v>
      </c>
      <c r="F2848" s="1">
        <v>0</v>
      </c>
      <c r="G2848" s="1">
        <v>22</v>
      </c>
      <c r="H2848" s="1">
        <v>0</v>
      </c>
      <c r="I2848" s="2">
        <f t="shared" si="176"/>
        <v>-0.52645372709412674</v>
      </c>
      <c r="J2848" s="2">
        <f t="shared" si="177"/>
        <v>0.37134437898837352</v>
      </c>
      <c r="K2848" s="3">
        <v>0</v>
      </c>
      <c r="L2848" s="2">
        <f t="shared" si="178"/>
        <v>-0.46417167458209929</v>
      </c>
      <c r="M2848" s="2">
        <f t="shared" si="179"/>
        <v>-0.37134437898837352</v>
      </c>
    </row>
    <row r="2849" spans="5:13" x14ac:dyDescent="0.3">
      <c r="E2849" s="1">
        <v>2838</v>
      </c>
      <c r="F2849" s="1">
        <v>1</v>
      </c>
      <c r="G2849" s="1">
        <v>26</v>
      </c>
      <c r="H2849" s="1">
        <v>8</v>
      </c>
      <c r="I2849" s="2">
        <f t="shared" si="176"/>
        <v>1.6205069876061406</v>
      </c>
      <c r="J2849" s="2">
        <f t="shared" si="177"/>
        <v>0.83486503772873943</v>
      </c>
      <c r="K2849" s="3">
        <v>0</v>
      </c>
      <c r="L2849" s="2">
        <f t="shared" si="178"/>
        <v>-1.8009921862637821</v>
      </c>
      <c r="M2849" s="2">
        <f t="shared" si="179"/>
        <v>-0.83486503772873943</v>
      </c>
    </row>
    <row r="2850" spans="5:13" x14ac:dyDescent="0.3">
      <c r="E2850" s="1">
        <v>2839</v>
      </c>
      <c r="F2850" s="1">
        <v>0</v>
      </c>
      <c r="G2850" s="1">
        <v>33</v>
      </c>
      <c r="H2850" s="1">
        <v>2</v>
      </c>
      <c r="I2850" s="2">
        <f t="shared" si="176"/>
        <v>-0.27543571488808793</v>
      </c>
      <c r="J2850" s="2">
        <f t="shared" si="177"/>
        <v>0.43157312473496739</v>
      </c>
      <c r="K2850" s="3">
        <v>0</v>
      </c>
      <c r="L2850" s="2">
        <f t="shared" si="178"/>
        <v>-0.56488260156691439</v>
      </c>
      <c r="M2850" s="2">
        <f t="shared" si="179"/>
        <v>-0.43157312473496739</v>
      </c>
    </row>
    <row r="2851" spans="5:13" x14ac:dyDescent="0.3">
      <c r="E2851" s="1">
        <v>2840</v>
      </c>
      <c r="F2851" s="1">
        <v>1</v>
      </c>
      <c r="G2851" s="1">
        <v>19</v>
      </c>
      <c r="H2851" s="1">
        <v>1</v>
      </c>
      <c r="I2851" s="2">
        <f t="shared" si="176"/>
        <v>-0.15808087949243349</v>
      </c>
      <c r="J2851" s="2">
        <f t="shared" si="177"/>
        <v>0.4605618744064669</v>
      </c>
      <c r="K2851" s="3">
        <v>0</v>
      </c>
      <c r="L2851" s="2">
        <f t="shared" si="178"/>
        <v>-0.61722718928835441</v>
      </c>
      <c r="M2851" s="2">
        <f t="shared" si="179"/>
        <v>-0.4605618744064669</v>
      </c>
    </row>
    <row r="2852" spans="5:13" x14ac:dyDescent="0.3">
      <c r="E2852" s="1">
        <v>2841</v>
      </c>
      <c r="F2852" s="1">
        <v>1</v>
      </c>
      <c r="G2852" s="1">
        <v>13</v>
      </c>
      <c r="H2852" s="1">
        <v>3</v>
      </c>
      <c r="I2852" s="2">
        <f t="shared" si="176"/>
        <v>0.57866481571095285</v>
      </c>
      <c r="J2852" s="2">
        <f t="shared" si="177"/>
        <v>0.64076012261589732</v>
      </c>
      <c r="K2852" s="3">
        <v>0</v>
      </c>
      <c r="L2852" s="2">
        <f t="shared" si="178"/>
        <v>-1.0237649314997261</v>
      </c>
      <c r="M2852" s="2">
        <f t="shared" si="179"/>
        <v>-0.64076012261589732</v>
      </c>
    </row>
    <row r="2853" spans="5:13" x14ac:dyDescent="0.3">
      <c r="E2853" s="1">
        <v>2842</v>
      </c>
      <c r="F2853" s="1">
        <v>1</v>
      </c>
      <c r="G2853" s="1">
        <v>25</v>
      </c>
      <c r="H2853" s="1">
        <v>2</v>
      </c>
      <c r="I2853" s="2">
        <f t="shared" si="176"/>
        <v>-4.6857981712865593E-2</v>
      </c>
      <c r="J2853" s="2">
        <f t="shared" si="177"/>
        <v>0.4882876475322156</v>
      </c>
      <c r="K2853" s="3">
        <v>1</v>
      </c>
      <c r="L2853" s="2">
        <f t="shared" si="178"/>
        <v>-0.71685060511711618</v>
      </c>
      <c r="M2853" s="2">
        <f t="shared" si="179"/>
        <v>0.51171235246778446</v>
      </c>
    </row>
    <row r="2854" spans="5:13" x14ac:dyDescent="0.3">
      <c r="E2854" s="1">
        <v>2843</v>
      </c>
      <c r="F2854" s="1">
        <v>0</v>
      </c>
      <c r="G2854" s="1">
        <v>24</v>
      </c>
      <c r="H2854" s="1">
        <v>0</v>
      </c>
      <c r="I2854" s="2">
        <f t="shared" si="176"/>
        <v>-0.58359816038793233</v>
      </c>
      <c r="J2854" s="2">
        <f t="shared" si="177"/>
        <v>0.35810507793301227</v>
      </c>
      <c r="K2854" s="3">
        <v>0</v>
      </c>
      <c r="L2854" s="2">
        <f t="shared" si="178"/>
        <v>-0.44333066148088318</v>
      </c>
      <c r="M2854" s="2">
        <f t="shared" si="179"/>
        <v>-0.35810507793301227</v>
      </c>
    </row>
    <row r="2855" spans="5:13" x14ac:dyDescent="0.3">
      <c r="E2855" s="1">
        <v>2844</v>
      </c>
      <c r="F2855" s="1">
        <v>0</v>
      </c>
      <c r="G2855" s="1">
        <v>26</v>
      </c>
      <c r="H2855" s="1">
        <v>1</v>
      </c>
      <c r="I2855" s="2">
        <f t="shared" si="176"/>
        <v>-0.35808639602075309</v>
      </c>
      <c r="J2855" s="2">
        <f t="shared" si="177"/>
        <v>0.41142287430405178</v>
      </c>
      <c r="K2855" s="3">
        <v>0</v>
      </c>
      <c r="L2855" s="2">
        <f t="shared" si="178"/>
        <v>-0.53004730616023055</v>
      </c>
      <c r="M2855" s="2">
        <f t="shared" si="179"/>
        <v>-0.41142287430405178</v>
      </c>
    </row>
    <row r="2856" spans="5:13" x14ac:dyDescent="0.3">
      <c r="E2856" s="1">
        <v>2845</v>
      </c>
      <c r="F2856" s="1">
        <v>0</v>
      </c>
      <c r="G2856" s="1">
        <v>22</v>
      </c>
      <c r="H2856" s="1">
        <v>0</v>
      </c>
      <c r="I2856" s="2">
        <f t="shared" si="176"/>
        <v>-0.52645372709412674</v>
      </c>
      <c r="J2856" s="2">
        <f t="shared" si="177"/>
        <v>0.37134437898837352</v>
      </c>
      <c r="K2856" s="3">
        <v>0</v>
      </c>
      <c r="L2856" s="2">
        <f t="shared" si="178"/>
        <v>-0.46417167458209929</v>
      </c>
      <c r="M2856" s="2">
        <f t="shared" si="179"/>
        <v>-0.37134437898837352</v>
      </c>
    </row>
    <row r="2857" spans="5:13" x14ac:dyDescent="0.3">
      <c r="E2857" s="1">
        <v>2846</v>
      </c>
      <c r="F2857" s="1">
        <v>1</v>
      </c>
      <c r="G2857" s="1">
        <v>18</v>
      </c>
      <c r="H2857" s="1">
        <v>4</v>
      </c>
      <c r="I2857" s="2">
        <f t="shared" si="176"/>
        <v>0.71845993013742371</v>
      </c>
      <c r="J2857" s="2">
        <f t="shared" si="177"/>
        <v>0.67226779307654794</v>
      </c>
      <c r="K2857" s="3">
        <v>0</v>
      </c>
      <c r="L2857" s="2">
        <f t="shared" si="178"/>
        <v>-1.1155584463750805</v>
      </c>
      <c r="M2857" s="2">
        <f t="shared" si="179"/>
        <v>-0.67226779307654794</v>
      </c>
    </row>
    <row r="2858" spans="5:13" x14ac:dyDescent="0.3">
      <c r="E2858" s="1">
        <v>2847</v>
      </c>
      <c r="F2858" s="1">
        <v>1</v>
      </c>
      <c r="G2858" s="1">
        <v>23</v>
      </c>
      <c r="H2858" s="1">
        <v>3</v>
      </c>
      <c r="I2858" s="2">
        <f t="shared" si="176"/>
        <v>0.29294264924192503</v>
      </c>
      <c r="J2858" s="2">
        <f t="shared" si="177"/>
        <v>0.57271638907417755</v>
      </c>
      <c r="K2858" s="3">
        <v>0</v>
      </c>
      <c r="L2858" s="2">
        <f t="shared" si="178"/>
        <v>-0.85030729202718869</v>
      </c>
      <c r="M2858" s="2">
        <f t="shared" si="179"/>
        <v>-0.57271638907417755</v>
      </c>
    </row>
    <row r="2859" spans="5:13" x14ac:dyDescent="0.3">
      <c r="E2859" s="1">
        <v>2848</v>
      </c>
      <c r="F2859" s="1">
        <v>1</v>
      </c>
      <c r="G2859" s="1">
        <v>19</v>
      </c>
      <c r="H2859" s="1">
        <v>7</v>
      </c>
      <c r="I2859" s="2">
        <f t="shared" si="176"/>
        <v>1.5378563064734756</v>
      </c>
      <c r="J2859" s="2">
        <f t="shared" si="177"/>
        <v>0.82315287915020652</v>
      </c>
      <c r="K2859" s="3">
        <v>1</v>
      </c>
      <c r="L2859" s="2">
        <f t="shared" si="178"/>
        <v>-0.19461333717180754</v>
      </c>
      <c r="M2859" s="2">
        <f t="shared" si="179"/>
        <v>0.17684712084979348</v>
      </c>
    </row>
    <row r="2860" spans="5:13" x14ac:dyDescent="0.3">
      <c r="E2860" s="1">
        <v>2849</v>
      </c>
      <c r="F2860" s="1">
        <v>1</v>
      </c>
      <c r="G2860" s="1">
        <v>13</v>
      </c>
      <c r="H2860" s="1">
        <v>1</v>
      </c>
      <c r="I2860" s="2">
        <f t="shared" si="176"/>
        <v>1.3352420388983266E-2</v>
      </c>
      <c r="J2860" s="2">
        <f t="shared" si="177"/>
        <v>0.50333805550303179</v>
      </c>
      <c r="K2860" s="3">
        <v>1</v>
      </c>
      <c r="L2860" s="2">
        <f t="shared" si="178"/>
        <v>-0.68649325609118261</v>
      </c>
      <c r="M2860" s="2">
        <f t="shared" si="179"/>
        <v>0.49666194449696821</v>
      </c>
    </row>
    <row r="2861" spans="5:13" x14ac:dyDescent="0.3">
      <c r="E2861" s="1">
        <v>2850</v>
      </c>
      <c r="F2861" s="1">
        <v>0</v>
      </c>
      <c r="G2861" s="1">
        <v>29</v>
      </c>
      <c r="H2861" s="1">
        <v>0</v>
      </c>
      <c r="I2861" s="2">
        <f t="shared" si="176"/>
        <v>-0.7264592436224464</v>
      </c>
      <c r="J2861" s="2">
        <f t="shared" si="177"/>
        <v>0.32597220243293629</v>
      </c>
      <c r="K2861" s="3">
        <v>0</v>
      </c>
      <c r="L2861" s="2">
        <f t="shared" si="178"/>
        <v>-0.39448392623918266</v>
      </c>
      <c r="M2861" s="2">
        <f t="shared" si="179"/>
        <v>-0.32597220243293629</v>
      </c>
    </row>
    <row r="2862" spans="5:13" x14ac:dyDescent="0.3">
      <c r="E2862" s="1">
        <v>2851</v>
      </c>
      <c r="F2862" s="1">
        <v>0</v>
      </c>
      <c r="G2862" s="1">
        <v>23</v>
      </c>
      <c r="H2862" s="1">
        <v>0</v>
      </c>
      <c r="I2862" s="2">
        <f t="shared" si="176"/>
        <v>-0.55502594374102943</v>
      </c>
      <c r="J2862" s="2">
        <f t="shared" si="177"/>
        <v>0.36469913965533418</v>
      </c>
      <c r="K2862" s="3">
        <v>0</v>
      </c>
      <c r="L2862" s="2">
        <f t="shared" si="178"/>
        <v>-0.45365659647687245</v>
      </c>
      <c r="M2862" s="2">
        <f t="shared" si="179"/>
        <v>-0.36469913965533418</v>
      </c>
    </row>
    <row r="2863" spans="5:13" x14ac:dyDescent="0.3">
      <c r="E2863" s="1">
        <v>2852</v>
      </c>
      <c r="F2863" s="1">
        <v>0</v>
      </c>
      <c r="G2863" s="1">
        <v>33</v>
      </c>
      <c r="H2863" s="1">
        <v>1</v>
      </c>
      <c r="I2863" s="2">
        <f t="shared" si="176"/>
        <v>-0.55809191254907276</v>
      </c>
      <c r="J2863" s="2">
        <f t="shared" si="177"/>
        <v>0.36398906918154933</v>
      </c>
      <c r="K2863" s="3">
        <v>1</v>
      </c>
      <c r="L2863" s="2">
        <f t="shared" si="178"/>
        <v>-1.0106314415173159</v>
      </c>
      <c r="M2863" s="2">
        <f t="shared" si="179"/>
        <v>0.63601093081845073</v>
      </c>
    </row>
    <row r="2864" spans="5:13" x14ac:dyDescent="0.3">
      <c r="E2864" s="1">
        <v>2853</v>
      </c>
      <c r="F2864" s="1">
        <v>0</v>
      </c>
      <c r="G2864" s="1">
        <v>22</v>
      </c>
      <c r="H2864" s="1">
        <v>1</v>
      </c>
      <c r="I2864" s="2">
        <f t="shared" si="176"/>
        <v>-0.24379752943314192</v>
      </c>
      <c r="J2864" s="2">
        <f t="shared" si="177"/>
        <v>0.43935072259233271</v>
      </c>
      <c r="K2864" s="3">
        <v>1</v>
      </c>
      <c r="L2864" s="2">
        <f t="shared" si="178"/>
        <v>-0.82245727235668753</v>
      </c>
      <c r="M2864" s="2">
        <f t="shared" si="179"/>
        <v>0.56064927740766723</v>
      </c>
    </row>
    <row r="2865" spans="5:13" x14ac:dyDescent="0.3">
      <c r="E2865" s="1">
        <v>2854</v>
      </c>
      <c r="F2865" s="1">
        <v>1</v>
      </c>
      <c r="G2865" s="1">
        <v>17</v>
      </c>
      <c r="H2865" s="1">
        <v>6</v>
      </c>
      <c r="I2865" s="2">
        <f t="shared" si="176"/>
        <v>1.3123445421062963</v>
      </c>
      <c r="J2865" s="2">
        <f t="shared" si="177"/>
        <v>0.78790521814600911</v>
      </c>
      <c r="K2865" s="3">
        <v>1</v>
      </c>
      <c r="L2865" s="2">
        <f t="shared" si="178"/>
        <v>-0.23837747789926012</v>
      </c>
      <c r="M2865" s="2">
        <f t="shared" si="179"/>
        <v>0.21209478185399089</v>
      </c>
    </row>
    <row r="2866" spans="5:13" x14ac:dyDescent="0.3">
      <c r="E2866" s="1">
        <v>2855</v>
      </c>
      <c r="F2866" s="1">
        <v>0</v>
      </c>
      <c r="G2866" s="1">
        <v>28</v>
      </c>
      <c r="H2866" s="1">
        <v>0</v>
      </c>
      <c r="I2866" s="2">
        <f t="shared" si="176"/>
        <v>-0.6978870269755435</v>
      </c>
      <c r="J2866" s="2">
        <f t="shared" si="177"/>
        <v>0.33228086752132152</v>
      </c>
      <c r="K2866" s="3">
        <v>0</v>
      </c>
      <c r="L2866" s="2">
        <f t="shared" si="178"/>
        <v>-0.40388765422499395</v>
      </c>
      <c r="M2866" s="2">
        <f t="shared" si="179"/>
        <v>-0.33228086752132152</v>
      </c>
    </row>
    <row r="2867" spans="5:13" x14ac:dyDescent="0.3">
      <c r="E2867" s="1">
        <v>2856</v>
      </c>
      <c r="F2867" s="1">
        <v>0</v>
      </c>
      <c r="G2867" s="1">
        <v>28</v>
      </c>
      <c r="H2867" s="1">
        <v>3</v>
      </c>
      <c r="I2867" s="2">
        <f t="shared" si="176"/>
        <v>0.15008156600741096</v>
      </c>
      <c r="J2867" s="2">
        <f t="shared" si="177"/>
        <v>0.53745012251025304</v>
      </c>
      <c r="K2867" s="3">
        <v>1</v>
      </c>
      <c r="L2867" s="2">
        <f t="shared" si="178"/>
        <v>-0.62091931861583394</v>
      </c>
      <c r="M2867" s="2">
        <f t="shared" si="179"/>
        <v>0.46254987748974696</v>
      </c>
    </row>
    <row r="2868" spans="5:13" x14ac:dyDescent="0.3">
      <c r="E2868" s="1">
        <v>2857</v>
      </c>
      <c r="F2868" s="1">
        <v>1</v>
      </c>
      <c r="G2868" s="1">
        <v>20</v>
      </c>
      <c r="H2868" s="1">
        <v>6</v>
      </c>
      <c r="I2868" s="2">
        <f t="shared" si="176"/>
        <v>1.2266278921655878</v>
      </c>
      <c r="J2868" s="2">
        <f t="shared" si="177"/>
        <v>0.77322783163034758</v>
      </c>
      <c r="K2868" s="3">
        <v>1</v>
      </c>
      <c r="L2868" s="2">
        <f t="shared" si="178"/>
        <v>-0.25718153691250534</v>
      </c>
      <c r="M2868" s="2">
        <f t="shared" si="179"/>
        <v>0.22677216836965242</v>
      </c>
    </row>
    <row r="2869" spans="5:13" x14ac:dyDescent="0.3">
      <c r="E2869" s="1">
        <v>2858</v>
      </c>
      <c r="F2869" s="1">
        <v>1</v>
      </c>
      <c r="G2869" s="1">
        <v>18</v>
      </c>
      <c r="H2869" s="1">
        <v>0</v>
      </c>
      <c r="I2869" s="2">
        <f t="shared" si="176"/>
        <v>-0.41216486050651552</v>
      </c>
      <c r="J2869" s="2">
        <f t="shared" si="177"/>
        <v>0.39839314199001552</v>
      </c>
      <c r="K2869" s="3">
        <v>0</v>
      </c>
      <c r="L2869" s="2">
        <f t="shared" si="178"/>
        <v>-0.50815110679382181</v>
      </c>
      <c r="M2869" s="2">
        <f t="shared" si="179"/>
        <v>-0.39839314199001552</v>
      </c>
    </row>
    <row r="2870" spans="5:13" x14ac:dyDescent="0.3">
      <c r="E2870" s="1">
        <v>2859</v>
      </c>
      <c r="F2870" s="1">
        <v>0</v>
      </c>
      <c r="G2870" s="1">
        <v>26</v>
      </c>
      <c r="H2870" s="1">
        <v>1</v>
      </c>
      <c r="I2870" s="2">
        <f t="shared" si="176"/>
        <v>-0.35808639602075309</v>
      </c>
      <c r="J2870" s="2">
        <f t="shared" si="177"/>
        <v>0.41142287430405178</v>
      </c>
      <c r="K2870" s="3">
        <v>0</v>
      </c>
      <c r="L2870" s="2">
        <f t="shared" si="178"/>
        <v>-0.53004730616023055</v>
      </c>
      <c r="M2870" s="2">
        <f t="shared" si="179"/>
        <v>-0.41142287430405178</v>
      </c>
    </row>
    <row r="2871" spans="5:13" x14ac:dyDescent="0.3">
      <c r="E2871" s="1">
        <v>2860</v>
      </c>
      <c r="F2871" s="1">
        <v>0</v>
      </c>
      <c r="G2871" s="1">
        <v>23</v>
      </c>
      <c r="H2871" s="1">
        <v>1</v>
      </c>
      <c r="I2871" s="2">
        <f t="shared" si="176"/>
        <v>-0.27236974608004461</v>
      </c>
      <c r="J2871" s="2">
        <f t="shared" si="177"/>
        <v>0.43232541858152024</v>
      </c>
      <c r="K2871" s="3">
        <v>0</v>
      </c>
      <c r="L2871" s="2">
        <f t="shared" si="178"/>
        <v>-0.56620694448026976</v>
      </c>
      <c r="M2871" s="2">
        <f t="shared" si="179"/>
        <v>-0.43232541858152024</v>
      </c>
    </row>
    <row r="2872" spans="5:13" x14ac:dyDescent="0.3">
      <c r="E2872" s="1">
        <v>2861</v>
      </c>
      <c r="F2872" s="1">
        <v>0</v>
      </c>
      <c r="G2872" s="1">
        <v>25</v>
      </c>
      <c r="H2872" s="1">
        <v>1</v>
      </c>
      <c r="I2872" s="2">
        <f t="shared" si="176"/>
        <v>-0.32951417937385041</v>
      </c>
      <c r="J2872" s="2">
        <f t="shared" si="177"/>
        <v>0.41835883549334701</v>
      </c>
      <c r="K2872" s="3">
        <v>1</v>
      </c>
      <c r="L2872" s="2">
        <f t="shared" si="178"/>
        <v>-0.87141575660375126</v>
      </c>
      <c r="M2872" s="2">
        <f t="shared" si="179"/>
        <v>0.58164116450665304</v>
      </c>
    </row>
    <row r="2873" spans="5:13" x14ac:dyDescent="0.3">
      <c r="E2873" s="1">
        <v>2862</v>
      </c>
      <c r="F2873" s="1">
        <v>1</v>
      </c>
      <c r="G2873" s="1">
        <v>21</v>
      </c>
      <c r="H2873" s="1">
        <v>1</v>
      </c>
      <c r="I2873" s="2">
        <f t="shared" si="176"/>
        <v>-0.21522531278623908</v>
      </c>
      <c r="J2873" s="2">
        <f t="shared" si="177"/>
        <v>0.44640041528470131</v>
      </c>
      <c r="K2873" s="3">
        <v>0</v>
      </c>
      <c r="L2873" s="2">
        <f t="shared" si="178"/>
        <v>-0.59131362483195948</v>
      </c>
      <c r="M2873" s="2">
        <f t="shared" si="179"/>
        <v>-0.44640041528470131</v>
      </c>
    </row>
    <row r="2874" spans="5:13" x14ac:dyDescent="0.3">
      <c r="E2874" s="1">
        <v>2863</v>
      </c>
      <c r="F2874" s="1">
        <v>0</v>
      </c>
      <c r="G2874" s="1">
        <v>26</v>
      </c>
      <c r="H2874" s="1">
        <v>1</v>
      </c>
      <c r="I2874" s="2">
        <f t="shared" si="176"/>
        <v>-0.35808639602075309</v>
      </c>
      <c r="J2874" s="2">
        <f t="shared" si="177"/>
        <v>0.41142287430405178</v>
      </c>
      <c r="K2874" s="3">
        <v>0</v>
      </c>
      <c r="L2874" s="2">
        <f t="shared" si="178"/>
        <v>-0.53004730616023055</v>
      </c>
      <c r="M2874" s="2">
        <f t="shared" si="179"/>
        <v>-0.41142287430405178</v>
      </c>
    </row>
    <row r="2875" spans="5:13" x14ac:dyDescent="0.3">
      <c r="E2875" s="1">
        <v>2864</v>
      </c>
      <c r="F2875" s="1">
        <v>1</v>
      </c>
      <c r="G2875" s="1">
        <v>22</v>
      </c>
      <c r="H2875" s="1">
        <v>4</v>
      </c>
      <c r="I2875" s="2">
        <f t="shared" si="176"/>
        <v>0.60417106354981254</v>
      </c>
      <c r="J2875" s="2">
        <f t="shared" si="177"/>
        <v>0.64660999904109517</v>
      </c>
      <c r="K2875" s="3">
        <v>1</v>
      </c>
      <c r="L2875" s="2">
        <f t="shared" si="178"/>
        <v>-0.43601194978145819</v>
      </c>
      <c r="M2875" s="2">
        <f t="shared" si="179"/>
        <v>0.35339000095890483</v>
      </c>
    </row>
    <row r="2876" spans="5:13" x14ac:dyDescent="0.3">
      <c r="E2876" s="1">
        <v>2865</v>
      </c>
      <c r="F2876" s="1">
        <v>1</v>
      </c>
      <c r="G2876" s="1">
        <v>24</v>
      </c>
      <c r="H2876" s="1">
        <v>2</v>
      </c>
      <c r="I2876" s="2">
        <f t="shared" si="176"/>
        <v>-1.8285765065962689E-2</v>
      </c>
      <c r="J2876" s="2">
        <f t="shared" si="177"/>
        <v>0.49542868610834845</v>
      </c>
      <c r="K2876" s="3">
        <v>1</v>
      </c>
      <c r="L2876" s="2">
        <f t="shared" si="178"/>
        <v>-0.70233185866113945</v>
      </c>
      <c r="M2876" s="2">
        <f t="shared" si="179"/>
        <v>0.50457131389165155</v>
      </c>
    </row>
    <row r="2877" spans="5:13" x14ac:dyDescent="0.3">
      <c r="E2877" s="1">
        <v>2866</v>
      </c>
      <c r="F2877" s="1">
        <v>0</v>
      </c>
      <c r="G2877" s="1">
        <v>24</v>
      </c>
      <c r="H2877" s="1">
        <v>1</v>
      </c>
      <c r="I2877" s="2">
        <f t="shared" si="176"/>
        <v>-0.30094196272694751</v>
      </c>
      <c r="J2877" s="2">
        <f t="shared" si="177"/>
        <v>0.42532722873338152</v>
      </c>
      <c r="K2877" s="3">
        <v>0</v>
      </c>
      <c r="L2877" s="2">
        <f t="shared" si="178"/>
        <v>-0.55395449362928606</v>
      </c>
      <c r="M2877" s="2">
        <f t="shared" si="179"/>
        <v>-0.42532722873338152</v>
      </c>
    </row>
    <row r="2878" spans="5:13" x14ac:dyDescent="0.3">
      <c r="E2878" s="1">
        <v>2867</v>
      </c>
      <c r="F2878" s="1">
        <v>1</v>
      </c>
      <c r="G2878" s="1">
        <v>27</v>
      </c>
      <c r="H2878" s="1">
        <v>3</v>
      </c>
      <c r="I2878" s="2">
        <f t="shared" si="176"/>
        <v>0.17865378265431364</v>
      </c>
      <c r="J2878" s="2">
        <f t="shared" si="177"/>
        <v>0.54454502935318705</v>
      </c>
      <c r="K2878" s="3">
        <v>1</v>
      </c>
      <c r="L2878" s="2">
        <f t="shared" si="178"/>
        <v>-0.60780464149184199</v>
      </c>
      <c r="M2878" s="2">
        <f t="shared" si="179"/>
        <v>0.45545497064681295</v>
      </c>
    </row>
    <row r="2879" spans="5:13" x14ac:dyDescent="0.3">
      <c r="E2879" s="1">
        <v>2868</v>
      </c>
      <c r="F2879" s="1">
        <v>1</v>
      </c>
      <c r="G2879" s="1">
        <v>22</v>
      </c>
      <c r="H2879" s="1">
        <v>0</v>
      </c>
      <c r="I2879" s="2">
        <f t="shared" si="176"/>
        <v>-0.52645372709412674</v>
      </c>
      <c r="J2879" s="2">
        <f t="shared" si="177"/>
        <v>0.37134437898837352</v>
      </c>
      <c r="K2879" s="3">
        <v>1</v>
      </c>
      <c r="L2879" s="2">
        <f t="shared" si="178"/>
        <v>-0.99062540167622615</v>
      </c>
      <c r="M2879" s="2">
        <f t="shared" si="179"/>
        <v>0.62865562101162653</v>
      </c>
    </row>
    <row r="2880" spans="5:13" x14ac:dyDescent="0.3">
      <c r="E2880" s="1">
        <v>2869</v>
      </c>
      <c r="F2880" s="1">
        <v>1</v>
      </c>
      <c r="G2880" s="1">
        <v>16</v>
      </c>
      <c r="H2880" s="1">
        <v>5</v>
      </c>
      <c r="I2880" s="2">
        <f t="shared" si="176"/>
        <v>1.058260561092214</v>
      </c>
      <c r="J2880" s="2">
        <f t="shared" si="177"/>
        <v>0.74235799596717633</v>
      </c>
      <c r="K2880" s="3">
        <v>1</v>
      </c>
      <c r="L2880" s="2">
        <f t="shared" si="178"/>
        <v>-0.2979236778187877</v>
      </c>
      <c r="M2880" s="2">
        <f t="shared" si="179"/>
        <v>0.25764200403282367</v>
      </c>
    </row>
    <row r="2881" spans="5:13" x14ac:dyDescent="0.3">
      <c r="E2881" s="1">
        <v>2870</v>
      </c>
      <c r="F2881" s="1">
        <v>1</v>
      </c>
      <c r="G2881" s="1">
        <v>17</v>
      </c>
      <c r="H2881" s="1">
        <v>2</v>
      </c>
      <c r="I2881" s="2">
        <f t="shared" si="176"/>
        <v>0.18171975146235692</v>
      </c>
      <c r="J2881" s="2">
        <f t="shared" si="177"/>
        <v>0.54530533344393195</v>
      </c>
      <c r="K2881" s="3">
        <v>0</v>
      </c>
      <c r="L2881" s="2">
        <f t="shared" si="178"/>
        <v>-0.78812914780855448</v>
      </c>
      <c r="M2881" s="2">
        <f t="shared" si="179"/>
        <v>-0.54530533344393195</v>
      </c>
    </row>
    <row r="2882" spans="5:13" x14ac:dyDescent="0.3">
      <c r="E2882" s="1">
        <v>2871</v>
      </c>
      <c r="F2882" s="1">
        <v>1</v>
      </c>
      <c r="G2882" s="1">
        <v>26</v>
      </c>
      <c r="H2882" s="1">
        <v>2</v>
      </c>
      <c r="I2882" s="2">
        <f t="shared" si="176"/>
        <v>-7.5430198359768275E-2</v>
      </c>
      <c r="J2882" s="2">
        <f t="shared" si="177"/>
        <v>0.48115138649900074</v>
      </c>
      <c r="K2882" s="3">
        <v>1</v>
      </c>
      <c r="L2882" s="2">
        <f t="shared" si="178"/>
        <v>-0.73157332554821297</v>
      </c>
      <c r="M2882" s="2">
        <f t="shared" si="179"/>
        <v>0.51884861350099931</v>
      </c>
    </row>
    <row r="2883" spans="5:13" x14ac:dyDescent="0.3">
      <c r="E2883" s="1">
        <v>2872</v>
      </c>
      <c r="F2883" s="1">
        <v>0</v>
      </c>
      <c r="G2883" s="1">
        <v>29</v>
      </c>
      <c r="H2883" s="1">
        <v>1</v>
      </c>
      <c r="I2883" s="2">
        <f t="shared" si="176"/>
        <v>-0.44380304596146158</v>
      </c>
      <c r="J2883" s="2">
        <f t="shared" si="177"/>
        <v>0.39083515355806009</v>
      </c>
      <c r="K2883" s="3">
        <v>0</v>
      </c>
      <c r="L2883" s="2">
        <f t="shared" si="178"/>
        <v>-0.49566636408778442</v>
      </c>
      <c r="M2883" s="2">
        <f t="shared" si="179"/>
        <v>-0.39083515355806009</v>
      </c>
    </row>
    <row r="2884" spans="5:13" x14ac:dyDescent="0.3">
      <c r="E2884" s="1">
        <v>2873</v>
      </c>
      <c r="F2884" s="1">
        <v>1</v>
      </c>
      <c r="G2884" s="1">
        <v>20</v>
      </c>
      <c r="H2884" s="1">
        <v>5</v>
      </c>
      <c r="I2884" s="2">
        <f t="shared" si="176"/>
        <v>0.94397169450460283</v>
      </c>
      <c r="J2884" s="2">
        <f t="shared" si="177"/>
        <v>0.71990122262544853</v>
      </c>
      <c r="K2884" s="3">
        <v>1</v>
      </c>
      <c r="L2884" s="2">
        <f t="shared" si="178"/>
        <v>-0.32864126718154252</v>
      </c>
      <c r="M2884" s="2">
        <f t="shared" si="179"/>
        <v>0.28009877737455147</v>
      </c>
    </row>
    <row r="2885" spans="5:13" x14ac:dyDescent="0.3">
      <c r="E2885" s="1">
        <v>2874</v>
      </c>
      <c r="F2885" s="1">
        <v>0</v>
      </c>
      <c r="G2885" s="1">
        <v>26</v>
      </c>
      <c r="H2885" s="1">
        <v>3</v>
      </c>
      <c r="I2885" s="2">
        <f t="shared" si="176"/>
        <v>0.20722599930121655</v>
      </c>
      <c r="J2885" s="2">
        <f t="shared" si="177"/>
        <v>0.55162190028968694</v>
      </c>
      <c r="K2885" s="3">
        <v>1</v>
      </c>
      <c r="L2885" s="2">
        <f t="shared" si="178"/>
        <v>-0.59489243064286235</v>
      </c>
      <c r="M2885" s="2">
        <f t="shared" si="179"/>
        <v>0.44837809971031306</v>
      </c>
    </row>
    <row r="2886" spans="5:13" x14ac:dyDescent="0.3">
      <c r="E2886" s="1">
        <v>2875</v>
      </c>
      <c r="F2886" s="1">
        <v>0</v>
      </c>
      <c r="G2886" s="1">
        <v>25</v>
      </c>
      <c r="H2886" s="1">
        <v>3</v>
      </c>
      <c r="I2886" s="2">
        <f t="shared" si="176"/>
        <v>0.23579821594811923</v>
      </c>
      <c r="J2886" s="2">
        <f t="shared" si="177"/>
        <v>0.55867792729643417</v>
      </c>
      <c r="K2886" s="3">
        <v>0</v>
      </c>
      <c r="L2886" s="2">
        <f t="shared" si="178"/>
        <v>-0.81798034650093876</v>
      </c>
      <c r="M2886" s="2">
        <f t="shared" si="179"/>
        <v>-0.55867792729643417</v>
      </c>
    </row>
    <row r="2887" spans="5:13" x14ac:dyDescent="0.3">
      <c r="E2887" s="1">
        <v>2876</v>
      </c>
      <c r="F2887" s="1">
        <v>0</v>
      </c>
      <c r="G2887" s="1">
        <v>25</v>
      </c>
      <c r="H2887" s="1">
        <v>1</v>
      </c>
      <c r="I2887" s="2">
        <f t="shared" si="176"/>
        <v>-0.32951417937385041</v>
      </c>
      <c r="J2887" s="2">
        <f t="shared" si="177"/>
        <v>0.41835883549334701</v>
      </c>
      <c r="K2887" s="3">
        <v>0</v>
      </c>
      <c r="L2887" s="2">
        <f t="shared" si="178"/>
        <v>-0.54190157722990051</v>
      </c>
      <c r="M2887" s="2">
        <f t="shared" si="179"/>
        <v>-0.41835883549334701</v>
      </c>
    </row>
    <row r="2888" spans="5:13" x14ac:dyDescent="0.3">
      <c r="E2888" s="1">
        <v>2877</v>
      </c>
      <c r="F2888" s="1">
        <v>1</v>
      </c>
      <c r="G2888" s="1">
        <v>16</v>
      </c>
      <c r="H2888" s="1">
        <v>2</v>
      </c>
      <c r="I2888" s="2">
        <f t="shared" si="176"/>
        <v>0.21029196810925971</v>
      </c>
      <c r="J2888" s="2">
        <f t="shared" si="177"/>
        <v>0.55238010163956752</v>
      </c>
      <c r="K2888" s="3">
        <v>0</v>
      </c>
      <c r="L2888" s="2">
        <f t="shared" si="178"/>
        <v>-0.80381084785681534</v>
      </c>
      <c r="M2888" s="2">
        <f t="shared" si="179"/>
        <v>-0.55238010163956752</v>
      </c>
    </row>
    <row r="2889" spans="5:13" x14ac:dyDescent="0.3">
      <c r="E2889" s="1">
        <v>2878</v>
      </c>
      <c r="F2889" s="1">
        <v>1</v>
      </c>
      <c r="G2889" s="1">
        <v>30</v>
      </c>
      <c r="H2889" s="1">
        <v>1</v>
      </c>
      <c r="I2889" s="2">
        <f t="shared" si="176"/>
        <v>-0.47237526260836427</v>
      </c>
      <c r="J2889" s="2">
        <f t="shared" si="177"/>
        <v>0.38405420510492866</v>
      </c>
      <c r="K2889" s="3">
        <v>1</v>
      </c>
      <c r="L2889" s="2">
        <f t="shared" si="178"/>
        <v>-0.95697157722900394</v>
      </c>
      <c r="M2889" s="2">
        <f t="shared" si="179"/>
        <v>0.61594579489507129</v>
      </c>
    </row>
    <row r="2890" spans="5:13" x14ac:dyDescent="0.3">
      <c r="E2890" s="1">
        <v>2879</v>
      </c>
      <c r="F2890" s="1">
        <v>0</v>
      </c>
      <c r="G2890" s="1">
        <v>26</v>
      </c>
      <c r="H2890" s="1">
        <v>1</v>
      </c>
      <c r="I2890" s="2">
        <f t="shared" si="176"/>
        <v>-0.35808639602075309</v>
      </c>
      <c r="J2890" s="2">
        <f t="shared" si="177"/>
        <v>0.41142287430405178</v>
      </c>
      <c r="K2890" s="3">
        <v>0</v>
      </c>
      <c r="L2890" s="2">
        <f t="shared" si="178"/>
        <v>-0.53004730616023055</v>
      </c>
      <c r="M2890" s="2">
        <f t="shared" si="179"/>
        <v>-0.41142287430405178</v>
      </c>
    </row>
    <row r="2891" spans="5:13" x14ac:dyDescent="0.3">
      <c r="E2891" s="1">
        <v>2880</v>
      </c>
      <c r="F2891" s="1">
        <v>1</v>
      </c>
      <c r="G2891" s="1">
        <v>26</v>
      </c>
      <c r="H2891" s="1">
        <v>7</v>
      </c>
      <c r="I2891" s="2">
        <f t="shared" si="176"/>
        <v>1.3378507899451559</v>
      </c>
      <c r="J2891" s="2">
        <f t="shared" si="177"/>
        <v>0.79213628245131751</v>
      </c>
      <c r="K2891" s="3">
        <v>1</v>
      </c>
      <c r="L2891" s="2">
        <f t="shared" si="178"/>
        <v>-0.2330218281685412</v>
      </c>
      <c r="M2891" s="2">
        <f t="shared" si="179"/>
        <v>0.20786371754868249</v>
      </c>
    </row>
    <row r="2892" spans="5:13" x14ac:dyDescent="0.3">
      <c r="E2892" s="1">
        <v>2881</v>
      </c>
      <c r="F2892" s="1">
        <v>1</v>
      </c>
      <c r="G2892" s="1">
        <v>19</v>
      </c>
      <c r="H2892" s="1">
        <v>2</v>
      </c>
      <c r="I2892" s="2">
        <f t="shared" si="176"/>
        <v>0.12457531816855133</v>
      </c>
      <c r="J2892" s="2">
        <f t="shared" si="177"/>
        <v>0.53110361516647375</v>
      </c>
      <c r="K2892" s="3">
        <v>1</v>
      </c>
      <c r="L2892" s="2">
        <f t="shared" si="178"/>
        <v>-0.63279814463574613</v>
      </c>
      <c r="M2892" s="2">
        <f t="shared" si="179"/>
        <v>0.46889638483352625</v>
      </c>
    </row>
    <row r="2893" spans="5:13" x14ac:dyDescent="0.3">
      <c r="E2893" s="1">
        <v>2882</v>
      </c>
      <c r="F2893" s="1">
        <v>0</v>
      </c>
      <c r="G2893" s="1">
        <v>24</v>
      </c>
      <c r="H2893" s="1">
        <v>3</v>
      </c>
      <c r="I2893" s="2">
        <f t="shared" ref="I2893:I2956" si="180">$H$5+$H$6*G2893+H2893*$H$7</f>
        <v>0.26437043259502213</v>
      </c>
      <c r="J2893" s="2">
        <f t="shared" ref="J2893:J2956" si="181">EXP(I2893)/(1+EXP(I2893))</f>
        <v>0.56571033582428898</v>
      </c>
      <c r="K2893" s="3">
        <v>0</v>
      </c>
      <c r="L2893" s="2">
        <f t="shared" ref="L2893:L2956" si="182">IF(K2893=1,LN(J2893),LN(1-J2893))</f>
        <v>-0.83404353853710367</v>
      </c>
      <c r="M2893" s="2">
        <f t="shared" ref="M2893:M2956" si="183">(K2893-J2893)</f>
        <v>-0.56571033582428898</v>
      </c>
    </row>
    <row r="2894" spans="5:13" x14ac:dyDescent="0.3">
      <c r="E2894" s="1">
        <v>2883</v>
      </c>
      <c r="F2894" s="1">
        <v>1</v>
      </c>
      <c r="G2894" s="1">
        <v>19</v>
      </c>
      <c r="H2894" s="1">
        <v>2</v>
      </c>
      <c r="I2894" s="2">
        <f t="shared" si="180"/>
        <v>0.12457531816855133</v>
      </c>
      <c r="J2894" s="2">
        <f t="shared" si="181"/>
        <v>0.53110361516647375</v>
      </c>
      <c r="K2894" s="3">
        <v>1</v>
      </c>
      <c r="L2894" s="2">
        <f t="shared" si="182"/>
        <v>-0.63279814463574613</v>
      </c>
      <c r="M2894" s="2">
        <f t="shared" si="183"/>
        <v>0.46889638483352625</v>
      </c>
    </row>
    <row r="2895" spans="5:13" x14ac:dyDescent="0.3">
      <c r="E2895" s="1">
        <v>2884</v>
      </c>
      <c r="F2895" s="1">
        <v>0</v>
      </c>
      <c r="G2895" s="1">
        <v>25</v>
      </c>
      <c r="H2895" s="1">
        <v>2</v>
      </c>
      <c r="I2895" s="2">
        <f t="shared" si="180"/>
        <v>-4.6857981712865593E-2</v>
      </c>
      <c r="J2895" s="2">
        <f t="shared" si="181"/>
        <v>0.4882876475322156</v>
      </c>
      <c r="K2895" s="3">
        <v>0</v>
      </c>
      <c r="L2895" s="2">
        <f t="shared" si="182"/>
        <v>-0.66999262340425059</v>
      </c>
      <c r="M2895" s="2">
        <f t="shared" si="183"/>
        <v>-0.4882876475322156</v>
      </c>
    </row>
    <row r="2896" spans="5:13" x14ac:dyDescent="0.3">
      <c r="E2896" s="1">
        <v>2885</v>
      </c>
      <c r="F2896" s="1">
        <v>0</v>
      </c>
      <c r="G2896" s="1">
        <v>33</v>
      </c>
      <c r="H2896" s="1">
        <v>4</v>
      </c>
      <c r="I2896" s="2">
        <f t="shared" si="180"/>
        <v>0.28987668043388171</v>
      </c>
      <c r="J2896" s="2">
        <f t="shared" si="181"/>
        <v>0.57196594199193718</v>
      </c>
      <c r="K2896" s="3">
        <v>1</v>
      </c>
      <c r="L2896" s="2">
        <f t="shared" si="182"/>
        <v>-0.55867583134717058</v>
      </c>
      <c r="M2896" s="2">
        <f t="shared" si="183"/>
        <v>0.42803405800806282</v>
      </c>
    </row>
    <row r="2897" spans="5:13" x14ac:dyDescent="0.3">
      <c r="E2897" s="1">
        <v>2886</v>
      </c>
      <c r="F2897" s="1">
        <v>1</v>
      </c>
      <c r="G2897" s="1">
        <v>23</v>
      </c>
      <c r="H2897" s="1">
        <v>3</v>
      </c>
      <c r="I2897" s="2">
        <f t="shared" si="180"/>
        <v>0.29294264924192503</v>
      </c>
      <c r="J2897" s="2">
        <f t="shared" si="181"/>
        <v>0.57271638907417755</v>
      </c>
      <c r="K2897" s="3">
        <v>1</v>
      </c>
      <c r="L2897" s="2">
        <f t="shared" si="182"/>
        <v>-0.55736464278526365</v>
      </c>
      <c r="M2897" s="2">
        <f t="shared" si="183"/>
        <v>0.42728361092582245</v>
      </c>
    </row>
    <row r="2898" spans="5:13" x14ac:dyDescent="0.3">
      <c r="E2898" s="1">
        <v>2887</v>
      </c>
      <c r="F2898" s="1">
        <v>0</v>
      </c>
      <c r="G2898" s="1">
        <v>29</v>
      </c>
      <c r="H2898" s="1">
        <v>2</v>
      </c>
      <c r="I2898" s="2">
        <f t="shared" si="180"/>
        <v>-0.16114684830047676</v>
      </c>
      <c r="J2898" s="2">
        <f t="shared" si="181"/>
        <v>0.45980024359735172</v>
      </c>
      <c r="K2898" s="3">
        <v>0</v>
      </c>
      <c r="L2898" s="2">
        <f t="shared" si="182"/>
        <v>-0.61581628856291593</v>
      </c>
      <c r="M2898" s="2">
        <f t="shared" si="183"/>
        <v>-0.45980024359735172</v>
      </c>
    </row>
    <row r="2899" spans="5:13" x14ac:dyDescent="0.3">
      <c r="E2899" s="1">
        <v>2888</v>
      </c>
      <c r="F2899" s="1">
        <v>1</v>
      </c>
      <c r="G2899" s="1">
        <v>19</v>
      </c>
      <c r="H2899" s="1">
        <v>1</v>
      </c>
      <c r="I2899" s="2">
        <f t="shared" si="180"/>
        <v>-0.15808087949243349</v>
      </c>
      <c r="J2899" s="2">
        <f t="shared" si="181"/>
        <v>0.4605618744064669</v>
      </c>
      <c r="K2899" s="3">
        <v>0</v>
      </c>
      <c r="L2899" s="2">
        <f t="shared" si="182"/>
        <v>-0.61722718928835441</v>
      </c>
      <c r="M2899" s="2">
        <f t="shared" si="183"/>
        <v>-0.4605618744064669</v>
      </c>
    </row>
    <row r="2900" spans="5:13" x14ac:dyDescent="0.3">
      <c r="E2900" s="1">
        <v>2889</v>
      </c>
      <c r="F2900" s="1">
        <v>1</v>
      </c>
      <c r="G2900" s="1">
        <v>19</v>
      </c>
      <c r="H2900" s="1">
        <v>2</v>
      </c>
      <c r="I2900" s="2">
        <f t="shared" si="180"/>
        <v>0.12457531816855133</v>
      </c>
      <c r="J2900" s="2">
        <f t="shared" si="181"/>
        <v>0.53110361516647375</v>
      </c>
      <c r="K2900" s="3">
        <v>0</v>
      </c>
      <c r="L2900" s="2">
        <f t="shared" si="182"/>
        <v>-0.75737346280429763</v>
      </c>
      <c r="M2900" s="2">
        <f t="shared" si="183"/>
        <v>-0.53110361516647375</v>
      </c>
    </row>
    <row r="2901" spans="5:13" x14ac:dyDescent="0.3">
      <c r="E2901" s="1">
        <v>2890</v>
      </c>
      <c r="F2901" s="1">
        <v>0</v>
      </c>
      <c r="G2901" s="1">
        <v>30</v>
      </c>
      <c r="H2901" s="1">
        <v>2</v>
      </c>
      <c r="I2901" s="2">
        <f t="shared" si="180"/>
        <v>-0.18971906494737945</v>
      </c>
      <c r="J2901" s="2">
        <f t="shared" si="181"/>
        <v>0.45271198648025424</v>
      </c>
      <c r="K2901" s="3">
        <v>1</v>
      </c>
      <c r="L2901" s="2">
        <f t="shared" si="182"/>
        <v>-0.79249914713450409</v>
      </c>
      <c r="M2901" s="2">
        <f t="shared" si="183"/>
        <v>0.54728801351974576</v>
      </c>
    </row>
    <row r="2902" spans="5:13" x14ac:dyDescent="0.3">
      <c r="E2902" s="1">
        <v>2891</v>
      </c>
      <c r="F2902" s="1">
        <v>1</v>
      </c>
      <c r="G2902" s="1">
        <v>24</v>
      </c>
      <c r="H2902" s="1">
        <v>3</v>
      </c>
      <c r="I2902" s="2">
        <f t="shared" si="180"/>
        <v>0.26437043259502213</v>
      </c>
      <c r="J2902" s="2">
        <f t="shared" si="181"/>
        <v>0.56571033582428898</v>
      </c>
      <c r="K2902" s="3">
        <v>1</v>
      </c>
      <c r="L2902" s="2">
        <f t="shared" si="182"/>
        <v>-0.56967310594208143</v>
      </c>
      <c r="M2902" s="2">
        <f t="shared" si="183"/>
        <v>0.43428966417571102</v>
      </c>
    </row>
    <row r="2903" spans="5:13" x14ac:dyDescent="0.3">
      <c r="E2903" s="1">
        <v>2892</v>
      </c>
      <c r="F2903" s="1">
        <v>1</v>
      </c>
      <c r="G2903" s="1">
        <v>23</v>
      </c>
      <c r="H2903" s="1">
        <v>1</v>
      </c>
      <c r="I2903" s="2">
        <f t="shared" si="180"/>
        <v>-0.27236974608004461</v>
      </c>
      <c r="J2903" s="2">
        <f t="shared" si="181"/>
        <v>0.43232541858152024</v>
      </c>
      <c r="K2903" s="3">
        <v>0</v>
      </c>
      <c r="L2903" s="2">
        <f t="shared" si="182"/>
        <v>-0.56620694448026976</v>
      </c>
      <c r="M2903" s="2">
        <f t="shared" si="183"/>
        <v>-0.43232541858152024</v>
      </c>
    </row>
    <row r="2904" spans="5:13" x14ac:dyDescent="0.3">
      <c r="E2904" s="1">
        <v>2893</v>
      </c>
      <c r="F2904" s="1">
        <v>0</v>
      </c>
      <c r="G2904" s="1">
        <v>24</v>
      </c>
      <c r="H2904" s="1">
        <v>1</v>
      </c>
      <c r="I2904" s="2">
        <f t="shared" si="180"/>
        <v>-0.30094196272694751</v>
      </c>
      <c r="J2904" s="2">
        <f t="shared" si="181"/>
        <v>0.42532722873338152</v>
      </c>
      <c r="K2904" s="3">
        <v>1</v>
      </c>
      <c r="L2904" s="2">
        <f t="shared" si="182"/>
        <v>-0.85489645635623346</v>
      </c>
      <c r="M2904" s="2">
        <f t="shared" si="183"/>
        <v>0.57467277126661842</v>
      </c>
    </row>
    <row r="2905" spans="5:13" x14ac:dyDescent="0.3">
      <c r="E2905" s="1">
        <v>2894</v>
      </c>
      <c r="F2905" s="1">
        <v>1</v>
      </c>
      <c r="G2905" s="1">
        <v>21</v>
      </c>
      <c r="H2905" s="1">
        <v>3</v>
      </c>
      <c r="I2905" s="2">
        <f t="shared" si="180"/>
        <v>0.35008708253573056</v>
      </c>
      <c r="J2905" s="2">
        <f t="shared" si="181"/>
        <v>0.58663869604609931</v>
      </c>
      <c r="K2905" s="3">
        <v>0</v>
      </c>
      <c r="L2905" s="2">
        <f t="shared" si="182"/>
        <v>-0.88343324048452199</v>
      </c>
      <c r="M2905" s="2">
        <f t="shared" si="183"/>
        <v>-0.58663869604609931</v>
      </c>
    </row>
    <row r="2906" spans="5:13" x14ac:dyDescent="0.3">
      <c r="E2906" s="1">
        <v>2895</v>
      </c>
      <c r="F2906" s="1">
        <v>1</v>
      </c>
      <c r="G2906" s="1">
        <v>25</v>
      </c>
      <c r="H2906" s="1">
        <v>3</v>
      </c>
      <c r="I2906" s="2">
        <f t="shared" si="180"/>
        <v>0.23579821594811923</v>
      </c>
      <c r="J2906" s="2">
        <f t="shared" si="181"/>
        <v>0.55867792729643417</v>
      </c>
      <c r="K2906" s="3">
        <v>1</v>
      </c>
      <c r="L2906" s="2">
        <f t="shared" si="182"/>
        <v>-0.58218213055281931</v>
      </c>
      <c r="M2906" s="2">
        <f t="shared" si="183"/>
        <v>0.44132207270356583</v>
      </c>
    </row>
    <row r="2907" spans="5:13" x14ac:dyDescent="0.3">
      <c r="E2907" s="1">
        <v>2896</v>
      </c>
      <c r="F2907" s="1">
        <v>0</v>
      </c>
      <c r="G2907" s="1">
        <v>23</v>
      </c>
      <c r="H2907" s="1">
        <v>2</v>
      </c>
      <c r="I2907" s="2">
        <f t="shared" si="180"/>
        <v>1.0286451580940215E-2</v>
      </c>
      <c r="J2907" s="2">
        <f t="shared" si="181"/>
        <v>0.50257159022004549</v>
      </c>
      <c r="K2907" s="3">
        <v>0</v>
      </c>
      <c r="L2907" s="2">
        <f t="shared" si="182"/>
        <v>-0.69830363267786921</v>
      </c>
      <c r="M2907" s="2">
        <f t="shared" si="183"/>
        <v>-0.50257159022004549</v>
      </c>
    </row>
    <row r="2908" spans="5:13" x14ac:dyDescent="0.3">
      <c r="E2908" s="1">
        <v>2897</v>
      </c>
      <c r="F2908" s="1">
        <v>0</v>
      </c>
      <c r="G2908" s="1">
        <v>29</v>
      </c>
      <c r="H2908" s="1">
        <v>3</v>
      </c>
      <c r="I2908" s="2">
        <f t="shared" si="180"/>
        <v>0.12150934936050806</v>
      </c>
      <c r="J2908" s="2">
        <f t="shared" si="181"/>
        <v>0.53034001686897414</v>
      </c>
      <c r="K2908" s="3">
        <v>0</v>
      </c>
      <c r="L2908" s="2">
        <f t="shared" si="182"/>
        <v>-0.75574628623388562</v>
      </c>
      <c r="M2908" s="2">
        <f t="shared" si="183"/>
        <v>-0.53034001686897414</v>
      </c>
    </row>
    <row r="2909" spans="5:13" x14ac:dyDescent="0.3">
      <c r="E2909" s="1">
        <v>2898</v>
      </c>
      <c r="F2909" s="1">
        <v>1</v>
      </c>
      <c r="G2909" s="1">
        <v>19</v>
      </c>
      <c r="H2909" s="1">
        <v>2</v>
      </c>
      <c r="I2909" s="2">
        <f t="shared" si="180"/>
        <v>0.12457531816855133</v>
      </c>
      <c r="J2909" s="2">
        <f t="shared" si="181"/>
        <v>0.53110361516647375</v>
      </c>
      <c r="K2909" s="3">
        <v>0</v>
      </c>
      <c r="L2909" s="2">
        <f t="shared" si="182"/>
        <v>-0.75737346280429763</v>
      </c>
      <c r="M2909" s="2">
        <f t="shared" si="183"/>
        <v>-0.53110361516647375</v>
      </c>
    </row>
    <row r="2910" spans="5:13" x14ac:dyDescent="0.3">
      <c r="E2910" s="1">
        <v>2899</v>
      </c>
      <c r="F2910" s="1">
        <v>1</v>
      </c>
      <c r="G2910" s="1">
        <v>23</v>
      </c>
      <c r="H2910" s="1">
        <v>3</v>
      </c>
      <c r="I2910" s="2">
        <f t="shared" si="180"/>
        <v>0.29294264924192503</v>
      </c>
      <c r="J2910" s="2">
        <f t="shared" si="181"/>
        <v>0.57271638907417755</v>
      </c>
      <c r="K2910" s="3">
        <v>1</v>
      </c>
      <c r="L2910" s="2">
        <f t="shared" si="182"/>
        <v>-0.55736464278526365</v>
      </c>
      <c r="M2910" s="2">
        <f t="shared" si="183"/>
        <v>0.42728361092582245</v>
      </c>
    </row>
    <row r="2911" spans="5:13" x14ac:dyDescent="0.3">
      <c r="E2911" s="1">
        <v>2900</v>
      </c>
      <c r="F2911" s="1">
        <v>0</v>
      </c>
      <c r="G2911" s="1">
        <v>29</v>
      </c>
      <c r="H2911" s="1">
        <v>2</v>
      </c>
      <c r="I2911" s="2">
        <f t="shared" si="180"/>
        <v>-0.16114684830047676</v>
      </c>
      <c r="J2911" s="2">
        <f t="shared" si="181"/>
        <v>0.45980024359735172</v>
      </c>
      <c r="K2911" s="3">
        <v>1</v>
      </c>
      <c r="L2911" s="2">
        <f t="shared" si="182"/>
        <v>-0.77696313686339258</v>
      </c>
      <c r="M2911" s="2">
        <f t="shared" si="183"/>
        <v>0.54019975640264828</v>
      </c>
    </row>
    <row r="2912" spans="5:13" x14ac:dyDescent="0.3">
      <c r="E2912" s="1">
        <v>2901</v>
      </c>
      <c r="F2912" s="1">
        <v>1</v>
      </c>
      <c r="G2912" s="1">
        <v>15</v>
      </c>
      <c r="H2912" s="1">
        <v>1</v>
      </c>
      <c r="I2912" s="2">
        <f t="shared" si="180"/>
        <v>-4.3792012904822319E-2</v>
      </c>
      <c r="J2912" s="2">
        <f t="shared" si="181"/>
        <v>0.48905374605732999</v>
      </c>
      <c r="K2912" s="3">
        <v>1</v>
      </c>
      <c r="L2912" s="2">
        <f t="shared" si="182"/>
        <v>-0.71528288540925256</v>
      </c>
      <c r="M2912" s="2">
        <f t="shared" si="183"/>
        <v>0.51094625394267001</v>
      </c>
    </row>
    <row r="2913" spans="5:13" x14ac:dyDescent="0.3">
      <c r="E2913" s="1">
        <v>2902</v>
      </c>
      <c r="F2913" s="1">
        <v>1</v>
      </c>
      <c r="G2913" s="1">
        <v>25</v>
      </c>
      <c r="H2913" s="1">
        <v>2</v>
      </c>
      <c r="I2913" s="2">
        <f t="shared" si="180"/>
        <v>-4.6857981712865593E-2</v>
      </c>
      <c r="J2913" s="2">
        <f t="shared" si="181"/>
        <v>0.4882876475322156</v>
      </c>
      <c r="K2913" s="3">
        <v>1</v>
      </c>
      <c r="L2913" s="2">
        <f t="shared" si="182"/>
        <v>-0.71685060511711618</v>
      </c>
      <c r="M2913" s="2">
        <f t="shared" si="183"/>
        <v>0.51171235246778446</v>
      </c>
    </row>
    <row r="2914" spans="5:13" x14ac:dyDescent="0.3">
      <c r="E2914" s="1">
        <v>2903</v>
      </c>
      <c r="F2914" s="1">
        <v>0</v>
      </c>
      <c r="G2914" s="1">
        <v>21</v>
      </c>
      <c r="H2914" s="1">
        <v>0</v>
      </c>
      <c r="I2914" s="2">
        <f t="shared" si="180"/>
        <v>-0.4978815104472239</v>
      </c>
      <c r="J2914" s="2">
        <f t="shared" si="181"/>
        <v>0.37803865071192017</v>
      </c>
      <c r="K2914" s="3">
        <v>0</v>
      </c>
      <c r="L2914" s="2">
        <f t="shared" si="182"/>
        <v>-0.47487732758192247</v>
      </c>
      <c r="M2914" s="2">
        <f t="shared" si="183"/>
        <v>-0.37803865071192017</v>
      </c>
    </row>
    <row r="2915" spans="5:13" x14ac:dyDescent="0.3">
      <c r="E2915" s="1">
        <v>2904</v>
      </c>
      <c r="F2915" s="1">
        <v>0</v>
      </c>
      <c r="G2915" s="1">
        <v>24</v>
      </c>
      <c r="H2915" s="1">
        <v>0</v>
      </c>
      <c r="I2915" s="2">
        <f t="shared" si="180"/>
        <v>-0.58359816038793233</v>
      </c>
      <c r="J2915" s="2">
        <f t="shared" si="181"/>
        <v>0.35810507793301227</v>
      </c>
      <c r="K2915" s="3">
        <v>0</v>
      </c>
      <c r="L2915" s="2">
        <f t="shared" si="182"/>
        <v>-0.44333066148088318</v>
      </c>
      <c r="M2915" s="2">
        <f t="shared" si="183"/>
        <v>-0.35810507793301227</v>
      </c>
    </row>
    <row r="2916" spans="5:13" x14ac:dyDescent="0.3">
      <c r="E2916" s="1">
        <v>2905</v>
      </c>
      <c r="F2916" s="1">
        <v>1</v>
      </c>
      <c r="G2916" s="1">
        <v>30</v>
      </c>
      <c r="H2916" s="1">
        <v>2</v>
      </c>
      <c r="I2916" s="2">
        <f t="shared" si="180"/>
        <v>-0.18971906494737945</v>
      </c>
      <c r="J2916" s="2">
        <f t="shared" si="181"/>
        <v>0.45271198648025424</v>
      </c>
      <c r="K2916" s="3">
        <v>1</v>
      </c>
      <c r="L2916" s="2">
        <f t="shared" si="182"/>
        <v>-0.79249914713450409</v>
      </c>
      <c r="M2916" s="2">
        <f t="shared" si="183"/>
        <v>0.54728801351974576</v>
      </c>
    </row>
    <row r="2917" spans="5:13" x14ac:dyDescent="0.3">
      <c r="E2917" s="1">
        <v>2906</v>
      </c>
      <c r="F2917" s="1">
        <v>0</v>
      </c>
      <c r="G2917" s="1">
        <v>23</v>
      </c>
      <c r="H2917" s="1">
        <v>1</v>
      </c>
      <c r="I2917" s="2">
        <f t="shared" si="180"/>
        <v>-0.27236974608004461</v>
      </c>
      <c r="J2917" s="2">
        <f t="shared" si="181"/>
        <v>0.43232541858152024</v>
      </c>
      <c r="K2917" s="3">
        <v>0</v>
      </c>
      <c r="L2917" s="2">
        <f t="shared" si="182"/>
        <v>-0.56620694448026976</v>
      </c>
      <c r="M2917" s="2">
        <f t="shared" si="183"/>
        <v>-0.43232541858152024</v>
      </c>
    </row>
    <row r="2918" spans="5:13" x14ac:dyDescent="0.3">
      <c r="E2918" s="1">
        <v>2907</v>
      </c>
      <c r="F2918" s="1">
        <v>1</v>
      </c>
      <c r="G2918" s="1">
        <v>25</v>
      </c>
      <c r="H2918" s="1">
        <v>2</v>
      </c>
      <c r="I2918" s="2">
        <f t="shared" si="180"/>
        <v>-4.6857981712865593E-2</v>
      </c>
      <c r="J2918" s="2">
        <f t="shared" si="181"/>
        <v>0.4882876475322156</v>
      </c>
      <c r="K2918" s="3">
        <v>0</v>
      </c>
      <c r="L2918" s="2">
        <f t="shared" si="182"/>
        <v>-0.66999262340425059</v>
      </c>
      <c r="M2918" s="2">
        <f t="shared" si="183"/>
        <v>-0.4882876475322156</v>
      </c>
    </row>
    <row r="2919" spans="5:13" x14ac:dyDescent="0.3">
      <c r="E2919" s="1">
        <v>2908</v>
      </c>
      <c r="F2919" s="1">
        <v>1</v>
      </c>
      <c r="G2919" s="1">
        <v>27</v>
      </c>
      <c r="H2919" s="1">
        <v>3</v>
      </c>
      <c r="I2919" s="2">
        <f t="shared" si="180"/>
        <v>0.17865378265431364</v>
      </c>
      <c r="J2919" s="2">
        <f t="shared" si="181"/>
        <v>0.54454502935318705</v>
      </c>
      <c r="K2919" s="3">
        <v>1</v>
      </c>
      <c r="L2919" s="2">
        <f t="shared" si="182"/>
        <v>-0.60780464149184199</v>
      </c>
      <c r="M2919" s="2">
        <f t="shared" si="183"/>
        <v>0.45545497064681295</v>
      </c>
    </row>
    <row r="2920" spans="5:13" x14ac:dyDescent="0.3">
      <c r="E2920" s="1">
        <v>2909</v>
      </c>
      <c r="F2920" s="1">
        <v>1</v>
      </c>
      <c r="G2920" s="1">
        <v>23</v>
      </c>
      <c r="H2920" s="1">
        <v>2</v>
      </c>
      <c r="I2920" s="2">
        <f t="shared" si="180"/>
        <v>1.0286451580940215E-2</v>
      </c>
      <c r="J2920" s="2">
        <f t="shared" si="181"/>
        <v>0.50257159022004549</v>
      </c>
      <c r="K2920" s="3">
        <v>0</v>
      </c>
      <c r="L2920" s="2">
        <f t="shared" si="182"/>
        <v>-0.69830363267786921</v>
      </c>
      <c r="M2920" s="2">
        <f t="shared" si="183"/>
        <v>-0.50257159022004549</v>
      </c>
    </row>
    <row r="2921" spans="5:13" x14ac:dyDescent="0.3">
      <c r="E2921" s="1">
        <v>2910</v>
      </c>
      <c r="F2921" s="1">
        <v>0</v>
      </c>
      <c r="G2921" s="1">
        <v>23</v>
      </c>
      <c r="H2921" s="1">
        <v>1</v>
      </c>
      <c r="I2921" s="2">
        <f t="shared" si="180"/>
        <v>-0.27236974608004461</v>
      </c>
      <c r="J2921" s="2">
        <f t="shared" si="181"/>
        <v>0.43232541858152024</v>
      </c>
      <c r="K2921" s="3">
        <v>1</v>
      </c>
      <c r="L2921" s="2">
        <f t="shared" si="182"/>
        <v>-0.83857669056031459</v>
      </c>
      <c r="M2921" s="2">
        <f t="shared" si="183"/>
        <v>0.56767458141847982</v>
      </c>
    </row>
    <row r="2922" spans="5:13" x14ac:dyDescent="0.3">
      <c r="E2922" s="1">
        <v>2911</v>
      </c>
      <c r="F2922" s="1">
        <v>1</v>
      </c>
      <c r="G2922" s="1">
        <v>28</v>
      </c>
      <c r="H2922" s="1">
        <v>4</v>
      </c>
      <c r="I2922" s="2">
        <f t="shared" si="180"/>
        <v>0.43273776366839578</v>
      </c>
      <c r="J2922" s="2">
        <f t="shared" si="181"/>
        <v>0.60652723126813413</v>
      </c>
      <c r="K2922" s="3">
        <v>1</v>
      </c>
      <c r="L2922" s="2">
        <f t="shared" si="182"/>
        <v>-0.50000565256534713</v>
      </c>
      <c r="M2922" s="2">
        <f t="shared" si="183"/>
        <v>0.39347276873186587</v>
      </c>
    </row>
    <row r="2923" spans="5:13" x14ac:dyDescent="0.3">
      <c r="E2923" s="1">
        <v>2912</v>
      </c>
      <c r="F2923" s="1">
        <v>1</v>
      </c>
      <c r="G2923" s="1">
        <v>17</v>
      </c>
      <c r="H2923" s="1">
        <v>8</v>
      </c>
      <c r="I2923" s="2">
        <f t="shared" si="180"/>
        <v>1.8776569374282659</v>
      </c>
      <c r="J2923" s="2">
        <f t="shared" si="181"/>
        <v>0.86734176557797216</v>
      </c>
      <c r="K2923" s="3">
        <v>1</v>
      </c>
      <c r="L2923" s="2">
        <f t="shared" si="182"/>
        <v>-0.14232218659049817</v>
      </c>
      <c r="M2923" s="2">
        <f t="shared" si="183"/>
        <v>0.13265823442202784</v>
      </c>
    </row>
    <row r="2924" spans="5:13" x14ac:dyDescent="0.3">
      <c r="E2924" s="1">
        <v>2913</v>
      </c>
      <c r="F2924" s="1">
        <v>1</v>
      </c>
      <c r="G2924" s="1">
        <v>21</v>
      </c>
      <c r="H2924" s="1">
        <v>2</v>
      </c>
      <c r="I2924" s="2">
        <f t="shared" si="180"/>
        <v>6.7430884874745745E-2</v>
      </c>
      <c r="J2924" s="2">
        <f t="shared" si="181"/>
        <v>0.51685133655663185</v>
      </c>
      <c r="K2924" s="3">
        <v>1</v>
      </c>
      <c r="L2924" s="2">
        <f t="shared" si="182"/>
        <v>-0.65999999600478421</v>
      </c>
      <c r="M2924" s="2">
        <f t="shared" si="183"/>
        <v>0.48314866344336815</v>
      </c>
    </row>
    <row r="2925" spans="5:13" x14ac:dyDescent="0.3">
      <c r="E2925" s="1">
        <v>2914</v>
      </c>
      <c r="F2925" s="1">
        <v>0</v>
      </c>
      <c r="G2925" s="1">
        <v>28</v>
      </c>
      <c r="H2925" s="1">
        <v>1</v>
      </c>
      <c r="I2925" s="2">
        <f t="shared" si="180"/>
        <v>-0.41523082931455868</v>
      </c>
      <c r="J2925" s="2">
        <f t="shared" si="181"/>
        <v>0.39765853213135904</v>
      </c>
      <c r="K2925" s="3">
        <v>0</v>
      </c>
      <c r="L2925" s="2">
        <f t="shared" si="182"/>
        <v>-0.50693077210996151</v>
      </c>
      <c r="M2925" s="2">
        <f t="shared" si="183"/>
        <v>-0.39765853213135904</v>
      </c>
    </row>
    <row r="2926" spans="5:13" x14ac:dyDescent="0.3">
      <c r="E2926" s="1">
        <v>2915</v>
      </c>
      <c r="F2926" s="1">
        <v>0</v>
      </c>
      <c r="G2926" s="1">
        <v>31</v>
      </c>
      <c r="H2926" s="1">
        <v>0</v>
      </c>
      <c r="I2926" s="2">
        <f t="shared" si="180"/>
        <v>-0.78360367691625199</v>
      </c>
      <c r="J2926" s="2">
        <f t="shared" si="181"/>
        <v>0.31354373136830865</v>
      </c>
      <c r="K2926" s="3">
        <v>0</v>
      </c>
      <c r="L2926" s="2">
        <f t="shared" si="182"/>
        <v>-0.37621275772349794</v>
      </c>
      <c r="M2926" s="2">
        <f t="shared" si="183"/>
        <v>-0.31354373136830865</v>
      </c>
    </row>
    <row r="2927" spans="5:13" x14ac:dyDescent="0.3">
      <c r="E2927" s="1">
        <v>2916</v>
      </c>
      <c r="F2927" s="1">
        <v>1</v>
      </c>
      <c r="G2927" s="1">
        <v>19</v>
      </c>
      <c r="H2927" s="1">
        <v>9</v>
      </c>
      <c r="I2927" s="2">
        <f t="shared" si="180"/>
        <v>2.103168701795445</v>
      </c>
      <c r="J2927" s="2">
        <f t="shared" si="181"/>
        <v>0.89121077857244424</v>
      </c>
      <c r="K2927" s="3">
        <v>1</v>
      </c>
      <c r="L2927" s="2">
        <f t="shared" si="182"/>
        <v>-0.11517431543382088</v>
      </c>
      <c r="M2927" s="2">
        <f t="shared" si="183"/>
        <v>0.10878922142755576</v>
      </c>
    </row>
    <row r="2928" spans="5:13" x14ac:dyDescent="0.3">
      <c r="E2928" s="1">
        <v>2917</v>
      </c>
      <c r="F2928" s="1">
        <v>1</v>
      </c>
      <c r="G2928" s="1">
        <v>25</v>
      </c>
      <c r="H2928" s="1">
        <v>2</v>
      </c>
      <c r="I2928" s="2">
        <f t="shared" si="180"/>
        <v>-4.6857981712865593E-2</v>
      </c>
      <c r="J2928" s="2">
        <f t="shared" si="181"/>
        <v>0.4882876475322156</v>
      </c>
      <c r="K2928" s="3">
        <v>0</v>
      </c>
      <c r="L2928" s="2">
        <f t="shared" si="182"/>
        <v>-0.66999262340425059</v>
      </c>
      <c r="M2928" s="2">
        <f t="shared" si="183"/>
        <v>-0.4882876475322156</v>
      </c>
    </row>
    <row r="2929" spans="5:13" x14ac:dyDescent="0.3">
      <c r="E2929" s="1">
        <v>2918</v>
      </c>
      <c r="F2929" s="1">
        <v>1</v>
      </c>
      <c r="G2929" s="1">
        <v>22</v>
      </c>
      <c r="H2929" s="1">
        <v>3</v>
      </c>
      <c r="I2929" s="2">
        <f t="shared" si="180"/>
        <v>0.32151486588882772</v>
      </c>
      <c r="J2929" s="2">
        <f t="shared" si="181"/>
        <v>0.57969339214578286</v>
      </c>
      <c r="K2929" s="3">
        <v>0</v>
      </c>
      <c r="L2929" s="2">
        <f t="shared" si="182"/>
        <v>-0.86677081533824629</v>
      </c>
      <c r="M2929" s="2">
        <f t="shared" si="183"/>
        <v>-0.57969339214578286</v>
      </c>
    </row>
    <row r="2930" spans="5:13" x14ac:dyDescent="0.3">
      <c r="E2930" s="1">
        <v>2919</v>
      </c>
      <c r="F2930" s="1">
        <v>0</v>
      </c>
      <c r="G2930" s="1">
        <v>22</v>
      </c>
      <c r="H2930" s="1">
        <v>0</v>
      </c>
      <c r="I2930" s="2">
        <f t="shared" si="180"/>
        <v>-0.52645372709412674</v>
      </c>
      <c r="J2930" s="2">
        <f t="shared" si="181"/>
        <v>0.37134437898837352</v>
      </c>
      <c r="K2930" s="3">
        <v>0</v>
      </c>
      <c r="L2930" s="2">
        <f t="shared" si="182"/>
        <v>-0.46417167458209929</v>
      </c>
      <c r="M2930" s="2">
        <f t="shared" si="183"/>
        <v>-0.37134437898837352</v>
      </c>
    </row>
    <row r="2931" spans="5:13" x14ac:dyDescent="0.3">
      <c r="E2931" s="1">
        <v>2920</v>
      </c>
      <c r="F2931" s="1">
        <v>0</v>
      </c>
      <c r="G2931" s="1">
        <v>25</v>
      </c>
      <c r="H2931" s="1">
        <v>1</v>
      </c>
      <c r="I2931" s="2">
        <f t="shared" si="180"/>
        <v>-0.32951417937385041</v>
      </c>
      <c r="J2931" s="2">
        <f t="shared" si="181"/>
        <v>0.41835883549334701</v>
      </c>
      <c r="K2931" s="3">
        <v>0</v>
      </c>
      <c r="L2931" s="2">
        <f t="shared" si="182"/>
        <v>-0.54190157722990051</v>
      </c>
      <c r="M2931" s="2">
        <f t="shared" si="183"/>
        <v>-0.41835883549334701</v>
      </c>
    </row>
    <row r="2932" spans="5:13" x14ac:dyDescent="0.3">
      <c r="E2932" s="1">
        <v>2921</v>
      </c>
      <c r="F2932" s="1">
        <v>0</v>
      </c>
      <c r="G2932" s="1">
        <v>25</v>
      </c>
      <c r="H2932" s="1">
        <v>2</v>
      </c>
      <c r="I2932" s="2">
        <f t="shared" si="180"/>
        <v>-4.6857981712865593E-2</v>
      </c>
      <c r="J2932" s="2">
        <f t="shared" si="181"/>
        <v>0.4882876475322156</v>
      </c>
      <c r="K2932" s="3">
        <v>1</v>
      </c>
      <c r="L2932" s="2">
        <f t="shared" si="182"/>
        <v>-0.71685060511711618</v>
      </c>
      <c r="M2932" s="2">
        <f t="shared" si="183"/>
        <v>0.51171235246778446</v>
      </c>
    </row>
    <row r="2933" spans="5:13" x14ac:dyDescent="0.3">
      <c r="E2933" s="1">
        <v>2922</v>
      </c>
      <c r="F2933" s="1">
        <v>1</v>
      </c>
      <c r="G2933" s="1">
        <v>19</v>
      </c>
      <c r="H2933" s="1">
        <v>0</v>
      </c>
      <c r="I2933" s="2">
        <f t="shared" si="180"/>
        <v>-0.44073707715341831</v>
      </c>
      <c r="J2933" s="2">
        <f t="shared" si="181"/>
        <v>0.391565352543775</v>
      </c>
      <c r="K2933" s="3">
        <v>1</v>
      </c>
      <c r="L2933" s="2">
        <f t="shared" si="182"/>
        <v>-0.93760284889028844</v>
      </c>
      <c r="M2933" s="2">
        <f t="shared" si="183"/>
        <v>0.608434647456225</v>
      </c>
    </row>
    <row r="2934" spans="5:13" x14ac:dyDescent="0.3">
      <c r="E2934" s="1">
        <v>2923</v>
      </c>
      <c r="F2934" s="1">
        <v>1</v>
      </c>
      <c r="G2934" s="1">
        <v>30</v>
      </c>
      <c r="H2934" s="1">
        <v>5</v>
      </c>
      <c r="I2934" s="2">
        <f t="shared" si="180"/>
        <v>0.6582495280355749</v>
      </c>
      <c r="J2934" s="2">
        <f t="shared" si="181"/>
        <v>0.65886705965385139</v>
      </c>
      <c r="K2934" s="3">
        <v>1</v>
      </c>
      <c r="L2934" s="2">
        <f t="shared" si="182"/>
        <v>-0.41723349524898962</v>
      </c>
      <c r="M2934" s="2">
        <f t="shared" si="183"/>
        <v>0.34113294034614861</v>
      </c>
    </row>
    <row r="2935" spans="5:13" x14ac:dyDescent="0.3">
      <c r="E2935" s="1">
        <v>2924</v>
      </c>
      <c r="F2935" s="1">
        <v>1</v>
      </c>
      <c r="G2935" s="1">
        <v>21</v>
      </c>
      <c r="H2935" s="1">
        <v>2</v>
      </c>
      <c r="I2935" s="2">
        <f t="shared" si="180"/>
        <v>6.7430884874745745E-2</v>
      </c>
      <c r="J2935" s="2">
        <f t="shared" si="181"/>
        <v>0.51685133655663185</v>
      </c>
      <c r="K2935" s="3">
        <v>0</v>
      </c>
      <c r="L2935" s="2">
        <f t="shared" si="182"/>
        <v>-0.7274308808795299</v>
      </c>
      <c r="M2935" s="2">
        <f t="shared" si="183"/>
        <v>-0.51685133655663185</v>
      </c>
    </row>
    <row r="2936" spans="5:13" x14ac:dyDescent="0.3">
      <c r="E2936" s="1">
        <v>2925</v>
      </c>
      <c r="F2936" s="1">
        <v>0</v>
      </c>
      <c r="G2936" s="1">
        <v>33</v>
      </c>
      <c r="H2936" s="1">
        <v>0</v>
      </c>
      <c r="I2936" s="2">
        <f t="shared" si="180"/>
        <v>-0.84074811021005758</v>
      </c>
      <c r="J2936" s="2">
        <f t="shared" si="181"/>
        <v>0.30137724673804905</v>
      </c>
      <c r="K2936" s="3">
        <v>0</v>
      </c>
      <c r="L2936" s="2">
        <f t="shared" si="182"/>
        <v>-0.35864437734026094</v>
      </c>
      <c r="M2936" s="2">
        <f t="shared" si="183"/>
        <v>-0.30137724673804905</v>
      </c>
    </row>
    <row r="2937" spans="5:13" x14ac:dyDescent="0.3">
      <c r="E2937" s="1">
        <v>2926</v>
      </c>
      <c r="F2937" s="1">
        <v>0</v>
      </c>
      <c r="G2937" s="1">
        <v>26</v>
      </c>
      <c r="H2937" s="1">
        <v>1</v>
      </c>
      <c r="I2937" s="2">
        <f t="shared" si="180"/>
        <v>-0.35808639602075309</v>
      </c>
      <c r="J2937" s="2">
        <f t="shared" si="181"/>
        <v>0.41142287430405178</v>
      </c>
      <c r="K2937" s="3">
        <v>1</v>
      </c>
      <c r="L2937" s="2">
        <f t="shared" si="182"/>
        <v>-0.88813370218098375</v>
      </c>
      <c r="M2937" s="2">
        <f t="shared" si="183"/>
        <v>0.58857712569594822</v>
      </c>
    </row>
    <row r="2938" spans="5:13" x14ac:dyDescent="0.3">
      <c r="E2938" s="1">
        <v>2927</v>
      </c>
      <c r="F2938" s="1">
        <v>0</v>
      </c>
      <c r="G2938" s="1">
        <v>31</v>
      </c>
      <c r="H2938" s="1">
        <v>2</v>
      </c>
      <c r="I2938" s="2">
        <f t="shared" si="180"/>
        <v>-0.21829128159428235</v>
      </c>
      <c r="J2938" s="2">
        <f t="shared" si="181"/>
        <v>0.44564285643854834</v>
      </c>
      <c r="K2938" s="3">
        <v>0</v>
      </c>
      <c r="L2938" s="2">
        <f t="shared" si="182"/>
        <v>-0.58994613647276051</v>
      </c>
      <c r="M2938" s="2">
        <f t="shared" si="183"/>
        <v>-0.44564285643854834</v>
      </c>
    </row>
    <row r="2939" spans="5:13" x14ac:dyDescent="0.3">
      <c r="E2939" s="1">
        <v>2928</v>
      </c>
      <c r="F2939" s="1">
        <v>1</v>
      </c>
      <c r="G2939" s="1">
        <v>12</v>
      </c>
      <c r="H2939" s="1">
        <v>4</v>
      </c>
      <c r="I2939" s="2">
        <f t="shared" si="180"/>
        <v>0.88989323001884046</v>
      </c>
      <c r="J2939" s="2">
        <f t="shared" si="181"/>
        <v>0.70886813849867358</v>
      </c>
      <c r="K2939" s="3">
        <v>1</v>
      </c>
      <c r="L2939" s="2">
        <f t="shared" si="182"/>
        <v>-0.3440857521182808</v>
      </c>
      <c r="M2939" s="2">
        <f t="shared" si="183"/>
        <v>0.29113186150132642</v>
      </c>
    </row>
    <row r="2940" spans="5:13" x14ac:dyDescent="0.3">
      <c r="E2940" s="1">
        <v>2929</v>
      </c>
      <c r="F2940" s="1">
        <v>0</v>
      </c>
      <c r="G2940" s="1">
        <v>26</v>
      </c>
      <c r="H2940" s="1">
        <v>0</v>
      </c>
      <c r="I2940" s="2">
        <f t="shared" si="180"/>
        <v>-0.64074259368173792</v>
      </c>
      <c r="J2940" s="2">
        <f t="shared" si="181"/>
        <v>0.34507869437350663</v>
      </c>
      <c r="K2940" s="3">
        <v>0</v>
      </c>
      <c r="L2940" s="2">
        <f t="shared" si="182"/>
        <v>-0.42324019464645307</v>
      </c>
      <c r="M2940" s="2">
        <f t="shared" si="183"/>
        <v>-0.34507869437350663</v>
      </c>
    </row>
    <row r="2941" spans="5:13" x14ac:dyDescent="0.3">
      <c r="E2941" s="1">
        <v>2930</v>
      </c>
      <c r="F2941" s="1">
        <v>0</v>
      </c>
      <c r="G2941" s="1">
        <v>35</v>
      </c>
      <c r="H2941" s="1">
        <v>1</v>
      </c>
      <c r="I2941" s="2">
        <f t="shared" si="180"/>
        <v>-0.61523634584287834</v>
      </c>
      <c r="J2941" s="2">
        <f t="shared" si="181"/>
        <v>0.35086564397869502</v>
      </c>
      <c r="K2941" s="3">
        <v>1</v>
      </c>
      <c r="L2941" s="2">
        <f t="shared" si="182"/>
        <v>-1.0473519094829777</v>
      </c>
      <c r="M2941" s="2">
        <f t="shared" si="183"/>
        <v>0.64913435602130498</v>
      </c>
    </row>
    <row r="2942" spans="5:13" x14ac:dyDescent="0.3">
      <c r="E2942" s="1">
        <v>2931</v>
      </c>
      <c r="F2942" s="1">
        <v>0</v>
      </c>
      <c r="G2942" s="1">
        <v>26</v>
      </c>
      <c r="H2942" s="1">
        <v>2</v>
      </c>
      <c r="I2942" s="2">
        <f t="shared" si="180"/>
        <v>-7.5430198359768275E-2</v>
      </c>
      <c r="J2942" s="2">
        <f t="shared" si="181"/>
        <v>0.48115138649900074</v>
      </c>
      <c r="K2942" s="3">
        <v>0</v>
      </c>
      <c r="L2942" s="2">
        <f t="shared" si="182"/>
        <v>-0.65614312718844481</v>
      </c>
      <c r="M2942" s="2">
        <f t="shared" si="183"/>
        <v>-0.48115138649900074</v>
      </c>
    </row>
    <row r="2943" spans="5:13" x14ac:dyDescent="0.3">
      <c r="E2943" s="1">
        <v>2932</v>
      </c>
      <c r="F2943" s="1">
        <v>0</v>
      </c>
      <c r="G2943" s="1">
        <v>20</v>
      </c>
      <c r="H2943" s="1">
        <v>2</v>
      </c>
      <c r="I2943" s="2">
        <f t="shared" si="180"/>
        <v>9.6003101521648537E-2</v>
      </c>
      <c r="J2943" s="2">
        <f t="shared" si="181"/>
        <v>0.52398235856772302</v>
      </c>
      <c r="K2943" s="3">
        <v>1</v>
      </c>
      <c r="L2943" s="2">
        <f t="shared" si="182"/>
        <v>-0.64629726208332661</v>
      </c>
      <c r="M2943" s="2">
        <f t="shared" si="183"/>
        <v>0.47601764143227698</v>
      </c>
    </row>
    <row r="2944" spans="5:13" x14ac:dyDescent="0.3">
      <c r="E2944" s="1">
        <v>2933</v>
      </c>
      <c r="F2944" s="1">
        <v>0</v>
      </c>
      <c r="G2944" s="1">
        <v>25</v>
      </c>
      <c r="H2944" s="1">
        <v>1</v>
      </c>
      <c r="I2944" s="2">
        <f t="shared" si="180"/>
        <v>-0.32951417937385041</v>
      </c>
      <c r="J2944" s="2">
        <f t="shared" si="181"/>
        <v>0.41835883549334701</v>
      </c>
      <c r="K2944" s="3">
        <v>0</v>
      </c>
      <c r="L2944" s="2">
        <f t="shared" si="182"/>
        <v>-0.54190157722990051</v>
      </c>
      <c r="M2944" s="2">
        <f t="shared" si="183"/>
        <v>-0.41835883549334701</v>
      </c>
    </row>
    <row r="2945" spans="5:13" x14ac:dyDescent="0.3">
      <c r="E2945" s="1">
        <v>2934</v>
      </c>
      <c r="F2945" s="1">
        <v>1</v>
      </c>
      <c r="G2945" s="1">
        <v>31</v>
      </c>
      <c r="H2945" s="1">
        <v>2</v>
      </c>
      <c r="I2945" s="2">
        <f t="shared" si="180"/>
        <v>-0.21829128159428235</v>
      </c>
      <c r="J2945" s="2">
        <f t="shared" si="181"/>
        <v>0.44564285643854834</v>
      </c>
      <c r="K2945" s="3">
        <v>1</v>
      </c>
      <c r="L2945" s="2">
        <f t="shared" si="182"/>
        <v>-0.80823741806704263</v>
      </c>
      <c r="M2945" s="2">
        <f t="shared" si="183"/>
        <v>0.5543571435614516</v>
      </c>
    </row>
    <row r="2946" spans="5:13" x14ac:dyDescent="0.3">
      <c r="E2946" s="1">
        <v>2935</v>
      </c>
      <c r="F2946" s="1">
        <v>1</v>
      </c>
      <c r="G2946" s="1">
        <v>21</v>
      </c>
      <c r="H2946" s="1">
        <v>2</v>
      </c>
      <c r="I2946" s="2">
        <f t="shared" si="180"/>
        <v>6.7430884874745745E-2</v>
      </c>
      <c r="J2946" s="2">
        <f t="shared" si="181"/>
        <v>0.51685133655663185</v>
      </c>
      <c r="K2946" s="3">
        <v>0</v>
      </c>
      <c r="L2946" s="2">
        <f t="shared" si="182"/>
        <v>-0.7274308808795299</v>
      </c>
      <c r="M2946" s="2">
        <f t="shared" si="183"/>
        <v>-0.51685133655663185</v>
      </c>
    </row>
    <row r="2947" spans="5:13" x14ac:dyDescent="0.3">
      <c r="E2947" s="1">
        <v>2936</v>
      </c>
      <c r="F2947" s="1">
        <v>1</v>
      </c>
      <c r="G2947" s="1">
        <v>26</v>
      </c>
      <c r="H2947" s="1">
        <v>3</v>
      </c>
      <c r="I2947" s="2">
        <f t="shared" si="180"/>
        <v>0.20722599930121655</v>
      </c>
      <c r="J2947" s="2">
        <f t="shared" si="181"/>
        <v>0.55162190028968694</v>
      </c>
      <c r="K2947" s="3">
        <v>0</v>
      </c>
      <c r="L2947" s="2">
        <f t="shared" si="182"/>
        <v>-0.80211842994407867</v>
      </c>
      <c r="M2947" s="2">
        <f t="shared" si="183"/>
        <v>-0.55162190028968694</v>
      </c>
    </row>
    <row r="2948" spans="5:13" x14ac:dyDescent="0.3">
      <c r="E2948" s="1">
        <v>2937</v>
      </c>
      <c r="F2948" s="1">
        <v>0</v>
      </c>
      <c r="G2948" s="1">
        <v>33</v>
      </c>
      <c r="H2948" s="1">
        <v>3</v>
      </c>
      <c r="I2948" s="2">
        <f t="shared" si="180"/>
        <v>7.2204827728968857E-3</v>
      </c>
      <c r="J2948" s="2">
        <f t="shared" si="181"/>
        <v>0.50180511285071205</v>
      </c>
      <c r="K2948" s="3">
        <v>1</v>
      </c>
      <c r="L2948" s="2">
        <f t="shared" si="182"/>
        <v>-0.68954345608077416</v>
      </c>
      <c r="M2948" s="2">
        <f t="shared" si="183"/>
        <v>0.49819488714928795</v>
      </c>
    </row>
    <row r="2949" spans="5:13" x14ac:dyDescent="0.3">
      <c r="E2949" s="1">
        <v>2938</v>
      </c>
      <c r="F2949" s="1">
        <v>0</v>
      </c>
      <c r="G2949" s="1">
        <v>23</v>
      </c>
      <c r="H2949" s="1">
        <v>2</v>
      </c>
      <c r="I2949" s="2">
        <f t="shared" si="180"/>
        <v>1.0286451580940215E-2</v>
      </c>
      <c r="J2949" s="2">
        <f t="shared" si="181"/>
        <v>0.50257159022004549</v>
      </c>
      <c r="K2949" s="3">
        <v>0</v>
      </c>
      <c r="L2949" s="2">
        <f t="shared" si="182"/>
        <v>-0.69830363267786921</v>
      </c>
      <c r="M2949" s="2">
        <f t="shared" si="183"/>
        <v>-0.50257159022004549</v>
      </c>
    </row>
    <row r="2950" spans="5:13" x14ac:dyDescent="0.3">
      <c r="E2950" s="1">
        <v>2939</v>
      </c>
      <c r="F2950" s="1">
        <v>1</v>
      </c>
      <c r="G2950" s="1">
        <v>27</v>
      </c>
      <c r="H2950" s="1">
        <v>3</v>
      </c>
      <c r="I2950" s="2">
        <f t="shared" si="180"/>
        <v>0.17865378265431364</v>
      </c>
      <c r="J2950" s="2">
        <f t="shared" si="181"/>
        <v>0.54454502935318705</v>
      </c>
      <c r="K2950" s="3">
        <v>0</v>
      </c>
      <c r="L2950" s="2">
        <f t="shared" si="182"/>
        <v>-0.78645842414615619</v>
      </c>
      <c r="M2950" s="2">
        <f t="shared" si="183"/>
        <v>-0.54454502935318705</v>
      </c>
    </row>
    <row r="2951" spans="5:13" x14ac:dyDescent="0.3">
      <c r="E2951" s="1">
        <v>2940</v>
      </c>
      <c r="F2951" s="1">
        <v>0</v>
      </c>
      <c r="G2951" s="1">
        <v>33</v>
      </c>
      <c r="H2951" s="1">
        <v>2</v>
      </c>
      <c r="I2951" s="2">
        <f t="shared" si="180"/>
        <v>-0.27543571488808793</v>
      </c>
      <c r="J2951" s="2">
        <f t="shared" si="181"/>
        <v>0.43157312473496739</v>
      </c>
      <c r="K2951" s="3">
        <v>1</v>
      </c>
      <c r="L2951" s="2">
        <f t="shared" si="182"/>
        <v>-0.84031831645500221</v>
      </c>
      <c r="M2951" s="2">
        <f t="shared" si="183"/>
        <v>0.56842687526503255</v>
      </c>
    </row>
    <row r="2952" spans="5:13" x14ac:dyDescent="0.3">
      <c r="E2952" s="1">
        <v>2941</v>
      </c>
      <c r="F2952" s="1">
        <v>1</v>
      </c>
      <c r="G2952" s="1">
        <v>26</v>
      </c>
      <c r="H2952" s="1">
        <v>2</v>
      </c>
      <c r="I2952" s="2">
        <f t="shared" si="180"/>
        <v>-7.5430198359768275E-2</v>
      </c>
      <c r="J2952" s="2">
        <f t="shared" si="181"/>
        <v>0.48115138649900074</v>
      </c>
      <c r="K2952" s="3">
        <v>0</v>
      </c>
      <c r="L2952" s="2">
        <f t="shared" si="182"/>
        <v>-0.65614312718844481</v>
      </c>
      <c r="M2952" s="2">
        <f t="shared" si="183"/>
        <v>-0.48115138649900074</v>
      </c>
    </row>
    <row r="2953" spans="5:13" x14ac:dyDescent="0.3">
      <c r="E2953" s="1">
        <v>2942</v>
      </c>
      <c r="F2953" s="1">
        <v>1</v>
      </c>
      <c r="G2953" s="1">
        <v>20</v>
      </c>
      <c r="H2953" s="1">
        <v>3</v>
      </c>
      <c r="I2953" s="2">
        <f t="shared" si="180"/>
        <v>0.37865929918263336</v>
      </c>
      <c r="J2953" s="2">
        <f t="shared" si="181"/>
        <v>0.59354970154570375</v>
      </c>
      <c r="K2953" s="3">
        <v>0</v>
      </c>
      <c r="L2953" s="2">
        <f t="shared" si="182"/>
        <v>-0.90029362449459527</v>
      </c>
      <c r="M2953" s="2">
        <f t="shared" si="183"/>
        <v>-0.59354970154570375</v>
      </c>
    </row>
    <row r="2954" spans="5:13" x14ac:dyDescent="0.3">
      <c r="E2954" s="1">
        <v>2943</v>
      </c>
      <c r="F2954" s="1">
        <v>0</v>
      </c>
      <c r="G2954" s="1">
        <v>23</v>
      </c>
      <c r="H2954" s="1">
        <v>2</v>
      </c>
      <c r="I2954" s="2">
        <f t="shared" si="180"/>
        <v>1.0286451580940215E-2</v>
      </c>
      <c r="J2954" s="2">
        <f t="shared" si="181"/>
        <v>0.50257159022004549</v>
      </c>
      <c r="K2954" s="3">
        <v>0</v>
      </c>
      <c r="L2954" s="2">
        <f t="shared" si="182"/>
        <v>-0.69830363267786921</v>
      </c>
      <c r="M2954" s="2">
        <f t="shared" si="183"/>
        <v>-0.50257159022004549</v>
      </c>
    </row>
    <row r="2955" spans="5:13" x14ac:dyDescent="0.3">
      <c r="E2955" s="1">
        <v>2944</v>
      </c>
      <c r="F2955" s="1">
        <v>0</v>
      </c>
      <c r="G2955" s="1">
        <v>30</v>
      </c>
      <c r="H2955" s="1">
        <v>0</v>
      </c>
      <c r="I2955" s="2">
        <f t="shared" si="180"/>
        <v>-0.75503146026934909</v>
      </c>
      <c r="J2955" s="2">
        <f t="shared" si="181"/>
        <v>0.31972596061398328</v>
      </c>
      <c r="K2955" s="3">
        <v>1</v>
      </c>
      <c r="L2955" s="2">
        <f t="shared" si="182"/>
        <v>-1.1402910231665764</v>
      </c>
      <c r="M2955" s="2">
        <f t="shared" si="183"/>
        <v>0.68027403938601672</v>
      </c>
    </row>
    <row r="2956" spans="5:13" x14ac:dyDescent="0.3">
      <c r="E2956" s="1">
        <v>2945</v>
      </c>
      <c r="F2956" s="1">
        <v>1</v>
      </c>
      <c r="G2956" s="1">
        <v>16</v>
      </c>
      <c r="H2956" s="1">
        <v>5</v>
      </c>
      <c r="I2956" s="2">
        <f t="shared" si="180"/>
        <v>1.058260561092214</v>
      </c>
      <c r="J2956" s="2">
        <f t="shared" si="181"/>
        <v>0.74235799596717633</v>
      </c>
      <c r="K2956" s="3">
        <v>0</v>
      </c>
      <c r="L2956" s="2">
        <f t="shared" si="182"/>
        <v>-1.3561842389110017</v>
      </c>
      <c r="M2956" s="2">
        <f t="shared" si="183"/>
        <v>-0.74235799596717633</v>
      </c>
    </row>
    <row r="2957" spans="5:13" x14ac:dyDescent="0.3">
      <c r="E2957" s="1">
        <v>2946</v>
      </c>
      <c r="F2957" s="1">
        <v>1</v>
      </c>
      <c r="G2957" s="1">
        <v>22</v>
      </c>
      <c r="H2957" s="1">
        <v>2</v>
      </c>
      <c r="I2957" s="2">
        <f t="shared" ref="I2957:I3020" si="184">$H$5+$H$6*G2957+H2957*$H$7</f>
        <v>3.8858668227842896E-2</v>
      </c>
      <c r="J2957" s="2">
        <f t="shared" ref="J2957:J3020" si="185">EXP(I2957)/(1+EXP(I2957))</f>
        <v>0.50971344481574044</v>
      </c>
      <c r="K2957" s="3">
        <v>1</v>
      </c>
      <c r="L2957" s="2">
        <f t="shared" ref="L2957:L3020" si="186">IF(K2957=1,LN(J2957),LN(1-J2957))</f>
        <v>-0.6739065840838151</v>
      </c>
      <c r="M2957" s="2">
        <f t="shared" ref="M2957:M3020" si="187">(K2957-J2957)</f>
        <v>0.49028655518425956</v>
      </c>
    </row>
    <row r="2958" spans="5:13" x14ac:dyDescent="0.3">
      <c r="E2958" s="1">
        <v>2947</v>
      </c>
      <c r="F2958" s="1">
        <v>1</v>
      </c>
      <c r="G2958" s="1">
        <v>22</v>
      </c>
      <c r="H2958" s="1">
        <v>4</v>
      </c>
      <c r="I2958" s="2">
        <f t="shared" si="184"/>
        <v>0.60417106354981254</v>
      </c>
      <c r="J2958" s="2">
        <f t="shared" si="185"/>
        <v>0.64660999904109517</v>
      </c>
      <c r="K2958" s="3">
        <v>1</v>
      </c>
      <c r="L2958" s="2">
        <f t="shared" si="186"/>
        <v>-0.43601194978145819</v>
      </c>
      <c r="M2958" s="2">
        <f t="shared" si="187"/>
        <v>0.35339000095890483</v>
      </c>
    </row>
    <row r="2959" spans="5:13" x14ac:dyDescent="0.3">
      <c r="E2959" s="1">
        <v>2948</v>
      </c>
      <c r="F2959" s="1">
        <v>1</v>
      </c>
      <c r="G2959" s="1">
        <v>23</v>
      </c>
      <c r="H2959" s="1">
        <v>4</v>
      </c>
      <c r="I2959" s="2">
        <f t="shared" si="184"/>
        <v>0.57559884690290986</v>
      </c>
      <c r="J2959" s="2">
        <f t="shared" si="185"/>
        <v>0.6400540735636373</v>
      </c>
      <c r="K2959" s="3">
        <v>0</v>
      </c>
      <c r="L2959" s="2">
        <f t="shared" si="186"/>
        <v>-1.0218014631572205</v>
      </c>
      <c r="M2959" s="2">
        <f t="shared" si="187"/>
        <v>-0.6400540735636373</v>
      </c>
    </row>
    <row r="2960" spans="5:13" x14ac:dyDescent="0.3">
      <c r="E2960" s="1">
        <v>2949</v>
      </c>
      <c r="F2960" s="1">
        <v>1</v>
      </c>
      <c r="G2960" s="1">
        <v>16</v>
      </c>
      <c r="H2960" s="1">
        <v>4</v>
      </c>
      <c r="I2960" s="2">
        <f t="shared" si="184"/>
        <v>0.77560436343122929</v>
      </c>
      <c r="J2960" s="2">
        <f t="shared" si="185"/>
        <v>0.68473198129586044</v>
      </c>
      <c r="K2960" s="3">
        <v>1</v>
      </c>
      <c r="L2960" s="2">
        <f t="shared" si="186"/>
        <v>-0.3787277854665046</v>
      </c>
      <c r="M2960" s="2">
        <f t="shared" si="187"/>
        <v>0.31526801870413956</v>
      </c>
    </row>
    <row r="2961" spans="5:13" x14ac:dyDescent="0.3">
      <c r="E2961" s="1">
        <v>2950</v>
      </c>
      <c r="F2961" s="1">
        <v>0</v>
      </c>
      <c r="G2961" s="1">
        <v>24</v>
      </c>
      <c r="H2961" s="1">
        <v>2</v>
      </c>
      <c r="I2961" s="2">
        <f t="shared" si="184"/>
        <v>-1.8285765065962689E-2</v>
      </c>
      <c r="J2961" s="2">
        <f t="shared" si="185"/>
        <v>0.49542868610834845</v>
      </c>
      <c r="K2961" s="3">
        <v>1</v>
      </c>
      <c r="L2961" s="2">
        <f t="shared" si="186"/>
        <v>-0.70233185866113945</v>
      </c>
      <c r="M2961" s="2">
        <f t="shared" si="187"/>
        <v>0.50457131389165155</v>
      </c>
    </row>
    <row r="2962" spans="5:13" x14ac:dyDescent="0.3">
      <c r="E2962" s="1">
        <v>2951</v>
      </c>
      <c r="F2962" s="1">
        <v>1</v>
      </c>
      <c r="G2962" s="1">
        <v>33</v>
      </c>
      <c r="H2962" s="1">
        <v>1</v>
      </c>
      <c r="I2962" s="2">
        <f t="shared" si="184"/>
        <v>-0.55809191254907276</v>
      </c>
      <c r="J2962" s="2">
        <f t="shared" si="185"/>
        <v>0.36398906918154933</v>
      </c>
      <c r="K2962" s="3">
        <v>1</v>
      </c>
      <c r="L2962" s="2">
        <f t="shared" si="186"/>
        <v>-1.0106314415173159</v>
      </c>
      <c r="M2962" s="2">
        <f t="shared" si="187"/>
        <v>0.63601093081845073</v>
      </c>
    </row>
    <row r="2963" spans="5:13" x14ac:dyDescent="0.3">
      <c r="E2963" s="1">
        <v>2952</v>
      </c>
      <c r="F2963" s="1">
        <v>0</v>
      </c>
      <c r="G2963" s="1">
        <v>26</v>
      </c>
      <c r="H2963" s="1">
        <v>1</v>
      </c>
      <c r="I2963" s="2">
        <f t="shared" si="184"/>
        <v>-0.35808639602075309</v>
      </c>
      <c r="J2963" s="2">
        <f t="shared" si="185"/>
        <v>0.41142287430405178</v>
      </c>
      <c r="K2963" s="3">
        <v>0</v>
      </c>
      <c r="L2963" s="2">
        <f t="shared" si="186"/>
        <v>-0.53004730616023055</v>
      </c>
      <c r="M2963" s="2">
        <f t="shared" si="187"/>
        <v>-0.41142287430405178</v>
      </c>
    </row>
    <row r="2964" spans="5:13" x14ac:dyDescent="0.3">
      <c r="E2964" s="1">
        <v>2953</v>
      </c>
      <c r="F2964" s="1">
        <v>1</v>
      </c>
      <c r="G2964" s="1">
        <v>22</v>
      </c>
      <c r="H2964" s="1">
        <v>3</v>
      </c>
      <c r="I2964" s="2">
        <f t="shared" si="184"/>
        <v>0.32151486588882772</v>
      </c>
      <c r="J2964" s="2">
        <f t="shared" si="185"/>
        <v>0.57969339214578286</v>
      </c>
      <c r="K2964" s="3">
        <v>1</v>
      </c>
      <c r="L2964" s="2">
        <f t="shared" si="186"/>
        <v>-0.5452559494494188</v>
      </c>
      <c r="M2964" s="2">
        <f t="shared" si="187"/>
        <v>0.42030660785421714</v>
      </c>
    </row>
    <row r="2965" spans="5:13" x14ac:dyDescent="0.3">
      <c r="E2965" s="1">
        <v>2954</v>
      </c>
      <c r="F2965" s="1">
        <v>1</v>
      </c>
      <c r="G2965" s="1">
        <v>16</v>
      </c>
      <c r="H2965" s="1">
        <v>3</v>
      </c>
      <c r="I2965" s="2">
        <f t="shared" si="184"/>
        <v>0.49294816577024453</v>
      </c>
      <c r="J2965" s="2">
        <f t="shared" si="185"/>
        <v>0.62080069851979569</v>
      </c>
      <c r="K2965" s="3">
        <v>0</v>
      </c>
      <c r="L2965" s="2">
        <f t="shared" si="186"/>
        <v>-0.96969335069103579</v>
      </c>
      <c r="M2965" s="2">
        <f t="shared" si="187"/>
        <v>-0.62080069851979569</v>
      </c>
    </row>
    <row r="2966" spans="5:13" x14ac:dyDescent="0.3">
      <c r="E2966" s="1">
        <v>2955</v>
      </c>
      <c r="F2966" s="1">
        <v>1</v>
      </c>
      <c r="G2966" s="1">
        <v>23</v>
      </c>
      <c r="H2966" s="1">
        <v>2</v>
      </c>
      <c r="I2966" s="2">
        <f t="shared" si="184"/>
        <v>1.0286451580940215E-2</v>
      </c>
      <c r="J2966" s="2">
        <f t="shared" si="185"/>
        <v>0.50257159022004549</v>
      </c>
      <c r="K2966" s="3">
        <v>1</v>
      </c>
      <c r="L2966" s="2">
        <f t="shared" si="186"/>
        <v>-0.68801718109692911</v>
      </c>
      <c r="M2966" s="2">
        <f t="shared" si="187"/>
        <v>0.49742840977995451</v>
      </c>
    </row>
    <row r="2967" spans="5:13" x14ac:dyDescent="0.3">
      <c r="E2967" s="1">
        <v>2956</v>
      </c>
      <c r="F2967" s="1">
        <v>1</v>
      </c>
      <c r="G2967" s="1">
        <v>22</v>
      </c>
      <c r="H2967" s="1">
        <v>2</v>
      </c>
      <c r="I2967" s="2">
        <f t="shared" si="184"/>
        <v>3.8858668227842896E-2</v>
      </c>
      <c r="J2967" s="2">
        <f t="shared" si="185"/>
        <v>0.50971344481574044</v>
      </c>
      <c r="K2967" s="3">
        <v>1</v>
      </c>
      <c r="L2967" s="2">
        <f t="shared" si="186"/>
        <v>-0.6739065840838151</v>
      </c>
      <c r="M2967" s="2">
        <f t="shared" si="187"/>
        <v>0.49028655518425956</v>
      </c>
    </row>
    <row r="2968" spans="5:13" x14ac:dyDescent="0.3">
      <c r="E2968" s="1">
        <v>2957</v>
      </c>
      <c r="F2968" s="1">
        <v>0</v>
      </c>
      <c r="G2968" s="1">
        <v>30</v>
      </c>
      <c r="H2968" s="1">
        <v>2</v>
      </c>
      <c r="I2968" s="2">
        <f t="shared" si="184"/>
        <v>-0.18971906494737945</v>
      </c>
      <c r="J2968" s="2">
        <f t="shared" si="185"/>
        <v>0.45271198648025424</v>
      </c>
      <c r="K2968" s="3">
        <v>0</v>
      </c>
      <c r="L2968" s="2">
        <f t="shared" si="186"/>
        <v>-0.60278008218712442</v>
      </c>
      <c r="M2968" s="2">
        <f t="shared" si="187"/>
        <v>-0.45271198648025424</v>
      </c>
    </row>
    <row r="2969" spans="5:13" x14ac:dyDescent="0.3">
      <c r="E2969" s="1">
        <v>2958</v>
      </c>
      <c r="F2969" s="1">
        <v>0</v>
      </c>
      <c r="G2969" s="1">
        <v>27</v>
      </c>
      <c r="H2969" s="1">
        <v>3</v>
      </c>
      <c r="I2969" s="2">
        <f t="shared" si="184"/>
        <v>0.17865378265431364</v>
      </c>
      <c r="J2969" s="2">
        <f t="shared" si="185"/>
        <v>0.54454502935318705</v>
      </c>
      <c r="K2969" s="3">
        <v>0</v>
      </c>
      <c r="L2969" s="2">
        <f t="shared" si="186"/>
        <v>-0.78645842414615619</v>
      </c>
      <c r="M2969" s="2">
        <f t="shared" si="187"/>
        <v>-0.54454502935318705</v>
      </c>
    </row>
    <row r="2970" spans="5:13" x14ac:dyDescent="0.3">
      <c r="E2970" s="1">
        <v>2959</v>
      </c>
      <c r="F2970" s="1">
        <v>1</v>
      </c>
      <c r="G2970" s="1">
        <v>27</v>
      </c>
      <c r="H2970" s="1">
        <v>2</v>
      </c>
      <c r="I2970" s="2">
        <f t="shared" si="184"/>
        <v>-0.10400241500667118</v>
      </c>
      <c r="J2970" s="2">
        <f t="shared" si="185"/>
        <v>0.47402280722541851</v>
      </c>
      <c r="K2970" s="3">
        <v>1</v>
      </c>
      <c r="L2970" s="2">
        <f t="shared" si="186"/>
        <v>-0.74649984193530095</v>
      </c>
      <c r="M2970" s="2">
        <f t="shared" si="187"/>
        <v>0.52597719277458155</v>
      </c>
    </row>
    <row r="2971" spans="5:13" x14ac:dyDescent="0.3">
      <c r="E2971" s="1">
        <v>2960</v>
      </c>
      <c r="F2971" s="1">
        <v>1</v>
      </c>
      <c r="G2971" s="1">
        <v>26</v>
      </c>
      <c r="H2971" s="1">
        <v>2</v>
      </c>
      <c r="I2971" s="2">
        <f t="shared" si="184"/>
        <v>-7.5430198359768275E-2</v>
      </c>
      <c r="J2971" s="2">
        <f t="shared" si="185"/>
        <v>0.48115138649900074</v>
      </c>
      <c r="K2971" s="3">
        <v>0</v>
      </c>
      <c r="L2971" s="2">
        <f t="shared" si="186"/>
        <v>-0.65614312718844481</v>
      </c>
      <c r="M2971" s="2">
        <f t="shared" si="187"/>
        <v>-0.48115138649900074</v>
      </c>
    </row>
    <row r="2972" spans="5:13" x14ac:dyDescent="0.3">
      <c r="E2972" s="1">
        <v>2961</v>
      </c>
      <c r="F2972" s="1">
        <v>0</v>
      </c>
      <c r="G2972" s="1">
        <v>31</v>
      </c>
      <c r="H2972" s="1">
        <v>0</v>
      </c>
      <c r="I2972" s="2">
        <f t="shared" si="184"/>
        <v>-0.78360367691625199</v>
      </c>
      <c r="J2972" s="2">
        <f t="shared" si="185"/>
        <v>0.31354373136830865</v>
      </c>
      <c r="K2972" s="3">
        <v>0</v>
      </c>
      <c r="L2972" s="2">
        <f t="shared" si="186"/>
        <v>-0.37621275772349794</v>
      </c>
      <c r="M2972" s="2">
        <f t="shared" si="187"/>
        <v>-0.31354373136830865</v>
      </c>
    </row>
    <row r="2973" spans="5:13" x14ac:dyDescent="0.3">
      <c r="E2973" s="1">
        <v>2962</v>
      </c>
      <c r="F2973" s="1">
        <v>1</v>
      </c>
      <c r="G2973" s="1">
        <v>28</v>
      </c>
      <c r="H2973" s="1">
        <v>2</v>
      </c>
      <c r="I2973" s="2">
        <f t="shared" si="184"/>
        <v>-0.13257463165357386</v>
      </c>
      <c r="J2973" s="2">
        <f t="shared" si="185"/>
        <v>0.46690480141809398</v>
      </c>
      <c r="K2973" s="3">
        <v>1</v>
      </c>
      <c r="L2973" s="2">
        <f t="shared" si="186"/>
        <v>-0.76162989344686882</v>
      </c>
      <c r="M2973" s="2">
        <f t="shared" si="187"/>
        <v>0.53309519858190602</v>
      </c>
    </row>
    <row r="2974" spans="5:13" x14ac:dyDescent="0.3">
      <c r="E2974" s="1">
        <v>2963</v>
      </c>
      <c r="F2974" s="1">
        <v>1</v>
      </c>
      <c r="G2974" s="1">
        <v>21</v>
      </c>
      <c r="H2974" s="1">
        <v>3</v>
      </c>
      <c r="I2974" s="2">
        <f t="shared" si="184"/>
        <v>0.35008708253573056</v>
      </c>
      <c r="J2974" s="2">
        <f t="shared" si="185"/>
        <v>0.58663869604609931</v>
      </c>
      <c r="K2974" s="3">
        <v>1</v>
      </c>
      <c r="L2974" s="2">
        <f t="shared" si="186"/>
        <v>-0.5333461579487917</v>
      </c>
      <c r="M2974" s="2">
        <f t="shared" si="187"/>
        <v>0.41336130395390069</v>
      </c>
    </row>
    <row r="2975" spans="5:13" x14ac:dyDescent="0.3">
      <c r="E2975" s="1">
        <v>2964</v>
      </c>
      <c r="F2975" s="1">
        <v>1</v>
      </c>
      <c r="G2975" s="1">
        <v>28</v>
      </c>
      <c r="H2975" s="1">
        <v>2</v>
      </c>
      <c r="I2975" s="2">
        <f t="shared" si="184"/>
        <v>-0.13257463165357386</v>
      </c>
      <c r="J2975" s="2">
        <f t="shared" si="185"/>
        <v>0.46690480141809398</v>
      </c>
      <c r="K2975" s="3">
        <v>0</v>
      </c>
      <c r="L2975" s="2">
        <f t="shared" si="186"/>
        <v>-0.62905526179329474</v>
      </c>
      <c r="M2975" s="2">
        <f t="shared" si="187"/>
        <v>-0.46690480141809398</v>
      </c>
    </row>
    <row r="2976" spans="5:13" x14ac:dyDescent="0.3">
      <c r="E2976" s="1">
        <v>2965</v>
      </c>
      <c r="F2976" s="1">
        <v>1</v>
      </c>
      <c r="G2976" s="1">
        <v>29</v>
      </c>
      <c r="H2976" s="1">
        <v>2</v>
      </c>
      <c r="I2976" s="2">
        <f t="shared" si="184"/>
        <v>-0.16114684830047676</v>
      </c>
      <c r="J2976" s="2">
        <f t="shared" si="185"/>
        <v>0.45980024359735172</v>
      </c>
      <c r="K2976" s="3">
        <v>0</v>
      </c>
      <c r="L2976" s="2">
        <f t="shared" si="186"/>
        <v>-0.61581628856291593</v>
      </c>
      <c r="M2976" s="2">
        <f t="shared" si="187"/>
        <v>-0.45980024359735172</v>
      </c>
    </row>
    <row r="2977" spans="5:13" x14ac:dyDescent="0.3">
      <c r="E2977" s="1">
        <v>2966</v>
      </c>
      <c r="F2977" s="1">
        <v>1</v>
      </c>
      <c r="G2977" s="1">
        <v>24</v>
      </c>
      <c r="H2977" s="1">
        <v>3</v>
      </c>
      <c r="I2977" s="2">
        <f t="shared" si="184"/>
        <v>0.26437043259502213</v>
      </c>
      <c r="J2977" s="2">
        <f t="shared" si="185"/>
        <v>0.56571033582428898</v>
      </c>
      <c r="K2977" s="3">
        <v>1</v>
      </c>
      <c r="L2977" s="2">
        <f t="shared" si="186"/>
        <v>-0.56967310594208143</v>
      </c>
      <c r="M2977" s="2">
        <f t="shared" si="187"/>
        <v>0.43428966417571102</v>
      </c>
    </row>
    <row r="2978" spans="5:13" x14ac:dyDescent="0.3">
      <c r="E2978" s="1">
        <v>2967</v>
      </c>
      <c r="F2978" s="1">
        <v>1</v>
      </c>
      <c r="G2978" s="1">
        <v>22</v>
      </c>
      <c r="H2978" s="1">
        <v>1</v>
      </c>
      <c r="I2978" s="2">
        <f t="shared" si="184"/>
        <v>-0.24379752943314192</v>
      </c>
      <c r="J2978" s="2">
        <f t="shared" si="185"/>
        <v>0.43935072259233271</v>
      </c>
      <c r="K2978" s="3">
        <v>0</v>
      </c>
      <c r="L2978" s="2">
        <f t="shared" si="186"/>
        <v>-0.57865974292354561</v>
      </c>
      <c r="M2978" s="2">
        <f t="shared" si="187"/>
        <v>-0.43935072259233271</v>
      </c>
    </row>
    <row r="2979" spans="5:13" x14ac:dyDescent="0.3">
      <c r="E2979" s="1">
        <v>2968</v>
      </c>
      <c r="F2979" s="1">
        <v>1</v>
      </c>
      <c r="G2979" s="1">
        <v>28</v>
      </c>
      <c r="H2979" s="1">
        <v>4</v>
      </c>
      <c r="I2979" s="2">
        <f t="shared" si="184"/>
        <v>0.43273776366839578</v>
      </c>
      <c r="J2979" s="2">
        <f t="shared" si="185"/>
        <v>0.60652723126813413</v>
      </c>
      <c r="K2979" s="3">
        <v>1</v>
      </c>
      <c r="L2979" s="2">
        <f t="shared" si="186"/>
        <v>-0.50000565256534713</v>
      </c>
      <c r="M2979" s="2">
        <f t="shared" si="187"/>
        <v>0.39347276873186587</v>
      </c>
    </row>
    <row r="2980" spans="5:13" x14ac:dyDescent="0.3">
      <c r="E2980" s="1">
        <v>2969</v>
      </c>
      <c r="F2980" s="1">
        <v>0</v>
      </c>
      <c r="G2980" s="1">
        <v>30</v>
      </c>
      <c r="H2980" s="1">
        <v>0</v>
      </c>
      <c r="I2980" s="2">
        <f t="shared" si="184"/>
        <v>-0.75503146026934909</v>
      </c>
      <c r="J2980" s="2">
        <f t="shared" si="185"/>
        <v>0.31972596061398328</v>
      </c>
      <c r="K2980" s="3">
        <v>1</v>
      </c>
      <c r="L2980" s="2">
        <f t="shared" si="186"/>
        <v>-1.1402910231665764</v>
      </c>
      <c r="M2980" s="2">
        <f t="shared" si="187"/>
        <v>0.68027403938601672</v>
      </c>
    </row>
    <row r="2981" spans="5:13" x14ac:dyDescent="0.3">
      <c r="E2981" s="1">
        <v>2970</v>
      </c>
      <c r="F2981" s="1">
        <v>0</v>
      </c>
      <c r="G2981" s="1">
        <v>26</v>
      </c>
      <c r="H2981" s="1">
        <v>2</v>
      </c>
      <c r="I2981" s="2">
        <f t="shared" si="184"/>
        <v>-7.5430198359768275E-2</v>
      </c>
      <c r="J2981" s="2">
        <f t="shared" si="185"/>
        <v>0.48115138649900074</v>
      </c>
      <c r="K2981" s="3">
        <v>1</v>
      </c>
      <c r="L2981" s="2">
        <f t="shared" si="186"/>
        <v>-0.73157332554821297</v>
      </c>
      <c r="M2981" s="2">
        <f t="shared" si="187"/>
        <v>0.51884861350099931</v>
      </c>
    </row>
    <row r="2982" spans="5:13" x14ac:dyDescent="0.3">
      <c r="E2982" s="1">
        <v>2971</v>
      </c>
      <c r="F2982" s="1">
        <v>0</v>
      </c>
      <c r="G2982" s="1">
        <v>21</v>
      </c>
      <c r="H2982" s="1">
        <v>1</v>
      </c>
      <c r="I2982" s="2">
        <f t="shared" si="184"/>
        <v>-0.21522531278623908</v>
      </c>
      <c r="J2982" s="2">
        <f t="shared" si="185"/>
        <v>0.44640041528470131</v>
      </c>
      <c r="K2982" s="3">
        <v>0</v>
      </c>
      <c r="L2982" s="2">
        <f t="shared" si="186"/>
        <v>-0.59131362483195948</v>
      </c>
      <c r="M2982" s="2">
        <f t="shared" si="187"/>
        <v>-0.44640041528470131</v>
      </c>
    </row>
    <row r="2983" spans="5:13" x14ac:dyDescent="0.3">
      <c r="E2983" s="1">
        <v>2972</v>
      </c>
      <c r="F2983" s="1">
        <v>1</v>
      </c>
      <c r="G2983" s="1">
        <v>22</v>
      </c>
      <c r="H2983" s="1">
        <v>1</v>
      </c>
      <c r="I2983" s="2">
        <f t="shared" si="184"/>
        <v>-0.24379752943314192</v>
      </c>
      <c r="J2983" s="2">
        <f t="shared" si="185"/>
        <v>0.43935072259233271</v>
      </c>
      <c r="K2983" s="3">
        <v>0</v>
      </c>
      <c r="L2983" s="2">
        <f t="shared" si="186"/>
        <v>-0.57865974292354561</v>
      </c>
      <c r="M2983" s="2">
        <f t="shared" si="187"/>
        <v>-0.43935072259233271</v>
      </c>
    </row>
    <row r="2984" spans="5:13" x14ac:dyDescent="0.3">
      <c r="E2984" s="1">
        <v>2973</v>
      </c>
      <c r="F2984" s="1">
        <v>1</v>
      </c>
      <c r="G2984" s="1">
        <v>24</v>
      </c>
      <c r="H2984" s="1">
        <v>3</v>
      </c>
      <c r="I2984" s="2">
        <f t="shared" si="184"/>
        <v>0.26437043259502213</v>
      </c>
      <c r="J2984" s="2">
        <f t="shared" si="185"/>
        <v>0.56571033582428898</v>
      </c>
      <c r="K2984" s="3">
        <v>1</v>
      </c>
      <c r="L2984" s="2">
        <f t="shared" si="186"/>
        <v>-0.56967310594208143</v>
      </c>
      <c r="M2984" s="2">
        <f t="shared" si="187"/>
        <v>0.43428966417571102</v>
      </c>
    </row>
    <row r="2985" spans="5:13" x14ac:dyDescent="0.3">
      <c r="E2985" s="1">
        <v>2974</v>
      </c>
      <c r="F2985" s="1">
        <v>0</v>
      </c>
      <c r="G2985" s="1">
        <v>24</v>
      </c>
      <c r="H2985" s="1">
        <v>1</v>
      </c>
      <c r="I2985" s="2">
        <f t="shared" si="184"/>
        <v>-0.30094196272694751</v>
      </c>
      <c r="J2985" s="2">
        <f t="shared" si="185"/>
        <v>0.42532722873338152</v>
      </c>
      <c r="K2985" s="3">
        <v>1</v>
      </c>
      <c r="L2985" s="2">
        <f t="shared" si="186"/>
        <v>-0.85489645635623346</v>
      </c>
      <c r="M2985" s="2">
        <f t="shared" si="187"/>
        <v>0.57467277126661842</v>
      </c>
    </row>
    <row r="2986" spans="5:13" x14ac:dyDescent="0.3">
      <c r="E2986" s="1">
        <v>2975</v>
      </c>
      <c r="F2986" s="1">
        <v>0</v>
      </c>
      <c r="G2986" s="1">
        <v>24</v>
      </c>
      <c r="H2986" s="1">
        <v>1</v>
      </c>
      <c r="I2986" s="2">
        <f t="shared" si="184"/>
        <v>-0.30094196272694751</v>
      </c>
      <c r="J2986" s="2">
        <f t="shared" si="185"/>
        <v>0.42532722873338152</v>
      </c>
      <c r="K2986" s="3">
        <v>1</v>
      </c>
      <c r="L2986" s="2">
        <f t="shared" si="186"/>
        <v>-0.85489645635623346</v>
      </c>
      <c r="M2986" s="2">
        <f t="shared" si="187"/>
        <v>0.57467277126661842</v>
      </c>
    </row>
    <row r="2987" spans="5:13" x14ac:dyDescent="0.3">
      <c r="E2987" s="1">
        <v>2976</v>
      </c>
      <c r="F2987" s="1">
        <v>1</v>
      </c>
      <c r="G2987" s="1">
        <v>20</v>
      </c>
      <c r="H2987" s="1">
        <v>5</v>
      </c>
      <c r="I2987" s="2">
        <f t="shared" si="184"/>
        <v>0.94397169450460283</v>
      </c>
      <c r="J2987" s="2">
        <f t="shared" si="185"/>
        <v>0.71990122262544853</v>
      </c>
      <c r="K2987" s="3">
        <v>1</v>
      </c>
      <c r="L2987" s="2">
        <f t="shared" si="186"/>
        <v>-0.32864126718154252</v>
      </c>
      <c r="M2987" s="2">
        <f t="shared" si="187"/>
        <v>0.28009877737455147</v>
      </c>
    </row>
    <row r="2988" spans="5:13" x14ac:dyDescent="0.3">
      <c r="E2988" s="1">
        <v>2977</v>
      </c>
      <c r="F2988" s="1">
        <v>1</v>
      </c>
      <c r="G2988" s="1">
        <v>12</v>
      </c>
      <c r="H2988" s="1">
        <v>3</v>
      </c>
      <c r="I2988" s="2">
        <f t="shared" si="184"/>
        <v>0.60723703235785575</v>
      </c>
      <c r="J2988" s="2">
        <f t="shared" si="185"/>
        <v>0.64731027447809786</v>
      </c>
      <c r="K2988" s="3">
        <v>0</v>
      </c>
      <c r="L2988" s="2">
        <f t="shared" si="186"/>
        <v>-1.0421665730918555</v>
      </c>
      <c r="M2988" s="2">
        <f t="shared" si="187"/>
        <v>-0.64731027447809786</v>
      </c>
    </row>
    <row r="2989" spans="5:13" x14ac:dyDescent="0.3">
      <c r="E2989" s="1">
        <v>2978</v>
      </c>
      <c r="F2989" s="1">
        <v>0</v>
      </c>
      <c r="G2989" s="1">
        <v>25</v>
      </c>
      <c r="H2989" s="1">
        <v>0</v>
      </c>
      <c r="I2989" s="2">
        <f t="shared" si="184"/>
        <v>-0.61217037703483523</v>
      </c>
      <c r="J2989" s="2">
        <f t="shared" si="185"/>
        <v>0.35156426468727181</v>
      </c>
      <c r="K2989" s="3">
        <v>0</v>
      </c>
      <c r="L2989" s="2">
        <f t="shared" si="186"/>
        <v>-0.43319237757215368</v>
      </c>
      <c r="M2989" s="2">
        <f t="shared" si="187"/>
        <v>-0.35156426468727181</v>
      </c>
    </row>
    <row r="2990" spans="5:13" x14ac:dyDescent="0.3">
      <c r="E2990" s="1">
        <v>2979</v>
      </c>
      <c r="F2990" s="1">
        <v>0</v>
      </c>
      <c r="G2990" s="1">
        <v>27</v>
      </c>
      <c r="H2990" s="1">
        <v>1</v>
      </c>
      <c r="I2990" s="2">
        <f t="shared" si="184"/>
        <v>-0.386658612667656</v>
      </c>
      <c r="J2990" s="2">
        <f t="shared" si="185"/>
        <v>0.40452192979375906</v>
      </c>
      <c r="K2990" s="3">
        <v>1</v>
      </c>
      <c r="L2990" s="2">
        <f t="shared" si="186"/>
        <v>-0.90504932938266758</v>
      </c>
      <c r="M2990" s="2">
        <f t="shared" si="187"/>
        <v>0.59547807020624099</v>
      </c>
    </row>
    <row r="2991" spans="5:13" x14ac:dyDescent="0.3">
      <c r="E2991" s="1">
        <v>2980</v>
      </c>
      <c r="F2991" s="1">
        <v>0</v>
      </c>
      <c r="G2991" s="1">
        <v>27</v>
      </c>
      <c r="H2991" s="1">
        <v>2</v>
      </c>
      <c r="I2991" s="2">
        <f t="shared" si="184"/>
        <v>-0.10400241500667118</v>
      </c>
      <c r="J2991" s="2">
        <f t="shared" si="185"/>
        <v>0.47402280722541851</v>
      </c>
      <c r="K2991" s="3">
        <v>1</v>
      </c>
      <c r="L2991" s="2">
        <f t="shared" si="186"/>
        <v>-0.74649984193530095</v>
      </c>
      <c r="M2991" s="2">
        <f t="shared" si="187"/>
        <v>0.52597719277458155</v>
      </c>
    </row>
    <row r="2992" spans="5:13" x14ac:dyDescent="0.3">
      <c r="E2992" s="1">
        <v>2981</v>
      </c>
      <c r="F2992" s="1">
        <v>0</v>
      </c>
      <c r="G2992" s="1">
        <v>22</v>
      </c>
      <c r="H2992" s="1">
        <v>2</v>
      </c>
      <c r="I2992" s="2">
        <f t="shared" si="184"/>
        <v>3.8858668227842896E-2</v>
      </c>
      <c r="J2992" s="2">
        <f t="shared" si="185"/>
        <v>0.50971344481574044</v>
      </c>
      <c r="K2992" s="3">
        <v>0</v>
      </c>
      <c r="L2992" s="2">
        <f t="shared" si="186"/>
        <v>-0.71276525231165777</v>
      </c>
      <c r="M2992" s="2">
        <f t="shared" si="187"/>
        <v>-0.50971344481574044</v>
      </c>
    </row>
    <row r="2993" spans="5:13" x14ac:dyDescent="0.3">
      <c r="E2993" s="1">
        <v>2982</v>
      </c>
      <c r="F2993" s="1">
        <v>1</v>
      </c>
      <c r="G2993" s="1">
        <v>20</v>
      </c>
      <c r="H2993" s="1">
        <v>3</v>
      </c>
      <c r="I2993" s="2">
        <f t="shared" si="184"/>
        <v>0.37865929918263336</v>
      </c>
      <c r="J2993" s="2">
        <f t="shared" si="185"/>
        <v>0.59354970154570375</v>
      </c>
      <c r="K2993" s="3">
        <v>0</v>
      </c>
      <c r="L2993" s="2">
        <f t="shared" si="186"/>
        <v>-0.90029362449459527</v>
      </c>
      <c r="M2993" s="2">
        <f t="shared" si="187"/>
        <v>-0.59354970154570375</v>
      </c>
    </row>
    <row r="2994" spans="5:13" x14ac:dyDescent="0.3">
      <c r="E2994" s="1">
        <v>2983</v>
      </c>
      <c r="F2994" s="1">
        <v>0</v>
      </c>
      <c r="G2994" s="1">
        <v>28</v>
      </c>
      <c r="H2994" s="1">
        <v>4</v>
      </c>
      <c r="I2994" s="2">
        <f t="shared" si="184"/>
        <v>0.43273776366839578</v>
      </c>
      <c r="J2994" s="2">
        <f t="shared" si="185"/>
        <v>0.60652723126813413</v>
      </c>
      <c r="K2994" s="3">
        <v>1</v>
      </c>
      <c r="L2994" s="2">
        <f t="shared" si="186"/>
        <v>-0.50000565256534713</v>
      </c>
      <c r="M2994" s="2">
        <f t="shared" si="187"/>
        <v>0.39347276873186587</v>
      </c>
    </row>
    <row r="2995" spans="5:13" x14ac:dyDescent="0.3">
      <c r="E2995" s="1">
        <v>2984</v>
      </c>
      <c r="F2995" s="1">
        <v>1</v>
      </c>
      <c r="G2995" s="1">
        <v>18</v>
      </c>
      <c r="H2995" s="1">
        <v>8</v>
      </c>
      <c r="I2995" s="2">
        <f t="shared" si="184"/>
        <v>1.849084720781363</v>
      </c>
      <c r="J2995" s="2">
        <f t="shared" si="185"/>
        <v>0.86401960290816149</v>
      </c>
      <c r="K2995" s="3">
        <v>1</v>
      </c>
      <c r="L2995" s="2">
        <f t="shared" si="186"/>
        <v>-0.14615982188434987</v>
      </c>
      <c r="M2995" s="2">
        <f t="shared" si="187"/>
        <v>0.13598039709183851</v>
      </c>
    </row>
    <row r="2996" spans="5:13" x14ac:dyDescent="0.3">
      <c r="E2996" s="1">
        <v>2985</v>
      </c>
      <c r="F2996" s="1">
        <v>1</v>
      </c>
      <c r="G2996" s="1">
        <v>19</v>
      </c>
      <c r="H2996" s="1">
        <v>6</v>
      </c>
      <c r="I2996" s="2">
        <f t="shared" si="184"/>
        <v>1.2552001088124907</v>
      </c>
      <c r="J2996" s="2">
        <f t="shared" si="185"/>
        <v>0.77819872672284862</v>
      </c>
      <c r="K2996" s="3">
        <v>1</v>
      </c>
      <c r="L2996" s="2">
        <f t="shared" si="186"/>
        <v>-0.25077335461543232</v>
      </c>
      <c r="M2996" s="2">
        <f t="shared" si="187"/>
        <v>0.22180127327715138</v>
      </c>
    </row>
    <row r="2997" spans="5:13" x14ac:dyDescent="0.3">
      <c r="E2997" s="1">
        <v>2986</v>
      </c>
      <c r="F2997" s="1">
        <v>1</v>
      </c>
      <c r="G2997" s="1">
        <v>20</v>
      </c>
      <c r="H2997" s="1">
        <v>1</v>
      </c>
      <c r="I2997" s="2">
        <f t="shared" si="184"/>
        <v>-0.18665309613933628</v>
      </c>
      <c r="J2997" s="2">
        <f t="shared" si="185"/>
        <v>0.45347173225254978</v>
      </c>
      <c r="K2997" s="3">
        <v>1</v>
      </c>
      <c r="L2997" s="2">
        <f t="shared" si="186"/>
        <v>-0.79082234377862215</v>
      </c>
      <c r="M2997" s="2">
        <f t="shared" si="187"/>
        <v>0.54652826774745022</v>
      </c>
    </row>
    <row r="2998" spans="5:13" x14ac:dyDescent="0.3">
      <c r="E2998" s="1">
        <v>2987</v>
      </c>
      <c r="F2998" s="1">
        <v>1</v>
      </c>
      <c r="G2998" s="1">
        <v>12</v>
      </c>
      <c r="H2998" s="1">
        <v>1</v>
      </c>
      <c r="I2998" s="2">
        <f t="shared" si="184"/>
        <v>4.1924637035886059E-2</v>
      </c>
      <c r="J2998" s="2">
        <f t="shared" si="185"/>
        <v>0.51047962432262972</v>
      </c>
      <c r="K2998" s="3">
        <v>0</v>
      </c>
      <c r="L2998" s="2">
        <f t="shared" si="186"/>
        <v>-0.71432919238785741</v>
      </c>
      <c r="M2998" s="2">
        <f t="shared" si="187"/>
        <v>-0.51047962432262972</v>
      </c>
    </row>
    <row r="2999" spans="5:13" x14ac:dyDescent="0.3">
      <c r="E2999" s="1">
        <v>2988</v>
      </c>
      <c r="F2999" s="1">
        <v>1</v>
      </c>
      <c r="G2999" s="1">
        <v>25</v>
      </c>
      <c r="H2999" s="1">
        <v>0</v>
      </c>
      <c r="I2999" s="2">
        <f t="shared" si="184"/>
        <v>-0.61217037703483523</v>
      </c>
      <c r="J2999" s="2">
        <f t="shared" si="185"/>
        <v>0.35156426468727181</v>
      </c>
      <c r="K2999" s="3">
        <v>1</v>
      </c>
      <c r="L2999" s="2">
        <f t="shared" si="186"/>
        <v>-1.0453627546069888</v>
      </c>
      <c r="M2999" s="2">
        <f t="shared" si="187"/>
        <v>0.64843573531272813</v>
      </c>
    </row>
    <row r="3000" spans="5:13" x14ac:dyDescent="0.3">
      <c r="E3000" s="1">
        <v>2989</v>
      </c>
      <c r="F3000" s="1">
        <v>0</v>
      </c>
      <c r="G3000" s="1">
        <v>21</v>
      </c>
      <c r="H3000" s="1">
        <v>2</v>
      </c>
      <c r="I3000" s="2">
        <f t="shared" si="184"/>
        <v>6.7430884874745745E-2</v>
      </c>
      <c r="J3000" s="2">
        <f t="shared" si="185"/>
        <v>0.51685133655663185</v>
      </c>
      <c r="K3000" s="3">
        <v>1</v>
      </c>
      <c r="L3000" s="2">
        <f t="shared" si="186"/>
        <v>-0.65999999600478421</v>
      </c>
      <c r="M3000" s="2">
        <f t="shared" si="187"/>
        <v>0.48314866344336815</v>
      </c>
    </row>
    <row r="3001" spans="5:13" x14ac:dyDescent="0.3">
      <c r="E3001" s="1">
        <v>2990</v>
      </c>
      <c r="F3001" s="1">
        <v>0</v>
      </c>
      <c r="G3001" s="1">
        <v>23</v>
      </c>
      <c r="H3001" s="1">
        <v>2</v>
      </c>
      <c r="I3001" s="2">
        <f t="shared" si="184"/>
        <v>1.0286451580940215E-2</v>
      </c>
      <c r="J3001" s="2">
        <f t="shared" si="185"/>
        <v>0.50257159022004549</v>
      </c>
      <c r="K3001" s="3">
        <v>0</v>
      </c>
      <c r="L3001" s="2">
        <f t="shared" si="186"/>
        <v>-0.69830363267786921</v>
      </c>
      <c r="M3001" s="2">
        <f t="shared" si="187"/>
        <v>-0.50257159022004549</v>
      </c>
    </row>
    <row r="3002" spans="5:13" x14ac:dyDescent="0.3">
      <c r="E3002" s="1">
        <v>2991</v>
      </c>
      <c r="F3002" s="1">
        <v>1</v>
      </c>
      <c r="G3002" s="1">
        <v>27</v>
      </c>
      <c r="H3002" s="1">
        <v>1</v>
      </c>
      <c r="I3002" s="2">
        <f t="shared" si="184"/>
        <v>-0.386658612667656</v>
      </c>
      <c r="J3002" s="2">
        <f t="shared" si="185"/>
        <v>0.40452192979375906</v>
      </c>
      <c r="K3002" s="3">
        <v>0</v>
      </c>
      <c r="L3002" s="2">
        <f t="shared" si="186"/>
        <v>-0.51839071671501158</v>
      </c>
      <c r="M3002" s="2">
        <f t="shared" si="187"/>
        <v>-0.40452192979375906</v>
      </c>
    </row>
    <row r="3003" spans="5:13" x14ac:dyDescent="0.3">
      <c r="E3003" s="1">
        <v>2992</v>
      </c>
      <c r="F3003" s="1">
        <v>0</v>
      </c>
      <c r="G3003" s="1">
        <v>25</v>
      </c>
      <c r="H3003" s="1">
        <v>3</v>
      </c>
      <c r="I3003" s="2">
        <f t="shared" si="184"/>
        <v>0.23579821594811923</v>
      </c>
      <c r="J3003" s="2">
        <f t="shared" si="185"/>
        <v>0.55867792729643417</v>
      </c>
      <c r="K3003" s="3">
        <v>0</v>
      </c>
      <c r="L3003" s="2">
        <f t="shared" si="186"/>
        <v>-0.81798034650093876</v>
      </c>
      <c r="M3003" s="2">
        <f t="shared" si="187"/>
        <v>-0.55867792729643417</v>
      </c>
    </row>
    <row r="3004" spans="5:13" x14ac:dyDescent="0.3">
      <c r="E3004" s="1">
        <v>2993</v>
      </c>
      <c r="F3004" s="1">
        <v>0</v>
      </c>
      <c r="G3004" s="1">
        <v>20</v>
      </c>
      <c r="H3004" s="1">
        <v>3</v>
      </c>
      <c r="I3004" s="2">
        <f t="shared" si="184"/>
        <v>0.37865929918263336</v>
      </c>
      <c r="J3004" s="2">
        <f t="shared" si="185"/>
        <v>0.59354970154570375</v>
      </c>
      <c r="K3004" s="3">
        <v>0</v>
      </c>
      <c r="L3004" s="2">
        <f t="shared" si="186"/>
        <v>-0.90029362449459527</v>
      </c>
      <c r="M3004" s="2">
        <f t="shared" si="187"/>
        <v>-0.59354970154570375</v>
      </c>
    </row>
    <row r="3005" spans="5:13" x14ac:dyDescent="0.3">
      <c r="E3005" s="1">
        <v>2994</v>
      </c>
      <c r="F3005" s="1">
        <v>1</v>
      </c>
      <c r="G3005" s="1">
        <v>20</v>
      </c>
      <c r="H3005" s="1">
        <v>3</v>
      </c>
      <c r="I3005" s="2">
        <f t="shared" si="184"/>
        <v>0.37865929918263336</v>
      </c>
      <c r="J3005" s="2">
        <f t="shared" si="185"/>
        <v>0.59354970154570375</v>
      </c>
      <c r="K3005" s="3">
        <v>1</v>
      </c>
      <c r="L3005" s="2">
        <f t="shared" si="186"/>
        <v>-0.52163432531196197</v>
      </c>
      <c r="M3005" s="2">
        <f t="shared" si="187"/>
        <v>0.40645029845429625</v>
      </c>
    </row>
    <row r="3006" spans="5:13" x14ac:dyDescent="0.3">
      <c r="E3006" s="1">
        <v>2995</v>
      </c>
      <c r="F3006" s="1">
        <v>1</v>
      </c>
      <c r="G3006" s="1">
        <v>23</v>
      </c>
      <c r="H3006" s="1">
        <v>8</v>
      </c>
      <c r="I3006" s="2">
        <f t="shared" si="184"/>
        <v>1.7062236375468491</v>
      </c>
      <c r="J3006" s="2">
        <f t="shared" si="185"/>
        <v>0.84634583088101767</v>
      </c>
      <c r="K3006" s="3">
        <v>1</v>
      </c>
      <c r="L3006" s="2">
        <f t="shared" si="186"/>
        <v>-0.16682721935784303</v>
      </c>
      <c r="M3006" s="2">
        <f t="shared" si="187"/>
        <v>0.15365416911898233</v>
      </c>
    </row>
    <row r="3007" spans="5:13" x14ac:dyDescent="0.3">
      <c r="E3007" s="1">
        <v>2996</v>
      </c>
      <c r="F3007" s="1">
        <v>0</v>
      </c>
      <c r="G3007" s="1">
        <v>23</v>
      </c>
      <c r="H3007" s="1">
        <v>2</v>
      </c>
      <c r="I3007" s="2">
        <f t="shared" si="184"/>
        <v>1.0286451580940215E-2</v>
      </c>
      <c r="J3007" s="2">
        <f t="shared" si="185"/>
        <v>0.50257159022004549</v>
      </c>
      <c r="K3007" s="3">
        <v>1</v>
      </c>
      <c r="L3007" s="2">
        <f t="shared" si="186"/>
        <v>-0.68801718109692911</v>
      </c>
      <c r="M3007" s="2">
        <f t="shared" si="187"/>
        <v>0.49742840977995451</v>
      </c>
    </row>
    <row r="3008" spans="5:13" x14ac:dyDescent="0.3">
      <c r="E3008" s="1">
        <v>2997</v>
      </c>
      <c r="F3008" s="1">
        <v>0</v>
      </c>
      <c r="G3008" s="1">
        <v>30</v>
      </c>
      <c r="H3008" s="1">
        <v>0</v>
      </c>
      <c r="I3008" s="2">
        <f t="shared" si="184"/>
        <v>-0.75503146026934909</v>
      </c>
      <c r="J3008" s="2">
        <f t="shared" si="185"/>
        <v>0.31972596061398328</v>
      </c>
      <c r="K3008" s="3">
        <v>0</v>
      </c>
      <c r="L3008" s="2">
        <f t="shared" si="186"/>
        <v>-0.38525956289722718</v>
      </c>
      <c r="M3008" s="2">
        <f t="shared" si="187"/>
        <v>-0.31972596061398328</v>
      </c>
    </row>
    <row r="3009" spans="5:13" x14ac:dyDescent="0.3">
      <c r="E3009" s="1">
        <v>2998</v>
      </c>
      <c r="F3009" s="1">
        <v>0</v>
      </c>
      <c r="G3009" s="1">
        <v>26</v>
      </c>
      <c r="H3009" s="1">
        <v>2</v>
      </c>
      <c r="I3009" s="2">
        <f t="shared" si="184"/>
        <v>-7.5430198359768275E-2</v>
      </c>
      <c r="J3009" s="2">
        <f t="shared" si="185"/>
        <v>0.48115138649900074</v>
      </c>
      <c r="K3009" s="3">
        <v>0</v>
      </c>
      <c r="L3009" s="2">
        <f t="shared" si="186"/>
        <v>-0.65614312718844481</v>
      </c>
      <c r="M3009" s="2">
        <f t="shared" si="187"/>
        <v>-0.48115138649900074</v>
      </c>
    </row>
    <row r="3010" spans="5:13" x14ac:dyDescent="0.3">
      <c r="E3010" s="1">
        <v>2999</v>
      </c>
      <c r="F3010" s="1">
        <v>0</v>
      </c>
      <c r="G3010" s="1">
        <v>21</v>
      </c>
      <c r="H3010" s="1">
        <v>0</v>
      </c>
      <c r="I3010" s="2">
        <f t="shared" si="184"/>
        <v>-0.4978815104472239</v>
      </c>
      <c r="J3010" s="2">
        <f t="shared" si="185"/>
        <v>0.37803865071192017</v>
      </c>
      <c r="K3010" s="3">
        <v>0</v>
      </c>
      <c r="L3010" s="2">
        <f t="shared" si="186"/>
        <v>-0.47487732758192247</v>
      </c>
      <c r="M3010" s="2">
        <f t="shared" si="187"/>
        <v>-0.37803865071192017</v>
      </c>
    </row>
    <row r="3011" spans="5:13" x14ac:dyDescent="0.3">
      <c r="E3011" s="1">
        <v>3000</v>
      </c>
      <c r="F3011" s="1">
        <v>0</v>
      </c>
      <c r="G3011" s="1">
        <v>26</v>
      </c>
      <c r="H3011" s="1">
        <v>3</v>
      </c>
      <c r="I3011" s="2">
        <f t="shared" si="184"/>
        <v>0.20722599930121655</v>
      </c>
      <c r="J3011" s="2">
        <f t="shared" si="185"/>
        <v>0.55162190028968694</v>
      </c>
      <c r="K3011" s="3">
        <v>1</v>
      </c>
      <c r="L3011" s="2">
        <f t="shared" si="186"/>
        <v>-0.59489243064286235</v>
      </c>
      <c r="M3011" s="2">
        <f t="shared" si="187"/>
        <v>0.44837809971031306</v>
      </c>
    </row>
    <row r="3012" spans="5:13" x14ac:dyDescent="0.3">
      <c r="E3012" s="1">
        <v>3001</v>
      </c>
      <c r="F3012" s="1">
        <v>0</v>
      </c>
      <c r="G3012" s="1">
        <v>25</v>
      </c>
      <c r="H3012" s="1">
        <v>0</v>
      </c>
      <c r="I3012" s="2">
        <f t="shared" si="184"/>
        <v>-0.61217037703483523</v>
      </c>
      <c r="J3012" s="2">
        <f t="shared" si="185"/>
        <v>0.35156426468727181</v>
      </c>
      <c r="K3012" s="3">
        <v>0</v>
      </c>
      <c r="L3012" s="2">
        <f t="shared" si="186"/>
        <v>-0.43319237757215368</v>
      </c>
      <c r="M3012" s="2">
        <f t="shared" si="187"/>
        <v>-0.35156426468727181</v>
      </c>
    </row>
    <row r="3013" spans="5:13" x14ac:dyDescent="0.3">
      <c r="E3013" s="1">
        <v>3002</v>
      </c>
      <c r="F3013" s="1">
        <v>1</v>
      </c>
      <c r="G3013" s="1">
        <v>26</v>
      </c>
      <c r="H3013" s="1">
        <v>1</v>
      </c>
      <c r="I3013" s="2">
        <f t="shared" si="184"/>
        <v>-0.35808639602075309</v>
      </c>
      <c r="J3013" s="2">
        <f t="shared" si="185"/>
        <v>0.41142287430405178</v>
      </c>
      <c r="K3013" s="3">
        <v>1</v>
      </c>
      <c r="L3013" s="2">
        <f t="shared" si="186"/>
        <v>-0.88813370218098375</v>
      </c>
      <c r="M3013" s="2">
        <f t="shared" si="187"/>
        <v>0.58857712569594822</v>
      </c>
    </row>
    <row r="3014" spans="5:13" x14ac:dyDescent="0.3">
      <c r="E3014" s="1">
        <v>3003</v>
      </c>
      <c r="F3014" s="1">
        <v>1</v>
      </c>
      <c r="G3014" s="1">
        <v>25</v>
      </c>
      <c r="H3014" s="1">
        <v>4</v>
      </c>
      <c r="I3014" s="2">
        <f t="shared" si="184"/>
        <v>0.51845441360910405</v>
      </c>
      <c r="J3014" s="2">
        <f t="shared" si="185"/>
        <v>0.62678628555659732</v>
      </c>
      <c r="K3014" s="3">
        <v>0</v>
      </c>
      <c r="L3014" s="2">
        <f t="shared" si="186"/>
        <v>-0.9856040624435195</v>
      </c>
      <c r="M3014" s="2">
        <f t="shared" si="187"/>
        <v>-0.62678628555659732</v>
      </c>
    </row>
    <row r="3015" spans="5:13" x14ac:dyDescent="0.3">
      <c r="E3015" s="1">
        <v>3004</v>
      </c>
      <c r="F3015" s="1">
        <v>0</v>
      </c>
      <c r="G3015" s="1">
        <v>28</v>
      </c>
      <c r="H3015" s="1">
        <v>2</v>
      </c>
      <c r="I3015" s="2">
        <f t="shared" si="184"/>
        <v>-0.13257463165357386</v>
      </c>
      <c r="J3015" s="2">
        <f t="shared" si="185"/>
        <v>0.46690480141809398</v>
      </c>
      <c r="K3015" s="3">
        <v>0</v>
      </c>
      <c r="L3015" s="2">
        <f t="shared" si="186"/>
        <v>-0.62905526179329474</v>
      </c>
      <c r="M3015" s="2">
        <f t="shared" si="187"/>
        <v>-0.46690480141809398</v>
      </c>
    </row>
    <row r="3016" spans="5:13" x14ac:dyDescent="0.3">
      <c r="E3016" s="1">
        <v>3005</v>
      </c>
      <c r="F3016" s="1">
        <v>1</v>
      </c>
      <c r="G3016" s="1">
        <v>29</v>
      </c>
      <c r="H3016" s="1">
        <v>2</v>
      </c>
      <c r="I3016" s="2">
        <f t="shared" si="184"/>
        <v>-0.16114684830047676</v>
      </c>
      <c r="J3016" s="2">
        <f t="shared" si="185"/>
        <v>0.45980024359735172</v>
      </c>
      <c r="K3016" s="3">
        <v>1</v>
      </c>
      <c r="L3016" s="2">
        <f t="shared" si="186"/>
        <v>-0.77696313686339258</v>
      </c>
      <c r="M3016" s="2">
        <f t="shared" si="187"/>
        <v>0.54019975640264828</v>
      </c>
    </row>
    <row r="3017" spans="5:13" x14ac:dyDescent="0.3">
      <c r="E3017" s="1">
        <v>3006</v>
      </c>
      <c r="F3017" s="1">
        <v>0</v>
      </c>
      <c r="G3017" s="1">
        <v>21</v>
      </c>
      <c r="H3017" s="1">
        <v>0</v>
      </c>
      <c r="I3017" s="2">
        <f t="shared" si="184"/>
        <v>-0.4978815104472239</v>
      </c>
      <c r="J3017" s="2">
        <f t="shared" si="185"/>
        <v>0.37803865071192017</v>
      </c>
      <c r="K3017" s="3">
        <v>0</v>
      </c>
      <c r="L3017" s="2">
        <f t="shared" si="186"/>
        <v>-0.47487732758192247</v>
      </c>
      <c r="M3017" s="2">
        <f t="shared" si="187"/>
        <v>-0.37803865071192017</v>
      </c>
    </row>
    <row r="3018" spans="5:13" x14ac:dyDescent="0.3">
      <c r="E3018" s="1">
        <v>3007</v>
      </c>
      <c r="F3018" s="1">
        <v>1</v>
      </c>
      <c r="G3018" s="1">
        <v>19</v>
      </c>
      <c r="H3018" s="1">
        <v>5</v>
      </c>
      <c r="I3018" s="2">
        <f t="shared" si="184"/>
        <v>0.97254391115150574</v>
      </c>
      <c r="J3018" s="2">
        <f t="shared" si="185"/>
        <v>0.7256262627535558</v>
      </c>
      <c r="K3018" s="3">
        <v>0</v>
      </c>
      <c r="L3018" s="2">
        <f t="shared" si="186"/>
        <v>-1.2932640974541558</v>
      </c>
      <c r="M3018" s="2">
        <f t="shared" si="187"/>
        <v>-0.7256262627535558</v>
      </c>
    </row>
    <row r="3019" spans="5:13" x14ac:dyDescent="0.3">
      <c r="E3019" s="1">
        <v>3008</v>
      </c>
      <c r="F3019" s="1">
        <v>1</v>
      </c>
      <c r="G3019" s="1">
        <v>26</v>
      </c>
      <c r="H3019" s="1">
        <v>4</v>
      </c>
      <c r="I3019" s="2">
        <f t="shared" si="184"/>
        <v>0.48988219696220137</v>
      </c>
      <c r="J3019" s="2">
        <f t="shared" si="185"/>
        <v>0.62007868056522697</v>
      </c>
      <c r="K3019" s="3">
        <v>1</v>
      </c>
      <c r="L3019" s="2">
        <f t="shared" si="186"/>
        <v>-0.47790890485718585</v>
      </c>
      <c r="M3019" s="2">
        <f t="shared" si="187"/>
        <v>0.37992131943477303</v>
      </c>
    </row>
    <row r="3020" spans="5:13" x14ac:dyDescent="0.3">
      <c r="E3020" s="1">
        <v>3009</v>
      </c>
      <c r="F3020" s="1">
        <v>0</v>
      </c>
      <c r="G3020" s="1">
        <v>30</v>
      </c>
      <c r="H3020" s="1">
        <v>0</v>
      </c>
      <c r="I3020" s="2">
        <f t="shared" si="184"/>
        <v>-0.75503146026934909</v>
      </c>
      <c r="J3020" s="2">
        <f t="shared" si="185"/>
        <v>0.31972596061398328</v>
      </c>
      <c r="K3020" s="3">
        <v>1</v>
      </c>
      <c r="L3020" s="2">
        <f t="shared" si="186"/>
        <v>-1.1402910231665764</v>
      </c>
      <c r="M3020" s="2">
        <f t="shared" si="187"/>
        <v>0.68027403938601672</v>
      </c>
    </row>
    <row r="3021" spans="5:13" x14ac:dyDescent="0.3">
      <c r="E3021" s="1">
        <v>3010</v>
      </c>
      <c r="F3021" s="1">
        <v>0</v>
      </c>
      <c r="G3021" s="1">
        <v>20</v>
      </c>
      <c r="H3021" s="1">
        <v>0</v>
      </c>
      <c r="I3021" s="2">
        <f t="shared" ref="I3021:I3084" si="188">$H$5+$H$6*G3021+H3021*$H$7</f>
        <v>-0.4693092938003211</v>
      </c>
      <c r="J3021" s="2">
        <f t="shared" ref="J3021:J3084" si="189">EXP(I3021)/(1+EXP(I3021))</f>
        <v>0.38477973752641237</v>
      </c>
      <c r="K3021" s="3">
        <v>1</v>
      </c>
      <c r="L3021" s="2">
        <f t="shared" ref="L3021:L3084" si="190">IF(K3021=1,LN(J3021),LN(1-J3021))</f>
        <v>-0.95508421873291538</v>
      </c>
      <c r="M3021" s="2">
        <f t="shared" ref="M3021:M3084" si="191">(K3021-J3021)</f>
        <v>0.61522026247358763</v>
      </c>
    </row>
    <row r="3022" spans="5:13" x14ac:dyDescent="0.3">
      <c r="E3022" s="1">
        <v>3011</v>
      </c>
      <c r="F3022" s="1">
        <v>1</v>
      </c>
      <c r="G3022" s="1">
        <v>22</v>
      </c>
      <c r="H3022" s="1">
        <v>1</v>
      </c>
      <c r="I3022" s="2">
        <f t="shared" si="188"/>
        <v>-0.24379752943314192</v>
      </c>
      <c r="J3022" s="2">
        <f t="shared" si="189"/>
        <v>0.43935072259233271</v>
      </c>
      <c r="K3022" s="3">
        <v>1</v>
      </c>
      <c r="L3022" s="2">
        <f t="shared" si="190"/>
        <v>-0.82245727235668753</v>
      </c>
      <c r="M3022" s="2">
        <f t="shared" si="191"/>
        <v>0.56064927740766723</v>
      </c>
    </row>
    <row r="3023" spans="5:13" x14ac:dyDescent="0.3">
      <c r="E3023" s="1">
        <v>3012</v>
      </c>
      <c r="F3023" s="1">
        <v>1</v>
      </c>
      <c r="G3023" s="1">
        <v>21</v>
      </c>
      <c r="H3023" s="1">
        <v>0</v>
      </c>
      <c r="I3023" s="2">
        <f t="shared" si="188"/>
        <v>-0.4978815104472239</v>
      </c>
      <c r="J3023" s="2">
        <f t="shared" si="189"/>
        <v>0.37803865071192017</v>
      </c>
      <c r="K3023" s="3">
        <v>1</v>
      </c>
      <c r="L3023" s="2">
        <f t="shared" si="190"/>
        <v>-0.97275883802914631</v>
      </c>
      <c r="M3023" s="2">
        <f t="shared" si="191"/>
        <v>0.62196134928807978</v>
      </c>
    </row>
    <row r="3024" spans="5:13" x14ac:dyDescent="0.3">
      <c r="E3024" s="1">
        <v>3013</v>
      </c>
      <c r="F3024" s="1">
        <v>1</v>
      </c>
      <c r="G3024" s="1">
        <v>14</v>
      </c>
      <c r="H3024" s="1">
        <v>1</v>
      </c>
      <c r="I3024" s="2">
        <f t="shared" si="188"/>
        <v>-1.5219796257919527E-2</v>
      </c>
      <c r="J3024" s="2">
        <f t="shared" si="189"/>
        <v>0.49619512438271585</v>
      </c>
      <c r="K3024" s="3">
        <v>1</v>
      </c>
      <c r="L3024" s="2">
        <f t="shared" si="190"/>
        <v>-0.70078603368420667</v>
      </c>
      <c r="M3024" s="2">
        <f t="shared" si="191"/>
        <v>0.50380487561728415</v>
      </c>
    </row>
    <row r="3025" spans="5:13" x14ac:dyDescent="0.3">
      <c r="E3025" s="1">
        <v>3014</v>
      </c>
      <c r="F3025" s="1">
        <v>1</v>
      </c>
      <c r="G3025" s="1">
        <v>27</v>
      </c>
      <c r="H3025" s="1">
        <v>0</v>
      </c>
      <c r="I3025" s="2">
        <f t="shared" si="188"/>
        <v>-0.66931481032864082</v>
      </c>
      <c r="J3025" s="2">
        <f t="shared" si="189"/>
        <v>0.33865028320137047</v>
      </c>
      <c r="K3025" s="3">
        <v>1</v>
      </c>
      <c r="L3025" s="2">
        <f t="shared" si="190"/>
        <v>-1.0827873170559001</v>
      </c>
      <c r="M3025" s="2">
        <f t="shared" si="191"/>
        <v>0.66134971679862953</v>
      </c>
    </row>
    <row r="3026" spans="5:13" x14ac:dyDescent="0.3">
      <c r="E3026" s="1">
        <v>3015</v>
      </c>
      <c r="F3026" s="1">
        <v>1</v>
      </c>
      <c r="G3026" s="1">
        <v>26</v>
      </c>
      <c r="H3026" s="1">
        <v>6</v>
      </c>
      <c r="I3026" s="2">
        <f t="shared" si="188"/>
        <v>1.055194592284171</v>
      </c>
      <c r="J3026" s="2">
        <f t="shared" si="189"/>
        <v>0.74177115519653103</v>
      </c>
      <c r="K3026" s="3">
        <v>1</v>
      </c>
      <c r="L3026" s="2">
        <f t="shared" si="190"/>
        <v>-0.29871449956198887</v>
      </c>
      <c r="M3026" s="2">
        <f t="shared" si="191"/>
        <v>0.25822884480346897</v>
      </c>
    </row>
    <row r="3027" spans="5:13" x14ac:dyDescent="0.3">
      <c r="E3027" s="1">
        <v>3016</v>
      </c>
      <c r="F3027" s="1">
        <v>0</v>
      </c>
      <c r="G3027" s="1">
        <v>33</v>
      </c>
      <c r="H3027" s="1">
        <v>1</v>
      </c>
      <c r="I3027" s="2">
        <f t="shared" si="188"/>
        <v>-0.55809191254907276</v>
      </c>
      <c r="J3027" s="2">
        <f t="shared" si="189"/>
        <v>0.36398906918154933</v>
      </c>
      <c r="K3027" s="3">
        <v>1</v>
      </c>
      <c r="L3027" s="2">
        <f t="shared" si="190"/>
        <v>-1.0106314415173159</v>
      </c>
      <c r="M3027" s="2">
        <f t="shared" si="191"/>
        <v>0.63601093081845073</v>
      </c>
    </row>
    <row r="3028" spans="5:13" x14ac:dyDescent="0.3">
      <c r="E3028" s="1">
        <v>3017</v>
      </c>
      <c r="F3028" s="1">
        <v>1</v>
      </c>
      <c r="G3028" s="1">
        <v>17</v>
      </c>
      <c r="H3028" s="1">
        <v>1</v>
      </c>
      <c r="I3028" s="2">
        <f t="shared" si="188"/>
        <v>-0.1009364461986279</v>
      </c>
      <c r="J3028" s="2">
        <f t="shared" si="189"/>
        <v>0.47478729075572063</v>
      </c>
      <c r="K3028" s="3">
        <v>0</v>
      </c>
      <c r="L3028" s="2">
        <f t="shared" si="190"/>
        <v>-0.64395193798055772</v>
      </c>
      <c r="M3028" s="2">
        <f t="shared" si="191"/>
        <v>-0.47478729075572063</v>
      </c>
    </row>
    <row r="3029" spans="5:13" x14ac:dyDescent="0.3">
      <c r="E3029" s="1">
        <v>3018</v>
      </c>
      <c r="F3029" s="1">
        <v>0</v>
      </c>
      <c r="G3029" s="1">
        <v>18</v>
      </c>
      <c r="H3029" s="1">
        <v>1</v>
      </c>
      <c r="I3029" s="2">
        <f t="shared" si="188"/>
        <v>-0.1295086628455307</v>
      </c>
      <c r="J3029" s="2">
        <f t="shared" si="189"/>
        <v>0.46766801233275063</v>
      </c>
      <c r="K3029" s="3">
        <v>1</v>
      </c>
      <c r="L3029" s="2">
        <f t="shared" si="190"/>
        <v>-0.759996610147612</v>
      </c>
      <c r="M3029" s="2">
        <f t="shared" si="191"/>
        <v>0.53233198766724943</v>
      </c>
    </row>
    <row r="3030" spans="5:13" x14ac:dyDescent="0.3">
      <c r="E3030" s="1">
        <v>3019</v>
      </c>
      <c r="F3030" s="1">
        <v>0</v>
      </c>
      <c r="G3030" s="1">
        <v>24</v>
      </c>
      <c r="H3030" s="1">
        <v>0</v>
      </c>
      <c r="I3030" s="2">
        <f t="shared" si="188"/>
        <v>-0.58359816038793233</v>
      </c>
      <c r="J3030" s="2">
        <f t="shared" si="189"/>
        <v>0.35810507793301227</v>
      </c>
      <c r="K3030" s="3">
        <v>0</v>
      </c>
      <c r="L3030" s="2">
        <f t="shared" si="190"/>
        <v>-0.44333066148088318</v>
      </c>
      <c r="M3030" s="2">
        <f t="shared" si="191"/>
        <v>-0.35810507793301227</v>
      </c>
    </row>
    <row r="3031" spans="5:13" x14ac:dyDescent="0.3">
      <c r="E3031" s="1">
        <v>3020</v>
      </c>
      <c r="F3031" s="1">
        <v>0</v>
      </c>
      <c r="G3031" s="1">
        <v>28</v>
      </c>
      <c r="H3031" s="1">
        <v>1</v>
      </c>
      <c r="I3031" s="2">
        <f t="shared" si="188"/>
        <v>-0.41523082931455868</v>
      </c>
      <c r="J3031" s="2">
        <f t="shared" si="189"/>
        <v>0.39765853213135904</v>
      </c>
      <c r="K3031" s="3">
        <v>1</v>
      </c>
      <c r="L3031" s="2">
        <f t="shared" si="190"/>
        <v>-0.92216160142452031</v>
      </c>
      <c r="M3031" s="2">
        <f t="shared" si="191"/>
        <v>0.60234146786864096</v>
      </c>
    </row>
    <row r="3032" spans="5:13" x14ac:dyDescent="0.3">
      <c r="E3032" s="1">
        <v>3021</v>
      </c>
      <c r="F3032" s="1">
        <v>0</v>
      </c>
      <c r="G3032" s="1">
        <v>26</v>
      </c>
      <c r="H3032" s="1">
        <v>0</v>
      </c>
      <c r="I3032" s="2">
        <f t="shared" si="188"/>
        <v>-0.64074259368173792</v>
      </c>
      <c r="J3032" s="2">
        <f t="shared" si="189"/>
        <v>0.34507869437350663</v>
      </c>
      <c r="K3032" s="3">
        <v>0</v>
      </c>
      <c r="L3032" s="2">
        <f t="shared" si="190"/>
        <v>-0.42324019464645307</v>
      </c>
      <c r="M3032" s="2">
        <f t="shared" si="191"/>
        <v>-0.34507869437350663</v>
      </c>
    </row>
    <row r="3033" spans="5:13" x14ac:dyDescent="0.3">
      <c r="E3033" s="1">
        <v>3022</v>
      </c>
      <c r="F3033" s="1">
        <v>1</v>
      </c>
      <c r="G3033" s="1">
        <v>17</v>
      </c>
      <c r="H3033" s="1">
        <v>4</v>
      </c>
      <c r="I3033" s="2">
        <f t="shared" si="188"/>
        <v>0.74703214678432661</v>
      </c>
      <c r="J3033" s="2">
        <f t="shared" si="189"/>
        <v>0.67853167522054014</v>
      </c>
      <c r="K3033" s="3">
        <v>1</v>
      </c>
      <c r="L3033" s="2">
        <f t="shared" si="190"/>
        <v>-0.38782411661038613</v>
      </c>
      <c r="M3033" s="2">
        <f t="shared" si="191"/>
        <v>0.32146832477945986</v>
      </c>
    </row>
    <row r="3034" spans="5:13" x14ac:dyDescent="0.3">
      <c r="E3034" s="1">
        <v>3023</v>
      </c>
      <c r="F3034" s="1">
        <v>1</v>
      </c>
      <c r="G3034" s="1">
        <v>28</v>
      </c>
      <c r="H3034" s="1">
        <v>5</v>
      </c>
      <c r="I3034" s="2">
        <f t="shared" si="188"/>
        <v>0.71539396132938049</v>
      </c>
      <c r="J3034" s="2">
        <f t="shared" si="189"/>
        <v>0.67159193071595968</v>
      </c>
      <c r="K3034" s="3">
        <v>0</v>
      </c>
      <c r="L3034" s="2">
        <f t="shared" si="190"/>
        <v>-1.1134983301952626</v>
      </c>
      <c r="M3034" s="2">
        <f t="shared" si="191"/>
        <v>-0.67159193071595968</v>
      </c>
    </row>
    <row r="3035" spans="5:13" x14ac:dyDescent="0.3">
      <c r="E3035" s="1">
        <v>3024</v>
      </c>
      <c r="F3035" s="1">
        <v>0</v>
      </c>
      <c r="G3035" s="1">
        <v>29</v>
      </c>
      <c r="H3035" s="1">
        <v>1</v>
      </c>
      <c r="I3035" s="2">
        <f t="shared" si="188"/>
        <v>-0.44380304596146158</v>
      </c>
      <c r="J3035" s="2">
        <f t="shared" si="189"/>
        <v>0.39083515355806009</v>
      </c>
      <c r="K3035" s="3">
        <v>1</v>
      </c>
      <c r="L3035" s="2">
        <f t="shared" si="190"/>
        <v>-0.93946941004924567</v>
      </c>
      <c r="M3035" s="2">
        <f t="shared" si="191"/>
        <v>0.60916484644193991</v>
      </c>
    </row>
    <row r="3036" spans="5:13" x14ac:dyDescent="0.3">
      <c r="E3036" s="1">
        <v>3025</v>
      </c>
      <c r="F3036" s="1">
        <v>0</v>
      </c>
      <c r="G3036" s="1">
        <v>26</v>
      </c>
      <c r="H3036" s="1">
        <v>3</v>
      </c>
      <c r="I3036" s="2">
        <f t="shared" si="188"/>
        <v>0.20722599930121655</v>
      </c>
      <c r="J3036" s="2">
        <f t="shared" si="189"/>
        <v>0.55162190028968694</v>
      </c>
      <c r="K3036" s="3">
        <v>1</v>
      </c>
      <c r="L3036" s="2">
        <f t="shared" si="190"/>
        <v>-0.59489243064286235</v>
      </c>
      <c r="M3036" s="2">
        <f t="shared" si="191"/>
        <v>0.44837809971031306</v>
      </c>
    </row>
    <row r="3037" spans="5:13" x14ac:dyDescent="0.3">
      <c r="E3037" s="1">
        <v>3026</v>
      </c>
      <c r="F3037" s="1">
        <v>1</v>
      </c>
      <c r="G3037" s="1">
        <v>24</v>
      </c>
      <c r="H3037" s="1">
        <v>4</v>
      </c>
      <c r="I3037" s="2">
        <f t="shared" si="188"/>
        <v>0.54702663025600695</v>
      </c>
      <c r="J3037" s="2">
        <f t="shared" si="189"/>
        <v>0.63344547176899768</v>
      </c>
      <c r="K3037" s="3">
        <v>1</v>
      </c>
      <c r="L3037" s="2">
        <f t="shared" si="190"/>
        <v>-0.45658135748121736</v>
      </c>
      <c r="M3037" s="2">
        <f t="shared" si="191"/>
        <v>0.36655452823100232</v>
      </c>
    </row>
    <row r="3038" spans="5:13" x14ac:dyDescent="0.3">
      <c r="E3038" s="1">
        <v>3027</v>
      </c>
      <c r="F3038" s="1">
        <v>0</v>
      </c>
      <c r="G3038" s="1">
        <v>28</v>
      </c>
      <c r="H3038" s="1">
        <v>4</v>
      </c>
      <c r="I3038" s="2">
        <f t="shared" si="188"/>
        <v>0.43273776366839578</v>
      </c>
      <c r="J3038" s="2">
        <f t="shared" si="189"/>
        <v>0.60652723126813413</v>
      </c>
      <c r="K3038" s="3">
        <v>1</v>
      </c>
      <c r="L3038" s="2">
        <f t="shared" si="190"/>
        <v>-0.50000565256534713</v>
      </c>
      <c r="M3038" s="2">
        <f t="shared" si="191"/>
        <v>0.39347276873186587</v>
      </c>
    </row>
    <row r="3039" spans="5:13" x14ac:dyDescent="0.3">
      <c r="E3039" s="1">
        <v>3028</v>
      </c>
      <c r="F3039" s="1">
        <v>1</v>
      </c>
      <c r="G3039" s="1">
        <v>21</v>
      </c>
      <c r="H3039" s="1">
        <v>5</v>
      </c>
      <c r="I3039" s="2">
        <f t="shared" si="188"/>
        <v>0.91539947785770015</v>
      </c>
      <c r="J3039" s="2">
        <f t="shared" si="189"/>
        <v>0.71410379097871035</v>
      </c>
      <c r="K3039" s="3">
        <v>1</v>
      </c>
      <c r="L3039" s="2">
        <f t="shared" si="190"/>
        <v>-0.33672696169069449</v>
      </c>
      <c r="M3039" s="2">
        <f t="shared" si="191"/>
        <v>0.28589620902128965</v>
      </c>
    </row>
    <row r="3040" spans="5:13" x14ac:dyDescent="0.3">
      <c r="E3040" s="1">
        <v>3029</v>
      </c>
      <c r="F3040" s="1">
        <v>0</v>
      </c>
      <c r="G3040" s="1">
        <v>33</v>
      </c>
      <c r="H3040" s="1">
        <v>1</v>
      </c>
      <c r="I3040" s="2">
        <f t="shared" si="188"/>
        <v>-0.55809191254907276</v>
      </c>
      <c r="J3040" s="2">
        <f t="shared" si="189"/>
        <v>0.36398906918154933</v>
      </c>
      <c r="K3040" s="3">
        <v>0</v>
      </c>
      <c r="L3040" s="2">
        <f t="shared" si="190"/>
        <v>-0.45253952896824323</v>
      </c>
      <c r="M3040" s="2">
        <f t="shared" si="191"/>
        <v>-0.36398906918154933</v>
      </c>
    </row>
    <row r="3041" spans="5:13" x14ac:dyDescent="0.3">
      <c r="E3041" s="1">
        <v>3030</v>
      </c>
      <c r="F3041" s="1">
        <v>0</v>
      </c>
      <c r="G3041" s="1">
        <v>35</v>
      </c>
      <c r="H3041" s="1">
        <v>0</v>
      </c>
      <c r="I3041" s="2">
        <f t="shared" si="188"/>
        <v>-0.89789254350386316</v>
      </c>
      <c r="J3041" s="2">
        <f t="shared" si="189"/>
        <v>0.2894837727922101</v>
      </c>
      <c r="K3041" s="3">
        <v>0</v>
      </c>
      <c r="L3041" s="2">
        <f t="shared" si="190"/>
        <v>-0.34176349256745192</v>
      </c>
      <c r="M3041" s="2">
        <f t="shared" si="191"/>
        <v>-0.2894837727922101</v>
      </c>
    </row>
    <row r="3042" spans="5:13" x14ac:dyDescent="0.3">
      <c r="E3042" s="1">
        <v>3031</v>
      </c>
      <c r="F3042" s="1">
        <v>1</v>
      </c>
      <c r="G3042" s="1">
        <v>25</v>
      </c>
      <c r="H3042" s="1">
        <v>4</v>
      </c>
      <c r="I3042" s="2">
        <f t="shared" si="188"/>
        <v>0.51845441360910405</v>
      </c>
      <c r="J3042" s="2">
        <f t="shared" si="189"/>
        <v>0.62678628555659732</v>
      </c>
      <c r="K3042" s="3">
        <v>1</v>
      </c>
      <c r="L3042" s="2">
        <f t="shared" si="190"/>
        <v>-0.4671496488344154</v>
      </c>
      <c r="M3042" s="2">
        <f t="shared" si="191"/>
        <v>0.37321371444340268</v>
      </c>
    </row>
    <row r="3043" spans="5:13" x14ac:dyDescent="0.3">
      <c r="E3043" s="1">
        <v>3032</v>
      </c>
      <c r="F3043" s="1">
        <v>0</v>
      </c>
      <c r="G3043" s="1">
        <v>28</v>
      </c>
      <c r="H3043" s="1">
        <v>1</v>
      </c>
      <c r="I3043" s="2">
        <f t="shared" si="188"/>
        <v>-0.41523082931455868</v>
      </c>
      <c r="J3043" s="2">
        <f t="shared" si="189"/>
        <v>0.39765853213135904</v>
      </c>
      <c r="K3043" s="3">
        <v>0</v>
      </c>
      <c r="L3043" s="2">
        <f t="shared" si="190"/>
        <v>-0.50693077210996151</v>
      </c>
      <c r="M3043" s="2">
        <f t="shared" si="191"/>
        <v>-0.39765853213135904</v>
      </c>
    </row>
    <row r="3044" spans="5:13" x14ac:dyDescent="0.3">
      <c r="E3044" s="1">
        <v>3033</v>
      </c>
      <c r="F3044" s="1">
        <v>1</v>
      </c>
      <c r="G3044" s="1">
        <v>20</v>
      </c>
      <c r="H3044" s="1">
        <v>3</v>
      </c>
      <c r="I3044" s="2">
        <f t="shared" si="188"/>
        <v>0.37865929918263336</v>
      </c>
      <c r="J3044" s="2">
        <f t="shared" si="189"/>
        <v>0.59354970154570375</v>
      </c>
      <c r="K3044" s="3">
        <v>0</v>
      </c>
      <c r="L3044" s="2">
        <f t="shared" si="190"/>
        <v>-0.90029362449459527</v>
      </c>
      <c r="M3044" s="2">
        <f t="shared" si="191"/>
        <v>-0.59354970154570375</v>
      </c>
    </row>
    <row r="3045" spans="5:13" x14ac:dyDescent="0.3">
      <c r="E3045" s="1">
        <v>3034</v>
      </c>
      <c r="F3045" s="1">
        <v>0</v>
      </c>
      <c r="G3045" s="1">
        <v>20</v>
      </c>
      <c r="H3045" s="1">
        <v>0</v>
      </c>
      <c r="I3045" s="2">
        <f t="shared" si="188"/>
        <v>-0.4693092938003211</v>
      </c>
      <c r="J3045" s="2">
        <f t="shared" si="189"/>
        <v>0.38477973752641237</v>
      </c>
      <c r="K3045" s="3">
        <v>0</v>
      </c>
      <c r="L3045" s="2">
        <f t="shared" si="190"/>
        <v>-0.48577492493259411</v>
      </c>
      <c r="M3045" s="2">
        <f t="shared" si="191"/>
        <v>-0.38477973752641237</v>
      </c>
    </row>
    <row r="3046" spans="5:13" x14ac:dyDescent="0.3">
      <c r="E3046" s="1">
        <v>3035</v>
      </c>
      <c r="F3046" s="1">
        <v>1</v>
      </c>
      <c r="G3046" s="1">
        <v>22</v>
      </c>
      <c r="H3046" s="1">
        <v>4</v>
      </c>
      <c r="I3046" s="2">
        <f t="shared" si="188"/>
        <v>0.60417106354981254</v>
      </c>
      <c r="J3046" s="2">
        <f t="shared" si="189"/>
        <v>0.64660999904109517</v>
      </c>
      <c r="K3046" s="3">
        <v>0</v>
      </c>
      <c r="L3046" s="2">
        <f t="shared" si="190"/>
        <v>-1.0401830133312706</v>
      </c>
      <c r="M3046" s="2">
        <f t="shared" si="191"/>
        <v>-0.64660999904109517</v>
      </c>
    </row>
    <row r="3047" spans="5:13" x14ac:dyDescent="0.3">
      <c r="E3047" s="1">
        <v>3036</v>
      </c>
      <c r="F3047" s="1">
        <v>0</v>
      </c>
      <c r="G3047" s="1">
        <v>21</v>
      </c>
      <c r="H3047" s="1">
        <v>2</v>
      </c>
      <c r="I3047" s="2">
        <f t="shared" si="188"/>
        <v>6.7430884874745745E-2</v>
      </c>
      <c r="J3047" s="2">
        <f t="shared" si="189"/>
        <v>0.51685133655663185</v>
      </c>
      <c r="K3047" s="3">
        <v>0</v>
      </c>
      <c r="L3047" s="2">
        <f t="shared" si="190"/>
        <v>-0.7274308808795299</v>
      </c>
      <c r="M3047" s="2">
        <f t="shared" si="191"/>
        <v>-0.51685133655663185</v>
      </c>
    </row>
    <row r="3048" spans="5:13" x14ac:dyDescent="0.3">
      <c r="E3048" s="1">
        <v>3037</v>
      </c>
      <c r="F3048" s="1">
        <v>1</v>
      </c>
      <c r="G3048" s="1">
        <v>22</v>
      </c>
      <c r="H3048" s="1">
        <v>1</v>
      </c>
      <c r="I3048" s="2">
        <f t="shared" si="188"/>
        <v>-0.24379752943314192</v>
      </c>
      <c r="J3048" s="2">
        <f t="shared" si="189"/>
        <v>0.43935072259233271</v>
      </c>
      <c r="K3048" s="3">
        <v>1</v>
      </c>
      <c r="L3048" s="2">
        <f t="shared" si="190"/>
        <v>-0.82245727235668753</v>
      </c>
      <c r="M3048" s="2">
        <f t="shared" si="191"/>
        <v>0.56064927740766723</v>
      </c>
    </row>
    <row r="3049" spans="5:13" x14ac:dyDescent="0.3">
      <c r="E3049" s="1">
        <v>3038</v>
      </c>
      <c r="F3049" s="1">
        <v>0</v>
      </c>
      <c r="G3049" s="1">
        <v>21</v>
      </c>
      <c r="H3049" s="1">
        <v>2</v>
      </c>
      <c r="I3049" s="2">
        <f t="shared" si="188"/>
        <v>6.7430884874745745E-2</v>
      </c>
      <c r="J3049" s="2">
        <f t="shared" si="189"/>
        <v>0.51685133655663185</v>
      </c>
      <c r="K3049" s="3">
        <v>1</v>
      </c>
      <c r="L3049" s="2">
        <f t="shared" si="190"/>
        <v>-0.65999999600478421</v>
      </c>
      <c r="M3049" s="2">
        <f t="shared" si="191"/>
        <v>0.48314866344336815</v>
      </c>
    </row>
    <row r="3050" spans="5:13" x14ac:dyDescent="0.3">
      <c r="E3050" s="1">
        <v>3039</v>
      </c>
      <c r="F3050" s="1">
        <v>1</v>
      </c>
      <c r="G3050" s="1">
        <v>27</v>
      </c>
      <c r="H3050" s="1">
        <v>1</v>
      </c>
      <c r="I3050" s="2">
        <f t="shared" si="188"/>
        <v>-0.386658612667656</v>
      </c>
      <c r="J3050" s="2">
        <f t="shared" si="189"/>
        <v>0.40452192979375906</v>
      </c>
      <c r="K3050" s="3">
        <v>0</v>
      </c>
      <c r="L3050" s="2">
        <f t="shared" si="190"/>
        <v>-0.51839071671501158</v>
      </c>
      <c r="M3050" s="2">
        <f t="shared" si="191"/>
        <v>-0.40452192979375906</v>
      </c>
    </row>
    <row r="3051" spans="5:13" x14ac:dyDescent="0.3">
      <c r="E3051" s="1">
        <v>3040</v>
      </c>
      <c r="F3051" s="1">
        <v>1</v>
      </c>
      <c r="G3051" s="1">
        <v>23</v>
      </c>
      <c r="H3051" s="1">
        <v>5</v>
      </c>
      <c r="I3051" s="2">
        <f t="shared" si="188"/>
        <v>0.85825504456389456</v>
      </c>
      <c r="J3051" s="2">
        <f t="shared" si="189"/>
        <v>0.70229595426739677</v>
      </c>
      <c r="K3051" s="3">
        <v>1</v>
      </c>
      <c r="L3051" s="2">
        <f t="shared" si="190"/>
        <v>-0.3534003765237782</v>
      </c>
      <c r="M3051" s="2">
        <f t="shared" si="191"/>
        <v>0.29770404573260323</v>
      </c>
    </row>
    <row r="3052" spans="5:13" x14ac:dyDescent="0.3">
      <c r="E3052" s="1">
        <v>3041</v>
      </c>
      <c r="F3052" s="1">
        <v>0</v>
      </c>
      <c r="G3052" s="1">
        <v>29</v>
      </c>
      <c r="H3052" s="1">
        <v>2</v>
      </c>
      <c r="I3052" s="2">
        <f t="shared" si="188"/>
        <v>-0.16114684830047676</v>
      </c>
      <c r="J3052" s="2">
        <f t="shared" si="189"/>
        <v>0.45980024359735172</v>
      </c>
      <c r="K3052" s="3">
        <v>1</v>
      </c>
      <c r="L3052" s="2">
        <f t="shared" si="190"/>
        <v>-0.77696313686339258</v>
      </c>
      <c r="M3052" s="2">
        <f t="shared" si="191"/>
        <v>0.54019975640264828</v>
      </c>
    </row>
    <row r="3053" spans="5:13" x14ac:dyDescent="0.3">
      <c r="E3053" s="1">
        <v>3042</v>
      </c>
      <c r="F3053" s="1">
        <v>0</v>
      </c>
      <c r="G3053" s="1">
        <v>35</v>
      </c>
      <c r="H3053" s="1">
        <v>2</v>
      </c>
      <c r="I3053" s="2">
        <f t="shared" si="188"/>
        <v>-0.33258014818189352</v>
      </c>
      <c r="J3053" s="2">
        <f t="shared" si="189"/>
        <v>0.41761296611341203</v>
      </c>
      <c r="K3053" s="3">
        <v>0</v>
      </c>
      <c r="L3053" s="2">
        <f t="shared" si="190"/>
        <v>-0.54062004559167331</v>
      </c>
      <c r="M3053" s="2">
        <f t="shared" si="191"/>
        <v>-0.41761296611341203</v>
      </c>
    </row>
    <row r="3054" spans="5:13" x14ac:dyDescent="0.3">
      <c r="E3054" s="1">
        <v>3043</v>
      </c>
      <c r="F3054" s="1">
        <v>1</v>
      </c>
      <c r="G3054" s="1">
        <v>24</v>
      </c>
      <c r="H3054" s="1">
        <v>0</v>
      </c>
      <c r="I3054" s="2">
        <f t="shared" si="188"/>
        <v>-0.58359816038793233</v>
      </c>
      <c r="J3054" s="2">
        <f t="shared" si="189"/>
        <v>0.35810507793301227</v>
      </c>
      <c r="K3054" s="3">
        <v>0</v>
      </c>
      <c r="L3054" s="2">
        <f t="shared" si="190"/>
        <v>-0.44333066148088318</v>
      </c>
      <c r="M3054" s="2">
        <f t="shared" si="191"/>
        <v>-0.35810507793301227</v>
      </c>
    </row>
    <row r="3055" spans="5:13" x14ac:dyDescent="0.3">
      <c r="E3055" s="1">
        <v>3044</v>
      </c>
      <c r="F3055" s="1">
        <v>0</v>
      </c>
      <c r="G3055" s="1">
        <v>26</v>
      </c>
      <c r="H3055" s="1">
        <v>2</v>
      </c>
      <c r="I3055" s="2">
        <f t="shared" si="188"/>
        <v>-7.5430198359768275E-2</v>
      </c>
      <c r="J3055" s="2">
        <f t="shared" si="189"/>
        <v>0.48115138649900074</v>
      </c>
      <c r="K3055" s="3">
        <v>1</v>
      </c>
      <c r="L3055" s="2">
        <f t="shared" si="190"/>
        <v>-0.73157332554821297</v>
      </c>
      <c r="M3055" s="2">
        <f t="shared" si="191"/>
        <v>0.51884861350099931</v>
      </c>
    </row>
    <row r="3056" spans="5:13" x14ac:dyDescent="0.3">
      <c r="E3056" s="1">
        <v>3045</v>
      </c>
      <c r="F3056" s="1">
        <v>0</v>
      </c>
      <c r="G3056" s="1">
        <v>22</v>
      </c>
      <c r="H3056" s="1">
        <v>0</v>
      </c>
      <c r="I3056" s="2">
        <f t="shared" si="188"/>
        <v>-0.52645372709412674</v>
      </c>
      <c r="J3056" s="2">
        <f t="shared" si="189"/>
        <v>0.37134437898837352</v>
      </c>
      <c r="K3056" s="3">
        <v>1</v>
      </c>
      <c r="L3056" s="2">
        <f t="shared" si="190"/>
        <v>-0.99062540167622615</v>
      </c>
      <c r="M3056" s="2">
        <f t="shared" si="191"/>
        <v>0.62865562101162653</v>
      </c>
    </row>
    <row r="3057" spans="5:13" x14ac:dyDescent="0.3">
      <c r="E3057" s="1">
        <v>3046</v>
      </c>
      <c r="F3057" s="1">
        <v>0</v>
      </c>
      <c r="G3057" s="1">
        <v>20</v>
      </c>
      <c r="H3057" s="1">
        <v>2</v>
      </c>
      <c r="I3057" s="2">
        <f t="shared" si="188"/>
        <v>9.6003101521648537E-2</v>
      </c>
      <c r="J3057" s="2">
        <f t="shared" si="189"/>
        <v>0.52398235856772302</v>
      </c>
      <c r="K3057" s="3">
        <v>1</v>
      </c>
      <c r="L3057" s="2">
        <f t="shared" si="190"/>
        <v>-0.64629726208332661</v>
      </c>
      <c r="M3057" s="2">
        <f t="shared" si="191"/>
        <v>0.47601764143227698</v>
      </c>
    </row>
    <row r="3058" spans="5:13" x14ac:dyDescent="0.3">
      <c r="E3058" s="1">
        <v>3047</v>
      </c>
      <c r="F3058" s="1">
        <v>0</v>
      </c>
      <c r="G3058" s="1">
        <v>31</v>
      </c>
      <c r="H3058" s="1">
        <v>1</v>
      </c>
      <c r="I3058" s="2">
        <f t="shared" si="188"/>
        <v>-0.50094747925526717</v>
      </c>
      <c r="J3058" s="2">
        <f t="shared" si="189"/>
        <v>0.37731803350443466</v>
      </c>
      <c r="K3058" s="3">
        <v>0</v>
      </c>
      <c r="L3058" s="2">
        <f t="shared" si="190"/>
        <v>-0.4737193777036447</v>
      </c>
      <c r="M3058" s="2">
        <f t="shared" si="191"/>
        <v>-0.37731803350443466</v>
      </c>
    </row>
    <row r="3059" spans="5:13" x14ac:dyDescent="0.3">
      <c r="E3059" s="1">
        <v>3048</v>
      </c>
      <c r="F3059" s="1">
        <v>0</v>
      </c>
      <c r="G3059" s="1">
        <v>24</v>
      </c>
      <c r="H3059" s="1">
        <v>0</v>
      </c>
      <c r="I3059" s="2">
        <f t="shared" si="188"/>
        <v>-0.58359816038793233</v>
      </c>
      <c r="J3059" s="2">
        <f t="shared" si="189"/>
        <v>0.35810507793301227</v>
      </c>
      <c r="K3059" s="3">
        <v>0</v>
      </c>
      <c r="L3059" s="2">
        <f t="shared" si="190"/>
        <v>-0.44333066148088318</v>
      </c>
      <c r="M3059" s="2">
        <f t="shared" si="191"/>
        <v>-0.35810507793301227</v>
      </c>
    </row>
    <row r="3060" spans="5:13" x14ac:dyDescent="0.3">
      <c r="E3060" s="1">
        <v>3049</v>
      </c>
      <c r="F3060" s="1">
        <v>1</v>
      </c>
      <c r="G3060" s="1">
        <v>24</v>
      </c>
      <c r="H3060" s="1">
        <v>4</v>
      </c>
      <c r="I3060" s="2">
        <f t="shared" si="188"/>
        <v>0.54702663025600695</v>
      </c>
      <c r="J3060" s="2">
        <f t="shared" si="189"/>
        <v>0.63344547176899768</v>
      </c>
      <c r="K3060" s="3">
        <v>0</v>
      </c>
      <c r="L3060" s="2">
        <f t="shared" si="190"/>
        <v>-1.0036079877372244</v>
      </c>
      <c r="M3060" s="2">
        <f t="shared" si="191"/>
        <v>-0.63344547176899768</v>
      </c>
    </row>
    <row r="3061" spans="5:13" x14ac:dyDescent="0.3">
      <c r="E3061" s="1">
        <v>3050</v>
      </c>
      <c r="F3061" s="1">
        <v>0</v>
      </c>
      <c r="G3061" s="1">
        <v>27</v>
      </c>
      <c r="H3061" s="1">
        <v>2</v>
      </c>
      <c r="I3061" s="2">
        <f t="shared" si="188"/>
        <v>-0.10400241500667118</v>
      </c>
      <c r="J3061" s="2">
        <f t="shared" si="189"/>
        <v>0.47402280722541851</v>
      </c>
      <c r="K3061" s="3">
        <v>0</v>
      </c>
      <c r="L3061" s="2">
        <f t="shared" si="190"/>
        <v>-0.64249742692862966</v>
      </c>
      <c r="M3061" s="2">
        <f t="shared" si="191"/>
        <v>-0.47402280722541851</v>
      </c>
    </row>
    <row r="3062" spans="5:13" x14ac:dyDescent="0.3">
      <c r="E3062" s="1">
        <v>3051</v>
      </c>
      <c r="F3062" s="1">
        <v>1</v>
      </c>
      <c r="G3062" s="1">
        <v>23</v>
      </c>
      <c r="H3062" s="1">
        <v>2</v>
      </c>
      <c r="I3062" s="2">
        <f t="shared" si="188"/>
        <v>1.0286451580940215E-2</v>
      </c>
      <c r="J3062" s="2">
        <f t="shared" si="189"/>
        <v>0.50257159022004549</v>
      </c>
      <c r="K3062" s="3">
        <v>0</v>
      </c>
      <c r="L3062" s="2">
        <f t="shared" si="190"/>
        <v>-0.69830363267786921</v>
      </c>
      <c r="M3062" s="2">
        <f t="shared" si="191"/>
        <v>-0.50257159022004549</v>
      </c>
    </row>
    <row r="3063" spans="5:13" x14ac:dyDescent="0.3">
      <c r="E3063" s="1">
        <v>3052</v>
      </c>
      <c r="F3063" s="1">
        <v>1</v>
      </c>
      <c r="G3063" s="1">
        <v>25</v>
      </c>
      <c r="H3063" s="1">
        <v>4</v>
      </c>
      <c r="I3063" s="2">
        <f t="shared" si="188"/>
        <v>0.51845441360910405</v>
      </c>
      <c r="J3063" s="2">
        <f t="shared" si="189"/>
        <v>0.62678628555659732</v>
      </c>
      <c r="K3063" s="3">
        <v>0</v>
      </c>
      <c r="L3063" s="2">
        <f t="shared" si="190"/>
        <v>-0.9856040624435195</v>
      </c>
      <c r="M3063" s="2">
        <f t="shared" si="191"/>
        <v>-0.62678628555659732</v>
      </c>
    </row>
    <row r="3064" spans="5:13" x14ac:dyDescent="0.3">
      <c r="E3064" s="1">
        <v>3053</v>
      </c>
      <c r="F3064" s="1">
        <v>1</v>
      </c>
      <c r="G3064" s="1">
        <v>25</v>
      </c>
      <c r="H3064" s="1">
        <v>3</v>
      </c>
      <c r="I3064" s="2">
        <f t="shared" si="188"/>
        <v>0.23579821594811923</v>
      </c>
      <c r="J3064" s="2">
        <f t="shared" si="189"/>
        <v>0.55867792729643417</v>
      </c>
      <c r="K3064" s="3">
        <v>1</v>
      </c>
      <c r="L3064" s="2">
        <f t="shared" si="190"/>
        <v>-0.58218213055281931</v>
      </c>
      <c r="M3064" s="2">
        <f t="shared" si="191"/>
        <v>0.44132207270356583</v>
      </c>
    </row>
    <row r="3065" spans="5:13" x14ac:dyDescent="0.3">
      <c r="E3065" s="1">
        <v>3054</v>
      </c>
      <c r="F3065" s="1">
        <v>1</v>
      </c>
      <c r="G3065" s="1">
        <v>26</v>
      </c>
      <c r="H3065" s="1">
        <v>3</v>
      </c>
      <c r="I3065" s="2">
        <f t="shared" si="188"/>
        <v>0.20722599930121655</v>
      </c>
      <c r="J3065" s="2">
        <f t="shared" si="189"/>
        <v>0.55162190028968694</v>
      </c>
      <c r="K3065" s="3">
        <v>1</v>
      </c>
      <c r="L3065" s="2">
        <f t="shared" si="190"/>
        <v>-0.59489243064286235</v>
      </c>
      <c r="M3065" s="2">
        <f t="shared" si="191"/>
        <v>0.44837809971031306</v>
      </c>
    </row>
    <row r="3066" spans="5:13" x14ac:dyDescent="0.3">
      <c r="E3066" s="1">
        <v>3055</v>
      </c>
      <c r="F3066" s="1">
        <v>0</v>
      </c>
      <c r="G3066" s="1">
        <v>27</v>
      </c>
      <c r="H3066" s="1">
        <v>0</v>
      </c>
      <c r="I3066" s="2">
        <f t="shared" si="188"/>
        <v>-0.66931481032864082</v>
      </c>
      <c r="J3066" s="2">
        <f t="shared" si="189"/>
        <v>0.33865028320137047</v>
      </c>
      <c r="K3066" s="3">
        <v>0</v>
      </c>
      <c r="L3066" s="2">
        <f t="shared" si="190"/>
        <v>-0.41347250672725938</v>
      </c>
      <c r="M3066" s="2">
        <f t="shared" si="191"/>
        <v>-0.33865028320137047</v>
      </c>
    </row>
    <row r="3067" spans="5:13" x14ac:dyDescent="0.3">
      <c r="E3067" s="1">
        <v>3056</v>
      </c>
      <c r="F3067" s="1">
        <v>0</v>
      </c>
      <c r="G3067" s="1">
        <v>31</v>
      </c>
      <c r="H3067" s="1">
        <v>0</v>
      </c>
      <c r="I3067" s="2">
        <f t="shared" si="188"/>
        <v>-0.78360367691625199</v>
      </c>
      <c r="J3067" s="2">
        <f t="shared" si="189"/>
        <v>0.31354373136830865</v>
      </c>
      <c r="K3067" s="3">
        <v>1</v>
      </c>
      <c r="L3067" s="2">
        <f t="shared" si="190"/>
        <v>-1.1598164346397499</v>
      </c>
      <c r="M3067" s="2">
        <f t="shared" si="191"/>
        <v>0.68645626863169129</v>
      </c>
    </row>
    <row r="3068" spans="5:13" x14ac:dyDescent="0.3">
      <c r="E3068" s="1">
        <v>3057</v>
      </c>
      <c r="F3068" s="1">
        <v>1</v>
      </c>
      <c r="G3068" s="1">
        <v>21</v>
      </c>
      <c r="H3068" s="1">
        <v>5</v>
      </c>
      <c r="I3068" s="2">
        <f t="shared" si="188"/>
        <v>0.91539947785770015</v>
      </c>
      <c r="J3068" s="2">
        <f t="shared" si="189"/>
        <v>0.71410379097871035</v>
      </c>
      <c r="K3068" s="3">
        <v>1</v>
      </c>
      <c r="L3068" s="2">
        <f t="shared" si="190"/>
        <v>-0.33672696169069449</v>
      </c>
      <c r="M3068" s="2">
        <f t="shared" si="191"/>
        <v>0.28589620902128965</v>
      </c>
    </row>
    <row r="3069" spans="5:13" x14ac:dyDescent="0.3">
      <c r="E3069" s="1">
        <v>3058</v>
      </c>
      <c r="F3069" s="1">
        <v>0</v>
      </c>
      <c r="G3069" s="1">
        <v>24</v>
      </c>
      <c r="H3069" s="1">
        <v>0</v>
      </c>
      <c r="I3069" s="2">
        <f t="shared" si="188"/>
        <v>-0.58359816038793233</v>
      </c>
      <c r="J3069" s="2">
        <f t="shared" si="189"/>
        <v>0.35810507793301227</v>
      </c>
      <c r="K3069" s="3">
        <v>1</v>
      </c>
      <c r="L3069" s="2">
        <f t="shared" si="190"/>
        <v>-1.0269288218688153</v>
      </c>
      <c r="M3069" s="2">
        <f t="shared" si="191"/>
        <v>0.64189492206698773</v>
      </c>
    </row>
    <row r="3070" spans="5:13" x14ac:dyDescent="0.3">
      <c r="E3070" s="1">
        <v>3059</v>
      </c>
      <c r="F3070" s="1">
        <v>0</v>
      </c>
      <c r="G3070" s="1">
        <v>28</v>
      </c>
      <c r="H3070" s="1">
        <v>1</v>
      </c>
      <c r="I3070" s="2">
        <f t="shared" si="188"/>
        <v>-0.41523082931455868</v>
      </c>
      <c r="J3070" s="2">
        <f t="shared" si="189"/>
        <v>0.39765853213135904</v>
      </c>
      <c r="K3070" s="3">
        <v>0</v>
      </c>
      <c r="L3070" s="2">
        <f t="shared" si="190"/>
        <v>-0.50693077210996151</v>
      </c>
      <c r="M3070" s="2">
        <f t="shared" si="191"/>
        <v>-0.39765853213135904</v>
      </c>
    </row>
    <row r="3071" spans="5:13" x14ac:dyDescent="0.3">
      <c r="E3071" s="1">
        <v>3060</v>
      </c>
      <c r="F3071" s="1">
        <v>1</v>
      </c>
      <c r="G3071" s="1">
        <v>20</v>
      </c>
      <c r="H3071" s="1">
        <v>3</v>
      </c>
      <c r="I3071" s="2">
        <f t="shared" si="188"/>
        <v>0.37865929918263336</v>
      </c>
      <c r="J3071" s="2">
        <f t="shared" si="189"/>
        <v>0.59354970154570375</v>
      </c>
      <c r="K3071" s="3">
        <v>1</v>
      </c>
      <c r="L3071" s="2">
        <f t="shared" si="190"/>
        <v>-0.52163432531196197</v>
      </c>
      <c r="M3071" s="2">
        <f t="shared" si="191"/>
        <v>0.40645029845429625</v>
      </c>
    </row>
    <row r="3072" spans="5:13" x14ac:dyDescent="0.3">
      <c r="E3072" s="1">
        <v>3061</v>
      </c>
      <c r="F3072" s="1">
        <v>1</v>
      </c>
      <c r="G3072" s="1">
        <v>24</v>
      </c>
      <c r="H3072" s="1">
        <v>1</v>
      </c>
      <c r="I3072" s="2">
        <f t="shared" si="188"/>
        <v>-0.30094196272694751</v>
      </c>
      <c r="J3072" s="2">
        <f t="shared" si="189"/>
        <v>0.42532722873338152</v>
      </c>
      <c r="K3072" s="3">
        <v>0</v>
      </c>
      <c r="L3072" s="2">
        <f t="shared" si="190"/>
        <v>-0.55395449362928606</v>
      </c>
      <c r="M3072" s="2">
        <f t="shared" si="191"/>
        <v>-0.42532722873338152</v>
      </c>
    </row>
    <row r="3073" spans="5:13" x14ac:dyDescent="0.3">
      <c r="E3073" s="1">
        <v>3062</v>
      </c>
      <c r="F3073" s="1">
        <v>0</v>
      </c>
      <c r="G3073" s="1">
        <v>31</v>
      </c>
      <c r="H3073" s="1">
        <v>0</v>
      </c>
      <c r="I3073" s="2">
        <f t="shared" si="188"/>
        <v>-0.78360367691625199</v>
      </c>
      <c r="J3073" s="2">
        <f t="shared" si="189"/>
        <v>0.31354373136830865</v>
      </c>
      <c r="K3073" s="3">
        <v>0</v>
      </c>
      <c r="L3073" s="2">
        <f t="shared" si="190"/>
        <v>-0.37621275772349794</v>
      </c>
      <c r="M3073" s="2">
        <f t="shared" si="191"/>
        <v>-0.31354373136830865</v>
      </c>
    </row>
    <row r="3074" spans="5:13" x14ac:dyDescent="0.3">
      <c r="E3074" s="1">
        <v>3063</v>
      </c>
      <c r="F3074" s="1">
        <v>0</v>
      </c>
      <c r="G3074" s="1">
        <v>27</v>
      </c>
      <c r="H3074" s="1">
        <v>2</v>
      </c>
      <c r="I3074" s="2">
        <f t="shared" si="188"/>
        <v>-0.10400241500667118</v>
      </c>
      <c r="J3074" s="2">
        <f t="shared" si="189"/>
        <v>0.47402280722541851</v>
      </c>
      <c r="K3074" s="3">
        <v>0</v>
      </c>
      <c r="L3074" s="2">
        <f t="shared" si="190"/>
        <v>-0.64249742692862966</v>
      </c>
      <c r="M3074" s="2">
        <f t="shared" si="191"/>
        <v>-0.47402280722541851</v>
      </c>
    </row>
    <row r="3075" spans="5:13" x14ac:dyDescent="0.3">
      <c r="E3075" s="1">
        <v>3064</v>
      </c>
      <c r="F3075" s="1">
        <v>0</v>
      </c>
      <c r="G3075" s="1">
        <v>28</v>
      </c>
      <c r="H3075" s="1">
        <v>3</v>
      </c>
      <c r="I3075" s="2">
        <f t="shared" si="188"/>
        <v>0.15008156600741096</v>
      </c>
      <c r="J3075" s="2">
        <f t="shared" si="189"/>
        <v>0.53745012251025304</v>
      </c>
      <c r="K3075" s="3">
        <v>0</v>
      </c>
      <c r="L3075" s="2">
        <f t="shared" si="190"/>
        <v>-0.77100088462324479</v>
      </c>
      <c r="M3075" s="2">
        <f t="shared" si="191"/>
        <v>-0.53745012251025304</v>
      </c>
    </row>
    <row r="3076" spans="5:13" x14ac:dyDescent="0.3">
      <c r="E3076" s="1">
        <v>3065</v>
      </c>
      <c r="F3076" s="1">
        <v>0</v>
      </c>
      <c r="G3076" s="1">
        <v>29</v>
      </c>
      <c r="H3076" s="1">
        <v>1</v>
      </c>
      <c r="I3076" s="2">
        <f t="shared" si="188"/>
        <v>-0.44380304596146158</v>
      </c>
      <c r="J3076" s="2">
        <f t="shared" si="189"/>
        <v>0.39083515355806009</v>
      </c>
      <c r="K3076" s="3">
        <v>0</v>
      </c>
      <c r="L3076" s="2">
        <f t="shared" si="190"/>
        <v>-0.49566636408778442</v>
      </c>
      <c r="M3076" s="2">
        <f t="shared" si="191"/>
        <v>-0.39083515355806009</v>
      </c>
    </row>
    <row r="3077" spans="5:13" x14ac:dyDescent="0.3">
      <c r="E3077" s="1">
        <v>3066</v>
      </c>
      <c r="F3077" s="1">
        <v>0</v>
      </c>
      <c r="G3077" s="1">
        <v>27</v>
      </c>
      <c r="H3077" s="1">
        <v>2</v>
      </c>
      <c r="I3077" s="2">
        <f t="shared" si="188"/>
        <v>-0.10400241500667118</v>
      </c>
      <c r="J3077" s="2">
        <f t="shared" si="189"/>
        <v>0.47402280722541851</v>
      </c>
      <c r="K3077" s="3">
        <v>1</v>
      </c>
      <c r="L3077" s="2">
        <f t="shared" si="190"/>
        <v>-0.74649984193530095</v>
      </c>
      <c r="M3077" s="2">
        <f t="shared" si="191"/>
        <v>0.52597719277458155</v>
      </c>
    </row>
    <row r="3078" spans="5:13" x14ac:dyDescent="0.3">
      <c r="E3078" s="1">
        <v>3067</v>
      </c>
      <c r="F3078" s="1">
        <v>0</v>
      </c>
      <c r="G3078" s="1">
        <v>27</v>
      </c>
      <c r="H3078" s="1">
        <v>3</v>
      </c>
      <c r="I3078" s="2">
        <f t="shared" si="188"/>
        <v>0.17865378265431364</v>
      </c>
      <c r="J3078" s="2">
        <f t="shared" si="189"/>
        <v>0.54454502935318705</v>
      </c>
      <c r="K3078" s="3">
        <v>0</v>
      </c>
      <c r="L3078" s="2">
        <f t="shared" si="190"/>
        <v>-0.78645842414615619</v>
      </c>
      <c r="M3078" s="2">
        <f t="shared" si="191"/>
        <v>-0.54454502935318705</v>
      </c>
    </row>
    <row r="3079" spans="5:13" x14ac:dyDescent="0.3">
      <c r="E3079" s="1">
        <v>3068</v>
      </c>
      <c r="F3079" s="1">
        <v>0</v>
      </c>
      <c r="G3079" s="1">
        <v>23</v>
      </c>
      <c r="H3079" s="1">
        <v>1</v>
      </c>
      <c r="I3079" s="2">
        <f t="shared" si="188"/>
        <v>-0.27236974608004461</v>
      </c>
      <c r="J3079" s="2">
        <f t="shared" si="189"/>
        <v>0.43232541858152024</v>
      </c>
      <c r="K3079" s="3">
        <v>1</v>
      </c>
      <c r="L3079" s="2">
        <f t="shared" si="190"/>
        <v>-0.83857669056031459</v>
      </c>
      <c r="M3079" s="2">
        <f t="shared" si="191"/>
        <v>0.56767458141847982</v>
      </c>
    </row>
    <row r="3080" spans="5:13" x14ac:dyDescent="0.3">
      <c r="E3080" s="1">
        <v>3069</v>
      </c>
      <c r="F3080" s="1">
        <v>0</v>
      </c>
      <c r="G3080" s="1">
        <v>28</v>
      </c>
      <c r="H3080" s="1">
        <v>2</v>
      </c>
      <c r="I3080" s="2">
        <f t="shared" si="188"/>
        <v>-0.13257463165357386</v>
      </c>
      <c r="J3080" s="2">
        <f t="shared" si="189"/>
        <v>0.46690480141809398</v>
      </c>
      <c r="K3080" s="3">
        <v>1</v>
      </c>
      <c r="L3080" s="2">
        <f t="shared" si="190"/>
        <v>-0.76162989344686882</v>
      </c>
      <c r="M3080" s="2">
        <f t="shared" si="191"/>
        <v>0.53309519858190602</v>
      </c>
    </row>
    <row r="3081" spans="5:13" x14ac:dyDescent="0.3">
      <c r="E3081" s="1">
        <v>3070</v>
      </c>
      <c r="F3081" s="1">
        <v>1</v>
      </c>
      <c r="G3081" s="1">
        <v>20</v>
      </c>
      <c r="H3081" s="1">
        <v>3</v>
      </c>
      <c r="I3081" s="2">
        <f t="shared" si="188"/>
        <v>0.37865929918263336</v>
      </c>
      <c r="J3081" s="2">
        <f t="shared" si="189"/>
        <v>0.59354970154570375</v>
      </c>
      <c r="K3081" s="3">
        <v>0</v>
      </c>
      <c r="L3081" s="2">
        <f t="shared" si="190"/>
        <v>-0.90029362449459527</v>
      </c>
      <c r="M3081" s="2">
        <f t="shared" si="191"/>
        <v>-0.59354970154570375</v>
      </c>
    </row>
    <row r="3082" spans="5:13" x14ac:dyDescent="0.3">
      <c r="E3082" s="1">
        <v>3071</v>
      </c>
      <c r="F3082" s="1">
        <v>0</v>
      </c>
      <c r="G3082" s="1">
        <v>20</v>
      </c>
      <c r="H3082" s="1">
        <v>3</v>
      </c>
      <c r="I3082" s="2">
        <f t="shared" si="188"/>
        <v>0.37865929918263336</v>
      </c>
      <c r="J3082" s="2">
        <f t="shared" si="189"/>
        <v>0.59354970154570375</v>
      </c>
      <c r="K3082" s="3">
        <v>1</v>
      </c>
      <c r="L3082" s="2">
        <f t="shared" si="190"/>
        <v>-0.52163432531196197</v>
      </c>
      <c r="M3082" s="2">
        <f t="shared" si="191"/>
        <v>0.40645029845429625</v>
      </c>
    </row>
    <row r="3083" spans="5:13" x14ac:dyDescent="0.3">
      <c r="E3083" s="1">
        <v>3072</v>
      </c>
      <c r="F3083" s="1">
        <v>0</v>
      </c>
      <c r="G3083" s="1">
        <v>32</v>
      </c>
      <c r="H3083" s="1">
        <v>0</v>
      </c>
      <c r="I3083" s="2">
        <f t="shared" si="188"/>
        <v>-0.81217589356315467</v>
      </c>
      <c r="J3083" s="2">
        <f t="shared" si="189"/>
        <v>0.30742701988970045</v>
      </c>
      <c r="K3083" s="3">
        <v>0</v>
      </c>
      <c r="L3083" s="2">
        <f t="shared" si="190"/>
        <v>-0.36734166003253854</v>
      </c>
      <c r="M3083" s="2">
        <f t="shared" si="191"/>
        <v>-0.30742701988970045</v>
      </c>
    </row>
    <row r="3084" spans="5:13" x14ac:dyDescent="0.3">
      <c r="E3084" s="1">
        <v>3073</v>
      </c>
      <c r="F3084" s="1">
        <v>0</v>
      </c>
      <c r="G3084" s="1">
        <v>23</v>
      </c>
      <c r="H3084" s="1">
        <v>0</v>
      </c>
      <c r="I3084" s="2">
        <f t="shared" si="188"/>
        <v>-0.55502594374102943</v>
      </c>
      <c r="J3084" s="2">
        <f t="shared" si="189"/>
        <v>0.36469913965533418</v>
      </c>
      <c r="K3084" s="3">
        <v>0</v>
      </c>
      <c r="L3084" s="2">
        <f t="shared" si="190"/>
        <v>-0.45365659647687245</v>
      </c>
      <c r="M3084" s="2">
        <f t="shared" si="191"/>
        <v>-0.36469913965533418</v>
      </c>
    </row>
    <row r="3085" spans="5:13" x14ac:dyDescent="0.3">
      <c r="E3085" s="1">
        <v>3074</v>
      </c>
      <c r="F3085" s="1">
        <v>0</v>
      </c>
      <c r="G3085" s="1">
        <v>26</v>
      </c>
      <c r="H3085" s="1">
        <v>2</v>
      </c>
      <c r="I3085" s="2">
        <f t="shared" ref="I3085:I3148" si="192">$H$5+$H$6*G3085+H3085*$H$7</f>
        <v>-7.5430198359768275E-2</v>
      </c>
      <c r="J3085" s="2">
        <f t="shared" ref="J3085:J3148" si="193">EXP(I3085)/(1+EXP(I3085))</f>
        <v>0.48115138649900074</v>
      </c>
      <c r="K3085" s="3">
        <v>0</v>
      </c>
      <c r="L3085" s="2">
        <f t="shared" ref="L3085:L3148" si="194">IF(K3085=1,LN(J3085),LN(1-J3085))</f>
        <v>-0.65614312718844481</v>
      </c>
      <c r="M3085" s="2">
        <f t="shared" ref="M3085:M3148" si="195">(K3085-J3085)</f>
        <v>-0.48115138649900074</v>
      </c>
    </row>
    <row r="3086" spans="5:13" x14ac:dyDescent="0.3">
      <c r="E3086" s="1">
        <v>3075</v>
      </c>
      <c r="F3086" s="1">
        <v>1</v>
      </c>
      <c r="G3086" s="1">
        <v>17</v>
      </c>
      <c r="H3086" s="1">
        <v>3</v>
      </c>
      <c r="I3086" s="2">
        <f t="shared" si="192"/>
        <v>0.46437594912334174</v>
      </c>
      <c r="J3086" s="2">
        <f t="shared" si="193"/>
        <v>0.6140517581192837</v>
      </c>
      <c r="K3086" s="3">
        <v>1</v>
      </c>
      <c r="L3086" s="2">
        <f t="shared" si="194"/>
        <v>-0.48767605777654305</v>
      </c>
      <c r="M3086" s="2">
        <f t="shared" si="195"/>
        <v>0.3859482418807163</v>
      </c>
    </row>
    <row r="3087" spans="5:13" x14ac:dyDescent="0.3">
      <c r="E3087" s="1">
        <v>3076</v>
      </c>
      <c r="F3087" s="1">
        <v>0</v>
      </c>
      <c r="G3087" s="1">
        <v>25</v>
      </c>
      <c r="H3087" s="1">
        <v>3</v>
      </c>
      <c r="I3087" s="2">
        <f t="shared" si="192"/>
        <v>0.23579821594811923</v>
      </c>
      <c r="J3087" s="2">
        <f t="shared" si="193"/>
        <v>0.55867792729643417</v>
      </c>
      <c r="K3087" s="3">
        <v>0</v>
      </c>
      <c r="L3087" s="2">
        <f t="shared" si="194"/>
        <v>-0.81798034650093876</v>
      </c>
      <c r="M3087" s="2">
        <f t="shared" si="195"/>
        <v>-0.55867792729643417</v>
      </c>
    </row>
    <row r="3088" spans="5:13" x14ac:dyDescent="0.3">
      <c r="E3088" s="1">
        <v>3077</v>
      </c>
      <c r="F3088" s="1">
        <v>1</v>
      </c>
      <c r="G3088" s="1">
        <v>15</v>
      </c>
      <c r="H3088" s="1">
        <v>0</v>
      </c>
      <c r="I3088" s="2">
        <f t="shared" si="192"/>
        <v>-0.32644821056580714</v>
      </c>
      <c r="J3088" s="2">
        <f t="shared" si="193"/>
        <v>0.41910507836250815</v>
      </c>
      <c r="K3088" s="3">
        <v>0</v>
      </c>
      <c r="L3088" s="2">
        <f t="shared" si="194"/>
        <v>-0.54318539625375928</v>
      </c>
      <c r="M3088" s="2">
        <f t="shared" si="195"/>
        <v>-0.41910507836250815</v>
      </c>
    </row>
    <row r="3089" spans="5:13" x14ac:dyDescent="0.3">
      <c r="E3089" s="1">
        <v>3078</v>
      </c>
      <c r="F3089" s="1">
        <v>1</v>
      </c>
      <c r="G3089" s="1">
        <v>24</v>
      </c>
      <c r="H3089" s="1">
        <v>0</v>
      </c>
      <c r="I3089" s="2">
        <f t="shared" si="192"/>
        <v>-0.58359816038793233</v>
      </c>
      <c r="J3089" s="2">
        <f t="shared" si="193"/>
        <v>0.35810507793301227</v>
      </c>
      <c r="K3089" s="3">
        <v>0</v>
      </c>
      <c r="L3089" s="2">
        <f t="shared" si="194"/>
        <v>-0.44333066148088318</v>
      </c>
      <c r="M3089" s="2">
        <f t="shared" si="195"/>
        <v>-0.35810507793301227</v>
      </c>
    </row>
    <row r="3090" spans="5:13" x14ac:dyDescent="0.3">
      <c r="E3090" s="1">
        <v>3079</v>
      </c>
      <c r="F3090" s="1">
        <v>1</v>
      </c>
      <c r="G3090" s="1">
        <v>27</v>
      </c>
      <c r="H3090" s="1">
        <v>1</v>
      </c>
      <c r="I3090" s="2">
        <f t="shared" si="192"/>
        <v>-0.386658612667656</v>
      </c>
      <c r="J3090" s="2">
        <f t="shared" si="193"/>
        <v>0.40452192979375906</v>
      </c>
      <c r="K3090" s="3">
        <v>1</v>
      </c>
      <c r="L3090" s="2">
        <f t="shared" si="194"/>
        <v>-0.90504932938266758</v>
      </c>
      <c r="M3090" s="2">
        <f t="shared" si="195"/>
        <v>0.59547807020624099</v>
      </c>
    </row>
    <row r="3091" spans="5:13" x14ac:dyDescent="0.3">
      <c r="E3091" s="1">
        <v>3080</v>
      </c>
      <c r="F3091" s="1">
        <v>0</v>
      </c>
      <c r="G3091" s="1">
        <v>23</v>
      </c>
      <c r="H3091" s="1">
        <v>0</v>
      </c>
      <c r="I3091" s="2">
        <f t="shared" si="192"/>
        <v>-0.55502594374102943</v>
      </c>
      <c r="J3091" s="2">
        <f t="shared" si="193"/>
        <v>0.36469913965533418</v>
      </c>
      <c r="K3091" s="3">
        <v>0</v>
      </c>
      <c r="L3091" s="2">
        <f t="shared" si="194"/>
        <v>-0.45365659647687245</v>
      </c>
      <c r="M3091" s="2">
        <f t="shared" si="195"/>
        <v>-0.36469913965533418</v>
      </c>
    </row>
    <row r="3092" spans="5:13" x14ac:dyDescent="0.3">
      <c r="E3092" s="1">
        <v>3081</v>
      </c>
      <c r="F3092" s="1">
        <v>0</v>
      </c>
      <c r="G3092" s="1">
        <v>21</v>
      </c>
      <c r="H3092" s="1">
        <v>0</v>
      </c>
      <c r="I3092" s="2">
        <f t="shared" si="192"/>
        <v>-0.4978815104472239</v>
      </c>
      <c r="J3092" s="2">
        <f t="shared" si="193"/>
        <v>0.37803865071192017</v>
      </c>
      <c r="K3092" s="3">
        <v>1</v>
      </c>
      <c r="L3092" s="2">
        <f t="shared" si="194"/>
        <v>-0.97275883802914631</v>
      </c>
      <c r="M3092" s="2">
        <f t="shared" si="195"/>
        <v>0.62196134928807978</v>
      </c>
    </row>
    <row r="3093" spans="5:13" x14ac:dyDescent="0.3">
      <c r="E3093" s="1">
        <v>3082</v>
      </c>
      <c r="F3093" s="1">
        <v>1</v>
      </c>
      <c r="G3093" s="1">
        <v>25</v>
      </c>
      <c r="H3093" s="1">
        <v>1</v>
      </c>
      <c r="I3093" s="2">
        <f t="shared" si="192"/>
        <v>-0.32951417937385041</v>
      </c>
      <c r="J3093" s="2">
        <f t="shared" si="193"/>
        <v>0.41835883549334701</v>
      </c>
      <c r="K3093" s="3">
        <v>0</v>
      </c>
      <c r="L3093" s="2">
        <f t="shared" si="194"/>
        <v>-0.54190157722990051</v>
      </c>
      <c r="M3093" s="2">
        <f t="shared" si="195"/>
        <v>-0.41835883549334701</v>
      </c>
    </row>
    <row r="3094" spans="5:13" x14ac:dyDescent="0.3">
      <c r="E3094" s="1">
        <v>3083</v>
      </c>
      <c r="F3094" s="1">
        <v>1</v>
      </c>
      <c r="G3094" s="1">
        <v>20</v>
      </c>
      <c r="H3094" s="1">
        <v>3</v>
      </c>
      <c r="I3094" s="2">
        <f t="shared" si="192"/>
        <v>0.37865929918263336</v>
      </c>
      <c r="J3094" s="2">
        <f t="shared" si="193"/>
        <v>0.59354970154570375</v>
      </c>
      <c r="K3094" s="3">
        <v>0</v>
      </c>
      <c r="L3094" s="2">
        <f t="shared" si="194"/>
        <v>-0.90029362449459527</v>
      </c>
      <c r="M3094" s="2">
        <f t="shared" si="195"/>
        <v>-0.59354970154570375</v>
      </c>
    </row>
    <row r="3095" spans="5:13" x14ac:dyDescent="0.3">
      <c r="E3095" s="1">
        <v>3084</v>
      </c>
      <c r="F3095" s="1">
        <v>0</v>
      </c>
      <c r="G3095" s="1">
        <v>24</v>
      </c>
      <c r="H3095" s="1">
        <v>2</v>
      </c>
      <c r="I3095" s="2">
        <f t="shared" si="192"/>
        <v>-1.8285765065962689E-2</v>
      </c>
      <c r="J3095" s="2">
        <f t="shared" si="193"/>
        <v>0.49542868610834845</v>
      </c>
      <c r="K3095" s="3">
        <v>1</v>
      </c>
      <c r="L3095" s="2">
        <f t="shared" si="194"/>
        <v>-0.70233185866113945</v>
      </c>
      <c r="M3095" s="2">
        <f t="shared" si="195"/>
        <v>0.50457131389165155</v>
      </c>
    </row>
    <row r="3096" spans="5:13" x14ac:dyDescent="0.3">
      <c r="E3096" s="1">
        <v>3085</v>
      </c>
      <c r="F3096" s="1">
        <v>1</v>
      </c>
      <c r="G3096" s="1">
        <v>24</v>
      </c>
      <c r="H3096" s="1">
        <v>2</v>
      </c>
      <c r="I3096" s="2">
        <f t="shared" si="192"/>
        <v>-1.8285765065962689E-2</v>
      </c>
      <c r="J3096" s="2">
        <f t="shared" si="193"/>
        <v>0.49542868610834845</v>
      </c>
      <c r="K3096" s="3">
        <v>1</v>
      </c>
      <c r="L3096" s="2">
        <f t="shared" si="194"/>
        <v>-0.70233185866113945</v>
      </c>
      <c r="M3096" s="2">
        <f t="shared" si="195"/>
        <v>0.50457131389165155</v>
      </c>
    </row>
    <row r="3097" spans="5:13" x14ac:dyDescent="0.3">
      <c r="E3097" s="1">
        <v>3086</v>
      </c>
      <c r="F3097" s="1">
        <v>1</v>
      </c>
      <c r="G3097" s="1">
        <v>24</v>
      </c>
      <c r="H3097" s="1">
        <v>4</v>
      </c>
      <c r="I3097" s="2">
        <f t="shared" si="192"/>
        <v>0.54702663025600695</v>
      </c>
      <c r="J3097" s="2">
        <f t="shared" si="193"/>
        <v>0.63344547176899768</v>
      </c>
      <c r="K3097" s="3">
        <v>0</v>
      </c>
      <c r="L3097" s="2">
        <f t="shared" si="194"/>
        <v>-1.0036079877372244</v>
      </c>
      <c r="M3097" s="2">
        <f t="shared" si="195"/>
        <v>-0.63344547176899768</v>
      </c>
    </row>
    <row r="3098" spans="5:13" x14ac:dyDescent="0.3">
      <c r="E3098" s="1">
        <v>3087</v>
      </c>
      <c r="F3098" s="1">
        <v>1</v>
      </c>
      <c r="G3098" s="1">
        <v>23</v>
      </c>
      <c r="H3098" s="1">
        <v>0</v>
      </c>
      <c r="I3098" s="2">
        <f t="shared" si="192"/>
        <v>-0.55502594374102943</v>
      </c>
      <c r="J3098" s="2">
        <f t="shared" si="193"/>
        <v>0.36469913965533418</v>
      </c>
      <c r="K3098" s="3">
        <v>0</v>
      </c>
      <c r="L3098" s="2">
        <f t="shared" si="194"/>
        <v>-0.45365659647687245</v>
      </c>
      <c r="M3098" s="2">
        <f t="shared" si="195"/>
        <v>-0.36469913965533418</v>
      </c>
    </row>
    <row r="3099" spans="5:13" x14ac:dyDescent="0.3">
      <c r="E3099" s="1">
        <v>3088</v>
      </c>
      <c r="F3099" s="1">
        <v>1</v>
      </c>
      <c r="G3099" s="1">
        <v>24</v>
      </c>
      <c r="H3099" s="1">
        <v>2</v>
      </c>
      <c r="I3099" s="2">
        <f t="shared" si="192"/>
        <v>-1.8285765065962689E-2</v>
      </c>
      <c r="J3099" s="2">
        <f t="shared" si="193"/>
        <v>0.49542868610834845</v>
      </c>
      <c r="K3099" s="3">
        <v>0</v>
      </c>
      <c r="L3099" s="2">
        <f t="shared" si="194"/>
        <v>-0.68404609359517687</v>
      </c>
      <c r="M3099" s="2">
        <f t="shared" si="195"/>
        <v>-0.49542868610834845</v>
      </c>
    </row>
    <row r="3100" spans="5:13" x14ac:dyDescent="0.3">
      <c r="E3100" s="1">
        <v>3089</v>
      </c>
      <c r="F3100" s="1">
        <v>0</v>
      </c>
      <c r="G3100" s="1">
        <v>26</v>
      </c>
      <c r="H3100" s="1">
        <v>1</v>
      </c>
      <c r="I3100" s="2">
        <f t="shared" si="192"/>
        <v>-0.35808639602075309</v>
      </c>
      <c r="J3100" s="2">
        <f t="shared" si="193"/>
        <v>0.41142287430405178</v>
      </c>
      <c r="K3100" s="3">
        <v>1</v>
      </c>
      <c r="L3100" s="2">
        <f t="shared" si="194"/>
        <v>-0.88813370218098375</v>
      </c>
      <c r="M3100" s="2">
        <f t="shared" si="195"/>
        <v>0.58857712569594822</v>
      </c>
    </row>
    <row r="3101" spans="5:13" x14ac:dyDescent="0.3">
      <c r="E3101" s="1">
        <v>3090</v>
      </c>
      <c r="F3101" s="1">
        <v>0</v>
      </c>
      <c r="G3101" s="1">
        <v>30</v>
      </c>
      <c r="H3101" s="1">
        <v>3</v>
      </c>
      <c r="I3101" s="2">
        <f t="shared" si="192"/>
        <v>9.2937132713605375E-2</v>
      </c>
      <c r="J3101" s="2">
        <f t="shared" si="193"/>
        <v>0.52321757413360404</v>
      </c>
      <c r="K3101" s="3">
        <v>1</v>
      </c>
      <c r="L3101" s="2">
        <f t="shared" si="194"/>
        <v>-0.64775788969836889</v>
      </c>
      <c r="M3101" s="2">
        <f t="shared" si="195"/>
        <v>0.47678242586639596</v>
      </c>
    </row>
    <row r="3102" spans="5:13" x14ac:dyDescent="0.3">
      <c r="E3102" s="1">
        <v>3091</v>
      </c>
      <c r="F3102" s="1">
        <v>1</v>
      </c>
      <c r="G3102" s="1">
        <v>19</v>
      </c>
      <c r="H3102" s="1">
        <v>2</v>
      </c>
      <c r="I3102" s="2">
        <f t="shared" si="192"/>
        <v>0.12457531816855133</v>
      </c>
      <c r="J3102" s="2">
        <f t="shared" si="193"/>
        <v>0.53110361516647375</v>
      </c>
      <c r="K3102" s="3">
        <v>1</v>
      </c>
      <c r="L3102" s="2">
        <f t="shared" si="194"/>
        <v>-0.63279814463574613</v>
      </c>
      <c r="M3102" s="2">
        <f t="shared" si="195"/>
        <v>0.46889638483352625</v>
      </c>
    </row>
    <row r="3103" spans="5:13" x14ac:dyDescent="0.3">
      <c r="E3103" s="1">
        <v>3092</v>
      </c>
      <c r="F3103" s="1">
        <v>0</v>
      </c>
      <c r="G3103" s="1">
        <v>29</v>
      </c>
      <c r="H3103" s="1">
        <v>3</v>
      </c>
      <c r="I3103" s="2">
        <f t="shared" si="192"/>
        <v>0.12150934936050806</v>
      </c>
      <c r="J3103" s="2">
        <f t="shared" si="193"/>
        <v>0.53034001686897414</v>
      </c>
      <c r="K3103" s="3">
        <v>1</v>
      </c>
      <c r="L3103" s="2">
        <f t="shared" si="194"/>
        <v>-0.6342369368733779</v>
      </c>
      <c r="M3103" s="2">
        <f t="shared" si="195"/>
        <v>0.46965998313102586</v>
      </c>
    </row>
    <row r="3104" spans="5:13" x14ac:dyDescent="0.3">
      <c r="E3104" s="1">
        <v>3093</v>
      </c>
      <c r="F3104" s="1">
        <v>1</v>
      </c>
      <c r="G3104" s="1">
        <v>29</v>
      </c>
      <c r="H3104" s="1">
        <v>4</v>
      </c>
      <c r="I3104" s="2">
        <f t="shared" si="192"/>
        <v>0.40416554702149288</v>
      </c>
      <c r="J3104" s="2">
        <f t="shared" si="193"/>
        <v>0.59968806484522119</v>
      </c>
      <c r="K3104" s="3">
        <v>1</v>
      </c>
      <c r="L3104" s="2">
        <f t="shared" si="194"/>
        <v>-0.51134565088128703</v>
      </c>
      <c r="M3104" s="2">
        <f t="shared" si="195"/>
        <v>0.40031193515477881</v>
      </c>
    </row>
    <row r="3105" spans="5:13" x14ac:dyDescent="0.3">
      <c r="E3105" s="1">
        <v>3094</v>
      </c>
      <c r="F3105" s="1">
        <v>1</v>
      </c>
      <c r="G3105" s="1">
        <v>22</v>
      </c>
      <c r="H3105" s="1">
        <v>6</v>
      </c>
      <c r="I3105" s="2">
        <f t="shared" si="192"/>
        <v>1.1694834588717822</v>
      </c>
      <c r="J3105" s="2">
        <f t="shared" si="193"/>
        <v>0.76305163579921476</v>
      </c>
      <c r="K3105" s="3">
        <v>1</v>
      </c>
      <c r="L3105" s="2">
        <f t="shared" si="194"/>
        <v>-0.27042957528342726</v>
      </c>
      <c r="M3105" s="2">
        <f t="shared" si="195"/>
        <v>0.23694836420078524</v>
      </c>
    </row>
    <row r="3106" spans="5:13" x14ac:dyDescent="0.3">
      <c r="E3106" s="1">
        <v>3095</v>
      </c>
      <c r="F3106" s="1">
        <v>1</v>
      </c>
      <c r="G3106" s="1">
        <v>24</v>
      </c>
      <c r="H3106" s="1">
        <v>2</v>
      </c>
      <c r="I3106" s="2">
        <f t="shared" si="192"/>
        <v>-1.8285765065962689E-2</v>
      </c>
      <c r="J3106" s="2">
        <f t="shared" si="193"/>
        <v>0.49542868610834845</v>
      </c>
      <c r="K3106" s="3">
        <v>1</v>
      </c>
      <c r="L3106" s="2">
        <f t="shared" si="194"/>
        <v>-0.70233185866113945</v>
      </c>
      <c r="M3106" s="2">
        <f t="shared" si="195"/>
        <v>0.50457131389165155</v>
      </c>
    </row>
    <row r="3107" spans="5:13" x14ac:dyDescent="0.3">
      <c r="E3107" s="1">
        <v>3096</v>
      </c>
      <c r="F3107" s="1">
        <v>1</v>
      </c>
      <c r="G3107" s="1">
        <v>26</v>
      </c>
      <c r="H3107" s="1">
        <v>3</v>
      </c>
      <c r="I3107" s="2">
        <f t="shared" si="192"/>
        <v>0.20722599930121655</v>
      </c>
      <c r="J3107" s="2">
        <f t="shared" si="193"/>
        <v>0.55162190028968694</v>
      </c>
      <c r="K3107" s="3">
        <v>1</v>
      </c>
      <c r="L3107" s="2">
        <f t="shared" si="194"/>
        <v>-0.59489243064286235</v>
      </c>
      <c r="M3107" s="2">
        <f t="shared" si="195"/>
        <v>0.44837809971031306</v>
      </c>
    </row>
    <row r="3108" spans="5:13" x14ac:dyDescent="0.3">
      <c r="E3108" s="1">
        <v>3097</v>
      </c>
      <c r="F3108" s="1">
        <v>1</v>
      </c>
      <c r="G3108" s="1">
        <v>20</v>
      </c>
      <c r="H3108" s="1">
        <v>2</v>
      </c>
      <c r="I3108" s="2">
        <f t="shared" si="192"/>
        <v>9.6003101521648537E-2</v>
      </c>
      <c r="J3108" s="2">
        <f t="shared" si="193"/>
        <v>0.52398235856772302</v>
      </c>
      <c r="K3108" s="3">
        <v>0</v>
      </c>
      <c r="L3108" s="2">
        <f t="shared" si="194"/>
        <v>-0.74230036360497509</v>
      </c>
      <c r="M3108" s="2">
        <f t="shared" si="195"/>
        <v>-0.52398235856772302</v>
      </c>
    </row>
    <row r="3109" spans="5:13" x14ac:dyDescent="0.3">
      <c r="E3109" s="1">
        <v>3098</v>
      </c>
      <c r="F3109" s="1">
        <v>0</v>
      </c>
      <c r="G3109" s="1">
        <v>26</v>
      </c>
      <c r="H3109" s="1">
        <v>0</v>
      </c>
      <c r="I3109" s="2">
        <f t="shared" si="192"/>
        <v>-0.64074259368173792</v>
      </c>
      <c r="J3109" s="2">
        <f t="shared" si="193"/>
        <v>0.34507869437350663</v>
      </c>
      <c r="K3109" s="3">
        <v>0</v>
      </c>
      <c r="L3109" s="2">
        <f t="shared" si="194"/>
        <v>-0.42324019464645307</v>
      </c>
      <c r="M3109" s="2">
        <f t="shared" si="195"/>
        <v>-0.34507869437350663</v>
      </c>
    </row>
    <row r="3110" spans="5:13" x14ac:dyDescent="0.3">
      <c r="E3110" s="1">
        <v>3099</v>
      </c>
      <c r="F3110" s="1">
        <v>0</v>
      </c>
      <c r="G3110" s="1">
        <v>32</v>
      </c>
      <c r="H3110" s="1">
        <v>3</v>
      </c>
      <c r="I3110" s="2">
        <f t="shared" si="192"/>
        <v>3.5792699419799789E-2</v>
      </c>
      <c r="J3110" s="2">
        <f t="shared" si="193"/>
        <v>0.50894721967216194</v>
      </c>
      <c r="K3110" s="3">
        <v>0</v>
      </c>
      <c r="L3110" s="2">
        <f t="shared" si="194"/>
        <v>-0.71120366138880697</v>
      </c>
      <c r="M3110" s="2">
        <f t="shared" si="195"/>
        <v>-0.50894721967216194</v>
      </c>
    </row>
    <row r="3111" spans="5:13" x14ac:dyDescent="0.3">
      <c r="E3111" s="1">
        <v>3100</v>
      </c>
      <c r="F3111" s="1">
        <v>0</v>
      </c>
      <c r="G3111" s="1">
        <v>28</v>
      </c>
      <c r="H3111" s="1">
        <v>0</v>
      </c>
      <c r="I3111" s="2">
        <f t="shared" si="192"/>
        <v>-0.6978870269755435</v>
      </c>
      <c r="J3111" s="2">
        <f t="shared" si="193"/>
        <v>0.33228086752132152</v>
      </c>
      <c r="K3111" s="3">
        <v>1</v>
      </c>
      <c r="L3111" s="2">
        <f t="shared" si="194"/>
        <v>-1.1017746812005371</v>
      </c>
      <c r="M3111" s="2">
        <f t="shared" si="195"/>
        <v>0.66771913247867842</v>
      </c>
    </row>
    <row r="3112" spans="5:13" x14ac:dyDescent="0.3">
      <c r="E3112" s="1">
        <v>3101</v>
      </c>
      <c r="F3112" s="1">
        <v>0</v>
      </c>
      <c r="G3112" s="1">
        <v>17</v>
      </c>
      <c r="H3112" s="1">
        <v>2</v>
      </c>
      <c r="I3112" s="2">
        <f t="shared" si="192"/>
        <v>0.18171975146235692</v>
      </c>
      <c r="J3112" s="2">
        <f t="shared" si="193"/>
        <v>0.54530533344393195</v>
      </c>
      <c r="K3112" s="3">
        <v>0</v>
      </c>
      <c r="L3112" s="2">
        <f t="shared" si="194"/>
        <v>-0.78812914780855448</v>
      </c>
      <c r="M3112" s="2">
        <f t="shared" si="195"/>
        <v>-0.54530533344393195</v>
      </c>
    </row>
    <row r="3113" spans="5:13" x14ac:dyDescent="0.3">
      <c r="E3113" s="1">
        <v>3102</v>
      </c>
      <c r="F3113" s="1">
        <v>0</v>
      </c>
      <c r="G3113" s="1">
        <v>26</v>
      </c>
      <c r="H3113" s="1">
        <v>1</v>
      </c>
      <c r="I3113" s="2">
        <f t="shared" si="192"/>
        <v>-0.35808639602075309</v>
      </c>
      <c r="J3113" s="2">
        <f t="shared" si="193"/>
        <v>0.41142287430405178</v>
      </c>
      <c r="K3113" s="3">
        <v>0</v>
      </c>
      <c r="L3113" s="2">
        <f t="shared" si="194"/>
        <v>-0.53004730616023055</v>
      </c>
      <c r="M3113" s="2">
        <f t="shared" si="195"/>
        <v>-0.41142287430405178</v>
      </c>
    </row>
    <row r="3114" spans="5:13" x14ac:dyDescent="0.3">
      <c r="E3114" s="1">
        <v>3103</v>
      </c>
      <c r="F3114" s="1">
        <v>0</v>
      </c>
      <c r="G3114" s="1">
        <v>22</v>
      </c>
      <c r="H3114" s="1">
        <v>1</v>
      </c>
      <c r="I3114" s="2">
        <f t="shared" si="192"/>
        <v>-0.24379752943314192</v>
      </c>
      <c r="J3114" s="2">
        <f t="shared" si="193"/>
        <v>0.43935072259233271</v>
      </c>
      <c r="K3114" s="3">
        <v>0</v>
      </c>
      <c r="L3114" s="2">
        <f t="shared" si="194"/>
        <v>-0.57865974292354561</v>
      </c>
      <c r="M3114" s="2">
        <f t="shared" si="195"/>
        <v>-0.43935072259233271</v>
      </c>
    </row>
    <row r="3115" spans="5:13" x14ac:dyDescent="0.3">
      <c r="E3115" s="1">
        <v>3104</v>
      </c>
      <c r="F3115" s="1">
        <v>1</v>
      </c>
      <c r="G3115" s="1">
        <v>25</v>
      </c>
      <c r="H3115" s="1">
        <v>2</v>
      </c>
      <c r="I3115" s="2">
        <f t="shared" si="192"/>
        <v>-4.6857981712865593E-2</v>
      </c>
      <c r="J3115" s="2">
        <f t="shared" si="193"/>
        <v>0.4882876475322156</v>
      </c>
      <c r="K3115" s="3">
        <v>0</v>
      </c>
      <c r="L3115" s="2">
        <f t="shared" si="194"/>
        <v>-0.66999262340425059</v>
      </c>
      <c r="M3115" s="2">
        <f t="shared" si="195"/>
        <v>-0.4882876475322156</v>
      </c>
    </row>
    <row r="3116" spans="5:13" x14ac:dyDescent="0.3">
      <c r="E3116" s="1">
        <v>3105</v>
      </c>
      <c r="F3116" s="1">
        <v>0</v>
      </c>
      <c r="G3116" s="1">
        <v>25</v>
      </c>
      <c r="H3116" s="1">
        <v>2</v>
      </c>
      <c r="I3116" s="2">
        <f t="shared" si="192"/>
        <v>-4.6857981712865593E-2</v>
      </c>
      <c r="J3116" s="2">
        <f t="shared" si="193"/>
        <v>0.4882876475322156</v>
      </c>
      <c r="K3116" s="3">
        <v>1</v>
      </c>
      <c r="L3116" s="2">
        <f t="shared" si="194"/>
        <v>-0.71685060511711618</v>
      </c>
      <c r="M3116" s="2">
        <f t="shared" si="195"/>
        <v>0.51171235246778446</v>
      </c>
    </row>
    <row r="3117" spans="5:13" x14ac:dyDescent="0.3">
      <c r="E3117" s="1">
        <v>3106</v>
      </c>
      <c r="F3117" s="1">
        <v>0</v>
      </c>
      <c r="G3117" s="1">
        <v>22</v>
      </c>
      <c r="H3117" s="1">
        <v>2</v>
      </c>
      <c r="I3117" s="2">
        <f t="shared" si="192"/>
        <v>3.8858668227842896E-2</v>
      </c>
      <c r="J3117" s="2">
        <f t="shared" si="193"/>
        <v>0.50971344481574044</v>
      </c>
      <c r="K3117" s="3">
        <v>1</v>
      </c>
      <c r="L3117" s="2">
        <f t="shared" si="194"/>
        <v>-0.6739065840838151</v>
      </c>
      <c r="M3117" s="2">
        <f t="shared" si="195"/>
        <v>0.49028655518425956</v>
      </c>
    </row>
    <row r="3118" spans="5:13" x14ac:dyDescent="0.3">
      <c r="E3118" s="1">
        <v>3107</v>
      </c>
      <c r="F3118" s="1">
        <v>0</v>
      </c>
      <c r="G3118" s="1">
        <v>26</v>
      </c>
      <c r="H3118" s="1">
        <v>3</v>
      </c>
      <c r="I3118" s="2">
        <f t="shared" si="192"/>
        <v>0.20722599930121655</v>
      </c>
      <c r="J3118" s="2">
        <f t="shared" si="193"/>
        <v>0.55162190028968694</v>
      </c>
      <c r="K3118" s="3">
        <v>1</v>
      </c>
      <c r="L3118" s="2">
        <f t="shared" si="194"/>
        <v>-0.59489243064286235</v>
      </c>
      <c r="M3118" s="2">
        <f t="shared" si="195"/>
        <v>0.44837809971031306</v>
      </c>
    </row>
    <row r="3119" spans="5:13" x14ac:dyDescent="0.3">
      <c r="E3119" s="1">
        <v>3108</v>
      </c>
      <c r="F3119" s="1">
        <v>0</v>
      </c>
      <c r="G3119" s="1">
        <v>33</v>
      </c>
      <c r="H3119" s="1">
        <v>0</v>
      </c>
      <c r="I3119" s="2">
        <f t="shared" si="192"/>
        <v>-0.84074811021005758</v>
      </c>
      <c r="J3119" s="2">
        <f t="shared" si="193"/>
        <v>0.30137724673804905</v>
      </c>
      <c r="K3119" s="3">
        <v>0</v>
      </c>
      <c r="L3119" s="2">
        <f t="shared" si="194"/>
        <v>-0.35864437734026094</v>
      </c>
      <c r="M3119" s="2">
        <f t="shared" si="195"/>
        <v>-0.30137724673804905</v>
      </c>
    </row>
    <row r="3120" spans="5:13" x14ac:dyDescent="0.3">
      <c r="E3120" s="1">
        <v>3109</v>
      </c>
      <c r="F3120" s="1">
        <v>0</v>
      </c>
      <c r="G3120" s="1">
        <v>22</v>
      </c>
      <c r="H3120" s="1">
        <v>0</v>
      </c>
      <c r="I3120" s="2">
        <f t="shared" si="192"/>
        <v>-0.52645372709412674</v>
      </c>
      <c r="J3120" s="2">
        <f t="shared" si="193"/>
        <v>0.37134437898837352</v>
      </c>
      <c r="K3120" s="3">
        <v>0</v>
      </c>
      <c r="L3120" s="2">
        <f t="shared" si="194"/>
        <v>-0.46417167458209929</v>
      </c>
      <c r="M3120" s="2">
        <f t="shared" si="195"/>
        <v>-0.37134437898837352</v>
      </c>
    </row>
    <row r="3121" spans="5:13" x14ac:dyDescent="0.3">
      <c r="E3121" s="1">
        <v>3110</v>
      </c>
      <c r="F3121" s="1">
        <v>0</v>
      </c>
      <c r="G3121" s="1">
        <v>27</v>
      </c>
      <c r="H3121" s="1">
        <v>0</v>
      </c>
      <c r="I3121" s="2">
        <f t="shared" si="192"/>
        <v>-0.66931481032864082</v>
      </c>
      <c r="J3121" s="2">
        <f t="shared" si="193"/>
        <v>0.33865028320137047</v>
      </c>
      <c r="K3121" s="3">
        <v>0</v>
      </c>
      <c r="L3121" s="2">
        <f t="shared" si="194"/>
        <v>-0.41347250672725938</v>
      </c>
      <c r="M3121" s="2">
        <f t="shared" si="195"/>
        <v>-0.33865028320137047</v>
      </c>
    </row>
    <row r="3122" spans="5:13" x14ac:dyDescent="0.3">
      <c r="E3122" s="1">
        <v>3111</v>
      </c>
      <c r="F3122" s="1">
        <v>0</v>
      </c>
      <c r="G3122" s="1">
        <v>26</v>
      </c>
      <c r="H3122" s="1">
        <v>1</v>
      </c>
      <c r="I3122" s="2">
        <f t="shared" si="192"/>
        <v>-0.35808639602075309</v>
      </c>
      <c r="J3122" s="2">
        <f t="shared" si="193"/>
        <v>0.41142287430405178</v>
      </c>
      <c r="K3122" s="3">
        <v>0</v>
      </c>
      <c r="L3122" s="2">
        <f t="shared" si="194"/>
        <v>-0.53004730616023055</v>
      </c>
      <c r="M3122" s="2">
        <f t="shared" si="195"/>
        <v>-0.41142287430405178</v>
      </c>
    </row>
    <row r="3123" spans="5:13" x14ac:dyDescent="0.3">
      <c r="E3123" s="1">
        <v>3112</v>
      </c>
      <c r="F3123" s="1">
        <v>1</v>
      </c>
      <c r="G3123" s="1">
        <v>30</v>
      </c>
      <c r="H3123" s="1">
        <v>2</v>
      </c>
      <c r="I3123" s="2">
        <f t="shared" si="192"/>
        <v>-0.18971906494737945</v>
      </c>
      <c r="J3123" s="2">
        <f t="shared" si="193"/>
        <v>0.45271198648025424</v>
      </c>
      <c r="K3123" s="3">
        <v>0</v>
      </c>
      <c r="L3123" s="2">
        <f t="shared" si="194"/>
        <v>-0.60278008218712442</v>
      </c>
      <c r="M3123" s="2">
        <f t="shared" si="195"/>
        <v>-0.45271198648025424</v>
      </c>
    </row>
    <row r="3124" spans="5:13" x14ac:dyDescent="0.3">
      <c r="E3124" s="1">
        <v>3113</v>
      </c>
      <c r="F3124" s="1">
        <v>0</v>
      </c>
      <c r="G3124" s="1">
        <v>24</v>
      </c>
      <c r="H3124" s="1">
        <v>4</v>
      </c>
      <c r="I3124" s="2">
        <f t="shared" si="192"/>
        <v>0.54702663025600695</v>
      </c>
      <c r="J3124" s="2">
        <f t="shared" si="193"/>
        <v>0.63344547176899768</v>
      </c>
      <c r="K3124" s="3">
        <v>0</v>
      </c>
      <c r="L3124" s="2">
        <f t="shared" si="194"/>
        <v>-1.0036079877372244</v>
      </c>
      <c r="M3124" s="2">
        <f t="shared" si="195"/>
        <v>-0.63344547176899768</v>
      </c>
    </row>
    <row r="3125" spans="5:13" x14ac:dyDescent="0.3">
      <c r="E3125" s="1">
        <v>3114</v>
      </c>
      <c r="F3125" s="1">
        <v>0</v>
      </c>
      <c r="G3125" s="1">
        <v>31</v>
      </c>
      <c r="H3125" s="1">
        <v>4</v>
      </c>
      <c r="I3125" s="2">
        <f t="shared" si="192"/>
        <v>0.34702111372768729</v>
      </c>
      <c r="J3125" s="2">
        <f t="shared" si="193"/>
        <v>0.58589502085328149</v>
      </c>
      <c r="K3125" s="3">
        <v>1</v>
      </c>
      <c r="L3125" s="2">
        <f t="shared" si="194"/>
        <v>-0.53461465075512804</v>
      </c>
      <c r="M3125" s="2">
        <f t="shared" si="195"/>
        <v>0.41410497914671851</v>
      </c>
    </row>
    <row r="3126" spans="5:13" x14ac:dyDescent="0.3">
      <c r="E3126" s="1">
        <v>3115</v>
      </c>
      <c r="F3126" s="1">
        <v>0</v>
      </c>
      <c r="G3126" s="1">
        <v>29</v>
      </c>
      <c r="H3126" s="1">
        <v>1</v>
      </c>
      <c r="I3126" s="2">
        <f t="shared" si="192"/>
        <v>-0.44380304596146158</v>
      </c>
      <c r="J3126" s="2">
        <f t="shared" si="193"/>
        <v>0.39083515355806009</v>
      </c>
      <c r="K3126" s="3">
        <v>1</v>
      </c>
      <c r="L3126" s="2">
        <f t="shared" si="194"/>
        <v>-0.93946941004924567</v>
      </c>
      <c r="M3126" s="2">
        <f t="shared" si="195"/>
        <v>0.60916484644193991</v>
      </c>
    </row>
    <row r="3127" spans="5:13" x14ac:dyDescent="0.3">
      <c r="E3127" s="1">
        <v>3116</v>
      </c>
      <c r="F3127" s="1">
        <v>0</v>
      </c>
      <c r="G3127" s="1">
        <v>32</v>
      </c>
      <c r="H3127" s="1">
        <v>2</v>
      </c>
      <c r="I3127" s="2">
        <f t="shared" si="192"/>
        <v>-0.24686349824118503</v>
      </c>
      <c r="J3127" s="2">
        <f t="shared" si="193"/>
        <v>0.43859564904673659</v>
      </c>
      <c r="K3127" s="3">
        <v>1</v>
      </c>
      <c r="L3127" s="2">
        <f t="shared" si="194"/>
        <v>-0.82417736314163348</v>
      </c>
      <c r="M3127" s="2">
        <f t="shared" si="195"/>
        <v>0.56140435095326335</v>
      </c>
    </row>
    <row r="3128" spans="5:13" x14ac:dyDescent="0.3">
      <c r="E3128" s="1">
        <v>3117</v>
      </c>
      <c r="F3128" s="1">
        <v>0</v>
      </c>
      <c r="G3128" s="1">
        <v>19</v>
      </c>
      <c r="H3128" s="1">
        <v>2</v>
      </c>
      <c r="I3128" s="2">
        <f t="shared" si="192"/>
        <v>0.12457531816855133</v>
      </c>
      <c r="J3128" s="2">
        <f t="shared" si="193"/>
        <v>0.53110361516647375</v>
      </c>
      <c r="K3128" s="3">
        <v>1</v>
      </c>
      <c r="L3128" s="2">
        <f t="shared" si="194"/>
        <v>-0.63279814463574613</v>
      </c>
      <c r="M3128" s="2">
        <f t="shared" si="195"/>
        <v>0.46889638483352625</v>
      </c>
    </row>
    <row r="3129" spans="5:13" x14ac:dyDescent="0.3">
      <c r="E3129" s="1">
        <v>3118</v>
      </c>
      <c r="F3129" s="1">
        <v>0</v>
      </c>
      <c r="G3129" s="1">
        <v>19</v>
      </c>
      <c r="H3129" s="1">
        <v>2</v>
      </c>
      <c r="I3129" s="2">
        <f t="shared" si="192"/>
        <v>0.12457531816855133</v>
      </c>
      <c r="J3129" s="2">
        <f t="shared" si="193"/>
        <v>0.53110361516647375</v>
      </c>
      <c r="K3129" s="3">
        <v>0</v>
      </c>
      <c r="L3129" s="2">
        <f t="shared" si="194"/>
        <v>-0.75737346280429763</v>
      </c>
      <c r="M3129" s="2">
        <f t="shared" si="195"/>
        <v>-0.53110361516647375</v>
      </c>
    </row>
    <row r="3130" spans="5:13" x14ac:dyDescent="0.3">
      <c r="E3130" s="1">
        <v>3119</v>
      </c>
      <c r="F3130" s="1">
        <v>1</v>
      </c>
      <c r="G3130" s="1">
        <v>15</v>
      </c>
      <c r="H3130" s="1">
        <v>5</v>
      </c>
      <c r="I3130" s="2">
        <f t="shared" si="192"/>
        <v>1.0868327777391169</v>
      </c>
      <c r="J3130" s="2">
        <f t="shared" si="193"/>
        <v>0.74778484395104405</v>
      </c>
      <c r="K3130" s="3">
        <v>1</v>
      </c>
      <c r="L3130" s="2">
        <f t="shared" si="194"/>
        <v>-0.29063998416116937</v>
      </c>
      <c r="M3130" s="2">
        <f t="shared" si="195"/>
        <v>0.25221515604895595</v>
      </c>
    </row>
    <row r="3131" spans="5:13" x14ac:dyDescent="0.3">
      <c r="E3131" s="1">
        <v>3120</v>
      </c>
      <c r="F3131" s="1">
        <v>0</v>
      </c>
      <c r="G3131" s="1">
        <v>28</v>
      </c>
      <c r="H3131" s="1">
        <v>1</v>
      </c>
      <c r="I3131" s="2">
        <f t="shared" si="192"/>
        <v>-0.41523082931455868</v>
      </c>
      <c r="J3131" s="2">
        <f t="shared" si="193"/>
        <v>0.39765853213135904</v>
      </c>
      <c r="K3131" s="3">
        <v>0</v>
      </c>
      <c r="L3131" s="2">
        <f t="shared" si="194"/>
        <v>-0.50693077210996151</v>
      </c>
      <c r="M3131" s="2">
        <f t="shared" si="195"/>
        <v>-0.39765853213135904</v>
      </c>
    </row>
    <row r="3132" spans="5:13" x14ac:dyDescent="0.3">
      <c r="E3132" s="1">
        <v>3121</v>
      </c>
      <c r="F3132" s="1">
        <v>0</v>
      </c>
      <c r="G3132" s="1">
        <v>23</v>
      </c>
      <c r="H3132" s="1">
        <v>0</v>
      </c>
      <c r="I3132" s="2">
        <f t="shared" si="192"/>
        <v>-0.55502594374102943</v>
      </c>
      <c r="J3132" s="2">
        <f t="shared" si="193"/>
        <v>0.36469913965533418</v>
      </c>
      <c r="K3132" s="3">
        <v>1</v>
      </c>
      <c r="L3132" s="2">
        <f t="shared" si="194"/>
        <v>-1.0086825402179018</v>
      </c>
      <c r="M3132" s="2">
        <f t="shared" si="195"/>
        <v>0.63530086034466582</v>
      </c>
    </row>
    <row r="3133" spans="5:13" x14ac:dyDescent="0.3">
      <c r="E3133" s="1">
        <v>3122</v>
      </c>
      <c r="F3133" s="1">
        <v>1</v>
      </c>
      <c r="G3133" s="1">
        <v>20</v>
      </c>
      <c r="H3133" s="1">
        <v>3</v>
      </c>
      <c r="I3133" s="2">
        <f t="shared" si="192"/>
        <v>0.37865929918263336</v>
      </c>
      <c r="J3133" s="2">
        <f t="shared" si="193"/>
        <v>0.59354970154570375</v>
      </c>
      <c r="K3133" s="3">
        <v>1</v>
      </c>
      <c r="L3133" s="2">
        <f t="shared" si="194"/>
        <v>-0.52163432531196197</v>
      </c>
      <c r="M3133" s="2">
        <f t="shared" si="195"/>
        <v>0.40645029845429625</v>
      </c>
    </row>
    <row r="3134" spans="5:13" x14ac:dyDescent="0.3">
      <c r="E3134" s="1">
        <v>3123</v>
      </c>
      <c r="F3134" s="1">
        <v>1</v>
      </c>
      <c r="G3134" s="1">
        <v>22</v>
      </c>
      <c r="H3134" s="1">
        <v>0</v>
      </c>
      <c r="I3134" s="2">
        <f t="shared" si="192"/>
        <v>-0.52645372709412674</v>
      </c>
      <c r="J3134" s="2">
        <f t="shared" si="193"/>
        <v>0.37134437898837352</v>
      </c>
      <c r="K3134" s="3">
        <v>1</v>
      </c>
      <c r="L3134" s="2">
        <f t="shared" si="194"/>
        <v>-0.99062540167622615</v>
      </c>
      <c r="M3134" s="2">
        <f t="shared" si="195"/>
        <v>0.62865562101162653</v>
      </c>
    </row>
    <row r="3135" spans="5:13" x14ac:dyDescent="0.3">
      <c r="E3135" s="1">
        <v>3124</v>
      </c>
      <c r="F3135" s="1">
        <v>1</v>
      </c>
      <c r="G3135" s="1">
        <v>20</v>
      </c>
      <c r="H3135" s="1">
        <v>3</v>
      </c>
      <c r="I3135" s="2">
        <f t="shared" si="192"/>
        <v>0.37865929918263336</v>
      </c>
      <c r="J3135" s="2">
        <f t="shared" si="193"/>
        <v>0.59354970154570375</v>
      </c>
      <c r="K3135" s="3">
        <v>1</v>
      </c>
      <c r="L3135" s="2">
        <f t="shared" si="194"/>
        <v>-0.52163432531196197</v>
      </c>
      <c r="M3135" s="2">
        <f t="shared" si="195"/>
        <v>0.40645029845429625</v>
      </c>
    </row>
    <row r="3136" spans="5:13" x14ac:dyDescent="0.3">
      <c r="E3136" s="1">
        <v>3125</v>
      </c>
      <c r="F3136" s="1">
        <v>1</v>
      </c>
      <c r="G3136" s="1">
        <v>20</v>
      </c>
      <c r="H3136" s="1">
        <v>7</v>
      </c>
      <c r="I3136" s="2">
        <f t="shared" si="192"/>
        <v>1.5092840898265727</v>
      </c>
      <c r="J3136" s="2">
        <f t="shared" si="193"/>
        <v>0.81895508476282597</v>
      </c>
      <c r="K3136" s="3">
        <v>0</v>
      </c>
      <c r="L3136" s="2">
        <f t="shared" si="194"/>
        <v>-1.7090101280189249</v>
      </c>
      <c r="M3136" s="2">
        <f t="shared" si="195"/>
        <v>-0.81895508476282597</v>
      </c>
    </row>
    <row r="3137" spans="5:13" x14ac:dyDescent="0.3">
      <c r="E3137" s="1">
        <v>3126</v>
      </c>
      <c r="F3137" s="1">
        <v>0</v>
      </c>
      <c r="G3137" s="1">
        <v>30</v>
      </c>
      <c r="H3137" s="1">
        <v>0</v>
      </c>
      <c r="I3137" s="2">
        <f t="shared" si="192"/>
        <v>-0.75503146026934909</v>
      </c>
      <c r="J3137" s="2">
        <f t="shared" si="193"/>
        <v>0.31972596061398328</v>
      </c>
      <c r="K3137" s="3">
        <v>0</v>
      </c>
      <c r="L3137" s="2">
        <f t="shared" si="194"/>
        <v>-0.38525956289722718</v>
      </c>
      <c r="M3137" s="2">
        <f t="shared" si="195"/>
        <v>-0.31972596061398328</v>
      </c>
    </row>
    <row r="3138" spans="5:13" x14ac:dyDescent="0.3">
      <c r="E3138" s="1">
        <v>3127</v>
      </c>
      <c r="F3138" s="1">
        <v>1</v>
      </c>
      <c r="G3138" s="1">
        <v>20</v>
      </c>
      <c r="H3138" s="1">
        <v>4</v>
      </c>
      <c r="I3138" s="2">
        <f t="shared" si="192"/>
        <v>0.66131549684361812</v>
      </c>
      <c r="J3138" s="2">
        <f t="shared" si="193"/>
        <v>0.65955583462910128</v>
      </c>
      <c r="K3138" s="3">
        <v>1</v>
      </c>
      <c r="L3138" s="2">
        <f t="shared" si="194"/>
        <v>-0.41618864834759217</v>
      </c>
      <c r="M3138" s="2">
        <f t="shared" si="195"/>
        <v>0.34044416537089872</v>
      </c>
    </row>
    <row r="3139" spans="5:13" x14ac:dyDescent="0.3">
      <c r="E3139" s="1">
        <v>3128</v>
      </c>
      <c r="F3139" s="1">
        <v>0</v>
      </c>
      <c r="G3139" s="1">
        <v>29</v>
      </c>
      <c r="H3139" s="1">
        <v>4</v>
      </c>
      <c r="I3139" s="2">
        <f t="shared" si="192"/>
        <v>0.40416554702149288</v>
      </c>
      <c r="J3139" s="2">
        <f t="shared" si="193"/>
        <v>0.59968806484522119</v>
      </c>
      <c r="K3139" s="3">
        <v>0</v>
      </c>
      <c r="L3139" s="2">
        <f t="shared" si="194"/>
        <v>-0.91551119790278002</v>
      </c>
      <c r="M3139" s="2">
        <f t="shared" si="195"/>
        <v>-0.59968806484522119</v>
      </c>
    </row>
    <row r="3140" spans="5:13" x14ac:dyDescent="0.3">
      <c r="E3140" s="1">
        <v>3129</v>
      </c>
      <c r="F3140" s="1">
        <v>1</v>
      </c>
      <c r="G3140" s="1">
        <v>24</v>
      </c>
      <c r="H3140" s="1">
        <v>2</v>
      </c>
      <c r="I3140" s="2">
        <f t="shared" si="192"/>
        <v>-1.8285765065962689E-2</v>
      </c>
      <c r="J3140" s="2">
        <f t="shared" si="193"/>
        <v>0.49542868610834845</v>
      </c>
      <c r="K3140" s="3">
        <v>0</v>
      </c>
      <c r="L3140" s="2">
        <f t="shared" si="194"/>
        <v>-0.68404609359517687</v>
      </c>
      <c r="M3140" s="2">
        <f t="shared" si="195"/>
        <v>-0.49542868610834845</v>
      </c>
    </row>
    <row r="3141" spans="5:13" x14ac:dyDescent="0.3">
      <c r="E3141" s="1">
        <v>3130</v>
      </c>
      <c r="F3141" s="1">
        <v>1</v>
      </c>
      <c r="G3141" s="1">
        <v>16</v>
      </c>
      <c r="H3141" s="1">
        <v>4</v>
      </c>
      <c r="I3141" s="2">
        <f t="shared" si="192"/>
        <v>0.77560436343122929</v>
      </c>
      <c r="J3141" s="2">
        <f t="shared" si="193"/>
        <v>0.68473198129586044</v>
      </c>
      <c r="K3141" s="3">
        <v>0</v>
      </c>
      <c r="L3141" s="2">
        <f t="shared" si="194"/>
        <v>-1.1543321488977336</v>
      </c>
      <c r="M3141" s="2">
        <f t="shared" si="195"/>
        <v>-0.68473198129586044</v>
      </c>
    </row>
    <row r="3142" spans="5:13" x14ac:dyDescent="0.3">
      <c r="E3142" s="1">
        <v>3131</v>
      </c>
      <c r="F3142" s="1">
        <v>1</v>
      </c>
      <c r="G3142" s="1">
        <v>22</v>
      </c>
      <c r="H3142" s="1">
        <v>2</v>
      </c>
      <c r="I3142" s="2">
        <f t="shared" si="192"/>
        <v>3.8858668227842896E-2</v>
      </c>
      <c r="J3142" s="2">
        <f t="shared" si="193"/>
        <v>0.50971344481574044</v>
      </c>
      <c r="K3142" s="3">
        <v>1</v>
      </c>
      <c r="L3142" s="2">
        <f t="shared" si="194"/>
        <v>-0.6739065840838151</v>
      </c>
      <c r="M3142" s="2">
        <f t="shared" si="195"/>
        <v>0.49028655518425956</v>
      </c>
    </row>
    <row r="3143" spans="5:13" x14ac:dyDescent="0.3">
      <c r="E3143" s="1">
        <v>3132</v>
      </c>
      <c r="F3143" s="1">
        <v>0</v>
      </c>
      <c r="G3143" s="1">
        <v>25</v>
      </c>
      <c r="H3143" s="1">
        <v>1</v>
      </c>
      <c r="I3143" s="2">
        <f t="shared" si="192"/>
        <v>-0.32951417937385041</v>
      </c>
      <c r="J3143" s="2">
        <f t="shared" si="193"/>
        <v>0.41835883549334701</v>
      </c>
      <c r="K3143" s="3">
        <v>0</v>
      </c>
      <c r="L3143" s="2">
        <f t="shared" si="194"/>
        <v>-0.54190157722990051</v>
      </c>
      <c r="M3143" s="2">
        <f t="shared" si="195"/>
        <v>-0.41835883549334701</v>
      </c>
    </row>
    <row r="3144" spans="5:13" x14ac:dyDescent="0.3">
      <c r="E3144" s="1">
        <v>3133</v>
      </c>
      <c r="F3144" s="1">
        <v>1</v>
      </c>
      <c r="G3144" s="1">
        <v>19</v>
      </c>
      <c r="H3144" s="1">
        <v>4</v>
      </c>
      <c r="I3144" s="2">
        <f t="shared" si="192"/>
        <v>0.68988771349052103</v>
      </c>
      <c r="J3144" s="2">
        <f t="shared" si="193"/>
        <v>0.66594194759320535</v>
      </c>
      <c r="K3144" s="3">
        <v>1</v>
      </c>
      <c r="L3144" s="2">
        <f t="shared" si="194"/>
        <v>-0.4065527780168729</v>
      </c>
      <c r="M3144" s="2">
        <f t="shared" si="195"/>
        <v>0.33405805240679465</v>
      </c>
    </row>
    <row r="3145" spans="5:13" x14ac:dyDescent="0.3">
      <c r="E3145" s="1">
        <v>3134</v>
      </c>
      <c r="F3145" s="1">
        <v>1</v>
      </c>
      <c r="G3145" s="1">
        <v>24</v>
      </c>
      <c r="H3145" s="1">
        <v>4</v>
      </c>
      <c r="I3145" s="2">
        <f t="shared" si="192"/>
        <v>0.54702663025600695</v>
      </c>
      <c r="J3145" s="2">
        <f t="shared" si="193"/>
        <v>0.63344547176899768</v>
      </c>
      <c r="K3145" s="3">
        <v>1</v>
      </c>
      <c r="L3145" s="2">
        <f t="shared" si="194"/>
        <v>-0.45658135748121736</v>
      </c>
      <c r="M3145" s="2">
        <f t="shared" si="195"/>
        <v>0.36655452823100232</v>
      </c>
    </row>
    <row r="3146" spans="5:13" x14ac:dyDescent="0.3">
      <c r="E3146" s="1">
        <v>3135</v>
      </c>
      <c r="F3146" s="1">
        <v>0</v>
      </c>
      <c r="G3146" s="1">
        <v>27</v>
      </c>
      <c r="H3146" s="1">
        <v>4</v>
      </c>
      <c r="I3146" s="2">
        <f t="shared" si="192"/>
        <v>0.46130998031529846</v>
      </c>
      <c r="J3146" s="2">
        <f t="shared" si="193"/>
        <v>0.6133248938372724</v>
      </c>
      <c r="K3146" s="3">
        <v>0</v>
      </c>
      <c r="L3146" s="2">
        <f t="shared" si="194"/>
        <v>-0.95017045750511009</v>
      </c>
      <c r="M3146" s="2">
        <f t="shared" si="195"/>
        <v>-0.6133248938372724</v>
      </c>
    </row>
    <row r="3147" spans="5:13" x14ac:dyDescent="0.3">
      <c r="E3147" s="1">
        <v>3136</v>
      </c>
      <c r="F3147" s="1">
        <v>0</v>
      </c>
      <c r="G3147" s="1">
        <v>20</v>
      </c>
      <c r="H3147" s="1">
        <v>0</v>
      </c>
      <c r="I3147" s="2">
        <f t="shared" si="192"/>
        <v>-0.4693092938003211</v>
      </c>
      <c r="J3147" s="2">
        <f t="shared" si="193"/>
        <v>0.38477973752641237</v>
      </c>
      <c r="K3147" s="3">
        <v>0</v>
      </c>
      <c r="L3147" s="2">
        <f t="shared" si="194"/>
        <v>-0.48577492493259411</v>
      </c>
      <c r="M3147" s="2">
        <f t="shared" si="195"/>
        <v>-0.38477973752641237</v>
      </c>
    </row>
    <row r="3148" spans="5:13" x14ac:dyDescent="0.3">
      <c r="E3148" s="1">
        <v>3137</v>
      </c>
      <c r="F3148" s="1">
        <v>1</v>
      </c>
      <c r="G3148" s="1">
        <v>26</v>
      </c>
      <c r="H3148" s="1">
        <v>1</v>
      </c>
      <c r="I3148" s="2">
        <f t="shared" si="192"/>
        <v>-0.35808639602075309</v>
      </c>
      <c r="J3148" s="2">
        <f t="shared" si="193"/>
        <v>0.41142287430405178</v>
      </c>
      <c r="K3148" s="3">
        <v>0</v>
      </c>
      <c r="L3148" s="2">
        <f t="shared" si="194"/>
        <v>-0.53004730616023055</v>
      </c>
      <c r="M3148" s="2">
        <f t="shared" si="195"/>
        <v>-0.41142287430405178</v>
      </c>
    </row>
    <row r="3149" spans="5:13" x14ac:dyDescent="0.3">
      <c r="E3149" s="1">
        <v>3138</v>
      </c>
      <c r="F3149" s="1">
        <v>1</v>
      </c>
      <c r="G3149" s="1">
        <v>18</v>
      </c>
      <c r="H3149" s="1">
        <v>3</v>
      </c>
      <c r="I3149" s="2">
        <f t="shared" ref="I3149:I3212" si="196">$H$5+$H$6*G3149+H3149*$H$7</f>
        <v>0.43580373247643894</v>
      </c>
      <c r="J3149" s="2">
        <f t="shared" ref="J3149:J3212" si="197">EXP(I3149)/(1+EXP(I3149))</f>
        <v>0.60725869122522669</v>
      </c>
      <c r="K3149" s="3">
        <v>1</v>
      </c>
      <c r="L3149" s="2">
        <f t="shared" ref="L3149:L3212" si="198">IF(K3149=1,LN(J3149),LN(1-J3149))</f>
        <v>-0.49880039876880372</v>
      </c>
      <c r="M3149" s="2">
        <f t="shared" ref="M3149:M3212" si="199">(K3149-J3149)</f>
        <v>0.39274130877477331</v>
      </c>
    </row>
    <row r="3150" spans="5:13" x14ac:dyDescent="0.3">
      <c r="E3150" s="1">
        <v>3139</v>
      </c>
      <c r="F3150" s="1">
        <v>0</v>
      </c>
      <c r="G3150" s="1">
        <v>27</v>
      </c>
      <c r="H3150" s="1">
        <v>0</v>
      </c>
      <c r="I3150" s="2">
        <f t="shared" si="196"/>
        <v>-0.66931481032864082</v>
      </c>
      <c r="J3150" s="2">
        <f t="shared" si="197"/>
        <v>0.33865028320137047</v>
      </c>
      <c r="K3150" s="3">
        <v>1</v>
      </c>
      <c r="L3150" s="2">
        <f t="shared" si="198"/>
        <v>-1.0827873170559001</v>
      </c>
      <c r="M3150" s="2">
        <f t="shared" si="199"/>
        <v>0.66134971679862953</v>
      </c>
    </row>
    <row r="3151" spans="5:13" x14ac:dyDescent="0.3">
      <c r="E3151" s="1">
        <v>3140</v>
      </c>
      <c r="F3151" s="1">
        <v>1</v>
      </c>
      <c r="G3151" s="1">
        <v>28</v>
      </c>
      <c r="H3151" s="1">
        <v>1</v>
      </c>
      <c r="I3151" s="2">
        <f t="shared" si="196"/>
        <v>-0.41523082931455868</v>
      </c>
      <c r="J3151" s="2">
        <f t="shared" si="197"/>
        <v>0.39765853213135904</v>
      </c>
      <c r="K3151" s="3">
        <v>1</v>
      </c>
      <c r="L3151" s="2">
        <f t="shared" si="198"/>
        <v>-0.92216160142452031</v>
      </c>
      <c r="M3151" s="2">
        <f t="shared" si="199"/>
        <v>0.60234146786864096</v>
      </c>
    </row>
    <row r="3152" spans="5:13" x14ac:dyDescent="0.3">
      <c r="E3152" s="1">
        <v>3141</v>
      </c>
      <c r="F3152" s="1">
        <v>1</v>
      </c>
      <c r="G3152" s="1">
        <v>25</v>
      </c>
      <c r="H3152" s="1">
        <v>5</v>
      </c>
      <c r="I3152" s="2">
        <f t="shared" si="196"/>
        <v>0.80111061127008876</v>
      </c>
      <c r="J3152" s="2">
        <f t="shared" si="197"/>
        <v>0.69021200150903217</v>
      </c>
      <c r="K3152" s="3">
        <v>1</v>
      </c>
      <c r="L3152" s="2">
        <f t="shared" si="198"/>
        <v>-0.37075648001819123</v>
      </c>
      <c r="M3152" s="2">
        <f t="shared" si="199"/>
        <v>0.30978799849096783</v>
      </c>
    </row>
    <row r="3153" spans="5:13" x14ac:dyDescent="0.3">
      <c r="E3153" s="1">
        <v>3142</v>
      </c>
      <c r="F3153" s="1">
        <v>0</v>
      </c>
      <c r="G3153" s="1">
        <v>28</v>
      </c>
      <c r="H3153" s="1">
        <v>1</v>
      </c>
      <c r="I3153" s="2">
        <f t="shared" si="196"/>
        <v>-0.41523082931455868</v>
      </c>
      <c r="J3153" s="2">
        <f t="shared" si="197"/>
        <v>0.39765853213135904</v>
      </c>
      <c r="K3153" s="3">
        <v>1</v>
      </c>
      <c r="L3153" s="2">
        <f t="shared" si="198"/>
        <v>-0.92216160142452031</v>
      </c>
      <c r="M3153" s="2">
        <f t="shared" si="199"/>
        <v>0.60234146786864096</v>
      </c>
    </row>
    <row r="3154" spans="5:13" x14ac:dyDescent="0.3">
      <c r="E3154" s="1">
        <v>3143</v>
      </c>
      <c r="F3154" s="1">
        <v>1</v>
      </c>
      <c r="G3154" s="1">
        <v>25</v>
      </c>
      <c r="H3154" s="1">
        <v>3</v>
      </c>
      <c r="I3154" s="2">
        <f t="shared" si="196"/>
        <v>0.23579821594811923</v>
      </c>
      <c r="J3154" s="2">
        <f t="shared" si="197"/>
        <v>0.55867792729643417</v>
      </c>
      <c r="K3154" s="3">
        <v>0</v>
      </c>
      <c r="L3154" s="2">
        <f t="shared" si="198"/>
        <v>-0.81798034650093876</v>
      </c>
      <c r="M3154" s="2">
        <f t="shared" si="199"/>
        <v>-0.55867792729643417</v>
      </c>
    </row>
    <row r="3155" spans="5:13" x14ac:dyDescent="0.3">
      <c r="E3155" s="1">
        <v>3144</v>
      </c>
      <c r="F3155" s="1">
        <v>1</v>
      </c>
      <c r="G3155" s="1">
        <v>24</v>
      </c>
      <c r="H3155" s="1">
        <v>4</v>
      </c>
      <c r="I3155" s="2">
        <f t="shared" si="196"/>
        <v>0.54702663025600695</v>
      </c>
      <c r="J3155" s="2">
        <f t="shared" si="197"/>
        <v>0.63344547176899768</v>
      </c>
      <c r="K3155" s="3">
        <v>0</v>
      </c>
      <c r="L3155" s="2">
        <f t="shared" si="198"/>
        <v>-1.0036079877372244</v>
      </c>
      <c r="M3155" s="2">
        <f t="shared" si="199"/>
        <v>-0.63344547176899768</v>
      </c>
    </row>
    <row r="3156" spans="5:13" x14ac:dyDescent="0.3">
      <c r="E3156" s="1">
        <v>3145</v>
      </c>
      <c r="F3156" s="1">
        <v>1</v>
      </c>
      <c r="G3156" s="1">
        <v>20</v>
      </c>
      <c r="H3156" s="1">
        <v>3</v>
      </c>
      <c r="I3156" s="2">
        <f t="shared" si="196"/>
        <v>0.37865929918263336</v>
      </c>
      <c r="J3156" s="2">
        <f t="shared" si="197"/>
        <v>0.59354970154570375</v>
      </c>
      <c r="K3156" s="3">
        <v>0</v>
      </c>
      <c r="L3156" s="2">
        <f t="shared" si="198"/>
        <v>-0.90029362449459527</v>
      </c>
      <c r="M3156" s="2">
        <f t="shared" si="199"/>
        <v>-0.59354970154570375</v>
      </c>
    </row>
    <row r="3157" spans="5:13" x14ac:dyDescent="0.3">
      <c r="E3157" s="1">
        <v>3146</v>
      </c>
      <c r="F3157" s="1">
        <v>1</v>
      </c>
      <c r="G3157" s="1">
        <v>26</v>
      </c>
      <c r="H3157" s="1">
        <v>2</v>
      </c>
      <c r="I3157" s="2">
        <f t="shared" si="196"/>
        <v>-7.5430198359768275E-2</v>
      </c>
      <c r="J3157" s="2">
        <f t="shared" si="197"/>
        <v>0.48115138649900074</v>
      </c>
      <c r="K3157" s="3">
        <v>1</v>
      </c>
      <c r="L3157" s="2">
        <f t="shared" si="198"/>
        <v>-0.73157332554821297</v>
      </c>
      <c r="M3157" s="2">
        <f t="shared" si="199"/>
        <v>0.51884861350099931</v>
      </c>
    </row>
    <row r="3158" spans="5:13" x14ac:dyDescent="0.3">
      <c r="E3158" s="1">
        <v>3147</v>
      </c>
      <c r="F3158" s="1">
        <v>1</v>
      </c>
      <c r="G3158" s="1">
        <v>27</v>
      </c>
      <c r="H3158" s="1">
        <v>4</v>
      </c>
      <c r="I3158" s="2">
        <f t="shared" si="196"/>
        <v>0.46130998031529846</v>
      </c>
      <c r="J3158" s="2">
        <f t="shared" si="197"/>
        <v>0.6133248938372724</v>
      </c>
      <c r="K3158" s="3">
        <v>1</v>
      </c>
      <c r="L3158" s="2">
        <f t="shared" si="198"/>
        <v>-0.48886047718981118</v>
      </c>
      <c r="M3158" s="2">
        <f t="shared" si="199"/>
        <v>0.3866751061627276</v>
      </c>
    </row>
    <row r="3159" spans="5:13" x14ac:dyDescent="0.3">
      <c r="E3159" s="1">
        <v>3148</v>
      </c>
      <c r="F3159" s="1">
        <v>0</v>
      </c>
      <c r="G3159" s="1">
        <v>21</v>
      </c>
      <c r="H3159" s="1">
        <v>1</v>
      </c>
      <c r="I3159" s="2">
        <f t="shared" si="196"/>
        <v>-0.21522531278623908</v>
      </c>
      <c r="J3159" s="2">
        <f t="shared" si="197"/>
        <v>0.44640041528470131</v>
      </c>
      <c r="K3159" s="3">
        <v>1</v>
      </c>
      <c r="L3159" s="2">
        <f t="shared" si="198"/>
        <v>-0.80653893761819861</v>
      </c>
      <c r="M3159" s="2">
        <f t="shared" si="199"/>
        <v>0.55359958471529869</v>
      </c>
    </row>
    <row r="3160" spans="5:13" x14ac:dyDescent="0.3">
      <c r="E3160" s="1">
        <v>3149</v>
      </c>
      <c r="F3160" s="1">
        <v>1</v>
      </c>
      <c r="G3160" s="1">
        <v>27</v>
      </c>
      <c r="H3160" s="1">
        <v>4</v>
      </c>
      <c r="I3160" s="2">
        <f t="shared" si="196"/>
        <v>0.46130998031529846</v>
      </c>
      <c r="J3160" s="2">
        <f t="shared" si="197"/>
        <v>0.6133248938372724</v>
      </c>
      <c r="K3160" s="3">
        <v>1</v>
      </c>
      <c r="L3160" s="2">
        <f t="shared" si="198"/>
        <v>-0.48886047718981118</v>
      </c>
      <c r="M3160" s="2">
        <f t="shared" si="199"/>
        <v>0.3866751061627276</v>
      </c>
    </row>
    <row r="3161" spans="5:13" x14ac:dyDescent="0.3">
      <c r="E3161" s="1">
        <v>3150</v>
      </c>
      <c r="F3161" s="1">
        <v>1</v>
      </c>
      <c r="G3161" s="1">
        <v>24</v>
      </c>
      <c r="H3161" s="1">
        <v>1</v>
      </c>
      <c r="I3161" s="2">
        <f t="shared" si="196"/>
        <v>-0.30094196272694751</v>
      </c>
      <c r="J3161" s="2">
        <f t="shared" si="197"/>
        <v>0.42532722873338152</v>
      </c>
      <c r="K3161" s="3">
        <v>1</v>
      </c>
      <c r="L3161" s="2">
        <f t="shared" si="198"/>
        <v>-0.85489645635623346</v>
      </c>
      <c r="M3161" s="2">
        <f t="shared" si="199"/>
        <v>0.57467277126661842</v>
      </c>
    </row>
    <row r="3162" spans="5:13" x14ac:dyDescent="0.3">
      <c r="E3162" s="1">
        <v>3151</v>
      </c>
      <c r="F3162" s="1">
        <v>0</v>
      </c>
      <c r="G3162" s="1">
        <v>25</v>
      </c>
      <c r="H3162" s="1">
        <v>3</v>
      </c>
      <c r="I3162" s="2">
        <f t="shared" si="196"/>
        <v>0.23579821594811923</v>
      </c>
      <c r="J3162" s="2">
        <f t="shared" si="197"/>
        <v>0.55867792729643417</v>
      </c>
      <c r="K3162" s="3">
        <v>0</v>
      </c>
      <c r="L3162" s="2">
        <f t="shared" si="198"/>
        <v>-0.81798034650093876</v>
      </c>
      <c r="M3162" s="2">
        <f t="shared" si="199"/>
        <v>-0.55867792729643417</v>
      </c>
    </row>
    <row r="3163" spans="5:13" x14ac:dyDescent="0.3">
      <c r="E3163" s="1">
        <v>3152</v>
      </c>
      <c r="F3163" s="1">
        <v>1</v>
      </c>
      <c r="G3163" s="1">
        <v>27</v>
      </c>
      <c r="H3163" s="1">
        <v>2</v>
      </c>
      <c r="I3163" s="2">
        <f t="shared" si="196"/>
        <v>-0.10400241500667118</v>
      </c>
      <c r="J3163" s="2">
        <f t="shared" si="197"/>
        <v>0.47402280722541851</v>
      </c>
      <c r="K3163" s="3">
        <v>1</v>
      </c>
      <c r="L3163" s="2">
        <f t="shared" si="198"/>
        <v>-0.74649984193530095</v>
      </c>
      <c r="M3163" s="2">
        <f t="shared" si="199"/>
        <v>0.52597719277458155</v>
      </c>
    </row>
    <row r="3164" spans="5:13" x14ac:dyDescent="0.3">
      <c r="E3164" s="1">
        <v>3153</v>
      </c>
      <c r="F3164" s="1">
        <v>0</v>
      </c>
      <c r="G3164" s="1">
        <v>29</v>
      </c>
      <c r="H3164" s="1">
        <v>1</v>
      </c>
      <c r="I3164" s="2">
        <f t="shared" si="196"/>
        <v>-0.44380304596146158</v>
      </c>
      <c r="J3164" s="2">
        <f t="shared" si="197"/>
        <v>0.39083515355806009</v>
      </c>
      <c r="K3164" s="3">
        <v>0</v>
      </c>
      <c r="L3164" s="2">
        <f t="shared" si="198"/>
        <v>-0.49566636408778442</v>
      </c>
      <c r="M3164" s="2">
        <f t="shared" si="199"/>
        <v>-0.39083515355806009</v>
      </c>
    </row>
    <row r="3165" spans="5:13" x14ac:dyDescent="0.3">
      <c r="E3165" s="1">
        <v>3154</v>
      </c>
      <c r="F3165" s="1">
        <v>0</v>
      </c>
      <c r="G3165" s="1">
        <v>26</v>
      </c>
      <c r="H3165" s="1">
        <v>1</v>
      </c>
      <c r="I3165" s="2">
        <f t="shared" si="196"/>
        <v>-0.35808639602075309</v>
      </c>
      <c r="J3165" s="2">
        <f t="shared" si="197"/>
        <v>0.41142287430405178</v>
      </c>
      <c r="K3165" s="3">
        <v>0</v>
      </c>
      <c r="L3165" s="2">
        <f t="shared" si="198"/>
        <v>-0.53004730616023055</v>
      </c>
      <c r="M3165" s="2">
        <f t="shared" si="199"/>
        <v>-0.41142287430405178</v>
      </c>
    </row>
    <row r="3166" spans="5:13" x14ac:dyDescent="0.3">
      <c r="E3166" s="1">
        <v>3155</v>
      </c>
      <c r="F3166" s="1">
        <v>0</v>
      </c>
      <c r="G3166" s="1">
        <v>27</v>
      </c>
      <c r="H3166" s="1">
        <v>5</v>
      </c>
      <c r="I3166" s="2">
        <f t="shared" si="196"/>
        <v>0.74396617797628317</v>
      </c>
      <c r="J3166" s="2">
        <f t="shared" si="197"/>
        <v>0.67786254061465023</v>
      </c>
      <c r="K3166" s="3">
        <v>0</v>
      </c>
      <c r="L3166" s="2">
        <f t="shared" si="198"/>
        <v>-1.1327769320293226</v>
      </c>
      <c r="M3166" s="2">
        <f t="shared" si="199"/>
        <v>-0.67786254061465023</v>
      </c>
    </row>
    <row r="3167" spans="5:13" x14ac:dyDescent="0.3">
      <c r="E3167" s="1">
        <v>3156</v>
      </c>
      <c r="F3167" s="1">
        <v>1</v>
      </c>
      <c r="G3167" s="1">
        <v>17</v>
      </c>
      <c r="H3167" s="1">
        <v>2</v>
      </c>
      <c r="I3167" s="2">
        <f t="shared" si="196"/>
        <v>0.18171975146235692</v>
      </c>
      <c r="J3167" s="2">
        <f t="shared" si="197"/>
        <v>0.54530533344393195</v>
      </c>
      <c r="K3167" s="3">
        <v>1</v>
      </c>
      <c r="L3167" s="2">
        <f t="shared" si="198"/>
        <v>-0.6064093963461975</v>
      </c>
      <c r="M3167" s="2">
        <f t="shared" si="199"/>
        <v>0.45469466655606805</v>
      </c>
    </row>
    <row r="3168" spans="5:13" x14ac:dyDescent="0.3">
      <c r="E3168" s="1">
        <v>3157</v>
      </c>
      <c r="F3168" s="1">
        <v>1</v>
      </c>
      <c r="G3168" s="1">
        <v>24</v>
      </c>
      <c r="H3168" s="1">
        <v>1</v>
      </c>
      <c r="I3168" s="2">
        <f t="shared" si="196"/>
        <v>-0.30094196272694751</v>
      </c>
      <c r="J3168" s="2">
        <f t="shared" si="197"/>
        <v>0.42532722873338152</v>
      </c>
      <c r="K3168" s="3">
        <v>0</v>
      </c>
      <c r="L3168" s="2">
        <f t="shared" si="198"/>
        <v>-0.55395449362928606</v>
      </c>
      <c r="M3168" s="2">
        <f t="shared" si="199"/>
        <v>-0.42532722873338152</v>
      </c>
    </row>
    <row r="3169" spans="5:13" x14ac:dyDescent="0.3">
      <c r="E3169" s="1">
        <v>3158</v>
      </c>
      <c r="F3169" s="1">
        <v>1</v>
      </c>
      <c r="G3169" s="1">
        <v>25</v>
      </c>
      <c r="H3169" s="1">
        <v>3</v>
      </c>
      <c r="I3169" s="2">
        <f t="shared" si="196"/>
        <v>0.23579821594811923</v>
      </c>
      <c r="J3169" s="2">
        <f t="shared" si="197"/>
        <v>0.55867792729643417</v>
      </c>
      <c r="K3169" s="3">
        <v>1</v>
      </c>
      <c r="L3169" s="2">
        <f t="shared" si="198"/>
        <v>-0.58218213055281931</v>
      </c>
      <c r="M3169" s="2">
        <f t="shared" si="199"/>
        <v>0.44132207270356583</v>
      </c>
    </row>
    <row r="3170" spans="5:13" x14ac:dyDescent="0.3">
      <c r="E3170" s="1">
        <v>3159</v>
      </c>
      <c r="F3170" s="1">
        <v>1</v>
      </c>
      <c r="G3170" s="1">
        <v>25</v>
      </c>
      <c r="H3170" s="1">
        <v>5</v>
      </c>
      <c r="I3170" s="2">
        <f t="shared" si="196"/>
        <v>0.80111061127008876</v>
      </c>
      <c r="J3170" s="2">
        <f t="shared" si="197"/>
        <v>0.69021200150903217</v>
      </c>
      <c r="K3170" s="3">
        <v>1</v>
      </c>
      <c r="L3170" s="2">
        <f t="shared" si="198"/>
        <v>-0.37075648001819123</v>
      </c>
      <c r="M3170" s="2">
        <f t="shared" si="199"/>
        <v>0.30978799849096783</v>
      </c>
    </row>
    <row r="3171" spans="5:13" x14ac:dyDescent="0.3">
      <c r="E3171" s="1">
        <v>3160</v>
      </c>
      <c r="F3171" s="1">
        <v>0</v>
      </c>
      <c r="G3171" s="1">
        <v>28</v>
      </c>
      <c r="H3171" s="1">
        <v>0</v>
      </c>
      <c r="I3171" s="2">
        <f t="shared" si="196"/>
        <v>-0.6978870269755435</v>
      </c>
      <c r="J3171" s="2">
        <f t="shared" si="197"/>
        <v>0.33228086752132152</v>
      </c>
      <c r="K3171" s="3">
        <v>0</v>
      </c>
      <c r="L3171" s="2">
        <f t="shared" si="198"/>
        <v>-0.40388765422499395</v>
      </c>
      <c r="M3171" s="2">
        <f t="shared" si="199"/>
        <v>-0.33228086752132152</v>
      </c>
    </row>
    <row r="3172" spans="5:13" x14ac:dyDescent="0.3">
      <c r="E3172" s="1">
        <v>3161</v>
      </c>
      <c r="F3172" s="1">
        <v>0</v>
      </c>
      <c r="G3172" s="1">
        <v>27</v>
      </c>
      <c r="H3172" s="1">
        <v>2</v>
      </c>
      <c r="I3172" s="2">
        <f t="shared" si="196"/>
        <v>-0.10400241500667118</v>
      </c>
      <c r="J3172" s="2">
        <f t="shared" si="197"/>
        <v>0.47402280722541851</v>
      </c>
      <c r="K3172" s="3">
        <v>1</v>
      </c>
      <c r="L3172" s="2">
        <f t="shared" si="198"/>
        <v>-0.74649984193530095</v>
      </c>
      <c r="M3172" s="2">
        <f t="shared" si="199"/>
        <v>0.52597719277458155</v>
      </c>
    </row>
    <row r="3173" spans="5:13" x14ac:dyDescent="0.3">
      <c r="E3173" s="1">
        <v>3162</v>
      </c>
      <c r="F3173" s="1">
        <v>1</v>
      </c>
      <c r="G3173" s="1">
        <v>16</v>
      </c>
      <c r="H3173" s="1">
        <v>1</v>
      </c>
      <c r="I3173" s="2">
        <f t="shared" si="196"/>
        <v>-7.2364229551725112E-2</v>
      </c>
      <c r="J3173" s="2">
        <f t="shared" si="197"/>
        <v>0.48191683308854766</v>
      </c>
      <c r="K3173" s="3">
        <v>1</v>
      </c>
      <c r="L3173" s="2">
        <f t="shared" si="198"/>
        <v>-0.72998372527866173</v>
      </c>
      <c r="M3173" s="2">
        <f t="shared" si="199"/>
        <v>0.51808316691145229</v>
      </c>
    </row>
    <row r="3174" spans="5:13" x14ac:dyDescent="0.3">
      <c r="E3174" s="1">
        <v>3163</v>
      </c>
      <c r="F3174" s="1">
        <v>0</v>
      </c>
      <c r="G3174" s="1">
        <v>27</v>
      </c>
      <c r="H3174" s="1">
        <v>1</v>
      </c>
      <c r="I3174" s="2">
        <f t="shared" si="196"/>
        <v>-0.386658612667656</v>
      </c>
      <c r="J3174" s="2">
        <f t="shared" si="197"/>
        <v>0.40452192979375906</v>
      </c>
      <c r="K3174" s="3">
        <v>0</v>
      </c>
      <c r="L3174" s="2">
        <f t="shared" si="198"/>
        <v>-0.51839071671501158</v>
      </c>
      <c r="M3174" s="2">
        <f t="shared" si="199"/>
        <v>-0.40452192979375906</v>
      </c>
    </row>
    <row r="3175" spans="5:13" x14ac:dyDescent="0.3">
      <c r="E3175" s="1">
        <v>3164</v>
      </c>
      <c r="F3175" s="1">
        <v>0</v>
      </c>
      <c r="G3175" s="1">
        <v>31</v>
      </c>
      <c r="H3175" s="1">
        <v>2</v>
      </c>
      <c r="I3175" s="2">
        <f t="shared" si="196"/>
        <v>-0.21829128159428235</v>
      </c>
      <c r="J3175" s="2">
        <f t="shared" si="197"/>
        <v>0.44564285643854834</v>
      </c>
      <c r="K3175" s="3">
        <v>1</v>
      </c>
      <c r="L3175" s="2">
        <f t="shared" si="198"/>
        <v>-0.80823741806704263</v>
      </c>
      <c r="M3175" s="2">
        <f t="shared" si="199"/>
        <v>0.5543571435614516</v>
      </c>
    </row>
    <row r="3176" spans="5:13" x14ac:dyDescent="0.3">
      <c r="E3176" s="1">
        <v>3165</v>
      </c>
      <c r="F3176" s="1">
        <v>0</v>
      </c>
      <c r="G3176" s="1">
        <v>23</v>
      </c>
      <c r="H3176" s="1">
        <v>2</v>
      </c>
      <c r="I3176" s="2">
        <f t="shared" si="196"/>
        <v>1.0286451580940215E-2</v>
      </c>
      <c r="J3176" s="2">
        <f t="shared" si="197"/>
        <v>0.50257159022004549</v>
      </c>
      <c r="K3176" s="3">
        <v>0</v>
      </c>
      <c r="L3176" s="2">
        <f t="shared" si="198"/>
        <v>-0.69830363267786921</v>
      </c>
      <c r="M3176" s="2">
        <f t="shared" si="199"/>
        <v>-0.50257159022004549</v>
      </c>
    </row>
    <row r="3177" spans="5:13" x14ac:dyDescent="0.3">
      <c r="E3177" s="1">
        <v>3166</v>
      </c>
      <c r="F3177" s="1">
        <v>0</v>
      </c>
      <c r="G3177" s="1">
        <v>26</v>
      </c>
      <c r="H3177" s="1">
        <v>2</v>
      </c>
      <c r="I3177" s="2">
        <f t="shared" si="196"/>
        <v>-7.5430198359768275E-2</v>
      </c>
      <c r="J3177" s="2">
        <f t="shared" si="197"/>
        <v>0.48115138649900074</v>
      </c>
      <c r="K3177" s="3">
        <v>1</v>
      </c>
      <c r="L3177" s="2">
        <f t="shared" si="198"/>
        <v>-0.73157332554821297</v>
      </c>
      <c r="M3177" s="2">
        <f t="shared" si="199"/>
        <v>0.51884861350099931</v>
      </c>
    </row>
    <row r="3178" spans="5:13" x14ac:dyDescent="0.3">
      <c r="E3178" s="1">
        <v>3167</v>
      </c>
      <c r="F3178" s="1">
        <v>1</v>
      </c>
      <c r="G3178" s="1">
        <v>27</v>
      </c>
      <c r="H3178" s="1">
        <v>2</v>
      </c>
      <c r="I3178" s="2">
        <f t="shared" si="196"/>
        <v>-0.10400241500667118</v>
      </c>
      <c r="J3178" s="2">
        <f t="shared" si="197"/>
        <v>0.47402280722541851</v>
      </c>
      <c r="K3178" s="3">
        <v>1</v>
      </c>
      <c r="L3178" s="2">
        <f t="shared" si="198"/>
        <v>-0.74649984193530095</v>
      </c>
      <c r="M3178" s="2">
        <f t="shared" si="199"/>
        <v>0.52597719277458155</v>
      </c>
    </row>
    <row r="3179" spans="5:13" x14ac:dyDescent="0.3">
      <c r="E3179" s="1">
        <v>3168</v>
      </c>
      <c r="F3179" s="1">
        <v>0</v>
      </c>
      <c r="G3179" s="1">
        <v>23</v>
      </c>
      <c r="H3179" s="1">
        <v>3</v>
      </c>
      <c r="I3179" s="2">
        <f t="shared" si="196"/>
        <v>0.29294264924192503</v>
      </c>
      <c r="J3179" s="2">
        <f t="shared" si="197"/>
        <v>0.57271638907417755</v>
      </c>
      <c r="K3179" s="3">
        <v>1</v>
      </c>
      <c r="L3179" s="2">
        <f t="shared" si="198"/>
        <v>-0.55736464278526365</v>
      </c>
      <c r="M3179" s="2">
        <f t="shared" si="199"/>
        <v>0.42728361092582245</v>
      </c>
    </row>
    <row r="3180" spans="5:13" x14ac:dyDescent="0.3">
      <c r="E3180" s="1">
        <v>3169</v>
      </c>
      <c r="F3180" s="1">
        <v>1</v>
      </c>
      <c r="G3180" s="1">
        <v>34</v>
      </c>
      <c r="H3180" s="1">
        <v>4</v>
      </c>
      <c r="I3180" s="2">
        <f t="shared" si="196"/>
        <v>0.26130446378697902</v>
      </c>
      <c r="J3180" s="2">
        <f t="shared" si="197"/>
        <v>0.56495693081508647</v>
      </c>
      <c r="K3180" s="3">
        <v>0</v>
      </c>
      <c r="L3180" s="2">
        <f t="shared" si="198"/>
        <v>-0.83231024317409108</v>
      </c>
      <c r="M3180" s="2">
        <f t="shared" si="199"/>
        <v>-0.56495693081508647</v>
      </c>
    </row>
    <row r="3181" spans="5:13" x14ac:dyDescent="0.3">
      <c r="E3181" s="1">
        <v>3170</v>
      </c>
      <c r="F3181" s="1">
        <v>0</v>
      </c>
      <c r="G3181" s="1">
        <v>35</v>
      </c>
      <c r="H3181" s="1">
        <v>1</v>
      </c>
      <c r="I3181" s="2">
        <f t="shared" si="196"/>
        <v>-0.61523634584287834</v>
      </c>
      <c r="J3181" s="2">
        <f t="shared" si="197"/>
        <v>0.35086564397869502</v>
      </c>
      <c r="K3181" s="3">
        <v>0</v>
      </c>
      <c r="L3181" s="2">
        <f t="shared" si="198"/>
        <v>-0.4321155636400994</v>
      </c>
      <c r="M3181" s="2">
        <f t="shared" si="199"/>
        <v>-0.35086564397869502</v>
      </c>
    </row>
    <row r="3182" spans="5:13" x14ac:dyDescent="0.3">
      <c r="E3182" s="1">
        <v>3171</v>
      </c>
      <c r="F3182" s="1">
        <v>1</v>
      </c>
      <c r="G3182" s="1">
        <v>25</v>
      </c>
      <c r="H3182" s="1">
        <v>2</v>
      </c>
      <c r="I3182" s="2">
        <f t="shared" si="196"/>
        <v>-4.6857981712865593E-2</v>
      </c>
      <c r="J3182" s="2">
        <f t="shared" si="197"/>
        <v>0.4882876475322156</v>
      </c>
      <c r="K3182" s="3">
        <v>0</v>
      </c>
      <c r="L3182" s="2">
        <f t="shared" si="198"/>
        <v>-0.66999262340425059</v>
      </c>
      <c r="M3182" s="2">
        <f t="shared" si="199"/>
        <v>-0.4882876475322156</v>
      </c>
    </row>
    <row r="3183" spans="5:13" x14ac:dyDescent="0.3">
      <c r="E3183" s="1">
        <v>3172</v>
      </c>
      <c r="F3183" s="1">
        <v>0</v>
      </c>
      <c r="G3183" s="1">
        <v>26</v>
      </c>
      <c r="H3183" s="1">
        <v>1</v>
      </c>
      <c r="I3183" s="2">
        <f t="shared" si="196"/>
        <v>-0.35808639602075309</v>
      </c>
      <c r="J3183" s="2">
        <f t="shared" si="197"/>
        <v>0.41142287430405178</v>
      </c>
      <c r="K3183" s="3">
        <v>0</v>
      </c>
      <c r="L3183" s="2">
        <f t="shared" si="198"/>
        <v>-0.53004730616023055</v>
      </c>
      <c r="M3183" s="2">
        <f t="shared" si="199"/>
        <v>-0.41142287430405178</v>
      </c>
    </row>
    <row r="3184" spans="5:13" x14ac:dyDescent="0.3">
      <c r="E3184" s="1">
        <v>3173</v>
      </c>
      <c r="F3184" s="1">
        <v>0</v>
      </c>
      <c r="G3184" s="1">
        <v>32</v>
      </c>
      <c r="H3184" s="1">
        <v>0</v>
      </c>
      <c r="I3184" s="2">
        <f t="shared" si="196"/>
        <v>-0.81217589356315467</v>
      </c>
      <c r="J3184" s="2">
        <f t="shared" si="197"/>
        <v>0.30742701988970045</v>
      </c>
      <c r="K3184" s="3">
        <v>1</v>
      </c>
      <c r="L3184" s="2">
        <f t="shared" si="198"/>
        <v>-1.1795175535956932</v>
      </c>
      <c r="M3184" s="2">
        <f t="shared" si="199"/>
        <v>0.69257298011029955</v>
      </c>
    </row>
    <row r="3185" spans="5:13" x14ac:dyDescent="0.3">
      <c r="E3185" s="1">
        <v>3174</v>
      </c>
      <c r="F3185" s="1">
        <v>0</v>
      </c>
      <c r="G3185" s="1">
        <v>28</v>
      </c>
      <c r="H3185" s="1">
        <v>0</v>
      </c>
      <c r="I3185" s="2">
        <f t="shared" si="196"/>
        <v>-0.6978870269755435</v>
      </c>
      <c r="J3185" s="2">
        <f t="shared" si="197"/>
        <v>0.33228086752132152</v>
      </c>
      <c r="K3185" s="3">
        <v>0</v>
      </c>
      <c r="L3185" s="2">
        <f t="shared" si="198"/>
        <v>-0.40388765422499395</v>
      </c>
      <c r="M3185" s="2">
        <f t="shared" si="199"/>
        <v>-0.33228086752132152</v>
      </c>
    </row>
    <row r="3186" spans="5:13" x14ac:dyDescent="0.3">
      <c r="E3186" s="1">
        <v>3175</v>
      </c>
      <c r="F3186" s="1">
        <v>0</v>
      </c>
      <c r="G3186" s="1">
        <v>30</v>
      </c>
      <c r="H3186" s="1">
        <v>3</v>
      </c>
      <c r="I3186" s="2">
        <f t="shared" si="196"/>
        <v>9.2937132713605375E-2</v>
      </c>
      <c r="J3186" s="2">
        <f t="shared" si="197"/>
        <v>0.52321757413360404</v>
      </c>
      <c r="K3186" s="3">
        <v>0</v>
      </c>
      <c r="L3186" s="2">
        <f t="shared" si="198"/>
        <v>-0.7406950224119746</v>
      </c>
      <c r="M3186" s="2">
        <f t="shared" si="199"/>
        <v>-0.52321757413360404</v>
      </c>
    </row>
    <row r="3187" spans="5:13" x14ac:dyDescent="0.3">
      <c r="E3187" s="1">
        <v>3176</v>
      </c>
      <c r="F3187" s="1">
        <v>1</v>
      </c>
      <c r="G3187" s="1">
        <v>25</v>
      </c>
      <c r="H3187" s="1">
        <v>1</v>
      </c>
      <c r="I3187" s="2">
        <f t="shared" si="196"/>
        <v>-0.32951417937385041</v>
      </c>
      <c r="J3187" s="2">
        <f t="shared" si="197"/>
        <v>0.41835883549334701</v>
      </c>
      <c r="K3187" s="3">
        <v>1</v>
      </c>
      <c r="L3187" s="2">
        <f t="shared" si="198"/>
        <v>-0.87141575660375126</v>
      </c>
      <c r="M3187" s="2">
        <f t="shared" si="199"/>
        <v>0.58164116450665304</v>
      </c>
    </row>
    <row r="3188" spans="5:13" x14ac:dyDescent="0.3">
      <c r="E3188" s="1">
        <v>3177</v>
      </c>
      <c r="F3188" s="1">
        <v>0</v>
      </c>
      <c r="G3188" s="1">
        <v>30</v>
      </c>
      <c r="H3188" s="1">
        <v>2</v>
      </c>
      <c r="I3188" s="2">
        <f t="shared" si="196"/>
        <v>-0.18971906494737945</v>
      </c>
      <c r="J3188" s="2">
        <f t="shared" si="197"/>
        <v>0.45271198648025424</v>
      </c>
      <c r="K3188" s="3">
        <v>0</v>
      </c>
      <c r="L3188" s="2">
        <f t="shared" si="198"/>
        <v>-0.60278008218712442</v>
      </c>
      <c r="M3188" s="2">
        <f t="shared" si="199"/>
        <v>-0.45271198648025424</v>
      </c>
    </row>
    <row r="3189" spans="5:13" x14ac:dyDescent="0.3">
      <c r="E3189" s="1">
        <v>3178</v>
      </c>
      <c r="F3189" s="1">
        <v>0</v>
      </c>
      <c r="G3189" s="1">
        <v>26</v>
      </c>
      <c r="H3189" s="1">
        <v>1</v>
      </c>
      <c r="I3189" s="2">
        <f t="shared" si="196"/>
        <v>-0.35808639602075309</v>
      </c>
      <c r="J3189" s="2">
        <f t="shared" si="197"/>
        <v>0.41142287430405178</v>
      </c>
      <c r="K3189" s="3">
        <v>1</v>
      </c>
      <c r="L3189" s="2">
        <f t="shared" si="198"/>
        <v>-0.88813370218098375</v>
      </c>
      <c r="M3189" s="2">
        <f t="shared" si="199"/>
        <v>0.58857712569594822</v>
      </c>
    </row>
    <row r="3190" spans="5:13" x14ac:dyDescent="0.3">
      <c r="E3190" s="1">
        <v>3179</v>
      </c>
      <c r="F3190" s="1">
        <v>1</v>
      </c>
      <c r="G3190" s="1">
        <v>23</v>
      </c>
      <c r="H3190" s="1">
        <v>4</v>
      </c>
      <c r="I3190" s="2">
        <f t="shared" si="196"/>
        <v>0.57559884690290986</v>
      </c>
      <c r="J3190" s="2">
        <f t="shared" si="197"/>
        <v>0.6400540735636373</v>
      </c>
      <c r="K3190" s="3">
        <v>1</v>
      </c>
      <c r="L3190" s="2">
        <f t="shared" si="198"/>
        <v>-0.44620261625431046</v>
      </c>
      <c r="M3190" s="2">
        <f t="shared" si="199"/>
        <v>0.3599459264363627</v>
      </c>
    </row>
    <row r="3191" spans="5:13" x14ac:dyDescent="0.3">
      <c r="E3191" s="1">
        <v>3180</v>
      </c>
      <c r="F3191" s="1">
        <v>1</v>
      </c>
      <c r="G3191" s="1">
        <v>22</v>
      </c>
      <c r="H3191" s="1">
        <v>2</v>
      </c>
      <c r="I3191" s="2">
        <f t="shared" si="196"/>
        <v>3.8858668227842896E-2</v>
      </c>
      <c r="J3191" s="2">
        <f t="shared" si="197"/>
        <v>0.50971344481574044</v>
      </c>
      <c r="K3191" s="3">
        <v>0</v>
      </c>
      <c r="L3191" s="2">
        <f t="shared" si="198"/>
        <v>-0.71276525231165777</v>
      </c>
      <c r="M3191" s="2">
        <f t="shared" si="199"/>
        <v>-0.50971344481574044</v>
      </c>
    </row>
    <row r="3192" spans="5:13" x14ac:dyDescent="0.3">
      <c r="E3192" s="1">
        <v>3181</v>
      </c>
      <c r="F3192" s="1">
        <v>0</v>
      </c>
      <c r="G3192" s="1">
        <v>22</v>
      </c>
      <c r="H3192" s="1">
        <v>3</v>
      </c>
      <c r="I3192" s="2">
        <f t="shared" si="196"/>
        <v>0.32151486588882772</v>
      </c>
      <c r="J3192" s="2">
        <f t="shared" si="197"/>
        <v>0.57969339214578286</v>
      </c>
      <c r="K3192" s="3">
        <v>1</v>
      </c>
      <c r="L3192" s="2">
        <f t="shared" si="198"/>
        <v>-0.5452559494494188</v>
      </c>
      <c r="M3192" s="2">
        <f t="shared" si="199"/>
        <v>0.42030660785421714</v>
      </c>
    </row>
    <row r="3193" spans="5:13" x14ac:dyDescent="0.3">
      <c r="E3193" s="1">
        <v>3182</v>
      </c>
      <c r="F3193" s="1">
        <v>1</v>
      </c>
      <c r="G3193" s="1">
        <v>24</v>
      </c>
      <c r="H3193" s="1">
        <v>3</v>
      </c>
      <c r="I3193" s="2">
        <f t="shared" si="196"/>
        <v>0.26437043259502213</v>
      </c>
      <c r="J3193" s="2">
        <f t="shared" si="197"/>
        <v>0.56571033582428898</v>
      </c>
      <c r="K3193" s="3">
        <v>0</v>
      </c>
      <c r="L3193" s="2">
        <f t="shared" si="198"/>
        <v>-0.83404353853710367</v>
      </c>
      <c r="M3193" s="2">
        <f t="shared" si="199"/>
        <v>-0.56571033582428898</v>
      </c>
    </row>
    <row r="3194" spans="5:13" x14ac:dyDescent="0.3">
      <c r="E3194" s="1">
        <v>3183</v>
      </c>
      <c r="F3194" s="1">
        <v>1</v>
      </c>
      <c r="G3194" s="1">
        <v>23</v>
      </c>
      <c r="H3194" s="1">
        <v>3</v>
      </c>
      <c r="I3194" s="2">
        <f t="shared" si="196"/>
        <v>0.29294264924192503</v>
      </c>
      <c r="J3194" s="2">
        <f t="shared" si="197"/>
        <v>0.57271638907417755</v>
      </c>
      <c r="K3194" s="3">
        <v>1</v>
      </c>
      <c r="L3194" s="2">
        <f t="shared" si="198"/>
        <v>-0.55736464278526365</v>
      </c>
      <c r="M3194" s="2">
        <f t="shared" si="199"/>
        <v>0.42728361092582245</v>
      </c>
    </row>
    <row r="3195" spans="5:13" x14ac:dyDescent="0.3">
      <c r="E3195" s="1">
        <v>3184</v>
      </c>
      <c r="F3195" s="1">
        <v>1</v>
      </c>
      <c r="G3195" s="1">
        <v>30</v>
      </c>
      <c r="H3195" s="1">
        <v>3</v>
      </c>
      <c r="I3195" s="2">
        <f t="shared" si="196"/>
        <v>9.2937132713605375E-2</v>
      </c>
      <c r="J3195" s="2">
        <f t="shared" si="197"/>
        <v>0.52321757413360404</v>
      </c>
      <c r="K3195" s="3">
        <v>1</v>
      </c>
      <c r="L3195" s="2">
        <f t="shared" si="198"/>
        <v>-0.64775788969836889</v>
      </c>
      <c r="M3195" s="2">
        <f t="shared" si="199"/>
        <v>0.47678242586639596</v>
      </c>
    </row>
    <row r="3196" spans="5:13" x14ac:dyDescent="0.3">
      <c r="E3196" s="1">
        <v>3185</v>
      </c>
      <c r="F3196" s="1">
        <v>1</v>
      </c>
      <c r="G3196" s="1">
        <v>29</v>
      </c>
      <c r="H3196" s="1">
        <v>7</v>
      </c>
      <c r="I3196" s="2">
        <f t="shared" si="196"/>
        <v>1.2521341400044474</v>
      </c>
      <c r="J3196" s="2">
        <f t="shared" si="197"/>
        <v>0.7776690723874532</v>
      </c>
      <c r="K3196" s="3">
        <v>0</v>
      </c>
      <c r="L3196" s="2">
        <f t="shared" si="198"/>
        <v>-1.5035883421265359</v>
      </c>
      <c r="M3196" s="2">
        <f t="shared" si="199"/>
        <v>-0.7776690723874532</v>
      </c>
    </row>
    <row r="3197" spans="5:13" x14ac:dyDescent="0.3">
      <c r="E3197" s="1">
        <v>3186</v>
      </c>
      <c r="F3197" s="1">
        <v>1</v>
      </c>
      <c r="G3197" s="1">
        <v>22</v>
      </c>
      <c r="H3197" s="1">
        <v>8</v>
      </c>
      <c r="I3197" s="2">
        <f t="shared" si="196"/>
        <v>1.7347958541937518</v>
      </c>
      <c r="J3197" s="2">
        <f t="shared" si="197"/>
        <v>0.85002483515439087</v>
      </c>
      <c r="K3197" s="3">
        <v>1</v>
      </c>
      <c r="L3197" s="2">
        <f t="shared" si="198"/>
        <v>-0.16248971209591223</v>
      </c>
      <c r="M3197" s="2">
        <f t="shared" si="199"/>
        <v>0.14997516484560913</v>
      </c>
    </row>
    <row r="3198" spans="5:13" x14ac:dyDescent="0.3">
      <c r="E3198" s="1">
        <v>3187</v>
      </c>
      <c r="F3198" s="1">
        <v>1</v>
      </c>
      <c r="G3198" s="1">
        <v>24</v>
      </c>
      <c r="H3198" s="1">
        <v>4</v>
      </c>
      <c r="I3198" s="2">
        <f t="shared" si="196"/>
        <v>0.54702663025600695</v>
      </c>
      <c r="J3198" s="2">
        <f t="shared" si="197"/>
        <v>0.63344547176899768</v>
      </c>
      <c r="K3198" s="3">
        <v>1</v>
      </c>
      <c r="L3198" s="2">
        <f t="shared" si="198"/>
        <v>-0.45658135748121736</v>
      </c>
      <c r="M3198" s="2">
        <f t="shared" si="199"/>
        <v>0.36655452823100232</v>
      </c>
    </row>
    <row r="3199" spans="5:13" x14ac:dyDescent="0.3">
      <c r="E3199" s="1">
        <v>3188</v>
      </c>
      <c r="F3199" s="1">
        <v>0</v>
      </c>
      <c r="G3199" s="1">
        <v>28</v>
      </c>
      <c r="H3199" s="1">
        <v>3</v>
      </c>
      <c r="I3199" s="2">
        <f t="shared" si="196"/>
        <v>0.15008156600741096</v>
      </c>
      <c r="J3199" s="2">
        <f t="shared" si="197"/>
        <v>0.53745012251025304</v>
      </c>
      <c r="K3199" s="3">
        <v>1</v>
      </c>
      <c r="L3199" s="2">
        <f t="shared" si="198"/>
        <v>-0.62091931861583394</v>
      </c>
      <c r="M3199" s="2">
        <f t="shared" si="199"/>
        <v>0.46254987748974696</v>
      </c>
    </row>
    <row r="3200" spans="5:13" x14ac:dyDescent="0.3">
      <c r="E3200" s="1">
        <v>3189</v>
      </c>
      <c r="F3200" s="1">
        <v>1</v>
      </c>
      <c r="G3200" s="1">
        <v>24</v>
      </c>
      <c r="H3200" s="1">
        <v>1</v>
      </c>
      <c r="I3200" s="2">
        <f t="shared" si="196"/>
        <v>-0.30094196272694751</v>
      </c>
      <c r="J3200" s="2">
        <f t="shared" si="197"/>
        <v>0.42532722873338152</v>
      </c>
      <c r="K3200" s="3">
        <v>0</v>
      </c>
      <c r="L3200" s="2">
        <f t="shared" si="198"/>
        <v>-0.55395449362928606</v>
      </c>
      <c r="M3200" s="2">
        <f t="shared" si="199"/>
        <v>-0.42532722873338152</v>
      </c>
    </row>
    <row r="3201" spans="5:13" x14ac:dyDescent="0.3">
      <c r="E3201" s="1">
        <v>3190</v>
      </c>
      <c r="F3201" s="1">
        <v>1</v>
      </c>
      <c r="G3201" s="1">
        <v>32</v>
      </c>
      <c r="H3201" s="1">
        <v>4</v>
      </c>
      <c r="I3201" s="2">
        <f t="shared" si="196"/>
        <v>0.31844889708078461</v>
      </c>
      <c r="J3201" s="2">
        <f t="shared" si="197"/>
        <v>0.57894619004020953</v>
      </c>
      <c r="K3201" s="3">
        <v>0</v>
      </c>
      <c r="L3201" s="2">
        <f t="shared" si="198"/>
        <v>-0.86499463883601835</v>
      </c>
      <c r="M3201" s="2">
        <f t="shared" si="199"/>
        <v>-0.57894619004020953</v>
      </c>
    </row>
    <row r="3202" spans="5:13" x14ac:dyDescent="0.3">
      <c r="E3202" s="1">
        <v>3191</v>
      </c>
      <c r="F3202" s="1">
        <v>1</v>
      </c>
      <c r="G3202" s="1">
        <v>26</v>
      </c>
      <c r="H3202" s="1">
        <v>0</v>
      </c>
      <c r="I3202" s="2">
        <f t="shared" si="196"/>
        <v>-0.64074259368173792</v>
      </c>
      <c r="J3202" s="2">
        <f t="shared" si="197"/>
        <v>0.34507869437350663</v>
      </c>
      <c r="K3202" s="3">
        <v>0</v>
      </c>
      <c r="L3202" s="2">
        <f t="shared" si="198"/>
        <v>-0.42324019464645307</v>
      </c>
      <c r="M3202" s="2">
        <f t="shared" si="199"/>
        <v>-0.34507869437350663</v>
      </c>
    </row>
    <row r="3203" spans="5:13" x14ac:dyDescent="0.3">
      <c r="E3203" s="1">
        <v>3192</v>
      </c>
      <c r="F3203" s="1">
        <v>0</v>
      </c>
      <c r="G3203" s="1">
        <v>30</v>
      </c>
      <c r="H3203" s="1">
        <v>0</v>
      </c>
      <c r="I3203" s="2">
        <f t="shared" si="196"/>
        <v>-0.75503146026934909</v>
      </c>
      <c r="J3203" s="2">
        <f t="shared" si="197"/>
        <v>0.31972596061398328</v>
      </c>
      <c r="K3203" s="3">
        <v>0</v>
      </c>
      <c r="L3203" s="2">
        <f t="shared" si="198"/>
        <v>-0.38525956289722718</v>
      </c>
      <c r="M3203" s="2">
        <f t="shared" si="199"/>
        <v>-0.31972596061398328</v>
      </c>
    </row>
    <row r="3204" spans="5:13" x14ac:dyDescent="0.3">
      <c r="E3204" s="1">
        <v>3193</v>
      </c>
      <c r="F3204" s="1">
        <v>1</v>
      </c>
      <c r="G3204" s="1">
        <v>19</v>
      </c>
      <c r="H3204" s="1">
        <v>6</v>
      </c>
      <c r="I3204" s="2">
        <f t="shared" si="196"/>
        <v>1.2552001088124907</v>
      </c>
      <c r="J3204" s="2">
        <f t="shared" si="197"/>
        <v>0.77819872672284862</v>
      </c>
      <c r="K3204" s="3">
        <v>1</v>
      </c>
      <c r="L3204" s="2">
        <f t="shared" si="198"/>
        <v>-0.25077335461543232</v>
      </c>
      <c r="M3204" s="2">
        <f t="shared" si="199"/>
        <v>0.22180127327715138</v>
      </c>
    </row>
    <row r="3205" spans="5:13" x14ac:dyDescent="0.3">
      <c r="E3205" s="1">
        <v>3194</v>
      </c>
      <c r="F3205" s="1">
        <v>1</v>
      </c>
      <c r="G3205" s="1">
        <v>14</v>
      </c>
      <c r="H3205" s="1">
        <v>3</v>
      </c>
      <c r="I3205" s="2">
        <f t="shared" si="196"/>
        <v>0.55009259906405017</v>
      </c>
      <c r="J3205" s="2">
        <f t="shared" si="197"/>
        <v>0.63415707443455838</v>
      </c>
      <c r="K3205" s="3">
        <v>1</v>
      </c>
      <c r="L3205" s="2">
        <f t="shared" si="198"/>
        <v>-0.45545860375617264</v>
      </c>
      <c r="M3205" s="2">
        <f t="shared" si="199"/>
        <v>0.36584292556544162</v>
      </c>
    </row>
    <row r="3206" spans="5:13" x14ac:dyDescent="0.3">
      <c r="E3206" s="1">
        <v>3195</v>
      </c>
      <c r="F3206" s="1">
        <v>1</v>
      </c>
      <c r="G3206" s="1">
        <v>24</v>
      </c>
      <c r="H3206" s="1">
        <v>1</v>
      </c>
      <c r="I3206" s="2">
        <f t="shared" si="196"/>
        <v>-0.30094196272694751</v>
      </c>
      <c r="J3206" s="2">
        <f t="shared" si="197"/>
        <v>0.42532722873338152</v>
      </c>
      <c r="K3206" s="3">
        <v>1</v>
      </c>
      <c r="L3206" s="2">
        <f t="shared" si="198"/>
        <v>-0.85489645635623346</v>
      </c>
      <c r="M3206" s="2">
        <f t="shared" si="199"/>
        <v>0.57467277126661842</v>
      </c>
    </row>
    <row r="3207" spans="5:13" x14ac:dyDescent="0.3">
      <c r="E3207" s="1">
        <v>3196</v>
      </c>
      <c r="F3207" s="1">
        <v>0</v>
      </c>
      <c r="G3207" s="1">
        <v>17</v>
      </c>
      <c r="H3207" s="1">
        <v>3</v>
      </c>
      <c r="I3207" s="2">
        <f t="shared" si="196"/>
        <v>0.46437594912334174</v>
      </c>
      <c r="J3207" s="2">
        <f t="shared" si="197"/>
        <v>0.6140517581192837</v>
      </c>
      <c r="K3207" s="3">
        <v>1</v>
      </c>
      <c r="L3207" s="2">
        <f t="shared" si="198"/>
        <v>-0.48767605777654305</v>
      </c>
      <c r="M3207" s="2">
        <f t="shared" si="199"/>
        <v>0.3859482418807163</v>
      </c>
    </row>
    <row r="3208" spans="5:13" x14ac:dyDescent="0.3">
      <c r="E3208" s="1">
        <v>3197</v>
      </c>
      <c r="F3208" s="1">
        <v>1</v>
      </c>
      <c r="G3208" s="1">
        <v>25</v>
      </c>
      <c r="H3208" s="1">
        <v>7</v>
      </c>
      <c r="I3208" s="2">
        <f t="shared" si="196"/>
        <v>1.3664230065920586</v>
      </c>
      <c r="J3208" s="2">
        <f t="shared" si="197"/>
        <v>0.79680162168754454</v>
      </c>
      <c r="K3208" s="3">
        <v>1</v>
      </c>
      <c r="L3208" s="2">
        <f t="shared" si="198"/>
        <v>-0.22714953746338729</v>
      </c>
      <c r="M3208" s="2">
        <f t="shared" si="199"/>
        <v>0.20319837831245546</v>
      </c>
    </row>
    <row r="3209" spans="5:13" x14ac:dyDescent="0.3">
      <c r="E3209" s="1">
        <v>3198</v>
      </c>
      <c r="F3209" s="1">
        <v>1</v>
      </c>
      <c r="G3209" s="1">
        <v>31</v>
      </c>
      <c r="H3209" s="1">
        <v>1</v>
      </c>
      <c r="I3209" s="2">
        <f t="shared" si="196"/>
        <v>-0.50094747925526717</v>
      </c>
      <c r="J3209" s="2">
        <f t="shared" si="197"/>
        <v>0.37731803350443466</v>
      </c>
      <c r="K3209" s="3">
        <v>1</v>
      </c>
      <c r="L3209" s="2">
        <f t="shared" si="198"/>
        <v>-0.97466685695891198</v>
      </c>
      <c r="M3209" s="2">
        <f t="shared" si="199"/>
        <v>0.6226819664955654</v>
      </c>
    </row>
    <row r="3210" spans="5:13" x14ac:dyDescent="0.3">
      <c r="E3210" s="1">
        <v>3199</v>
      </c>
      <c r="F3210" s="1">
        <v>0</v>
      </c>
      <c r="G3210" s="1">
        <v>29</v>
      </c>
      <c r="H3210" s="1">
        <v>1</v>
      </c>
      <c r="I3210" s="2">
        <f t="shared" si="196"/>
        <v>-0.44380304596146158</v>
      </c>
      <c r="J3210" s="2">
        <f t="shared" si="197"/>
        <v>0.39083515355806009</v>
      </c>
      <c r="K3210" s="3">
        <v>0</v>
      </c>
      <c r="L3210" s="2">
        <f t="shared" si="198"/>
        <v>-0.49566636408778442</v>
      </c>
      <c r="M3210" s="2">
        <f t="shared" si="199"/>
        <v>-0.39083515355806009</v>
      </c>
    </row>
    <row r="3211" spans="5:13" x14ac:dyDescent="0.3">
      <c r="E3211" s="1">
        <v>3200</v>
      </c>
      <c r="F3211" s="1">
        <v>0</v>
      </c>
      <c r="G3211" s="1">
        <v>30</v>
      </c>
      <c r="H3211" s="1">
        <v>2</v>
      </c>
      <c r="I3211" s="2">
        <f t="shared" si="196"/>
        <v>-0.18971906494737945</v>
      </c>
      <c r="J3211" s="2">
        <f t="shared" si="197"/>
        <v>0.45271198648025424</v>
      </c>
      <c r="K3211" s="3">
        <v>0</v>
      </c>
      <c r="L3211" s="2">
        <f t="shared" si="198"/>
        <v>-0.60278008218712442</v>
      </c>
      <c r="M3211" s="2">
        <f t="shared" si="199"/>
        <v>-0.45271198648025424</v>
      </c>
    </row>
    <row r="3212" spans="5:13" x14ac:dyDescent="0.3">
      <c r="E3212" s="1">
        <v>3201</v>
      </c>
      <c r="F3212" s="1">
        <v>1</v>
      </c>
      <c r="G3212" s="1">
        <v>20</v>
      </c>
      <c r="H3212" s="1">
        <v>3</v>
      </c>
      <c r="I3212" s="2">
        <f t="shared" si="196"/>
        <v>0.37865929918263336</v>
      </c>
      <c r="J3212" s="2">
        <f t="shared" si="197"/>
        <v>0.59354970154570375</v>
      </c>
      <c r="K3212" s="3">
        <v>0</v>
      </c>
      <c r="L3212" s="2">
        <f t="shared" si="198"/>
        <v>-0.90029362449459527</v>
      </c>
      <c r="M3212" s="2">
        <f t="shared" si="199"/>
        <v>-0.59354970154570375</v>
      </c>
    </row>
    <row r="3213" spans="5:13" x14ac:dyDescent="0.3">
      <c r="E3213" s="1">
        <v>3202</v>
      </c>
      <c r="F3213" s="1">
        <v>1</v>
      </c>
      <c r="G3213" s="1">
        <v>23</v>
      </c>
      <c r="H3213" s="1">
        <v>2</v>
      </c>
      <c r="I3213" s="2">
        <f t="shared" ref="I3213:I3276" si="200">$H$5+$H$6*G3213+H3213*$H$7</f>
        <v>1.0286451580940215E-2</v>
      </c>
      <c r="J3213" s="2">
        <f t="shared" ref="J3213:J3276" si="201">EXP(I3213)/(1+EXP(I3213))</f>
        <v>0.50257159022004549</v>
      </c>
      <c r="K3213" s="3">
        <v>0</v>
      </c>
      <c r="L3213" s="2">
        <f t="shared" ref="L3213:L3276" si="202">IF(K3213=1,LN(J3213),LN(1-J3213))</f>
        <v>-0.69830363267786921</v>
      </c>
      <c r="M3213" s="2">
        <f t="shared" ref="M3213:M3276" si="203">(K3213-J3213)</f>
        <v>-0.50257159022004549</v>
      </c>
    </row>
    <row r="3214" spans="5:13" x14ac:dyDescent="0.3">
      <c r="E3214" s="1">
        <v>3203</v>
      </c>
      <c r="F3214" s="1">
        <v>0</v>
      </c>
      <c r="G3214" s="1">
        <v>24</v>
      </c>
      <c r="H3214" s="1">
        <v>1</v>
      </c>
      <c r="I3214" s="2">
        <f t="shared" si="200"/>
        <v>-0.30094196272694751</v>
      </c>
      <c r="J3214" s="2">
        <f t="shared" si="201"/>
        <v>0.42532722873338152</v>
      </c>
      <c r="K3214" s="3">
        <v>0</v>
      </c>
      <c r="L3214" s="2">
        <f t="shared" si="202"/>
        <v>-0.55395449362928606</v>
      </c>
      <c r="M3214" s="2">
        <f t="shared" si="203"/>
        <v>-0.42532722873338152</v>
      </c>
    </row>
    <row r="3215" spans="5:13" x14ac:dyDescent="0.3">
      <c r="E3215" s="1">
        <v>3204</v>
      </c>
      <c r="F3215" s="1">
        <v>1</v>
      </c>
      <c r="G3215" s="1">
        <v>19</v>
      </c>
      <c r="H3215" s="1">
        <v>0</v>
      </c>
      <c r="I3215" s="2">
        <f t="shared" si="200"/>
        <v>-0.44073707715341831</v>
      </c>
      <c r="J3215" s="2">
        <f t="shared" si="201"/>
        <v>0.391565352543775</v>
      </c>
      <c r="K3215" s="3">
        <v>0</v>
      </c>
      <c r="L3215" s="2">
        <f t="shared" si="202"/>
        <v>-0.49686577173687035</v>
      </c>
      <c r="M3215" s="2">
        <f t="shared" si="203"/>
        <v>-0.391565352543775</v>
      </c>
    </row>
    <row r="3216" spans="5:13" x14ac:dyDescent="0.3">
      <c r="E3216" s="1">
        <v>3205</v>
      </c>
      <c r="F3216" s="1">
        <v>1</v>
      </c>
      <c r="G3216" s="1">
        <v>21</v>
      </c>
      <c r="H3216" s="1">
        <v>2</v>
      </c>
      <c r="I3216" s="2">
        <f t="shared" si="200"/>
        <v>6.7430884874745745E-2</v>
      </c>
      <c r="J3216" s="2">
        <f t="shared" si="201"/>
        <v>0.51685133655663185</v>
      </c>
      <c r="K3216" s="3">
        <v>1</v>
      </c>
      <c r="L3216" s="2">
        <f t="shared" si="202"/>
        <v>-0.65999999600478421</v>
      </c>
      <c r="M3216" s="2">
        <f t="shared" si="203"/>
        <v>0.48314866344336815</v>
      </c>
    </row>
    <row r="3217" spans="5:13" x14ac:dyDescent="0.3">
      <c r="E3217" s="1">
        <v>3206</v>
      </c>
      <c r="F3217" s="1">
        <v>0</v>
      </c>
      <c r="G3217" s="1">
        <v>27</v>
      </c>
      <c r="H3217" s="1">
        <v>0</v>
      </c>
      <c r="I3217" s="2">
        <f t="shared" si="200"/>
        <v>-0.66931481032864082</v>
      </c>
      <c r="J3217" s="2">
        <f t="shared" si="201"/>
        <v>0.33865028320137047</v>
      </c>
      <c r="K3217" s="3">
        <v>0</v>
      </c>
      <c r="L3217" s="2">
        <f t="shared" si="202"/>
        <v>-0.41347250672725938</v>
      </c>
      <c r="M3217" s="2">
        <f t="shared" si="203"/>
        <v>-0.33865028320137047</v>
      </c>
    </row>
    <row r="3218" spans="5:13" x14ac:dyDescent="0.3">
      <c r="E3218" s="1">
        <v>3207</v>
      </c>
      <c r="F3218" s="1">
        <v>1</v>
      </c>
      <c r="G3218" s="1">
        <v>27</v>
      </c>
      <c r="H3218" s="1">
        <v>0</v>
      </c>
      <c r="I3218" s="2">
        <f t="shared" si="200"/>
        <v>-0.66931481032864082</v>
      </c>
      <c r="J3218" s="2">
        <f t="shared" si="201"/>
        <v>0.33865028320137047</v>
      </c>
      <c r="K3218" s="3">
        <v>0</v>
      </c>
      <c r="L3218" s="2">
        <f t="shared" si="202"/>
        <v>-0.41347250672725938</v>
      </c>
      <c r="M3218" s="2">
        <f t="shared" si="203"/>
        <v>-0.33865028320137047</v>
      </c>
    </row>
    <row r="3219" spans="5:13" x14ac:dyDescent="0.3">
      <c r="E3219" s="1">
        <v>3208</v>
      </c>
      <c r="F3219" s="1">
        <v>0</v>
      </c>
      <c r="G3219" s="1">
        <v>18</v>
      </c>
      <c r="H3219" s="1">
        <v>3</v>
      </c>
      <c r="I3219" s="2">
        <f t="shared" si="200"/>
        <v>0.43580373247643894</v>
      </c>
      <c r="J3219" s="2">
        <f t="shared" si="201"/>
        <v>0.60725869122522669</v>
      </c>
      <c r="K3219" s="3">
        <v>1</v>
      </c>
      <c r="L3219" s="2">
        <f t="shared" si="202"/>
        <v>-0.49880039876880372</v>
      </c>
      <c r="M3219" s="2">
        <f t="shared" si="203"/>
        <v>0.39274130877477331</v>
      </c>
    </row>
    <row r="3220" spans="5:13" x14ac:dyDescent="0.3">
      <c r="E3220" s="1">
        <v>3209</v>
      </c>
      <c r="F3220" s="1">
        <v>0</v>
      </c>
      <c r="G3220" s="1">
        <v>28</v>
      </c>
      <c r="H3220" s="1">
        <v>3</v>
      </c>
      <c r="I3220" s="2">
        <f t="shared" si="200"/>
        <v>0.15008156600741096</v>
      </c>
      <c r="J3220" s="2">
        <f t="shared" si="201"/>
        <v>0.53745012251025304</v>
      </c>
      <c r="K3220" s="3">
        <v>0</v>
      </c>
      <c r="L3220" s="2">
        <f t="shared" si="202"/>
        <v>-0.77100088462324479</v>
      </c>
      <c r="M3220" s="2">
        <f t="shared" si="203"/>
        <v>-0.53745012251025304</v>
      </c>
    </row>
    <row r="3221" spans="5:13" x14ac:dyDescent="0.3">
      <c r="E3221" s="1">
        <v>3210</v>
      </c>
      <c r="F3221" s="1">
        <v>1</v>
      </c>
      <c r="G3221" s="1">
        <v>24</v>
      </c>
      <c r="H3221" s="1">
        <v>3</v>
      </c>
      <c r="I3221" s="2">
        <f t="shared" si="200"/>
        <v>0.26437043259502213</v>
      </c>
      <c r="J3221" s="2">
        <f t="shared" si="201"/>
        <v>0.56571033582428898</v>
      </c>
      <c r="K3221" s="3">
        <v>1</v>
      </c>
      <c r="L3221" s="2">
        <f t="shared" si="202"/>
        <v>-0.56967310594208143</v>
      </c>
      <c r="M3221" s="2">
        <f t="shared" si="203"/>
        <v>0.43428966417571102</v>
      </c>
    </row>
    <row r="3222" spans="5:13" x14ac:dyDescent="0.3">
      <c r="E3222" s="1">
        <v>3211</v>
      </c>
      <c r="F3222" s="1">
        <v>0</v>
      </c>
      <c r="G3222" s="1">
        <v>20</v>
      </c>
      <c r="H3222" s="1">
        <v>3</v>
      </c>
      <c r="I3222" s="2">
        <f t="shared" si="200"/>
        <v>0.37865929918263336</v>
      </c>
      <c r="J3222" s="2">
        <f t="shared" si="201"/>
        <v>0.59354970154570375</v>
      </c>
      <c r="K3222" s="3">
        <v>1</v>
      </c>
      <c r="L3222" s="2">
        <f t="shared" si="202"/>
        <v>-0.52163432531196197</v>
      </c>
      <c r="M3222" s="2">
        <f t="shared" si="203"/>
        <v>0.40645029845429625</v>
      </c>
    </row>
    <row r="3223" spans="5:13" x14ac:dyDescent="0.3">
      <c r="E3223" s="1">
        <v>3212</v>
      </c>
      <c r="F3223" s="1">
        <v>1</v>
      </c>
      <c r="G3223" s="1">
        <v>26</v>
      </c>
      <c r="H3223" s="1">
        <v>3</v>
      </c>
      <c r="I3223" s="2">
        <f t="shared" si="200"/>
        <v>0.20722599930121655</v>
      </c>
      <c r="J3223" s="2">
        <f t="shared" si="201"/>
        <v>0.55162190028968694</v>
      </c>
      <c r="K3223" s="3">
        <v>0</v>
      </c>
      <c r="L3223" s="2">
        <f t="shared" si="202"/>
        <v>-0.80211842994407867</v>
      </c>
      <c r="M3223" s="2">
        <f t="shared" si="203"/>
        <v>-0.55162190028968694</v>
      </c>
    </row>
    <row r="3224" spans="5:13" x14ac:dyDescent="0.3">
      <c r="E3224" s="1">
        <v>3213</v>
      </c>
      <c r="F3224" s="1">
        <v>0</v>
      </c>
      <c r="G3224" s="1">
        <v>26</v>
      </c>
      <c r="H3224" s="1">
        <v>3</v>
      </c>
      <c r="I3224" s="2">
        <f t="shared" si="200"/>
        <v>0.20722599930121655</v>
      </c>
      <c r="J3224" s="2">
        <f t="shared" si="201"/>
        <v>0.55162190028968694</v>
      </c>
      <c r="K3224" s="3">
        <v>1</v>
      </c>
      <c r="L3224" s="2">
        <f t="shared" si="202"/>
        <v>-0.59489243064286235</v>
      </c>
      <c r="M3224" s="2">
        <f t="shared" si="203"/>
        <v>0.44837809971031306</v>
      </c>
    </row>
    <row r="3225" spans="5:13" x14ac:dyDescent="0.3">
      <c r="E3225" s="1">
        <v>3214</v>
      </c>
      <c r="F3225" s="1">
        <v>0</v>
      </c>
      <c r="G3225" s="1">
        <v>27</v>
      </c>
      <c r="H3225" s="1">
        <v>2</v>
      </c>
      <c r="I3225" s="2">
        <f t="shared" si="200"/>
        <v>-0.10400241500667118</v>
      </c>
      <c r="J3225" s="2">
        <f t="shared" si="201"/>
        <v>0.47402280722541851</v>
      </c>
      <c r="K3225" s="3">
        <v>0</v>
      </c>
      <c r="L3225" s="2">
        <f t="shared" si="202"/>
        <v>-0.64249742692862966</v>
      </c>
      <c r="M3225" s="2">
        <f t="shared" si="203"/>
        <v>-0.47402280722541851</v>
      </c>
    </row>
    <row r="3226" spans="5:13" x14ac:dyDescent="0.3">
      <c r="E3226" s="1">
        <v>3215</v>
      </c>
      <c r="F3226" s="1">
        <v>1</v>
      </c>
      <c r="G3226" s="1">
        <v>20</v>
      </c>
      <c r="H3226" s="1">
        <v>1</v>
      </c>
      <c r="I3226" s="2">
        <f t="shared" si="200"/>
        <v>-0.18665309613933628</v>
      </c>
      <c r="J3226" s="2">
        <f t="shared" si="201"/>
        <v>0.45347173225254978</v>
      </c>
      <c r="K3226" s="3">
        <v>1</v>
      </c>
      <c r="L3226" s="2">
        <f t="shared" si="202"/>
        <v>-0.79082234377862215</v>
      </c>
      <c r="M3226" s="2">
        <f t="shared" si="203"/>
        <v>0.54652826774745022</v>
      </c>
    </row>
    <row r="3227" spans="5:13" x14ac:dyDescent="0.3">
      <c r="E3227" s="1">
        <v>3216</v>
      </c>
      <c r="F3227" s="1">
        <v>1</v>
      </c>
      <c r="G3227" s="1">
        <v>28</v>
      </c>
      <c r="H3227" s="1">
        <v>5</v>
      </c>
      <c r="I3227" s="2">
        <f t="shared" si="200"/>
        <v>0.71539396132938049</v>
      </c>
      <c r="J3227" s="2">
        <f t="shared" si="201"/>
        <v>0.67159193071595968</v>
      </c>
      <c r="K3227" s="3">
        <v>0</v>
      </c>
      <c r="L3227" s="2">
        <f t="shared" si="202"/>
        <v>-1.1134983301952626</v>
      </c>
      <c r="M3227" s="2">
        <f t="shared" si="203"/>
        <v>-0.67159193071595968</v>
      </c>
    </row>
    <row r="3228" spans="5:13" x14ac:dyDescent="0.3">
      <c r="E3228" s="1">
        <v>3217</v>
      </c>
      <c r="F3228" s="1">
        <v>0</v>
      </c>
      <c r="G3228" s="1">
        <v>30</v>
      </c>
      <c r="H3228" s="1">
        <v>1</v>
      </c>
      <c r="I3228" s="2">
        <f t="shared" si="200"/>
        <v>-0.47237526260836427</v>
      </c>
      <c r="J3228" s="2">
        <f t="shared" si="201"/>
        <v>0.38405420510492866</v>
      </c>
      <c r="K3228" s="3">
        <v>0</v>
      </c>
      <c r="L3228" s="2">
        <f t="shared" si="202"/>
        <v>-0.48459631462063979</v>
      </c>
      <c r="M3228" s="2">
        <f t="shared" si="203"/>
        <v>-0.38405420510492866</v>
      </c>
    </row>
    <row r="3229" spans="5:13" x14ac:dyDescent="0.3">
      <c r="E3229" s="1">
        <v>3218</v>
      </c>
      <c r="F3229" s="1">
        <v>0</v>
      </c>
      <c r="G3229" s="1">
        <v>26</v>
      </c>
      <c r="H3229" s="1">
        <v>2</v>
      </c>
      <c r="I3229" s="2">
        <f t="shared" si="200"/>
        <v>-7.5430198359768275E-2</v>
      </c>
      <c r="J3229" s="2">
        <f t="shared" si="201"/>
        <v>0.48115138649900074</v>
      </c>
      <c r="K3229" s="3">
        <v>1</v>
      </c>
      <c r="L3229" s="2">
        <f t="shared" si="202"/>
        <v>-0.73157332554821297</v>
      </c>
      <c r="M3229" s="2">
        <f t="shared" si="203"/>
        <v>0.51884861350099931</v>
      </c>
    </row>
    <row r="3230" spans="5:13" x14ac:dyDescent="0.3">
      <c r="E3230" s="1">
        <v>3219</v>
      </c>
      <c r="F3230" s="1">
        <v>0</v>
      </c>
      <c r="G3230" s="1">
        <v>30</v>
      </c>
      <c r="H3230" s="1">
        <v>2</v>
      </c>
      <c r="I3230" s="2">
        <f t="shared" si="200"/>
        <v>-0.18971906494737945</v>
      </c>
      <c r="J3230" s="2">
        <f t="shared" si="201"/>
        <v>0.45271198648025424</v>
      </c>
      <c r="K3230" s="3">
        <v>1</v>
      </c>
      <c r="L3230" s="2">
        <f t="shared" si="202"/>
        <v>-0.79249914713450409</v>
      </c>
      <c r="M3230" s="2">
        <f t="shared" si="203"/>
        <v>0.54728801351974576</v>
      </c>
    </row>
    <row r="3231" spans="5:13" x14ac:dyDescent="0.3">
      <c r="E3231" s="1">
        <v>3220</v>
      </c>
      <c r="F3231" s="1">
        <v>1</v>
      </c>
      <c r="G3231" s="1">
        <v>26</v>
      </c>
      <c r="H3231" s="1">
        <v>2</v>
      </c>
      <c r="I3231" s="2">
        <f t="shared" si="200"/>
        <v>-7.5430198359768275E-2</v>
      </c>
      <c r="J3231" s="2">
        <f t="shared" si="201"/>
        <v>0.48115138649900074</v>
      </c>
      <c r="K3231" s="3">
        <v>1</v>
      </c>
      <c r="L3231" s="2">
        <f t="shared" si="202"/>
        <v>-0.73157332554821297</v>
      </c>
      <c r="M3231" s="2">
        <f t="shared" si="203"/>
        <v>0.51884861350099931</v>
      </c>
    </row>
    <row r="3232" spans="5:13" x14ac:dyDescent="0.3">
      <c r="E3232" s="1">
        <v>3221</v>
      </c>
      <c r="F3232" s="1">
        <v>0</v>
      </c>
      <c r="G3232" s="1">
        <v>27</v>
      </c>
      <c r="H3232" s="1">
        <v>0</v>
      </c>
      <c r="I3232" s="2">
        <f t="shared" si="200"/>
        <v>-0.66931481032864082</v>
      </c>
      <c r="J3232" s="2">
        <f t="shared" si="201"/>
        <v>0.33865028320137047</v>
      </c>
      <c r="K3232" s="3">
        <v>0</v>
      </c>
      <c r="L3232" s="2">
        <f t="shared" si="202"/>
        <v>-0.41347250672725938</v>
      </c>
      <c r="M3232" s="2">
        <f t="shared" si="203"/>
        <v>-0.33865028320137047</v>
      </c>
    </row>
    <row r="3233" spans="5:13" x14ac:dyDescent="0.3">
      <c r="E3233" s="1">
        <v>3222</v>
      </c>
      <c r="F3233" s="1">
        <v>1</v>
      </c>
      <c r="G3233" s="1">
        <v>21</v>
      </c>
      <c r="H3233" s="1">
        <v>2</v>
      </c>
      <c r="I3233" s="2">
        <f t="shared" si="200"/>
        <v>6.7430884874745745E-2</v>
      </c>
      <c r="J3233" s="2">
        <f t="shared" si="201"/>
        <v>0.51685133655663185</v>
      </c>
      <c r="K3233" s="3">
        <v>1</v>
      </c>
      <c r="L3233" s="2">
        <f t="shared" si="202"/>
        <v>-0.65999999600478421</v>
      </c>
      <c r="M3233" s="2">
        <f t="shared" si="203"/>
        <v>0.48314866344336815</v>
      </c>
    </row>
    <row r="3234" spans="5:13" x14ac:dyDescent="0.3">
      <c r="E3234" s="1">
        <v>3223</v>
      </c>
      <c r="F3234" s="1">
        <v>0</v>
      </c>
      <c r="G3234" s="1">
        <v>27</v>
      </c>
      <c r="H3234" s="1">
        <v>1</v>
      </c>
      <c r="I3234" s="2">
        <f t="shared" si="200"/>
        <v>-0.386658612667656</v>
      </c>
      <c r="J3234" s="2">
        <f t="shared" si="201"/>
        <v>0.40452192979375906</v>
      </c>
      <c r="K3234" s="3">
        <v>1</v>
      </c>
      <c r="L3234" s="2">
        <f t="shared" si="202"/>
        <v>-0.90504932938266758</v>
      </c>
      <c r="M3234" s="2">
        <f t="shared" si="203"/>
        <v>0.59547807020624099</v>
      </c>
    </row>
    <row r="3235" spans="5:13" x14ac:dyDescent="0.3">
      <c r="E3235" s="1">
        <v>3224</v>
      </c>
      <c r="F3235" s="1">
        <v>1</v>
      </c>
      <c r="G3235" s="1">
        <v>27</v>
      </c>
      <c r="H3235" s="1">
        <v>2</v>
      </c>
      <c r="I3235" s="2">
        <f t="shared" si="200"/>
        <v>-0.10400241500667118</v>
      </c>
      <c r="J3235" s="2">
        <f t="shared" si="201"/>
        <v>0.47402280722541851</v>
      </c>
      <c r="K3235" s="3">
        <v>0</v>
      </c>
      <c r="L3235" s="2">
        <f t="shared" si="202"/>
        <v>-0.64249742692862966</v>
      </c>
      <c r="M3235" s="2">
        <f t="shared" si="203"/>
        <v>-0.47402280722541851</v>
      </c>
    </row>
    <row r="3236" spans="5:13" x14ac:dyDescent="0.3">
      <c r="E3236" s="1">
        <v>3225</v>
      </c>
      <c r="F3236" s="1">
        <v>0</v>
      </c>
      <c r="G3236" s="1">
        <v>28</v>
      </c>
      <c r="H3236" s="1">
        <v>4</v>
      </c>
      <c r="I3236" s="2">
        <f t="shared" si="200"/>
        <v>0.43273776366839578</v>
      </c>
      <c r="J3236" s="2">
        <f t="shared" si="201"/>
        <v>0.60652723126813413</v>
      </c>
      <c r="K3236" s="3">
        <v>0</v>
      </c>
      <c r="L3236" s="2">
        <f t="shared" si="202"/>
        <v>-0.93274341623374246</v>
      </c>
      <c r="M3236" s="2">
        <f t="shared" si="203"/>
        <v>-0.60652723126813413</v>
      </c>
    </row>
    <row r="3237" spans="5:13" x14ac:dyDescent="0.3">
      <c r="E3237" s="1">
        <v>3226</v>
      </c>
      <c r="F3237" s="1">
        <v>0</v>
      </c>
      <c r="G3237" s="1">
        <v>26</v>
      </c>
      <c r="H3237" s="1">
        <v>1</v>
      </c>
      <c r="I3237" s="2">
        <f t="shared" si="200"/>
        <v>-0.35808639602075309</v>
      </c>
      <c r="J3237" s="2">
        <f t="shared" si="201"/>
        <v>0.41142287430405178</v>
      </c>
      <c r="K3237" s="3">
        <v>0</v>
      </c>
      <c r="L3237" s="2">
        <f t="shared" si="202"/>
        <v>-0.53004730616023055</v>
      </c>
      <c r="M3237" s="2">
        <f t="shared" si="203"/>
        <v>-0.41142287430405178</v>
      </c>
    </row>
    <row r="3238" spans="5:13" x14ac:dyDescent="0.3">
      <c r="E3238" s="1">
        <v>3227</v>
      </c>
      <c r="F3238" s="1">
        <v>1</v>
      </c>
      <c r="G3238" s="1">
        <v>27</v>
      </c>
      <c r="H3238" s="1">
        <v>3</v>
      </c>
      <c r="I3238" s="2">
        <f t="shared" si="200"/>
        <v>0.17865378265431364</v>
      </c>
      <c r="J3238" s="2">
        <f t="shared" si="201"/>
        <v>0.54454502935318705</v>
      </c>
      <c r="K3238" s="3">
        <v>1</v>
      </c>
      <c r="L3238" s="2">
        <f t="shared" si="202"/>
        <v>-0.60780464149184199</v>
      </c>
      <c r="M3238" s="2">
        <f t="shared" si="203"/>
        <v>0.45545497064681295</v>
      </c>
    </row>
    <row r="3239" spans="5:13" x14ac:dyDescent="0.3">
      <c r="E3239" s="1">
        <v>3228</v>
      </c>
      <c r="F3239" s="1">
        <v>1</v>
      </c>
      <c r="G3239" s="1">
        <v>27</v>
      </c>
      <c r="H3239" s="1">
        <v>6</v>
      </c>
      <c r="I3239" s="2">
        <f t="shared" si="200"/>
        <v>1.0266223756372681</v>
      </c>
      <c r="J3239" s="2">
        <f t="shared" si="201"/>
        <v>0.73626054910532568</v>
      </c>
      <c r="K3239" s="3">
        <v>1</v>
      </c>
      <c r="L3239" s="2">
        <f t="shared" si="202"/>
        <v>-0.30617121596234836</v>
      </c>
      <c r="M3239" s="2">
        <f t="shared" si="203"/>
        <v>0.26373945089467432</v>
      </c>
    </row>
    <row r="3240" spans="5:13" x14ac:dyDescent="0.3">
      <c r="E3240" s="1">
        <v>3229</v>
      </c>
      <c r="F3240" s="1">
        <v>1</v>
      </c>
      <c r="G3240" s="1">
        <v>26</v>
      </c>
      <c r="H3240" s="1">
        <v>4</v>
      </c>
      <c r="I3240" s="2">
        <f t="shared" si="200"/>
        <v>0.48988219696220137</v>
      </c>
      <c r="J3240" s="2">
        <f t="shared" si="201"/>
        <v>0.62007868056522697</v>
      </c>
      <c r="K3240" s="3">
        <v>1</v>
      </c>
      <c r="L3240" s="2">
        <f t="shared" si="202"/>
        <v>-0.47790890485718585</v>
      </c>
      <c r="M3240" s="2">
        <f t="shared" si="203"/>
        <v>0.37992131943477303</v>
      </c>
    </row>
    <row r="3241" spans="5:13" x14ac:dyDescent="0.3">
      <c r="E3241" s="1">
        <v>3230</v>
      </c>
      <c r="F3241" s="1">
        <v>1</v>
      </c>
      <c r="G3241" s="1">
        <v>23</v>
      </c>
      <c r="H3241" s="1">
        <v>2</v>
      </c>
      <c r="I3241" s="2">
        <f t="shared" si="200"/>
        <v>1.0286451580940215E-2</v>
      </c>
      <c r="J3241" s="2">
        <f t="shared" si="201"/>
        <v>0.50257159022004549</v>
      </c>
      <c r="K3241" s="3">
        <v>1</v>
      </c>
      <c r="L3241" s="2">
        <f t="shared" si="202"/>
        <v>-0.68801718109692911</v>
      </c>
      <c r="M3241" s="2">
        <f t="shared" si="203"/>
        <v>0.49742840977995451</v>
      </c>
    </row>
    <row r="3242" spans="5:13" x14ac:dyDescent="0.3">
      <c r="E3242" s="1">
        <v>3231</v>
      </c>
      <c r="F3242" s="1">
        <v>1</v>
      </c>
      <c r="G3242" s="1">
        <v>19</v>
      </c>
      <c r="H3242" s="1">
        <v>3</v>
      </c>
      <c r="I3242" s="2">
        <f t="shared" si="200"/>
        <v>0.40723151582953615</v>
      </c>
      <c r="J3242" s="2">
        <f t="shared" si="201"/>
        <v>0.600423862871453</v>
      </c>
      <c r="K3242" s="3">
        <v>0</v>
      </c>
      <c r="L3242" s="2">
        <f t="shared" si="202"/>
        <v>-0.9173509508863914</v>
      </c>
      <c r="M3242" s="2">
        <f t="shared" si="203"/>
        <v>-0.600423862871453</v>
      </c>
    </row>
    <row r="3243" spans="5:13" x14ac:dyDescent="0.3">
      <c r="E3243" s="1">
        <v>3232</v>
      </c>
      <c r="F3243" s="1">
        <v>0</v>
      </c>
      <c r="G3243" s="1">
        <v>28</v>
      </c>
      <c r="H3243" s="1">
        <v>2</v>
      </c>
      <c r="I3243" s="2">
        <f t="shared" si="200"/>
        <v>-0.13257463165357386</v>
      </c>
      <c r="J3243" s="2">
        <f t="shared" si="201"/>
        <v>0.46690480141809398</v>
      </c>
      <c r="K3243" s="3">
        <v>0</v>
      </c>
      <c r="L3243" s="2">
        <f t="shared" si="202"/>
        <v>-0.62905526179329474</v>
      </c>
      <c r="M3243" s="2">
        <f t="shared" si="203"/>
        <v>-0.46690480141809398</v>
      </c>
    </row>
    <row r="3244" spans="5:13" x14ac:dyDescent="0.3">
      <c r="E3244" s="1">
        <v>3233</v>
      </c>
      <c r="F3244" s="1">
        <v>0</v>
      </c>
      <c r="G3244" s="1">
        <v>26</v>
      </c>
      <c r="H3244" s="1">
        <v>0</v>
      </c>
      <c r="I3244" s="2">
        <f t="shared" si="200"/>
        <v>-0.64074259368173792</v>
      </c>
      <c r="J3244" s="2">
        <f t="shared" si="201"/>
        <v>0.34507869437350663</v>
      </c>
      <c r="K3244" s="3">
        <v>0</v>
      </c>
      <c r="L3244" s="2">
        <f t="shared" si="202"/>
        <v>-0.42324019464645307</v>
      </c>
      <c r="M3244" s="2">
        <f t="shared" si="203"/>
        <v>-0.34507869437350663</v>
      </c>
    </row>
    <row r="3245" spans="5:13" x14ac:dyDescent="0.3">
      <c r="E3245" s="1">
        <v>3234</v>
      </c>
      <c r="F3245" s="1">
        <v>1</v>
      </c>
      <c r="G3245" s="1">
        <v>22</v>
      </c>
      <c r="H3245" s="1">
        <v>4</v>
      </c>
      <c r="I3245" s="2">
        <f t="shared" si="200"/>
        <v>0.60417106354981254</v>
      </c>
      <c r="J3245" s="2">
        <f t="shared" si="201"/>
        <v>0.64660999904109517</v>
      </c>
      <c r="K3245" s="3">
        <v>1</v>
      </c>
      <c r="L3245" s="2">
        <f t="shared" si="202"/>
        <v>-0.43601194978145819</v>
      </c>
      <c r="M3245" s="2">
        <f t="shared" si="203"/>
        <v>0.35339000095890483</v>
      </c>
    </row>
    <row r="3246" spans="5:13" x14ac:dyDescent="0.3">
      <c r="E3246" s="1">
        <v>3235</v>
      </c>
      <c r="F3246" s="1">
        <v>0</v>
      </c>
      <c r="G3246" s="1">
        <v>29</v>
      </c>
      <c r="H3246" s="1">
        <v>1</v>
      </c>
      <c r="I3246" s="2">
        <f t="shared" si="200"/>
        <v>-0.44380304596146158</v>
      </c>
      <c r="J3246" s="2">
        <f t="shared" si="201"/>
        <v>0.39083515355806009</v>
      </c>
      <c r="K3246" s="3">
        <v>0</v>
      </c>
      <c r="L3246" s="2">
        <f t="shared" si="202"/>
        <v>-0.49566636408778442</v>
      </c>
      <c r="M3246" s="2">
        <f t="shared" si="203"/>
        <v>-0.39083515355806009</v>
      </c>
    </row>
    <row r="3247" spans="5:13" x14ac:dyDescent="0.3">
      <c r="E3247" s="1">
        <v>3236</v>
      </c>
      <c r="F3247" s="1">
        <v>0</v>
      </c>
      <c r="G3247" s="1">
        <v>23</v>
      </c>
      <c r="H3247" s="1">
        <v>1</v>
      </c>
      <c r="I3247" s="2">
        <f t="shared" si="200"/>
        <v>-0.27236974608004461</v>
      </c>
      <c r="J3247" s="2">
        <f t="shared" si="201"/>
        <v>0.43232541858152024</v>
      </c>
      <c r="K3247" s="3">
        <v>1</v>
      </c>
      <c r="L3247" s="2">
        <f t="shared" si="202"/>
        <v>-0.83857669056031459</v>
      </c>
      <c r="M3247" s="2">
        <f t="shared" si="203"/>
        <v>0.56767458141847982</v>
      </c>
    </row>
    <row r="3248" spans="5:13" x14ac:dyDescent="0.3">
      <c r="E3248" s="1">
        <v>3237</v>
      </c>
      <c r="F3248" s="1">
        <v>1</v>
      </c>
      <c r="G3248" s="1">
        <v>25</v>
      </c>
      <c r="H3248" s="1">
        <v>3</v>
      </c>
      <c r="I3248" s="2">
        <f t="shared" si="200"/>
        <v>0.23579821594811923</v>
      </c>
      <c r="J3248" s="2">
        <f t="shared" si="201"/>
        <v>0.55867792729643417</v>
      </c>
      <c r="K3248" s="3">
        <v>1</v>
      </c>
      <c r="L3248" s="2">
        <f t="shared" si="202"/>
        <v>-0.58218213055281931</v>
      </c>
      <c r="M3248" s="2">
        <f t="shared" si="203"/>
        <v>0.44132207270356583</v>
      </c>
    </row>
    <row r="3249" spans="5:13" x14ac:dyDescent="0.3">
      <c r="E3249" s="1">
        <v>3238</v>
      </c>
      <c r="F3249" s="1">
        <v>0</v>
      </c>
      <c r="G3249" s="1">
        <v>31</v>
      </c>
      <c r="H3249" s="1">
        <v>1</v>
      </c>
      <c r="I3249" s="2">
        <f t="shared" si="200"/>
        <v>-0.50094747925526717</v>
      </c>
      <c r="J3249" s="2">
        <f t="shared" si="201"/>
        <v>0.37731803350443466</v>
      </c>
      <c r="K3249" s="3">
        <v>1</v>
      </c>
      <c r="L3249" s="2">
        <f t="shared" si="202"/>
        <v>-0.97466685695891198</v>
      </c>
      <c r="M3249" s="2">
        <f t="shared" si="203"/>
        <v>0.6226819664955654</v>
      </c>
    </row>
    <row r="3250" spans="5:13" x14ac:dyDescent="0.3">
      <c r="E3250" s="1">
        <v>3239</v>
      </c>
      <c r="F3250" s="1">
        <v>0</v>
      </c>
      <c r="G3250" s="1">
        <v>26</v>
      </c>
      <c r="H3250" s="1">
        <v>1</v>
      </c>
      <c r="I3250" s="2">
        <f t="shared" si="200"/>
        <v>-0.35808639602075309</v>
      </c>
      <c r="J3250" s="2">
        <f t="shared" si="201"/>
        <v>0.41142287430405178</v>
      </c>
      <c r="K3250" s="3">
        <v>0</v>
      </c>
      <c r="L3250" s="2">
        <f t="shared" si="202"/>
        <v>-0.53004730616023055</v>
      </c>
      <c r="M3250" s="2">
        <f t="shared" si="203"/>
        <v>-0.41142287430405178</v>
      </c>
    </row>
    <row r="3251" spans="5:13" x14ac:dyDescent="0.3">
      <c r="E3251" s="1">
        <v>3240</v>
      </c>
      <c r="F3251" s="1">
        <v>0</v>
      </c>
      <c r="G3251" s="1">
        <v>22</v>
      </c>
      <c r="H3251" s="1">
        <v>2</v>
      </c>
      <c r="I3251" s="2">
        <f t="shared" si="200"/>
        <v>3.8858668227842896E-2</v>
      </c>
      <c r="J3251" s="2">
        <f t="shared" si="201"/>
        <v>0.50971344481574044</v>
      </c>
      <c r="K3251" s="3">
        <v>1</v>
      </c>
      <c r="L3251" s="2">
        <f t="shared" si="202"/>
        <v>-0.6739065840838151</v>
      </c>
      <c r="M3251" s="2">
        <f t="shared" si="203"/>
        <v>0.49028655518425956</v>
      </c>
    </row>
    <row r="3252" spans="5:13" x14ac:dyDescent="0.3">
      <c r="E3252" s="1">
        <v>3241</v>
      </c>
      <c r="F3252" s="1">
        <v>0</v>
      </c>
      <c r="G3252" s="1">
        <v>26</v>
      </c>
      <c r="H3252" s="1">
        <v>1</v>
      </c>
      <c r="I3252" s="2">
        <f t="shared" si="200"/>
        <v>-0.35808639602075309</v>
      </c>
      <c r="J3252" s="2">
        <f t="shared" si="201"/>
        <v>0.41142287430405178</v>
      </c>
      <c r="K3252" s="3">
        <v>1</v>
      </c>
      <c r="L3252" s="2">
        <f t="shared" si="202"/>
        <v>-0.88813370218098375</v>
      </c>
      <c r="M3252" s="2">
        <f t="shared" si="203"/>
        <v>0.58857712569594822</v>
      </c>
    </row>
    <row r="3253" spans="5:13" x14ac:dyDescent="0.3">
      <c r="E3253" s="1">
        <v>3242</v>
      </c>
      <c r="F3253" s="1">
        <v>1</v>
      </c>
      <c r="G3253" s="1">
        <v>21</v>
      </c>
      <c r="H3253" s="1">
        <v>4</v>
      </c>
      <c r="I3253" s="2">
        <f t="shared" si="200"/>
        <v>0.63274328019671544</v>
      </c>
      <c r="J3253" s="2">
        <f t="shared" si="201"/>
        <v>0.65311123215896594</v>
      </c>
      <c r="K3253" s="3">
        <v>1</v>
      </c>
      <c r="L3253" s="2">
        <f t="shared" si="202"/>
        <v>-0.42600782399914117</v>
      </c>
      <c r="M3253" s="2">
        <f t="shared" si="203"/>
        <v>0.34688876784103406</v>
      </c>
    </row>
    <row r="3254" spans="5:13" x14ac:dyDescent="0.3">
      <c r="E3254" s="1">
        <v>3243</v>
      </c>
      <c r="F3254" s="1">
        <v>0</v>
      </c>
      <c r="G3254" s="1">
        <v>32</v>
      </c>
      <c r="H3254" s="1">
        <v>1</v>
      </c>
      <c r="I3254" s="2">
        <f t="shared" si="200"/>
        <v>-0.52951969590216985</v>
      </c>
      <c r="J3254" s="2">
        <f t="shared" si="201"/>
        <v>0.37062891830313033</v>
      </c>
      <c r="K3254" s="3">
        <v>0</v>
      </c>
      <c r="L3254" s="2">
        <f t="shared" si="202"/>
        <v>-0.46303424123376319</v>
      </c>
      <c r="M3254" s="2">
        <f t="shared" si="203"/>
        <v>-0.37062891830313033</v>
      </c>
    </row>
    <row r="3255" spans="5:13" x14ac:dyDescent="0.3">
      <c r="E3255" s="1">
        <v>3244</v>
      </c>
      <c r="F3255" s="1">
        <v>1</v>
      </c>
      <c r="G3255" s="1">
        <v>21</v>
      </c>
      <c r="H3255" s="1">
        <v>3</v>
      </c>
      <c r="I3255" s="2">
        <f t="shared" si="200"/>
        <v>0.35008708253573056</v>
      </c>
      <c r="J3255" s="2">
        <f t="shared" si="201"/>
        <v>0.58663869604609931</v>
      </c>
      <c r="K3255" s="3">
        <v>1</v>
      </c>
      <c r="L3255" s="2">
        <f t="shared" si="202"/>
        <v>-0.5333461579487917</v>
      </c>
      <c r="M3255" s="2">
        <f t="shared" si="203"/>
        <v>0.41336130395390069</v>
      </c>
    </row>
    <row r="3256" spans="5:13" x14ac:dyDescent="0.3">
      <c r="E3256" s="1">
        <v>3245</v>
      </c>
      <c r="F3256" s="1">
        <v>0</v>
      </c>
      <c r="G3256" s="1">
        <v>31</v>
      </c>
      <c r="H3256" s="1">
        <v>1</v>
      </c>
      <c r="I3256" s="2">
        <f t="shared" si="200"/>
        <v>-0.50094747925526717</v>
      </c>
      <c r="J3256" s="2">
        <f t="shared" si="201"/>
        <v>0.37731803350443466</v>
      </c>
      <c r="K3256" s="3">
        <v>0</v>
      </c>
      <c r="L3256" s="2">
        <f t="shared" si="202"/>
        <v>-0.4737193777036447</v>
      </c>
      <c r="M3256" s="2">
        <f t="shared" si="203"/>
        <v>-0.37731803350443466</v>
      </c>
    </row>
    <row r="3257" spans="5:13" x14ac:dyDescent="0.3">
      <c r="E3257" s="1">
        <v>3246</v>
      </c>
      <c r="F3257" s="1">
        <v>0</v>
      </c>
      <c r="G3257" s="1">
        <v>30</v>
      </c>
      <c r="H3257" s="1">
        <v>4</v>
      </c>
      <c r="I3257" s="2">
        <f t="shared" si="200"/>
        <v>0.3755933303745902</v>
      </c>
      <c r="J3257" s="2">
        <f t="shared" si="201"/>
        <v>0.59280982968195539</v>
      </c>
      <c r="K3257" s="3">
        <v>0</v>
      </c>
      <c r="L3257" s="2">
        <f t="shared" si="202"/>
        <v>-0.89847495372765129</v>
      </c>
      <c r="M3257" s="2">
        <f t="shared" si="203"/>
        <v>-0.59280982968195539</v>
      </c>
    </row>
    <row r="3258" spans="5:13" x14ac:dyDescent="0.3">
      <c r="E3258" s="1">
        <v>3247</v>
      </c>
      <c r="F3258" s="1">
        <v>0</v>
      </c>
      <c r="G3258" s="1">
        <v>24</v>
      </c>
      <c r="H3258" s="1">
        <v>1</v>
      </c>
      <c r="I3258" s="2">
        <f t="shared" si="200"/>
        <v>-0.30094196272694751</v>
      </c>
      <c r="J3258" s="2">
        <f t="shared" si="201"/>
        <v>0.42532722873338152</v>
      </c>
      <c r="K3258" s="3">
        <v>0</v>
      </c>
      <c r="L3258" s="2">
        <f t="shared" si="202"/>
        <v>-0.55395449362928606</v>
      </c>
      <c r="M3258" s="2">
        <f t="shared" si="203"/>
        <v>-0.42532722873338152</v>
      </c>
    </row>
    <row r="3259" spans="5:13" x14ac:dyDescent="0.3">
      <c r="E3259" s="1">
        <v>3248</v>
      </c>
      <c r="F3259" s="1">
        <v>1</v>
      </c>
      <c r="G3259" s="1">
        <v>17</v>
      </c>
      <c r="H3259" s="1">
        <v>2</v>
      </c>
      <c r="I3259" s="2">
        <f t="shared" si="200"/>
        <v>0.18171975146235692</v>
      </c>
      <c r="J3259" s="2">
        <f t="shared" si="201"/>
        <v>0.54530533344393195</v>
      </c>
      <c r="K3259" s="3">
        <v>0</v>
      </c>
      <c r="L3259" s="2">
        <f t="shared" si="202"/>
        <v>-0.78812914780855448</v>
      </c>
      <c r="M3259" s="2">
        <f t="shared" si="203"/>
        <v>-0.54530533344393195</v>
      </c>
    </row>
    <row r="3260" spans="5:13" x14ac:dyDescent="0.3">
      <c r="E3260" s="1">
        <v>3249</v>
      </c>
      <c r="F3260" s="1">
        <v>0</v>
      </c>
      <c r="G3260" s="1">
        <v>28</v>
      </c>
      <c r="H3260" s="1">
        <v>2</v>
      </c>
      <c r="I3260" s="2">
        <f t="shared" si="200"/>
        <v>-0.13257463165357386</v>
      </c>
      <c r="J3260" s="2">
        <f t="shared" si="201"/>
        <v>0.46690480141809398</v>
      </c>
      <c r="K3260" s="3">
        <v>0</v>
      </c>
      <c r="L3260" s="2">
        <f t="shared" si="202"/>
        <v>-0.62905526179329474</v>
      </c>
      <c r="M3260" s="2">
        <f t="shared" si="203"/>
        <v>-0.46690480141809398</v>
      </c>
    </row>
    <row r="3261" spans="5:13" x14ac:dyDescent="0.3">
      <c r="E3261" s="1">
        <v>3250</v>
      </c>
      <c r="F3261" s="1">
        <v>0</v>
      </c>
      <c r="G3261" s="1">
        <v>23</v>
      </c>
      <c r="H3261" s="1">
        <v>0</v>
      </c>
      <c r="I3261" s="2">
        <f t="shared" si="200"/>
        <v>-0.55502594374102943</v>
      </c>
      <c r="J3261" s="2">
        <f t="shared" si="201"/>
        <v>0.36469913965533418</v>
      </c>
      <c r="K3261" s="3">
        <v>0</v>
      </c>
      <c r="L3261" s="2">
        <f t="shared" si="202"/>
        <v>-0.45365659647687245</v>
      </c>
      <c r="M3261" s="2">
        <f t="shared" si="203"/>
        <v>-0.36469913965533418</v>
      </c>
    </row>
    <row r="3262" spans="5:13" x14ac:dyDescent="0.3">
      <c r="E3262" s="1">
        <v>3251</v>
      </c>
      <c r="F3262" s="1">
        <v>1</v>
      </c>
      <c r="G3262" s="1">
        <v>20</v>
      </c>
      <c r="H3262" s="1">
        <v>0</v>
      </c>
      <c r="I3262" s="2">
        <f t="shared" si="200"/>
        <v>-0.4693092938003211</v>
      </c>
      <c r="J3262" s="2">
        <f t="shared" si="201"/>
        <v>0.38477973752641237</v>
      </c>
      <c r="K3262" s="3">
        <v>1</v>
      </c>
      <c r="L3262" s="2">
        <f t="shared" si="202"/>
        <v>-0.95508421873291538</v>
      </c>
      <c r="M3262" s="2">
        <f t="shared" si="203"/>
        <v>0.61522026247358763</v>
      </c>
    </row>
    <row r="3263" spans="5:13" x14ac:dyDescent="0.3">
      <c r="E3263" s="1">
        <v>3252</v>
      </c>
      <c r="F3263" s="1">
        <v>0</v>
      </c>
      <c r="G3263" s="1">
        <v>21</v>
      </c>
      <c r="H3263" s="1">
        <v>2</v>
      </c>
      <c r="I3263" s="2">
        <f t="shared" si="200"/>
        <v>6.7430884874745745E-2</v>
      </c>
      <c r="J3263" s="2">
        <f t="shared" si="201"/>
        <v>0.51685133655663185</v>
      </c>
      <c r="K3263" s="3">
        <v>0</v>
      </c>
      <c r="L3263" s="2">
        <f t="shared" si="202"/>
        <v>-0.7274308808795299</v>
      </c>
      <c r="M3263" s="2">
        <f t="shared" si="203"/>
        <v>-0.51685133655663185</v>
      </c>
    </row>
    <row r="3264" spans="5:13" x14ac:dyDescent="0.3">
      <c r="E3264" s="1">
        <v>3253</v>
      </c>
      <c r="F3264" s="1">
        <v>0</v>
      </c>
      <c r="G3264" s="1">
        <v>25</v>
      </c>
      <c r="H3264" s="1">
        <v>2</v>
      </c>
      <c r="I3264" s="2">
        <f t="shared" si="200"/>
        <v>-4.6857981712865593E-2</v>
      </c>
      <c r="J3264" s="2">
        <f t="shared" si="201"/>
        <v>0.4882876475322156</v>
      </c>
      <c r="K3264" s="3">
        <v>1</v>
      </c>
      <c r="L3264" s="2">
        <f t="shared" si="202"/>
        <v>-0.71685060511711618</v>
      </c>
      <c r="M3264" s="2">
        <f t="shared" si="203"/>
        <v>0.51171235246778446</v>
      </c>
    </row>
    <row r="3265" spans="5:13" x14ac:dyDescent="0.3">
      <c r="E3265" s="1">
        <v>3254</v>
      </c>
      <c r="F3265" s="1">
        <v>0</v>
      </c>
      <c r="G3265" s="1">
        <v>22</v>
      </c>
      <c r="H3265" s="1">
        <v>2</v>
      </c>
      <c r="I3265" s="2">
        <f t="shared" si="200"/>
        <v>3.8858668227842896E-2</v>
      </c>
      <c r="J3265" s="2">
        <f t="shared" si="201"/>
        <v>0.50971344481574044</v>
      </c>
      <c r="K3265" s="3">
        <v>1</v>
      </c>
      <c r="L3265" s="2">
        <f t="shared" si="202"/>
        <v>-0.6739065840838151</v>
      </c>
      <c r="M3265" s="2">
        <f t="shared" si="203"/>
        <v>0.49028655518425956</v>
      </c>
    </row>
    <row r="3266" spans="5:13" x14ac:dyDescent="0.3">
      <c r="E3266" s="1">
        <v>3255</v>
      </c>
      <c r="F3266" s="1">
        <v>1</v>
      </c>
      <c r="G3266" s="1">
        <v>27</v>
      </c>
      <c r="H3266" s="1">
        <v>1</v>
      </c>
      <c r="I3266" s="2">
        <f t="shared" si="200"/>
        <v>-0.386658612667656</v>
      </c>
      <c r="J3266" s="2">
        <f t="shared" si="201"/>
        <v>0.40452192979375906</v>
      </c>
      <c r="K3266" s="3">
        <v>0</v>
      </c>
      <c r="L3266" s="2">
        <f t="shared" si="202"/>
        <v>-0.51839071671501158</v>
      </c>
      <c r="M3266" s="2">
        <f t="shared" si="203"/>
        <v>-0.40452192979375906</v>
      </c>
    </row>
    <row r="3267" spans="5:13" x14ac:dyDescent="0.3">
      <c r="E3267" s="1">
        <v>3256</v>
      </c>
      <c r="F3267" s="1">
        <v>1</v>
      </c>
      <c r="G3267" s="1">
        <v>26</v>
      </c>
      <c r="H3267" s="1">
        <v>0</v>
      </c>
      <c r="I3267" s="2">
        <f t="shared" si="200"/>
        <v>-0.64074259368173792</v>
      </c>
      <c r="J3267" s="2">
        <f t="shared" si="201"/>
        <v>0.34507869437350663</v>
      </c>
      <c r="K3267" s="3">
        <v>1</v>
      </c>
      <c r="L3267" s="2">
        <f t="shared" si="202"/>
        <v>-1.0639827883281907</v>
      </c>
      <c r="M3267" s="2">
        <f t="shared" si="203"/>
        <v>0.65492130562649331</v>
      </c>
    </row>
    <row r="3268" spans="5:13" x14ac:dyDescent="0.3">
      <c r="E3268" s="1">
        <v>3257</v>
      </c>
      <c r="F3268" s="1">
        <v>1</v>
      </c>
      <c r="G3268" s="1">
        <v>24</v>
      </c>
      <c r="H3268" s="1">
        <v>3</v>
      </c>
      <c r="I3268" s="2">
        <f t="shared" si="200"/>
        <v>0.26437043259502213</v>
      </c>
      <c r="J3268" s="2">
        <f t="shared" si="201"/>
        <v>0.56571033582428898</v>
      </c>
      <c r="K3268" s="3">
        <v>1</v>
      </c>
      <c r="L3268" s="2">
        <f t="shared" si="202"/>
        <v>-0.56967310594208143</v>
      </c>
      <c r="M3268" s="2">
        <f t="shared" si="203"/>
        <v>0.43428966417571102</v>
      </c>
    </row>
    <row r="3269" spans="5:13" x14ac:dyDescent="0.3">
      <c r="E3269" s="1">
        <v>3258</v>
      </c>
      <c r="F3269" s="1">
        <v>0</v>
      </c>
      <c r="G3269" s="1">
        <v>27</v>
      </c>
      <c r="H3269" s="1">
        <v>1</v>
      </c>
      <c r="I3269" s="2">
        <f t="shared" si="200"/>
        <v>-0.386658612667656</v>
      </c>
      <c r="J3269" s="2">
        <f t="shared" si="201"/>
        <v>0.40452192979375906</v>
      </c>
      <c r="K3269" s="3">
        <v>1</v>
      </c>
      <c r="L3269" s="2">
        <f t="shared" si="202"/>
        <v>-0.90504932938266758</v>
      </c>
      <c r="M3269" s="2">
        <f t="shared" si="203"/>
        <v>0.59547807020624099</v>
      </c>
    </row>
    <row r="3270" spans="5:13" x14ac:dyDescent="0.3">
      <c r="E3270" s="1">
        <v>3259</v>
      </c>
      <c r="F3270" s="1">
        <v>1</v>
      </c>
      <c r="G3270" s="1">
        <v>23</v>
      </c>
      <c r="H3270" s="1">
        <v>4</v>
      </c>
      <c r="I3270" s="2">
        <f t="shared" si="200"/>
        <v>0.57559884690290986</v>
      </c>
      <c r="J3270" s="2">
        <f t="shared" si="201"/>
        <v>0.6400540735636373</v>
      </c>
      <c r="K3270" s="3">
        <v>1</v>
      </c>
      <c r="L3270" s="2">
        <f t="shared" si="202"/>
        <v>-0.44620261625431046</v>
      </c>
      <c r="M3270" s="2">
        <f t="shared" si="203"/>
        <v>0.3599459264363627</v>
      </c>
    </row>
    <row r="3271" spans="5:13" x14ac:dyDescent="0.3">
      <c r="E3271" s="1">
        <v>3260</v>
      </c>
      <c r="F3271" s="1">
        <v>1</v>
      </c>
      <c r="G3271" s="1">
        <v>31</v>
      </c>
      <c r="H3271" s="1">
        <v>1</v>
      </c>
      <c r="I3271" s="2">
        <f t="shared" si="200"/>
        <v>-0.50094747925526717</v>
      </c>
      <c r="J3271" s="2">
        <f t="shared" si="201"/>
        <v>0.37731803350443466</v>
      </c>
      <c r="K3271" s="3">
        <v>0</v>
      </c>
      <c r="L3271" s="2">
        <f t="shared" si="202"/>
        <v>-0.4737193777036447</v>
      </c>
      <c r="M3271" s="2">
        <f t="shared" si="203"/>
        <v>-0.37731803350443466</v>
      </c>
    </row>
    <row r="3272" spans="5:13" x14ac:dyDescent="0.3">
      <c r="E3272" s="1">
        <v>3261</v>
      </c>
      <c r="F3272" s="1">
        <v>0</v>
      </c>
      <c r="G3272" s="1">
        <v>26</v>
      </c>
      <c r="H3272" s="1">
        <v>3</v>
      </c>
      <c r="I3272" s="2">
        <f t="shared" si="200"/>
        <v>0.20722599930121655</v>
      </c>
      <c r="J3272" s="2">
        <f t="shared" si="201"/>
        <v>0.55162190028968694</v>
      </c>
      <c r="K3272" s="3">
        <v>1</v>
      </c>
      <c r="L3272" s="2">
        <f t="shared" si="202"/>
        <v>-0.59489243064286235</v>
      </c>
      <c r="M3272" s="2">
        <f t="shared" si="203"/>
        <v>0.44837809971031306</v>
      </c>
    </row>
    <row r="3273" spans="5:13" x14ac:dyDescent="0.3">
      <c r="E3273" s="1">
        <v>3262</v>
      </c>
      <c r="F3273" s="1">
        <v>1</v>
      </c>
      <c r="G3273" s="1">
        <v>22</v>
      </c>
      <c r="H3273" s="1">
        <v>4</v>
      </c>
      <c r="I3273" s="2">
        <f t="shared" si="200"/>
        <v>0.60417106354981254</v>
      </c>
      <c r="J3273" s="2">
        <f t="shared" si="201"/>
        <v>0.64660999904109517</v>
      </c>
      <c r="K3273" s="3">
        <v>1</v>
      </c>
      <c r="L3273" s="2">
        <f t="shared" si="202"/>
        <v>-0.43601194978145819</v>
      </c>
      <c r="M3273" s="2">
        <f t="shared" si="203"/>
        <v>0.35339000095890483</v>
      </c>
    </row>
    <row r="3274" spans="5:13" x14ac:dyDescent="0.3">
      <c r="E3274" s="1">
        <v>3263</v>
      </c>
      <c r="F3274" s="1">
        <v>1</v>
      </c>
      <c r="G3274" s="1">
        <v>22</v>
      </c>
      <c r="H3274" s="1">
        <v>3</v>
      </c>
      <c r="I3274" s="2">
        <f t="shared" si="200"/>
        <v>0.32151486588882772</v>
      </c>
      <c r="J3274" s="2">
        <f t="shared" si="201"/>
        <v>0.57969339214578286</v>
      </c>
      <c r="K3274" s="3">
        <v>1</v>
      </c>
      <c r="L3274" s="2">
        <f t="shared" si="202"/>
        <v>-0.5452559494494188</v>
      </c>
      <c r="M3274" s="2">
        <f t="shared" si="203"/>
        <v>0.42030660785421714</v>
      </c>
    </row>
    <row r="3275" spans="5:13" x14ac:dyDescent="0.3">
      <c r="E3275" s="1">
        <v>3264</v>
      </c>
      <c r="F3275" s="1">
        <v>0</v>
      </c>
      <c r="G3275" s="1">
        <v>23</v>
      </c>
      <c r="H3275" s="1">
        <v>0</v>
      </c>
      <c r="I3275" s="2">
        <f t="shared" si="200"/>
        <v>-0.55502594374102943</v>
      </c>
      <c r="J3275" s="2">
        <f t="shared" si="201"/>
        <v>0.36469913965533418</v>
      </c>
      <c r="K3275" s="3">
        <v>0</v>
      </c>
      <c r="L3275" s="2">
        <f t="shared" si="202"/>
        <v>-0.45365659647687245</v>
      </c>
      <c r="M3275" s="2">
        <f t="shared" si="203"/>
        <v>-0.36469913965533418</v>
      </c>
    </row>
    <row r="3276" spans="5:13" x14ac:dyDescent="0.3">
      <c r="E3276" s="1">
        <v>3265</v>
      </c>
      <c r="F3276" s="1">
        <v>0</v>
      </c>
      <c r="G3276" s="1">
        <v>25</v>
      </c>
      <c r="H3276" s="1">
        <v>2</v>
      </c>
      <c r="I3276" s="2">
        <f t="shared" si="200"/>
        <v>-4.6857981712865593E-2</v>
      </c>
      <c r="J3276" s="2">
        <f t="shared" si="201"/>
        <v>0.4882876475322156</v>
      </c>
      <c r="K3276" s="3">
        <v>0</v>
      </c>
      <c r="L3276" s="2">
        <f t="shared" si="202"/>
        <v>-0.66999262340425059</v>
      </c>
      <c r="M3276" s="2">
        <f t="shared" si="203"/>
        <v>-0.4882876475322156</v>
      </c>
    </row>
    <row r="3277" spans="5:13" x14ac:dyDescent="0.3">
      <c r="E3277" s="1">
        <v>3266</v>
      </c>
      <c r="F3277" s="1">
        <v>1</v>
      </c>
      <c r="G3277" s="1">
        <v>19</v>
      </c>
      <c r="H3277" s="1">
        <v>2</v>
      </c>
      <c r="I3277" s="2">
        <f t="shared" ref="I3277:I3340" si="204">$H$5+$H$6*G3277+H3277*$H$7</f>
        <v>0.12457531816855133</v>
      </c>
      <c r="J3277" s="2">
        <f t="shared" ref="J3277:J3340" si="205">EXP(I3277)/(1+EXP(I3277))</f>
        <v>0.53110361516647375</v>
      </c>
      <c r="K3277" s="3">
        <v>0</v>
      </c>
      <c r="L3277" s="2">
        <f t="shared" ref="L3277:L3340" si="206">IF(K3277=1,LN(J3277),LN(1-J3277))</f>
        <v>-0.75737346280429763</v>
      </c>
      <c r="M3277" s="2">
        <f t="shared" ref="M3277:M3340" si="207">(K3277-J3277)</f>
        <v>-0.53110361516647375</v>
      </c>
    </row>
    <row r="3278" spans="5:13" x14ac:dyDescent="0.3">
      <c r="E3278" s="1">
        <v>3267</v>
      </c>
      <c r="F3278" s="1">
        <v>0</v>
      </c>
      <c r="G3278" s="1">
        <v>23</v>
      </c>
      <c r="H3278" s="1">
        <v>1</v>
      </c>
      <c r="I3278" s="2">
        <f t="shared" si="204"/>
        <v>-0.27236974608004461</v>
      </c>
      <c r="J3278" s="2">
        <f t="shared" si="205"/>
        <v>0.43232541858152024</v>
      </c>
      <c r="K3278" s="3">
        <v>0</v>
      </c>
      <c r="L3278" s="2">
        <f t="shared" si="206"/>
        <v>-0.56620694448026976</v>
      </c>
      <c r="M3278" s="2">
        <f t="shared" si="207"/>
        <v>-0.43232541858152024</v>
      </c>
    </row>
    <row r="3279" spans="5:13" x14ac:dyDescent="0.3">
      <c r="E3279" s="1">
        <v>3268</v>
      </c>
      <c r="F3279" s="1">
        <v>1</v>
      </c>
      <c r="G3279" s="1">
        <v>28</v>
      </c>
      <c r="H3279" s="1">
        <v>1</v>
      </c>
      <c r="I3279" s="2">
        <f t="shared" si="204"/>
        <v>-0.41523082931455868</v>
      </c>
      <c r="J3279" s="2">
        <f t="shared" si="205"/>
        <v>0.39765853213135904</v>
      </c>
      <c r="K3279" s="3">
        <v>1</v>
      </c>
      <c r="L3279" s="2">
        <f t="shared" si="206"/>
        <v>-0.92216160142452031</v>
      </c>
      <c r="M3279" s="2">
        <f t="shared" si="207"/>
        <v>0.60234146786864096</v>
      </c>
    </row>
    <row r="3280" spans="5:13" x14ac:dyDescent="0.3">
      <c r="E3280" s="1">
        <v>3269</v>
      </c>
      <c r="F3280" s="1">
        <v>0</v>
      </c>
      <c r="G3280" s="1">
        <v>31</v>
      </c>
      <c r="H3280" s="1">
        <v>0</v>
      </c>
      <c r="I3280" s="2">
        <f t="shared" si="204"/>
        <v>-0.78360367691625199</v>
      </c>
      <c r="J3280" s="2">
        <f t="shared" si="205"/>
        <v>0.31354373136830865</v>
      </c>
      <c r="K3280" s="3">
        <v>0</v>
      </c>
      <c r="L3280" s="2">
        <f t="shared" si="206"/>
        <v>-0.37621275772349794</v>
      </c>
      <c r="M3280" s="2">
        <f t="shared" si="207"/>
        <v>-0.31354373136830865</v>
      </c>
    </row>
    <row r="3281" spans="5:13" x14ac:dyDescent="0.3">
      <c r="E3281" s="1">
        <v>3270</v>
      </c>
      <c r="F3281" s="1">
        <v>0</v>
      </c>
      <c r="G3281" s="1">
        <v>28</v>
      </c>
      <c r="H3281" s="1">
        <v>2</v>
      </c>
      <c r="I3281" s="2">
        <f t="shared" si="204"/>
        <v>-0.13257463165357386</v>
      </c>
      <c r="J3281" s="2">
        <f t="shared" si="205"/>
        <v>0.46690480141809398</v>
      </c>
      <c r="K3281" s="3">
        <v>0</v>
      </c>
      <c r="L3281" s="2">
        <f t="shared" si="206"/>
        <v>-0.62905526179329474</v>
      </c>
      <c r="M3281" s="2">
        <f t="shared" si="207"/>
        <v>-0.46690480141809398</v>
      </c>
    </row>
    <row r="3282" spans="5:13" x14ac:dyDescent="0.3">
      <c r="E3282" s="1">
        <v>3271</v>
      </c>
      <c r="F3282" s="1">
        <v>0</v>
      </c>
      <c r="G3282" s="1">
        <v>24</v>
      </c>
      <c r="H3282" s="1">
        <v>2</v>
      </c>
      <c r="I3282" s="2">
        <f t="shared" si="204"/>
        <v>-1.8285765065962689E-2</v>
      </c>
      <c r="J3282" s="2">
        <f t="shared" si="205"/>
        <v>0.49542868610834845</v>
      </c>
      <c r="K3282" s="3">
        <v>0</v>
      </c>
      <c r="L3282" s="2">
        <f t="shared" si="206"/>
        <v>-0.68404609359517687</v>
      </c>
      <c r="M3282" s="2">
        <f t="shared" si="207"/>
        <v>-0.49542868610834845</v>
      </c>
    </row>
    <row r="3283" spans="5:13" x14ac:dyDescent="0.3">
      <c r="E3283" s="1">
        <v>3272</v>
      </c>
      <c r="F3283" s="1">
        <v>0</v>
      </c>
      <c r="G3283" s="1">
        <v>24</v>
      </c>
      <c r="H3283" s="1">
        <v>2</v>
      </c>
      <c r="I3283" s="2">
        <f t="shared" si="204"/>
        <v>-1.8285765065962689E-2</v>
      </c>
      <c r="J3283" s="2">
        <f t="shared" si="205"/>
        <v>0.49542868610834845</v>
      </c>
      <c r="K3283" s="3">
        <v>0</v>
      </c>
      <c r="L3283" s="2">
        <f t="shared" si="206"/>
        <v>-0.68404609359517687</v>
      </c>
      <c r="M3283" s="2">
        <f t="shared" si="207"/>
        <v>-0.49542868610834845</v>
      </c>
    </row>
    <row r="3284" spans="5:13" x14ac:dyDescent="0.3">
      <c r="E3284" s="1">
        <v>3273</v>
      </c>
      <c r="F3284" s="1">
        <v>1</v>
      </c>
      <c r="G3284" s="1">
        <v>22</v>
      </c>
      <c r="H3284" s="1">
        <v>6</v>
      </c>
      <c r="I3284" s="2">
        <f t="shared" si="204"/>
        <v>1.1694834588717822</v>
      </c>
      <c r="J3284" s="2">
        <f t="shared" si="205"/>
        <v>0.76305163579921476</v>
      </c>
      <c r="K3284" s="3">
        <v>1</v>
      </c>
      <c r="L3284" s="2">
        <f t="shared" si="206"/>
        <v>-0.27042957528342726</v>
      </c>
      <c r="M3284" s="2">
        <f t="shared" si="207"/>
        <v>0.23694836420078524</v>
      </c>
    </row>
    <row r="3285" spans="5:13" x14ac:dyDescent="0.3">
      <c r="E3285" s="1">
        <v>3274</v>
      </c>
      <c r="F3285" s="1">
        <v>1</v>
      </c>
      <c r="G3285" s="1">
        <v>25</v>
      </c>
      <c r="H3285" s="1">
        <v>2</v>
      </c>
      <c r="I3285" s="2">
        <f t="shared" si="204"/>
        <v>-4.6857981712865593E-2</v>
      </c>
      <c r="J3285" s="2">
        <f t="shared" si="205"/>
        <v>0.4882876475322156</v>
      </c>
      <c r="K3285" s="3">
        <v>0</v>
      </c>
      <c r="L3285" s="2">
        <f t="shared" si="206"/>
        <v>-0.66999262340425059</v>
      </c>
      <c r="M3285" s="2">
        <f t="shared" si="207"/>
        <v>-0.4882876475322156</v>
      </c>
    </row>
    <row r="3286" spans="5:13" x14ac:dyDescent="0.3">
      <c r="E3286" s="1">
        <v>3275</v>
      </c>
      <c r="F3286" s="1">
        <v>1</v>
      </c>
      <c r="G3286" s="1">
        <v>23</v>
      </c>
      <c r="H3286" s="1">
        <v>1</v>
      </c>
      <c r="I3286" s="2">
        <f t="shared" si="204"/>
        <v>-0.27236974608004461</v>
      </c>
      <c r="J3286" s="2">
        <f t="shared" si="205"/>
        <v>0.43232541858152024</v>
      </c>
      <c r="K3286" s="3">
        <v>0</v>
      </c>
      <c r="L3286" s="2">
        <f t="shared" si="206"/>
        <v>-0.56620694448026976</v>
      </c>
      <c r="M3286" s="2">
        <f t="shared" si="207"/>
        <v>-0.43232541858152024</v>
      </c>
    </row>
    <row r="3287" spans="5:13" x14ac:dyDescent="0.3">
      <c r="E3287" s="1">
        <v>3276</v>
      </c>
      <c r="F3287" s="1">
        <v>1</v>
      </c>
      <c r="G3287" s="1">
        <v>19</v>
      </c>
      <c r="H3287" s="1">
        <v>6</v>
      </c>
      <c r="I3287" s="2">
        <f t="shared" si="204"/>
        <v>1.2552001088124907</v>
      </c>
      <c r="J3287" s="2">
        <f t="shared" si="205"/>
        <v>0.77819872672284862</v>
      </c>
      <c r="K3287" s="3">
        <v>0</v>
      </c>
      <c r="L3287" s="2">
        <f t="shared" si="206"/>
        <v>-1.5059734634279234</v>
      </c>
      <c r="M3287" s="2">
        <f t="shared" si="207"/>
        <v>-0.77819872672284862</v>
      </c>
    </row>
    <row r="3288" spans="5:13" x14ac:dyDescent="0.3">
      <c r="E3288" s="1">
        <v>3277</v>
      </c>
      <c r="F3288" s="1">
        <v>1</v>
      </c>
      <c r="G3288" s="1">
        <v>23</v>
      </c>
      <c r="H3288" s="1">
        <v>4</v>
      </c>
      <c r="I3288" s="2">
        <f t="shared" si="204"/>
        <v>0.57559884690290986</v>
      </c>
      <c r="J3288" s="2">
        <f t="shared" si="205"/>
        <v>0.6400540735636373</v>
      </c>
      <c r="K3288" s="3">
        <v>1</v>
      </c>
      <c r="L3288" s="2">
        <f t="shared" si="206"/>
        <v>-0.44620261625431046</v>
      </c>
      <c r="M3288" s="2">
        <f t="shared" si="207"/>
        <v>0.3599459264363627</v>
      </c>
    </row>
    <row r="3289" spans="5:13" x14ac:dyDescent="0.3">
      <c r="E3289" s="1">
        <v>3278</v>
      </c>
      <c r="F3289" s="1">
        <v>0</v>
      </c>
      <c r="G3289" s="1">
        <v>26</v>
      </c>
      <c r="H3289" s="1">
        <v>2</v>
      </c>
      <c r="I3289" s="2">
        <f t="shared" si="204"/>
        <v>-7.5430198359768275E-2</v>
      </c>
      <c r="J3289" s="2">
        <f t="shared" si="205"/>
        <v>0.48115138649900074</v>
      </c>
      <c r="K3289" s="3">
        <v>1</v>
      </c>
      <c r="L3289" s="2">
        <f t="shared" si="206"/>
        <v>-0.73157332554821297</v>
      </c>
      <c r="M3289" s="2">
        <f t="shared" si="207"/>
        <v>0.51884861350099931</v>
      </c>
    </row>
    <row r="3290" spans="5:13" x14ac:dyDescent="0.3">
      <c r="E3290" s="1">
        <v>3279</v>
      </c>
      <c r="F3290" s="1">
        <v>1</v>
      </c>
      <c r="G3290" s="1">
        <v>27</v>
      </c>
      <c r="H3290" s="1">
        <v>2</v>
      </c>
      <c r="I3290" s="2">
        <f t="shared" si="204"/>
        <v>-0.10400241500667118</v>
      </c>
      <c r="J3290" s="2">
        <f t="shared" si="205"/>
        <v>0.47402280722541851</v>
      </c>
      <c r="K3290" s="3">
        <v>1</v>
      </c>
      <c r="L3290" s="2">
        <f t="shared" si="206"/>
        <v>-0.74649984193530095</v>
      </c>
      <c r="M3290" s="2">
        <f t="shared" si="207"/>
        <v>0.52597719277458155</v>
      </c>
    </row>
    <row r="3291" spans="5:13" x14ac:dyDescent="0.3">
      <c r="E3291" s="1">
        <v>3280</v>
      </c>
      <c r="F3291" s="1">
        <v>0</v>
      </c>
      <c r="G3291" s="1">
        <v>29</v>
      </c>
      <c r="H3291" s="1">
        <v>0</v>
      </c>
      <c r="I3291" s="2">
        <f t="shared" si="204"/>
        <v>-0.7264592436224464</v>
      </c>
      <c r="J3291" s="2">
        <f t="shared" si="205"/>
        <v>0.32597220243293629</v>
      </c>
      <c r="K3291" s="3">
        <v>0</v>
      </c>
      <c r="L3291" s="2">
        <f t="shared" si="206"/>
        <v>-0.39448392623918266</v>
      </c>
      <c r="M3291" s="2">
        <f t="shared" si="207"/>
        <v>-0.32597220243293629</v>
      </c>
    </row>
    <row r="3292" spans="5:13" x14ac:dyDescent="0.3">
      <c r="E3292" s="1">
        <v>3281</v>
      </c>
      <c r="F3292" s="1">
        <v>1</v>
      </c>
      <c r="G3292" s="1">
        <v>23</v>
      </c>
      <c r="H3292" s="1">
        <v>1</v>
      </c>
      <c r="I3292" s="2">
        <f t="shared" si="204"/>
        <v>-0.27236974608004461</v>
      </c>
      <c r="J3292" s="2">
        <f t="shared" si="205"/>
        <v>0.43232541858152024</v>
      </c>
      <c r="K3292" s="3">
        <v>0</v>
      </c>
      <c r="L3292" s="2">
        <f t="shared" si="206"/>
        <v>-0.56620694448026976</v>
      </c>
      <c r="M3292" s="2">
        <f t="shared" si="207"/>
        <v>-0.43232541858152024</v>
      </c>
    </row>
    <row r="3293" spans="5:13" x14ac:dyDescent="0.3">
      <c r="E3293" s="1">
        <v>3282</v>
      </c>
      <c r="F3293" s="1">
        <v>0</v>
      </c>
      <c r="G3293" s="1">
        <v>25</v>
      </c>
      <c r="H3293" s="1">
        <v>1</v>
      </c>
      <c r="I3293" s="2">
        <f t="shared" si="204"/>
        <v>-0.32951417937385041</v>
      </c>
      <c r="J3293" s="2">
        <f t="shared" si="205"/>
        <v>0.41835883549334701</v>
      </c>
      <c r="K3293" s="3">
        <v>1</v>
      </c>
      <c r="L3293" s="2">
        <f t="shared" si="206"/>
        <v>-0.87141575660375126</v>
      </c>
      <c r="M3293" s="2">
        <f t="shared" si="207"/>
        <v>0.58164116450665304</v>
      </c>
    </row>
    <row r="3294" spans="5:13" x14ac:dyDescent="0.3">
      <c r="E3294" s="1">
        <v>3283</v>
      </c>
      <c r="F3294" s="1">
        <v>1</v>
      </c>
      <c r="G3294" s="1">
        <v>23</v>
      </c>
      <c r="H3294" s="1">
        <v>1</v>
      </c>
      <c r="I3294" s="2">
        <f t="shared" si="204"/>
        <v>-0.27236974608004461</v>
      </c>
      <c r="J3294" s="2">
        <f t="shared" si="205"/>
        <v>0.43232541858152024</v>
      </c>
      <c r="K3294" s="3">
        <v>1</v>
      </c>
      <c r="L3294" s="2">
        <f t="shared" si="206"/>
        <v>-0.83857669056031459</v>
      </c>
      <c r="M3294" s="2">
        <f t="shared" si="207"/>
        <v>0.56767458141847982</v>
      </c>
    </row>
    <row r="3295" spans="5:13" x14ac:dyDescent="0.3">
      <c r="E3295" s="1">
        <v>3284</v>
      </c>
      <c r="F3295" s="1">
        <v>1</v>
      </c>
      <c r="G3295" s="1">
        <v>19</v>
      </c>
      <c r="H3295" s="1">
        <v>5</v>
      </c>
      <c r="I3295" s="2">
        <f t="shared" si="204"/>
        <v>0.97254391115150574</v>
      </c>
      <c r="J3295" s="2">
        <f t="shared" si="205"/>
        <v>0.7256262627535558</v>
      </c>
      <c r="K3295" s="3">
        <v>1</v>
      </c>
      <c r="L3295" s="2">
        <f t="shared" si="206"/>
        <v>-0.32072018630265009</v>
      </c>
      <c r="M3295" s="2">
        <f t="shared" si="207"/>
        <v>0.2743737372464442</v>
      </c>
    </row>
    <row r="3296" spans="5:13" x14ac:dyDescent="0.3">
      <c r="E3296" s="1">
        <v>3285</v>
      </c>
      <c r="F3296" s="1">
        <v>0</v>
      </c>
      <c r="G3296" s="1">
        <v>26</v>
      </c>
      <c r="H3296" s="1">
        <v>1</v>
      </c>
      <c r="I3296" s="2">
        <f t="shared" si="204"/>
        <v>-0.35808639602075309</v>
      </c>
      <c r="J3296" s="2">
        <f t="shared" si="205"/>
        <v>0.41142287430405178</v>
      </c>
      <c r="K3296" s="3">
        <v>0</v>
      </c>
      <c r="L3296" s="2">
        <f t="shared" si="206"/>
        <v>-0.53004730616023055</v>
      </c>
      <c r="M3296" s="2">
        <f t="shared" si="207"/>
        <v>-0.41142287430405178</v>
      </c>
    </row>
    <row r="3297" spans="5:13" x14ac:dyDescent="0.3">
      <c r="E3297" s="1">
        <v>3286</v>
      </c>
      <c r="F3297" s="1">
        <v>1</v>
      </c>
      <c r="G3297" s="1">
        <v>21</v>
      </c>
      <c r="H3297" s="1">
        <v>6</v>
      </c>
      <c r="I3297" s="2">
        <f t="shared" si="204"/>
        <v>1.1980556755186851</v>
      </c>
      <c r="J3297" s="2">
        <f t="shared" si="205"/>
        <v>0.76817871841165664</v>
      </c>
      <c r="K3297" s="3">
        <v>1</v>
      </c>
      <c r="L3297" s="2">
        <f t="shared" si="206"/>
        <v>-0.26373286664119011</v>
      </c>
      <c r="M3297" s="2">
        <f t="shared" si="207"/>
        <v>0.23182128158834336</v>
      </c>
    </row>
    <row r="3298" spans="5:13" x14ac:dyDescent="0.3">
      <c r="E3298" s="1">
        <v>3287</v>
      </c>
      <c r="F3298" s="1">
        <v>0</v>
      </c>
      <c r="G3298" s="1">
        <v>27</v>
      </c>
      <c r="H3298" s="1">
        <v>2</v>
      </c>
      <c r="I3298" s="2">
        <f t="shared" si="204"/>
        <v>-0.10400241500667118</v>
      </c>
      <c r="J3298" s="2">
        <f t="shared" si="205"/>
        <v>0.47402280722541851</v>
      </c>
      <c r="K3298" s="3">
        <v>0</v>
      </c>
      <c r="L3298" s="2">
        <f t="shared" si="206"/>
        <v>-0.64249742692862966</v>
      </c>
      <c r="M3298" s="2">
        <f t="shared" si="207"/>
        <v>-0.47402280722541851</v>
      </c>
    </row>
    <row r="3299" spans="5:13" x14ac:dyDescent="0.3">
      <c r="E3299" s="1">
        <v>3288</v>
      </c>
      <c r="F3299" s="1">
        <v>0</v>
      </c>
      <c r="G3299" s="1">
        <v>26</v>
      </c>
      <c r="H3299" s="1">
        <v>1</v>
      </c>
      <c r="I3299" s="2">
        <f t="shared" si="204"/>
        <v>-0.35808639602075309</v>
      </c>
      <c r="J3299" s="2">
        <f t="shared" si="205"/>
        <v>0.41142287430405178</v>
      </c>
      <c r="K3299" s="3">
        <v>0</v>
      </c>
      <c r="L3299" s="2">
        <f t="shared" si="206"/>
        <v>-0.53004730616023055</v>
      </c>
      <c r="M3299" s="2">
        <f t="shared" si="207"/>
        <v>-0.41142287430405178</v>
      </c>
    </row>
    <row r="3300" spans="5:13" x14ac:dyDescent="0.3">
      <c r="E3300" s="1">
        <v>3289</v>
      </c>
      <c r="F3300" s="1">
        <v>1</v>
      </c>
      <c r="G3300" s="1">
        <v>22</v>
      </c>
      <c r="H3300" s="1">
        <v>2</v>
      </c>
      <c r="I3300" s="2">
        <f t="shared" si="204"/>
        <v>3.8858668227842896E-2</v>
      </c>
      <c r="J3300" s="2">
        <f t="shared" si="205"/>
        <v>0.50971344481574044</v>
      </c>
      <c r="K3300" s="3">
        <v>1</v>
      </c>
      <c r="L3300" s="2">
        <f t="shared" si="206"/>
        <v>-0.6739065840838151</v>
      </c>
      <c r="M3300" s="2">
        <f t="shared" si="207"/>
        <v>0.49028655518425956</v>
      </c>
    </row>
    <row r="3301" spans="5:13" x14ac:dyDescent="0.3">
      <c r="E3301" s="1">
        <v>3290</v>
      </c>
      <c r="F3301" s="1">
        <v>1</v>
      </c>
      <c r="G3301" s="1">
        <v>22</v>
      </c>
      <c r="H3301" s="1">
        <v>2</v>
      </c>
      <c r="I3301" s="2">
        <f t="shared" si="204"/>
        <v>3.8858668227842896E-2</v>
      </c>
      <c r="J3301" s="2">
        <f t="shared" si="205"/>
        <v>0.50971344481574044</v>
      </c>
      <c r="K3301" s="3">
        <v>1</v>
      </c>
      <c r="L3301" s="2">
        <f t="shared" si="206"/>
        <v>-0.6739065840838151</v>
      </c>
      <c r="M3301" s="2">
        <f t="shared" si="207"/>
        <v>0.49028655518425956</v>
      </c>
    </row>
    <row r="3302" spans="5:13" x14ac:dyDescent="0.3">
      <c r="E3302" s="1">
        <v>3291</v>
      </c>
      <c r="F3302" s="1">
        <v>1</v>
      </c>
      <c r="G3302" s="1">
        <v>25</v>
      </c>
      <c r="H3302" s="1">
        <v>1</v>
      </c>
      <c r="I3302" s="2">
        <f t="shared" si="204"/>
        <v>-0.32951417937385041</v>
      </c>
      <c r="J3302" s="2">
        <f t="shared" si="205"/>
        <v>0.41835883549334701</v>
      </c>
      <c r="K3302" s="3">
        <v>0</v>
      </c>
      <c r="L3302" s="2">
        <f t="shared" si="206"/>
        <v>-0.54190157722990051</v>
      </c>
      <c r="M3302" s="2">
        <f t="shared" si="207"/>
        <v>-0.41835883549334701</v>
      </c>
    </row>
    <row r="3303" spans="5:13" x14ac:dyDescent="0.3">
      <c r="E3303" s="1">
        <v>3292</v>
      </c>
      <c r="F3303" s="1">
        <v>0</v>
      </c>
      <c r="G3303" s="1">
        <v>27</v>
      </c>
      <c r="H3303" s="1">
        <v>0</v>
      </c>
      <c r="I3303" s="2">
        <f t="shared" si="204"/>
        <v>-0.66931481032864082</v>
      </c>
      <c r="J3303" s="2">
        <f t="shared" si="205"/>
        <v>0.33865028320137047</v>
      </c>
      <c r="K3303" s="3">
        <v>0</v>
      </c>
      <c r="L3303" s="2">
        <f t="shared" si="206"/>
        <v>-0.41347250672725938</v>
      </c>
      <c r="M3303" s="2">
        <f t="shared" si="207"/>
        <v>-0.33865028320137047</v>
      </c>
    </row>
    <row r="3304" spans="5:13" x14ac:dyDescent="0.3">
      <c r="E3304" s="1">
        <v>3293</v>
      </c>
      <c r="F3304" s="1">
        <v>1</v>
      </c>
      <c r="G3304" s="1">
        <v>22</v>
      </c>
      <c r="H3304" s="1">
        <v>6</v>
      </c>
      <c r="I3304" s="2">
        <f t="shared" si="204"/>
        <v>1.1694834588717822</v>
      </c>
      <c r="J3304" s="2">
        <f t="shared" si="205"/>
        <v>0.76305163579921476</v>
      </c>
      <c r="K3304" s="3">
        <v>1</v>
      </c>
      <c r="L3304" s="2">
        <f t="shared" si="206"/>
        <v>-0.27042957528342726</v>
      </c>
      <c r="M3304" s="2">
        <f t="shared" si="207"/>
        <v>0.23694836420078524</v>
      </c>
    </row>
    <row r="3305" spans="5:13" x14ac:dyDescent="0.3">
      <c r="E3305" s="1">
        <v>3294</v>
      </c>
      <c r="F3305" s="1">
        <v>1</v>
      </c>
      <c r="G3305" s="1">
        <v>23</v>
      </c>
      <c r="H3305" s="1">
        <v>3</v>
      </c>
      <c r="I3305" s="2">
        <f t="shared" si="204"/>
        <v>0.29294264924192503</v>
      </c>
      <c r="J3305" s="2">
        <f t="shared" si="205"/>
        <v>0.57271638907417755</v>
      </c>
      <c r="K3305" s="3">
        <v>1</v>
      </c>
      <c r="L3305" s="2">
        <f t="shared" si="206"/>
        <v>-0.55736464278526365</v>
      </c>
      <c r="M3305" s="2">
        <f t="shared" si="207"/>
        <v>0.42728361092582245</v>
      </c>
    </row>
    <row r="3306" spans="5:13" x14ac:dyDescent="0.3">
      <c r="E3306" s="1">
        <v>3295</v>
      </c>
      <c r="F3306" s="1">
        <v>0</v>
      </c>
      <c r="G3306" s="1">
        <v>26</v>
      </c>
      <c r="H3306" s="1">
        <v>0</v>
      </c>
      <c r="I3306" s="2">
        <f t="shared" si="204"/>
        <v>-0.64074259368173792</v>
      </c>
      <c r="J3306" s="2">
        <f t="shared" si="205"/>
        <v>0.34507869437350663</v>
      </c>
      <c r="K3306" s="3">
        <v>1</v>
      </c>
      <c r="L3306" s="2">
        <f t="shared" si="206"/>
        <v>-1.0639827883281907</v>
      </c>
      <c r="M3306" s="2">
        <f t="shared" si="207"/>
        <v>0.65492130562649331</v>
      </c>
    </row>
    <row r="3307" spans="5:13" x14ac:dyDescent="0.3">
      <c r="E3307" s="1">
        <v>3296</v>
      </c>
      <c r="F3307" s="1">
        <v>0</v>
      </c>
      <c r="G3307" s="1">
        <v>33</v>
      </c>
      <c r="H3307" s="1">
        <v>2</v>
      </c>
      <c r="I3307" s="2">
        <f t="shared" si="204"/>
        <v>-0.27543571488808793</v>
      </c>
      <c r="J3307" s="2">
        <f t="shared" si="205"/>
        <v>0.43157312473496739</v>
      </c>
      <c r="K3307" s="3">
        <v>1</v>
      </c>
      <c r="L3307" s="2">
        <f t="shared" si="206"/>
        <v>-0.84031831645500221</v>
      </c>
      <c r="M3307" s="2">
        <f t="shared" si="207"/>
        <v>0.56842687526503255</v>
      </c>
    </row>
    <row r="3308" spans="5:13" x14ac:dyDescent="0.3">
      <c r="E3308" s="1">
        <v>3297</v>
      </c>
      <c r="F3308" s="1">
        <v>1</v>
      </c>
      <c r="G3308" s="1">
        <v>21</v>
      </c>
      <c r="H3308" s="1">
        <v>6</v>
      </c>
      <c r="I3308" s="2">
        <f t="shared" si="204"/>
        <v>1.1980556755186851</v>
      </c>
      <c r="J3308" s="2">
        <f t="shared" si="205"/>
        <v>0.76817871841165664</v>
      </c>
      <c r="K3308" s="3">
        <v>1</v>
      </c>
      <c r="L3308" s="2">
        <f t="shared" si="206"/>
        <v>-0.26373286664119011</v>
      </c>
      <c r="M3308" s="2">
        <f t="shared" si="207"/>
        <v>0.23182128158834336</v>
      </c>
    </row>
    <row r="3309" spans="5:13" x14ac:dyDescent="0.3">
      <c r="E3309" s="1">
        <v>3298</v>
      </c>
      <c r="F3309" s="1">
        <v>0</v>
      </c>
      <c r="G3309" s="1">
        <v>27</v>
      </c>
      <c r="H3309" s="1">
        <v>1</v>
      </c>
      <c r="I3309" s="2">
        <f t="shared" si="204"/>
        <v>-0.386658612667656</v>
      </c>
      <c r="J3309" s="2">
        <f t="shared" si="205"/>
        <v>0.40452192979375906</v>
      </c>
      <c r="K3309" s="3">
        <v>1</v>
      </c>
      <c r="L3309" s="2">
        <f t="shared" si="206"/>
        <v>-0.90504932938266758</v>
      </c>
      <c r="M3309" s="2">
        <f t="shared" si="207"/>
        <v>0.59547807020624099</v>
      </c>
    </row>
    <row r="3310" spans="5:13" x14ac:dyDescent="0.3">
      <c r="E3310" s="1">
        <v>3299</v>
      </c>
      <c r="F3310" s="1">
        <v>1</v>
      </c>
      <c r="G3310" s="1">
        <v>20</v>
      </c>
      <c r="H3310" s="1">
        <v>3</v>
      </c>
      <c r="I3310" s="2">
        <f t="shared" si="204"/>
        <v>0.37865929918263336</v>
      </c>
      <c r="J3310" s="2">
        <f t="shared" si="205"/>
        <v>0.59354970154570375</v>
      </c>
      <c r="K3310" s="3">
        <v>1</v>
      </c>
      <c r="L3310" s="2">
        <f t="shared" si="206"/>
        <v>-0.52163432531196197</v>
      </c>
      <c r="M3310" s="2">
        <f t="shared" si="207"/>
        <v>0.40645029845429625</v>
      </c>
    </row>
    <row r="3311" spans="5:13" x14ac:dyDescent="0.3">
      <c r="E3311" s="1">
        <v>3300</v>
      </c>
      <c r="F3311" s="1">
        <v>0</v>
      </c>
      <c r="G3311" s="1">
        <v>28</v>
      </c>
      <c r="H3311" s="1">
        <v>0</v>
      </c>
      <c r="I3311" s="2">
        <f t="shared" si="204"/>
        <v>-0.6978870269755435</v>
      </c>
      <c r="J3311" s="2">
        <f t="shared" si="205"/>
        <v>0.33228086752132152</v>
      </c>
      <c r="K3311" s="3">
        <v>0</v>
      </c>
      <c r="L3311" s="2">
        <f t="shared" si="206"/>
        <v>-0.40388765422499395</v>
      </c>
      <c r="M3311" s="2">
        <f t="shared" si="207"/>
        <v>-0.33228086752132152</v>
      </c>
    </row>
    <row r="3312" spans="5:13" x14ac:dyDescent="0.3">
      <c r="E3312" s="1">
        <v>3301</v>
      </c>
      <c r="F3312" s="1">
        <v>0</v>
      </c>
      <c r="G3312" s="1">
        <v>29</v>
      </c>
      <c r="H3312" s="1">
        <v>1</v>
      </c>
      <c r="I3312" s="2">
        <f t="shared" si="204"/>
        <v>-0.44380304596146158</v>
      </c>
      <c r="J3312" s="2">
        <f t="shared" si="205"/>
        <v>0.39083515355806009</v>
      </c>
      <c r="K3312" s="3">
        <v>0</v>
      </c>
      <c r="L3312" s="2">
        <f t="shared" si="206"/>
        <v>-0.49566636408778442</v>
      </c>
      <c r="M3312" s="2">
        <f t="shared" si="207"/>
        <v>-0.39083515355806009</v>
      </c>
    </row>
    <row r="3313" spans="5:13" x14ac:dyDescent="0.3">
      <c r="E3313" s="1">
        <v>3302</v>
      </c>
      <c r="F3313" s="1">
        <v>1</v>
      </c>
      <c r="G3313" s="1">
        <v>20</v>
      </c>
      <c r="H3313" s="1">
        <v>2</v>
      </c>
      <c r="I3313" s="2">
        <f t="shared" si="204"/>
        <v>9.6003101521648537E-2</v>
      </c>
      <c r="J3313" s="2">
        <f t="shared" si="205"/>
        <v>0.52398235856772302</v>
      </c>
      <c r="K3313" s="3">
        <v>1</v>
      </c>
      <c r="L3313" s="2">
        <f t="shared" si="206"/>
        <v>-0.64629726208332661</v>
      </c>
      <c r="M3313" s="2">
        <f t="shared" si="207"/>
        <v>0.47601764143227698</v>
      </c>
    </row>
    <row r="3314" spans="5:13" x14ac:dyDescent="0.3">
      <c r="E3314" s="1">
        <v>3303</v>
      </c>
      <c r="F3314" s="1">
        <v>1</v>
      </c>
      <c r="G3314" s="1">
        <v>26</v>
      </c>
      <c r="H3314" s="1">
        <v>3</v>
      </c>
      <c r="I3314" s="2">
        <f t="shared" si="204"/>
        <v>0.20722599930121655</v>
      </c>
      <c r="J3314" s="2">
        <f t="shared" si="205"/>
        <v>0.55162190028968694</v>
      </c>
      <c r="K3314" s="3">
        <v>0</v>
      </c>
      <c r="L3314" s="2">
        <f t="shared" si="206"/>
        <v>-0.80211842994407867</v>
      </c>
      <c r="M3314" s="2">
        <f t="shared" si="207"/>
        <v>-0.55162190028968694</v>
      </c>
    </row>
    <row r="3315" spans="5:13" x14ac:dyDescent="0.3">
      <c r="E3315" s="1">
        <v>3304</v>
      </c>
      <c r="F3315" s="1">
        <v>0</v>
      </c>
      <c r="G3315" s="1">
        <v>28</v>
      </c>
      <c r="H3315" s="1">
        <v>1</v>
      </c>
      <c r="I3315" s="2">
        <f t="shared" si="204"/>
        <v>-0.41523082931455868</v>
      </c>
      <c r="J3315" s="2">
        <f t="shared" si="205"/>
        <v>0.39765853213135904</v>
      </c>
      <c r="K3315" s="3">
        <v>0</v>
      </c>
      <c r="L3315" s="2">
        <f t="shared" si="206"/>
        <v>-0.50693077210996151</v>
      </c>
      <c r="M3315" s="2">
        <f t="shared" si="207"/>
        <v>-0.39765853213135904</v>
      </c>
    </row>
    <row r="3316" spans="5:13" x14ac:dyDescent="0.3">
      <c r="E3316" s="1">
        <v>3305</v>
      </c>
      <c r="F3316" s="1">
        <v>0</v>
      </c>
      <c r="G3316" s="1">
        <v>22</v>
      </c>
      <c r="H3316" s="1">
        <v>1</v>
      </c>
      <c r="I3316" s="2">
        <f t="shared" si="204"/>
        <v>-0.24379752943314192</v>
      </c>
      <c r="J3316" s="2">
        <f t="shared" si="205"/>
        <v>0.43935072259233271</v>
      </c>
      <c r="K3316" s="3">
        <v>0</v>
      </c>
      <c r="L3316" s="2">
        <f t="shared" si="206"/>
        <v>-0.57865974292354561</v>
      </c>
      <c r="M3316" s="2">
        <f t="shared" si="207"/>
        <v>-0.43935072259233271</v>
      </c>
    </row>
    <row r="3317" spans="5:13" x14ac:dyDescent="0.3">
      <c r="E3317" s="1">
        <v>3306</v>
      </c>
      <c r="F3317" s="1">
        <v>0</v>
      </c>
      <c r="G3317" s="1">
        <v>21</v>
      </c>
      <c r="H3317" s="1">
        <v>3</v>
      </c>
      <c r="I3317" s="2">
        <f t="shared" si="204"/>
        <v>0.35008708253573056</v>
      </c>
      <c r="J3317" s="2">
        <f t="shared" si="205"/>
        <v>0.58663869604609931</v>
      </c>
      <c r="K3317" s="3">
        <v>1</v>
      </c>
      <c r="L3317" s="2">
        <f t="shared" si="206"/>
        <v>-0.5333461579487917</v>
      </c>
      <c r="M3317" s="2">
        <f t="shared" si="207"/>
        <v>0.41336130395390069</v>
      </c>
    </row>
    <row r="3318" spans="5:13" x14ac:dyDescent="0.3">
      <c r="E3318" s="1">
        <v>3307</v>
      </c>
      <c r="F3318" s="1">
        <v>0</v>
      </c>
      <c r="G3318" s="1">
        <v>23</v>
      </c>
      <c r="H3318" s="1">
        <v>3</v>
      </c>
      <c r="I3318" s="2">
        <f t="shared" si="204"/>
        <v>0.29294264924192503</v>
      </c>
      <c r="J3318" s="2">
        <f t="shared" si="205"/>
        <v>0.57271638907417755</v>
      </c>
      <c r="K3318" s="3">
        <v>0</v>
      </c>
      <c r="L3318" s="2">
        <f t="shared" si="206"/>
        <v>-0.85030729202718869</v>
      </c>
      <c r="M3318" s="2">
        <f t="shared" si="207"/>
        <v>-0.57271638907417755</v>
      </c>
    </row>
    <row r="3319" spans="5:13" x14ac:dyDescent="0.3">
      <c r="E3319" s="1">
        <v>3308</v>
      </c>
      <c r="F3319" s="1">
        <v>1</v>
      </c>
      <c r="G3319" s="1">
        <v>23</v>
      </c>
      <c r="H3319" s="1">
        <v>3</v>
      </c>
      <c r="I3319" s="2">
        <f t="shared" si="204"/>
        <v>0.29294264924192503</v>
      </c>
      <c r="J3319" s="2">
        <f t="shared" si="205"/>
        <v>0.57271638907417755</v>
      </c>
      <c r="K3319" s="3">
        <v>1</v>
      </c>
      <c r="L3319" s="2">
        <f t="shared" si="206"/>
        <v>-0.55736464278526365</v>
      </c>
      <c r="M3319" s="2">
        <f t="shared" si="207"/>
        <v>0.42728361092582245</v>
      </c>
    </row>
    <row r="3320" spans="5:13" x14ac:dyDescent="0.3">
      <c r="E3320" s="1">
        <v>3309</v>
      </c>
      <c r="F3320" s="1">
        <v>1</v>
      </c>
      <c r="G3320" s="1">
        <v>27</v>
      </c>
      <c r="H3320" s="1">
        <v>2</v>
      </c>
      <c r="I3320" s="2">
        <f t="shared" si="204"/>
        <v>-0.10400241500667118</v>
      </c>
      <c r="J3320" s="2">
        <f t="shared" si="205"/>
        <v>0.47402280722541851</v>
      </c>
      <c r="K3320" s="3">
        <v>1</v>
      </c>
      <c r="L3320" s="2">
        <f t="shared" si="206"/>
        <v>-0.74649984193530095</v>
      </c>
      <c r="M3320" s="2">
        <f t="shared" si="207"/>
        <v>0.52597719277458155</v>
      </c>
    </row>
    <row r="3321" spans="5:13" x14ac:dyDescent="0.3">
      <c r="E3321" s="1">
        <v>3310</v>
      </c>
      <c r="F3321" s="1">
        <v>1</v>
      </c>
      <c r="G3321" s="1">
        <v>26</v>
      </c>
      <c r="H3321" s="1">
        <v>5</v>
      </c>
      <c r="I3321" s="2">
        <f t="shared" si="204"/>
        <v>0.77253839462318608</v>
      </c>
      <c r="J3321" s="2">
        <f t="shared" si="205"/>
        <v>0.68406974349272509</v>
      </c>
      <c r="K3321" s="3">
        <v>0</v>
      </c>
      <c r="L3321" s="2">
        <f t="shared" si="206"/>
        <v>-1.1522337970101146</v>
      </c>
      <c r="M3321" s="2">
        <f t="shared" si="207"/>
        <v>-0.68406974349272509</v>
      </c>
    </row>
    <row r="3322" spans="5:13" x14ac:dyDescent="0.3">
      <c r="E3322" s="1">
        <v>3311</v>
      </c>
      <c r="F3322" s="1">
        <v>1</v>
      </c>
      <c r="G3322" s="1">
        <v>27</v>
      </c>
      <c r="H3322" s="1">
        <v>2</v>
      </c>
      <c r="I3322" s="2">
        <f t="shared" si="204"/>
        <v>-0.10400241500667118</v>
      </c>
      <c r="J3322" s="2">
        <f t="shared" si="205"/>
        <v>0.47402280722541851</v>
      </c>
      <c r="K3322" s="3">
        <v>0</v>
      </c>
      <c r="L3322" s="2">
        <f t="shared" si="206"/>
        <v>-0.64249742692862966</v>
      </c>
      <c r="M3322" s="2">
        <f t="shared" si="207"/>
        <v>-0.47402280722541851</v>
      </c>
    </row>
    <row r="3323" spans="5:13" x14ac:dyDescent="0.3">
      <c r="E3323" s="1">
        <v>3312</v>
      </c>
      <c r="F3323" s="1">
        <v>0</v>
      </c>
      <c r="G3323" s="1">
        <v>26</v>
      </c>
      <c r="H3323" s="1">
        <v>1</v>
      </c>
      <c r="I3323" s="2">
        <f t="shared" si="204"/>
        <v>-0.35808639602075309</v>
      </c>
      <c r="J3323" s="2">
        <f t="shared" si="205"/>
        <v>0.41142287430405178</v>
      </c>
      <c r="K3323" s="3">
        <v>0</v>
      </c>
      <c r="L3323" s="2">
        <f t="shared" si="206"/>
        <v>-0.53004730616023055</v>
      </c>
      <c r="M3323" s="2">
        <f t="shared" si="207"/>
        <v>-0.41142287430405178</v>
      </c>
    </row>
    <row r="3324" spans="5:13" x14ac:dyDescent="0.3">
      <c r="E3324" s="1">
        <v>3313</v>
      </c>
      <c r="F3324" s="1">
        <v>1</v>
      </c>
      <c r="G3324" s="1">
        <v>20</v>
      </c>
      <c r="H3324" s="1">
        <v>2</v>
      </c>
      <c r="I3324" s="2">
        <f t="shared" si="204"/>
        <v>9.6003101521648537E-2</v>
      </c>
      <c r="J3324" s="2">
        <f t="shared" si="205"/>
        <v>0.52398235856772302</v>
      </c>
      <c r="K3324" s="3">
        <v>1</v>
      </c>
      <c r="L3324" s="2">
        <f t="shared" si="206"/>
        <v>-0.64629726208332661</v>
      </c>
      <c r="M3324" s="2">
        <f t="shared" si="207"/>
        <v>0.47601764143227698</v>
      </c>
    </row>
    <row r="3325" spans="5:13" x14ac:dyDescent="0.3">
      <c r="E3325" s="1">
        <v>3314</v>
      </c>
      <c r="F3325" s="1">
        <v>0</v>
      </c>
      <c r="G3325" s="1">
        <v>28</v>
      </c>
      <c r="H3325" s="1">
        <v>1</v>
      </c>
      <c r="I3325" s="2">
        <f t="shared" si="204"/>
        <v>-0.41523082931455868</v>
      </c>
      <c r="J3325" s="2">
        <f t="shared" si="205"/>
        <v>0.39765853213135904</v>
      </c>
      <c r="K3325" s="3">
        <v>1</v>
      </c>
      <c r="L3325" s="2">
        <f t="shared" si="206"/>
        <v>-0.92216160142452031</v>
      </c>
      <c r="M3325" s="2">
        <f t="shared" si="207"/>
        <v>0.60234146786864096</v>
      </c>
    </row>
    <row r="3326" spans="5:13" x14ac:dyDescent="0.3">
      <c r="E3326" s="1">
        <v>3315</v>
      </c>
      <c r="F3326" s="1">
        <v>0</v>
      </c>
      <c r="G3326" s="1">
        <v>26</v>
      </c>
      <c r="H3326" s="1">
        <v>0</v>
      </c>
      <c r="I3326" s="2">
        <f t="shared" si="204"/>
        <v>-0.64074259368173792</v>
      </c>
      <c r="J3326" s="2">
        <f t="shared" si="205"/>
        <v>0.34507869437350663</v>
      </c>
      <c r="K3326" s="3">
        <v>0</v>
      </c>
      <c r="L3326" s="2">
        <f t="shared" si="206"/>
        <v>-0.42324019464645307</v>
      </c>
      <c r="M3326" s="2">
        <f t="shared" si="207"/>
        <v>-0.34507869437350663</v>
      </c>
    </row>
    <row r="3327" spans="5:13" x14ac:dyDescent="0.3">
      <c r="E3327" s="1">
        <v>3316</v>
      </c>
      <c r="F3327" s="1">
        <v>1</v>
      </c>
      <c r="G3327" s="1">
        <v>17</v>
      </c>
      <c r="H3327" s="1">
        <v>3</v>
      </c>
      <c r="I3327" s="2">
        <f t="shared" si="204"/>
        <v>0.46437594912334174</v>
      </c>
      <c r="J3327" s="2">
        <f t="shared" si="205"/>
        <v>0.6140517581192837</v>
      </c>
      <c r="K3327" s="3">
        <v>1</v>
      </c>
      <c r="L3327" s="2">
        <f t="shared" si="206"/>
        <v>-0.48767605777654305</v>
      </c>
      <c r="M3327" s="2">
        <f t="shared" si="207"/>
        <v>0.3859482418807163</v>
      </c>
    </row>
    <row r="3328" spans="5:13" x14ac:dyDescent="0.3">
      <c r="E3328" s="1">
        <v>3317</v>
      </c>
      <c r="F3328" s="1">
        <v>0</v>
      </c>
      <c r="G3328" s="1">
        <v>30</v>
      </c>
      <c r="H3328" s="1">
        <v>1</v>
      </c>
      <c r="I3328" s="2">
        <f t="shared" si="204"/>
        <v>-0.47237526260836427</v>
      </c>
      <c r="J3328" s="2">
        <f t="shared" si="205"/>
        <v>0.38405420510492866</v>
      </c>
      <c r="K3328" s="3">
        <v>1</v>
      </c>
      <c r="L3328" s="2">
        <f t="shared" si="206"/>
        <v>-0.95697157722900394</v>
      </c>
      <c r="M3328" s="2">
        <f t="shared" si="207"/>
        <v>0.61594579489507129</v>
      </c>
    </row>
    <row r="3329" spans="5:13" x14ac:dyDescent="0.3">
      <c r="E3329" s="1">
        <v>3318</v>
      </c>
      <c r="F3329" s="1">
        <v>0</v>
      </c>
      <c r="G3329" s="1">
        <v>26</v>
      </c>
      <c r="H3329" s="1">
        <v>2</v>
      </c>
      <c r="I3329" s="2">
        <f t="shared" si="204"/>
        <v>-7.5430198359768275E-2</v>
      </c>
      <c r="J3329" s="2">
        <f t="shared" si="205"/>
        <v>0.48115138649900074</v>
      </c>
      <c r="K3329" s="3">
        <v>1</v>
      </c>
      <c r="L3329" s="2">
        <f t="shared" si="206"/>
        <v>-0.73157332554821297</v>
      </c>
      <c r="M3329" s="2">
        <f t="shared" si="207"/>
        <v>0.51884861350099931</v>
      </c>
    </row>
    <row r="3330" spans="5:13" x14ac:dyDescent="0.3">
      <c r="E3330" s="1">
        <v>3319</v>
      </c>
      <c r="F3330" s="1">
        <v>1</v>
      </c>
      <c r="G3330" s="1">
        <v>22</v>
      </c>
      <c r="H3330" s="1">
        <v>3</v>
      </c>
      <c r="I3330" s="2">
        <f t="shared" si="204"/>
        <v>0.32151486588882772</v>
      </c>
      <c r="J3330" s="2">
        <f t="shared" si="205"/>
        <v>0.57969339214578286</v>
      </c>
      <c r="K3330" s="3">
        <v>1</v>
      </c>
      <c r="L3330" s="2">
        <f t="shared" si="206"/>
        <v>-0.5452559494494188</v>
      </c>
      <c r="M3330" s="2">
        <f t="shared" si="207"/>
        <v>0.42030660785421714</v>
      </c>
    </row>
    <row r="3331" spans="5:13" x14ac:dyDescent="0.3">
      <c r="E3331" s="1">
        <v>3320</v>
      </c>
      <c r="F3331" s="1">
        <v>1</v>
      </c>
      <c r="G3331" s="1">
        <v>21</v>
      </c>
      <c r="H3331" s="1">
        <v>5</v>
      </c>
      <c r="I3331" s="2">
        <f t="shared" si="204"/>
        <v>0.91539947785770015</v>
      </c>
      <c r="J3331" s="2">
        <f t="shared" si="205"/>
        <v>0.71410379097871035</v>
      </c>
      <c r="K3331" s="3">
        <v>0</v>
      </c>
      <c r="L3331" s="2">
        <f t="shared" si="206"/>
        <v>-1.2521264395483949</v>
      </c>
      <c r="M3331" s="2">
        <f t="shared" si="207"/>
        <v>-0.71410379097871035</v>
      </c>
    </row>
    <row r="3332" spans="5:13" x14ac:dyDescent="0.3">
      <c r="E3332" s="1">
        <v>3321</v>
      </c>
      <c r="F3332" s="1">
        <v>1</v>
      </c>
      <c r="G3332" s="1">
        <v>23</v>
      </c>
      <c r="H3332" s="1">
        <v>3</v>
      </c>
      <c r="I3332" s="2">
        <f t="shared" si="204"/>
        <v>0.29294264924192503</v>
      </c>
      <c r="J3332" s="2">
        <f t="shared" si="205"/>
        <v>0.57271638907417755</v>
      </c>
      <c r="K3332" s="3">
        <v>1</v>
      </c>
      <c r="L3332" s="2">
        <f t="shared" si="206"/>
        <v>-0.55736464278526365</v>
      </c>
      <c r="M3332" s="2">
        <f t="shared" si="207"/>
        <v>0.42728361092582245</v>
      </c>
    </row>
    <row r="3333" spans="5:13" x14ac:dyDescent="0.3">
      <c r="E3333" s="1">
        <v>3322</v>
      </c>
      <c r="F3333" s="1">
        <v>1</v>
      </c>
      <c r="G3333" s="1">
        <v>27</v>
      </c>
      <c r="H3333" s="1">
        <v>3</v>
      </c>
      <c r="I3333" s="2">
        <f t="shared" si="204"/>
        <v>0.17865378265431364</v>
      </c>
      <c r="J3333" s="2">
        <f t="shared" si="205"/>
        <v>0.54454502935318705</v>
      </c>
      <c r="K3333" s="3">
        <v>1</v>
      </c>
      <c r="L3333" s="2">
        <f t="shared" si="206"/>
        <v>-0.60780464149184199</v>
      </c>
      <c r="M3333" s="2">
        <f t="shared" si="207"/>
        <v>0.45545497064681295</v>
      </c>
    </row>
    <row r="3334" spans="5:13" x14ac:dyDescent="0.3">
      <c r="E3334" s="1">
        <v>3323</v>
      </c>
      <c r="F3334" s="1">
        <v>0</v>
      </c>
      <c r="G3334" s="1">
        <v>28</v>
      </c>
      <c r="H3334" s="1">
        <v>1</v>
      </c>
      <c r="I3334" s="2">
        <f t="shared" si="204"/>
        <v>-0.41523082931455868</v>
      </c>
      <c r="J3334" s="2">
        <f t="shared" si="205"/>
        <v>0.39765853213135904</v>
      </c>
      <c r="K3334" s="3">
        <v>0</v>
      </c>
      <c r="L3334" s="2">
        <f t="shared" si="206"/>
        <v>-0.50693077210996151</v>
      </c>
      <c r="M3334" s="2">
        <f t="shared" si="207"/>
        <v>-0.39765853213135904</v>
      </c>
    </row>
    <row r="3335" spans="5:13" x14ac:dyDescent="0.3">
      <c r="E3335" s="1">
        <v>3324</v>
      </c>
      <c r="F3335" s="1">
        <v>0</v>
      </c>
      <c r="G3335" s="1">
        <v>26</v>
      </c>
      <c r="H3335" s="1">
        <v>0</v>
      </c>
      <c r="I3335" s="2">
        <f t="shared" si="204"/>
        <v>-0.64074259368173792</v>
      </c>
      <c r="J3335" s="2">
        <f t="shared" si="205"/>
        <v>0.34507869437350663</v>
      </c>
      <c r="K3335" s="3">
        <v>1</v>
      </c>
      <c r="L3335" s="2">
        <f t="shared" si="206"/>
        <v>-1.0639827883281907</v>
      </c>
      <c r="M3335" s="2">
        <f t="shared" si="207"/>
        <v>0.65492130562649331</v>
      </c>
    </row>
    <row r="3336" spans="5:13" x14ac:dyDescent="0.3">
      <c r="E3336" s="1">
        <v>3325</v>
      </c>
      <c r="F3336" s="1">
        <v>1</v>
      </c>
      <c r="G3336" s="1">
        <v>25</v>
      </c>
      <c r="H3336" s="1">
        <v>5</v>
      </c>
      <c r="I3336" s="2">
        <f t="shared" si="204"/>
        <v>0.80111061127008876</v>
      </c>
      <c r="J3336" s="2">
        <f t="shared" si="205"/>
        <v>0.69021200150903217</v>
      </c>
      <c r="K3336" s="3">
        <v>1</v>
      </c>
      <c r="L3336" s="2">
        <f t="shared" si="206"/>
        <v>-0.37075648001819123</v>
      </c>
      <c r="M3336" s="2">
        <f t="shared" si="207"/>
        <v>0.30978799849096783</v>
      </c>
    </row>
    <row r="3337" spans="5:13" x14ac:dyDescent="0.3">
      <c r="E3337" s="1">
        <v>3326</v>
      </c>
      <c r="F3337" s="1">
        <v>0</v>
      </c>
      <c r="G3337" s="1">
        <v>31</v>
      </c>
      <c r="H3337" s="1">
        <v>2</v>
      </c>
      <c r="I3337" s="2">
        <f t="shared" si="204"/>
        <v>-0.21829128159428235</v>
      </c>
      <c r="J3337" s="2">
        <f t="shared" si="205"/>
        <v>0.44564285643854834</v>
      </c>
      <c r="K3337" s="3">
        <v>0</v>
      </c>
      <c r="L3337" s="2">
        <f t="shared" si="206"/>
        <v>-0.58994613647276051</v>
      </c>
      <c r="M3337" s="2">
        <f t="shared" si="207"/>
        <v>-0.44564285643854834</v>
      </c>
    </row>
    <row r="3338" spans="5:13" x14ac:dyDescent="0.3">
      <c r="E3338" s="1">
        <v>3327</v>
      </c>
      <c r="F3338" s="1">
        <v>0</v>
      </c>
      <c r="G3338" s="1">
        <v>28</v>
      </c>
      <c r="H3338" s="1">
        <v>1</v>
      </c>
      <c r="I3338" s="2">
        <f t="shared" si="204"/>
        <v>-0.41523082931455868</v>
      </c>
      <c r="J3338" s="2">
        <f t="shared" si="205"/>
        <v>0.39765853213135904</v>
      </c>
      <c r="K3338" s="3">
        <v>0</v>
      </c>
      <c r="L3338" s="2">
        <f t="shared" si="206"/>
        <v>-0.50693077210996151</v>
      </c>
      <c r="M3338" s="2">
        <f t="shared" si="207"/>
        <v>-0.39765853213135904</v>
      </c>
    </row>
    <row r="3339" spans="5:13" x14ac:dyDescent="0.3">
      <c r="E3339" s="1">
        <v>3328</v>
      </c>
      <c r="F3339" s="1">
        <v>0</v>
      </c>
      <c r="G3339" s="1">
        <v>29</v>
      </c>
      <c r="H3339" s="1">
        <v>0</v>
      </c>
      <c r="I3339" s="2">
        <f t="shared" si="204"/>
        <v>-0.7264592436224464</v>
      </c>
      <c r="J3339" s="2">
        <f t="shared" si="205"/>
        <v>0.32597220243293629</v>
      </c>
      <c r="K3339" s="3">
        <v>0</v>
      </c>
      <c r="L3339" s="2">
        <f t="shared" si="206"/>
        <v>-0.39448392623918266</v>
      </c>
      <c r="M3339" s="2">
        <f t="shared" si="207"/>
        <v>-0.32597220243293629</v>
      </c>
    </row>
    <row r="3340" spans="5:13" x14ac:dyDescent="0.3">
      <c r="E3340" s="1">
        <v>3329</v>
      </c>
      <c r="F3340" s="1">
        <v>0</v>
      </c>
      <c r="G3340" s="1">
        <v>33</v>
      </c>
      <c r="H3340" s="1">
        <v>1</v>
      </c>
      <c r="I3340" s="2">
        <f t="shared" si="204"/>
        <v>-0.55809191254907276</v>
      </c>
      <c r="J3340" s="2">
        <f t="shared" si="205"/>
        <v>0.36398906918154933</v>
      </c>
      <c r="K3340" s="3">
        <v>0</v>
      </c>
      <c r="L3340" s="2">
        <f t="shared" si="206"/>
        <v>-0.45253952896824323</v>
      </c>
      <c r="M3340" s="2">
        <f t="shared" si="207"/>
        <v>-0.36398906918154933</v>
      </c>
    </row>
    <row r="3341" spans="5:13" x14ac:dyDescent="0.3">
      <c r="E3341" s="1">
        <v>3330</v>
      </c>
      <c r="F3341" s="1">
        <v>0</v>
      </c>
      <c r="G3341" s="1">
        <v>30</v>
      </c>
      <c r="H3341" s="1">
        <v>0</v>
      </c>
      <c r="I3341" s="2">
        <f t="shared" ref="I3341:I3404" si="208">$H$5+$H$6*G3341+H3341*$H$7</f>
        <v>-0.75503146026934909</v>
      </c>
      <c r="J3341" s="2">
        <f t="shared" ref="J3341:J3404" si="209">EXP(I3341)/(1+EXP(I3341))</f>
        <v>0.31972596061398328</v>
      </c>
      <c r="K3341" s="3">
        <v>0</v>
      </c>
      <c r="L3341" s="2">
        <f t="shared" ref="L3341:L3404" si="210">IF(K3341=1,LN(J3341),LN(1-J3341))</f>
        <v>-0.38525956289722718</v>
      </c>
      <c r="M3341" s="2">
        <f t="shared" ref="M3341:M3404" si="211">(K3341-J3341)</f>
        <v>-0.31972596061398328</v>
      </c>
    </row>
    <row r="3342" spans="5:13" x14ac:dyDescent="0.3">
      <c r="E3342" s="1">
        <v>3331</v>
      </c>
      <c r="F3342" s="1">
        <v>1</v>
      </c>
      <c r="G3342" s="1">
        <v>24</v>
      </c>
      <c r="H3342" s="1">
        <v>3</v>
      </c>
      <c r="I3342" s="2">
        <f t="shared" si="208"/>
        <v>0.26437043259502213</v>
      </c>
      <c r="J3342" s="2">
        <f t="shared" si="209"/>
        <v>0.56571033582428898</v>
      </c>
      <c r="K3342" s="3">
        <v>0</v>
      </c>
      <c r="L3342" s="2">
        <f t="shared" si="210"/>
        <v>-0.83404353853710367</v>
      </c>
      <c r="M3342" s="2">
        <f t="shared" si="211"/>
        <v>-0.56571033582428898</v>
      </c>
    </row>
    <row r="3343" spans="5:13" x14ac:dyDescent="0.3">
      <c r="E3343" s="1">
        <v>3332</v>
      </c>
      <c r="F3343" s="1">
        <v>1</v>
      </c>
      <c r="G3343" s="1">
        <v>19</v>
      </c>
      <c r="H3343" s="1">
        <v>3</v>
      </c>
      <c r="I3343" s="2">
        <f t="shared" si="208"/>
        <v>0.40723151582953615</v>
      </c>
      <c r="J3343" s="2">
        <f t="shared" si="209"/>
        <v>0.600423862871453</v>
      </c>
      <c r="K3343" s="3">
        <v>1</v>
      </c>
      <c r="L3343" s="2">
        <f t="shared" si="210"/>
        <v>-0.51011943505685553</v>
      </c>
      <c r="M3343" s="2">
        <f t="shared" si="211"/>
        <v>0.399576137128547</v>
      </c>
    </row>
    <row r="3344" spans="5:13" x14ac:dyDescent="0.3">
      <c r="E3344" s="1">
        <v>3333</v>
      </c>
      <c r="F3344" s="1">
        <v>1</v>
      </c>
      <c r="G3344" s="1">
        <v>18</v>
      </c>
      <c r="H3344" s="1">
        <v>3</v>
      </c>
      <c r="I3344" s="2">
        <f t="shared" si="208"/>
        <v>0.43580373247643894</v>
      </c>
      <c r="J3344" s="2">
        <f t="shared" si="209"/>
        <v>0.60725869122522669</v>
      </c>
      <c r="K3344" s="3">
        <v>0</v>
      </c>
      <c r="L3344" s="2">
        <f t="shared" si="210"/>
        <v>-0.93460413124524255</v>
      </c>
      <c r="M3344" s="2">
        <f t="shared" si="211"/>
        <v>-0.60725869122522669</v>
      </c>
    </row>
    <row r="3345" spans="5:13" x14ac:dyDescent="0.3">
      <c r="E3345" s="1">
        <v>3334</v>
      </c>
      <c r="F3345" s="1">
        <v>1</v>
      </c>
      <c r="G3345" s="1">
        <v>25</v>
      </c>
      <c r="H3345" s="1">
        <v>2</v>
      </c>
      <c r="I3345" s="2">
        <f t="shared" si="208"/>
        <v>-4.6857981712865593E-2</v>
      </c>
      <c r="J3345" s="2">
        <f t="shared" si="209"/>
        <v>0.4882876475322156</v>
      </c>
      <c r="K3345" s="3">
        <v>0</v>
      </c>
      <c r="L3345" s="2">
        <f t="shared" si="210"/>
        <v>-0.66999262340425059</v>
      </c>
      <c r="M3345" s="2">
        <f t="shared" si="211"/>
        <v>-0.4882876475322156</v>
      </c>
    </row>
    <row r="3346" spans="5:13" x14ac:dyDescent="0.3">
      <c r="E3346" s="1">
        <v>3335</v>
      </c>
      <c r="F3346" s="1">
        <v>0</v>
      </c>
      <c r="G3346" s="1">
        <v>29</v>
      </c>
      <c r="H3346" s="1">
        <v>2</v>
      </c>
      <c r="I3346" s="2">
        <f t="shared" si="208"/>
        <v>-0.16114684830047676</v>
      </c>
      <c r="J3346" s="2">
        <f t="shared" si="209"/>
        <v>0.45980024359735172</v>
      </c>
      <c r="K3346" s="3">
        <v>1</v>
      </c>
      <c r="L3346" s="2">
        <f t="shared" si="210"/>
        <v>-0.77696313686339258</v>
      </c>
      <c r="M3346" s="2">
        <f t="shared" si="211"/>
        <v>0.54019975640264828</v>
      </c>
    </row>
    <row r="3347" spans="5:13" x14ac:dyDescent="0.3">
      <c r="E3347" s="1">
        <v>3336</v>
      </c>
      <c r="F3347" s="1">
        <v>0</v>
      </c>
      <c r="G3347" s="1">
        <v>28</v>
      </c>
      <c r="H3347" s="1">
        <v>3</v>
      </c>
      <c r="I3347" s="2">
        <f t="shared" si="208"/>
        <v>0.15008156600741096</v>
      </c>
      <c r="J3347" s="2">
        <f t="shared" si="209"/>
        <v>0.53745012251025304</v>
      </c>
      <c r="K3347" s="3">
        <v>0</v>
      </c>
      <c r="L3347" s="2">
        <f t="shared" si="210"/>
        <v>-0.77100088462324479</v>
      </c>
      <c r="M3347" s="2">
        <f t="shared" si="211"/>
        <v>-0.53745012251025304</v>
      </c>
    </row>
    <row r="3348" spans="5:13" x14ac:dyDescent="0.3">
      <c r="E3348" s="1">
        <v>3337</v>
      </c>
      <c r="F3348" s="1">
        <v>1</v>
      </c>
      <c r="G3348" s="1">
        <v>20</v>
      </c>
      <c r="H3348" s="1">
        <v>5</v>
      </c>
      <c r="I3348" s="2">
        <f t="shared" si="208"/>
        <v>0.94397169450460283</v>
      </c>
      <c r="J3348" s="2">
        <f t="shared" si="209"/>
        <v>0.71990122262544853</v>
      </c>
      <c r="K3348" s="3">
        <v>1</v>
      </c>
      <c r="L3348" s="2">
        <f t="shared" si="210"/>
        <v>-0.32864126718154252</v>
      </c>
      <c r="M3348" s="2">
        <f t="shared" si="211"/>
        <v>0.28009877737455147</v>
      </c>
    </row>
    <row r="3349" spans="5:13" x14ac:dyDescent="0.3">
      <c r="E3349" s="1">
        <v>3338</v>
      </c>
      <c r="F3349" s="1">
        <v>0</v>
      </c>
      <c r="G3349" s="1">
        <v>33</v>
      </c>
      <c r="H3349" s="1">
        <v>3</v>
      </c>
      <c r="I3349" s="2">
        <f t="shared" si="208"/>
        <v>7.2204827728968857E-3</v>
      </c>
      <c r="J3349" s="2">
        <f t="shared" si="209"/>
        <v>0.50180511285071205</v>
      </c>
      <c r="K3349" s="3">
        <v>0</v>
      </c>
      <c r="L3349" s="2">
        <f t="shared" si="210"/>
        <v>-0.69676393885367149</v>
      </c>
      <c r="M3349" s="2">
        <f t="shared" si="211"/>
        <v>-0.50180511285071205</v>
      </c>
    </row>
    <row r="3350" spans="5:13" x14ac:dyDescent="0.3">
      <c r="E3350" s="1">
        <v>3339</v>
      </c>
      <c r="F3350" s="1">
        <v>0</v>
      </c>
      <c r="G3350" s="1">
        <v>29</v>
      </c>
      <c r="H3350" s="1">
        <v>3</v>
      </c>
      <c r="I3350" s="2">
        <f t="shared" si="208"/>
        <v>0.12150934936050806</v>
      </c>
      <c r="J3350" s="2">
        <f t="shared" si="209"/>
        <v>0.53034001686897414</v>
      </c>
      <c r="K3350" s="3">
        <v>0</v>
      </c>
      <c r="L3350" s="2">
        <f t="shared" si="210"/>
        <v>-0.75574628623388562</v>
      </c>
      <c r="M3350" s="2">
        <f t="shared" si="211"/>
        <v>-0.53034001686897414</v>
      </c>
    </row>
    <row r="3351" spans="5:13" x14ac:dyDescent="0.3">
      <c r="E3351" s="1">
        <v>3340</v>
      </c>
      <c r="F3351" s="1">
        <v>0</v>
      </c>
      <c r="G3351" s="1">
        <v>19</v>
      </c>
      <c r="H3351" s="1">
        <v>0</v>
      </c>
      <c r="I3351" s="2">
        <f t="shared" si="208"/>
        <v>-0.44073707715341831</v>
      </c>
      <c r="J3351" s="2">
        <f t="shared" si="209"/>
        <v>0.391565352543775</v>
      </c>
      <c r="K3351" s="3">
        <v>0</v>
      </c>
      <c r="L3351" s="2">
        <f t="shared" si="210"/>
        <v>-0.49686577173687035</v>
      </c>
      <c r="M3351" s="2">
        <f t="shared" si="211"/>
        <v>-0.391565352543775</v>
      </c>
    </row>
    <row r="3352" spans="5:13" x14ac:dyDescent="0.3">
      <c r="E3352" s="1">
        <v>3341</v>
      </c>
      <c r="F3352" s="1">
        <v>1</v>
      </c>
      <c r="G3352" s="1">
        <v>29</v>
      </c>
      <c r="H3352" s="1">
        <v>3</v>
      </c>
      <c r="I3352" s="2">
        <f t="shared" si="208"/>
        <v>0.12150934936050806</v>
      </c>
      <c r="J3352" s="2">
        <f t="shared" si="209"/>
        <v>0.53034001686897414</v>
      </c>
      <c r="K3352" s="3">
        <v>1</v>
      </c>
      <c r="L3352" s="2">
        <f t="shared" si="210"/>
        <v>-0.6342369368733779</v>
      </c>
      <c r="M3352" s="2">
        <f t="shared" si="211"/>
        <v>0.46965998313102586</v>
      </c>
    </row>
    <row r="3353" spans="5:13" x14ac:dyDescent="0.3">
      <c r="E3353" s="1">
        <v>3342</v>
      </c>
      <c r="F3353" s="1">
        <v>0</v>
      </c>
      <c r="G3353" s="1">
        <v>29</v>
      </c>
      <c r="H3353" s="1">
        <v>0</v>
      </c>
      <c r="I3353" s="2">
        <f t="shared" si="208"/>
        <v>-0.7264592436224464</v>
      </c>
      <c r="J3353" s="2">
        <f t="shared" si="209"/>
        <v>0.32597220243293629</v>
      </c>
      <c r="K3353" s="3">
        <v>0</v>
      </c>
      <c r="L3353" s="2">
        <f t="shared" si="210"/>
        <v>-0.39448392623918266</v>
      </c>
      <c r="M3353" s="2">
        <f t="shared" si="211"/>
        <v>-0.32597220243293629</v>
      </c>
    </row>
    <row r="3354" spans="5:13" x14ac:dyDescent="0.3">
      <c r="E3354" s="1">
        <v>3343</v>
      </c>
      <c r="F3354" s="1">
        <v>0</v>
      </c>
      <c r="G3354" s="1">
        <v>29</v>
      </c>
      <c r="H3354" s="1">
        <v>0</v>
      </c>
      <c r="I3354" s="2">
        <f t="shared" si="208"/>
        <v>-0.7264592436224464</v>
      </c>
      <c r="J3354" s="2">
        <f t="shared" si="209"/>
        <v>0.32597220243293629</v>
      </c>
      <c r="K3354" s="3">
        <v>0</v>
      </c>
      <c r="L3354" s="2">
        <f t="shared" si="210"/>
        <v>-0.39448392623918266</v>
      </c>
      <c r="M3354" s="2">
        <f t="shared" si="211"/>
        <v>-0.32597220243293629</v>
      </c>
    </row>
    <row r="3355" spans="5:13" x14ac:dyDescent="0.3">
      <c r="E3355" s="1">
        <v>3344</v>
      </c>
      <c r="F3355" s="1">
        <v>1</v>
      </c>
      <c r="G3355" s="1">
        <v>26</v>
      </c>
      <c r="H3355" s="1">
        <v>4</v>
      </c>
      <c r="I3355" s="2">
        <f t="shared" si="208"/>
        <v>0.48988219696220137</v>
      </c>
      <c r="J3355" s="2">
        <f t="shared" si="209"/>
        <v>0.62007868056522697</v>
      </c>
      <c r="K3355" s="3">
        <v>0</v>
      </c>
      <c r="L3355" s="2">
        <f t="shared" si="210"/>
        <v>-0.96779110181938743</v>
      </c>
      <c r="M3355" s="2">
        <f t="shared" si="211"/>
        <v>-0.62007868056522697</v>
      </c>
    </row>
    <row r="3356" spans="5:13" x14ac:dyDescent="0.3">
      <c r="E3356" s="1">
        <v>3345</v>
      </c>
      <c r="F3356" s="1">
        <v>1</v>
      </c>
      <c r="G3356" s="1">
        <v>21</v>
      </c>
      <c r="H3356" s="1">
        <v>4</v>
      </c>
      <c r="I3356" s="2">
        <f t="shared" si="208"/>
        <v>0.63274328019671544</v>
      </c>
      <c r="J3356" s="2">
        <f t="shared" si="209"/>
        <v>0.65311123215896594</v>
      </c>
      <c r="K3356" s="3">
        <v>1</v>
      </c>
      <c r="L3356" s="2">
        <f t="shared" si="210"/>
        <v>-0.42600782399914117</v>
      </c>
      <c r="M3356" s="2">
        <f t="shared" si="211"/>
        <v>0.34688876784103406</v>
      </c>
    </row>
    <row r="3357" spans="5:13" x14ac:dyDescent="0.3">
      <c r="E3357" s="1">
        <v>3346</v>
      </c>
      <c r="F3357" s="1">
        <v>0</v>
      </c>
      <c r="G3357" s="1">
        <v>24</v>
      </c>
      <c r="H3357" s="1">
        <v>1</v>
      </c>
      <c r="I3357" s="2">
        <f t="shared" si="208"/>
        <v>-0.30094196272694751</v>
      </c>
      <c r="J3357" s="2">
        <f t="shared" si="209"/>
        <v>0.42532722873338152</v>
      </c>
      <c r="K3357" s="3">
        <v>1</v>
      </c>
      <c r="L3357" s="2">
        <f t="shared" si="210"/>
        <v>-0.85489645635623346</v>
      </c>
      <c r="M3357" s="2">
        <f t="shared" si="211"/>
        <v>0.57467277126661842</v>
      </c>
    </row>
    <row r="3358" spans="5:13" x14ac:dyDescent="0.3">
      <c r="E3358" s="1">
        <v>3347</v>
      </c>
      <c r="F3358" s="1">
        <v>1</v>
      </c>
      <c r="G3358" s="1">
        <v>26</v>
      </c>
      <c r="H3358" s="1">
        <v>5</v>
      </c>
      <c r="I3358" s="2">
        <f t="shared" si="208"/>
        <v>0.77253839462318608</v>
      </c>
      <c r="J3358" s="2">
        <f t="shared" si="209"/>
        <v>0.68406974349272509</v>
      </c>
      <c r="K3358" s="3">
        <v>1</v>
      </c>
      <c r="L3358" s="2">
        <f t="shared" si="210"/>
        <v>-0.37969540238692856</v>
      </c>
      <c r="M3358" s="2">
        <f t="shared" si="211"/>
        <v>0.31593025650727491</v>
      </c>
    </row>
    <row r="3359" spans="5:13" x14ac:dyDescent="0.3">
      <c r="E3359" s="1">
        <v>3348</v>
      </c>
      <c r="F3359" s="1">
        <v>0</v>
      </c>
      <c r="G3359" s="1">
        <v>17</v>
      </c>
      <c r="H3359" s="1">
        <v>2</v>
      </c>
      <c r="I3359" s="2">
        <f t="shared" si="208"/>
        <v>0.18171975146235692</v>
      </c>
      <c r="J3359" s="2">
        <f t="shared" si="209"/>
        <v>0.54530533344393195</v>
      </c>
      <c r="K3359" s="3">
        <v>0</v>
      </c>
      <c r="L3359" s="2">
        <f t="shared" si="210"/>
        <v>-0.78812914780855448</v>
      </c>
      <c r="M3359" s="2">
        <f t="shared" si="211"/>
        <v>-0.54530533344393195</v>
      </c>
    </row>
    <row r="3360" spans="5:13" x14ac:dyDescent="0.3">
      <c r="E3360" s="1">
        <v>3349</v>
      </c>
      <c r="F3360" s="1">
        <v>0</v>
      </c>
      <c r="G3360" s="1">
        <v>31</v>
      </c>
      <c r="H3360" s="1">
        <v>2</v>
      </c>
      <c r="I3360" s="2">
        <f t="shared" si="208"/>
        <v>-0.21829128159428235</v>
      </c>
      <c r="J3360" s="2">
        <f t="shared" si="209"/>
        <v>0.44564285643854834</v>
      </c>
      <c r="K3360" s="3">
        <v>1</v>
      </c>
      <c r="L3360" s="2">
        <f t="shared" si="210"/>
        <v>-0.80823741806704263</v>
      </c>
      <c r="M3360" s="2">
        <f t="shared" si="211"/>
        <v>0.5543571435614516</v>
      </c>
    </row>
    <row r="3361" spans="5:13" x14ac:dyDescent="0.3">
      <c r="E3361" s="1">
        <v>3350</v>
      </c>
      <c r="F3361" s="1">
        <v>1</v>
      </c>
      <c r="G3361" s="1">
        <v>21</v>
      </c>
      <c r="H3361" s="1">
        <v>1</v>
      </c>
      <c r="I3361" s="2">
        <f t="shared" si="208"/>
        <v>-0.21522531278623908</v>
      </c>
      <c r="J3361" s="2">
        <f t="shared" si="209"/>
        <v>0.44640041528470131</v>
      </c>
      <c r="K3361" s="3">
        <v>0</v>
      </c>
      <c r="L3361" s="2">
        <f t="shared" si="210"/>
        <v>-0.59131362483195948</v>
      </c>
      <c r="M3361" s="2">
        <f t="shared" si="211"/>
        <v>-0.44640041528470131</v>
      </c>
    </row>
    <row r="3362" spans="5:13" x14ac:dyDescent="0.3">
      <c r="E3362" s="1">
        <v>3351</v>
      </c>
      <c r="F3362" s="1">
        <v>1</v>
      </c>
      <c r="G3362" s="1">
        <v>21</v>
      </c>
      <c r="H3362" s="1">
        <v>3</v>
      </c>
      <c r="I3362" s="2">
        <f t="shared" si="208"/>
        <v>0.35008708253573056</v>
      </c>
      <c r="J3362" s="2">
        <f t="shared" si="209"/>
        <v>0.58663869604609931</v>
      </c>
      <c r="K3362" s="3">
        <v>1</v>
      </c>
      <c r="L3362" s="2">
        <f t="shared" si="210"/>
        <v>-0.5333461579487917</v>
      </c>
      <c r="M3362" s="2">
        <f t="shared" si="211"/>
        <v>0.41336130395390069</v>
      </c>
    </row>
    <row r="3363" spans="5:13" x14ac:dyDescent="0.3">
      <c r="E3363" s="1">
        <v>3352</v>
      </c>
      <c r="F3363" s="1">
        <v>0</v>
      </c>
      <c r="G3363" s="1">
        <v>19</v>
      </c>
      <c r="H3363" s="1">
        <v>1</v>
      </c>
      <c r="I3363" s="2">
        <f t="shared" si="208"/>
        <v>-0.15808087949243349</v>
      </c>
      <c r="J3363" s="2">
        <f t="shared" si="209"/>
        <v>0.4605618744064669</v>
      </c>
      <c r="K3363" s="3">
        <v>0</v>
      </c>
      <c r="L3363" s="2">
        <f t="shared" si="210"/>
        <v>-0.61722718928835441</v>
      </c>
      <c r="M3363" s="2">
        <f t="shared" si="211"/>
        <v>-0.4605618744064669</v>
      </c>
    </row>
    <row r="3364" spans="5:13" x14ac:dyDescent="0.3">
      <c r="E3364" s="1">
        <v>3353</v>
      </c>
      <c r="F3364" s="1">
        <v>1</v>
      </c>
      <c r="G3364" s="1">
        <v>15</v>
      </c>
      <c r="H3364" s="1">
        <v>1</v>
      </c>
      <c r="I3364" s="2">
        <f t="shared" si="208"/>
        <v>-4.3792012904822319E-2</v>
      </c>
      <c r="J3364" s="2">
        <f t="shared" si="209"/>
        <v>0.48905374605732999</v>
      </c>
      <c r="K3364" s="3">
        <v>1</v>
      </c>
      <c r="L3364" s="2">
        <f t="shared" si="210"/>
        <v>-0.71528288540925256</v>
      </c>
      <c r="M3364" s="2">
        <f t="shared" si="211"/>
        <v>0.51094625394267001</v>
      </c>
    </row>
    <row r="3365" spans="5:13" x14ac:dyDescent="0.3">
      <c r="E3365" s="1">
        <v>3354</v>
      </c>
      <c r="F3365" s="1">
        <v>0</v>
      </c>
      <c r="G3365" s="1">
        <v>35</v>
      </c>
      <c r="H3365" s="1">
        <v>1</v>
      </c>
      <c r="I3365" s="2">
        <f t="shared" si="208"/>
        <v>-0.61523634584287834</v>
      </c>
      <c r="J3365" s="2">
        <f t="shared" si="209"/>
        <v>0.35086564397869502</v>
      </c>
      <c r="K3365" s="3">
        <v>0</v>
      </c>
      <c r="L3365" s="2">
        <f t="shared" si="210"/>
        <v>-0.4321155636400994</v>
      </c>
      <c r="M3365" s="2">
        <f t="shared" si="211"/>
        <v>-0.35086564397869502</v>
      </c>
    </row>
    <row r="3366" spans="5:13" x14ac:dyDescent="0.3">
      <c r="E3366" s="1">
        <v>3355</v>
      </c>
      <c r="F3366" s="1">
        <v>1</v>
      </c>
      <c r="G3366" s="1">
        <v>27</v>
      </c>
      <c r="H3366" s="1">
        <v>2</v>
      </c>
      <c r="I3366" s="2">
        <f t="shared" si="208"/>
        <v>-0.10400241500667118</v>
      </c>
      <c r="J3366" s="2">
        <f t="shared" si="209"/>
        <v>0.47402280722541851</v>
      </c>
      <c r="K3366" s="3">
        <v>0</v>
      </c>
      <c r="L3366" s="2">
        <f t="shared" si="210"/>
        <v>-0.64249742692862966</v>
      </c>
      <c r="M3366" s="2">
        <f t="shared" si="211"/>
        <v>-0.47402280722541851</v>
      </c>
    </row>
    <row r="3367" spans="5:13" x14ac:dyDescent="0.3">
      <c r="E3367" s="1">
        <v>3356</v>
      </c>
      <c r="F3367" s="1">
        <v>1</v>
      </c>
      <c r="G3367" s="1">
        <v>20</v>
      </c>
      <c r="H3367" s="1">
        <v>6</v>
      </c>
      <c r="I3367" s="2">
        <f t="shared" si="208"/>
        <v>1.2266278921655878</v>
      </c>
      <c r="J3367" s="2">
        <f t="shared" si="209"/>
        <v>0.77322783163034758</v>
      </c>
      <c r="K3367" s="3">
        <v>1</v>
      </c>
      <c r="L3367" s="2">
        <f t="shared" si="210"/>
        <v>-0.25718153691250534</v>
      </c>
      <c r="M3367" s="2">
        <f t="shared" si="211"/>
        <v>0.22677216836965242</v>
      </c>
    </row>
    <row r="3368" spans="5:13" x14ac:dyDescent="0.3">
      <c r="E3368" s="1">
        <v>3357</v>
      </c>
      <c r="F3368" s="1">
        <v>1</v>
      </c>
      <c r="G3368" s="1">
        <v>22</v>
      </c>
      <c r="H3368" s="1">
        <v>1</v>
      </c>
      <c r="I3368" s="2">
        <f t="shared" si="208"/>
        <v>-0.24379752943314192</v>
      </c>
      <c r="J3368" s="2">
        <f t="shared" si="209"/>
        <v>0.43935072259233271</v>
      </c>
      <c r="K3368" s="3">
        <v>1</v>
      </c>
      <c r="L3368" s="2">
        <f t="shared" si="210"/>
        <v>-0.82245727235668753</v>
      </c>
      <c r="M3368" s="2">
        <f t="shared" si="211"/>
        <v>0.56064927740766723</v>
      </c>
    </row>
    <row r="3369" spans="5:13" x14ac:dyDescent="0.3">
      <c r="E3369" s="1">
        <v>3358</v>
      </c>
      <c r="F3369" s="1">
        <v>0</v>
      </c>
      <c r="G3369" s="1">
        <v>31</v>
      </c>
      <c r="H3369" s="1">
        <v>0</v>
      </c>
      <c r="I3369" s="2">
        <f t="shared" si="208"/>
        <v>-0.78360367691625199</v>
      </c>
      <c r="J3369" s="2">
        <f t="shared" si="209"/>
        <v>0.31354373136830865</v>
      </c>
      <c r="K3369" s="3">
        <v>0</v>
      </c>
      <c r="L3369" s="2">
        <f t="shared" si="210"/>
        <v>-0.37621275772349794</v>
      </c>
      <c r="M3369" s="2">
        <f t="shared" si="211"/>
        <v>-0.31354373136830865</v>
      </c>
    </row>
    <row r="3370" spans="5:13" x14ac:dyDescent="0.3">
      <c r="E3370" s="1">
        <v>3359</v>
      </c>
      <c r="F3370" s="1">
        <v>1</v>
      </c>
      <c r="G3370" s="1">
        <v>25</v>
      </c>
      <c r="H3370" s="1">
        <v>1</v>
      </c>
      <c r="I3370" s="2">
        <f t="shared" si="208"/>
        <v>-0.32951417937385041</v>
      </c>
      <c r="J3370" s="2">
        <f t="shared" si="209"/>
        <v>0.41835883549334701</v>
      </c>
      <c r="K3370" s="3">
        <v>1</v>
      </c>
      <c r="L3370" s="2">
        <f t="shared" si="210"/>
        <v>-0.87141575660375126</v>
      </c>
      <c r="M3370" s="2">
        <f t="shared" si="211"/>
        <v>0.58164116450665304</v>
      </c>
    </row>
    <row r="3371" spans="5:13" x14ac:dyDescent="0.3">
      <c r="E3371" s="1">
        <v>3360</v>
      </c>
      <c r="F3371" s="1">
        <v>0</v>
      </c>
      <c r="G3371" s="1">
        <v>23</v>
      </c>
      <c r="H3371" s="1">
        <v>1</v>
      </c>
      <c r="I3371" s="2">
        <f t="shared" si="208"/>
        <v>-0.27236974608004461</v>
      </c>
      <c r="J3371" s="2">
        <f t="shared" si="209"/>
        <v>0.43232541858152024</v>
      </c>
      <c r="K3371" s="3">
        <v>1</v>
      </c>
      <c r="L3371" s="2">
        <f t="shared" si="210"/>
        <v>-0.83857669056031459</v>
      </c>
      <c r="M3371" s="2">
        <f t="shared" si="211"/>
        <v>0.56767458141847982</v>
      </c>
    </row>
    <row r="3372" spans="5:13" x14ac:dyDescent="0.3">
      <c r="E3372" s="1">
        <v>3361</v>
      </c>
      <c r="F3372" s="1">
        <v>0</v>
      </c>
      <c r="G3372" s="1">
        <v>27</v>
      </c>
      <c r="H3372" s="1">
        <v>3</v>
      </c>
      <c r="I3372" s="2">
        <f t="shared" si="208"/>
        <v>0.17865378265431364</v>
      </c>
      <c r="J3372" s="2">
        <f t="shared" si="209"/>
        <v>0.54454502935318705</v>
      </c>
      <c r="K3372" s="3">
        <v>0</v>
      </c>
      <c r="L3372" s="2">
        <f t="shared" si="210"/>
        <v>-0.78645842414615619</v>
      </c>
      <c r="M3372" s="2">
        <f t="shared" si="211"/>
        <v>-0.54454502935318705</v>
      </c>
    </row>
    <row r="3373" spans="5:13" x14ac:dyDescent="0.3">
      <c r="E3373" s="1">
        <v>3362</v>
      </c>
      <c r="F3373" s="1">
        <v>0</v>
      </c>
      <c r="G3373" s="1">
        <v>30</v>
      </c>
      <c r="H3373" s="1">
        <v>2</v>
      </c>
      <c r="I3373" s="2">
        <f t="shared" si="208"/>
        <v>-0.18971906494737945</v>
      </c>
      <c r="J3373" s="2">
        <f t="shared" si="209"/>
        <v>0.45271198648025424</v>
      </c>
      <c r="K3373" s="3">
        <v>0</v>
      </c>
      <c r="L3373" s="2">
        <f t="shared" si="210"/>
        <v>-0.60278008218712442</v>
      </c>
      <c r="M3373" s="2">
        <f t="shared" si="211"/>
        <v>-0.45271198648025424</v>
      </c>
    </row>
    <row r="3374" spans="5:13" x14ac:dyDescent="0.3">
      <c r="E3374" s="1">
        <v>3363</v>
      </c>
      <c r="F3374" s="1">
        <v>1</v>
      </c>
      <c r="G3374" s="1">
        <v>19</v>
      </c>
      <c r="H3374" s="1">
        <v>1</v>
      </c>
      <c r="I3374" s="2">
        <f t="shared" si="208"/>
        <v>-0.15808087949243349</v>
      </c>
      <c r="J3374" s="2">
        <f t="shared" si="209"/>
        <v>0.4605618744064669</v>
      </c>
      <c r="K3374" s="3">
        <v>0</v>
      </c>
      <c r="L3374" s="2">
        <f t="shared" si="210"/>
        <v>-0.61722718928835441</v>
      </c>
      <c r="M3374" s="2">
        <f t="shared" si="211"/>
        <v>-0.4605618744064669</v>
      </c>
    </row>
    <row r="3375" spans="5:13" x14ac:dyDescent="0.3">
      <c r="E3375" s="1">
        <v>3364</v>
      </c>
      <c r="F3375" s="1">
        <v>1</v>
      </c>
      <c r="G3375" s="1">
        <v>23</v>
      </c>
      <c r="H3375" s="1">
        <v>4</v>
      </c>
      <c r="I3375" s="2">
        <f t="shared" si="208"/>
        <v>0.57559884690290986</v>
      </c>
      <c r="J3375" s="2">
        <f t="shared" si="209"/>
        <v>0.6400540735636373</v>
      </c>
      <c r="K3375" s="3">
        <v>1</v>
      </c>
      <c r="L3375" s="2">
        <f t="shared" si="210"/>
        <v>-0.44620261625431046</v>
      </c>
      <c r="M3375" s="2">
        <f t="shared" si="211"/>
        <v>0.3599459264363627</v>
      </c>
    </row>
    <row r="3376" spans="5:13" x14ac:dyDescent="0.3">
      <c r="E3376" s="1">
        <v>3365</v>
      </c>
      <c r="F3376" s="1">
        <v>0</v>
      </c>
      <c r="G3376" s="1">
        <v>28</v>
      </c>
      <c r="H3376" s="1">
        <v>1</v>
      </c>
      <c r="I3376" s="2">
        <f t="shared" si="208"/>
        <v>-0.41523082931455868</v>
      </c>
      <c r="J3376" s="2">
        <f t="shared" si="209"/>
        <v>0.39765853213135904</v>
      </c>
      <c r="K3376" s="3">
        <v>1</v>
      </c>
      <c r="L3376" s="2">
        <f t="shared" si="210"/>
        <v>-0.92216160142452031</v>
      </c>
      <c r="M3376" s="2">
        <f t="shared" si="211"/>
        <v>0.60234146786864096</v>
      </c>
    </row>
    <row r="3377" spans="5:13" x14ac:dyDescent="0.3">
      <c r="E3377" s="1">
        <v>3366</v>
      </c>
      <c r="F3377" s="1">
        <v>0</v>
      </c>
      <c r="G3377" s="1">
        <v>30</v>
      </c>
      <c r="H3377" s="1">
        <v>2</v>
      </c>
      <c r="I3377" s="2">
        <f t="shared" si="208"/>
        <v>-0.18971906494737945</v>
      </c>
      <c r="J3377" s="2">
        <f t="shared" si="209"/>
        <v>0.45271198648025424</v>
      </c>
      <c r="K3377" s="3">
        <v>0</v>
      </c>
      <c r="L3377" s="2">
        <f t="shared" si="210"/>
        <v>-0.60278008218712442</v>
      </c>
      <c r="M3377" s="2">
        <f t="shared" si="211"/>
        <v>-0.45271198648025424</v>
      </c>
    </row>
    <row r="3378" spans="5:13" x14ac:dyDescent="0.3">
      <c r="E3378" s="1">
        <v>3367</v>
      </c>
      <c r="F3378" s="1">
        <v>1</v>
      </c>
      <c r="G3378" s="1">
        <v>22</v>
      </c>
      <c r="H3378" s="1">
        <v>2</v>
      </c>
      <c r="I3378" s="2">
        <f t="shared" si="208"/>
        <v>3.8858668227842896E-2</v>
      </c>
      <c r="J3378" s="2">
        <f t="shared" si="209"/>
        <v>0.50971344481574044</v>
      </c>
      <c r="K3378" s="3">
        <v>1</v>
      </c>
      <c r="L3378" s="2">
        <f t="shared" si="210"/>
        <v>-0.6739065840838151</v>
      </c>
      <c r="M3378" s="2">
        <f t="shared" si="211"/>
        <v>0.49028655518425956</v>
      </c>
    </row>
    <row r="3379" spans="5:13" x14ac:dyDescent="0.3">
      <c r="E3379" s="1">
        <v>3368</v>
      </c>
      <c r="F3379" s="1">
        <v>0</v>
      </c>
      <c r="G3379" s="1">
        <v>31</v>
      </c>
      <c r="H3379" s="1">
        <v>0</v>
      </c>
      <c r="I3379" s="2">
        <f t="shared" si="208"/>
        <v>-0.78360367691625199</v>
      </c>
      <c r="J3379" s="2">
        <f t="shared" si="209"/>
        <v>0.31354373136830865</v>
      </c>
      <c r="K3379" s="3">
        <v>0</v>
      </c>
      <c r="L3379" s="2">
        <f t="shared" si="210"/>
        <v>-0.37621275772349794</v>
      </c>
      <c r="M3379" s="2">
        <f t="shared" si="211"/>
        <v>-0.31354373136830865</v>
      </c>
    </row>
    <row r="3380" spans="5:13" x14ac:dyDescent="0.3">
      <c r="E3380" s="1">
        <v>3369</v>
      </c>
      <c r="F3380" s="1">
        <v>1</v>
      </c>
      <c r="G3380" s="1">
        <v>18</v>
      </c>
      <c r="H3380" s="1">
        <v>6</v>
      </c>
      <c r="I3380" s="2">
        <f t="shared" si="208"/>
        <v>1.2837723254593933</v>
      </c>
      <c r="J3380" s="2">
        <f t="shared" si="209"/>
        <v>0.78309122545467358</v>
      </c>
      <c r="K3380" s="3">
        <v>1</v>
      </c>
      <c r="L3380" s="2">
        <f t="shared" si="210"/>
        <v>-0.24450608217287073</v>
      </c>
      <c r="M3380" s="2">
        <f t="shared" si="211"/>
        <v>0.21690877454532642</v>
      </c>
    </row>
    <row r="3381" spans="5:13" x14ac:dyDescent="0.3">
      <c r="E3381" s="1">
        <v>3370</v>
      </c>
      <c r="F3381" s="1">
        <v>1</v>
      </c>
      <c r="G3381" s="1">
        <v>25</v>
      </c>
      <c r="H3381" s="1">
        <v>6</v>
      </c>
      <c r="I3381" s="2">
        <f t="shared" si="208"/>
        <v>1.0837668089310737</v>
      </c>
      <c r="J3381" s="2">
        <f t="shared" si="209"/>
        <v>0.74720615486718134</v>
      </c>
      <c r="K3381" s="3">
        <v>1</v>
      </c>
      <c r="L3381" s="2">
        <f t="shared" si="210"/>
        <v>-0.29141415485948502</v>
      </c>
      <c r="M3381" s="2">
        <f t="shared" si="211"/>
        <v>0.25279384513281866</v>
      </c>
    </row>
    <row r="3382" spans="5:13" x14ac:dyDescent="0.3">
      <c r="E3382" s="1">
        <v>3371</v>
      </c>
      <c r="F3382" s="1">
        <v>1</v>
      </c>
      <c r="G3382" s="1">
        <v>24</v>
      </c>
      <c r="H3382" s="1">
        <v>2</v>
      </c>
      <c r="I3382" s="2">
        <f t="shared" si="208"/>
        <v>-1.8285765065962689E-2</v>
      </c>
      <c r="J3382" s="2">
        <f t="shared" si="209"/>
        <v>0.49542868610834845</v>
      </c>
      <c r="K3382" s="3">
        <v>1</v>
      </c>
      <c r="L3382" s="2">
        <f t="shared" si="210"/>
        <v>-0.70233185866113945</v>
      </c>
      <c r="M3382" s="2">
        <f t="shared" si="211"/>
        <v>0.50457131389165155</v>
      </c>
    </row>
    <row r="3383" spans="5:13" x14ac:dyDescent="0.3">
      <c r="E3383" s="1">
        <v>3372</v>
      </c>
      <c r="F3383" s="1">
        <v>1</v>
      </c>
      <c r="G3383" s="1">
        <v>29</v>
      </c>
      <c r="H3383" s="1">
        <v>2</v>
      </c>
      <c r="I3383" s="2">
        <f t="shared" si="208"/>
        <v>-0.16114684830047676</v>
      </c>
      <c r="J3383" s="2">
        <f t="shared" si="209"/>
        <v>0.45980024359735172</v>
      </c>
      <c r="K3383" s="3">
        <v>1</v>
      </c>
      <c r="L3383" s="2">
        <f t="shared" si="210"/>
        <v>-0.77696313686339258</v>
      </c>
      <c r="M3383" s="2">
        <f t="shared" si="211"/>
        <v>0.54019975640264828</v>
      </c>
    </row>
    <row r="3384" spans="5:13" x14ac:dyDescent="0.3">
      <c r="E3384" s="1">
        <v>3373</v>
      </c>
      <c r="F3384" s="1">
        <v>1</v>
      </c>
      <c r="G3384" s="1">
        <v>23</v>
      </c>
      <c r="H3384" s="1">
        <v>7</v>
      </c>
      <c r="I3384" s="2">
        <f t="shared" si="208"/>
        <v>1.4235674398858644</v>
      </c>
      <c r="J3384" s="2">
        <f t="shared" si="209"/>
        <v>0.80589706931509142</v>
      </c>
      <c r="K3384" s="3">
        <v>1</v>
      </c>
      <c r="L3384" s="2">
        <f t="shared" si="210"/>
        <v>-0.21579925019496135</v>
      </c>
      <c r="M3384" s="2">
        <f t="shared" si="211"/>
        <v>0.19410293068490858</v>
      </c>
    </row>
    <row r="3385" spans="5:13" x14ac:dyDescent="0.3">
      <c r="E3385" s="1">
        <v>3374</v>
      </c>
      <c r="F3385" s="1">
        <v>1</v>
      </c>
      <c r="G3385" s="1">
        <v>25</v>
      </c>
      <c r="H3385" s="1">
        <v>2</v>
      </c>
      <c r="I3385" s="2">
        <f t="shared" si="208"/>
        <v>-4.6857981712865593E-2</v>
      </c>
      <c r="J3385" s="2">
        <f t="shared" si="209"/>
        <v>0.4882876475322156</v>
      </c>
      <c r="K3385" s="3">
        <v>1</v>
      </c>
      <c r="L3385" s="2">
        <f t="shared" si="210"/>
        <v>-0.71685060511711618</v>
      </c>
      <c r="M3385" s="2">
        <f t="shared" si="211"/>
        <v>0.51171235246778446</v>
      </c>
    </row>
    <row r="3386" spans="5:13" x14ac:dyDescent="0.3">
      <c r="E3386" s="1">
        <v>3375</v>
      </c>
      <c r="F3386" s="1">
        <v>0</v>
      </c>
      <c r="G3386" s="1">
        <v>24</v>
      </c>
      <c r="H3386" s="1">
        <v>0</v>
      </c>
      <c r="I3386" s="2">
        <f t="shared" si="208"/>
        <v>-0.58359816038793233</v>
      </c>
      <c r="J3386" s="2">
        <f t="shared" si="209"/>
        <v>0.35810507793301227</v>
      </c>
      <c r="K3386" s="3">
        <v>0</v>
      </c>
      <c r="L3386" s="2">
        <f t="shared" si="210"/>
        <v>-0.44333066148088318</v>
      </c>
      <c r="M3386" s="2">
        <f t="shared" si="211"/>
        <v>-0.35810507793301227</v>
      </c>
    </row>
    <row r="3387" spans="5:13" x14ac:dyDescent="0.3">
      <c r="E3387" s="1">
        <v>3376</v>
      </c>
      <c r="F3387" s="1">
        <v>0</v>
      </c>
      <c r="G3387" s="1">
        <v>22</v>
      </c>
      <c r="H3387" s="1">
        <v>0</v>
      </c>
      <c r="I3387" s="2">
        <f t="shared" si="208"/>
        <v>-0.52645372709412674</v>
      </c>
      <c r="J3387" s="2">
        <f t="shared" si="209"/>
        <v>0.37134437898837352</v>
      </c>
      <c r="K3387" s="3">
        <v>1</v>
      </c>
      <c r="L3387" s="2">
        <f t="shared" si="210"/>
        <v>-0.99062540167622615</v>
      </c>
      <c r="M3387" s="2">
        <f t="shared" si="211"/>
        <v>0.62865562101162653</v>
      </c>
    </row>
    <row r="3388" spans="5:13" x14ac:dyDescent="0.3">
      <c r="E3388" s="1">
        <v>3377</v>
      </c>
      <c r="F3388" s="1">
        <v>0</v>
      </c>
      <c r="G3388" s="1">
        <v>28</v>
      </c>
      <c r="H3388" s="1">
        <v>1</v>
      </c>
      <c r="I3388" s="2">
        <f t="shared" si="208"/>
        <v>-0.41523082931455868</v>
      </c>
      <c r="J3388" s="2">
        <f t="shared" si="209"/>
        <v>0.39765853213135904</v>
      </c>
      <c r="K3388" s="3">
        <v>1</v>
      </c>
      <c r="L3388" s="2">
        <f t="shared" si="210"/>
        <v>-0.92216160142452031</v>
      </c>
      <c r="M3388" s="2">
        <f t="shared" si="211"/>
        <v>0.60234146786864096</v>
      </c>
    </row>
    <row r="3389" spans="5:13" x14ac:dyDescent="0.3">
      <c r="E3389" s="1">
        <v>3378</v>
      </c>
      <c r="F3389" s="1">
        <v>0</v>
      </c>
      <c r="G3389" s="1">
        <v>27</v>
      </c>
      <c r="H3389" s="1">
        <v>2</v>
      </c>
      <c r="I3389" s="2">
        <f t="shared" si="208"/>
        <v>-0.10400241500667118</v>
      </c>
      <c r="J3389" s="2">
        <f t="shared" si="209"/>
        <v>0.47402280722541851</v>
      </c>
      <c r="K3389" s="3">
        <v>0</v>
      </c>
      <c r="L3389" s="2">
        <f t="shared" si="210"/>
        <v>-0.64249742692862966</v>
      </c>
      <c r="M3389" s="2">
        <f t="shared" si="211"/>
        <v>-0.47402280722541851</v>
      </c>
    </row>
    <row r="3390" spans="5:13" x14ac:dyDescent="0.3">
      <c r="E3390" s="1">
        <v>3379</v>
      </c>
      <c r="F3390" s="1">
        <v>0</v>
      </c>
      <c r="G3390" s="1">
        <v>19</v>
      </c>
      <c r="H3390" s="1">
        <v>0</v>
      </c>
      <c r="I3390" s="2">
        <f t="shared" si="208"/>
        <v>-0.44073707715341831</v>
      </c>
      <c r="J3390" s="2">
        <f t="shared" si="209"/>
        <v>0.391565352543775</v>
      </c>
      <c r="K3390" s="3">
        <v>1</v>
      </c>
      <c r="L3390" s="2">
        <f t="shared" si="210"/>
        <v>-0.93760284889028844</v>
      </c>
      <c r="M3390" s="2">
        <f t="shared" si="211"/>
        <v>0.608434647456225</v>
      </c>
    </row>
    <row r="3391" spans="5:13" x14ac:dyDescent="0.3">
      <c r="E3391" s="1">
        <v>3380</v>
      </c>
      <c r="F3391" s="1">
        <v>1</v>
      </c>
      <c r="G3391" s="1">
        <v>25</v>
      </c>
      <c r="H3391" s="1">
        <v>0</v>
      </c>
      <c r="I3391" s="2">
        <f t="shared" si="208"/>
        <v>-0.61217037703483523</v>
      </c>
      <c r="J3391" s="2">
        <f t="shared" si="209"/>
        <v>0.35156426468727181</v>
      </c>
      <c r="K3391" s="3">
        <v>1</v>
      </c>
      <c r="L3391" s="2">
        <f t="shared" si="210"/>
        <v>-1.0453627546069888</v>
      </c>
      <c r="M3391" s="2">
        <f t="shared" si="211"/>
        <v>0.64843573531272813</v>
      </c>
    </row>
    <row r="3392" spans="5:13" x14ac:dyDescent="0.3">
      <c r="E3392" s="1">
        <v>3381</v>
      </c>
      <c r="F3392" s="1">
        <v>0</v>
      </c>
      <c r="G3392" s="1">
        <v>30</v>
      </c>
      <c r="H3392" s="1">
        <v>0</v>
      </c>
      <c r="I3392" s="2">
        <f t="shared" si="208"/>
        <v>-0.75503146026934909</v>
      </c>
      <c r="J3392" s="2">
        <f t="shared" si="209"/>
        <v>0.31972596061398328</v>
      </c>
      <c r="K3392" s="3">
        <v>1</v>
      </c>
      <c r="L3392" s="2">
        <f t="shared" si="210"/>
        <v>-1.1402910231665764</v>
      </c>
      <c r="M3392" s="2">
        <f t="shared" si="211"/>
        <v>0.68027403938601672</v>
      </c>
    </row>
    <row r="3393" spans="5:13" x14ac:dyDescent="0.3">
      <c r="E3393" s="1">
        <v>3382</v>
      </c>
      <c r="F3393" s="1">
        <v>0</v>
      </c>
      <c r="G3393" s="1">
        <v>31</v>
      </c>
      <c r="H3393" s="1">
        <v>1</v>
      </c>
      <c r="I3393" s="2">
        <f t="shared" si="208"/>
        <v>-0.50094747925526717</v>
      </c>
      <c r="J3393" s="2">
        <f t="shared" si="209"/>
        <v>0.37731803350443466</v>
      </c>
      <c r="K3393" s="3">
        <v>0</v>
      </c>
      <c r="L3393" s="2">
        <f t="shared" si="210"/>
        <v>-0.4737193777036447</v>
      </c>
      <c r="M3393" s="2">
        <f t="shared" si="211"/>
        <v>-0.37731803350443466</v>
      </c>
    </row>
    <row r="3394" spans="5:13" x14ac:dyDescent="0.3">
      <c r="E3394" s="1">
        <v>3383</v>
      </c>
      <c r="F3394" s="1">
        <v>0</v>
      </c>
      <c r="G3394" s="1">
        <v>26</v>
      </c>
      <c r="H3394" s="1">
        <v>2</v>
      </c>
      <c r="I3394" s="2">
        <f t="shared" si="208"/>
        <v>-7.5430198359768275E-2</v>
      </c>
      <c r="J3394" s="2">
        <f t="shared" si="209"/>
        <v>0.48115138649900074</v>
      </c>
      <c r="K3394" s="3">
        <v>0</v>
      </c>
      <c r="L3394" s="2">
        <f t="shared" si="210"/>
        <v>-0.65614312718844481</v>
      </c>
      <c r="M3394" s="2">
        <f t="shared" si="211"/>
        <v>-0.48115138649900074</v>
      </c>
    </row>
    <row r="3395" spans="5:13" x14ac:dyDescent="0.3">
      <c r="E3395" s="1">
        <v>3384</v>
      </c>
      <c r="F3395" s="1">
        <v>0</v>
      </c>
      <c r="G3395" s="1">
        <v>24</v>
      </c>
      <c r="H3395" s="1">
        <v>1</v>
      </c>
      <c r="I3395" s="2">
        <f t="shared" si="208"/>
        <v>-0.30094196272694751</v>
      </c>
      <c r="J3395" s="2">
        <f t="shared" si="209"/>
        <v>0.42532722873338152</v>
      </c>
      <c r="K3395" s="3">
        <v>0</v>
      </c>
      <c r="L3395" s="2">
        <f t="shared" si="210"/>
        <v>-0.55395449362928606</v>
      </c>
      <c r="M3395" s="2">
        <f t="shared" si="211"/>
        <v>-0.42532722873338152</v>
      </c>
    </row>
    <row r="3396" spans="5:13" x14ac:dyDescent="0.3">
      <c r="E3396" s="1">
        <v>3385</v>
      </c>
      <c r="F3396" s="1">
        <v>1</v>
      </c>
      <c r="G3396" s="1">
        <v>20</v>
      </c>
      <c r="H3396" s="1">
        <v>2</v>
      </c>
      <c r="I3396" s="2">
        <f t="shared" si="208"/>
        <v>9.6003101521648537E-2</v>
      </c>
      <c r="J3396" s="2">
        <f t="shared" si="209"/>
        <v>0.52398235856772302</v>
      </c>
      <c r="K3396" s="3">
        <v>1</v>
      </c>
      <c r="L3396" s="2">
        <f t="shared" si="210"/>
        <v>-0.64629726208332661</v>
      </c>
      <c r="M3396" s="2">
        <f t="shared" si="211"/>
        <v>0.47601764143227698</v>
      </c>
    </row>
    <row r="3397" spans="5:13" x14ac:dyDescent="0.3">
      <c r="E3397" s="1">
        <v>3386</v>
      </c>
      <c r="F3397" s="1">
        <v>1</v>
      </c>
      <c r="G3397" s="1">
        <v>25</v>
      </c>
      <c r="H3397" s="1">
        <v>4</v>
      </c>
      <c r="I3397" s="2">
        <f t="shared" si="208"/>
        <v>0.51845441360910405</v>
      </c>
      <c r="J3397" s="2">
        <f t="shared" si="209"/>
        <v>0.62678628555659732</v>
      </c>
      <c r="K3397" s="3">
        <v>0</v>
      </c>
      <c r="L3397" s="2">
        <f t="shared" si="210"/>
        <v>-0.9856040624435195</v>
      </c>
      <c r="M3397" s="2">
        <f t="shared" si="211"/>
        <v>-0.62678628555659732</v>
      </c>
    </row>
    <row r="3398" spans="5:13" x14ac:dyDescent="0.3">
      <c r="E3398" s="1">
        <v>3387</v>
      </c>
      <c r="F3398" s="1">
        <v>1</v>
      </c>
      <c r="G3398" s="1">
        <v>26</v>
      </c>
      <c r="H3398" s="1">
        <v>5</v>
      </c>
      <c r="I3398" s="2">
        <f t="shared" si="208"/>
        <v>0.77253839462318608</v>
      </c>
      <c r="J3398" s="2">
        <f t="shared" si="209"/>
        <v>0.68406974349272509</v>
      </c>
      <c r="K3398" s="3">
        <v>1</v>
      </c>
      <c r="L3398" s="2">
        <f t="shared" si="210"/>
        <v>-0.37969540238692856</v>
      </c>
      <c r="M3398" s="2">
        <f t="shared" si="211"/>
        <v>0.31593025650727491</v>
      </c>
    </row>
    <row r="3399" spans="5:13" x14ac:dyDescent="0.3">
      <c r="E3399" s="1">
        <v>3388</v>
      </c>
      <c r="F3399" s="1">
        <v>1</v>
      </c>
      <c r="G3399" s="1">
        <v>22</v>
      </c>
      <c r="H3399" s="1">
        <v>3</v>
      </c>
      <c r="I3399" s="2">
        <f t="shared" si="208"/>
        <v>0.32151486588882772</v>
      </c>
      <c r="J3399" s="2">
        <f t="shared" si="209"/>
        <v>0.57969339214578286</v>
      </c>
      <c r="K3399" s="3">
        <v>1</v>
      </c>
      <c r="L3399" s="2">
        <f t="shared" si="210"/>
        <v>-0.5452559494494188</v>
      </c>
      <c r="M3399" s="2">
        <f t="shared" si="211"/>
        <v>0.42030660785421714</v>
      </c>
    </row>
    <row r="3400" spans="5:13" x14ac:dyDescent="0.3">
      <c r="E3400" s="1">
        <v>3389</v>
      </c>
      <c r="F3400" s="1">
        <v>1</v>
      </c>
      <c r="G3400" s="1">
        <v>20</v>
      </c>
      <c r="H3400" s="1">
        <v>5</v>
      </c>
      <c r="I3400" s="2">
        <f t="shared" si="208"/>
        <v>0.94397169450460283</v>
      </c>
      <c r="J3400" s="2">
        <f t="shared" si="209"/>
        <v>0.71990122262544853</v>
      </c>
      <c r="K3400" s="3">
        <v>1</v>
      </c>
      <c r="L3400" s="2">
        <f t="shared" si="210"/>
        <v>-0.32864126718154252</v>
      </c>
      <c r="M3400" s="2">
        <f t="shared" si="211"/>
        <v>0.28009877737455147</v>
      </c>
    </row>
    <row r="3401" spans="5:13" x14ac:dyDescent="0.3">
      <c r="E3401" s="1">
        <v>3390</v>
      </c>
      <c r="F3401" s="1">
        <v>0</v>
      </c>
      <c r="G3401" s="1">
        <v>26</v>
      </c>
      <c r="H3401" s="1">
        <v>1</v>
      </c>
      <c r="I3401" s="2">
        <f t="shared" si="208"/>
        <v>-0.35808639602075309</v>
      </c>
      <c r="J3401" s="2">
        <f t="shared" si="209"/>
        <v>0.41142287430405178</v>
      </c>
      <c r="K3401" s="3">
        <v>0</v>
      </c>
      <c r="L3401" s="2">
        <f t="shared" si="210"/>
        <v>-0.53004730616023055</v>
      </c>
      <c r="M3401" s="2">
        <f t="shared" si="211"/>
        <v>-0.41142287430405178</v>
      </c>
    </row>
    <row r="3402" spans="5:13" x14ac:dyDescent="0.3">
      <c r="E3402" s="1">
        <v>3391</v>
      </c>
      <c r="F3402" s="1">
        <v>0</v>
      </c>
      <c r="G3402" s="1">
        <v>24</v>
      </c>
      <c r="H3402" s="1">
        <v>1</v>
      </c>
      <c r="I3402" s="2">
        <f t="shared" si="208"/>
        <v>-0.30094196272694751</v>
      </c>
      <c r="J3402" s="2">
        <f t="shared" si="209"/>
        <v>0.42532722873338152</v>
      </c>
      <c r="K3402" s="3">
        <v>0</v>
      </c>
      <c r="L3402" s="2">
        <f t="shared" si="210"/>
        <v>-0.55395449362928606</v>
      </c>
      <c r="M3402" s="2">
        <f t="shared" si="211"/>
        <v>-0.42532722873338152</v>
      </c>
    </row>
    <row r="3403" spans="5:13" x14ac:dyDescent="0.3">
      <c r="E3403" s="1">
        <v>3392</v>
      </c>
      <c r="F3403" s="1">
        <v>1</v>
      </c>
      <c r="G3403" s="1">
        <v>27</v>
      </c>
      <c r="H3403" s="1">
        <v>1</v>
      </c>
      <c r="I3403" s="2">
        <f t="shared" si="208"/>
        <v>-0.386658612667656</v>
      </c>
      <c r="J3403" s="2">
        <f t="shared" si="209"/>
        <v>0.40452192979375906</v>
      </c>
      <c r="K3403" s="3">
        <v>1</v>
      </c>
      <c r="L3403" s="2">
        <f t="shared" si="210"/>
        <v>-0.90504932938266758</v>
      </c>
      <c r="M3403" s="2">
        <f t="shared" si="211"/>
        <v>0.59547807020624099</v>
      </c>
    </row>
    <row r="3404" spans="5:13" x14ac:dyDescent="0.3">
      <c r="E3404" s="1">
        <v>3393</v>
      </c>
      <c r="F3404" s="1">
        <v>0</v>
      </c>
      <c r="G3404" s="1">
        <v>27</v>
      </c>
      <c r="H3404" s="1">
        <v>2</v>
      </c>
      <c r="I3404" s="2">
        <f t="shared" si="208"/>
        <v>-0.10400241500667118</v>
      </c>
      <c r="J3404" s="2">
        <f t="shared" si="209"/>
        <v>0.47402280722541851</v>
      </c>
      <c r="K3404" s="3">
        <v>0</v>
      </c>
      <c r="L3404" s="2">
        <f t="shared" si="210"/>
        <v>-0.64249742692862966</v>
      </c>
      <c r="M3404" s="2">
        <f t="shared" si="211"/>
        <v>-0.47402280722541851</v>
      </c>
    </row>
    <row r="3405" spans="5:13" x14ac:dyDescent="0.3">
      <c r="E3405" s="1">
        <v>3394</v>
      </c>
      <c r="F3405" s="1">
        <v>0</v>
      </c>
      <c r="G3405" s="1">
        <v>25</v>
      </c>
      <c r="H3405" s="1">
        <v>4</v>
      </c>
      <c r="I3405" s="2">
        <f t="shared" ref="I3405:I3468" si="212">$H$5+$H$6*G3405+H3405*$H$7</f>
        <v>0.51845441360910405</v>
      </c>
      <c r="J3405" s="2">
        <f t="shared" ref="J3405:J3468" si="213">EXP(I3405)/(1+EXP(I3405))</f>
        <v>0.62678628555659732</v>
      </c>
      <c r="K3405" s="3">
        <v>1</v>
      </c>
      <c r="L3405" s="2">
        <f t="shared" ref="L3405:L3468" si="214">IF(K3405=1,LN(J3405),LN(1-J3405))</f>
        <v>-0.4671496488344154</v>
      </c>
      <c r="M3405" s="2">
        <f t="shared" ref="M3405:M3468" si="215">(K3405-J3405)</f>
        <v>0.37321371444340268</v>
      </c>
    </row>
    <row r="3406" spans="5:13" x14ac:dyDescent="0.3">
      <c r="E3406" s="1">
        <v>3395</v>
      </c>
      <c r="F3406" s="1">
        <v>1</v>
      </c>
      <c r="G3406" s="1">
        <v>23</v>
      </c>
      <c r="H3406" s="1">
        <v>3</v>
      </c>
      <c r="I3406" s="2">
        <f t="shared" si="212"/>
        <v>0.29294264924192503</v>
      </c>
      <c r="J3406" s="2">
        <f t="shared" si="213"/>
        <v>0.57271638907417755</v>
      </c>
      <c r="K3406" s="3">
        <v>1</v>
      </c>
      <c r="L3406" s="2">
        <f t="shared" si="214"/>
        <v>-0.55736464278526365</v>
      </c>
      <c r="M3406" s="2">
        <f t="shared" si="215"/>
        <v>0.42728361092582245</v>
      </c>
    </row>
    <row r="3407" spans="5:13" x14ac:dyDescent="0.3">
      <c r="E3407" s="1">
        <v>3396</v>
      </c>
      <c r="F3407" s="1">
        <v>0</v>
      </c>
      <c r="G3407" s="1">
        <v>26</v>
      </c>
      <c r="H3407" s="1">
        <v>1</v>
      </c>
      <c r="I3407" s="2">
        <f t="shared" si="212"/>
        <v>-0.35808639602075309</v>
      </c>
      <c r="J3407" s="2">
        <f t="shared" si="213"/>
        <v>0.41142287430405178</v>
      </c>
      <c r="K3407" s="3">
        <v>1</v>
      </c>
      <c r="L3407" s="2">
        <f t="shared" si="214"/>
        <v>-0.88813370218098375</v>
      </c>
      <c r="M3407" s="2">
        <f t="shared" si="215"/>
        <v>0.58857712569594822</v>
      </c>
    </row>
    <row r="3408" spans="5:13" x14ac:dyDescent="0.3">
      <c r="E3408" s="1">
        <v>3397</v>
      </c>
      <c r="F3408" s="1">
        <v>0</v>
      </c>
      <c r="G3408" s="1">
        <v>32</v>
      </c>
      <c r="H3408" s="1">
        <v>1</v>
      </c>
      <c r="I3408" s="2">
        <f t="shared" si="212"/>
        <v>-0.52951969590216985</v>
      </c>
      <c r="J3408" s="2">
        <f t="shared" si="213"/>
        <v>0.37062891830313033</v>
      </c>
      <c r="K3408" s="3">
        <v>1</v>
      </c>
      <c r="L3408" s="2">
        <f t="shared" si="214"/>
        <v>-0.99255393713593321</v>
      </c>
      <c r="M3408" s="2">
        <f t="shared" si="215"/>
        <v>0.62937108169686962</v>
      </c>
    </row>
    <row r="3409" spans="5:13" x14ac:dyDescent="0.3">
      <c r="E3409" s="1">
        <v>3398</v>
      </c>
      <c r="F3409" s="1">
        <v>0</v>
      </c>
      <c r="G3409" s="1">
        <v>31</v>
      </c>
      <c r="H3409" s="1">
        <v>1</v>
      </c>
      <c r="I3409" s="2">
        <f t="shared" si="212"/>
        <v>-0.50094747925526717</v>
      </c>
      <c r="J3409" s="2">
        <f t="shared" si="213"/>
        <v>0.37731803350443466</v>
      </c>
      <c r="K3409" s="3">
        <v>1</v>
      </c>
      <c r="L3409" s="2">
        <f t="shared" si="214"/>
        <v>-0.97466685695891198</v>
      </c>
      <c r="M3409" s="2">
        <f t="shared" si="215"/>
        <v>0.6226819664955654</v>
      </c>
    </row>
    <row r="3410" spans="5:13" x14ac:dyDescent="0.3">
      <c r="E3410" s="1">
        <v>3399</v>
      </c>
      <c r="F3410" s="1">
        <v>1</v>
      </c>
      <c r="G3410" s="1">
        <v>22</v>
      </c>
      <c r="H3410" s="1">
        <v>3</v>
      </c>
      <c r="I3410" s="2">
        <f t="shared" si="212"/>
        <v>0.32151486588882772</v>
      </c>
      <c r="J3410" s="2">
        <f t="shared" si="213"/>
        <v>0.57969339214578286</v>
      </c>
      <c r="K3410" s="3">
        <v>1</v>
      </c>
      <c r="L3410" s="2">
        <f t="shared" si="214"/>
        <v>-0.5452559494494188</v>
      </c>
      <c r="M3410" s="2">
        <f t="shared" si="215"/>
        <v>0.42030660785421714</v>
      </c>
    </row>
    <row r="3411" spans="5:13" x14ac:dyDescent="0.3">
      <c r="E3411" s="1">
        <v>3400</v>
      </c>
      <c r="F3411" s="1">
        <v>1</v>
      </c>
      <c r="G3411" s="1">
        <v>26</v>
      </c>
      <c r="H3411" s="1">
        <v>2</v>
      </c>
      <c r="I3411" s="2">
        <f t="shared" si="212"/>
        <v>-7.5430198359768275E-2</v>
      </c>
      <c r="J3411" s="2">
        <f t="shared" si="213"/>
        <v>0.48115138649900074</v>
      </c>
      <c r="K3411" s="3">
        <v>0</v>
      </c>
      <c r="L3411" s="2">
        <f t="shared" si="214"/>
        <v>-0.65614312718844481</v>
      </c>
      <c r="M3411" s="2">
        <f t="shared" si="215"/>
        <v>-0.48115138649900074</v>
      </c>
    </row>
    <row r="3412" spans="5:13" x14ac:dyDescent="0.3">
      <c r="E3412" s="1">
        <v>3401</v>
      </c>
      <c r="F3412" s="1">
        <v>0</v>
      </c>
      <c r="G3412" s="1">
        <v>31</v>
      </c>
      <c r="H3412" s="1">
        <v>3</v>
      </c>
      <c r="I3412" s="2">
        <f t="shared" si="212"/>
        <v>6.4364916066702471E-2</v>
      </c>
      <c r="J3412" s="2">
        <f t="shared" si="213"/>
        <v>0.51608567603166466</v>
      </c>
      <c r="K3412" s="3">
        <v>0</v>
      </c>
      <c r="L3412" s="2">
        <f t="shared" si="214"/>
        <v>-0.72584740452914032</v>
      </c>
      <c r="M3412" s="2">
        <f t="shared" si="215"/>
        <v>-0.51608567603166466</v>
      </c>
    </row>
    <row r="3413" spans="5:13" x14ac:dyDescent="0.3">
      <c r="E3413" s="1">
        <v>3402</v>
      </c>
      <c r="F3413" s="1">
        <v>1</v>
      </c>
      <c r="G3413" s="1">
        <v>26</v>
      </c>
      <c r="H3413" s="1">
        <v>0</v>
      </c>
      <c r="I3413" s="2">
        <f t="shared" si="212"/>
        <v>-0.64074259368173792</v>
      </c>
      <c r="J3413" s="2">
        <f t="shared" si="213"/>
        <v>0.34507869437350663</v>
      </c>
      <c r="K3413" s="3">
        <v>0</v>
      </c>
      <c r="L3413" s="2">
        <f t="shared" si="214"/>
        <v>-0.42324019464645307</v>
      </c>
      <c r="M3413" s="2">
        <f t="shared" si="215"/>
        <v>-0.34507869437350663</v>
      </c>
    </row>
    <row r="3414" spans="5:13" x14ac:dyDescent="0.3">
      <c r="E3414" s="1">
        <v>3403</v>
      </c>
      <c r="F3414" s="1">
        <v>1</v>
      </c>
      <c r="G3414" s="1">
        <v>23</v>
      </c>
      <c r="H3414" s="1">
        <v>2</v>
      </c>
      <c r="I3414" s="2">
        <f t="shared" si="212"/>
        <v>1.0286451580940215E-2</v>
      </c>
      <c r="J3414" s="2">
        <f t="shared" si="213"/>
        <v>0.50257159022004549</v>
      </c>
      <c r="K3414" s="3">
        <v>0</v>
      </c>
      <c r="L3414" s="2">
        <f t="shared" si="214"/>
        <v>-0.69830363267786921</v>
      </c>
      <c r="M3414" s="2">
        <f t="shared" si="215"/>
        <v>-0.50257159022004549</v>
      </c>
    </row>
    <row r="3415" spans="5:13" x14ac:dyDescent="0.3">
      <c r="E3415" s="1">
        <v>3404</v>
      </c>
      <c r="F3415" s="1">
        <v>0</v>
      </c>
      <c r="G3415" s="1">
        <v>24</v>
      </c>
      <c r="H3415" s="1">
        <v>0</v>
      </c>
      <c r="I3415" s="2">
        <f t="shared" si="212"/>
        <v>-0.58359816038793233</v>
      </c>
      <c r="J3415" s="2">
        <f t="shared" si="213"/>
        <v>0.35810507793301227</v>
      </c>
      <c r="K3415" s="3">
        <v>1</v>
      </c>
      <c r="L3415" s="2">
        <f t="shared" si="214"/>
        <v>-1.0269288218688153</v>
      </c>
      <c r="M3415" s="2">
        <f t="shared" si="215"/>
        <v>0.64189492206698773</v>
      </c>
    </row>
    <row r="3416" spans="5:13" x14ac:dyDescent="0.3">
      <c r="E3416" s="1">
        <v>3405</v>
      </c>
      <c r="F3416" s="1">
        <v>1</v>
      </c>
      <c r="G3416" s="1">
        <v>23</v>
      </c>
      <c r="H3416" s="1">
        <v>4</v>
      </c>
      <c r="I3416" s="2">
        <f t="shared" si="212"/>
        <v>0.57559884690290986</v>
      </c>
      <c r="J3416" s="2">
        <f t="shared" si="213"/>
        <v>0.6400540735636373</v>
      </c>
      <c r="K3416" s="3">
        <v>1</v>
      </c>
      <c r="L3416" s="2">
        <f t="shared" si="214"/>
        <v>-0.44620261625431046</v>
      </c>
      <c r="M3416" s="2">
        <f t="shared" si="215"/>
        <v>0.3599459264363627</v>
      </c>
    </row>
    <row r="3417" spans="5:13" x14ac:dyDescent="0.3">
      <c r="E3417" s="1">
        <v>3406</v>
      </c>
      <c r="F3417" s="1">
        <v>1</v>
      </c>
      <c r="G3417" s="1">
        <v>26</v>
      </c>
      <c r="H3417" s="1">
        <v>1</v>
      </c>
      <c r="I3417" s="2">
        <f t="shared" si="212"/>
        <v>-0.35808639602075309</v>
      </c>
      <c r="J3417" s="2">
        <f t="shared" si="213"/>
        <v>0.41142287430405178</v>
      </c>
      <c r="K3417" s="3">
        <v>0</v>
      </c>
      <c r="L3417" s="2">
        <f t="shared" si="214"/>
        <v>-0.53004730616023055</v>
      </c>
      <c r="M3417" s="2">
        <f t="shared" si="215"/>
        <v>-0.41142287430405178</v>
      </c>
    </row>
    <row r="3418" spans="5:13" x14ac:dyDescent="0.3">
      <c r="E3418" s="1">
        <v>3407</v>
      </c>
      <c r="F3418" s="1">
        <v>1</v>
      </c>
      <c r="G3418" s="1">
        <v>35</v>
      </c>
      <c r="H3418" s="1">
        <v>4</v>
      </c>
      <c r="I3418" s="2">
        <f t="shared" si="212"/>
        <v>0.23273224714007612</v>
      </c>
      <c r="J3418" s="2">
        <f t="shared" si="213"/>
        <v>0.55792185610053413</v>
      </c>
      <c r="K3418" s="3">
        <v>1</v>
      </c>
      <c r="L3418" s="2">
        <f t="shared" si="214"/>
        <v>-0.58353636923832286</v>
      </c>
      <c r="M3418" s="2">
        <f t="shared" si="215"/>
        <v>0.44207814389946587</v>
      </c>
    </row>
    <row r="3419" spans="5:13" x14ac:dyDescent="0.3">
      <c r="E3419" s="1">
        <v>3408</v>
      </c>
      <c r="F3419" s="1">
        <v>1</v>
      </c>
      <c r="G3419" s="1">
        <v>21</v>
      </c>
      <c r="H3419" s="1">
        <v>2</v>
      </c>
      <c r="I3419" s="2">
        <f t="shared" si="212"/>
        <v>6.7430884874745745E-2</v>
      </c>
      <c r="J3419" s="2">
        <f t="shared" si="213"/>
        <v>0.51685133655663185</v>
      </c>
      <c r="K3419" s="3">
        <v>1</v>
      </c>
      <c r="L3419" s="2">
        <f t="shared" si="214"/>
        <v>-0.65999999600478421</v>
      </c>
      <c r="M3419" s="2">
        <f t="shared" si="215"/>
        <v>0.48314866344336815</v>
      </c>
    </row>
    <row r="3420" spans="5:13" x14ac:dyDescent="0.3">
      <c r="E3420" s="1">
        <v>3409</v>
      </c>
      <c r="F3420" s="1">
        <v>0</v>
      </c>
      <c r="G3420" s="1">
        <v>27</v>
      </c>
      <c r="H3420" s="1">
        <v>2</v>
      </c>
      <c r="I3420" s="2">
        <f t="shared" si="212"/>
        <v>-0.10400241500667118</v>
      </c>
      <c r="J3420" s="2">
        <f t="shared" si="213"/>
        <v>0.47402280722541851</v>
      </c>
      <c r="K3420" s="3">
        <v>0</v>
      </c>
      <c r="L3420" s="2">
        <f t="shared" si="214"/>
        <v>-0.64249742692862966</v>
      </c>
      <c r="M3420" s="2">
        <f t="shared" si="215"/>
        <v>-0.47402280722541851</v>
      </c>
    </row>
    <row r="3421" spans="5:13" x14ac:dyDescent="0.3">
      <c r="E3421" s="1">
        <v>3410</v>
      </c>
      <c r="F3421" s="1">
        <v>1</v>
      </c>
      <c r="G3421" s="1">
        <v>23</v>
      </c>
      <c r="H3421" s="1">
        <v>2</v>
      </c>
      <c r="I3421" s="2">
        <f t="shared" si="212"/>
        <v>1.0286451580940215E-2</v>
      </c>
      <c r="J3421" s="2">
        <f t="shared" si="213"/>
        <v>0.50257159022004549</v>
      </c>
      <c r="K3421" s="3">
        <v>1</v>
      </c>
      <c r="L3421" s="2">
        <f t="shared" si="214"/>
        <v>-0.68801718109692911</v>
      </c>
      <c r="M3421" s="2">
        <f t="shared" si="215"/>
        <v>0.49742840977995451</v>
      </c>
    </row>
    <row r="3422" spans="5:13" x14ac:dyDescent="0.3">
      <c r="E3422" s="1">
        <v>3411</v>
      </c>
      <c r="F3422" s="1">
        <v>1</v>
      </c>
      <c r="G3422" s="1">
        <v>24</v>
      </c>
      <c r="H3422" s="1">
        <v>5</v>
      </c>
      <c r="I3422" s="2">
        <f t="shared" si="212"/>
        <v>0.82968282791699166</v>
      </c>
      <c r="J3422" s="2">
        <f t="shared" si="213"/>
        <v>0.69628786127836784</v>
      </c>
      <c r="K3422" s="3">
        <v>0</v>
      </c>
      <c r="L3422" s="2">
        <f t="shared" si="214"/>
        <v>-1.1916749382802871</v>
      </c>
      <c r="M3422" s="2">
        <f t="shared" si="215"/>
        <v>-0.69628786127836784</v>
      </c>
    </row>
    <row r="3423" spans="5:13" x14ac:dyDescent="0.3">
      <c r="E3423" s="1">
        <v>3412</v>
      </c>
      <c r="F3423" s="1">
        <v>0</v>
      </c>
      <c r="G3423" s="1">
        <v>27</v>
      </c>
      <c r="H3423" s="1">
        <v>1</v>
      </c>
      <c r="I3423" s="2">
        <f t="shared" si="212"/>
        <v>-0.386658612667656</v>
      </c>
      <c r="J3423" s="2">
        <f t="shared" si="213"/>
        <v>0.40452192979375906</v>
      </c>
      <c r="K3423" s="3">
        <v>1</v>
      </c>
      <c r="L3423" s="2">
        <f t="shared" si="214"/>
        <v>-0.90504932938266758</v>
      </c>
      <c r="M3423" s="2">
        <f t="shared" si="215"/>
        <v>0.59547807020624099</v>
      </c>
    </row>
    <row r="3424" spans="5:13" x14ac:dyDescent="0.3">
      <c r="E3424" s="1">
        <v>3413</v>
      </c>
      <c r="F3424" s="1">
        <v>1</v>
      </c>
      <c r="G3424" s="1">
        <v>26</v>
      </c>
      <c r="H3424" s="1">
        <v>1</v>
      </c>
      <c r="I3424" s="2">
        <f t="shared" si="212"/>
        <v>-0.35808639602075309</v>
      </c>
      <c r="J3424" s="2">
        <f t="shared" si="213"/>
        <v>0.41142287430405178</v>
      </c>
      <c r="K3424" s="3">
        <v>1</v>
      </c>
      <c r="L3424" s="2">
        <f t="shared" si="214"/>
        <v>-0.88813370218098375</v>
      </c>
      <c r="M3424" s="2">
        <f t="shared" si="215"/>
        <v>0.58857712569594822</v>
      </c>
    </row>
    <row r="3425" spans="5:13" x14ac:dyDescent="0.3">
      <c r="E3425" s="1">
        <v>3414</v>
      </c>
      <c r="F3425" s="1">
        <v>1</v>
      </c>
      <c r="G3425" s="1">
        <v>28</v>
      </c>
      <c r="H3425" s="1">
        <v>1</v>
      </c>
      <c r="I3425" s="2">
        <f t="shared" si="212"/>
        <v>-0.41523082931455868</v>
      </c>
      <c r="J3425" s="2">
        <f t="shared" si="213"/>
        <v>0.39765853213135904</v>
      </c>
      <c r="K3425" s="3">
        <v>0</v>
      </c>
      <c r="L3425" s="2">
        <f t="shared" si="214"/>
        <v>-0.50693077210996151</v>
      </c>
      <c r="M3425" s="2">
        <f t="shared" si="215"/>
        <v>-0.39765853213135904</v>
      </c>
    </row>
    <row r="3426" spans="5:13" x14ac:dyDescent="0.3">
      <c r="E3426" s="1">
        <v>3415</v>
      </c>
      <c r="F3426" s="1">
        <v>0</v>
      </c>
      <c r="G3426" s="1">
        <v>28</v>
      </c>
      <c r="H3426" s="1">
        <v>2</v>
      </c>
      <c r="I3426" s="2">
        <f t="shared" si="212"/>
        <v>-0.13257463165357386</v>
      </c>
      <c r="J3426" s="2">
        <f t="shared" si="213"/>
        <v>0.46690480141809398</v>
      </c>
      <c r="K3426" s="3">
        <v>0</v>
      </c>
      <c r="L3426" s="2">
        <f t="shared" si="214"/>
        <v>-0.62905526179329474</v>
      </c>
      <c r="M3426" s="2">
        <f t="shared" si="215"/>
        <v>-0.46690480141809398</v>
      </c>
    </row>
    <row r="3427" spans="5:13" x14ac:dyDescent="0.3">
      <c r="E3427" s="1">
        <v>3416</v>
      </c>
      <c r="F3427" s="1">
        <v>0</v>
      </c>
      <c r="G3427" s="1">
        <v>26</v>
      </c>
      <c r="H3427" s="1">
        <v>1</v>
      </c>
      <c r="I3427" s="2">
        <f t="shared" si="212"/>
        <v>-0.35808639602075309</v>
      </c>
      <c r="J3427" s="2">
        <f t="shared" si="213"/>
        <v>0.41142287430405178</v>
      </c>
      <c r="K3427" s="3">
        <v>0</v>
      </c>
      <c r="L3427" s="2">
        <f t="shared" si="214"/>
        <v>-0.53004730616023055</v>
      </c>
      <c r="M3427" s="2">
        <f t="shared" si="215"/>
        <v>-0.41142287430405178</v>
      </c>
    </row>
    <row r="3428" spans="5:13" x14ac:dyDescent="0.3">
      <c r="E3428" s="1">
        <v>3417</v>
      </c>
      <c r="F3428" s="1">
        <v>0</v>
      </c>
      <c r="G3428" s="1">
        <v>21</v>
      </c>
      <c r="H3428" s="1">
        <v>1</v>
      </c>
      <c r="I3428" s="2">
        <f t="shared" si="212"/>
        <v>-0.21522531278623908</v>
      </c>
      <c r="J3428" s="2">
        <f t="shared" si="213"/>
        <v>0.44640041528470131</v>
      </c>
      <c r="K3428" s="3">
        <v>0</v>
      </c>
      <c r="L3428" s="2">
        <f t="shared" si="214"/>
        <v>-0.59131362483195948</v>
      </c>
      <c r="M3428" s="2">
        <f t="shared" si="215"/>
        <v>-0.44640041528470131</v>
      </c>
    </row>
    <row r="3429" spans="5:13" x14ac:dyDescent="0.3">
      <c r="E3429" s="1">
        <v>3418</v>
      </c>
      <c r="F3429" s="1">
        <v>0</v>
      </c>
      <c r="G3429" s="1">
        <v>27</v>
      </c>
      <c r="H3429" s="1">
        <v>1</v>
      </c>
      <c r="I3429" s="2">
        <f t="shared" si="212"/>
        <v>-0.386658612667656</v>
      </c>
      <c r="J3429" s="2">
        <f t="shared" si="213"/>
        <v>0.40452192979375906</v>
      </c>
      <c r="K3429" s="3">
        <v>1</v>
      </c>
      <c r="L3429" s="2">
        <f t="shared" si="214"/>
        <v>-0.90504932938266758</v>
      </c>
      <c r="M3429" s="2">
        <f t="shared" si="215"/>
        <v>0.59547807020624099</v>
      </c>
    </row>
    <row r="3430" spans="5:13" x14ac:dyDescent="0.3">
      <c r="E3430" s="1">
        <v>3419</v>
      </c>
      <c r="F3430" s="1">
        <v>1</v>
      </c>
      <c r="G3430" s="1">
        <v>17</v>
      </c>
      <c r="H3430" s="1">
        <v>2</v>
      </c>
      <c r="I3430" s="2">
        <f t="shared" si="212"/>
        <v>0.18171975146235692</v>
      </c>
      <c r="J3430" s="2">
        <f t="shared" si="213"/>
        <v>0.54530533344393195</v>
      </c>
      <c r="K3430" s="3">
        <v>1</v>
      </c>
      <c r="L3430" s="2">
        <f t="shared" si="214"/>
        <v>-0.6064093963461975</v>
      </c>
      <c r="M3430" s="2">
        <f t="shared" si="215"/>
        <v>0.45469466655606805</v>
      </c>
    </row>
    <row r="3431" spans="5:13" x14ac:dyDescent="0.3">
      <c r="E3431" s="1">
        <v>3420</v>
      </c>
      <c r="F3431" s="1">
        <v>1</v>
      </c>
      <c r="G3431" s="1">
        <v>22</v>
      </c>
      <c r="H3431" s="1">
        <v>0</v>
      </c>
      <c r="I3431" s="2">
        <f t="shared" si="212"/>
        <v>-0.52645372709412674</v>
      </c>
      <c r="J3431" s="2">
        <f t="shared" si="213"/>
        <v>0.37134437898837352</v>
      </c>
      <c r="K3431" s="3">
        <v>1</v>
      </c>
      <c r="L3431" s="2">
        <f t="shared" si="214"/>
        <v>-0.99062540167622615</v>
      </c>
      <c r="M3431" s="2">
        <f t="shared" si="215"/>
        <v>0.62865562101162653</v>
      </c>
    </row>
    <row r="3432" spans="5:13" x14ac:dyDescent="0.3">
      <c r="E3432" s="1">
        <v>3421</v>
      </c>
      <c r="F3432" s="1">
        <v>0</v>
      </c>
      <c r="G3432" s="1">
        <v>19</v>
      </c>
      <c r="H3432" s="1">
        <v>2</v>
      </c>
      <c r="I3432" s="2">
        <f t="shared" si="212"/>
        <v>0.12457531816855133</v>
      </c>
      <c r="J3432" s="2">
        <f t="shared" si="213"/>
        <v>0.53110361516647375</v>
      </c>
      <c r="K3432" s="3">
        <v>0</v>
      </c>
      <c r="L3432" s="2">
        <f t="shared" si="214"/>
        <v>-0.75737346280429763</v>
      </c>
      <c r="M3432" s="2">
        <f t="shared" si="215"/>
        <v>-0.53110361516647375</v>
      </c>
    </row>
    <row r="3433" spans="5:13" x14ac:dyDescent="0.3">
      <c r="E3433" s="1">
        <v>3422</v>
      </c>
      <c r="F3433" s="1">
        <v>0</v>
      </c>
      <c r="G3433" s="1">
        <v>27</v>
      </c>
      <c r="H3433" s="1">
        <v>0</v>
      </c>
      <c r="I3433" s="2">
        <f t="shared" si="212"/>
        <v>-0.66931481032864082</v>
      </c>
      <c r="J3433" s="2">
        <f t="shared" si="213"/>
        <v>0.33865028320137047</v>
      </c>
      <c r="K3433" s="3">
        <v>0</v>
      </c>
      <c r="L3433" s="2">
        <f t="shared" si="214"/>
        <v>-0.41347250672725938</v>
      </c>
      <c r="M3433" s="2">
        <f t="shared" si="215"/>
        <v>-0.33865028320137047</v>
      </c>
    </row>
    <row r="3434" spans="5:13" x14ac:dyDescent="0.3">
      <c r="E3434" s="1">
        <v>3423</v>
      </c>
      <c r="F3434" s="1">
        <v>1</v>
      </c>
      <c r="G3434" s="1">
        <v>25</v>
      </c>
      <c r="H3434" s="1">
        <v>1</v>
      </c>
      <c r="I3434" s="2">
        <f t="shared" si="212"/>
        <v>-0.32951417937385041</v>
      </c>
      <c r="J3434" s="2">
        <f t="shared" si="213"/>
        <v>0.41835883549334701</v>
      </c>
      <c r="K3434" s="3">
        <v>0</v>
      </c>
      <c r="L3434" s="2">
        <f t="shared" si="214"/>
        <v>-0.54190157722990051</v>
      </c>
      <c r="M3434" s="2">
        <f t="shared" si="215"/>
        <v>-0.41835883549334701</v>
      </c>
    </row>
    <row r="3435" spans="5:13" x14ac:dyDescent="0.3">
      <c r="E3435" s="1">
        <v>3424</v>
      </c>
      <c r="F3435" s="1">
        <v>0</v>
      </c>
      <c r="G3435" s="1">
        <v>26</v>
      </c>
      <c r="H3435" s="1">
        <v>1</v>
      </c>
      <c r="I3435" s="2">
        <f t="shared" si="212"/>
        <v>-0.35808639602075309</v>
      </c>
      <c r="J3435" s="2">
        <f t="shared" si="213"/>
        <v>0.41142287430405178</v>
      </c>
      <c r="K3435" s="3">
        <v>0</v>
      </c>
      <c r="L3435" s="2">
        <f t="shared" si="214"/>
        <v>-0.53004730616023055</v>
      </c>
      <c r="M3435" s="2">
        <f t="shared" si="215"/>
        <v>-0.41142287430405178</v>
      </c>
    </row>
    <row r="3436" spans="5:13" x14ac:dyDescent="0.3">
      <c r="E3436" s="1">
        <v>3425</v>
      </c>
      <c r="F3436" s="1">
        <v>1</v>
      </c>
      <c r="G3436" s="1">
        <v>26</v>
      </c>
      <c r="H3436" s="1">
        <v>4</v>
      </c>
      <c r="I3436" s="2">
        <f t="shared" si="212"/>
        <v>0.48988219696220137</v>
      </c>
      <c r="J3436" s="2">
        <f t="shared" si="213"/>
        <v>0.62007868056522697</v>
      </c>
      <c r="K3436" s="3">
        <v>1</v>
      </c>
      <c r="L3436" s="2">
        <f t="shared" si="214"/>
        <v>-0.47790890485718585</v>
      </c>
      <c r="M3436" s="2">
        <f t="shared" si="215"/>
        <v>0.37992131943477303</v>
      </c>
    </row>
    <row r="3437" spans="5:13" x14ac:dyDescent="0.3">
      <c r="E3437" s="1">
        <v>3426</v>
      </c>
      <c r="F3437" s="1">
        <v>1</v>
      </c>
      <c r="G3437" s="1">
        <v>16</v>
      </c>
      <c r="H3437" s="1">
        <v>3</v>
      </c>
      <c r="I3437" s="2">
        <f t="shared" si="212"/>
        <v>0.49294816577024453</v>
      </c>
      <c r="J3437" s="2">
        <f t="shared" si="213"/>
        <v>0.62080069851979569</v>
      </c>
      <c r="K3437" s="3">
        <v>1</v>
      </c>
      <c r="L3437" s="2">
        <f t="shared" si="214"/>
        <v>-0.47674518492079121</v>
      </c>
      <c r="M3437" s="2">
        <f t="shared" si="215"/>
        <v>0.37919930148020431</v>
      </c>
    </row>
    <row r="3438" spans="5:13" x14ac:dyDescent="0.3">
      <c r="E3438" s="1">
        <v>3427</v>
      </c>
      <c r="F3438" s="1">
        <v>1</v>
      </c>
      <c r="G3438" s="1">
        <v>21</v>
      </c>
      <c r="H3438" s="1">
        <v>3</v>
      </c>
      <c r="I3438" s="2">
        <f t="shared" si="212"/>
        <v>0.35008708253573056</v>
      </c>
      <c r="J3438" s="2">
        <f t="shared" si="213"/>
        <v>0.58663869604609931</v>
      </c>
      <c r="K3438" s="3">
        <v>0</v>
      </c>
      <c r="L3438" s="2">
        <f t="shared" si="214"/>
        <v>-0.88343324048452199</v>
      </c>
      <c r="M3438" s="2">
        <f t="shared" si="215"/>
        <v>-0.58663869604609931</v>
      </c>
    </row>
    <row r="3439" spans="5:13" x14ac:dyDescent="0.3">
      <c r="E3439" s="1">
        <v>3428</v>
      </c>
      <c r="F3439" s="1">
        <v>1</v>
      </c>
      <c r="G3439" s="1">
        <v>27</v>
      </c>
      <c r="H3439" s="1">
        <v>2</v>
      </c>
      <c r="I3439" s="2">
        <f t="shared" si="212"/>
        <v>-0.10400241500667118</v>
      </c>
      <c r="J3439" s="2">
        <f t="shared" si="213"/>
        <v>0.47402280722541851</v>
      </c>
      <c r="K3439" s="3">
        <v>1</v>
      </c>
      <c r="L3439" s="2">
        <f t="shared" si="214"/>
        <v>-0.74649984193530095</v>
      </c>
      <c r="M3439" s="2">
        <f t="shared" si="215"/>
        <v>0.52597719277458155</v>
      </c>
    </row>
    <row r="3440" spans="5:13" x14ac:dyDescent="0.3">
      <c r="E3440" s="1">
        <v>3429</v>
      </c>
      <c r="F3440" s="1">
        <v>1</v>
      </c>
      <c r="G3440" s="1">
        <v>30</v>
      </c>
      <c r="H3440" s="1">
        <v>1</v>
      </c>
      <c r="I3440" s="2">
        <f t="shared" si="212"/>
        <v>-0.47237526260836427</v>
      </c>
      <c r="J3440" s="2">
        <f t="shared" si="213"/>
        <v>0.38405420510492866</v>
      </c>
      <c r="K3440" s="3">
        <v>1</v>
      </c>
      <c r="L3440" s="2">
        <f t="shared" si="214"/>
        <v>-0.95697157722900394</v>
      </c>
      <c r="M3440" s="2">
        <f t="shared" si="215"/>
        <v>0.61594579489507129</v>
      </c>
    </row>
    <row r="3441" spans="5:13" x14ac:dyDescent="0.3">
      <c r="E3441" s="1">
        <v>3430</v>
      </c>
      <c r="F3441" s="1">
        <v>0</v>
      </c>
      <c r="G3441" s="1">
        <v>15</v>
      </c>
      <c r="H3441" s="1">
        <v>1</v>
      </c>
      <c r="I3441" s="2">
        <f t="shared" si="212"/>
        <v>-4.3792012904822319E-2</v>
      </c>
      <c r="J3441" s="2">
        <f t="shared" si="213"/>
        <v>0.48905374605732999</v>
      </c>
      <c r="K3441" s="3">
        <v>0</v>
      </c>
      <c r="L3441" s="2">
        <f t="shared" si="214"/>
        <v>-0.67149087250443029</v>
      </c>
      <c r="M3441" s="2">
        <f t="shared" si="215"/>
        <v>-0.48905374605732999</v>
      </c>
    </row>
    <row r="3442" spans="5:13" x14ac:dyDescent="0.3">
      <c r="E3442" s="1">
        <v>3431</v>
      </c>
      <c r="F3442" s="1">
        <v>1</v>
      </c>
      <c r="G3442" s="1">
        <v>28</v>
      </c>
      <c r="H3442" s="1">
        <v>4</v>
      </c>
      <c r="I3442" s="2">
        <f t="shared" si="212"/>
        <v>0.43273776366839578</v>
      </c>
      <c r="J3442" s="2">
        <f t="shared" si="213"/>
        <v>0.60652723126813413</v>
      </c>
      <c r="K3442" s="3">
        <v>0</v>
      </c>
      <c r="L3442" s="2">
        <f t="shared" si="214"/>
        <v>-0.93274341623374246</v>
      </c>
      <c r="M3442" s="2">
        <f t="shared" si="215"/>
        <v>-0.60652723126813413</v>
      </c>
    </row>
    <row r="3443" spans="5:13" x14ac:dyDescent="0.3">
      <c r="E3443" s="1">
        <v>3432</v>
      </c>
      <c r="F3443" s="1">
        <v>1</v>
      </c>
      <c r="G3443" s="1">
        <v>18</v>
      </c>
      <c r="H3443" s="1">
        <v>4</v>
      </c>
      <c r="I3443" s="2">
        <f t="shared" si="212"/>
        <v>0.71845993013742371</v>
      </c>
      <c r="J3443" s="2">
        <f t="shared" si="213"/>
        <v>0.67226779307654794</v>
      </c>
      <c r="K3443" s="3">
        <v>0</v>
      </c>
      <c r="L3443" s="2">
        <f t="shared" si="214"/>
        <v>-1.1155584463750805</v>
      </c>
      <c r="M3443" s="2">
        <f t="shared" si="215"/>
        <v>-0.67226779307654794</v>
      </c>
    </row>
    <row r="3444" spans="5:13" x14ac:dyDescent="0.3">
      <c r="E3444" s="1">
        <v>3433</v>
      </c>
      <c r="F3444" s="1">
        <v>0</v>
      </c>
      <c r="G3444" s="1">
        <v>27</v>
      </c>
      <c r="H3444" s="1">
        <v>0</v>
      </c>
      <c r="I3444" s="2">
        <f t="shared" si="212"/>
        <v>-0.66931481032864082</v>
      </c>
      <c r="J3444" s="2">
        <f t="shared" si="213"/>
        <v>0.33865028320137047</v>
      </c>
      <c r="K3444" s="3">
        <v>0</v>
      </c>
      <c r="L3444" s="2">
        <f t="shared" si="214"/>
        <v>-0.41347250672725938</v>
      </c>
      <c r="M3444" s="2">
        <f t="shared" si="215"/>
        <v>-0.33865028320137047</v>
      </c>
    </row>
    <row r="3445" spans="5:13" x14ac:dyDescent="0.3">
      <c r="E3445" s="1">
        <v>3434</v>
      </c>
      <c r="F3445" s="1">
        <v>0</v>
      </c>
      <c r="G3445" s="1">
        <v>32</v>
      </c>
      <c r="H3445" s="1">
        <v>2</v>
      </c>
      <c r="I3445" s="2">
        <f t="shared" si="212"/>
        <v>-0.24686349824118503</v>
      </c>
      <c r="J3445" s="2">
        <f t="shared" si="213"/>
        <v>0.43859564904673659</v>
      </c>
      <c r="K3445" s="3">
        <v>0</v>
      </c>
      <c r="L3445" s="2">
        <f t="shared" si="214"/>
        <v>-0.57731386490044845</v>
      </c>
      <c r="M3445" s="2">
        <f t="shared" si="215"/>
        <v>-0.43859564904673659</v>
      </c>
    </row>
    <row r="3446" spans="5:13" x14ac:dyDescent="0.3">
      <c r="E3446" s="1">
        <v>3435</v>
      </c>
      <c r="F3446" s="1">
        <v>1</v>
      </c>
      <c r="G3446" s="1">
        <v>23</v>
      </c>
      <c r="H3446" s="1">
        <v>1</v>
      </c>
      <c r="I3446" s="2">
        <f t="shared" si="212"/>
        <v>-0.27236974608004461</v>
      </c>
      <c r="J3446" s="2">
        <f t="shared" si="213"/>
        <v>0.43232541858152024</v>
      </c>
      <c r="K3446" s="3">
        <v>0</v>
      </c>
      <c r="L3446" s="2">
        <f t="shared" si="214"/>
        <v>-0.56620694448026976</v>
      </c>
      <c r="M3446" s="2">
        <f t="shared" si="215"/>
        <v>-0.43232541858152024</v>
      </c>
    </row>
    <row r="3447" spans="5:13" x14ac:dyDescent="0.3">
      <c r="E3447" s="1">
        <v>3436</v>
      </c>
      <c r="F3447" s="1">
        <v>1</v>
      </c>
      <c r="G3447" s="1">
        <v>20</v>
      </c>
      <c r="H3447" s="1">
        <v>3</v>
      </c>
      <c r="I3447" s="2">
        <f t="shared" si="212"/>
        <v>0.37865929918263336</v>
      </c>
      <c r="J3447" s="2">
        <f t="shared" si="213"/>
        <v>0.59354970154570375</v>
      </c>
      <c r="K3447" s="3">
        <v>0</v>
      </c>
      <c r="L3447" s="2">
        <f t="shared" si="214"/>
        <v>-0.90029362449459527</v>
      </c>
      <c r="M3447" s="2">
        <f t="shared" si="215"/>
        <v>-0.59354970154570375</v>
      </c>
    </row>
    <row r="3448" spans="5:13" x14ac:dyDescent="0.3">
      <c r="E3448" s="1">
        <v>3437</v>
      </c>
      <c r="F3448" s="1">
        <v>0</v>
      </c>
      <c r="G3448" s="1">
        <v>29</v>
      </c>
      <c r="H3448" s="1">
        <v>0</v>
      </c>
      <c r="I3448" s="2">
        <f t="shared" si="212"/>
        <v>-0.7264592436224464</v>
      </c>
      <c r="J3448" s="2">
        <f t="shared" si="213"/>
        <v>0.32597220243293629</v>
      </c>
      <c r="K3448" s="3">
        <v>1</v>
      </c>
      <c r="L3448" s="2">
        <f t="shared" si="214"/>
        <v>-1.120943169861629</v>
      </c>
      <c r="M3448" s="2">
        <f t="shared" si="215"/>
        <v>0.67402779756706366</v>
      </c>
    </row>
    <row r="3449" spans="5:13" x14ac:dyDescent="0.3">
      <c r="E3449" s="1">
        <v>3438</v>
      </c>
      <c r="F3449" s="1">
        <v>1</v>
      </c>
      <c r="G3449" s="1">
        <v>26</v>
      </c>
      <c r="H3449" s="1">
        <v>4</v>
      </c>
      <c r="I3449" s="2">
        <f t="shared" si="212"/>
        <v>0.48988219696220137</v>
      </c>
      <c r="J3449" s="2">
        <f t="shared" si="213"/>
        <v>0.62007868056522697</v>
      </c>
      <c r="K3449" s="3">
        <v>1</v>
      </c>
      <c r="L3449" s="2">
        <f t="shared" si="214"/>
        <v>-0.47790890485718585</v>
      </c>
      <c r="M3449" s="2">
        <f t="shared" si="215"/>
        <v>0.37992131943477303</v>
      </c>
    </row>
    <row r="3450" spans="5:13" x14ac:dyDescent="0.3">
      <c r="E3450" s="1">
        <v>3439</v>
      </c>
      <c r="F3450" s="1">
        <v>1</v>
      </c>
      <c r="G3450" s="1">
        <v>23</v>
      </c>
      <c r="H3450" s="1">
        <v>7</v>
      </c>
      <c r="I3450" s="2">
        <f t="shared" si="212"/>
        <v>1.4235674398858644</v>
      </c>
      <c r="J3450" s="2">
        <f t="shared" si="213"/>
        <v>0.80589706931509142</v>
      </c>
      <c r="K3450" s="3">
        <v>1</v>
      </c>
      <c r="L3450" s="2">
        <f t="shared" si="214"/>
        <v>-0.21579925019496135</v>
      </c>
      <c r="M3450" s="2">
        <f t="shared" si="215"/>
        <v>0.19410293068490858</v>
      </c>
    </row>
    <row r="3451" spans="5:13" x14ac:dyDescent="0.3">
      <c r="E3451" s="1">
        <v>3440</v>
      </c>
      <c r="F3451" s="1">
        <v>1</v>
      </c>
      <c r="G3451" s="1">
        <v>28</v>
      </c>
      <c r="H3451" s="1">
        <v>3</v>
      </c>
      <c r="I3451" s="2">
        <f t="shared" si="212"/>
        <v>0.15008156600741096</v>
      </c>
      <c r="J3451" s="2">
        <f t="shared" si="213"/>
        <v>0.53745012251025304</v>
      </c>
      <c r="K3451" s="3">
        <v>0</v>
      </c>
      <c r="L3451" s="2">
        <f t="shared" si="214"/>
        <v>-0.77100088462324479</v>
      </c>
      <c r="M3451" s="2">
        <f t="shared" si="215"/>
        <v>-0.53745012251025304</v>
      </c>
    </row>
    <row r="3452" spans="5:13" x14ac:dyDescent="0.3">
      <c r="E3452" s="1">
        <v>3441</v>
      </c>
      <c r="F3452" s="1">
        <v>1</v>
      </c>
      <c r="G3452" s="1">
        <v>25</v>
      </c>
      <c r="H3452" s="1">
        <v>2</v>
      </c>
      <c r="I3452" s="2">
        <f t="shared" si="212"/>
        <v>-4.6857981712865593E-2</v>
      </c>
      <c r="J3452" s="2">
        <f t="shared" si="213"/>
        <v>0.4882876475322156</v>
      </c>
      <c r="K3452" s="3">
        <v>0</v>
      </c>
      <c r="L3452" s="2">
        <f t="shared" si="214"/>
        <v>-0.66999262340425059</v>
      </c>
      <c r="M3452" s="2">
        <f t="shared" si="215"/>
        <v>-0.4882876475322156</v>
      </c>
    </row>
    <row r="3453" spans="5:13" x14ac:dyDescent="0.3">
      <c r="E3453" s="1">
        <v>3442</v>
      </c>
      <c r="F3453" s="1">
        <v>1</v>
      </c>
      <c r="G3453" s="1">
        <v>21</v>
      </c>
      <c r="H3453" s="1">
        <v>2</v>
      </c>
      <c r="I3453" s="2">
        <f t="shared" si="212"/>
        <v>6.7430884874745745E-2</v>
      </c>
      <c r="J3453" s="2">
        <f t="shared" si="213"/>
        <v>0.51685133655663185</v>
      </c>
      <c r="K3453" s="3">
        <v>1</v>
      </c>
      <c r="L3453" s="2">
        <f t="shared" si="214"/>
        <v>-0.65999999600478421</v>
      </c>
      <c r="M3453" s="2">
        <f t="shared" si="215"/>
        <v>0.48314866344336815</v>
      </c>
    </row>
    <row r="3454" spans="5:13" x14ac:dyDescent="0.3">
      <c r="E3454" s="1">
        <v>3443</v>
      </c>
      <c r="F3454" s="1">
        <v>0</v>
      </c>
      <c r="G3454" s="1">
        <v>32</v>
      </c>
      <c r="H3454" s="1">
        <v>2</v>
      </c>
      <c r="I3454" s="2">
        <f t="shared" si="212"/>
        <v>-0.24686349824118503</v>
      </c>
      <c r="J3454" s="2">
        <f t="shared" si="213"/>
        <v>0.43859564904673659</v>
      </c>
      <c r="K3454" s="3">
        <v>1</v>
      </c>
      <c r="L3454" s="2">
        <f t="shared" si="214"/>
        <v>-0.82417736314163348</v>
      </c>
      <c r="M3454" s="2">
        <f t="shared" si="215"/>
        <v>0.56140435095326335</v>
      </c>
    </row>
    <row r="3455" spans="5:13" x14ac:dyDescent="0.3">
      <c r="E3455" s="1">
        <v>3444</v>
      </c>
      <c r="F3455" s="1">
        <v>0</v>
      </c>
      <c r="G3455" s="1">
        <v>20</v>
      </c>
      <c r="H3455" s="1">
        <v>1</v>
      </c>
      <c r="I3455" s="2">
        <f t="shared" si="212"/>
        <v>-0.18665309613933628</v>
      </c>
      <c r="J3455" s="2">
        <f t="shared" si="213"/>
        <v>0.45347173225254978</v>
      </c>
      <c r="K3455" s="3">
        <v>1</v>
      </c>
      <c r="L3455" s="2">
        <f t="shared" si="214"/>
        <v>-0.79082234377862215</v>
      </c>
      <c r="M3455" s="2">
        <f t="shared" si="215"/>
        <v>0.54652826774745022</v>
      </c>
    </row>
    <row r="3456" spans="5:13" x14ac:dyDescent="0.3">
      <c r="E3456" s="1">
        <v>3445</v>
      </c>
      <c r="F3456" s="1">
        <v>1</v>
      </c>
      <c r="G3456" s="1">
        <v>18</v>
      </c>
      <c r="H3456" s="1">
        <v>5</v>
      </c>
      <c r="I3456" s="2">
        <f t="shared" si="212"/>
        <v>1.0011161277984084</v>
      </c>
      <c r="J3456" s="2">
        <f t="shared" si="213"/>
        <v>0.73127796607339368</v>
      </c>
      <c r="K3456" s="3">
        <v>0</v>
      </c>
      <c r="L3456" s="2">
        <f t="shared" si="214"/>
        <v>-1.3140777647628383</v>
      </c>
      <c r="M3456" s="2">
        <f t="shared" si="215"/>
        <v>-0.73127796607339368</v>
      </c>
    </row>
    <row r="3457" spans="5:13" x14ac:dyDescent="0.3">
      <c r="E3457" s="1">
        <v>3446</v>
      </c>
      <c r="F3457" s="1">
        <v>1</v>
      </c>
      <c r="G3457" s="1">
        <v>21</v>
      </c>
      <c r="H3457" s="1">
        <v>3</v>
      </c>
      <c r="I3457" s="2">
        <f t="shared" si="212"/>
        <v>0.35008708253573056</v>
      </c>
      <c r="J3457" s="2">
        <f t="shared" si="213"/>
        <v>0.58663869604609931</v>
      </c>
      <c r="K3457" s="3">
        <v>1</v>
      </c>
      <c r="L3457" s="2">
        <f t="shared" si="214"/>
        <v>-0.5333461579487917</v>
      </c>
      <c r="M3457" s="2">
        <f t="shared" si="215"/>
        <v>0.41336130395390069</v>
      </c>
    </row>
    <row r="3458" spans="5:13" x14ac:dyDescent="0.3">
      <c r="E3458" s="1">
        <v>3447</v>
      </c>
      <c r="F3458" s="1">
        <v>1</v>
      </c>
      <c r="G3458" s="1">
        <v>23</v>
      </c>
      <c r="H3458" s="1">
        <v>4</v>
      </c>
      <c r="I3458" s="2">
        <f t="shared" si="212"/>
        <v>0.57559884690290986</v>
      </c>
      <c r="J3458" s="2">
        <f t="shared" si="213"/>
        <v>0.6400540735636373</v>
      </c>
      <c r="K3458" s="3">
        <v>0</v>
      </c>
      <c r="L3458" s="2">
        <f t="shared" si="214"/>
        <v>-1.0218014631572205</v>
      </c>
      <c r="M3458" s="2">
        <f t="shared" si="215"/>
        <v>-0.6400540735636373</v>
      </c>
    </row>
    <row r="3459" spans="5:13" x14ac:dyDescent="0.3">
      <c r="E3459" s="1">
        <v>3448</v>
      </c>
      <c r="F3459" s="1">
        <v>0</v>
      </c>
      <c r="G3459" s="1">
        <v>34</v>
      </c>
      <c r="H3459" s="1">
        <v>1</v>
      </c>
      <c r="I3459" s="2">
        <f t="shared" si="212"/>
        <v>-0.58666412919597544</v>
      </c>
      <c r="J3459" s="2">
        <f t="shared" si="213"/>
        <v>0.35740062348635282</v>
      </c>
      <c r="K3459" s="3">
        <v>0</v>
      </c>
      <c r="L3459" s="2">
        <f t="shared" si="214"/>
        <v>-0.44223380255661193</v>
      </c>
      <c r="M3459" s="2">
        <f t="shared" si="215"/>
        <v>-0.35740062348635282</v>
      </c>
    </row>
    <row r="3460" spans="5:13" x14ac:dyDescent="0.3">
      <c r="E3460" s="1">
        <v>3449</v>
      </c>
      <c r="F3460" s="1">
        <v>1</v>
      </c>
      <c r="G3460" s="1">
        <v>25</v>
      </c>
      <c r="H3460" s="1">
        <v>1</v>
      </c>
      <c r="I3460" s="2">
        <f t="shared" si="212"/>
        <v>-0.32951417937385041</v>
      </c>
      <c r="J3460" s="2">
        <f t="shared" si="213"/>
        <v>0.41835883549334701</v>
      </c>
      <c r="K3460" s="3">
        <v>0</v>
      </c>
      <c r="L3460" s="2">
        <f t="shared" si="214"/>
        <v>-0.54190157722990051</v>
      </c>
      <c r="M3460" s="2">
        <f t="shared" si="215"/>
        <v>-0.41835883549334701</v>
      </c>
    </row>
    <row r="3461" spans="5:13" x14ac:dyDescent="0.3">
      <c r="E3461" s="1">
        <v>3450</v>
      </c>
      <c r="F3461" s="1">
        <v>1</v>
      </c>
      <c r="G3461" s="1">
        <v>23</v>
      </c>
      <c r="H3461" s="1">
        <v>0</v>
      </c>
      <c r="I3461" s="2">
        <f t="shared" si="212"/>
        <v>-0.55502594374102943</v>
      </c>
      <c r="J3461" s="2">
        <f t="shared" si="213"/>
        <v>0.36469913965533418</v>
      </c>
      <c r="K3461" s="3">
        <v>0</v>
      </c>
      <c r="L3461" s="2">
        <f t="shared" si="214"/>
        <v>-0.45365659647687245</v>
      </c>
      <c r="M3461" s="2">
        <f t="shared" si="215"/>
        <v>-0.36469913965533418</v>
      </c>
    </row>
    <row r="3462" spans="5:13" x14ac:dyDescent="0.3">
      <c r="E3462" s="1">
        <v>3451</v>
      </c>
      <c r="F3462" s="1">
        <v>1</v>
      </c>
      <c r="G3462" s="1">
        <v>25</v>
      </c>
      <c r="H3462" s="1">
        <v>4</v>
      </c>
      <c r="I3462" s="2">
        <f t="shared" si="212"/>
        <v>0.51845441360910405</v>
      </c>
      <c r="J3462" s="2">
        <f t="shared" si="213"/>
        <v>0.62678628555659732</v>
      </c>
      <c r="K3462" s="3">
        <v>0</v>
      </c>
      <c r="L3462" s="2">
        <f t="shared" si="214"/>
        <v>-0.9856040624435195</v>
      </c>
      <c r="M3462" s="2">
        <f t="shared" si="215"/>
        <v>-0.62678628555659732</v>
      </c>
    </row>
    <row r="3463" spans="5:13" x14ac:dyDescent="0.3">
      <c r="E3463" s="1">
        <v>3452</v>
      </c>
      <c r="F3463" s="1">
        <v>0</v>
      </c>
      <c r="G3463" s="1">
        <v>27</v>
      </c>
      <c r="H3463" s="1">
        <v>3</v>
      </c>
      <c r="I3463" s="2">
        <f t="shared" si="212"/>
        <v>0.17865378265431364</v>
      </c>
      <c r="J3463" s="2">
        <f t="shared" si="213"/>
        <v>0.54454502935318705</v>
      </c>
      <c r="K3463" s="3">
        <v>1</v>
      </c>
      <c r="L3463" s="2">
        <f t="shared" si="214"/>
        <v>-0.60780464149184199</v>
      </c>
      <c r="M3463" s="2">
        <f t="shared" si="215"/>
        <v>0.45545497064681295</v>
      </c>
    </row>
    <row r="3464" spans="5:13" x14ac:dyDescent="0.3">
      <c r="E3464" s="1">
        <v>3453</v>
      </c>
      <c r="F3464" s="1">
        <v>0</v>
      </c>
      <c r="G3464" s="1">
        <v>21</v>
      </c>
      <c r="H3464" s="1">
        <v>2</v>
      </c>
      <c r="I3464" s="2">
        <f t="shared" si="212"/>
        <v>6.7430884874745745E-2</v>
      </c>
      <c r="J3464" s="2">
        <f t="shared" si="213"/>
        <v>0.51685133655663185</v>
      </c>
      <c r="K3464" s="3">
        <v>0</v>
      </c>
      <c r="L3464" s="2">
        <f t="shared" si="214"/>
        <v>-0.7274308808795299</v>
      </c>
      <c r="M3464" s="2">
        <f t="shared" si="215"/>
        <v>-0.51685133655663185</v>
      </c>
    </row>
    <row r="3465" spans="5:13" x14ac:dyDescent="0.3">
      <c r="E3465" s="1">
        <v>3454</v>
      </c>
      <c r="F3465" s="1">
        <v>1</v>
      </c>
      <c r="G3465" s="1">
        <v>24</v>
      </c>
      <c r="H3465" s="1">
        <v>2</v>
      </c>
      <c r="I3465" s="2">
        <f t="shared" si="212"/>
        <v>-1.8285765065962689E-2</v>
      </c>
      <c r="J3465" s="2">
        <f t="shared" si="213"/>
        <v>0.49542868610834845</v>
      </c>
      <c r="K3465" s="3">
        <v>0</v>
      </c>
      <c r="L3465" s="2">
        <f t="shared" si="214"/>
        <v>-0.68404609359517687</v>
      </c>
      <c r="M3465" s="2">
        <f t="shared" si="215"/>
        <v>-0.49542868610834845</v>
      </c>
    </row>
    <row r="3466" spans="5:13" x14ac:dyDescent="0.3">
      <c r="E3466" s="1">
        <v>3455</v>
      </c>
      <c r="F3466" s="1">
        <v>1</v>
      </c>
      <c r="G3466" s="1">
        <v>24</v>
      </c>
      <c r="H3466" s="1">
        <v>1</v>
      </c>
      <c r="I3466" s="2">
        <f t="shared" si="212"/>
        <v>-0.30094196272694751</v>
      </c>
      <c r="J3466" s="2">
        <f t="shared" si="213"/>
        <v>0.42532722873338152</v>
      </c>
      <c r="K3466" s="3">
        <v>0</v>
      </c>
      <c r="L3466" s="2">
        <f t="shared" si="214"/>
        <v>-0.55395449362928606</v>
      </c>
      <c r="M3466" s="2">
        <f t="shared" si="215"/>
        <v>-0.42532722873338152</v>
      </c>
    </row>
    <row r="3467" spans="5:13" x14ac:dyDescent="0.3">
      <c r="E3467" s="1">
        <v>3456</v>
      </c>
      <c r="F3467" s="1">
        <v>1</v>
      </c>
      <c r="G3467" s="1">
        <v>13</v>
      </c>
      <c r="H3467" s="1">
        <v>5</v>
      </c>
      <c r="I3467" s="2">
        <f t="shared" si="212"/>
        <v>1.1439772110329225</v>
      </c>
      <c r="J3467" s="2">
        <f t="shared" si="213"/>
        <v>0.75840911117805199</v>
      </c>
      <c r="K3467" s="3">
        <v>1</v>
      </c>
      <c r="L3467" s="2">
        <f t="shared" si="214"/>
        <v>-0.27653231442934845</v>
      </c>
      <c r="M3467" s="2">
        <f t="shared" si="215"/>
        <v>0.24159088882194801</v>
      </c>
    </row>
    <row r="3468" spans="5:13" x14ac:dyDescent="0.3">
      <c r="E3468" s="1">
        <v>3457</v>
      </c>
      <c r="F3468" s="1">
        <v>0</v>
      </c>
      <c r="G3468" s="1">
        <v>31</v>
      </c>
      <c r="H3468" s="1">
        <v>2</v>
      </c>
      <c r="I3468" s="2">
        <f t="shared" si="212"/>
        <v>-0.21829128159428235</v>
      </c>
      <c r="J3468" s="2">
        <f t="shared" si="213"/>
        <v>0.44564285643854834</v>
      </c>
      <c r="K3468" s="3">
        <v>0</v>
      </c>
      <c r="L3468" s="2">
        <f t="shared" si="214"/>
        <v>-0.58994613647276051</v>
      </c>
      <c r="M3468" s="2">
        <f t="shared" si="215"/>
        <v>-0.44564285643854834</v>
      </c>
    </row>
    <row r="3469" spans="5:13" x14ac:dyDescent="0.3">
      <c r="E3469" s="1">
        <v>3458</v>
      </c>
      <c r="F3469" s="1">
        <v>0</v>
      </c>
      <c r="G3469" s="1">
        <v>21</v>
      </c>
      <c r="H3469" s="1">
        <v>3</v>
      </c>
      <c r="I3469" s="2">
        <f t="shared" ref="I3469:I3532" si="216">$H$5+$H$6*G3469+H3469*$H$7</f>
        <v>0.35008708253573056</v>
      </c>
      <c r="J3469" s="2">
        <f t="shared" ref="J3469:J3532" si="217">EXP(I3469)/(1+EXP(I3469))</f>
        <v>0.58663869604609931</v>
      </c>
      <c r="K3469" s="3">
        <v>1</v>
      </c>
      <c r="L3469" s="2">
        <f t="shared" ref="L3469:L3532" si="218">IF(K3469=1,LN(J3469),LN(1-J3469))</f>
        <v>-0.5333461579487917</v>
      </c>
      <c r="M3469" s="2">
        <f t="shared" ref="M3469:M3532" si="219">(K3469-J3469)</f>
        <v>0.41336130395390069</v>
      </c>
    </row>
    <row r="3470" spans="5:13" x14ac:dyDescent="0.3">
      <c r="E3470" s="1">
        <v>3459</v>
      </c>
      <c r="F3470" s="1">
        <v>1</v>
      </c>
      <c r="G3470" s="1">
        <v>15</v>
      </c>
      <c r="H3470" s="1">
        <v>2</v>
      </c>
      <c r="I3470" s="2">
        <f t="shared" si="216"/>
        <v>0.2388641847561625</v>
      </c>
      <c r="J3470" s="2">
        <f t="shared" si="217"/>
        <v>0.55943372649996448</v>
      </c>
      <c r="K3470" s="3">
        <v>1</v>
      </c>
      <c r="L3470" s="2">
        <f t="shared" si="218"/>
        <v>-0.58083020954192921</v>
      </c>
      <c r="M3470" s="2">
        <f t="shared" si="219"/>
        <v>0.44056627350003552</v>
      </c>
    </row>
    <row r="3471" spans="5:13" x14ac:dyDescent="0.3">
      <c r="E3471" s="1">
        <v>3460</v>
      </c>
      <c r="F3471" s="1">
        <v>0</v>
      </c>
      <c r="G3471" s="1">
        <v>23</v>
      </c>
      <c r="H3471" s="1">
        <v>1</v>
      </c>
      <c r="I3471" s="2">
        <f t="shared" si="216"/>
        <v>-0.27236974608004461</v>
      </c>
      <c r="J3471" s="2">
        <f t="shared" si="217"/>
        <v>0.43232541858152024</v>
      </c>
      <c r="K3471" s="3">
        <v>1</v>
      </c>
      <c r="L3471" s="2">
        <f t="shared" si="218"/>
        <v>-0.83857669056031459</v>
      </c>
      <c r="M3471" s="2">
        <f t="shared" si="219"/>
        <v>0.56767458141847982</v>
      </c>
    </row>
    <row r="3472" spans="5:13" x14ac:dyDescent="0.3">
      <c r="E3472" s="1">
        <v>3461</v>
      </c>
      <c r="F3472" s="1">
        <v>0</v>
      </c>
      <c r="G3472" s="1">
        <v>31</v>
      </c>
      <c r="H3472" s="1">
        <v>4</v>
      </c>
      <c r="I3472" s="2">
        <f t="shared" si="216"/>
        <v>0.34702111372768729</v>
      </c>
      <c r="J3472" s="2">
        <f t="shared" si="217"/>
        <v>0.58589502085328149</v>
      </c>
      <c r="K3472" s="3">
        <v>1</v>
      </c>
      <c r="L3472" s="2">
        <f t="shared" si="218"/>
        <v>-0.53461465075512804</v>
      </c>
      <c r="M3472" s="2">
        <f t="shared" si="219"/>
        <v>0.41410497914671851</v>
      </c>
    </row>
    <row r="3473" spans="5:13" x14ac:dyDescent="0.3">
      <c r="E3473" s="1">
        <v>3462</v>
      </c>
      <c r="F3473" s="1">
        <v>1</v>
      </c>
      <c r="G3473" s="1">
        <v>19</v>
      </c>
      <c r="H3473" s="1">
        <v>2</v>
      </c>
      <c r="I3473" s="2">
        <f t="shared" si="216"/>
        <v>0.12457531816855133</v>
      </c>
      <c r="J3473" s="2">
        <f t="shared" si="217"/>
        <v>0.53110361516647375</v>
      </c>
      <c r="K3473" s="3">
        <v>0</v>
      </c>
      <c r="L3473" s="2">
        <f t="shared" si="218"/>
        <v>-0.75737346280429763</v>
      </c>
      <c r="M3473" s="2">
        <f t="shared" si="219"/>
        <v>-0.53110361516647375</v>
      </c>
    </row>
    <row r="3474" spans="5:13" x14ac:dyDescent="0.3">
      <c r="E3474" s="1">
        <v>3463</v>
      </c>
      <c r="F3474" s="1">
        <v>0</v>
      </c>
      <c r="G3474" s="1">
        <v>22</v>
      </c>
      <c r="H3474" s="1">
        <v>2</v>
      </c>
      <c r="I3474" s="2">
        <f t="shared" si="216"/>
        <v>3.8858668227842896E-2</v>
      </c>
      <c r="J3474" s="2">
        <f t="shared" si="217"/>
        <v>0.50971344481574044</v>
      </c>
      <c r="K3474" s="3">
        <v>0</v>
      </c>
      <c r="L3474" s="2">
        <f t="shared" si="218"/>
        <v>-0.71276525231165777</v>
      </c>
      <c r="M3474" s="2">
        <f t="shared" si="219"/>
        <v>-0.50971344481574044</v>
      </c>
    </row>
    <row r="3475" spans="5:13" x14ac:dyDescent="0.3">
      <c r="E3475" s="1">
        <v>3464</v>
      </c>
      <c r="F3475" s="1">
        <v>0</v>
      </c>
      <c r="G3475" s="1">
        <v>23</v>
      </c>
      <c r="H3475" s="1">
        <v>4</v>
      </c>
      <c r="I3475" s="2">
        <f t="shared" si="216"/>
        <v>0.57559884690290986</v>
      </c>
      <c r="J3475" s="2">
        <f t="shared" si="217"/>
        <v>0.6400540735636373</v>
      </c>
      <c r="K3475" s="3">
        <v>0</v>
      </c>
      <c r="L3475" s="2">
        <f t="shared" si="218"/>
        <v>-1.0218014631572205</v>
      </c>
      <c r="M3475" s="2">
        <f t="shared" si="219"/>
        <v>-0.6400540735636373</v>
      </c>
    </row>
    <row r="3476" spans="5:13" x14ac:dyDescent="0.3">
      <c r="E3476" s="1">
        <v>3465</v>
      </c>
      <c r="F3476" s="1">
        <v>1</v>
      </c>
      <c r="G3476" s="1">
        <v>20</v>
      </c>
      <c r="H3476" s="1">
        <v>2</v>
      </c>
      <c r="I3476" s="2">
        <f t="shared" si="216"/>
        <v>9.6003101521648537E-2</v>
      </c>
      <c r="J3476" s="2">
        <f t="shared" si="217"/>
        <v>0.52398235856772302</v>
      </c>
      <c r="K3476" s="3">
        <v>0</v>
      </c>
      <c r="L3476" s="2">
        <f t="shared" si="218"/>
        <v>-0.74230036360497509</v>
      </c>
      <c r="M3476" s="2">
        <f t="shared" si="219"/>
        <v>-0.52398235856772302</v>
      </c>
    </row>
    <row r="3477" spans="5:13" x14ac:dyDescent="0.3">
      <c r="E3477" s="1">
        <v>3466</v>
      </c>
      <c r="F3477" s="1">
        <v>0</v>
      </c>
      <c r="G3477" s="1">
        <v>28</v>
      </c>
      <c r="H3477" s="1">
        <v>1</v>
      </c>
      <c r="I3477" s="2">
        <f t="shared" si="216"/>
        <v>-0.41523082931455868</v>
      </c>
      <c r="J3477" s="2">
        <f t="shared" si="217"/>
        <v>0.39765853213135904</v>
      </c>
      <c r="K3477" s="3">
        <v>1</v>
      </c>
      <c r="L3477" s="2">
        <f t="shared" si="218"/>
        <v>-0.92216160142452031</v>
      </c>
      <c r="M3477" s="2">
        <f t="shared" si="219"/>
        <v>0.60234146786864096</v>
      </c>
    </row>
    <row r="3478" spans="5:13" x14ac:dyDescent="0.3">
      <c r="E3478" s="1">
        <v>3467</v>
      </c>
      <c r="F3478" s="1">
        <v>0</v>
      </c>
      <c r="G3478" s="1">
        <v>24</v>
      </c>
      <c r="H3478" s="1">
        <v>1</v>
      </c>
      <c r="I3478" s="2">
        <f t="shared" si="216"/>
        <v>-0.30094196272694751</v>
      </c>
      <c r="J3478" s="2">
        <f t="shared" si="217"/>
        <v>0.42532722873338152</v>
      </c>
      <c r="K3478" s="3">
        <v>0</v>
      </c>
      <c r="L3478" s="2">
        <f t="shared" si="218"/>
        <v>-0.55395449362928606</v>
      </c>
      <c r="M3478" s="2">
        <f t="shared" si="219"/>
        <v>-0.42532722873338152</v>
      </c>
    </row>
    <row r="3479" spans="5:13" x14ac:dyDescent="0.3">
      <c r="E3479" s="1">
        <v>3468</v>
      </c>
      <c r="F3479" s="1">
        <v>0</v>
      </c>
      <c r="G3479" s="1">
        <v>27</v>
      </c>
      <c r="H3479" s="1">
        <v>1</v>
      </c>
      <c r="I3479" s="2">
        <f t="shared" si="216"/>
        <v>-0.386658612667656</v>
      </c>
      <c r="J3479" s="2">
        <f t="shared" si="217"/>
        <v>0.40452192979375906</v>
      </c>
      <c r="K3479" s="3">
        <v>1</v>
      </c>
      <c r="L3479" s="2">
        <f t="shared" si="218"/>
        <v>-0.90504932938266758</v>
      </c>
      <c r="M3479" s="2">
        <f t="shared" si="219"/>
        <v>0.59547807020624099</v>
      </c>
    </row>
    <row r="3480" spans="5:13" x14ac:dyDescent="0.3">
      <c r="E3480" s="1">
        <v>3469</v>
      </c>
      <c r="F3480" s="1">
        <v>1</v>
      </c>
      <c r="G3480" s="1">
        <v>30</v>
      </c>
      <c r="H3480" s="1">
        <v>4</v>
      </c>
      <c r="I3480" s="2">
        <f t="shared" si="216"/>
        <v>0.3755933303745902</v>
      </c>
      <c r="J3480" s="2">
        <f t="shared" si="217"/>
        <v>0.59280982968195539</v>
      </c>
      <c r="K3480" s="3">
        <v>0</v>
      </c>
      <c r="L3480" s="2">
        <f t="shared" si="218"/>
        <v>-0.89847495372765129</v>
      </c>
      <c r="M3480" s="2">
        <f t="shared" si="219"/>
        <v>-0.59280982968195539</v>
      </c>
    </row>
    <row r="3481" spans="5:13" x14ac:dyDescent="0.3">
      <c r="E3481" s="1">
        <v>3470</v>
      </c>
      <c r="F3481" s="1">
        <v>1</v>
      </c>
      <c r="G3481" s="1">
        <v>28</v>
      </c>
      <c r="H3481" s="1">
        <v>3</v>
      </c>
      <c r="I3481" s="2">
        <f t="shared" si="216"/>
        <v>0.15008156600741096</v>
      </c>
      <c r="J3481" s="2">
        <f t="shared" si="217"/>
        <v>0.53745012251025304</v>
      </c>
      <c r="K3481" s="3">
        <v>0</v>
      </c>
      <c r="L3481" s="2">
        <f t="shared" si="218"/>
        <v>-0.77100088462324479</v>
      </c>
      <c r="M3481" s="2">
        <f t="shared" si="219"/>
        <v>-0.53745012251025304</v>
      </c>
    </row>
    <row r="3482" spans="5:13" x14ac:dyDescent="0.3">
      <c r="E3482" s="1">
        <v>3471</v>
      </c>
      <c r="F3482" s="1">
        <v>1</v>
      </c>
      <c r="G3482" s="1">
        <v>24</v>
      </c>
      <c r="H3482" s="1">
        <v>1</v>
      </c>
      <c r="I3482" s="2">
        <f t="shared" si="216"/>
        <v>-0.30094196272694751</v>
      </c>
      <c r="J3482" s="2">
        <f t="shared" si="217"/>
        <v>0.42532722873338152</v>
      </c>
      <c r="K3482" s="3">
        <v>1</v>
      </c>
      <c r="L3482" s="2">
        <f t="shared" si="218"/>
        <v>-0.85489645635623346</v>
      </c>
      <c r="M3482" s="2">
        <f t="shared" si="219"/>
        <v>0.57467277126661842</v>
      </c>
    </row>
    <row r="3483" spans="5:13" x14ac:dyDescent="0.3">
      <c r="E3483" s="1">
        <v>3472</v>
      </c>
      <c r="F3483" s="1">
        <v>0</v>
      </c>
      <c r="G3483" s="1">
        <v>26</v>
      </c>
      <c r="H3483" s="1">
        <v>0</v>
      </c>
      <c r="I3483" s="2">
        <f t="shared" si="216"/>
        <v>-0.64074259368173792</v>
      </c>
      <c r="J3483" s="2">
        <f t="shared" si="217"/>
        <v>0.34507869437350663</v>
      </c>
      <c r="K3483" s="3">
        <v>0</v>
      </c>
      <c r="L3483" s="2">
        <f t="shared" si="218"/>
        <v>-0.42324019464645307</v>
      </c>
      <c r="M3483" s="2">
        <f t="shared" si="219"/>
        <v>-0.34507869437350663</v>
      </c>
    </row>
    <row r="3484" spans="5:13" x14ac:dyDescent="0.3">
      <c r="E3484" s="1">
        <v>3473</v>
      </c>
      <c r="F3484" s="1">
        <v>0</v>
      </c>
      <c r="G3484" s="1">
        <v>26</v>
      </c>
      <c r="H3484" s="1">
        <v>0</v>
      </c>
      <c r="I3484" s="2">
        <f t="shared" si="216"/>
        <v>-0.64074259368173792</v>
      </c>
      <c r="J3484" s="2">
        <f t="shared" si="217"/>
        <v>0.34507869437350663</v>
      </c>
      <c r="K3484" s="3">
        <v>1</v>
      </c>
      <c r="L3484" s="2">
        <f t="shared" si="218"/>
        <v>-1.0639827883281907</v>
      </c>
      <c r="M3484" s="2">
        <f t="shared" si="219"/>
        <v>0.65492130562649331</v>
      </c>
    </row>
    <row r="3485" spans="5:13" x14ac:dyDescent="0.3">
      <c r="E3485" s="1">
        <v>3474</v>
      </c>
      <c r="F3485" s="1">
        <v>0</v>
      </c>
      <c r="G3485" s="1">
        <v>22</v>
      </c>
      <c r="H3485" s="1">
        <v>2</v>
      </c>
      <c r="I3485" s="2">
        <f t="shared" si="216"/>
        <v>3.8858668227842896E-2</v>
      </c>
      <c r="J3485" s="2">
        <f t="shared" si="217"/>
        <v>0.50971344481574044</v>
      </c>
      <c r="K3485" s="3">
        <v>0</v>
      </c>
      <c r="L3485" s="2">
        <f t="shared" si="218"/>
        <v>-0.71276525231165777</v>
      </c>
      <c r="M3485" s="2">
        <f t="shared" si="219"/>
        <v>-0.50971344481574044</v>
      </c>
    </row>
    <row r="3486" spans="5:13" x14ac:dyDescent="0.3">
      <c r="E3486" s="1">
        <v>3475</v>
      </c>
      <c r="F3486" s="1">
        <v>1</v>
      </c>
      <c r="G3486" s="1">
        <v>25</v>
      </c>
      <c r="H3486" s="1">
        <v>1</v>
      </c>
      <c r="I3486" s="2">
        <f t="shared" si="216"/>
        <v>-0.32951417937385041</v>
      </c>
      <c r="J3486" s="2">
        <f t="shared" si="217"/>
        <v>0.41835883549334701</v>
      </c>
      <c r="K3486" s="3">
        <v>1</v>
      </c>
      <c r="L3486" s="2">
        <f t="shared" si="218"/>
        <v>-0.87141575660375126</v>
      </c>
      <c r="M3486" s="2">
        <f t="shared" si="219"/>
        <v>0.58164116450665304</v>
      </c>
    </row>
    <row r="3487" spans="5:13" x14ac:dyDescent="0.3">
      <c r="E3487" s="1">
        <v>3476</v>
      </c>
      <c r="F3487" s="1">
        <v>0</v>
      </c>
      <c r="G3487" s="1">
        <v>24</v>
      </c>
      <c r="H3487" s="1">
        <v>0</v>
      </c>
      <c r="I3487" s="2">
        <f t="shared" si="216"/>
        <v>-0.58359816038793233</v>
      </c>
      <c r="J3487" s="2">
        <f t="shared" si="217"/>
        <v>0.35810507793301227</v>
      </c>
      <c r="K3487" s="3">
        <v>1</v>
      </c>
      <c r="L3487" s="2">
        <f t="shared" si="218"/>
        <v>-1.0269288218688153</v>
      </c>
      <c r="M3487" s="2">
        <f t="shared" si="219"/>
        <v>0.64189492206698773</v>
      </c>
    </row>
    <row r="3488" spans="5:13" x14ac:dyDescent="0.3">
      <c r="E3488" s="1">
        <v>3477</v>
      </c>
      <c r="F3488" s="1">
        <v>1</v>
      </c>
      <c r="G3488" s="1">
        <v>25</v>
      </c>
      <c r="H3488" s="1">
        <v>1</v>
      </c>
      <c r="I3488" s="2">
        <f t="shared" si="216"/>
        <v>-0.32951417937385041</v>
      </c>
      <c r="J3488" s="2">
        <f t="shared" si="217"/>
        <v>0.41835883549334701</v>
      </c>
      <c r="K3488" s="3">
        <v>0</v>
      </c>
      <c r="L3488" s="2">
        <f t="shared" si="218"/>
        <v>-0.54190157722990051</v>
      </c>
      <c r="M3488" s="2">
        <f t="shared" si="219"/>
        <v>-0.41835883549334701</v>
      </c>
    </row>
    <row r="3489" spans="5:13" x14ac:dyDescent="0.3">
      <c r="E3489" s="1">
        <v>3478</v>
      </c>
      <c r="F3489" s="1">
        <v>1</v>
      </c>
      <c r="G3489" s="1">
        <v>20</v>
      </c>
      <c r="H3489" s="1">
        <v>5</v>
      </c>
      <c r="I3489" s="2">
        <f t="shared" si="216"/>
        <v>0.94397169450460283</v>
      </c>
      <c r="J3489" s="2">
        <f t="shared" si="217"/>
        <v>0.71990122262544853</v>
      </c>
      <c r="K3489" s="3">
        <v>0</v>
      </c>
      <c r="L3489" s="2">
        <f t="shared" si="218"/>
        <v>-1.2726129616861452</v>
      </c>
      <c r="M3489" s="2">
        <f t="shared" si="219"/>
        <v>-0.71990122262544853</v>
      </c>
    </row>
    <row r="3490" spans="5:13" x14ac:dyDescent="0.3">
      <c r="E3490" s="1">
        <v>3479</v>
      </c>
      <c r="F3490" s="1">
        <v>0</v>
      </c>
      <c r="G3490" s="1">
        <v>31</v>
      </c>
      <c r="H3490" s="1">
        <v>5</v>
      </c>
      <c r="I3490" s="2">
        <f t="shared" si="216"/>
        <v>0.629677311388672</v>
      </c>
      <c r="J3490" s="2">
        <f t="shared" si="217"/>
        <v>0.65241628992990985</v>
      </c>
      <c r="K3490" s="3">
        <v>0</v>
      </c>
      <c r="L3490" s="2">
        <f t="shared" si="218"/>
        <v>-1.0567497506991494</v>
      </c>
      <c r="M3490" s="2">
        <f t="shared" si="219"/>
        <v>-0.65241628992990985</v>
      </c>
    </row>
    <row r="3491" spans="5:13" x14ac:dyDescent="0.3">
      <c r="E3491" s="1">
        <v>3480</v>
      </c>
      <c r="F3491" s="1">
        <v>0</v>
      </c>
      <c r="G3491" s="1">
        <v>27</v>
      </c>
      <c r="H3491" s="1">
        <v>2</v>
      </c>
      <c r="I3491" s="2">
        <f t="shared" si="216"/>
        <v>-0.10400241500667118</v>
      </c>
      <c r="J3491" s="2">
        <f t="shared" si="217"/>
        <v>0.47402280722541851</v>
      </c>
      <c r="K3491" s="3">
        <v>0</v>
      </c>
      <c r="L3491" s="2">
        <f t="shared" si="218"/>
        <v>-0.64249742692862966</v>
      </c>
      <c r="M3491" s="2">
        <f t="shared" si="219"/>
        <v>-0.47402280722541851</v>
      </c>
    </row>
    <row r="3492" spans="5:13" x14ac:dyDescent="0.3">
      <c r="E3492" s="1">
        <v>3481</v>
      </c>
      <c r="F3492" s="1">
        <v>0</v>
      </c>
      <c r="G3492" s="1">
        <v>25</v>
      </c>
      <c r="H3492" s="1">
        <v>1</v>
      </c>
      <c r="I3492" s="2">
        <f t="shared" si="216"/>
        <v>-0.32951417937385041</v>
      </c>
      <c r="J3492" s="2">
        <f t="shared" si="217"/>
        <v>0.41835883549334701</v>
      </c>
      <c r="K3492" s="3">
        <v>0</v>
      </c>
      <c r="L3492" s="2">
        <f t="shared" si="218"/>
        <v>-0.54190157722990051</v>
      </c>
      <c r="M3492" s="2">
        <f t="shared" si="219"/>
        <v>-0.41835883549334701</v>
      </c>
    </row>
    <row r="3493" spans="5:13" x14ac:dyDescent="0.3">
      <c r="E3493" s="1">
        <v>3482</v>
      </c>
      <c r="F3493" s="1">
        <v>1</v>
      </c>
      <c r="G3493" s="1">
        <v>19</v>
      </c>
      <c r="H3493" s="1">
        <v>2</v>
      </c>
      <c r="I3493" s="2">
        <f t="shared" si="216"/>
        <v>0.12457531816855133</v>
      </c>
      <c r="J3493" s="2">
        <f t="shared" si="217"/>
        <v>0.53110361516647375</v>
      </c>
      <c r="K3493" s="3">
        <v>0</v>
      </c>
      <c r="L3493" s="2">
        <f t="shared" si="218"/>
        <v>-0.75737346280429763</v>
      </c>
      <c r="M3493" s="2">
        <f t="shared" si="219"/>
        <v>-0.53110361516647375</v>
      </c>
    </row>
    <row r="3494" spans="5:13" x14ac:dyDescent="0.3">
      <c r="E3494" s="1">
        <v>3483</v>
      </c>
      <c r="F3494" s="1">
        <v>1</v>
      </c>
      <c r="G3494" s="1">
        <v>20</v>
      </c>
      <c r="H3494" s="1">
        <v>4</v>
      </c>
      <c r="I3494" s="2">
        <f t="shared" si="216"/>
        <v>0.66131549684361812</v>
      </c>
      <c r="J3494" s="2">
        <f t="shared" si="217"/>
        <v>0.65955583462910128</v>
      </c>
      <c r="K3494" s="3">
        <v>1</v>
      </c>
      <c r="L3494" s="2">
        <f t="shared" si="218"/>
        <v>-0.41618864834759217</v>
      </c>
      <c r="M3494" s="2">
        <f t="shared" si="219"/>
        <v>0.34044416537089872</v>
      </c>
    </row>
    <row r="3495" spans="5:13" x14ac:dyDescent="0.3">
      <c r="E3495" s="1">
        <v>3484</v>
      </c>
      <c r="F3495" s="1">
        <v>1</v>
      </c>
      <c r="G3495" s="1">
        <v>22</v>
      </c>
      <c r="H3495" s="1">
        <v>2</v>
      </c>
      <c r="I3495" s="2">
        <f t="shared" si="216"/>
        <v>3.8858668227842896E-2</v>
      </c>
      <c r="J3495" s="2">
        <f t="shared" si="217"/>
        <v>0.50971344481574044</v>
      </c>
      <c r="K3495" s="3">
        <v>1</v>
      </c>
      <c r="L3495" s="2">
        <f t="shared" si="218"/>
        <v>-0.6739065840838151</v>
      </c>
      <c r="M3495" s="2">
        <f t="shared" si="219"/>
        <v>0.49028655518425956</v>
      </c>
    </row>
    <row r="3496" spans="5:13" x14ac:dyDescent="0.3">
      <c r="E3496" s="1">
        <v>3485</v>
      </c>
      <c r="F3496" s="1">
        <v>0</v>
      </c>
      <c r="G3496" s="1">
        <v>32</v>
      </c>
      <c r="H3496" s="1">
        <v>3</v>
      </c>
      <c r="I3496" s="2">
        <f t="shared" si="216"/>
        <v>3.5792699419799789E-2</v>
      </c>
      <c r="J3496" s="2">
        <f t="shared" si="217"/>
        <v>0.50894721967216194</v>
      </c>
      <c r="K3496" s="3">
        <v>0</v>
      </c>
      <c r="L3496" s="2">
        <f t="shared" si="218"/>
        <v>-0.71120366138880697</v>
      </c>
      <c r="M3496" s="2">
        <f t="shared" si="219"/>
        <v>-0.50894721967216194</v>
      </c>
    </row>
    <row r="3497" spans="5:13" x14ac:dyDescent="0.3">
      <c r="E3497" s="1">
        <v>3486</v>
      </c>
      <c r="F3497" s="1">
        <v>1</v>
      </c>
      <c r="G3497" s="1">
        <v>31</v>
      </c>
      <c r="H3497" s="1">
        <v>6</v>
      </c>
      <c r="I3497" s="2">
        <f t="shared" si="216"/>
        <v>0.91233350904965693</v>
      </c>
      <c r="J3497" s="2">
        <f t="shared" si="217"/>
        <v>0.71347743344268444</v>
      </c>
      <c r="K3497" s="3">
        <v>1</v>
      </c>
      <c r="L3497" s="2">
        <f t="shared" si="218"/>
        <v>-0.33760447053643067</v>
      </c>
      <c r="M3497" s="2">
        <f t="shared" si="219"/>
        <v>0.28652256655731556</v>
      </c>
    </row>
    <row r="3498" spans="5:13" x14ac:dyDescent="0.3">
      <c r="E3498" s="1">
        <v>3487</v>
      </c>
      <c r="F3498" s="1">
        <v>1</v>
      </c>
      <c r="G3498" s="1">
        <v>27</v>
      </c>
      <c r="H3498" s="1">
        <v>1</v>
      </c>
      <c r="I3498" s="2">
        <f t="shared" si="216"/>
        <v>-0.386658612667656</v>
      </c>
      <c r="J3498" s="2">
        <f t="shared" si="217"/>
        <v>0.40452192979375906</v>
      </c>
      <c r="K3498" s="3">
        <v>1</v>
      </c>
      <c r="L3498" s="2">
        <f t="shared" si="218"/>
        <v>-0.90504932938266758</v>
      </c>
      <c r="M3498" s="2">
        <f t="shared" si="219"/>
        <v>0.59547807020624099</v>
      </c>
    </row>
    <row r="3499" spans="5:13" x14ac:dyDescent="0.3">
      <c r="E3499" s="1">
        <v>3488</v>
      </c>
      <c r="F3499" s="1">
        <v>0</v>
      </c>
      <c r="G3499" s="1">
        <v>19</v>
      </c>
      <c r="H3499" s="1">
        <v>2</v>
      </c>
      <c r="I3499" s="2">
        <f t="shared" si="216"/>
        <v>0.12457531816855133</v>
      </c>
      <c r="J3499" s="2">
        <f t="shared" si="217"/>
        <v>0.53110361516647375</v>
      </c>
      <c r="K3499" s="3">
        <v>1</v>
      </c>
      <c r="L3499" s="2">
        <f t="shared" si="218"/>
        <v>-0.63279814463574613</v>
      </c>
      <c r="M3499" s="2">
        <f t="shared" si="219"/>
        <v>0.46889638483352625</v>
      </c>
    </row>
    <row r="3500" spans="5:13" x14ac:dyDescent="0.3">
      <c r="E3500" s="1">
        <v>3489</v>
      </c>
      <c r="F3500" s="1">
        <v>1</v>
      </c>
      <c r="G3500" s="1">
        <v>23</v>
      </c>
      <c r="H3500" s="1">
        <v>2</v>
      </c>
      <c r="I3500" s="2">
        <f t="shared" si="216"/>
        <v>1.0286451580940215E-2</v>
      </c>
      <c r="J3500" s="2">
        <f t="shared" si="217"/>
        <v>0.50257159022004549</v>
      </c>
      <c r="K3500" s="3">
        <v>0</v>
      </c>
      <c r="L3500" s="2">
        <f t="shared" si="218"/>
        <v>-0.69830363267786921</v>
      </c>
      <c r="M3500" s="2">
        <f t="shared" si="219"/>
        <v>-0.50257159022004549</v>
      </c>
    </row>
    <row r="3501" spans="5:13" x14ac:dyDescent="0.3">
      <c r="E3501" s="1">
        <v>3490</v>
      </c>
      <c r="F3501" s="1">
        <v>1</v>
      </c>
      <c r="G3501" s="1">
        <v>27</v>
      </c>
      <c r="H3501" s="1">
        <v>3</v>
      </c>
      <c r="I3501" s="2">
        <f t="shared" si="216"/>
        <v>0.17865378265431364</v>
      </c>
      <c r="J3501" s="2">
        <f t="shared" si="217"/>
        <v>0.54454502935318705</v>
      </c>
      <c r="K3501" s="3">
        <v>1</v>
      </c>
      <c r="L3501" s="2">
        <f t="shared" si="218"/>
        <v>-0.60780464149184199</v>
      </c>
      <c r="M3501" s="2">
        <f t="shared" si="219"/>
        <v>0.45545497064681295</v>
      </c>
    </row>
    <row r="3502" spans="5:13" x14ac:dyDescent="0.3">
      <c r="E3502" s="1">
        <v>3491</v>
      </c>
      <c r="F3502" s="1">
        <v>0</v>
      </c>
      <c r="G3502" s="1">
        <v>35</v>
      </c>
      <c r="H3502" s="1">
        <v>0</v>
      </c>
      <c r="I3502" s="2">
        <f t="shared" si="216"/>
        <v>-0.89789254350386316</v>
      </c>
      <c r="J3502" s="2">
        <f t="shared" si="217"/>
        <v>0.2894837727922101</v>
      </c>
      <c r="K3502" s="3">
        <v>0</v>
      </c>
      <c r="L3502" s="2">
        <f t="shared" si="218"/>
        <v>-0.34176349256745192</v>
      </c>
      <c r="M3502" s="2">
        <f t="shared" si="219"/>
        <v>-0.2894837727922101</v>
      </c>
    </row>
    <row r="3503" spans="5:13" x14ac:dyDescent="0.3">
      <c r="E3503" s="1">
        <v>3492</v>
      </c>
      <c r="F3503" s="1">
        <v>0</v>
      </c>
      <c r="G3503" s="1">
        <v>24</v>
      </c>
      <c r="H3503" s="1">
        <v>0</v>
      </c>
      <c r="I3503" s="2">
        <f t="shared" si="216"/>
        <v>-0.58359816038793233</v>
      </c>
      <c r="J3503" s="2">
        <f t="shared" si="217"/>
        <v>0.35810507793301227</v>
      </c>
      <c r="K3503" s="3">
        <v>0</v>
      </c>
      <c r="L3503" s="2">
        <f t="shared" si="218"/>
        <v>-0.44333066148088318</v>
      </c>
      <c r="M3503" s="2">
        <f t="shared" si="219"/>
        <v>-0.35810507793301227</v>
      </c>
    </row>
    <row r="3504" spans="5:13" x14ac:dyDescent="0.3">
      <c r="E3504" s="1">
        <v>3493</v>
      </c>
      <c r="F3504" s="1">
        <v>0</v>
      </c>
      <c r="G3504" s="1">
        <v>31</v>
      </c>
      <c r="H3504" s="1">
        <v>3</v>
      </c>
      <c r="I3504" s="2">
        <f t="shared" si="216"/>
        <v>6.4364916066702471E-2</v>
      </c>
      <c r="J3504" s="2">
        <f t="shared" si="217"/>
        <v>0.51608567603166466</v>
      </c>
      <c r="K3504" s="3">
        <v>1</v>
      </c>
      <c r="L3504" s="2">
        <f t="shared" si="218"/>
        <v>-0.66148248846243818</v>
      </c>
      <c r="M3504" s="2">
        <f t="shared" si="219"/>
        <v>0.48391432396833534</v>
      </c>
    </row>
    <row r="3505" spans="5:13" x14ac:dyDescent="0.3">
      <c r="E3505" s="1">
        <v>3494</v>
      </c>
      <c r="F3505" s="1">
        <v>1</v>
      </c>
      <c r="G3505" s="1">
        <v>25</v>
      </c>
      <c r="H3505" s="1">
        <v>1</v>
      </c>
      <c r="I3505" s="2">
        <f t="shared" si="216"/>
        <v>-0.32951417937385041</v>
      </c>
      <c r="J3505" s="2">
        <f t="shared" si="217"/>
        <v>0.41835883549334701</v>
      </c>
      <c r="K3505" s="3">
        <v>1</v>
      </c>
      <c r="L3505" s="2">
        <f t="shared" si="218"/>
        <v>-0.87141575660375126</v>
      </c>
      <c r="M3505" s="2">
        <f t="shared" si="219"/>
        <v>0.58164116450665304</v>
      </c>
    </row>
    <row r="3506" spans="5:13" x14ac:dyDescent="0.3">
      <c r="E3506" s="1">
        <v>3495</v>
      </c>
      <c r="F3506" s="1">
        <v>1</v>
      </c>
      <c r="G3506" s="1">
        <v>20</v>
      </c>
      <c r="H3506" s="1">
        <v>2</v>
      </c>
      <c r="I3506" s="2">
        <f t="shared" si="216"/>
        <v>9.6003101521648537E-2</v>
      </c>
      <c r="J3506" s="2">
        <f t="shared" si="217"/>
        <v>0.52398235856772302</v>
      </c>
      <c r="K3506" s="3">
        <v>0</v>
      </c>
      <c r="L3506" s="2">
        <f t="shared" si="218"/>
        <v>-0.74230036360497509</v>
      </c>
      <c r="M3506" s="2">
        <f t="shared" si="219"/>
        <v>-0.52398235856772302</v>
      </c>
    </row>
    <row r="3507" spans="5:13" x14ac:dyDescent="0.3">
      <c r="E3507" s="1">
        <v>3496</v>
      </c>
      <c r="F3507" s="1">
        <v>1</v>
      </c>
      <c r="G3507" s="1">
        <v>35</v>
      </c>
      <c r="H3507" s="1">
        <v>1</v>
      </c>
      <c r="I3507" s="2">
        <f t="shared" si="216"/>
        <v>-0.61523634584287834</v>
      </c>
      <c r="J3507" s="2">
        <f t="shared" si="217"/>
        <v>0.35086564397869502</v>
      </c>
      <c r="K3507" s="3">
        <v>0</v>
      </c>
      <c r="L3507" s="2">
        <f t="shared" si="218"/>
        <v>-0.4321155636400994</v>
      </c>
      <c r="M3507" s="2">
        <f t="shared" si="219"/>
        <v>-0.35086564397869502</v>
      </c>
    </row>
    <row r="3508" spans="5:13" x14ac:dyDescent="0.3">
      <c r="E3508" s="1">
        <v>3497</v>
      </c>
      <c r="F3508" s="1">
        <v>0</v>
      </c>
      <c r="G3508" s="1">
        <v>27</v>
      </c>
      <c r="H3508" s="1">
        <v>1</v>
      </c>
      <c r="I3508" s="2">
        <f t="shared" si="216"/>
        <v>-0.386658612667656</v>
      </c>
      <c r="J3508" s="2">
        <f t="shared" si="217"/>
        <v>0.40452192979375906</v>
      </c>
      <c r="K3508" s="3">
        <v>1</v>
      </c>
      <c r="L3508" s="2">
        <f t="shared" si="218"/>
        <v>-0.90504932938266758</v>
      </c>
      <c r="M3508" s="2">
        <f t="shared" si="219"/>
        <v>0.59547807020624099</v>
      </c>
    </row>
    <row r="3509" spans="5:13" x14ac:dyDescent="0.3">
      <c r="E3509" s="1">
        <v>3498</v>
      </c>
      <c r="F3509" s="1">
        <v>0</v>
      </c>
      <c r="G3509" s="1">
        <v>29</v>
      </c>
      <c r="H3509" s="1">
        <v>1</v>
      </c>
      <c r="I3509" s="2">
        <f t="shared" si="216"/>
        <v>-0.44380304596146158</v>
      </c>
      <c r="J3509" s="2">
        <f t="shared" si="217"/>
        <v>0.39083515355806009</v>
      </c>
      <c r="K3509" s="3">
        <v>1</v>
      </c>
      <c r="L3509" s="2">
        <f t="shared" si="218"/>
        <v>-0.93946941004924567</v>
      </c>
      <c r="M3509" s="2">
        <f t="shared" si="219"/>
        <v>0.60916484644193991</v>
      </c>
    </row>
    <row r="3510" spans="5:13" x14ac:dyDescent="0.3">
      <c r="E3510" s="1">
        <v>3499</v>
      </c>
      <c r="F3510" s="1">
        <v>1</v>
      </c>
      <c r="G3510" s="1">
        <v>20</v>
      </c>
      <c r="H3510" s="1">
        <v>4</v>
      </c>
      <c r="I3510" s="2">
        <f t="shared" si="216"/>
        <v>0.66131549684361812</v>
      </c>
      <c r="J3510" s="2">
        <f t="shared" si="217"/>
        <v>0.65955583462910128</v>
      </c>
      <c r="K3510" s="3">
        <v>1</v>
      </c>
      <c r="L3510" s="2">
        <f t="shared" si="218"/>
        <v>-0.41618864834759217</v>
      </c>
      <c r="M3510" s="2">
        <f t="shared" si="219"/>
        <v>0.34044416537089872</v>
      </c>
    </row>
    <row r="3511" spans="5:13" x14ac:dyDescent="0.3">
      <c r="E3511" s="1">
        <v>3500</v>
      </c>
      <c r="F3511" s="1">
        <v>1</v>
      </c>
      <c r="G3511" s="1">
        <v>25</v>
      </c>
      <c r="H3511" s="1">
        <v>3</v>
      </c>
      <c r="I3511" s="2">
        <f t="shared" si="216"/>
        <v>0.23579821594811923</v>
      </c>
      <c r="J3511" s="2">
        <f t="shared" si="217"/>
        <v>0.55867792729643417</v>
      </c>
      <c r="K3511" s="3">
        <v>0</v>
      </c>
      <c r="L3511" s="2">
        <f t="shared" si="218"/>
        <v>-0.81798034650093876</v>
      </c>
      <c r="M3511" s="2">
        <f t="shared" si="219"/>
        <v>-0.55867792729643417</v>
      </c>
    </row>
    <row r="3512" spans="5:13" x14ac:dyDescent="0.3">
      <c r="E3512" s="1">
        <v>3501</v>
      </c>
      <c r="F3512" s="1">
        <v>1</v>
      </c>
      <c r="G3512" s="1">
        <v>24</v>
      </c>
      <c r="H3512" s="1">
        <v>0</v>
      </c>
      <c r="I3512" s="2">
        <f t="shared" si="216"/>
        <v>-0.58359816038793233</v>
      </c>
      <c r="J3512" s="2">
        <f t="shared" si="217"/>
        <v>0.35810507793301227</v>
      </c>
      <c r="K3512" s="3">
        <v>1</v>
      </c>
      <c r="L3512" s="2">
        <f t="shared" si="218"/>
        <v>-1.0269288218688153</v>
      </c>
      <c r="M3512" s="2">
        <f t="shared" si="219"/>
        <v>0.64189492206698773</v>
      </c>
    </row>
    <row r="3513" spans="5:13" x14ac:dyDescent="0.3">
      <c r="E3513" s="1">
        <v>3502</v>
      </c>
      <c r="F3513" s="1">
        <v>1</v>
      </c>
      <c r="G3513" s="1">
        <v>27</v>
      </c>
      <c r="H3513" s="1">
        <v>2</v>
      </c>
      <c r="I3513" s="2">
        <f t="shared" si="216"/>
        <v>-0.10400241500667118</v>
      </c>
      <c r="J3513" s="2">
        <f t="shared" si="217"/>
        <v>0.47402280722541851</v>
      </c>
      <c r="K3513" s="3">
        <v>1</v>
      </c>
      <c r="L3513" s="2">
        <f t="shared" si="218"/>
        <v>-0.74649984193530095</v>
      </c>
      <c r="M3513" s="2">
        <f t="shared" si="219"/>
        <v>0.52597719277458155</v>
      </c>
    </row>
    <row r="3514" spans="5:13" x14ac:dyDescent="0.3">
      <c r="E3514" s="1">
        <v>3503</v>
      </c>
      <c r="F3514" s="1">
        <v>1</v>
      </c>
      <c r="G3514" s="1">
        <v>28</v>
      </c>
      <c r="H3514" s="1">
        <v>2</v>
      </c>
      <c r="I3514" s="2">
        <f t="shared" si="216"/>
        <v>-0.13257463165357386</v>
      </c>
      <c r="J3514" s="2">
        <f t="shared" si="217"/>
        <v>0.46690480141809398</v>
      </c>
      <c r="K3514" s="3">
        <v>0</v>
      </c>
      <c r="L3514" s="2">
        <f t="shared" si="218"/>
        <v>-0.62905526179329474</v>
      </c>
      <c r="M3514" s="2">
        <f t="shared" si="219"/>
        <v>-0.46690480141809398</v>
      </c>
    </row>
    <row r="3515" spans="5:13" x14ac:dyDescent="0.3">
      <c r="E3515" s="1">
        <v>3504</v>
      </c>
      <c r="F3515" s="1">
        <v>0</v>
      </c>
      <c r="G3515" s="1">
        <v>31</v>
      </c>
      <c r="H3515" s="1">
        <v>0</v>
      </c>
      <c r="I3515" s="2">
        <f t="shared" si="216"/>
        <v>-0.78360367691625199</v>
      </c>
      <c r="J3515" s="2">
        <f t="shared" si="217"/>
        <v>0.31354373136830865</v>
      </c>
      <c r="K3515" s="3">
        <v>0</v>
      </c>
      <c r="L3515" s="2">
        <f t="shared" si="218"/>
        <v>-0.37621275772349794</v>
      </c>
      <c r="M3515" s="2">
        <f t="shared" si="219"/>
        <v>-0.31354373136830865</v>
      </c>
    </row>
    <row r="3516" spans="5:13" x14ac:dyDescent="0.3">
      <c r="E3516" s="1">
        <v>3505</v>
      </c>
      <c r="F3516" s="1">
        <v>0</v>
      </c>
      <c r="G3516" s="1">
        <v>20</v>
      </c>
      <c r="H3516" s="1">
        <v>0</v>
      </c>
      <c r="I3516" s="2">
        <f t="shared" si="216"/>
        <v>-0.4693092938003211</v>
      </c>
      <c r="J3516" s="2">
        <f t="shared" si="217"/>
        <v>0.38477973752641237</v>
      </c>
      <c r="K3516" s="3">
        <v>0</v>
      </c>
      <c r="L3516" s="2">
        <f t="shared" si="218"/>
        <v>-0.48577492493259411</v>
      </c>
      <c r="M3516" s="2">
        <f t="shared" si="219"/>
        <v>-0.38477973752641237</v>
      </c>
    </row>
    <row r="3517" spans="5:13" x14ac:dyDescent="0.3">
      <c r="E3517" s="1">
        <v>3506</v>
      </c>
      <c r="F3517" s="1">
        <v>0</v>
      </c>
      <c r="G3517" s="1">
        <v>24</v>
      </c>
      <c r="H3517" s="1">
        <v>4</v>
      </c>
      <c r="I3517" s="2">
        <f t="shared" si="216"/>
        <v>0.54702663025600695</v>
      </c>
      <c r="J3517" s="2">
        <f t="shared" si="217"/>
        <v>0.63344547176899768</v>
      </c>
      <c r="K3517" s="3">
        <v>0</v>
      </c>
      <c r="L3517" s="2">
        <f t="shared" si="218"/>
        <v>-1.0036079877372244</v>
      </c>
      <c r="M3517" s="2">
        <f t="shared" si="219"/>
        <v>-0.63344547176899768</v>
      </c>
    </row>
    <row r="3518" spans="5:13" x14ac:dyDescent="0.3">
      <c r="E3518" s="1">
        <v>3507</v>
      </c>
      <c r="F3518" s="1">
        <v>1</v>
      </c>
      <c r="G3518" s="1">
        <v>27</v>
      </c>
      <c r="H3518" s="1">
        <v>2</v>
      </c>
      <c r="I3518" s="2">
        <f t="shared" si="216"/>
        <v>-0.10400241500667118</v>
      </c>
      <c r="J3518" s="2">
        <f t="shared" si="217"/>
        <v>0.47402280722541851</v>
      </c>
      <c r="K3518" s="3">
        <v>0</v>
      </c>
      <c r="L3518" s="2">
        <f t="shared" si="218"/>
        <v>-0.64249742692862966</v>
      </c>
      <c r="M3518" s="2">
        <f t="shared" si="219"/>
        <v>-0.47402280722541851</v>
      </c>
    </row>
    <row r="3519" spans="5:13" x14ac:dyDescent="0.3">
      <c r="E3519" s="1">
        <v>3508</v>
      </c>
      <c r="F3519" s="1">
        <v>0</v>
      </c>
      <c r="G3519" s="1">
        <v>30</v>
      </c>
      <c r="H3519" s="1">
        <v>2</v>
      </c>
      <c r="I3519" s="2">
        <f t="shared" si="216"/>
        <v>-0.18971906494737945</v>
      </c>
      <c r="J3519" s="2">
        <f t="shared" si="217"/>
        <v>0.45271198648025424</v>
      </c>
      <c r="K3519" s="3">
        <v>1</v>
      </c>
      <c r="L3519" s="2">
        <f t="shared" si="218"/>
        <v>-0.79249914713450409</v>
      </c>
      <c r="M3519" s="2">
        <f t="shared" si="219"/>
        <v>0.54728801351974576</v>
      </c>
    </row>
    <row r="3520" spans="5:13" x14ac:dyDescent="0.3">
      <c r="E3520" s="1">
        <v>3509</v>
      </c>
      <c r="F3520" s="1">
        <v>0</v>
      </c>
      <c r="G3520" s="1">
        <v>26</v>
      </c>
      <c r="H3520" s="1">
        <v>1</v>
      </c>
      <c r="I3520" s="2">
        <f t="shared" si="216"/>
        <v>-0.35808639602075309</v>
      </c>
      <c r="J3520" s="2">
        <f t="shared" si="217"/>
        <v>0.41142287430405178</v>
      </c>
      <c r="K3520" s="3">
        <v>0</v>
      </c>
      <c r="L3520" s="2">
        <f t="shared" si="218"/>
        <v>-0.53004730616023055</v>
      </c>
      <c r="M3520" s="2">
        <f t="shared" si="219"/>
        <v>-0.41142287430405178</v>
      </c>
    </row>
    <row r="3521" spans="5:13" x14ac:dyDescent="0.3">
      <c r="E3521" s="1">
        <v>3510</v>
      </c>
      <c r="F3521" s="1">
        <v>1</v>
      </c>
      <c r="G3521" s="1">
        <v>19</v>
      </c>
      <c r="H3521" s="1">
        <v>3</v>
      </c>
      <c r="I3521" s="2">
        <f t="shared" si="216"/>
        <v>0.40723151582953615</v>
      </c>
      <c r="J3521" s="2">
        <f t="shared" si="217"/>
        <v>0.600423862871453</v>
      </c>
      <c r="K3521" s="3">
        <v>1</v>
      </c>
      <c r="L3521" s="2">
        <f t="shared" si="218"/>
        <v>-0.51011943505685553</v>
      </c>
      <c r="M3521" s="2">
        <f t="shared" si="219"/>
        <v>0.399576137128547</v>
      </c>
    </row>
    <row r="3522" spans="5:13" x14ac:dyDescent="0.3">
      <c r="E3522" s="1">
        <v>3511</v>
      </c>
      <c r="F3522" s="1">
        <v>0</v>
      </c>
      <c r="G3522" s="1">
        <v>26</v>
      </c>
      <c r="H3522" s="1">
        <v>1</v>
      </c>
      <c r="I3522" s="2">
        <f t="shared" si="216"/>
        <v>-0.35808639602075309</v>
      </c>
      <c r="J3522" s="2">
        <f t="shared" si="217"/>
        <v>0.41142287430405178</v>
      </c>
      <c r="K3522" s="3">
        <v>0</v>
      </c>
      <c r="L3522" s="2">
        <f t="shared" si="218"/>
        <v>-0.53004730616023055</v>
      </c>
      <c r="M3522" s="2">
        <f t="shared" si="219"/>
        <v>-0.41142287430405178</v>
      </c>
    </row>
    <row r="3523" spans="5:13" x14ac:dyDescent="0.3">
      <c r="E3523" s="1">
        <v>3512</v>
      </c>
      <c r="F3523" s="1">
        <v>0</v>
      </c>
      <c r="G3523" s="1">
        <v>31</v>
      </c>
      <c r="H3523" s="1">
        <v>3</v>
      </c>
      <c r="I3523" s="2">
        <f t="shared" si="216"/>
        <v>6.4364916066702471E-2</v>
      </c>
      <c r="J3523" s="2">
        <f t="shared" si="217"/>
        <v>0.51608567603166466</v>
      </c>
      <c r="K3523" s="3">
        <v>1</v>
      </c>
      <c r="L3523" s="2">
        <f t="shared" si="218"/>
        <v>-0.66148248846243818</v>
      </c>
      <c r="M3523" s="2">
        <f t="shared" si="219"/>
        <v>0.48391432396833534</v>
      </c>
    </row>
    <row r="3524" spans="5:13" x14ac:dyDescent="0.3">
      <c r="E3524" s="1">
        <v>3513</v>
      </c>
      <c r="F3524" s="1">
        <v>1</v>
      </c>
      <c r="G3524" s="1">
        <v>19</v>
      </c>
      <c r="H3524" s="1">
        <v>1</v>
      </c>
      <c r="I3524" s="2">
        <f t="shared" si="216"/>
        <v>-0.15808087949243349</v>
      </c>
      <c r="J3524" s="2">
        <f t="shared" si="217"/>
        <v>0.4605618744064669</v>
      </c>
      <c r="K3524" s="3">
        <v>1</v>
      </c>
      <c r="L3524" s="2">
        <f t="shared" si="218"/>
        <v>-0.77530806878078784</v>
      </c>
      <c r="M3524" s="2">
        <f t="shared" si="219"/>
        <v>0.5394381255935331</v>
      </c>
    </row>
    <row r="3525" spans="5:13" x14ac:dyDescent="0.3">
      <c r="E3525" s="1">
        <v>3514</v>
      </c>
      <c r="F3525" s="1">
        <v>0</v>
      </c>
      <c r="G3525" s="1">
        <v>24</v>
      </c>
      <c r="H3525" s="1">
        <v>0</v>
      </c>
      <c r="I3525" s="2">
        <f t="shared" si="216"/>
        <v>-0.58359816038793233</v>
      </c>
      <c r="J3525" s="2">
        <f t="shared" si="217"/>
        <v>0.35810507793301227</v>
      </c>
      <c r="K3525" s="3">
        <v>1</v>
      </c>
      <c r="L3525" s="2">
        <f t="shared" si="218"/>
        <v>-1.0269288218688153</v>
      </c>
      <c r="M3525" s="2">
        <f t="shared" si="219"/>
        <v>0.64189492206698773</v>
      </c>
    </row>
    <row r="3526" spans="5:13" x14ac:dyDescent="0.3">
      <c r="E3526" s="1">
        <v>3515</v>
      </c>
      <c r="F3526" s="1">
        <v>1</v>
      </c>
      <c r="G3526" s="1">
        <v>24</v>
      </c>
      <c r="H3526" s="1">
        <v>0</v>
      </c>
      <c r="I3526" s="2">
        <f t="shared" si="216"/>
        <v>-0.58359816038793233</v>
      </c>
      <c r="J3526" s="2">
        <f t="shared" si="217"/>
        <v>0.35810507793301227</v>
      </c>
      <c r="K3526" s="3">
        <v>0</v>
      </c>
      <c r="L3526" s="2">
        <f t="shared" si="218"/>
        <v>-0.44333066148088318</v>
      </c>
      <c r="M3526" s="2">
        <f t="shared" si="219"/>
        <v>-0.35810507793301227</v>
      </c>
    </row>
    <row r="3527" spans="5:13" x14ac:dyDescent="0.3">
      <c r="E3527" s="1">
        <v>3516</v>
      </c>
      <c r="F3527" s="1">
        <v>1</v>
      </c>
      <c r="G3527" s="1">
        <v>24</v>
      </c>
      <c r="H3527" s="1">
        <v>3</v>
      </c>
      <c r="I3527" s="2">
        <f t="shared" si="216"/>
        <v>0.26437043259502213</v>
      </c>
      <c r="J3527" s="2">
        <f t="shared" si="217"/>
        <v>0.56571033582428898</v>
      </c>
      <c r="K3527" s="3">
        <v>1</v>
      </c>
      <c r="L3527" s="2">
        <f t="shared" si="218"/>
        <v>-0.56967310594208143</v>
      </c>
      <c r="M3527" s="2">
        <f t="shared" si="219"/>
        <v>0.43428966417571102</v>
      </c>
    </row>
    <row r="3528" spans="5:13" x14ac:dyDescent="0.3">
      <c r="E3528" s="1">
        <v>3517</v>
      </c>
      <c r="F3528" s="1">
        <v>1</v>
      </c>
      <c r="G3528" s="1">
        <v>22</v>
      </c>
      <c r="H3528" s="1">
        <v>5</v>
      </c>
      <c r="I3528" s="2">
        <f t="shared" si="216"/>
        <v>0.88682726121079725</v>
      </c>
      <c r="J3528" s="2">
        <f t="shared" si="217"/>
        <v>0.70823499698586068</v>
      </c>
      <c r="K3528" s="3">
        <v>1</v>
      </c>
      <c r="L3528" s="2">
        <f t="shared" si="218"/>
        <v>-0.34497932371386569</v>
      </c>
      <c r="M3528" s="2">
        <f t="shared" si="219"/>
        <v>0.29176500301413932</v>
      </c>
    </row>
    <row r="3529" spans="5:13" x14ac:dyDescent="0.3">
      <c r="E3529" s="1">
        <v>3518</v>
      </c>
      <c r="F3529" s="1">
        <v>0</v>
      </c>
      <c r="G3529" s="1">
        <v>28</v>
      </c>
      <c r="H3529" s="1">
        <v>1</v>
      </c>
      <c r="I3529" s="2">
        <f t="shared" si="216"/>
        <v>-0.41523082931455868</v>
      </c>
      <c r="J3529" s="2">
        <f t="shared" si="217"/>
        <v>0.39765853213135904</v>
      </c>
      <c r="K3529" s="3">
        <v>0</v>
      </c>
      <c r="L3529" s="2">
        <f t="shared" si="218"/>
        <v>-0.50693077210996151</v>
      </c>
      <c r="M3529" s="2">
        <f t="shared" si="219"/>
        <v>-0.39765853213135904</v>
      </c>
    </row>
    <row r="3530" spans="5:13" x14ac:dyDescent="0.3">
      <c r="E3530" s="1">
        <v>3519</v>
      </c>
      <c r="F3530" s="1">
        <v>0</v>
      </c>
      <c r="G3530" s="1">
        <v>28</v>
      </c>
      <c r="H3530" s="1">
        <v>1</v>
      </c>
      <c r="I3530" s="2">
        <f t="shared" si="216"/>
        <v>-0.41523082931455868</v>
      </c>
      <c r="J3530" s="2">
        <f t="shared" si="217"/>
        <v>0.39765853213135904</v>
      </c>
      <c r="K3530" s="3">
        <v>0</v>
      </c>
      <c r="L3530" s="2">
        <f t="shared" si="218"/>
        <v>-0.50693077210996151</v>
      </c>
      <c r="M3530" s="2">
        <f t="shared" si="219"/>
        <v>-0.39765853213135904</v>
      </c>
    </row>
    <row r="3531" spans="5:13" x14ac:dyDescent="0.3">
      <c r="E3531" s="1">
        <v>3520</v>
      </c>
      <c r="F3531" s="1">
        <v>0</v>
      </c>
      <c r="G3531" s="1">
        <v>27</v>
      </c>
      <c r="H3531" s="1">
        <v>2</v>
      </c>
      <c r="I3531" s="2">
        <f t="shared" si="216"/>
        <v>-0.10400241500667118</v>
      </c>
      <c r="J3531" s="2">
        <f t="shared" si="217"/>
        <v>0.47402280722541851</v>
      </c>
      <c r="K3531" s="3">
        <v>0</v>
      </c>
      <c r="L3531" s="2">
        <f t="shared" si="218"/>
        <v>-0.64249742692862966</v>
      </c>
      <c r="M3531" s="2">
        <f t="shared" si="219"/>
        <v>-0.47402280722541851</v>
      </c>
    </row>
    <row r="3532" spans="5:13" x14ac:dyDescent="0.3">
      <c r="E3532" s="1">
        <v>3521</v>
      </c>
      <c r="F3532" s="1">
        <v>1</v>
      </c>
      <c r="G3532" s="1">
        <v>26</v>
      </c>
      <c r="H3532" s="1">
        <v>4</v>
      </c>
      <c r="I3532" s="2">
        <f t="shared" si="216"/>
        <v>0.48988219696220137</v>
      </c>
      <c r="J3532" s="2">
        <f t="shared" si="217"/>
        <v>0.62007868056522697</v>
      </c>
      <c r="K3532" s="3">
        <v>1</v>
      </c>
      <c r="L3532" s="2">
        <f t="shared" si="218"/>
        <v>-0.47790890485718585</v>
      </c>
      <c r="M3532" s="2">
        <f t="shared" si="219"/>
        <v>0.37992131943477303</v>
      </c>
    </row>
    <row r="3533" spans="5:13" x14ac:dyDescent="0.3">
      <c r="E3533" s="1">
        <v>3522</v>
      </c>
      <c r="F3533" s="1">
        <v>0</v>
      </c>
      <c r="G3533" s="1">
        <v>30</v>
      </c>
      <c r="H3533" s="1">
        <v>0</v>
      </c>
      <c r="I3533" s="2">
        <f t="shared" ref="I3533:I3596" si="220">$H$5+$H$6*G3533+H3533*$H$7</f>
        <v>-0.75503146026934909</v>
      </c>
      <c r="J3533" s="2">
        <f t="shared" ref="J3533:J3596" si="221">EXP(I3533)/(1+EXP(I3533))</f>
        <v>0.31972596061398328</v>
      </c>
      <c r="K3533" s="3">
        <v>0</v>
      </c>
      <c r="L3533" s="2">
        <f t="shared" ref="L3533:L3596" si="222">IF(K3533=1,LN(J3533),LN(1-J3533))</f>
        <v>-0.38525956289722718</v>
      </c>
      <c r="M3533" s="2">
        <f t="shared" ref="M3533:M3596" si="223">(K3533-J3533)</f>
        <v>-0.31972596061398328</v>
      </c>
    </row>
    <row r="3534" spans="5:13" x14ac:dyDescent="0.3">
      <c r="E3534" s="1">
        <v>3523</v>
      </c>
      <c r="F3534" s="1">
        <v>1</v>
      </c>
      <c r="G3534" s="1">
        <v>17</v>
      </c>
      <c r="H3534" s="1">
        <v>2</v>
      </c>
      <c r="I3534" s="2">
        <f t="shared" si="220"/>
        <v>0.18171975146235692</v>
      </c>
      <c r="J3534" s="2">
        <f t="shared" si="221"/>
        <v>0.54530533344393195</v>
      </c>
      <c r="K3534" s="3">
        <v>0</v>
      </c>
      <c r="L3534" s="2">
        <f t="shared" si="222"/>
        <v>-0.78812914780855448</v>
      </c>
      <c r="M3534" s="2">
        <f t="shared" si="223"/>
        <v>-0.54530533344393195</v>
      </c>
    </row>
    <row r="3535" spans="5:13" x14ac:dyDescent="0.3">
      <c r="E3535" s="1">
        <v>3524</v>
      </c>
      <c r="F3535" s="1">
        <v>0</v>
      </c>
      <c r="G3535" s="1">
        <v>34</v>
      </c>
      <c r="H3535" s="1">
        <v>4</v>
      </c>
      <c r="I3535" s="2">
        <f t="shared" si="220"/>
        <v>0.26130446378697902</v>
      </c>
      <c r="J3535" s="2">
        <f t="shared" si="221"/>
        <v>0.56495693081508647</v>
      </c>
      <c r="K3535" s="3">
        <v>0</v>
      </c>
      <c r="L3535" s="2">
        <f t="shared" si="222"/>
        <v>-0.83231024317409108</v>
      </c>
      <c r="M3535" s="2">
        <f t="shared" si="223"/>
        <v>-0.56495693081508647</v>
      </c>
    </row>
    <row r="3536" spans="5:13" x14ac:dyDescent="0.3">
      <c r="E3536" s="1">
        <v>3525</v>
      </c>
      <c r="F3536" s="1">
        <v>0</v>
      </c>
      <c r="G3536" s="1">
        <v>24</v>
      </c>
      <c r="H3536" s="1">
        <v>1</v>
      </c>
      <c r="I3536" s="2">
        <f t="shared" si="220"/>
        <v>-0.30094196272694751</v>
      </c>
      <c r="J3536" s="2">
        <f t="shared" si="221"/>
        <v>0.42532722873338152</v>
      </c>
      <c r="K3536" s="3">
        <v>0</v>
      </c>
      <c r="L3536" s="2">
        <f t="shared" si="222"/>
        <v>-0.55395449362928606</v>
      </c>
      <c r="M3536" s="2">
        <f t="shared" si="223"/>
        <v>-0.42532722873338152</v>
      </c>
    </row>
    <row r="3537" spans="5:13" x14ac:dyDescent="0.3">
      <c r="E3537" s="1">
        <v>3526</v>
      </c>
      <c r="F3537" s="1">
        <v>1</v>
      </c>
      <c r="G3537" s="1">
        <v>26</v>
      </c>
      <c r="H3537" s="1">
        <v>2</v>
      </c>
      <c r="I3537" s="2">
        <f t="shared" si="220"/>
        <v>-7.5430198359768275E-2</v>
      </c>
      <c r="J3537" s="2">
        <f t="shared" si="221"/>
        <v>0.48115138649900074</v>
      </c>
      <c r="K3537" s="3">
        <v>0</v>
      </c>
      <c r="L3537" s="2">
        <f t="shared" si="222"/>
        <v>-0.65614312718844481</v>
      </c>
      <c r="M3537" s="2">
        <f t="shared" si="223"/>
        <v>-0.48115138649900074</v>
      </c>
    </row>
    <row r="3538" spans="5:13" x14ac:dyDescent="0.3">
      <c r="E3538" s="1">
        <v>3527</v>
      </c>
      <c r="F3538" s="1">
        <v>0</v>
      </c>
      <c r="G3538" s="1">
        <v>29</v>
      </c>
      <c r="H3538" s="1">
        <v>2</v>
      </c>
      <c r="I3538" s="2">
        <f t="shared" si="220"/>
        <v>-0.16114684830047676</v>
      </c>
      <c r="J3538" s="2">
        <f t="shared" si="221"/>
        <v>0.45980024359735172</v>
      </c>
      <c r="K3538" s="3">
        <v>0</v>
      </c>
      <c r="L3538" s="2">
        <f t="shared" si="222"/>
        <v>-0.61581628856291593</v>
      </c>
      <c r="M3538" s="2">
        <f t="shared" si="223"/>
        <v>-0.45980024359735172</v>
      </c>
    </row>
    <row r="3539" spans="5:13" x14ac:dyDescent="0.3">
      <c r="E3539" s="1">
        <v>3528</v>
      </c>
      <c r="F3539" s="1">
        <v>1</v>
      </c>
      <c r="G3539" s="1">
        <v>28</v>
      </c>
      <c r="H3539" s="1">
        <v>3</v>
      </c>
      <c r="I3539" s="2">
        <f t="shared" si="220"/>
        <v>0.15008156600741096</v>
      </c>
      <c r="J3539" s="2">
        <f t="shared" si="221"/>
        <v>0.53745012251025304</v>
      </c>
      <c r="K3539" s="3">
        <v>0</v>
      </c>
      <c r="L3539" s="2">
        <f t="shared" si="222"/>
        <v>-0.77100088462324479</v>
      </c>
      <c r="M3539" s="2">
        <f t="shared" si="223"/>
        <v>-0.53745012251025304</v>
      </c>
    </row>
    <row r="3540" spans="5:13" x14ac:dyDescent="0.3">
      <c r="E3540" s="1">
        <v>3529</v>
      </c>
      <c r="F3540" s="1">
        <v>1</v>
      </c>
      <c r="G3540" s="1">
        <v>16</v>
      </c>
      <c r="H3540" s="1">
        <v>0</v>
      </c>
      <c r="I3540" s="2">
        <f t="shared" si="220"/>
        <v>-0.35502042721270993</v>
      </c>
      <c r="J3540" s="2">
        <f t="shared" si="221"/>
        <v>0.41216551229927806</v>
      </c>
      <c r="K3540" s="3">
        <v>1</v>
      </c>
      <c r="L3540" s="2">
        <f t="shared" si="222"/>
        <v>-0.88633028142231041</v>
      </c>
      <c r="M3540" s="2">
        <f t="shared" si="223"/>
        <v>0.587834487700722</v>
      </c>
    </row>
    <row r="3541" spans="5:13" x14ac:dyDescent="0.3">
      <c r="E3541" s="1">
        <v>3530</v>
      </c>
      <c r="F3541" s="1">
        <v>1</v>
      </c>
      <c r="G3541" s="1">
        <v>25</v>
      </c>
      <c r="H3541" s="1">
        <v>1</v>
      </c>
      <c r="I3541" s="2">
        <f t="shared" si="220"/>
        <v>-0.32951417937385041</v>
      </c>
      <c r="J3541" s="2">
        <f t="shared" si="221"/>
        <v>0.41835883549334701</v>
      </c>
      <c r="K3541" s="3">
        <v>0</v>
      </c>
      <c r="L3541" s="2">
        <f t="shared" si="222"/>
        <v>-0.54190157722990051</v>
      </c>
      <c r="M3541" s="2">
        <f t="shared" si="223"/>
        <v>-0.41835883549334701</v>
      </c>
    </row>
    <row r="3542" spans="5:13" x14ac:dyDescent="0.3">
      <c r="E3542" s="1">
        <v>3531</v>
      </c>
      <c r="F3542" s="1">
        <v>0</v>
      </c>
      <c r="G3542" s="1">
        <v>22</v>
      </c>
      <c r="H3542" s="1">
        <v>4</v>
      </c>
      <c r="I3542" s="2">
        <f t="shared" si="220"/>
        <v>0.60417106354981254</v>
      </c>
      <c r="J3542" s="2">
        <f t="shared" si="221"/>
        <v>0.64660999904109517</v>
      </c>
      <c r="K3542" s="3">
        <v>0</v>
      </c>
      <c r="L3542" s="2">
        <f t="shared" si="222"/>
        <v>-1.0401830133312706</v>
      </c>
      <c r="M3542" s="2">
        <f t="shared" si="223"/>
        <v>-0.64660999904109517</v>
      </c>
    </row>
    <row r="3543" spans="5:13" x14ac:dyDescent="0.3">
      <c r="E3543" s="1">
        <v>3532</v>
      </c>
      <c r="F3543" s="1">
        <v>1</v>
      </c>
      <c r="G3543" s="1">
        <v>18</v>
      </c>
      <c r="H3543" s="1">
        <v>2</v>
      </c>
      <c r="I3543" s="2">
        <f t="shared" si="220"/>
        <v>0.15314753481545412</v>
      </c>
      <c r="J3543" s="2">
        <f t="shared" si="221"/>
        <v>0.53821222655274259</v>
      </c>
      <c r="K3543" s="3">
        <v>0</v>
      </c>
      <c r="L3543" s="2">
        <f t="shared" si="222"/>
        <v>-0.77264985827352139</v>
      </c>
      <c r="M3543" s="2">
        <f t="shared" si="223"/>
        <v>-0.53821222655274259</v>
      </c>
    </row>
    <row r="3544" spans="5:13" x14ac:dyDescent="0.3">
      <c r="E3544" s="1">
        <v>3533</v>
      </c>
      <c r="F3544" s="1">
        <v>0</v>
      </c>
      <c r="G3544" s="1">
        <v>32</v>
      </c>
      <c r="H3544" s="1">
        <v>2</v>
      </c>
      <c r="I3544" s="2">
        <f t="shared" si="220"/>
        <v>-0.24686349824118503</v>
      </c>
      <c r="J3544" s="2">
        <f t="shared" si="221"/>
        <v>0.43859564904673659</v>
      </c>
      <c r="K3544" s="3">
        <v>1</v>
      </c>
      <c r="L3544" s="2">
        <f t="shared" si="222"/>
        <v>-0.82417736314163348</v>
      </c>
      <c r="M3544" s="2">
        <f t="shared" si="223"/>
        <v>0.56140435095326335</v>
      </c>
    </row>
    <row r="3545" spans="5:13" x14ac:dyDescent="0.3">
      <c r="E3545" s="1">
        <v>3534</v>
      </c>
      <c r="F3545" s="1">
        <v>0</v>
      </c>
      <c r="G3545" s="1">
        <v>28</v>
      </c>
      <c r="H3545" s="1">
        <v>0</v>
      </c>
      <c r="I3545" s="2">
        <f t="shared" si="220"/>
        <v>-0.6978870269755435</v>
      </c>
      <c r="J3545" s="2">
        <f t="shared" si="221"/>
        <v>0.33228086752132152</v>
      </c>
      <c r="K3545" s="3">
        <v>0</v>
      </c>
      <c r="L3545" s="2">
        <f t="shared" si="222"/>
        <v>-0.40388765422499395</v>
      </c>
      <c r="M3545" s="2">
        <f t="shared" si="223"/>
        <v>-0.33228086752132152</v>
      </c>
    </row>
    <row r="3546" spans="5:13" x14ac:dyDescent="0.3">
      <c r="E3546" s="1">
        <v>3535</v>
      </c>
      <c r="F3546" s="1">
        <v>1</v>
      </c>
      <c r="G3546" s="1">
        <v>19</v>
      </c>
      <c r="H3546" s="1">
        <v>4</v>
      </c>
      <c r="I3546" s="2">
        <f t="shared" si="220"/>
        <v>0.68988771349052103</v>
      </c>
      <c r="J3546" s="2">
        <f t="shared" si="221"/>
        <v>0.66594194759320535</v>
      </c>
      <c r="K3546" s="3">
        <v>1</v>
      </c>
      <c r="L3546" s="2">
        <f t="shared" si="222"/>
        <v>-0.4065527780168729</v>
      </c>
      <c r="M3546" s="2">
        <f t="shared" si="223"/>
        <v>0.33405805240679465</v>
      </c>
    </row>
    <row r="3547" spans="5:13" x14ac:dyDescent="0.3">
      <c r="E3547" s="1">
        <v>3536</v>
      </c>
      <c r="F3547" s="1">
        <v>0</v>
      </c>
      <c r="G3547" s="1">
        <v>22</v>
      </c>
      <c r="H3547" s="1">
        <v>1</v>
      </c>
      <c r="I3547" s="2">
        <f t="shared" si="220"/>
        <v>-0.24379752943314192</v>
      </c>
      <c r="J3547" s="2">
        <f t="shared" si="221"/>
        <v>0.43935072259233271</v>
      </c>
      <c r="K3547" s="3">
        <v>0</v>
      </c>
      <c r="L3547" s="2">
        <f t="shared" si="222"/>
        <v>-0.57865974292354561</v>
      </c>
      <c r="M3547" s="2">
        <f t="shared" si="223"/>
        <v>-0.43935072259233271</v>
      </c>
    </row>
    <row r="3548" spans="5:13" x14ac:dyDescent="0.3">
      <c r="E3548" s="1">
        <v>3537</v>
      </c>
      <c r="F3548" s="1">
        <v>0</v>
      </c>
      <c r="G3548" s="1">
        <v>27</v>
      </c>
      <c r="H3548" s="1">
        <v>1</v>
      </c>
      <c r="I3548" s="2">
        <f t="shared" si="220"/>
        <v>-0.386658612667656</v>
      </c>
      <c r="J3548" s="2">
        <f t="shared" si="221"/>
        <v>0.40452192979375906</v>
      </c>
      <c r="K3548" s="3">
        <v>0</v>
      </c>
      <c r="L3548" s="2">
        <f t="shared" si="222"/>
        <v>-0.51839071671501158</v>
      </c>
      <c r="M3548" s="2">
        <f t="shared" si="223"/>
        <v>-0.40452192979375906</v>
      </c>
    </row>
    <row r="3549" spans="5:13" x14ac:dyDescent="0.3">
      <c r="E3549" s="1">
        <v>3538</v>
      </c>
      <c r="F3549" s="1">
        <v>1</v>
      </c>
      <c r="G3549" s="1">
        <v>27</v>
      </c>
      <c r="H3549" s="1">
        <v>8</v>
      </c>
      <c r="I3549" s="2">
        <f t="shared" si="220"/>
        <v>1.5919347709592377</v>
      </c>
      <c r="J3549" s="2">
        <f t="shared" si="221"/>
        <v>0.83088813768555736</v>
      </c>
      <c r="K3549" s="3">
        <v>1</v>
      </c>
      <c r="L3549" s="2">
        <f t="shared" si="222"/>
        <v>-0.18526010487771891</v>
      </c>
      <c r="M3549" s="2">
        <f t="shared" si="223"/>
        <v>0.16911186231444264</v>
      </c>
    </row>
    <row r="3550" spans="5:13" x14ac:dyDescent="0.3">
      <c r="E3550" s="1">
        <v>3539</v>
      </c>
      <c r="F3550" s="1">
        <v>0</v>
      </c>
      <c r="G3550" s="1">
        <v>31</v>
      </c>
      <c r="H3550" s="1">
        <v>0</v>
      </c>
      <c r="I3550" s="2">
        <f t="shared" si="220"/>
        <v>-0.78360367691625199</v>
      </c>
      <c r="J3550" s="2">
        <f t="shared" si="221"/>
        <v>0.31354373136830865</v>
      </c>
      <c r="K3550" s="3">
        <v>0</v>
      </c>
      <c r="L3550" s="2">
        <f t="shared" si="222"/>
        <v>-0.37621275772349794</v>
      </c>
      <c r="M3550" s="2">
        <f t="shared" si="223"/>
        <v>-0.31354373136830865</v>
      </c>
    </row>
    <row r="3551" spans="5:13" x14ac:dyDescent="0.3">
      <c r="E3551" s="1">
        <v>3540</v>
      </c>
      <c r="F3551" s="1">
        <v>1</v>
      </c>
      <c r="G3551" s="1">
        <v>27</v>
      </c>
      <c r="H3551" s="1">
        <v>3</v>
      </c>
      <c r="I3551" s="2">
        <f t="shared" si="220"/>
        <v>0.17865378265431364</v>
      </c>
      <c r="J3551" s="2">
        <f t="shared" si="221"/>
        <v>0.54454502935318705</v>
      </c>
      <c r="K3551" s="3">
        <v>1</v>
      </c>
      <c r="L3551" s="2">
        <f t="shared" si="222"/>
        <v>-0.60780464149184199</v>
      </c>
      <c r="M3551" s="2">
        <f t="shared" si="223"/>
        <v>0.45545497064681295</v>
      </c>
    </row>
    <row r="3552" spans="5:13" x14ac:dyDescent="0.3">
      <c r="E3552" s="1">
        <v>3541</v>
      </c>
      <c r="F3552" s="1">
        <v>1</v>
      </c>
      <c r="G3552" s="1">
        <v>16</v>
      </c>
      <c r="H3552" s="1">
        <v>1</v>
      </c>
      <c r="I3552" s="2">
        <f t="shared" si="220"/>
        <v>-7.2364229551725112E-2</v>
      </c>
      <c r="J3552" s="2">
        <f t="shared" si="221"/>
        <v>0.48191683308854766</v>
      </c>
      <c r="K3552" s="3">
        <v>0</v>
      </c>
      <c r="L3552" s="2">
        <f t="shared" si="222"/>
        <v>-0.65761949572693679</v>
      </c>
      <c r="M3552" s="2">
        <f t="shared" si="223"/>
        <v>-0.48191683308854766</v>
      </c>
    </row>
    <row r="3553" spans="5:13" x14ac:dyDescent="0.3">
      <c r="E3553" s="1">
        <v>3542</v>
      </c>
      <c r="F3553" s="1">
        <v>1</v>
      </c>
      <c r="G3553" s="1">
        <v>22</v>
      </c>
      <c r="H3553" s="1">
        <v>2</v>
      </c>
      <c r="I3553" s="2">
        <f t="shared" si="220"/>
        <v>3.8858668227842896E-2</v>
      </c>
      <c r="J3553" s="2">
        <f t="shared" si="221"/>
        <v>0.50971344481574044</v>
      </c>
      <c r="K3553" s="3">
        <v>0</v>
      </c>
      <c r="L3553" s="2">
        <f t="shared" si="222"/>
        <v>-0.71276525231165777</v>
      </c>
      <c r="M3553" s="2">
        <f t="shared" si="223"/>
        <v>-0.50971344481574044</v>
      </c>
    </row>
    <row r="3554" spans="5:13" x14ac:dyDescent="0.3">
      <c r="E3554" s="1">
        <v>3543</v>
      </c>
      <c r="F3554" s="1">
        <v>1</v>
      </c>
      <c r="G3554" s="1">
        <v>28</v>
      </c>
      <c r="H3554" s="1">
        <v>3</v>
      </c>
      <c r="I3554" s="2">
        <f t="shared" si="220"/>
        <v>0.15008156600741096</v>
      </c>
      <c r="J3554" s="2">
        <f t="shared" si="221"/>
        <v>0.53745012251025304</v>
      </c>
      <c r="K3554" s="3">
        <v>0</v>
      </c>
      <c r="L3554" s="2">
        <f t="shared" si="222"/>
        <v>-0.77100088462324479</v>
      </c>
      <c r="M3554" s="2">
        <f t="shared" si="223"/>
        <v>-0.53745012251025304</v>
      </c>
    </row>
    <row r="3555" spans="5:13" x14ac:dyDescent="0.3">
      <c r="E3555" s="1">
        <v>3544</v>
      </c>
      <c r="F3555" s="1">
        <v>0</v>
      </c>
      <c r="G3555" s="1">
        <v>28</v>
      </c>
      <c r="H3555" s="1">
        <v>2</v>
      </c>
      <c r="I3555" s="2">
        <f t="shared" si="220"/>
        <v>-0.13257463165357386</v>
      </c>
      <c r="J3555" s="2">
        <f t="shared" si="221"/>
        <v>0.46690480141809398</v>
      </c>
      <c r="K3555" s="3">
        <v>0</v>
      </c>
      <c r="L3555" s="2">
        <f t="shared" si="222"/>
        <v>-0.62905526179329474</v>
      </c>
      <c r="M3555" s="2">
        <f t="shared" si="223"/>
        <v>-0.46690480141809398</v>
      </c>
    </row>
    <row r="3556" spans="5:13" x14ac:dyDescent="0.3">
      <c r="E3556" s="1">
        <v>3545</v>
      </c>
      <c r="F3556" s="1">
        <v>0</v>
      </c>
      <c r="G3556" s="1">
        <v>26</v>
      </c>
      <c r="H3556" s="1">
        <v>0</v>
      </c>
      <c r="I3556" s="2">
        <f t="shared" si="220"/>
        <v>-0.64074259368173792</v>
      </c>
      <c r="J3556" s="2">
        <f t="shared" si="221"/>
        <v>0.34507869437350663</v>
      </c>
      <c r="K3556" s="3">
        <v>0</v>
      </c>
      <c r="L3556" s="2">
        <f t="shared" si="222"/>
        <v>-0.42324019464645307</v>
      </c>
      <c r="M3556" s="2">
        <f t="shared" si="223"/>
        <v>-0.34507869437350663</v>
      </c>
    </row>
    <row r="3557" spans="5:13" x14ac:dyDescent="0.3">
      <c r="E3557" s="1">
        <v>3546</v>
      </c>
      <c r="F3557" s="1">
        <v>1</v>
      </c>
      <c r="G3557" s="1">
        <v>16</v>
      </c>
      <c r="H3557" s="1">
        <v>2</v>
      </c>
      <c r="I3557" s="2">
        <f t="shared" si="220"/>
        <v>0.21029196810925971</v>
      </c>
      <c r="J3557" s="2">
        <f t="shared" si="221"/>
        <v>0.55238010163956752</v>
      </c>
      <c r="K3557" s="3">
        <v>1</v>
      </c>
      <c r="L3557" s="2">
        <f t="shared" si="222"/>
        <v>-0.59351887974755568</v>
      </c>
      <c r="M3557" s="2">
        <f t="shared" si="223"/>
        <v>0.44761989836043248</v>
      </c>
    </row>
    <row r="3558" spans="5:13" x14ac:dyDescent="0.3">
      <c r="E3558" s="1">
        <v>3547</v>
      </c>
      <c r="F3558" s="1">
        <v>0</v>
      </c>
      <c r="G3558" s="1">
        <v>23</v>
      </c>
      <c r="H3558" s="1">
        <v>3</v>
      </c>
      <c r="I3558" s="2">
        <f t="shared" si="220"/>
        <v>0.29294264924192503</v>
      </c>
      <c r="J3558" s="2">
        <f t="shared" si="221"/>
        <v>0.57271638907417755</v>
      </c>
      <c r="K3558" s="3">
        <v>0</v>
      </c>
      <c r="L3558" s="2">
        <f t="shared" si="222"/>
        <v>-0.85030729202718869</v>
      </c>
      <c r="M3558" s="2">
        <f t="shared" si="223"/>
        <v>-0.57271638907417755</v>
      </c>
    </row>
    <row r="3559" spans="5:13" x14ac:dyDescent="0.3">
      <c r="E3559" s="1">
        <v>3548</v>
      </c>
      <c r="F3559" s="1">
        <v>0</v>
      </c>
      <c r="G3559" s="1">
        <v>21</v>
      </c>
      <c r="H3559" s="1">
        <v>2</v>
      </c>
      <c r="I3559" s="2">
        <f t="shared" si="220"/>
        <v>6.7430884874745745E-2</v>
      </c>
      <c r="J3559" s="2">
        <f t="shared" si="221"/>
        <v>0.51685133655663185</v>
      </c>
      <c r="K3559" s="3">
        <v>1</v>
      </c>
      <c r="L3559" s="2">
        <f t="shared" si="222"/>
        <v>-0.65999999600478421</v>
      </c>
      <c r="M3559" s="2">
        <f t="shared" si="223"/>
        <v>0.48314866344336815</v>
      </c>
    </row>
    <row r="3560" spans="5:13" x14ac:dyDescent="0.3">
      <c r="E3560" s="1">
        <v>3549</v>
      </c>
      <c r="F3560" s="1">
        <v>0</v>
      </c>
      <c r="G3560" s="1">
        <v>25</v>
      </c>
      <c r="H3560" s="1">
        <v>0</v>
      </c>
      <c r="I3560" s="2">
        <f t="shared" si="220"/>
        <v>-0.61217037703483523</v>
      </c>
      <c r="J3560" s="2">
        <f t="shared" si="221"/>
        <v>0.35156426468727181</v>
      </c>
      <c r="K3560" s="3">
        <v>0</v>
      </c>
      <c r="L3560" s="2">
        <f t="shared" si="222"/>
        <v>-0.43319237757215368</v>
      </c>
      <c r="M3560" s="2">
        <f t="shared" si="223"/>
        <v>-0.35156426468727181</v>
      </c>
    </row>
    <row r="3561" spans="5:13" x14ac:dyDescent="0.3">
      <c r="E3561" s="1">
        <v>3550</v>
      </c>
      <c r="F3561" s="1">
        <v>1</v>
      </c>
      <c r="G3561" s="1">
        <v>20</v>
      </c>
      <c r="H3561" s="1">
        <v>1</v>
      </c>
      <c r="I3561" s="2">
        <f t="shared" si="220"/>
        <v>-0.18665309613933628</v>
      </c>
      <c r="J3561" s="2">
        <f t="shared" si="221"/>
        <v>0.45347173225254978</v>
      </c>
      <c r="K3561" s="3">
        <v>1</v>
      </c>
      <c r="L3561" s="2">
        <f t="shared" si="222"/>
        <v>-0.79082234377862215</v>
      </c>
      <c r="M3561" s="2">
        <f t="shared" si="223"/>
        <v>0.54652826774745022</v>
      </c>
    </row>
    <row r="3562" spans="5:13" x14ac:dyDescent="0.3">
      <c r="E3562" s="1">
        <v>3551</v>
      </c>
      <c r="F3562" s="1">
        <v>0</v>
      </c>
      <c r="G3562" s="1">
        <v>28</v>
      </c>
      <c r="H3562" s="1">
        <v>1</v>
      </c>
      <c r="I3562" s="2">
        <f t="shared" si="220"/>
        <v>-0.41523082931455868</v>
      </c>
      <c r="J3562" s="2">
        <f t="shared" si="221"/>
        <v>0.39765853213135904</v>
      </c>
      <c r="K3562" s="3">
        <v>1</v>
      </c>
      <c r="L3562" s="2">
        <f t="shared" si="222"/>
        <v>-0.92216160142452031</v>
      </c>
      <c r="M3562" s="2">
        <f t="shared" si="223"/>
        <v>0.60234146786864096</v>
      </c>
    </row>
    <row r="3563" spans="5:13" x14ac:dyDescent="0.3">
      <c r="E3563" s="1">
        <v>3552</v>
      </c>
      <c r="F3563" s="1">
        <v>1</v>
      </c>
      <c r="G3563" s="1">
        <v>23</v>
      </c>
      <c r="H3563" s="1">
        <v>1</v>
      </c>
      <c r="I3563" s="2">
        <f t="shared" si="220"/>
        <v>-0.27236974608004461</v>
      </c>
      <c r="J3563" s="2">
        <f t="shared" si="221"/>
        <v>0.43232541858152024</v>
      </c>
      <c r="K3563" s="3">
        <v>0</v>
      </c>
      <c r="L3563" s="2">
        <f t="shared" si="222"/>
        <v>-0.56620694448026976</v>
      </c>
      <c r="M3563" s="2">
        <f t="shared" si="223"/>
        <v>-0.43232541858152024</v>
      </c>
    </row>
    <row r="3564" spans="5:13" x14ac:dyDescent="0.3">
      <c r="E3564" s="1">
        <v>3553</v>
      </c>
      <c r="F3564" s="1">
        <v>1</v>
      </c>
      <c r="G3564" s="1">
        <v>27</v>
      </c>
      <c r="H3564" s="1">
        <v>3</v>
      </c>
      <c r="I3564" s="2">
        <f t="shared" si="220"/>
        <v>0.17865378265431364</v>
      </c>
      <c r="J3564" s="2">
        <f t="shared" si="221"/>
        <v>0.54454502935318705</v>
      </c>
      <c r="K3564" s="3">
        <v>0</v>
      </c>
      <c r="L3564" s="2">
        <f t="shared" si="222"/>
        <v>-0.78645842414615619</v>
      </c>
      <c r="M3564" s="2">
        <f t="shared" si="223"/>
        <v>-0.54454502935318705</v>
      </c>
    </row>
    <row r="3565" spans="5:13" x14ac:dyDescent="0.3">
      <c r="E3565" s="1">
        <v>3554</v>
      </c>
      <c r="F3565" s="1">
        <v>1</v>
      </c>
      <c r="G3565" s="1">
        <v>20</v>
      </c>
      <c r="H3565" s="1">
        <v>3</v>
      </c>
      <c r="I3565" s="2">
        <f t="shared" si="220"/>
        <v>0.37865929918263336</v>
      </c>
      <c r="J3565" s="2">
        <f t="shared" si="221"/>
        <v>0.59354970154570375</v>
      </c>
      <c r="K3565" s="3">
        <v>1</v>
      </c>
      <c r="L3565" s="2">
        <f t="shared" si="222"/>
        <v>-0.52163432531196197</v>
      </c>
      <c r="M3565" s="2">
        <f t="shared" si="223"/>
        <v>0.40645029845429625</v>
      </c>
    </row>
    <row r="3566" spans="5:13" x14ac:dyDescent="0.3">
      <c r="E3566" s="1">
        <v>3555</v>
      </c>
      <c r="F3566" s="1">
        <v>0</v>
      </c>
      <c r="G3566" s="1">
        <v>23</v>
      </c>
      <c r="H3566" s="1">
        <v>1</v>
      </c>
      <c r="I3566" s="2">
        <f t="shared" si="220"/>
        <v>-0.27236974608004461</v>
      </c>
      <c r="J3566" s="2">
        <f t="shared" si="221"/>
        <v>0.43232541858152024</v>
      </c>
      <c r="K3566" s="3">
        <v>0</v>
      </c>
      <c r="L3566" s="2">
        <f t="shared" si="222"/>
        <v>-0.56620694448026976</v>
      </c>
      <c r="M3566" s="2">
        <f t="shared" si="223"/>
        <v>-0.43232541858152024</v>
      </c>
    </row>
    <row r="3567" spans="5:13" x14ac:dyDescent="0.3">
      <c r="E3567" s="1">
        <v>3556</v>
      </c>
      <c r="F3567" s="1">
        <v>1</v>
      </c>
      <c r="G3567" s="1">
        <v>30</v>
      </c>
      <c r="H3567" s="1">
        <v>6</v>
      </c>
      <c r="I3567" s="2">
        <f t="shared" si="220"/>
        <v>0.94090572569655984</v>
      </c>
      <c r="J3567" s="2">
        <f t="shared" si="221"/>
        <v>0.71928257347538238</v>
      </c>
      <c r="K3567" s="3">
        <v>1</v>
      </c>
      <c r="L3567" s="2">
        <f t="shared" si="222"/>
        <v>-0.32950098946280643</v>
      </c>
      <c r="M3567" s="2">
        <f t="shared" si="223"/>
        <v>0.28071742652461762</v>
      </c>
    </row>
    <row r="3568" spans="5:13" x14ac:dyDescent="0.3">
      <c r="E3568" s="1">
        <v>3557</v>
      </c>
      <c r="F3568" s="1">
        <v>1</v>
      </c>
      <c r="G3568" s="1">
        <v>27</v>
      </c>
      <c r="H3568" s="1">
        <v>2</v>
      </c>
      <c r="I3568" s="2">
        <f t="shared" si="220"/>
        <v>-0.10400241500667118</v>
      </c>
      <c r="J3568" s="2">
        <f t="shared" si="221"/>
        <v>0.47402280722541851</v>
      </c>
      <c r="K3568" s="3">
        <v>0</v>
      </c>
      <c r="L3568" s="2">
        <f t="shared" si="222"/>
        <v>-0.64249742692862966</v>
      </c>
      <c r="M3568" s="2">
        <f t="shared" si="223"/>
        <v>-0.47402280722541851</v>
      </c>
    </row>
    <row r="3569" spans="5:13" x14ac:dyDescent="0.3">
      <c r="E3569" s="1">
        <v>3558</v>
      </c>
      <c r="F3569" s="1">
        <v>0</v>
      </c>
      <c r="G3569" s="1">
        <v>27</v>
      </c>
      <c r="H3569" s="1">
        <v>1</v>
      </c>
      <c r="I3569" s="2">
        <f t="shared" si="220"/>
        <v>-0.386658612667656</v>
      </c>
      <c r="J3569" s="2">
        <f t="shared" si="221"/>
        <v>0.40452192979375906</v>
      </c>
      <c r="K3569" s="3">
        <v>0</v>
      </c>
      <c r="L3569" s="2">
        <f t="shared" si="222"/>
        <v>-0.51839071671501158</v>
      </c>
      <c r="M3569" s="2">
        <f t="shared" si="223"/>
        <v>-0.40452192979375906</v>
      </c>
    </row>
    <row r="3570" spans="5:13" x14ac:dyDescent="0.3">
      <c r="E3570" s="1">
        <v>3559</v>
      </c>
      <c r="F3570" s="1">
        <v>1</v>
      </c>
      <c r="G3570" s="1">
        <v>32</v>
      </c>
      <c r="H3570" s="1">
        <v>3</v>
      </c>
      <c r="I3570" s="2">
        <f t="shared" si="220"/>
        <v>3.5792699419799789E-2</v>
      </c>
      <c r="J3570" s="2">
        <f t="shared" si="221"/>
        <v>0.50894721967216194</v>
      </c>
      <c r="K3570" s="3">
        <v>0</v>
      </c>
      <c r="L3570" s="2">
        <f t="shared" si="222"/>
        <v>-0.71120366138880697</v>
      </c>
      <c r="M3570" s="2">
        <f t="shared" si="223"/>
        <v>-0.50894721967216194</v>
      </c>
    </row>
    <row r="3571" spans="5:13" x14ac:dyDescent="0.3">
      <c r="E3571" s="1">
        <v>3560</v>
      </c>
      <c r="F3571" s="1">
        <v>1</v>
      </c>
      <c r="G3571" s="1">
        <v>26</v>
      </c>
      <c r="H3571" s="1">
        <v>1</v>
      </c>
      <c r="I3571" s="2">
        <f t="shared" si="220"/>
        <v>-0.35808639602075309</v>
      </c>
      <c r="J3571" s="2">
        <f t="shared" si="221"/>
        <v>0.41142287430405178</v>
      </c>
      <c r="K3571" s="3">
        <v>1</v>
      </c>
      <c r="L3571" s="2">
        <f t="shared" si="222"/>
        <v>-0.88813370218098375</v>
      </c>
      <c r="M3571" s="2">
        <f t="shared" si="223"/>
        <v>0.58857712569594822</v>
      </c>
    </row>
    <row r="3572" spans="5:13" x14ac:dyDescent="0.3">
      <c r="E3572" s="1">
        <v>3561</v>
      </c>
      <c r="F3572" s="1">
        <v>1</v>
      </c>
      <c r="G3572" s="1">
        <v>25</v>
      </c>
      <c r="H3572" s="1">
        <v>0</v>
      </c>
      <c r="I3572" s="2">
        <f t="shared" si="220"/>
        <v>-0.61217037703483523</v>
      </c>
      <c r="J3572" s="2">
        <f t="shared" si="221"/>
        <v>0.35156426468727181</v>
      </c>
      <c r="K3572" s="3">
        <v>1</v>
      </c>
      <c r="L3572" s="2">
        <f t="shared" si="222"/>
        <v>-1.0453627546069888</v>
      </c>
      <c r="M3572" s="2">
        <f t="shared" si="223"/>
        <v>0.64843573531272813</v>
      </c>
    </row>
    <row r="3573" spans="5:13" x14ac:dyDescent="0.3">
      <c r="E3573" s="1">
        <v>3562</v>
      </c>
      <c r="F3573" s="1">
        <v>1</v>
      </c>
      <c r="G3573" s="1">
        <v>22</v>
      </c>
      <c r="H3573" s="1">
        <v>6</v>
      </c>
      <c r="I3573" s="2">
        <f t="shared" si="220"/>
        <v>1.1694834588717822</v>
      </c>
      <c r="J3573" s="2">
        <f t="shared" si="221"/>
        <v>0.76305163579921476</v>
      </c>
      <c r="K3573" s="3">
        <v>1</v>
      </c>
      <c r="L3573" s="2">
        <f t="shared" si="222"/>
        <v>-0.27042957528342726</v>
      </c>
      <c r="M3573" s="2">
        <f t="shared" si="223"/>
        <v>0.23694836420078524</v>
      </c>
    </row>
    <row r="3574" spans="5:13" x14ac:dyDescent="0.3">
      <c r="E3574" s="1">
        <v>3563</v>
      </c>
      <c r="F3574" s="1">
        <v>0</v>
      </c>
      <c r="G3574" s="1">
        <v>27</v>
      </c>
      <c r="H3574" s="1">
        <v>2</v>
      </c>
      <c r="I3574" s="2">
        <f t="shared" si="220"/>
        <v>-0.10400241500667118</v>
      </c>
      <c r="J3574" s="2">
        <f t="shared" si="221"/>
        <v>0.47402280722541851</v>
      </c>
      <c r="K3574" s="3">
        <v>0</v>
      </c>
      <c r="L3574" s="2">
        <f t="shared" si="222"/>
        <v>-0.64249742692862966</v>
      </c>
      <c r="M3574" s="2">
        <f t="shared" si="223"/>
        <v>-0.47402280722541851</v>
      </c>
    </row>
    <row r="3575" spans="5:13" x14ac:dyDescent="0.3">
      <c r="E3575" s="1">
        <v>3564</v>
      </c>
      <c r="F3575" s="1">
        <v>0</v>
      </c>
      <c r="G3575" s="1">
        <v>27</v>
      </c>
      <c r="H3575" s="1">
        <v>3</v>
      </c>
      <c r="I3575" s="2">
        <f t="shared" si="220"/>
        <v>0.17865378265431364</v>
      </c>
      <c r="J3575" s="2">
        <f t="shared" si="221"/>
        <v>0.54454502935318705</v>
      </c>
      <c r="K3575" s="3">
        <v>1</v>
      </c>
      <c r="L3575" s="2">
        <f t="shared" si="222"/>
        <v>-0.60780464149184199</v>
      </c>
      <c r="M3575" s="2">
        <f t="shared" si="223"/>
        <v>0.45545497064681295</v>
      </c>
    </row>
    <row r="3576" spans="5:13" x14ac:dyDescent="0.3">
      <c r="E3576" s="1">
        <v>3565</v>
      </c>
      <c r="F3576" s="1">
        <v>0</v>
      </c>
      <c r="G3576" s="1">
        <v>33</v>
      </c>
      <c r="H3576" s="1">
        <v>2</v>
      </c>
      <c r="I3576" s="2">
        <f t="shared" si="220"/>
        <v>-0.27543571488808793</v>
      </c>
      <c r="J3576" s="2">
        <f t="shared" si="221"/>
        <v>0.43157312473496739</v>
      </c>
      <c r="K3576" s="3">
        <v>0</v>
      </c>
      <c r="L3576" s="2">
        <f t="shared" si="222"/>
        <v>-0.56488260156691439</v>
      </c>
      <c r="M3576" s="2">
        <f t="shared" si="223"/>
        <v>-0.43157312473496739</v>
      </c>
    </row>
    <row r="3577" spans="5:13" x14ac:dyDescent="0.3">
      <c r="E3577" s="1">
        <v>3566</v>
      </c>
      <c r="F3577" s="1">
        <v>1</v>
      </c>
      <c r="G3577" s="1">
        <v>30</v>
      </c>
      <c r="H3577" s="1">
        <v>2</v>
      </c>
      <c r="I3577" s="2">
        <f t="shared" si="220"/>
        <v>-0.18971906494737945</v>
      </c>
      <c r="J3577" s="2">
        <f t="shared" si="221"/>
        <v>0.45271198648025424</v>
      </c>
      <c r="K3577" s="3">
        <v>0</v>
      </c>
      <c r="L3577" s="2">
        <f t="shared" si="222"/>
        <v>-0.60278008218712442</v>
      </c>
      <c r="M3577" s="2">
        <f t="shared" si="223"/>
        <v>-0.45271198648025424</v>
      </c>
    </row>
    <row r="3578" spans="5:13" x14ac:dyDescent="0.3">
      <c r="E3578" s="1">
        <v>3567</v>
      </c>
      <c r="F3578" s="1">
        <v>1</v>
      </c>
      <c r="G3578" s="1">
        <v>25</v>
      </c>
      <c r="H3578" s="1">
        <v>6</v>
      </c>
      <c r="I3578" s="2">
        <f t="shared" si="220"/>
        <v>1.0837668089310737</v>
      </c>
      <c r="J3578" s="2">
        <f t="shared" si="221"/>
        <v>0.74720615486718134</v>
      </c>
      <c r="K3578" s="3">
        <v>1</v>
      </c>
      <c r="L3578" s="2">
        <f t="shared" si="222"/>
        <v>-0.29141415485948502</v>
      </c>
      <c r="M3578" s="2">
        <f t="shared" si="223"/>
        <v>0.25279384513281866</v>
      </c>
    </row>
    <row r="3579" spans="5:13" x14ac:dyDescent="0.3">
      <c r="E3579" s="1">
        <v>3568</v>
      </c>
      <c r="F3579" s="1">
        <v>1</v>
      </c>
      <c r="G3579" s="1">
        <v>22</v>
      </c>
      <c r="H3579" s="1">
        <v>4</v>
      </c>
      <c r="I3579" s="2">
        <f t="shared" si="220"/>
        <v>0.60417106354981254</v>
      </c>
      <c r="J3579" s="2">
        <f t="shared" si="221"/>
        <v>0.64660999904109517</v>
      </c>
      <c r="K3579" s="3">
        <v>0</v>
      </c>
      <c r="L3579" s="2">
        <f t="shared" si="222"/>
        <v>-1.0401830133312706</v>
      </c>
      <c r="M3579" s="2">
        <f t="shared" si="223"/>
        <v>-0.64660999904109517</v>
      </c>
    </row>
    <row r="3580" spans="5:13" x14ac:dyDescent="0.3">
      <c r="E3580" s="1">
        <v>3569</v>
      </c>
      <c r="F3580" s="1">
        <v>0</v>
      </c>
      <c r="G3580" s="1">
        <v>27</v>
      </c>
      <c r="H3580" s="1">
        <v>3</v>
      </c>
      <c r="I3580" s="2">
        <f t="shared" si="220"/>
        <v>0.17865378265431364</v>
      </c>
      <c r="J3580" s="2">
        <f t="shared" si="221"/>
        <v>0.54454502935318705</v>
      </c>
      <c r="K3580" s="3">
        <v>0</v>
      </c>
      <c r="L3580" s="2">
        <f t="shared" si="222"/>
        <v>-0.78645842414615619</v>
      </c>
      <c r="M3580" s="2">
        <f t="shared" si="223"/>
        <v>-0.54454502935318705</v>
      </c>
    </row>
    <row r="3581" spans="5:13" x14ac:dyDescent="0.3">
      <c r="E3581" s="1">
        <v>3570</v>
      </c>
      <c r="F3581" s="1">
        <v>1</v>
      </c>
      <c r="G3581" s="1">
        <v>25</v>
      </c>
      <c r="H3581" s="1">
        <v>2</v>
      </c>
      <c r="I3581" s="2">
        <f t="shared" si="220"/>
        <v>-4.6857981712865593E-2</v>
      </c>
      <c r="J3581" s="2">
        <f t="shared" si="221"/>
        <v>0.4882876475322156</v>
      </c>
      <c r="K3581" s="3">
        <v>1</v>
      </c>
      <c r="L3581" s="2">
        <f t="shared" si="222"/>
        <v>-0.71685060511711618</v>
      </c>
      <c r="M3581" s="2">
        <f t="shared" si="223"/>
        <v>0.51171235246778446</v>
      </c>
    </row>
    <row r="3582" spans="5:13" x14ac:dyDescent="0.3">
      <c r="E3582" s="1">
        <v>3571</v>
      </c>
      <c r="F3582" s="1">
        <v>1</v>
      </c>
      <c r="G3582" s="1">
        <v>22</v>
      </c>
      <c r="H3582" s="1">
        <v>1</v>
      </c>
      <c r="I3582" s="2">
        <f t="shared" si="220"/>
        <v>-0.24379752943314192</v>
      </c>
      <c r="J3582" s="2">
        <f t="shared" si="221"/>
        <v>0.43935072259233271</v>
      </c>
      <c r="K3582" s="3">
        <v>0</v>
      </c>
      <c r="L3582" s="2">
        <f t="shared" si="222"/>
        <v>-0.57865974292354561</v>
      </c>
      <c r="M3582" s="2">
        <f t="shared" si="223"/>
        <v>-0.43935072259233271</v>
      </c>
    </row>
    <row r="3583" spans="5:13" x14ac:dyDescent="0.3">
      <c r="E3583" s="1">
        <v>3572</v>
      </c>
      <c r="F3583" s="1">
        <v>1</v>
      </c>
      <c r="G3583" s="1">
        <v>15</v>
      </c>
      <c r="H3583" s="1">
        <v>2</v>
      </c>
      <c r="I3583" s="2">
        <f t="shared" si="220"/>
        <v>0.2388641847561625</v>
      </c>
      <c r="J3583" s="2">
        <f t="shared" si="221"/>
        <v>0.55943372649996448</v>
      </c>
      <c r="K3583" s="3">
        <v>1</v>
      </c>
      <c r="L3583" s="2">
        <f t="shared" si="222"/>
        <v>-0.58083020954192921</v>
      </c>
      <c r="M3583" s="2">
        <f t="shared" si="223"/>
        <v>0.44056627350003552</v>
      </c>
    </row>
    <row r="3584" spans="5:13" x14ac:dyDescent="0.3">
      <c r="E3584" s="1">
        <v>3573</v>
      </c>
      <c r="F3584" s="1">
        <v>0</v>
      </c>
      <c r="G3584" s="1">
        <v>29</v>
      </c>
      <c r="H3584" s="1">
        <v>2</v>
      </c>
      <c r="I3584" s="2">
        <f t="shared" si="220"/>
        <v>-0.16114684830047676</v>
      </c>
      <c r="J3584" s="2">
        <f t="shared" si="221"/>
        <v>0.45980024359735172</v>
      </c>
      <c r="K3584" s="3">
        <v>0</v>
      </c>
      <c r="L3584" s="2">
        <f t="shared" si="222"/>
        <v>-0.61581628856291593</v>
      </c>
      <c r="M3584" s="2">
        <f t="shared" si="223"/>
        <v>-0.45980024359735172</v>
      </c>
    </row>
    <row r="3585" spans="5:13" x14ac:dyDescent="0.3">
      <c r="E3585" s="1">
        <v>3574</v>
      </c>
      <c r="F3585" s="1">
        <v>0</v>
      </c>
      <c r="G3585" s="1">
        <v>26</v>
      </c>
      <c r="H3585" s="1">
        <v>1</v>
      </c>
      <c r="I3585" s="2">
        <f t="shared" si="220"/>
        <v>-0.35808639602075309</v>
      </c>
      <c r="J3585" s="2">
        <f t="shared" si="221"/>
        <v>0.41142287430405178</v>
      </c>
      <c r="K3585" s="3">
        <v>1</v>
      </c>
      <c r="L3585" s="2">
        <f t="shared" si="222"/>
        <v>-0.88813370218098375</v>
      </c>
      <c r="M3585" s="2">
        <f t="shared" si="223"/>
        <v>0.58857712569594822</v>
      </c>
    </row>
    <row r="3586" spans="5:13" x14ac:dyDescent="0.3">
      <c r="E3586" s="1">
        <v>3575</v>
      </c>
      <c r="F3586" s="1">
        <v>0</v>
      </c>
      <c r="G3586" s="1">
        <v>35</v>
      </c>
      <c r="H3586" s="1">
        <v>0</v>
      </c>
      <c r="I3586" s="2">
        <f t="shared" si="220"/>
        <v>-0.89789254350386316</v>
      </c>
      <c r="J3586" s="2">
        <f t="shared" si="221"/>
        <v>0.2894837727922101</v>
      </c>
      <c r="K3586" s="3">
        <v>1</v>
      </c>
      <c r="L3586" s="2">
        <f t="shared" si="222"/>
        <v>-1.2396560360713149</v>
      </c>
      <c r="M3586" s="2">
        <f t="shared" si="223"/>
        <v>0.71051622720778984</v>
      </c>
    </row>
    <row r="3587" spans="5:13" x14ac:dyDescent="0.3">
      <c r="E3587" s="1">
        <v>3576</v>
      </c>
      <c r="F3587" s="1">
        <v>0</v>
      </c>
      <c r="G3587" s="1">
        <v>24</v>
      </c>
      <c r="H3587" s="1">
        <v>2</v>
      </c>
      <c r="I3587" s="2">
        <f t="shared" si="220"/>
        <v>-1.8285765065962689E-2</v>
      </c>
      <c r="J3587" s="2">
        <f t="shared" si="221"/>
        <v>0.49542868610834845</v>
      </c>
      <c r="K3587" s="3">
        <v>1</v>
      </c>
      <c r="L3587" s="2">
        <f t="shared" si="222"/>
        <v>-0.70233185866113945</v>
      </c>
      <c r="M3587" s="2">
        <f t="shared" si="223"/>
        <v>0.50457131389165155</v>
      </c>
    </row>
    <row r="3588" spans="5:13" x14ac:dyDescent="0.3">
      <c r="E3588" s="1">
        <v>3577</v>
      </c>
      <c r="F3588" s="1">
        <v>1</v>
      </c>
      <c r="G3588" s="1">
        <v>20</v>
      </c>
      <c r="H3588" s="1">
        <v>2</v>
      </c>
      <c r="I3588" s="2">
        <f t="shared" si="220"/>
        <v>9.6003101521648537E-2</v>
      </c>
      <c r="J3588" s="2">
        <f t="shared" si="221"/>
        <v>0.52398235856772302</v>
      </c>
      <c r="K3588" s="3">
        <v>0</v>
      </c>
      <c r="L3588" s="2">
        <f t="shared" si="222"/>
        <v>-0.74230036360497509</v>
      </c>
      <c r="M3588" s="2">
        <f t="shared" si="223"/>
        <v>-0.52398235856772302</v>
      </c>
    </row>
    <row r="3589" spans="5:13" x14ac:dyDescent="0.3">
      <c r="E3589" s="1">
        <v>3578</v>
      </c>
      <c r="F3589" s="1">
        <v>0</v>
      </c>
      <c r="G3589" s="1">
        <v>23</v>
      </c>
      <c r="H3589" s="1">
        <v>1</v>
      </c>
      <c r="I3589" s="2">
        <f t="shared" si="220"/>
        <v>-0.27236974608004461</v>
      </c>
      <c r="J3589" s="2">
        <f t="shared" si="221"/>
        <v>0.43232541858152024</v>
      </c>
      <c r="K3589" s="3">
        <v>1</v>
      </c>
      <c r="L3589" s="2">
        <f t="shared" si="222"/>
        <v>-0.83857669056031459</v>
      </c>
      <c r="M3589" s="2">
        <f t="shared" si="223"/>
        <v>0.56767458141847982</v>
      </c>
    </row>
    <row r="3590" spans="5:13" x14ac:dyDescent="0.3">
      <c r="E3590" s="1">
        <v>3579</v>
      </c>
      <c r="F3590" s="1">
        <v>0</v>
      </c>
      <c r="G3590" s="1">
        <v>30</v>
      </c>
      <c r="H3590" s="1">
        <v>1</v>
      </c>
      <c r="I3590" s="2">
        <f t="shared" si="220"/>
        <v>-0.47237526260836427</v>
      </c>
      <c r="J3590" s="2">
        <f t="shared" si="221"/>
        <v>0.38405420510492866</v>
      </c>
      <c r="K3590" s="3">
        <v>0</v>
      </c>
      <c r="L3590" s="2">
        <f t="shared" si="222"/>
        <v>-0.48459631462063979</v>
      </c>
      <c r="M3590" s="2">
        <f t="shared" si="223"/>
        <v>-0.38405420510492866</v>
      </c>
    </row>
    <row r="3591" spans="5:13" x14ac:dyDescent="0.3">
      <c r="E3591" s="1">
        <v>3580</v>
      </c>
      <c r="F3591" s="1">
        <v>1</v>
      </c>
      <c r="G3591" s="1">
        <v>26</v>
      </c>
      <c r="H3591" s="1">
        <v>1</v>
      </c>
      <c r="I3591" s="2">
        <f t="shared" si="220"/>
        <v>-0.35808639602075309</v>
      </c>
      <c r="J3591" s="2">
        <f t="shared" si="221"/>
        <v>0.41142287430405178</v>
      </c>
      <c r="K3591" s="3">
        <v>1</v>
      </c>
      <c r="L3591" s="2">
        <f t="shared" si="222"/>
        <v>-0.88813370218098375</v>
      </c>
      <c r="M3591" s="2">
        <f t="shared" si="223"/>
        <v>0.58857712569594822</v>
      </c>
    </row>
    <row r="3592" spans="5:13" x14ac:dyDescent="0.3">
      <c r="E3592" s="1">
        <v>3581</v>
      </c>
      <c r="F3592" s="1">
        <v>0</v>
      </c>
      <c r="G3592" s="1">
        <v>26</v>
      </c>
      <c r="H3592" s="1">
        <v>2</v>
      </c>
      <c r="I3592" s="2">
        <f t="shared" si="220"/>
        <v>-7.5430198359768275E-2</v>
      </c>
      <c r="J3592" s="2">
        <f t="shared" si="221"/>
        <v>0.48115138649900074</v>
      </c>
      <c r="K3592" s="3">
        <v>0</v>
      </c>
      <c r="L3592" s="2">
        <f t="shared" si="222"/>
        <v>-0.65614312718844481</v>
      </c>
      <c r="M3592" s="2">
        <f t="shared" si="223"/>
        <v>-0.48115138649900074</v>
      </c>
    </row>
    <row r="3593" spans="5:13" x14ac:dyDescent="0.3">
      <c r="E3593" s="1">
        <v>3582</v>
      </c>
      <c r="F3593" s="1">
        <v>1</v>
      </c>
      <c r="G3593" s="1">
        <v>22</v>
      </c>
      <c r="H3593" s="1">
        <v>1</v>
      </c>
      <c r="I3593" s="2">
        <f t="shared" si="220"/>
        <v>-0.24379752943314192</v>
      </c>
      <c r="J3593" s="2">
        <f t="shared" si="221"/>
        <v>0.43935072259233271</v>
      </c>
      <c r="K3593" s="3">
        <v>0</v>
      </c>
      <c r="L3593" s="2">
        <f t="shared" si="222"/>
        <v>-0.57865974292354561</v>
      </c>
      <c r="M3593" s="2">
        <f t="shared" si="223"/>
        <v>-0.43935072259233271</v>
      </c>
    </row>
    <row r="3594" spans="5:13" x14ac:dyDescent="0.3">
      <c r="E3594" s="1">
        <v>3583</v>
      </c>
      <c r="F3594" s="1">
        <v>1</v>
      </c>
      <c r="G3594" s="1">
        <v>20</v>
      </c>
      <c r="H3594" s="1">
        <v>4</v>
      </c>
      <c r="I3594" s="2">
        <f t="shared" si="220"/>
        <v>0.66131549684361812</v>
      </c>
      <c r="J3594" s="2">
        <f t="shared" si="221"/>
        <v>0.65955583462910128</v>
      </c>
      <c r="K3594" s="3">
        <v>1</v>
      </c>
      <c r="L3594" s="2">
        <f t="shared" si="222"/>
        <v>-0.41618864834759217</v>
      </c>
      <c r="M3594" s="2">
        <f t="shared" si="223"/>
        <v>0.34044416537089872</v>
      </c>
    </row>
    <row r="3595" spans="5:13" x14ac:dyDescent="0.3">
      <c r="E3595" s="1">
        <v>3584</v>
      </c>
      <c r="F3595" s="1">
        <v>1</v>
      </c>
      <c r="G3595" s="1">
        <v>27</v>
      </c>
      <c r="H3595" s="1">
        <v>2</v>
      </c>
      <c r="I3595" s="2">
        <f t="shared" si="220"/>
        <v>-0.10400241500667118</v>
      </c>
      <c r="J3595" s="2">
        <f t="shared" si="221"/>
        <v>0.47402280722541851</v>
      </c>
      <c r="K3595" s="3">
        <v>0</v>
      </c>
      <c r="L3595" s="2">
        <f t="shared" si="222"/>
        <v>-0.64249742692862966</v>
      </c>
      <c r="M3595" s="2">
        <f t="shared" si="223"/>
        <v>-0.47402280722541851</v>
      </c>
    </row>
    <row r="3596" spans="5:13" x14ac:dyDescent="0.3">
      <c r="E3596" s="1">
        <v>3585</v>
      </c>
      <c r="F3596" s="1">
        <v>1</v>
      </c>
      <c r="G3596" s="1">
        <v>20</v>
      </c>
      <c r="H3596" s="1">
        <v>0</v>
      </c>
      <c r="I3596" s="2">
        <f t="shared" si="220"/>
        <v>-0.4693092938003211</v>
      </c>
      <c r="J3596" s="2">
        <f t="shared" si="221"/>
        <v>0.38477973752641237</v>
      </c>
      <c r="K3596" s="3">
        <v>0</v>
      </c>
      <c r="L3596" s="2">
        <f t="shared" si="222"/>
        <v>-0.48577492493259411</v>
      </c>
      <c r="M3596" s="2">
        <f t="shared" si="223"/>
        <v>-0.38477973752641237</v>
      </c>
    </row>
    <row r="3597" spans="5:13" x14ac:dyDescent="0.3">
      <c r="E3597" s="1">
        <v>3586</v>
      </c>
      <c r="F3597" s="1">
        <v>0</v>
      </c>
      <c r="G3597" s="1">
        <v>27</v>
      </c>
      <c r="H3597" s="1">
        <v>2</v>
      </c>
      <c r="I3597" s="2">
        <f t="shared" ref="I3597:I3660" si="224">$H$5+$H$6*G3597+H3597*$H$7</f>
        <v>-0.10400241500667118</v>
      </c>
      <c r="J3597" s="2">
        <f t="shared" ref="J3597:J3660" si="225">EXP(I3597)/(1+EXP(I3597))</f>
        <v>0.47402280722541851</v>
      </c>
      <c r="K3597" s="3">
        <v>0</v>
      </c>
      <c r="L3597" s="2">
        <f t="shared" ref="L3597:L3660" si="226">IF(K3597=1,LN(J3597),LN(1-J3597))</f>
        <v>-0.64249742692862966</v>
      </c>
      <c r="M3597" s="2">
        <f t="shared" ref="M3597:M3660" si="227">(K3597-J3597)</f>
        <v>-0.47402280722541851</v>
      </c>
    </row>
    <row r="3598" spans="5:13" x14ac:dyDescent="0.3">
      <c r="E3598" s="1">
        <v>3587</v>
      </c>
      <c r="F3598" s="1">
        <v>0</v>
      </c>
      <c r="G3598" s="1">
        <v>26</v>
      </c>
      <c r="H3598" s="1">
        <v>2</v>
      </c>
      <c r="I3598" s="2">
        <f t="shared" si="224"/>
        <v>-7.5430198359768275E-2</v>
      </c>
      <c r="J3598" s="2">
        <f t="shared" si="225"/>
        <v>0.48115138649900074</v>
      </c>
      <c r="K3598" s="3">
        <v>0</v>
      </c>
      <c r="L3598" s="2">
        <f t="shared" si="226"/>
        <v>-0.65614312718844481</v>
      </c>
      <c r="M3598" s="2">
        <f t="shared" si="227"/>
        <v>-0.48115138649900074</v>
      </c>
    </row>
    <row r="3599" spans="5:13" x14ac:dyDescent="0.3">
      <c r="E3599" s="1">
        <v>3588</v>
      </c>
      <c r="F3599" s="1">
        <v>0</v>
      </c>
      <c r="G3599" s="1">
        <v>26</v>
      </c>
      <c r="H3599" s="1">
        <v>2</v>
      </c>
      <c r="I3599" s="2">
        <f t="shared" si="224"/>
        <v>-7.5430198359768275E-2</v>
      </c>
      <c r="J3599" s="2">
        <f t="shared" si="225"/>
        <v>0.48115138649900074</v>
      </c>
      <c r="K3599" s="3">
        <v>1</v>
      </c>
      <c r="L3599" s="2">
        <f t="shared" si="226"/>
        <v>-0.73157332554821297</v>
      </c>
      <c r="M3599" s="2">
        <f t="shared" si="227"/>
        <v>0.51884861350099931</v>
      </c>
    </row>
    <row r="3600" spans="5:13" x14ac:dyDescent="0.3">
      <c r="E3600" s="1">
        <v>3589</v>
      </c>
      <c r="F3600" s="1">
        <v>0</v>
      </c>
      <c r="G3600" s="1">
        <v>23</v>
      </c>
      <c r="H3600" s="1">
        <v>3</v>
      </c>
      <c r="I3600" s="2">
        <f t="shared" si="224"/>
        <v>0.29294264924192503</v>
      </c>
      <c r="J3600" s="2">
        <f t="shared" si="225"/>
        <v>0.57271638907417755</v>
      </c>
      <c r="K3600" s="3">
        <v>0</v>
      </c>
      <c r="L3600" s="2">
        <f t="shared" si="226"/>
        <v>-0.85030729202718869</v>
      </c>
      <c r="M3600" s="2">
        <f t="shared" si="227"/>
        <v>-0.57271638907417755</v>
      </c>
    </row>
    <row r="3601" spans="5:13" x14ac:dyDescent="0.3">
      <c r="E3601" s="1">
        <v>3590</v>
      </c>
      <c r="F3601" s="1">
        <v>0</v>
      </c>
      <c r="G3601" s="1">
        <v>31</v>
      </c>
      <c r="H3601" s="1">
        <v>0</v>
      </c>
      <c r="I3601" s="2">
        <f t="shared" si="224"/>
        <v>-0.78360367691625199</v>
      </c>
      <c r="J3601" s="2">
        <f t="shared" si="225"/>
        <v>0.31354373136830865</v>
      </c>
      <c r="K3601" s="3">
        <v>0</v>
      </c>
      <c r="L3601" s="2">
        <f t="shared" si="226"/>
        <v>-0.37621275772349794</v>
      </c>
      <c r="M3601" s="2">
        <f t="shared" si="227"/>
        <v>-0.31354373136830865</v>
      </c>
    </row>
    <row r="3602" spans="5:13" x14ac:dyDescent="0.3">
      <c r="E3602" s="1">
        <v>3591</v>
      </c>
      <c r="F3602" s="1">
        <v>0</v>
      </c>
      <c r="G3602" s="1">
        <v>23</v>
      </c>
      <c r="H3602" s="1">
        <v>2</v>
      </c>
      <c r="I3602" s="2">
        <f t="shared" si="224"/>
        <v>1.0286451580940215E-2</v>
      </c>
      <c r="J3602" s="2">
        <f t="shared" si="225"/>
        <v>0.50257159022004549</v>
      </c>
      <c r="K3602" s="3">
        <v>0</v>
      </c>
      <c r="L3602" s="2">
        <f t="shared" si="226"/>
        <v>-0.69830363267786921</v>
      </c>
      <c r="M3602" s="2">
        <f t="shared" si="227"/>
        <v>-0.50257159022004549</v>
      </c>
    </row>
    <row r="3603" spans="5:13" x14ac:dyDescent="0.3">
      <c r="E3603" s="1">
        <v>3592</v>
      </c>
      <c r="F3603" s="1">
        <v>1</v>
      </c>
      <c r="G3603" s="1">
        <v>31</v>
      </c>
      <c r="H3603" s="1">
        <v>4</v>
      </c>
      <c r="I3603" s="2">
        <f t="shared" si="224"/>
        <v>0.34702111372768729</v>
      </c>
      <c r="J3603" s="2">
        <f t="shared" si="225"/>
        <v>0.58589502085328149</v>
      </c>
      <c r="K3603" s="3">
        <v>1</v>
      </c>
      <c r="L3603" s="2">
        <f t="shared" si="226"/>
        <v>-0.53461465075512804</v>
      </c>
      <c r="M3603" s="2">
        <f t="shared" si="227"/>
        <v>0.41410497914671851</v>
      </c>
    </row>
    <row r="3604" spans="5:13" x14ac:dyDescent="0.3">
      <c r="E3604" s="1">
        <v>3593</v>
      </c>
      <c r="F3604" s="1">
        <v>1</v>
      </c>
      <c r="G3604" s="1">
        <v>23</v>
      </c>
      <c r="H3604" s="1">
        <v>1</v>
      </c>
      <c r="I3604" s="2">
        <f t="shared" si="224"/>
        <v>-0.27236974608004461</v>
      </c>
      <c r="J3604" s="2">
        <f t="shared" si="225"/>
        <v>0.43232541858152024</v>
      </c>
      <c r="K3604" s="3">
        <v>0</v>
      </c>
      <c r="L3604" s="2">
        <f t="shared" si="226"/>
        <v>-0.56620694448026976</v>
      </c>
      <c r="M3604" s="2">
        <f t="shared" si="227"/>
        <v>-0.43232541858152024</v>
      </c>
    </row>
    <row r="3605" spans="5:13" x14ac:dyDescent="0.3">
      <c r="E3605" s="1">
        <v>3594</v>
      </c>
      <c r="F3605" s="1">
        <v>0</v>
      </c>
      <c r="G3605" s="1">
        <v>23</v>
      </c>
      <c r="H3605" s="1">
        <v>2</v>
      </c>
      <c r="I3605" s="2">
        <f t="shared" si="224"/>
        <v>1.0286451580940215E-2</v>
      </c>
      <c r="J3605" s="2">
        <f t="shared" si="225"/>
        <v>0.50257159022004549</v>
      </c>
      <c r="K3605" s="3">
        <v>1</v>
      </c>
      <c r="L3605" s="2">
        <f t="shared" si="226"/>
        <v>-0.68801718109692911</v>
      </c>
      <c r="M3605" s="2">
        <f t="shared" si="227"/>
        <v>0.49742840977995451</v>
      </c>
    </row>
    <row r="3606" spans="5:13" x14ac:dyDescent="0.3">
      <c r="E3606" s="1">
        <v>3595</v>
      </c>
      <c r="F3606" s="1">
        <v>1</v>
      </c>
      <c r="G3606" s="1">
        <v>21</v>
      </c>
      <c r="H3606" s="1">
        <v>2</v>
      </c>
      <c r="I3606" s="2">
        <f t="shared" si="224"/>
        <v>6.7430884874745745E-2</v>
      </c>
      <c r="J3606" s="2">
        <f t="shared" si="225"/>
        <v>0.51685133655663185</v>
      </c>
      <c r="K3606" s="3">
        <v>1</v>
      </c>
      <c r="L3606" s="2">
        <f t="shared" si="226"/>
        <v>-0.65999999600478421</v>
      </c>
      <c r="M3606" s="2">
        <f t="shared" si="227"/>
        <v>0.48314866344336815</v>
      </c>
    </row>
    <row r="3607" spans="5:13" x14ac:dyDescent="0.3">
      <c r="E3607" s="1">
        <v>3596</v>
      </c>
      <c r="F3607" s="1">
        <v>1</v>
      </c>
      <c r="G3607" s="1">
        <v>25</v>
      </c>
      <c r="H3607" s="1">
        <v>2</v>
      </c>
      <c r="I3607" s="2">
        <f t="shared" si="224"/>
        <v>-4.6857981712865593E-2</v>
      </c>
      <c r="J3607" s="2">
        <f t="shared" si="225"/>
        <v>0.4882876475322156</v>
      </c>
      <c r="K3607" s="3">
        <v>0</v>
      </c>
      <c r="L3607" s="2">
        <f t="shared" si="226"/>
        <v>-0.66999262340425059</v>
      </c>
      <c r="M3607" s="2">
        <f t="shared" si="227"/>
        <v>-0.4882876475322156</v>
      </c>
    </row>
    <row r="3608" spans="5:13" x14ac:dyDescent="0.3">
      <c r="E3608" s="1">
        <v>3597</v>
      </c>
      <c r="F3608" s="1">
        <v>1</v>
      </c>
      <c r="G3608" s="1">
        <v>30</v>
      </c>
      <c r="H3608" s="1">
        <v>2</v>
      </c>
      <c r="I3608" s="2">
        <f t="shared" si="224"/>
        <v>-0.18971906494737945</v>
      </c>
      <c r="J3608" s="2">
        <f t="shared" si="225"/>
        <v>0.45271198648025424</v>
      </c>
      <c r="K3608" s="3">
        <v>0</v>
      </c>
      <c r="L3608" s="2">
        <f t="shared" si="226"/>
        <v>-0.60278008218712442</v>
      </c>
      <c r="M3608" s="2">
        <f t="shared" si="227"/>
        <v>-0.45271198648025424</v>
      </c>
    </row>
    <row r="3609" spans="5:13" x14ac:dyDescent="0.3">
      <c r="E3609" s="1">
        <v>3598</v>
      </c>
      <c r="F3609" s="1">
        <v>1</v>
      </c>
      <c r="G3609" s="1">
        <v>24</v>
      </c>
      <c r="H3609" s="1">
        <v>5</v>
      </c>
      <c r="I3609" s="2">
        <f t="shared" si="224"/>
        <v>0.82968282791699166</v>
      </c>
      <c r="J3609" s="2">
        <f t="shared" si="225"/>
        <v>0.69628786127836784</v>
      </c>
      <c r="K3609" s="3">
        <v>1</v>
      </c>
      <c r="L3609" s="2">
        <f t="shared" si="226"/>
        <v>-0.36199211036329509</v>
      </c>
      <c r="M3609" s="2">
        <f t="shared" si="227"/>
        <v>0.30371213872163216</v>
      </c>
    </row>
    <row r="3610" spans="5:13" x14ac:dyDescent="0.3">
      <c r="E3610" s="1">
        <v>3599</v>
      </c>
      <c r="F3610" s="1">
        <v>0</v>
      </c>
      <c r="G3610" s="1">
        <v>25</v>
      </c>
      <c r="H3610" s="1">
        <v>3</v>
      </c>
      <c r="I3610" s="2">
        <f t="shared" si="224"/>
        <v>0.23579821594811923</v>
      </c>
      <c r="J3610" s="2">
        <f t="shared" si="225"/>
        <v>0.55867792729643417</v>
      </c>
      <c r="K3610" s="3">
        <v>1</v>
      </c>
      <c r="L3610" s="2">
        <f t="shared" si="226"/>
        <v>-0.58218213055281931</v>
      </c>
      <c r="M3610" s="2">
        <f t="shared" si="227"/>
        <v>0.44132207270356583</v>
      </c>
    </row>
    <row r="3611" spans="5:13" x14ac:dyDescent="0.3">
      <c r="E3611" s="1">
        <v>3600</v>
      </c>
      <c r="F3611" s="1">
        <v>0</v>
      </c>
      <c r="G3611" s="1">
        <v>27</v>
      </c>
      <c r="H3611" s="1">
        <v>2</v>
      </c>
      <c r="I3611" s="2">
        <f t="shared" si="224"/>
        <v>-0.10400241500667118</v>
      </c>
      <c r="J3611" s="2">
        <f t="shared" si="225"/>
        <v>0.47402280722541851</v>
      </c>
      <c r="K3611" s="3">
        <v>1</v>
      </c>
      <c r="L3611" s="2">
        <f t="shared" si="226"/>
        <v>-0.74649984193530095</v>
      </c>
      <c r="M3611" s="2">
        <f t="shared" si="227"/>
        <v>0.52597719277458155</v>
      </c>
    </row>
    <row r="3612" spans="5:13" x14ac:dyDescent="0.3">
      <c r="E3612" s="1">
        <v>3601</v>
      </c>
      <c r="F3612" s="1">
        <v>1</v>
      </c>
      <c r="G3612" s="1">
        <v>21</v>
      </c>
      <c r="H3612" s="1">
        <v>2</v>
      </c>
      <c r="I3612" s="2">
        <f t="shared" si="224"/>
        <v>6.7430884874745745E-2</v>
      </c>
      <c r="J3612" s="2">
        <f t="shared" si="225"/>
        <v>0.51685133655663185</v>
      </c>
      <c r="K3612" s="3">
        <v>0</v>
      </c>
      <c r="L3612" s="2">
        <f t="shared" si="226"/>
        <v>-0.7274308808795299</v>
      </c>
      <c r="M3612" s="2">
        <f t="shared" si="227"/>
        <v>-0.51685133655663185</v>
      </c>
    </row>
    <row r="3613" spans="5:13" x14ac:dyDescent="0.3">
      <c r="E3613" s="1">
        <v>3602</v>
      </c>
      <c r="F3613" s="1">
        <v>0</v>
      </c>
      <c r="G3613" s="1">
        <v>29</v>
      </c>
      <c r="H3613" s="1">
        <v>0</v>
      </c>
      <c r="I3613" s="2">
        <f t="shared" si="224"/>
        <v>-0.7264592436224464</v>
      </c>
      <c r="J3613" s="2">
        <f t="shared" si="225"/>
        <v>0.32597220243293629</v>
      </c>
      <c r="K3613" s="3">
        <v>0</v>
      </c>
      <c r="L3613" s="2">
        <f t="shared" si="226"/>
        <v>-0.39448392623918266</v>
      </c>
      <c r="M3613" s="2">
        <f t="shared" si="227"/>
        <v>-0.32597220243293629</v>
      </c>
    </row>
    <row r="3614" spans="5:13" x14ac:dyDescent="0.3">
      <c r="E3614" s="1">
        <v>3603</v>
      </c>
      <c r="F3614" s="1">
        <v>1</v>
      </c>
      <c r="G3614" s="1">
        <v>23</v>
      </c>
      <c r="H3614" s="1">
        <v>3</v>
      </c>
      <c r="I3614" s="2">
        <f t="shared" si="224"/>
        <v>0.29294264924192503</v>
      </c>
      <c r="J3614" s="2">
        <f t="shared" si="225"/>
        <v>0.57271638907417755</v>
      </c>
      <c r="K3614" s="3">
        <v>1</v>
      </c>
      <c r="L3614" s="2">
        <f t="shared" si="226"/>
        <v>-0.55736464278526365</v>
      </c>
      <c r="M3614" s="2">
        <f t="shared" si="227"/>
        <v>0.42728361092582245</v>
      </c>
    </row>
    <row r="3615" spans="5:13" x14ac:dyDescent="0.3">
      <c r="E3615" s="1">
        <v>3604</v>
      </c>
      <c r="F3615" s="1">
        <v>1</v>
      </c>
      <c r="G3615" s="1">
        <v>25</v>
      </c>
      <c r="H3615" s="1">
        <v>4</v>
      </c>
      <c r="I3615" s="2">
        <f t="shared" si="224"/>
        <v>0.51845441360910405</v>
      </c>
      <c r="J3615" s="2">
        <f t="shared" si="225"/>
        <v>0.62678628555659732</v>
      </c>
      <c r="K3615" s="3">
        <v>0</v>
      </c>
      <c r="L3615" s="2">
        <f t="shared" si="226"/>
        <v>-0.9856040624435195</v>
      </c>
      <c r="M3615" s="2">
        <f t="shared" si="227"/>
        <v>-0.62678628555659732</v>
      </c>
    </row>
    <row r="3616" spans="5:13" x14ac:dyDescent="0.3">
      <c r="E3616" s="1">
        <v>3605</v>
      </c>
      <c r="F3616" s="1">
        <v>1</v>
      </c>
      <c r="G3616" s="1">
        <v>20</v>
      </c>
      <c r="H3616" s="1">
        <v>2</v>
      </c>
      <c r="I3616" s="2">
        <f t="shared" si="224"/>
        <v>9.6003101521648537E-2</v>
      </c>
      <c r="J3616" s="2">
        <f t="shared" si="225"/>
        <v>0.52398235856772302</v>
      </c>
      <c r="K3616" s="3">
        <v>1</v>
      </c>
      <c r="L3616" s="2">
        <f t="shared" si="226"/>
        <v>-0.64629726208332661</v>
      </c>
      <c r="M3616" s="2">
        <f t="shared" si="227"/>
        <v>0.47601764143227698</v>
      </c>
    </row>
    <row r="3617" spans="5:13" x14ac:dyDescent="0.3">
      <c r="E3617" s="1">
        <v>3606</v>
      </c>
      <c r="F3617" s="1">
        <v>0</v>
      </c>
      <c r="G3617" s="1">
        <v>28</v>
      </c>
      <c r="H3617" s="1">
        <v>2</v>
      </c>
      <c r="I3617" s="2">
        <f t="shared" si="224"/>
        <v>-0.13257463165357386</v>
      </c>
      <c r="J3617" s="2">
        <f t="shared" si="225"/>
        <v>0.46690480141809398</v>
      </c>
      <c r="K3617" s="3">
        <v>0</v>
      </c>
      <c r="L3617" s="2">
        <f t="shared" si="226"/>
        <v>-0.62905526179329474</v>
      </c>
      <c r="M3617" s="2">
        <f t="shared" si="227"/>
        <v>-0.46690480141809398</v>
      </c>
    </row>
    <row r="3618" spans="5:13" x14ac:dyDescent="0.3">
      <c r="E3618" s="1">
        <v>3607</v>
      </c>
      <c r="F3618" s="1">
        <v>1</v>
      </c>
      <c r="G3618" s="1">
        <v>24</v>
      </c>
      <c r="H3618" s="1">
        <v>4</v>
      </c>
      <c r="I3618" s="2">
        <f t="shared" si="224"/>
        <v>0.54702663025600695</v>
      </c>
      <c r="J3618" s="2">
        <f t="shared" si="225"/>
        <v>0.63344547176899768</v>
      </c>
      <c r="K3618" s="3">
        <v>1</v>
      </c>
      <c r="L3618" s="2">
        <f t="shared" si="226"/>
        <v>-0.45658135748121736</v>
      </c>
      <c r="M3618" s="2">
        <f t="shared" si="227"/>
        <v>0.36655452823100232</v>
      </c>
    </row>
    <row r="3619" spans="5:13" x14ac:dyDescent="0.3">
      <c r="E3619" s="1">
        <v>3608</v>
      </c>
      <c r="F3619" s="1">
        <v>0</v>
      </c>
      <c r="G3619" s="1">
        <v>21</v>
      </c>
      <c r="H3619" s="1">
        <v>0</v>
      </c>
      <c r="I3619" s="2">
        <f t="shared" si="224"/>
        <v>-0.4978815104472239</v>
      </c>
      <c r="J3619" s="2">
        <f t="shared" si="225"/>
        <v>0.37803865071192017</v>
      </c>
      <c r="K3619" s="3">
        <v>1</v>
      </c>
      <c r="L3619" s="2">
        <f t="shared" si="226"/>
        <v>-0.97275883802914631</v>
      </c>
      <c r="M3619" s="2">
        <f t="shared" si="227"/>
        <v>0.62196134928807978</v>
      </c>
    </row>
    <row r="3620" spans="5:13" x14ac:dyDescent="0.3">
      <c r="E3620" s="1">
        <v>3609</v>
      </c>
      <c r="F3620" s="1">
        <v>0</v>
      </c>
      <c r="G3620" s="1">
        <v>26</v>
      </c>
      <c r="H3620" s="1">
        <v>0</v>
      </c>
      <c r="I3620" s="2">
        <f t="shared" si="224"/>
        <v>-0.64074259368173792</v>
      </c>
      <c r="J3620" s="2">
        <f t="shared" si="225"/>
        <v>0.34507869437350663</v>
      </c>
      <c r="K3620" s="3">
        <v>0</v>
      </c>
      <c r="L3620" s="2">
        <f t="shared" si="226"/>
        <v>-0.42324019464645307</v>
      </c>
      <c r="M3620" s="2">
        <f t="shared" si="227"/>
        <v>-0.34507869437350663</v>
      </c>
    </row>
    <row r="3621" spans="5:13" x14ac:dyDescent="0.3">
      <c r="E3621" s="1">
        <v>3610</v>
      </c>
      <c r="F3621" s="1">
        <v>1</v>
      </c>
      <c r="G3621" s="1">
        <v>24</v>
      </c>
      <c r="H3621" s="1">
        <v>4</v>
      </c>
      <c r="I3621" s="2">
        <f t="shared" si="224"/>
        <v>0.54702663025600695</v>
      </c>
      <c r="J3621" s="2">
        <f t="shared" si="225"/>
        <v>0.63344547176899768</v>
      </c>
      <c r="K3621" s="3">
        <v>1</v>
      </c>
      <c r="L3621" s="2">
        <f t="shared" si="226"/>
        <v>-0.45658135748121736</v>
      </c>
      <c r="M3621" s="2">
        <f t="shared" si="227"/>
        <v>0.36655452823100232</v>
      </c>
    </row>
    <row r="3622" spans="5:13" x14ac:dyDescent="0.3">
      <c r="E3622" s="1">
        <v>3611</v>
      </c>
      <c r="F3622" s="1">
        <v>0</v>
      </c>
      <c r="G3622" s="1">
        <v>26</v>
      </c>
      <c r="H3622" s="1">
        <v>4</v>
      </c>
      <c r="I3622" s="2">
        <f t="shared" si="224"/>
        <v>0.48988219696220137</v>
      </c>
      <c r="J3622" s="2">
        <f t="shared" si="225"/>
        <v>0.62007868056522697</v>
      </c>
      <c r="K3622" s="3">
        <v>1</v>
      </c>
      <c r="L3622" s="2">
        <f t="shared" si="226"/>
        <v>-0.47790890485718585</v>
      </c>
      <c r="M3622" s="2">
        <f t="shared" si="227"/>
        <v>0.37992131943477303</v>
      </c>
    </row>
    <row r="3623" spans="5:13" x14ac:dyDescent="0.3">
      <c r="E3623" s="1">
        <v>3612</v>
      </c>
      <c r="F3623" s="1">
        <v>1</v>
      </c>
      <c r="G3623" s="1">
        <v>29</v>
      </c>
      <c r="H3623" s="1">
        <v>6</v>
      </c>
      <c r="I3623" s="2">
        <f t="shared" si="224"/>
        <v>0.96947794234346252</v>
      </c>
      <c r="J3623" s="2">
        <f t="shared" si="225"/>
        <v>0.72501542839670807</v>
      </c>
      <c r="K3623" s="3">
        <v>1</v>
      </c>
      <c r="L3623" s="2">
        <f t="shared" si="226"/>
        <v>-0.32156234380670634</v>
      </c>
      <c r="M3623" s="2">
        <f t="shared" si="227"/>
        <v>0.27498457160329193</v>
      </c>
    </row>
    <row r="3624" spans="5:13" x14ac:dyDescent="0.3">
      <c r="E3624" s="1">
        <v>3613</v>
      </c>
      <c r="F3624" s="1">
        <v>1</v>
      </c>
      <c r="G3624" s="1">
        <v>21</v>
      </c>
      <c r="H3624" s="1">
        <v>4</v>
      </c>
      <c r="I3624" s="2">
        <f t="shared" si="224"/>
        <v>0.63274328019671544</v>
      </c>
      <c r="J3624" s="2">
        <f t="shared" si="225"/>
        <v>0.65311123215896594</v>
      </c>
      <c r="K3624" s="3">
        <v>1</v>
      </c>
      <c r="L3624" s="2">
        <f t="shared" si="226"/>
        <v>-0.42600782399914117</v>
      </c>
      <c r="M3624" s="2">
        <f t="shared" si="227"/>
        <v>0.34688876784103406</v>
      </c>
    </row>
    <row r="3625" spans="5:13" x14ac:dyDescent="0.3">
      <c r="E3625" s="1">
        <v>3614</v>
      </c>
      <c r="F3625" s="1">
        <v>0</v>
      </c>
      <c r="G3625" s="1">
        <v>31</v>
      </c>
      <c r="H3625" s="1">
        <v>3</v>
      </c>
      <c r="I3625" s="2">
        <f t="shared" si="224"/>
        <v>6.4364916066702471E-2</v>
      </c>
      <c r="J3625" s="2">
        <f t="shared" si="225"/>
        <v>0.51608567603166466</v>
      </c>
      <c r="K3625" s="3">
        <v>1</v>
      </c>
      <c r="L3625" s="2">
        <f t="shared" si="226"/>
        <v>-0.66148248846243818</v>
      </c>
      <c r="M3625" s="2">
        <f t="shared" si="227"/>
        <v>0.48391432396833534</v>
      </c>
    </row>
    <row r="3626" spans="5:13" x14ac:dyDescent="0.3">
      <c r="E3626" s="1">
        <v>3615</v>
      </c>
      <c r="F3626" s="1">
        <v>0</v>
      </c>
      <c r="G3626" s="1">
        <v>28</v>
      </c>
      <c r="H3626" s="1">
        <v>0</v>
      </c>
      <c r="I3626" s="2">
        <f t="shared" si="224"/>
        <v>-0.6978870269755435</v>
      </c>
      <c r="J3626" s="2">
        <f t="shared" si="225"/>
        <v>0.33228086752132152</v>
      </c>
      <c r="K3626" s="3">
        <v>0</v>
      </c>
      <c r="L3626" s="2">
        <f t="shared" si="226"/>
        <v>-0.40388765422499395</v>
      </c>
      <c r="M3626" s="2">
        <f t="shared" si="227"/>
        <v>-0.33228086752132152</v>
      </c>
    </row>
    <row r="3627" spans="5:13" x14ac:dyDescent="0.3">
      <c r="E3627" s="1">
        <v>3616</v>
      </c>
      <c r="F3627" s="1">
        <v>1</v>
      </c>
      <c r="G3627" s="1">
        <v>24</v>
      </c>
      <c r="H3627" s="1">
        <v>3</v>
      </c>
      <c r="I3627" s="2">
        <f t="shared" si="224"/>
        <v>0.26437043259502213</v>
      </c>
      <c r="J3627" s="2">
        <f t="shared" si="225"/>
        <v>0.56571033582428898</v>
      </c>
      <c r="K3627" s="3">
        <v>0</v>
      </c>
      <c r="L3627" s="2">
        <f t="shared" si="226"/>
        <v>-0.83404353853710367</v>
      </c>
      <c r="M3627" s="2">
        <f t="shared" si="227"/>
        <v>-0.56571033582428898</v>
      </c>
    </row>
    <row r="3628" spans="5:13" x14ac:dyDescent="0.3">
      <c r="E3628" s="1">
        <v>3617</v>
      </c>
      <c r="F3628" s="1">
        <v>1</v>
      </c>
      <c r="G3628" s="1">
        <v>24</v>
      </c>
      <c r="H3628" s="1">
        <v>0</v>
      </c>
      <c r="I3628" s="2">
        <f t="shared" si="224"/>
        <v>-0.58359816038793233</v>
      </c>
      <c r="J3628" s="2">
        <f t="shared" si="225"/>
        <v>0.35810507793301227</v>
      </c>
      <c r="K3628" s="3">
        <v>1</v>
      </c>
      <c r="L3628" s="2">
        <f t="shared" si="226"/>
        <v>-1.0269288218688153</v>
      </c>
      <c r="M3628" s="2">
        <f t="shared" si="227"/>
        <v>0.64189492206698773</v>
      </c>
    </row>
    <row r="3629" spans="5:13" x14ac:dyDescent="0.3">
      <c r="E3629" s="1">
        <v>3618</v>
      </c>
      <c r="F3629" s="1">
        <v>0</v>
      </c>
      <c r="G3629" s="1">
        <v>27</v>
      </c>
      <c r="H3629" s="1">
        <v>1</v>
      </c>
      <c r="I3629" s="2">
        <f t="shared" si="224"/>
        <v>-0.386658612667656</v>
      </c>
      <c r="J3629" s="2">
        <f t="shared" si="225"/>
        <v>0.40452192979375906</v>
      </c>
      <c r="K3629" s="3">
        <v>0</v>
      </c>
      <c r="L3629" s="2">
        <f t="shared" si="226"/>
        <v>-0.51839071671501158</v>
      </c>
      <c r="M3629" s="2">
        <f t="shared" si="227"/>
        <v>-0.40452192979375906</v>
      </c>
    </row>
    <row r="3630" spans="5:13" x14ac:dyDescent="0.3">
      <c r="E3630" s="1">
        <v>3619</v>
      </c>
      <c r="F3630" s="1">
        <v>0</v>
      </c>
      <c r="G3630" s="1">
        <v>27</v>
      </c>
      <c r="H3630" s="1">
        <v>2</v>
      </c>
      <c r="I3630" s="2">
        <f t="shared" si="224"/>
        <v>-0.10400241500667118</v>
      </c>
      <c r="J3630" s="2">
        <f t="shared" si="225"/>
        <v>0.47402280722541851</v>
      </c>
      <c r="K3630" s="3">
        <v>0</v>
      </c>
      <c r="L3630" s="2">
        <f t="shared" si="226"/>
        <v>-0.64249742692862966</v>
      </c>
      <c r="M3630" s="2">
        <f t="shared" si="227"/>
        <v>-0.47402280722541851</v>
      </c>
    </row>
    <row r="3631" spans="5:13" x14ac:dyDescent="0.3">
      <c r="E3631" s="1">
        <v>3620</v>
      </c>
      <c r="F3631" s="1">
        <v>1</v>
      </c>
      <c r="G3631" s="1">
        <v>22</v>
      </c>
      <c r="H3631" s="1">
        <v>8</v>
      </c>
      <c r="I3631" s="2">
        <f t="shared" si="224"/>
        <v>1.7347958541937518</v>
      </c>
      <c r="J3631" s="2">
        <f t="shared" si="225"/>
        <v>0.85002483515439087</v>
      </c>
      <c r="K3631" s="3">
        <v>1</v>
      </c>
      <c r="L3631" s="2">
        <f t="shared" si="226"/>
        <v>-0.16248971209591223</v>
      </c>
      <c r="M3631" s="2">
        <f t="shared" si="227"/>
        <v>0.14997516484560913</v>
      </c>
    </row>
    <row r="3632" spans="5:13" x14ac:dyDescent="0.3">
      <c r="E3632" s="1">
        <v>3621</v>
      </c>
      <c r="F3632" s="1">
        <v>0</v>
      </c>
      <c r="G3632" s="1">
        <v>30</v>
      </c>
      <c r="H3632" s="1">
        <v>1</v>
      </c>
      <c r="I3632" s="2">
        <f t="shared" si="224"/>
        <v>-0.47237526260836427</v>
      </c>
      <c r="J3632" s="2">
        <f t="shared" si="225"/>
        <v>0.38405420510492866</v>
      </c>
      <c r="K3632" s="3">
        <v>0</v>
      </c>
      <c r="L3632" s="2">
        <f t="shared" si="226"/>
        <v>-0.48459631462063979</v>
      </c>
      <c r="M3632" s="2">
        <f t="shared" si="227"/>
        <v>-0.38405420510492866</v>
      </c>
    </row>
    <row r="3633" spans="5:13" x14ac:dyDescent="0.3">
      <c r="E3633" s="1">
        <v>3622</v>
      </c>
      <c r="F3633" s="1">
        <v>1</v>
      </c>
      <c r="G3633" s="1">
        <v>20</v>
      </c>
      <c r="H3633" s="1">
        <v>5</v>
      </c>
      <c r="I3633" s="2">
        <f t="shared" si="224"/>
        <v>0.94397169450460283</v>
      </c>
      <c r="J3633" s="2">
        <f t="shared" si="225"/>
        <v>0.71990122262544853</v>
      </c>
      <c r="K3633" s="3">
        <v>1</v>
      </c>
      <c r="L3633" s="2">
        <f t="shared" si="226"/>
        <v>-0.32864126718154252</v>
      </c>
      <c r="M3633" s="2">
        <f t="shared" si="227"/>
        <v>0.28009877737455147</v>
      </c>
    </row>
    <row r="3634" spans="5:13" x14ac:dyDescent="0.3">
      <c r="E3634" s="1">
        <v>3623</v>
      </c>
      <c r="F3634" s="1">
        <v>0</v>
      </c>
      <c r="G3634" s="1">
        <v>20</v>
      </c>
      <c r="H3634" s="1">
        <v>3</v>
      </c>
      <c r="I3634" s="2">
        <f t="shared" si="224"/>
        <v>0.37865929918263336</v>
      </c>
      <c r="J3634" s="2">
        <f t="shared" si="225"/>
        <v>0.59354970154570375</v>
      </c>
      <c r="K3634" s="3">
        <v>0</v>
      </c>
      <c r="L3634" s="2">
        <f t="shared" si="226"/>
        <v>-0.90029362449459527</v>
      </c>
      <c r="M3634" s="2">
        <f t="shared" si="227"/>
        <v>-0.59354970154570375</v>
      </c>
    </row>
    <row r="3635" spans="5:13" x14ac:dyDescent="0.3">
      <c r="E3635" s="1">
        <v>3624</v>
      </c>
      <c r="F3635" s="1">
        <v>1</v>
      </c>
      <c r="G3635" s="1">
        <v>20</v>
      </c>
      <c r="H3635" s="1">
        <v>6</v>
      </c>
      <c r="I3635" s="2">
        <f t="shared" si="224"/>
        <v>1.2266278921655878</v>
      </c>
      <c r="J3635" s="2">
        <f t="shared" si="225"/>
        <v>0.77322783163034758</v>
      </c>
      <c r="K3635" s="3">
        <v>0</v>
      </c>
      <c r="L3635" s="2">
        <f t="shared" si="226"/>
        <v>-1.4838094290780925</v>
      </c>
      <c r="M3635" s="2">
        <f t="shared" si="227"/>
        <v>-0.77322783163034758</v>
      </c>
    </row>
    <row r="3636" spans="5:13" x14ac:dyDescent="0.3">
      <c r="E3636" s="1">
        <v>3625</v>
      </c>
      <c r="F3636" s="1">
        <v>1</v>
      </c>
      <c r="G3636" s="1">
        <v>15</v>
      </c>
      <c r="H3636" s="1">
        <v>4</v>
      </c>
      <c r="I3636" s="2">
        <f t="shared" si="224"/>
        <v>0.8041765800781322</v>
      </c>
      <c r="J3636" s="2">
        <f t="shared" si="225"/>
        <v>0.69086718249872259</v>
      </c>
      <c r="K3636" s="3">
        <v>0</v>
      </c>
      <c r="L3636" s="2">
        <f t="shared" si="226"/>
        <v>-1.1739842643336658</v>
      </c>
      <c r="M3636" s="2">
        <f t="shared" si="227"/>
        <v>-0.69086718249872259</v>
      </c>
    </row>
    <row r="3637" spans="5:13" x14ac:dyDescent="0.3">
      <c r="E3637" s="1">
        <v>3626</v>
      </c>
      <c r="F3637" s="1">
        <v>1</v>
      </c>
      <c r="G3637" s="1">
        <v>24</v>
      </c>
      <c r="H3637" s="1">
        <v>3</v>
      </c>
      <c r="I3637" s="2">
        <f t="shared" si="224"/>
        <v>0.26437043259502213</v>
      </c>
      <c r="J3637" s="2">
        <f t="shared" si="225"/>
        <v>0.56571033582428898</v>
      </c>
      <c r="K3637" s="3">
        <v>1</v>
      </c>
      <c r="L3637" s="2">
        <f t="shared" si="226"/>
        <v>-0.56967310594208143</v>
      </c>
      <c r="M3637" s="2">
        <f t="shared" si="227"/>
        <v>0.43428966417571102</v>
      </c>
    </row>
    <row r="3638" spans="5:13" x14ac:dyDescent="0.3">
      <c r="E3638" s="1">
        <v>3627</v>
      </c>
      <c r="F3638" s="1">
        <v>1</v>
      </c>
      <c r="G3638" s="1">
        <v>24</v>
      </c>
      <c r="H3638" s="1">
        <v>1</v>
      </c>
      <c r="I3638" s="2">
        <f t="shared" si="224"/>
        <v>-0.30094196272694751</v>
      </c>
      <c r="J3638" s="2">
        <f t="shared" si="225"/>
        <v>0.42532722873338152</v>
      </c>
      <c r="K3638" s="3">
        <v>1</v>
      </c>
      <c r="L3638" s="2">
        <f t="shared" si="226"/>
        <v>-0.85489645635623346</v>
      </c>
      <c r="M3638" s="2">
        <f t="shared" si="227"/>
        <v>0.57467277126661842</v>
      </c>
    </row>
    <row r="3639" spans="5:13" x14ac:dyDescent="0.3">
      <c r="E3639" s="1">
        <v>3628</v>
      </c>
      <c r="F3639" s="1">
        <v>0</v>
      </c>
      <c r="G3639" s="1">
        <v>21</v>
      </c>
      <c r="H3639" s="1">
        <v>1</v>
      </c>
      <c r="I3639" s="2">
        <f t="shared" si="224"/>
        <v>-0.21522531278623908</v>
      </c>
      <c r="J3639" s="2">
        <f t="shared" si="225"/>
        <v>0.44640041528470131</v>
      </c>
      <c r="K3639" s="3">
        <v>0</v>
      </c>
      <c r="L3639" s="2">
        <f t="shared" si="226"/>
        <v>-0.59131362483195948</v>
      </c>
      <c r="M3639" s="2">
        <f t="shared" si="227"/>
        <v>-0.44640041528470131</v>
      </c>
    </row>
    <row r="3640" spans="5:13" x14ac:dyDescent="0.3">
      <c r="E3640" s="1">
        <v>3629</v>
      </c>
      <c r="F3640" s="1">
        <v>0</v>
      </c>
      <c r="G3640" s="1">
        <v>30</v>
      </c>
      <c r="H3640" s="1">
        <v>1</v>
      </c>
      <c r="I3640" s="2">
        <f t="shared" si="224"/>
        <v>-0.47237526260836427</v>
      </c>
      <c r="J3640" s="2">
        <f t="shared" si="225"/>
        <v>0.38405420510492866</v>
      </c>
      <c r="K3640" s="3">
        <v>1</v>
      </c>
      <c r="L3640" s="2">
        <f t="shared" si="226"/>
        <v>-0.95697157722900394</v>
      </c>
      <c r="M3640" s="2">
        <f t="shared" si="227"/>
        <v>0.61594579489507129</v>
      </c>
    </row>
    <row r="3641" spans="5:13" x14ac:dyDescent="0.3">
      <c r="E3641" s="1">
        <v>3630</v>
      </c>
      <c r="F3641" s="1">
        <v>1</v>
      </c>
      <c r="G3641" s="1">
        <v>26</v>
      </c>
      <c r="H3641" s="1">
        <v>2</v>
      </c>
      <c r="I3641" s="2">
        <f t="shared" si="224"/>
        <v>-7.5430198359768275E-2</v>
      </c>
      <c r="J3641" s="2">
        <f t="shared" si="225"/>
        <v>0.48115138649900074</v>
      </c>
      <c r="K3641" s="3">
        <v>0</v>
      </c>
      <c r="L3641" s="2">
        <f t="shared" si="226"/>
        <v>-0.65614312718844481</v>
      </c>
      <c r="M3641" s="2">
        <f t="shared" si="227"/>
        <v>-0.48115138649900074</v>
      </c>
    </row>
    <row r="3642" spans="5:13" x14ac:dyDescent="0.3">
      <c r="E3642" s="1">
        <v>3631</v>
      </c>
      <c r="F3642" s="1">
        <v>0</v>
      </c>
      <c r="G3642" s="1">
        <v>19</v>
      </c>
      <c r="H3642" s="1">
        <v>0</v>
      </c>
      <c r="I3642" s="2">
        <f t="shared" si="224"/>
        <v>-0.44073707715341831</v>
      </c>
      <c r="J3642" s="2">
        <f t="shared" si="225"/>
        <v>0.391565352543775</v>
      </c>
      <c r="K3642" s="3">
        <v>0</v>
      </c>
      <c r="L3642" s="2">
        <f t="shared" si="226"/>
        <v>-0.49686577173687035</v>
      </c>
      <c r="M3642" s="2">
        <f t="shared" si="227"/>
        <v>-0.391565352543775</v>
      </c>
    </row>
    <row r="3643" spans="5:13" x14ac:dyDescent="0.3">
      <c r="E3643" s="1">
        <v>3632</v>
      </c>
      <c r="F3643" s="1">
        <v>1</v>
      </c>
      <c r="G3643" s="1">
        <v>25</v>
      </c>
      <c r="H3643" s="1">
        <v>4</v>
      </c>
      <c r="I3643" s="2">
        <f t="shared" si="224"/>
        <v>0.51845441360910405</v>
      </c>
      <c r="J3643" s="2">
        <f t="shared" si="225"/>
        <v>0.62678628555659732</v>
      </c>
      <c r="K3643" s="3">
        <v>0</v>
      </c>
      <c r="L3643" s="2">
        <f t="shared" si="226"/>
        <v>-0.9856040624435195</v>
      </c>
      <c r="M3643" s="2">
        <f t="shared" si="227"/>
        <v>-0.62678628555659732</v>
      </c>
    </row>
    <row r="3644" spans="5:13" x14ac:dyDescent="0.3">
      <c r="E3644" s="1">
        <v>3633</v>
      </c>
      <c r="F3644" s="1">
        <v>0</v>
      </c>
      <c r="G3644" s="1">
        <v>23</v>
      </c>
      <c r="H3644" s="1">
        <v>0</v>
      </c>
      <c r="I3644" s="2">
        <f t="shared" si="224"/>
        <v>-0.55502594374102943</v>
      </c>
      <c r="J3644" s="2">
        <f t="shared" si="225"/>
        <v>0.36469913965533418</v>
      </c>
      <c r="K3644" s="3">
        <v>0</v>
      </c>
      <c r="L3644" s="2">
        <f t="shared" si="226"/>
        <v>-0.45365659647687245</v>
      </c>
      <c r="M3644" s="2">
        <f t="shared" si="227"/>
        <v>-0.36469913965533418</v>
      </c>
    </row>
    <row r="3645" spans="5:13" x14ac:dyDescent="0.3">
      <c r="E3645" s="1">
        <v>3634</v>
      </c>
      <c r="F3645" s="1">
        <v>1</v>
      </c>
      <c r="G3645" s="1">
        <v>23</v>
      </c>
      <c r="H3645" s="1">
        <v>1</v>
      </c>
      <c r="I3645" s="2">
        <f t="shared" si="224"/>
        <v>-0.27236974608004461</v>
      </c>
      <c r="J3645" s="2">
        <f t="shared" si="225"/>
        <v>0.43232541858152024</v>
      </c>
      <c r="K3645" s="3">
        <v>1</v>
      </c>
      <c r="L3645" s="2">
        <f t="shared" si="226"/>
        <v>-0.83857669056031459</v>
      </c>
      <c r="M3645" s="2">
        <f t="shared" si="227"/>
        <v>0.56767458141847982</v>
      </c>
    </row>
    <row r="3646" spans="5:13" x14ac:dyDescent="0.3">
      <c r="E3646" s="1">
        <v>3635</v>
      </c>
      <c r="F3646" s="1">
        <v>1</v>
      </c>
      <c r="G3646" s="1">
        <v>18</v>
      </c>
      <c r="H3646" s="1">
        <v>2</v>
      </c>
      <c r="I3646" s="2">
        <f t="shared" si="224"/>
        <v>0.15314753481545412</v>
      </c>
      <c r="J3646" s="2">
        <f t="shared" si="225"/>
        <v>0.53821222655274259</v>
      </c>
      <c r="K3646" s="3">
        <v>1</v>
      </c>
      <c r="L3646" s="2">
        <f t="shared" si="226"/>
        <v>-0.61950232345806744</v>
      </c>
      <c r="M3646" s="2">
        <f t="shared" si="227"/>
        <v>0.46178777344725741</v>
      </c>
    </row>
    <row r="3647" spans="5:13" x14ac:dyDescent="0.3">
      <c r="E3647" s="1">
        <v>3636</v>
      </c>
      <c r="F3647" s="1">
        <v>0</v>
      </c>
      <c r="G3647" s="1">
        <v>27</v>
      </c>
      <c r="H3647" s="1">
        <v>1</v>
      </c>
      <c r="I3647" s="2">
        <f t="shared" si="224"/>
        <v>-0.386658612667656</v>
      </c>
      <c r="J3647" s="2">
        <f t="shared" si="225"/>
        <v>0.40452192979375906</v>
      </c>
      <c r="K3647" s="3">
        <v>1</v>
      </c>
      <c r="L3647" s="2">
        <f t="shared" si="226"/>
        <v>-0.90504932938266758</v>
      </c>
      <c r="M3647" s="2">
        <f t="shared" si="227"/>
        <v>0.59547807020624099</v>
      </c>
    </row>
    <row r="3648" spans="5:13" x14ac:dyDescent="0.3">
      <c r="E3648" s="1">
        <v>3637</v>
      </c>
      <c r="F3648" s="1">
        <v>1</v>
      </c>
      <c r="G3648" s="1">
        <v>26</v>
      </c>
      <c r="H3648" s="1">
        <v>0</v>
      </c>
      <c r="I3648" s="2">
        <f t="shared" si="224"/>
        <v>-0.64074259368173792</v>
      </c>
      <c r="J3648" s="2">
        <f t="shared" si="225"/>
        <v>0.34507869437350663</v>
      </c>
      <c r="K3648" s="3">
        <v>1</v>
      </c>
      <c r="L3648" s="2">
        <f t="shared" si="226"/>
        <v>-1.0639827883281907</v>
      </c>
      <c r="M3648" s="2">
        <f t="shared" si="227"/>
        <v>0.65492130562649331</v>
      </c>
    </row>
    <row r="3649" spans="5:13" x14ac:dyDescent="0.3">
      <c r="E3649" s="1">
        <v>3638</v>
      </c>
      <c r="F3649" s="1">
        <v>1</v>
      </c>
      <c r="G3649" s="1">
        <v>19</v>
      </c>
      <c r="H3649" s="1">
        <v>5</v>
      </c>
      <c r="I3649" s="2">
        <f t="shared" si="224"/>
        <v>0.97254391115150574</v>
      </c>
      <c r="J3649" s="2">
        <f t="shared" si="225"/>
        <v>0.7256262627535558</v>
      </c>
      <c r="K3649" s="3">
        <v>1</v>
      </c>
      <c r="L3649" s="2">
        <f t="shared" si="226"/>
        <v>-0.32072018630265009</v>
      </c>
      <c r="M3649" s="2">
        <f t="shared" si="227"/>
        <v>0.2743737372464442</v>
      </c>
    </row>
    <row r="3650" spans="5:13" x14ac:dyDescent="0.3">
      <c r="E3650" s="1">
        <v>3639</v>
      </c>
      <c r="F3650" s="1">
        <v>0</v>
      </c>
      <c r="G3650" s="1">
        <v>26</v>
      </c>
      <c r="H3650" s="1">
        <v>2</v>
      </c>
      <c r="I3650" s="2">
        <f t="shared" si="224"/>
        <v>-7.5430198359768275E-2</v>
      </c>
      <c r="J3650" s="2">
        <f t="shared" si="225"/>
        <v>0.48115138649900074</v>
      </c>
      <c r="K3650" s="3">
        <v>1</v>
      </c>
      <c r="L3650" s="2">
        <f t="shared" si="226"/>
        <v>-0.73157332554821297</v>
      </c>
      <c r="M3650" s="2">
        <f t="shared" si="227"/>
        <v>0.51884861350099931</v>
      </c>
    </row>
    <row r="3651" spans="5:13" x14ac:dyDescent="0.3">
      <c r="E3651" s="1">
        <v>3640</v>
      </c>
      <c r="F3651" s="1">
        <v>0</v>
      </c>
      <c r="G3651" s="1">
        <v>19</v>
      </c>
      <c r="H3651" s="1">
        <v>3</v>
      </c>
      <c r="I3651" s="2">
        <f t="shared" si="224"/>
        <v>0.40723151582953615</v>
      </c>
      <c r="J3651" s="2">
        <f t="shared" si="225"/>
        <v>0.600423862871453</v>
      </c>
      <c r="K3651" s="3">
        <v>1</v>
      </c>
      <c r="L3651" s="2">
        <f t="shared" si="226"/>
        <v>-0.51011943505685553</v>
      </c>
      <c r="M3651" s="2">
        <f t="shared" si="227"/>
        <v>0.399576137128547</v>
      </c>
    </row>
    <row r="3652" spans="5:13" x14ac:dyDescent="0.3">
      <c r="E3652" s="1">
        <v>3641</v>
      </c>
      <c r="F3652" s="1">
        <v>0</v>
      </c>
      <c r="G3652" s="1">
        <v>21</v>
      </c>
      <c r="H3652" s="1">
        <v>0</v>
      </c>
      <c r="I3652" s="2">
        <f t="shared" si="224"/>
        <v>-0.4978815104472239</v>
      </c>
      <c r="J3652" s="2">
        <f t="shared" si="225"/>
        <v>0.37803865071192017</v>
      </c>
      <c r="K3652" s="3">
        <v>0</v>
      </c>
      <c r="L3652" s="2">
        <f t="shared" si="226"/>
        <v>-0.47487732758192247</v>
      </c>
      <c r="M3652" s="2">
        <f t="shared" si="227"/>
        <v>-0.37803865071192017</v>
      </c>
    </row>
    <row r="3653" spans="5:13" x14ac:dyDescent="0.3">
      <c r="E3653" s="1">
        <v>3642</v>
      </c>
      <c r="F3653" s="1">
        <v>1</v>
      </c>
      <c r="G3653" s="1">
        <v>22</v>
      </c>
      <c r="H3653" s="1">
        <v>4</v>
      </c>
      <c r="I3653" s="2">
        <f t="shared" si="224"/>
        <v>0.60417106354981254</v>
      </c>
      <c r="J3653" s="2">
        <f t="shared" si="225"/>
        <v>0.64660999904109517</v>
      </c>
      <c r="K3653" s="3">
        <v>0</v>
      </c>
      <c r="L3653" s="2">
        <f t="shared" si="226"/>
        <v>-1.0401830133312706</v>
      </c>
      <c r="M3653" s="2">
        <f t="shared" si="227"/>
        <v>-0.64660999904109517</v>
      </c>
    </row>
    <row r="3654" spans="5:13" x14ac:dyDescent="0.3">
      <c r="E3654" s="1">
        <v>3643</v>
      </c>
      <c r="F3654" s="1">
        <v>1</v>
      </c>
      <c r="G3654" s="1">
        <v>21</v>
      </c>
      <c r="H3654" s="1">
        <v>2</v>
      </c>
      <c r="I3654" s="2">
        <f t="shared" si="224"/>
        <v>6.7430884874745745E-2</v>
      </c>
      <c r="J3654" s="2">
        <f t="shared" si="225"/>
        <v>0.51685133655663185</v>
      </c>
      <c r="K3654" s="3">
        <v>1</v>
      </c>
      <c r="L3654" s="2">
        <f t="shared" si="226"/>
        <v>-0.65999999600478421</v>
      </c>
      <c r="M3654" s="2">
        <f t="shared" si="227"/>
        <v>0.48314866344336815</v>
      </c>
    </row>
    <row r="3655" spans="5:13" x14ac:dyDescent="0.3">
      <c r="E3655" s="1">
        <v>3644</v>
      </c>
      <c r="F3655" s="1">
        <v>0</v>
      </c>
      <c r="G3655" s="1">
        <v>20</v>
      </c>
      <c r="H3655" s="1">
        <v>0</v>
      </c>
      <c r="I3655" s="2">
        <f t="shared" si="224"/>
        <v>-0.4693092938003211</v>
      </c>
      <c r="J3655" s="2">
        <f t="shared" si="225"/>
        <v>0.38477973752641237</v>
      </c>
      <c r="K3655" s="3">
        <v>0</v>
      </c>
      <c r="L3655" s="2">
        <f t="shared" si="226"/>
        <v>-0.48577492493259411</v>
      </c>
      <c r="M3655" s="2">
        <f t="shared" si="227"/>
        <v>-0.38477973752641237</v>
      </c>
    </row>
    <row r="3656" spans="5:13" x14ac:dyDescent="0.3">
      <c r="E3656" s="1">
        <v>3645</v>
      </c>
      <c r="F3656" s="1">
        <v>0</v>
      </c>
      <c r="G3656" s="1">
        <v>26</v>
      </c>
      <c r="H3656" s="1">
        <v>2</v>
      </c>
      <c r="I3656" s="2">
        <f t="shared" si="224"/>
        <v>-7.5430198359768275E-2</v>
      </c>
      <c r="J3656" s="2">
        <f t="shared" si="225"/>
        <v>0.48115138649900074</v>
      </c>
      <c r="K3656" s="3">
        <v>0</v>
      </c>
      <c r="L3656" s="2">
        <f t="shared" si="226"/>
        <v>-0.65614312718844481</v>
      </c>
      <c r="M3656" s="2">
        <f t="shared" si="227"/>
        <v>-0.48115138649900074</v>
      </c>
    </row>
    <row r="3657" spans="5:13" x14ac:dyDescent="0.3">
      <c r="E3657" s="1">
        <v>3646</v>
      </c>
      <c r="F3657" s="1">
        <v>1</v>
      </c>
      <c r="G3657" s="1">
        <v>27</v>
      </c>
      <c r="H3657" s="1">
        <v>5</v>
      </c>
      <c r="I3657" s="2">
        <f t="shared" si="224"/>
        <v>0.74396617797628317</v>
      </c>
      <c r="J3657" s="2">
        <f t="shared" si="225"/>
        <v>0.67786254061465023</v>
      </c>
      <c r="K3657" s="3">
        <v>1</v>
      </c>
      <c r="L3657" s="2">
        <f t="shared" si="226"/>
        <v>-0.38881075405303966</v>
      </c>
      <c r="M3657" s="2">
        <f t="shared" si="227"/>
        <v>0.32213745938534977</v>
      </c>
    </row>
    <row r="3658" spans="5:13" x14ac:dyDescent="0.3">
      <c r="E3658" s="1">
        <v>3647</v>
      </c>
      <c r="F3658" s="1">
        <v>0</v>
      </c>
      <c r="G3658" s="1">
        <v>31</v>
      </c>
      <c r="H3658" s="1">
        <v>2</v>
      </c>
      <c r="I3658" s="2">
        <f t="shared" si="224"/>
        <v>-0.21829128159428235</v>
      </c>
      <c r="J3658" s="2">
        <f t="shared" si="225"/>
        <v>0.44564285643854834</v>
      </c>
      <c r="K3658" s="3">
        <v>1</v>
      </c>
      <c r="L3658" s="2">
        <f t="shared" si="226"/>
        <v>-0.80823741806704263</v>
      </c>
      <c r="M3658" s="2">
        <f t="shared" si="227"/>
        <v>0.5543571435614516</v>
      </c>
    </row>
    <row r="3659" spans="5:13" x14ac:dyDescent="0.3">
      <c r="E3659" s="1">
        <v>3648</v>
      </c>
      <c r="F3659" s="1">
        <v>1</v>
      </c>
      <c r="G3659" s="1">
        <v>24</v>
      </c>
      <c r="H3659" s="1">
        <v>1</v>
      </c>
      <c r="I3659" s="2">
        <f t="shared" si="224"/>
        <v>-0.30094196272694751</v>
      </c>
      <c r="J3659" s="2">
        <f t="shared" si="225"/>
        <v>0.42532722873338152</v>
      </c>
      <c r="K3659" s="3">
        <v>0</v>
      </c>
      <c r="L3659" s="2">
        <f t="shared" si="226"/>
        <v>-0.55395449362928606</v>
      </c>
      <c r="M3659" s="2">
        <f t="shared" si="227"/>
        <v>-0.42532722873338152</v>
      </c>
    </row>
    <row r="3660" spans="5:13" x14ac:dyDescent="0.3">
      <c r="E3660" s="1">
        <v>3649</v>
      </c>
      <c r="F3660" s="1">
        <v>0</v>
      </c>
      <c r="G3660" s="1">
        <v>28</v>
      </c>
      <c r="H3660" s="1">
        <v>1</v>
      </c>
      <c r="I3660" s="2">
        <f t="shared" si="224"/>
        <v>-0.41523082931455868</v>
      </c>
      <c r="J3660" s="2">
        <f t="shared" si="225"/>
        <v>0.39765853213135904</v>
      </c>
      <c r="K3660" s="3">
        <v>1</v>
      </c>
      <c r="L3660" s="2">
        <f t="shared" si="226"/>
        <v>-0.92216160142452031</v>
      </c>
      <c r="M3660" s="2">
        <f t="shared" si="227"/>
        <v>0.60234146786864096</v>
      </c>
    </row>
    <row r="3661" spans="5:13" x14ac:dyDescent="0.3">
      <c r="E3661" s="1">
        <v>3650</v>
      </c>
      <c r="F3661" s="1">
        <v>1</v>
      </c>
      <c r="G3661" s="1">
        <v>21</v>
      </c>
      <c r="H3661" s="1">
        <v>4</v>
      </c>
      <c r="I3661" s="2">
        <f t="shared" ref="I3661:I3724" si="228">$H$5+$H$6*G3661+H3661*$H$7</f>
        <v>0.63274328019671544</v>
      </c>
      <c r="J3661" s="2">
        <f t="shared" ref="J3661:J3724" si="229">EXP(I3661)/(1+EXP(I3661))</f>
        <v>0.65311123215896594</v>
      </c>
      <c r="K3661" s="3">
        <v>1</v>
      </c>
      <c r="L3661" s="2">
        <f t="shared" ref="L3661:L3724" si="230">IF(K3661=1,LN(J3661),LN(1-J3661))</f>
        <v>-0.42600782399914117</v>
      </c>
      <c r="M3661" s="2">
        <f t="shared" ref="M3661:M3724" si="231">(K3661-J3661)</f>
        <v>0.34688876784103406</v>
      </c>
    </row>
    <row r="3662" spans="5:13" x14ac:dyDescent="0.3">
      <c r="E3662" s="1">
        <v>3651</v>
      </c>
      <c r="F3662" s="1">
        <v>0</v>
      </c>
      <c r="G3662" s="1">
        <v>28</v>
      </c>
      <c r="H3662" s="1">
        <v>0</v>
      </c>
      <c r="I3662" s="2">
        <f t="shared" si="228"/>
        <v>-0.6978870269755435</v>
      </c>
      <c r="J3662" s="2">
        <f t="shared" si="229"/>
        <v>0.33228086752132152</v>
      </c>
      <c r="K3662" s="3">
        <v>1</v>
      </c>
      <c r="L3662" s="2">
        <f t="shared" si="230"/>
        <v>-1.1017746812005371</v>
      </c>
      <c r="M3662" s="2">
        <f t="shared" si="231"/>
        <v>0.66771913247867842</v>
      </c>
    </row>
    <row r="3663" spans="5:13" x14ac:dyDescent="0.3">
      <c r="E3663" s="1">
        <v>3652</v>
      </c>
      <c r="F3663" s="1">
        <v>0</v>
      </c>
      <c r="G3663" s="1">
        <v>32</v>
      </c>
      <c r="H3663" s="1">
        <v>1</v>
      </c>
      <c r="I3663" s="2">
        <f t="shared" si="228"/>
        <v>-0.52951969590216985</v>
      </c>
      <c r="J3663" s="2">
        <f t="shared" si="229"/>
        <v>0.37062891830313033</v>
      </c>
      <c r="K3663" s="3">
        <v>1</v>
      </c>
      <c r="L3663" s="2">
        <f t="shared" si="230"/>
        <v>-0.99255393713593321</v>
      </c>
      <c r="M3663" s="2">
        <f t="shared" si="231"/>
        <v>0.62937108169686962</v>
      </c>
    </row>
    <row r="3664" spans="5:13" x14ac:dyDescent="0.3">
      <c r="E3664" s="1">
        <v>3653</v>
      </c>
      <c r="F3664" s="1">
        <v>0</v>
      </c>
      <c r="G3664" s="1">
        <v>23</v>
      </c>
      <c r="H3664" s="1">
        <v>4</v>
      </c>
      <c r="I3664" s="2">
        <f t="shared" si="228"/>
        <v>0.57559884690290986</v>
      </c>
      <c r="J3664" s="2">
        <f t="shared" si="229"/>
        <v>0.6400540735636373</v>
      </c>
      <c r="K3664" s="3">
        <v>1</v>
      </c>
      <c r="L3664" s="2">
        <f t="shared" si="230"/>
        <v>-0.44620261625431046</v>
      </c>
      <c r="M3664" s="2">
        <f t="shared" si="231"/>
        <v>0.3599459264363627</v>
      </c>
    </row>
    <row r="3665" spans="5:13" x14ac:dyDescent="0.3">
      <c r="E3665" s="1">
        <v>3654</v>
      </c>
      <c r="F3665" s="1">
        <v>1</v>
      </c>
      <c r="G3665" s="1">
        <v>22</v>
      </c>
      <c r="H3665" s="1">
        <v>5</v>
      </c>
      <c r="I3665" s="2">
        <f t="shared" si="228"/>
        <v>0.88682726121079725</v>
      </c>
      <c r="J3665" s="2">
        <f t="shared" si="229"/>
        <v>0.70823499698586068</v>
      </c>
      <c r="K3665" s="3">
        <v>1</v>
      </c>
      <c r="L3665" s="2">
        <f t="shared" si="230"/>
        <v>-0.34497932371386569</v>
      </c>
      <c r="M3665" s="2">
        <f t="shared" si="231"/>
        <v>0.29176500301413932</v>
      </c>
    </row>
    <row r="3666" spans="5:13" x14ac:dyDescent="0.3">
      <c r="E3666" s="1">
        <v>3655</v>
      </c>
      <c r="F3666" s="1">
        <v>0</v>
      </c>
      <c r="G3666" s="1">
        <v>26</v>
      </c>
      <c r="H3666" s="1">
        <v>2</v>
      </c>
      <c r="I3666" s="2">
        <f t="shared" si="228"/>
        <v>-7.5430198359768275E-2</v>
      </c>
      <c r="J3666" s="2">
        <f t="shared" si="229"/>
        <v>0.48115138649900074</v>
      </c>
      <c r="K3666" s="3">
        <v>1</v>
      </c>
      <c r="L3666" s="2">
        <f t="shared" si="230"/>
        <v>-0.73157332554821297</v>
      </c>
      <c r="M3666" s="2">
        <f t="shared" si="231"/>
        <v>0.51884861350099931</v>
      </c>
    </row>
    <row r="3667" spans="5:13" x14ac:dyDescent="0.3">
      <c r="E3667" s="1">
        <v>3656</v>
      </c>
      <c r="F3667" s="1">
        <v>1</v>
      </c>
      <c r="G3667" s="1">
        <v>27</v>
      </c>
      <c r="H3667" s="1">
        <v>6</v>
      </c>
      <c r="I3667" s="2">
        <f t="shared" si="228"/>
        <v>1.0266223756372681</v>
      </c>
      <c r="J3667" s="2">
        <f t="shared" si="229"/>
        <v>0.73626054910532568</v>
      </c>
      <c r="K3667" s="3">
        <v>1</v>
      </c>
      <c r="L3667" s="2">
        <f t="shared" si="230"/>
        <v>-0.30617121596234836</v>
      </c>
      <c r="M3667" s="2">
        <f t="shared" si="231"/>
        <v>0.26373945089467432</v>
      </c>
    </row>
    <row r="3668" spans="5:13" x14ac:dyDescent="0.3">
      <c r="E3668" s="1">
        <v>3657</v>
      </c>
      <c r="F3668" s="1">
        <v>0</v>
      </c>
      <c r="G3668" s="1">
        <v>21</v>
      </c>
      <c r="H3668" s="1">
        <v>0</v>
      </c>
      <c r="I3668" s="2">
        <f t="shared" si="228"/>
        <v>-0.4978815104472239</v>
      </c>
      <c r="J3668" s="2">
        <f t="shared" si="229"/>
        <v>0.37803865071192017</v>
      </c>
      <c r="K3668" s="3">
        <v>1</v>
      </c>
      <c r="L3668" s="2">
        <f t="shared" si="230"/>
        <v>-0.97275883802914631</v>
      </c>
      <c r="M3668" s="2">
        <f t="shared" si="231"/>
        <v>0.62196134928807978</v>
      </c>
    </row>
    <row r="3669" spans="5:13" x14ac:dyDescent="0.3">
      <c r="E3669" s="1">
        <v>3658</v>
      </c>
      <c r="F3669" s="1">
        <v>0</v>
      </c>
      <c r="G3669" s="1">
        <v>22</v>
      </c>
      <c r="H3669" s="1">
        <v>0</v>
      </c>
      <c r="I3669" s="2">
        <f t="shared" si="228"/>
        <v>-0.52645372709412674</v>
      </c>
      <c r="J3669" s="2">
        <f t="shared" si="229"/>
        <v>0.37134437898837352</v>
      </c>
      <c r="K3669" s="3">
        <v>1</v>
      </c>
      <c r="L3669" s="2">
        <f t="shared" si="230"/>
        <v>-0.99062540167622615</v>
      </c>
      <c r="M3669" s="2">
        <f t="shared" si="231"/>
        <v>0.62865562101162653</v>
      </c>
    </row>
    <row r="3670" spans="5:13" x14ac:dyDescent="0.3">
      <c r="E3670" s="1">
        <v>3659</v>
      </c>
      <c r="F3670" s="1">
        <v>1</v>
      </c>
      <c r="G3670" s="1">
        <v>24</v>
      </c>
      <c r="H3670" s="1">
        <v>3</v>
      </c>
      <c r="I3670" s="2">
        <f t="shared" si="228"/>
        <v>0.26437043259502213</v>
      </c>
      <c r="J3670" s="2">
        <f t="shared" si="229"/>
        <v>0.56571033582428898</v>
      </c>
      <c r="K3670" s="3">
        <v>1</v>
      </c>
      <c r="L3670" s="2">
        <f t="shared" si="230"/>
        <v>-0.56967310594208143</v>
      </c>
      <c r="M3670" s="2">
        <f t="shared" si="231"/>
        <v>0.43428966417571102</v>
      </c>
    </row>
    <row r="3671" spans="5:13" x14ac:dyDescent="0.3">
      <c r="E3671" s="1">
        <v>3660</v>
      </c>
      <c r="F3671" s="1">
        <v>0</v>
      </c>
      <c r="G3671" s="1">
        <v>26</v>
      </c>
      <c r="H3671" s="1">
        <v>2</v>
      </c>
      <c r="I3671" s="2">
        <f t="shared" si="228"/>
        <v>-7.5430198359768275E-2</v>
      </c>
      <c r="J3671" s="2">
        <f t="shared" si="229"/>
        <v>0.48115138649900074</v>
      </c>
      <c r="K3671" s="3">
        <v>0</v>
      </c>
      <c r="L3671" s="2">
        <f t="shared" si="230"/>
        <v>-0.65614312718844481</v>
      </c>
      <c r="M3671" s="2">
        <f t="shared" si="231"/>
        <v>-0.48115138649900074</v>
      </c>
    </row>
    <row r="3672" spans="5:13" x14ac:dyDescent="0.3">
      <c r="E3672" s="1">
        <v>3661</v>
      </c>
      <c r="F3672" s="1">
        <v>0</v>
      </c>
      <c r="G3672" s="1">
        <v>24</v>
      </c>
      <c r="H3672" s="1">
        <v>1</v>
      </c>
      <c r="I3672" s="2">
        <f t="shared" si="228"/>
        <v>-0.30094196272694751</v>
      </c>
      <c r="J3672" s="2">
        <f t="shared" si="229"/>
        <v>0.42532722873338152</v>
      </c>
      <c r="K3672" s="3">
        <v>1</v>
      </c>
      <c r="L3672" s="2">
        <f t="shared" si="230"/>
        <v>-0.85489645635623346</v>
      </c>
      <c r="M3672" s="2">
        <f t="shared" si="231"/>
        <v>0.57467277126661842</v>
      </c>
    </row>
    <row r="3673" spans="5:13" x14ac:dyDescent="0.3">
      <c r="E3673" s="1">
        <v>3662</v>
      </c>
      <c r="F3673" s="1">
        <v>0</v>
      </c>
      <c r="G3673" s="1">
        <v>20</v>
      </c>
      <c r="H3673" s="1">
        <v>1</v>
      </c>
      <c r="I3673" s="2">
        <f t="shared" si="228"/>
        <v>-0.18665309613933628</v>
      </c>
      <c r="J3673" s="2">
        <f t="shared" si="229"/>
        <v>0.45347173225254978</v>
      </c>
      <c r="K3673" s="3">
        <v>1</v>
      </c>
      <c r="L3673" s="2">
        <f t="shared" si="230"/>
        <v>-0.79082234377862215</v>
      </c>
      <c r="M3673" s="2">
        <f t="shared" si="231"/>
        <v>0.54652826774745022</v>
      </c>
    </row>
    <row r="3674" spans="5:13" x14ac:dyDescent="0.3">
      <c r="E3674" s="1">
        <v>3663</v>
      </c>
      <c r="F3674" s="1">
        <v>0</v>
      </c>
      <c r="G3674" s="1">
        <v>27</v>
      </c>
      <c r="H3674" s="1">
        <v>0</v>
      </c>
      <c r="I3674" s="2">
        <f t="shared" si="228"/>
        <v>-0.66931481032864082</v>
      </c>
      <c r="J3674" s="2">
        <f t="shared" si="229"/>
        <v>0.33865028320137047</v>
      </c>
      <c r="K3674" s="3">
        <v>1</v>
      </c>
      <c r="L3674" s="2">
        <f t="shared" si="230"/>
        <v>-1.0827873170559001</v>
      </c>
      <c r="M3674" s="2">
        <f t="shared" si="231"/>
        <v>0.66134971679862953</v>
      </c>
    </row>
    <row r="3675" spans="5:13" x14ac:dyDescent="0.3">
      <c r="E3675" s="1">
        <v>3664</v>
      </c>
      <c r="F3675" s="1">
        <v>0</v>
      </c>
      <c r="G3675" s="1">
        <v>24</v>
      </c>
      <c r="H3675" s="1">
        <v>0</v>
      </c>
      <c r="I3675" s="2">
        <f t="shared" si="228"/>
        <v>-0.58359816038793233</v>
      </c>
      <c r="J3675" s="2">
        <f t="shared" si="229"/>
        <v>0.35810507793301227</v>
      </c>
      <c r="K3675" s="3">
        <v>0</v>
      </c>
      <c r="L3675" s="2">
        <f t="shared" si="230"/>
        <v>-0.44333066148088318</v>
      </c>
      <c r="M3675" s="2">
        <f t="shared" si="231"/>
        <v>-0.35810507793301227</v>
      </c>
    </row>
    <row r="3676" spans="5:13" x14ac:dyDescent="0.3">
      <c r="E3676" s="1">
        <v>3665</v>
      </c>
      <c r="F3676" s="1">
        <v>0</v>
      </c>
      <c r="G3676" s="1">
        <v>20</v>
      </c>
      <c r="H3676" s="1">
        <v>1</v>
      </c>
      <c r="I3676" s="2">
        <f t="shared" si="228"/>
        <v>-0.18665309613933628</v>
      </c>
      <c r="J3676" s="2">
        <f t="shared" si="229"/>
        <v>0.45347173225254978</v>
      </c>
      <c r="K3676" s="3">
        <v>1</v>
      </c>
      <c r="L3676" s="2">
        <f t="shared" si="230"/>
        <v>-0.79082234377862215</v>
      </c>
      <c r="M3676" s="2">
        <f t="shared" si="231"/>
        <v>0.54652826774745022</v>
      </c>
    </row>
    <row r="3677" spans="5:13" x14ac:dyDescent="0.3">
      <c r="E3677" s="1">
        <v>3666</v>
      </c>
      <c r="F3677" s="1">
        <v>1</v>
      </c>
      <c r="G3677" s="1">
        <v>26</v>
      </c>
      <c r="H3677" s="1">
        <v>4</v>
      </c>
      <c r="I3677" s="2">
        <f t="shared" si="228"/>
        <v>0.48988219696220137</v>
      </c>
      <c r="J3677" s="2">
        <f t="shared" si="229"/>
        <v>0.62007868056522697</v>
      </c>
      <c r="K3677" s="3">
        <v>1</v>
      </c>
      <c r="L3677" s="2">
        <f t="shared" si="230"/>
        <v>-0.47790890485718585</v>
      </c>
      <c r="M3677" s="2">
        <f t="shared" si="231"/>
        <v>0.37992131943477303</v>
      </c>
    </row>
    <row r="3678" spans="5:13" x14ac:dyDescent="0.3">
      <c r="E3678" s="1">
        <v>3667</v>
      </c>
      <c r="F3678" s="1">
        <v>1</v>
      </c>
      <c r="G3678" s="1">
        <v>22</v>
      </c>
      <c r="H3678" s="1">
        <v>2</v>
      </c>
      <c r="I3678" s="2">
        <f t="shared" si="228"/>
        <v>3.8858668227842896E-2</v>
      </c>
      <c r="J3678" s="2">
        <f t="shared" si="229"/>
        <v>0.50971344481574044</v>
      </c>
      <c r="K3678" s="3">
        <v>0</v>
      </c>
      <c r="L3678" s="2">
        <f t="shared" si="230"/>
        <v>-0.71276525231165777</v>
      </c>
      <c r="M3678" s="2">
        <f t="shared" si="231"/>
        <v>-0.50971344481574044</v>
      </c>
    </row>
    <row r="3679" spans="5:13" x14ac:dyDescent="0.3">
      <c r="E3679" s="1">
        <v>3668</v>
      </c>
      <c r="F3679" s="1">
        <v>1</v>
      </c>
      <c r="G3679" s="1">
        <v>22</v>
      </c>
      <c r="H3679" s="1">
        <v>3</v>
      </c>
      <c r="I3679" s="2">
        <f t="shared" si="228"/>
        <v>0.32151486588882772</v>
      </c>
      <c r="J3679" s="2">
        <f t="shared" si="229"/>
        <v>0.57969339214578286</v>
      </c>
      <c r="K3679" s="3">
        <v>0</v>
      </c>
      <c r="L3679" s="2">
        <f t="shared" si="230"/>
        <v>-0.86677081533824629</v>
      </c>
      <c r="M3679" s="2">
        <f t="shared" si="231"/>
        <v>-0.57969339214578286</v>
      </c>
    </row>
    <row r="3680" spans="5:13" x14ac:dyDescent="0.3">
      <c r="E3680" s="1">
        <v>3669</v>
      </c>
      <c r="F3680" s="1">
        <v>1</v>
      </c>
      <c r="G3680" s="1">
        <v>23</v>
      </c>
      <c r="H3680" s="1">
        <v>3</v>
      </c>
      <c r="I3680" s="2">
        <f t="shared" si="228"/>
        <v>0.29294264924192503</v>
      </c>
      <c r="J3680" s="2">
        <f t="shared" si="229"/>
        <v>0.57271638907417755</v>
      </c>
      <c r="K3680" s="3">
        <v>0</v>
      </c>
      <c r="L3680" s="2">
        <f t="shared" si="230"/>
        <v>-0.85030729202718869</v>
      </c>
      <c r="M3680" s="2">
        <f t="shared" si="231"/>
        <v>-0.57271638907417755</v>
      </c>
    </row>
    <row r="3681" spans="5:13" x14ac:dyDescent="0.3">
      <c r="E3681" s="1">
        <v>3670</v>
      </c>
      <c r="F3681" s="1">
        <v>1</v>
      </c>
      <c r="G3681" s="1">
        <v>25</v>
      </c>
      <c r="H3681" s="1">
        <v>3</v>
      </c>
      <c r="I3681" s="2">
        <f t="shared" si="228"/>
        <v>0.23579821594811923</v>
      </c>
      <c r="J3681" s="2">
        <f t="shared" si="229"/>
        <v>0.55867792729643417</v>
      </c>
      <c r="K3681" s="3">
        <v>1</v>
      </c>
      <c r="L3681" s="2">
        <f t="shared" si="230"/>
        <v>-0.58218213055281931</v>
      </c>
      <c r="M3681" s="2">
        <f t="shared" si="231"/>
        <v>0.44132207270356583</v>
      </c>
    </row>
    <row r="3682" spans="5:13" x14ac:dyDescent="0.3">
      <c r="E3682" s="1">
        <v>3671</v>
      </c>
      <c r="F3682" s="1">
        <v>1</v>
      </c>
      <c r="G3682" s="1">
        <v>22</v>
      </c>
      <c r="H3682" s="1">
        <v>5</v>
      </c>
      <c r="I3682" s="2">
        <f t="shared" si="228"/>
        <v>0.88682726121079725</v>
      </c>
      <c r="J3682" s="2">
        <f t="shared" si="229"/>
        <v>0.70823499698586068</v>
      </c>
      <c r="K3682" s="3">
        <v>1</v>
      </c>
      <c r="L3682" s="2">
        <f t="shared" si="230"/>
        <v>-0.34497932371386569</v>
      </c>
      <c r="M3682" s="2">
        <f t="shared" si="231"/>
        <v>0.29176500301413932</v>
      </c>
    </row>
    <row r="3683" spans="5:13" x14ac:dyDescent="0.3">
      <c r="E3683" s="1">
        <v>3672</v>
      </c>
      <c r="F3683" s="1">
        <v>0</v>
      </c>
      <c r="G3683" s="1">
        <v>25</v>
      </c>
      <c r="H3683" s="1">
        <v>2</v>
      </c>
      <c r="I3683" s="2">
        <f t="shared" si="228"/>
        <v>-4.6857981712865593E-2</v>
      </c>
      <c r="J3683" s="2">
        <f t="shared" si="229"/>
        <v>0.4882876475322156</v>
      </c>
      <c r="K3683" s="3">
        <v>1</v>
      </c>
      <c r="L3683" s="2">
        <f t="shared" si="230"/>
        <v>-0.71685060511711618</v>
      </c>
      <c r="M3683" s="2">
        <f t="shared" si="231"/>
        <v>0.51171235246778446</v>
      </c>
    </row>
    <row r="3684" spans="5:13" x14ac:dyDescent="0.3">
      <c r="E3684" s="1">
        <v>3673</v>
      </c>
      <c r="F3684" s="1">
        <v>0</v>
      </c>
      <c r="G3684" s="1">
        <v>16</v>
      </c>
      <c r="H3684" s="1">
        <v>2</v>
      </c>
      <c r="I3684" s="2">
        <f t="shared" si="228"/>
        <v>0.21029196810925971</v>
      </c>
      <c r="J3684" s="2">
        <f t="shared" si="229"/>
        <v>0.55238010163956752</v>
      </c>
      <c r="K3684" s="3">
        <v>1</v>
      </c>
      <c r="L3684" s="2">
        <f t="shared" si="230"/>
        <v>-0.59351887974755568</v>
      </c>
      <c r="M3684" s="2">
        <f t="shared" si="231"/>
        <v>0.44761989836043248</v>
      </c>
    </row>
    <row r="3685" spans="5:13" x14ac:dyDescent="0.3">
      <c r="E3685" s="1">
        <v>3674</v>
      </c>
      <c r="F3685" s="1">
        <v>0</v>
      </c>
      <c r="G3685" s="1">
        <v>26</v>
      </c>
      <c r="H3685" s="1">
        <v>0</v>
      </c>
      <c r="I3685" s="2">
        <f t="shared" si="228"/>
        <v>-0.64074259368173792</v>
      </c>
      <c r="J3685" s="2">
        <f t="shared" si="229"/>
        <v>0.34507869437350663</v>
      </c>
      <c r="K3685" s="3">
        <v>0</v>
      </c>
      <c r="L3685" s="2">
        <f t="shared" si="230"/>
        <v>-0.42324019464645307</v>
      </c>
      <c r="M3685" s="2">
        <f t="shared" si="231"/>
        <v>-0.34507869437350663</v>
      </c>
    </row>
    <row r="3686" spans="5:13" x14ac:dyDescent="0.3">
      <c r="E3686" s="1">
        <v>3675</v>
      </c>
      <c r="F3686" s="1">
        <v>1</v>
      </c>
      <c r="G3686" s="1">
        <v>31</v>
      </c>
      <c r="H3686" s="1">
        <v>2</v>
      </c>
      <c r="I3686" s="2">
        <f t="shared" si="228"/>
        <v>-0.21829128159428235</v>
      </c>
      <c r="J3686" s="2">
        <f t="shared" si="229"/>
        <v>0.44564285643854834</v>
      </c>
      <c r="K3686" s="3">
        <v>1</v>
      </c>
      <c r="L3686" s="2">
        <f t="shared" si="230"/>
        <v>-0.80823741806704263</v>
      </c>
      <c r="M3686" s="2">
        <f t="shared" si="231"/>
        <v>0.5543571435614516</v>
      </c>
    </row>
    <row r="3687" spans="5:13" x14ac:dyDescent="0.3">
      <c r="E3687" s="1">
        <v>3676</v>
      </c>
      <c r="F3687" s="1">
        <v>1</v>
      </c>
      <c r="G3687" s="1">
        <v>18</v>
      </c>
      <c r="H3687" s="1">
        <v>2</v>
      </c>
      <c r="I3687" s="2">
        <f t="shared" si="228"/>
        <v>0.15314753481545412</v>
      </c>
      <c r="J3687" s="2">
        <f t="shared" si="229"/>
        <v>0.53821222655274259</v>
      </c>
      <c r="K3687" s="3">
        <v>1</v>
      </c>
      <c r="L3687" s="2">
        <f t="shared" si="230"/>
        <v>-0.61950232345806744</v>
      </c>
      <c r="M3687" s="2">
        <f t="shared" si="231"/>
        <v>0.46178777344725741</v>
      </c>
    </row>
    <row r="3688" spans="5:13" x14ac:dyDescent="0.3">
      <c r="E3688" s="1">
        <v>3677</v>
      </c>
      <c r="F3688" s="1">
        <v>0</v>
      </c>
      <c r="G3688" s="1">
        <v>29</v>
      </c>
      <c r="H3688" s="1">
        <v>2</v>
      </c>
      <c r="I3688" s="2">
        <f t="shared" si="228"/>
        <v>-0.16114684830047676</v>
      </c>
      <c r="J3688" s="2">
        <f t="shared" si="229"/>
        <v>0.45980024359735172</v>
      </c>
      <c r="K3688" s="3">
        <v>0</v>
      </c>
      <c r="L3688" s="2">
        <f t="shared" si="230"/>
        <v>-0.61581628856291593</v>
      </c>
      <c r="M3688" s="2">
        <f t="shared" si="231"/>
        <v>-0.45980024359735172</v>
      </c>
    </row>
    <row r="3689" spans="5:13" x14ac:dyDescent="0.3">
      <c r="E3689" s="1">
        <v>3678</v>
      </c>
      <c r="F3689" s="1">
        <v>1</v>
      </c>
      <c r="G3689" s="1">
        <v>22</v>
      </c>
      <c r="H3689" s="1">
        <v>0</v>
      </c>
      <c r="I3689" s="2">
        <f t="shared" si="228"/>
        <v>-0.52645372709412674</v>
      </c>
      <c r="J3689" s="2">
        <f t="shared" si="229"/>
        <v>0.37134437898837352</v>
      </c>
      <c r="K3689" s="3">
        <v>0</v>
      </c>
      <c r="L3689" s="2">
        <f t="shared" si="230"/>
        <v>-0.46417167458209929</v>
      </c>
      <c r="M3689" s="2">
        <f t="shared" si="231"/>
        <v>-0.37134437898837352</v>
      </c>
    </row>
    <row r="3690" spans="5:13" x14ac:dyDescent="0.3">
      <c r="E3690" s="1">
        <v>3679</v>
      </c>
      <c r="F3690" s="1">
        <v>1</v>
      </c>
      <c r="G3690" s="1">
        <v>22</v>
      </c>
      <c r="H3690" s="1">
        <v>0</v>
      </c>
      <c r="I3690" s="2">
        <f t="shared" si="228"/>
        <v>-0.52645372709412674</v>
      </c>
      <c r="J3690" s="2">
        <f t="shared" si="229"/>
        <v>0.37134437898837352</v>
      </c>
      <c r="K3690" s="3">
        <v>1</v>
      </c>
      <c r="L3690" s="2">
        <f t="shared" si="230"/>
        <v>-0.99062540167622615</v>
      </c>
      <c r="M3690" s="2">
        <f t="shared" si="231"/>
        <v>0.62865562101162653</v>
      </c>
    </row>
    <row r="3691" spans="5:13" x14ac:dyDescent="0.3">
      <c r="E3691" s="1">
        <v>3680</v>
      </c>
      <c r="F3691" s="1">
        <v>0</v>
      </c>
      <c r="G3691" s="1">
        <v>23</v>
      </c>
      <c r="H3691" s="1">
        <v>3</v>
      </c>
      <c r="I3691" s="2">
        <f t="shared" si="228"/>
        <v>0.29294264924192503</v>
      </c>
      <c r="J3691" s="2">
        <f t="shared" si="229"/>
        <v>0.57271638907417755</v>
      </c>
      <c r="K3691" s="3">
        <v>1</v>
      </c>
      <c r="L3691" s="2">
        <f t="shared" si="230"/>
        <v>-0.55736464278526365</v>
      </c>
      <c r="M3691" s="2">
        <f t="shared" si="231"/>
        <v>0.42728361092582245</v>
      </c>
    </row>
    <row r="3692" spans="5:13" x14ac:dyDescent="0.3">
      <c r="E3692" s="1">
        <v>3681</v>
      </c>
      <c r="F3692" s="1">
        <v>1</v>
      </c>
      <c r="G3692" s="1">
        <v>20</v>
      </c>
      <c r="H3692" s="1">
        <v>3</v>
      </c>
      <c r="I3692" s="2">
        <f t="shared" si="228"/>
        <v>0.37865929918263336</v>
      </c>
      <c r="J3692" s="2">
        <f t="shared" si="229"/>
        <v>0.59354970154570375</v>
      </c>
      <c r="K3692" s="3">
        <v>1</v>
      </c>
      <c r="L3692" s="2">
        <f t="shared" si="230"/>
        <v>-0.52163432531196197</v>
      </c>
      <c r="M3692" s="2">
        <f t="shared" si="231"/>
        <v>0.40645029845429625</v>
      </c>
    </row>
    <row r="3693" spans="5:13" x14ac:dyDescent="0.3">
      <c r="E3693" s="1">
        <v>3682</v>
      </c>
      <c r="F3693" s="1">
        <v>0</v>
      </c>
      <c r="G3693" s="1">
        <v>24</v>
      </c>
      <c r="H3693" s="1">
        <v>2</v>
      </c>
      <c r="I3693" s="2">
        <f t="shared" si="228"/>
        <v>-1.8285765065962689E-2</v>
      </c>
      <c r="J3693" s="2">
        <f t="shared" si="229"/>
        <v>0.49542868610834845</v>
      </c>
      <c r="K3693" s="3">
        <v>0</v>
      </c>
      <c r="L3693" s="2">
        <f t="shared" si="230"/>
        <v>-0.68404609359517687</v>
      </c>
      <c r="M3693" s="2">
        <f t="shared" si="231"/>
        <v>-0.49542868610834845</v>
      </c>
    </row>
    <row r="3694" spans="5:13" x14ac:dyDescent="0.3">
      <c r="E3694" s="1">
        <v>3683</v>
      </c>
      <c r="F3694" s="1">
        <v>1</v>
      </c>
      <c r="G3694" s="1">
        <v>26</v>
      </c>
      <c r="H3694" s="1">
        <v>4</v>
      </c>
      <c r="I3694" s="2">
        <f t="shared" si="228"/>
        <v>0.48988219696220137</v>
      </c>
      <c r="J3694" s="2">
        <f t="shared" si="229"/>
        <v>0.62007868056522697</v>
      </c>
      <c r="K3694" s="3">
        <v>1</v>
      </c>
      <c r="L3694" s="2">
        <f t="shared" si="230"/>
        <v>-0.47790890485718585</v>
      </c>
      <c r="M3694" s="2">
        <f t="shared" si="231"/>
        <v>0.37992131943477303</v>
      </c>
    </row>
    <row r="3695" spans="5:13" x14ac:dyDescent="0.3">
      <c r="E3695" s="1">
        <v>3684</v>
      </c>
      <c r="F3695" s="1">
        <v>0</v>
      </c>
      <c r="G3695" s="1">
        <v>32</v>
      </c>
      <c r="H3695" s="1">
        <v>1</v>
      </c>
      <c r="I3695" s="2">
        <f t="shared" si="228"/>
        <v>-0.52951969590216985</v>
      </c>
      <c r="J3695" s="2">
        <f t="shared" si="229"/>
        <v>0.37062891830313033</v>
      </c>
      <c r="K3695" s="3">
        <v>0</v>
      </c>
      <c r="L3695" s="2">
        <f t="shared" si="230"/>
        <v>-0.46303424123376319</v>
      </c>
      <c r="M3695" s="2">
        <f t="shared" si="231"/>
        <v>-0.37062891830313033</v>
      </c>
    </row>
    <row r="3696" spans="5:13" x14ac:dyDescent="0.3">
      <c r="E3696" s="1">
        <v>3685</v>
      </c>
      <c r="F3696" s="1">
        <v>1</v>
      </c>
      <c r="G3696" s="1">
        <v>31</v>
      </c>
      <c r="H3696" s="1">
        <v>4</v>
      </c>
      <c r="I3696" s="2">
        <f t="shared" si="228"/>
        <v>0.34702111372768729</v>
      </c>
      <c r="J3696" s="2">
        <f t="shared" si="229"/>
        <v>0.58589502085328149</v>
      </c>
      <c r="K3696" s="3">
        <v>0</v>
      </c>
      <c r="L3696" s="2">
        <f t="shared" si="230"/>
        <v>-0.88163576448281522</v>
      </c>
      <c r="M3696" s="2">
        <f t="shared" si="231"/>
        <v>-0.58589502085328149</v>
      </c>
    </row>
    <row r="3697" spans="5:13" x14ac:dyDescent="0.3">
      <c r="E3697" s="1">
        <v>3686</v>
      </c>
      <c r="F3697" s="1">
        <v>0</v>
      </c>
      <c r="G3697" s="1">
        <v>26</v>
      </c>
      <c r="H3697" s="1">
        <v>3</v>
      </c>
      <c r="I3697" s="2">
        <f t="shared" si="228"/>
        <v>0.20722599930121655</v>
      </c>
      <c r="J3697" s="2">
        <f t="shared" si="229"/>
        <v>0.55162190028968694</v>
      </c>
      <c r="K3697" s="3">
        <v>1</v>
      </c>
      <c r="L3697" s="2">
        <f t="shared" si="230"/>
        <v>-0.59489243064286235</v>
      </c>
      <c r="M3697" s="2">
        <f t="shared" si="231"/>
        <v>0.44837809971031306</v>
      </c>
    </row>
    <row r="3698" spans="5:13" x14ac:dyDescent="0.3">
      <c r="E3698" s="1">
        <v>3687</v>
      </c>
      <c r="F3698" s="1">
        <v>1</v>
      </c>
      <c r="G3698" s="1">
        <v>26</v>
      </c>
      <c r="H3698" s="1">
        <v>4</v>
      </c>
      <c r="I3698" s="2">
        <f t="shared" si="228"/>
        <v>0.48988219696220137</v>
      </c>
      <c r="J3698" s="2">
        <f t="shared" si="229"/>
        <v>0.62007868056522697</v>
      </c>
      <c r="K3698" s="3">
        <v>0</v>
      </c>
      <c r="L3698" s="2">
        <f t="shared" si="230"/>
        <v>-0.96779110181938743</v>
      </c>
      <c r="M3698" s="2">
        <f t="shared" si="231"/>
        <v>-0.62007868056522697</v>
      </c>
    </row>
    <row r="3699" spans="5:13" x14ac:dyDescent="0.3">
      <c r="E3699" s="1">
        <v>3688</v>
      </c>
      <c r="F3699" s="1">
        <v>1</v>
      </c>
      <c r="G3699" s="1">
        <v>21</v>
      </c>
      <c r="H3699" s="1">
        <v>5</v>
      </c>
      <c r="I3699" s="2">
        <f t="shared" si="228"/>
        <v>0.91539947785770015</v>
      </c>
      <c r="J3699" s="2">
        <f t="shared" si="229"/>
        <v>0.71410379097871035</v>
      </c>
      <c r="K3699" s="3">
        <v>1</v>
      </c>
      <c r="L3699" s="2">
        <f t="shared" si="230"/>
        <v>-0.33672696169069449</v>
      </c>
      <c r="M3699" s="2">
        <f t="shared" si="231"/>
        <v>0.28589620902128965</v>
      </c>
    </row>
    <row r="3700" spans="5:13" x14ac:dyDescent="0.3">
      <c r="E3700" s="1">
        <v>3689</v>
      </c>
      <c r="F3700" s="1">
        <v>1</v>
      </c>
      <c r="G3700" s="1">
        <v>26</v>
      </c>
      <c r="H3700" s="1">
        <v>2</v>
      </c>
      <c r="I3700" s="2">
        <f t="shared" si="228"/>
        <v>-7.5430198359768275E-2</v>
      </c>
      <c r="J3700" s="2">
        <f t="shared" si="229"/>
        <v>0.48115138649900074</v>
      </c>
      <c r="K3700" s="3">
        <v>1</v>
      </c>
      <c r="L3700" s="2">
        <f t="shared" si="230"/>
        <v>-0.73157332554821297</v>
      </c>
      <c r="M3700" s="2">
        <f t="shared" si="231"/>
        <v>0.51884861350099931</v>
      </c>
    </row>
    <row r="3701" spans="5:13" x14ac:dyDescent="0.3">
      <c r="E3701" s="1">
        <v>3690</v>
      </c>
      <c r="F3701" s="1">
        <v>0</v>
      </c>
      <c r="G3701" s="1">
        <v>29</v>
      </c>
      <c r="H3701" s="1">
        <v>1</v>
      </c>
      <c r="I3701" s="2">
        <f t="shared" si="228"/>
        <v>-0.44380304596146158</v>
      </c>
      <c r="J3701" s="2">
        <f t="shared" si="229"/>
        <v>0.39083515355806009</v>
      </c>
      <c r="K3701" s="3">
        <v>0</v>
      </c>
      <c r="L3701" s="2">
        <f t="shared" si="230"/>
        <v>-0.49566636408778442</v>
      </c>
      <c r="M3701" s="2">
        <f t="shared" si="231"/>
        <v>-0.39083515355806009</v>
      </c>
    </row>
    <row r="3702" spans="5:13" x14ac:dyDescent="0.3">
      <c r="E3702" s="1">
        <v>3691</v>
      </c>
      <c r="F3702" s="1">
        <v>1</v>
      </c>
      <c r="G3702" s="1">
        <v>26</v>
      </c>
      <c r="H3702" s="1">
        <v>6</v>
      </c>
      <c r="I3702" s="2">
        <f t="shared" si="228"/>
        <v>1.055194592284171</v>
      </c>
      <c r="J3702" s="2">
        <f t="shared" si="229"/>
        <v>0.74177115519653103</v>
      </c>
      <c r="K3702" s="3">
        <v>1</v>
      </c>
      <c r="L3702" s="2">
        <f t="shared" si="230"/>
        <v>-0.29871449956198887</v>
      </c>
      <c r="M3702" s="2">
        <f t="shared" si="231"/>
        <v>0.25822884480346897</v>
      </c>
    </row>
    <row r="3703" spans="5:13" x14ac:dyDescent="0.3">
      <c r="E3703" s="1">
        <v>3692</v>
      </c>
      <c r="F3703" s="1">
        <v>1</v>
      </c>
      <c r="G3703" s="1">
        <v>25</v>
      </c>
      <c r="H3703" s="1">
        <v>2</v>
      </c>
      <c r="I3703" s="2">
        <f t="shared" si="228"/>
        <v>-4.6857981712865593E-2</v>
      </c>
      <c r="J3703" s="2">
        <f t="shared" si="229"/>
        <v>0.4882876475322156</v>
      </c>
      <c r="K3703" s="3">
        <v>0</v>
      </c>
      <c r="L3703" s="2">
        <f t="shared" si="230"/>
        <v>-0.66999262340425059</v>
      </c>
      <c r="M3703" s="2">
        <f t="shared" si="231"/>
        <v>-0.4882876475322156</v>
      </c>
    </row>
    <row r="3704" spans="5:13" x14ac:dyDescent="0.3">
      <c r="E3704" s="1">
        <v>3693</v>
      </c>
      <c r="F3704" s="1">
        <v>1</v>
      </c>
      <c r="G3704" s="1">
        <v>23</v>
      </c>
      <c r="H3704" s="1">
        <v>1</v>
      </c>
      <c r="I3704" s="2">
        <f t="shared" si="228"/>
        <v>-0.27236974608004461</v>
      </c>
      <c r="J3704" s="2">
        <f t="shared" si="229"/>
        <v>0.43232541858152024</v>
      </c>
      <c r="K3704" s="3">
        <v>0</v>
      </c>
      <c r="L3704" s="2">
        <f t="shared" si="230"/>
        <v>-0.56620694448026976</v>
      </c>
      <c r="M3704" s="2">
        <f t="shared" si="231"/>
        <v>-0.43232541858152024</v>
      </c>
    </row>
    <row r="3705" spans="5:13" x14ac:dyDescent="0.3">
      <c r="E3705" s="1">
        <v>3694</v>
      </c>
      <c r="F3705" s="1">
        <v>0</v>
      </c>
      <c r="G3705" s="1">
        <v>32</v>
      </c>
      <c r="H3705" s="1">
        <v>7</v>
      </c>
      <c r="I3705" s="2">
        <f t="shared" si="228"/>
        <v>1.1664174900637392</v>
      </c>
      <c r="J3705" s="2">
        <f t="shared" si="229"/>
        <v>0.76249684987013333</v>
      </c>
      <c r="K3705" s="3">
        <v>1</v>
      </c>
      <c r="L3705" s="2">
        <f t="shared" si="230"/>
        <v>-0.27115690182696223</v>
      </c>
      <c r="M3705" s="2">
        <f t="shared" si="231"/>
        <v>0.23750315012986667</v>
      </c>
    </row>
    <row r="3706" spans="5:13" x14ac:dyDescent="0.3">
      <c r="E3706" s="1">
        <v>3695</v>
      </c>
      <c r="F3706" s="1">
        <v>1</v>
      </c>
      <c r="G3706" s="1">
        <v>23</v>
      </c>
      <c r="H3706" s="1">
        <v>1</v>
      </c>
      <c r="I3706" s="2">
        <f t="shared" si="228"/>
        <v>-0.27236974608004461</v>
      </c>
      <c r="J3706" s="2">
        <f t="shared" si="229"/>
        <v>0.43232541858152024</v>
      </c>
      <c r="K3706" s="3">
        <v>1</v>
      </c>
      <c r="L3706" s="2">
        <f t="shared" si="230"/>
        <v>-0.83857669056031459</v>
      </c>
      <c r="M3706" s="2">
        <f t="shared" si="231"/>
        <v>0.56767458141847982</v>
      </c>
    </row>
    <row r="3707" spans="5:13" x14ac:dyDescent="0.3">
      <c r="E3707" s="1">
        <v>3696</v>
      </c>
      <c r="F3707" s="1">
        <v>1</v>
      </c>
      <c r="G3707" s="1">
        <v>22</v>
      </c>
      <c r="H3707" s="1">
        <v>1</v>
      </c>
      <c r="I3707" s="2">
        <f t="shared" si="228"/>
        <v>-0.24379752943314192</v>
      </c>
      <c r="J3707" s="2">
        <f t="shared" si="229"/>
        <v>0.43935072259233271</v>
      </c>
      <c r="K3707" s="3">
        <v>1</v>
      </c>
      <c r="L3707" s="2">
        <f t="shared" si="230"/>
        <v>-0.82245727235668753</v>
      </c>
      <c r="M3707" s="2">
        <f t="shared" si="231"/>
        <v>0.56064927740766723</v>
      </c>
    </row>
    <row r="3708" spans="5:13" x14ac:dyDescent="0.3">
      <c r="E3708" s="1">
        <v>3697</v>
      </c>
      <c r="F3708" s="1">
        <v>0</v>
      </c>
      <c r="G3708" s="1">
        <v>33</v>
      </c>
      <c r="H3708" s="1">
        <v>2</v>
      </c>
      <c r="I3708" s="2">
        <f t="shared" si="228"/>
        <v>-0.27543571488808793</v>
      </c>
      <c r="J3708" s="2">
        <f t="shared" si="229"/>
        <v>0.43157312473496739</v>
      </c>
      <c r="K3708" s="3">
        <v>1</v>
      </c>
      <c r="L3708" s="2">
        <f t="shared" si="230"/>
        <v>-0.84031831645500221</v>
      </c>
      <c r="M3708" s="2">
        <f t="shared" si="231"/>
        <v>0.56842687526503255</v>
      </c>
    </row>
    <row r="3709" spans="5:13" x14ac:dyDescent="0.3">
      <c r="E3709" s="1">
        <v>3698</v>
      </c>
      <c r="F3709" s="1">
        <v>1</v>
      </c>
      <c r="G3709" s="1">
        <v>23</v>
      </c>
      <c r="H3709" s="1">
        <v>4</v>
      </c>
      <c r="I3709" s="2">
        <f t="shared" si="228"/>
        <v>0.57559884690290986</v>
      </c>
      <c r="J3709" s="2">
        <f t="shared" si="229"/>
        <v>0.6400540735636373</v>
      </c>
      <c r="K3709" s="3">
        <v>0</v>
      </c>
      <c r="L3709" s="2">
        <f t="shared" si="230"/>
        <v>-1.0218014631572205</v>
      </c>
      <c r="M3709" s="2">
        <f t="shared" si="231"/>
        <v>-0.6400540735636373</v>
      </c>
    </row>
    <row r="3710" spans="5:13" x14ac:dyDescent="0.3">
      <c r="E3710" s="1">
        <v>3699</v>
      </c>
      <c r="F3710" s="1">
        <v>1</v>
      </c>
      <c r="G3710" s="1">
        <v>19</v>
      </c>
      <c r="H3710" s="1">
        <v>2</v>
      </c>
      <c r="I3710" s="2">
        <f t="shared" si="228"/>
        <v>0.12457531816855133</v>
      </c>
      <c r="J3710" s="2">
        <f t="shared" si="229"/>
        <v>0.53110361516647375</v>
      </c>
      <c r="K3710" s="3">
        <v>1</v>
      </c>
      <c r="L3710" s="2">
        <f t="shared" si="230"/>
        <v>-0.63279814463574613</v>
      </c>
      <c r="M3710" s="2">
        <f t="shared" si="231"/>
        <v>0.46889638483352625</v>
      </c>
    </row>
    <row r="3711" spans="5:13" x14ac:dyDescent="0.3">
      <c r="E3711" s="1">
        <v>3700</v>
      </c>
      <c r="F3711" s="1">
        <v>1</v>
      </c>
      <c r="G3711" s="1">
        <v>22</v>
      </c>
      <c r="H3711" s="1">
        <v>1</v>
      </c>
      <c r="I3711" s="2">
        <f t="shared" si="228"/>
        <v>-0.24379752943314192</v>
      </c>
      <c r="J3711" s="2">
        <f t="shared" si="229"/>
        <v>0.43935072259233271</v>
      </c>
      <c r="K3711" s="3">
        <v>0</v>
      </c>
      <c r="L3711" s="2">
        <f t="shared" si="230"/>
        <v>-0.57865974292354561</v>
      </c>
      <c r="M3711" s="2">
        <f t="shared" si="231"/>
        <v>-0.43935072259233271</v>
      </c>
    </row>
    <row r="3712" spans="5:13" x14ac:dyDescent="0.3">
      <c r="E3712" s="1">
        <v>3701</v>
      </c>
      <c r="F3712" s="1">
        <v>0</v>
      </c>
      <c r="G3712" s="1">
        <v>29</v>
      </c>
      <c r="H3712" s="1">
        <v>1</v>
      </c>
      <c r="I3712" s="2">
        <f t="shared" si="228"/>
        <v>-0.44380304596146158</v>
      </c>
      <c r="J3712" s="2">
        <f t="shared" si="229"/>
        <v>0.39083515355806009</v>
      </c>
      <c r="K3712" s="3">
        <v>1</v>
      </c>
      <c r="L3712" s="2">
        <f t="shared" si="230"/>
        <v>-0.93946941004924567</v>
      </c>
      <c r="M3712" s="2">
        <f t="shared" si="231"/>
        <v>0.60916484644193991</v>
      </c>
    </row>
    <row r="3713" spans="5:13" x14ac:dyDescent="0.3">
      <c r="E3713" s="1">
        <v>3702</v>
      </c>
      <c r="F3713" s="1">
        <v>0</v>
      </c>
      <c r="G3713" s="1">
        <v>24</v>
      </c>
      <c r="H3713" s="1">
        <v>2</v>
      </c>
      <c r="I3713" s="2">
        <f t="shared" si="228"/>
        <v>-1.8285765065962689E-2</v>
      </c>
      <c r="J3713" s="2">
        <f t="shared" si="229"/>
        <v>0.49542868610834845</v>
      </c>
      <c r="K3713" s="3">
        <v>1</v>
      </c>
      <c r="L3713" s="2">
        <f t="shared" si="230"/>
        <v>-0.70233185866113945</v>
      </c>
      <c r="M3713" s="2">
        <f t="shared" si="231"/>
        <v>0.50457131389165155</v>
      </c>
    </row>
    <row r="3714" spans="5:13" x14ac:dyDescent="0.3">
      <c r="E3714" s="1">
        <v>3703</v>
      </c>
      <c r="F3714" s="1">
        <v>0</v>
      </c>
      <c r="G3714" s="1">
        <v>31</v>
      </c>
      <c r="H3714" s="1">
        <v>5</v>
      </c>
      <c r="I3714" s="2">
        <f t="shared" si="228"/>
        <v>0.629677311388672</v>
      </c>
      <c r="J3714" s="2">
        <f t="shared" si="229"/>
        <v>0.65241628992990985</v>
      </c>
      <c r="K3714" s="3">
        <v>0</v>
      </c>
      <c r="L3714" s="2">
        <f t="shared" si="230"/>
        <v>-1.0567497506991494</v>
      </c>
      <c r="M3714" s="2">
        <f t="shared" si="231"/>
        <v>-0.65241628992990985</v>
      </c>
    </row>
    <row r="3715" spans="5:13" x14ac:dyDescent="0.3">
      <c r="E3715" s="1">
        <v>3704</v>
      </c>
      <c r="F3715" s="1">
        <v>1</v>
      </c>
      <c r="G3715" s="1">
        <v>29</v>
      </c>
      <c r="H3715" s="1">
        <v>2</v>
      </c>
      <c r="I3715" s="2">
        <f t="shared" si="228"/>
        <v>-0.16114684830047676</v>
      </c>
      <c r="J3715" s="2">
        <f t="shared" si="229"/>
        <v>0.45980024359735172</v>
      </c>
      <c r="K3715" s="3">
        <v>0</v>
      </c>
      <c r="L3715" s="2">
        <f t="shared" si="230"/>
        <v>-0.61581628856291593</v>
      </c>
      <c r="M3715" s="2">
        <f t="shared" si="231"/>
        <v>-0.45980024359735172</v>
      </c>
    </row>
    <row r="3716" spans="5:13" x14ac:dyDescent="0.3">
      <c r="E3716" s="1">
        <v>3705</v>
      </c>
      <c r="F3716" s="1">
        <v>0</v>
      </c>
      <c r="G3716" s="1">
        <v>27</v>
      </c>
      <c r="H3716" s="1">
        <v>0</v>
      </c>
      <c r="I3716" s="2">
        <f t="shared" si="228"/>
        <v>-0.66931481032864082</v>
      </c>
      <c r="J3716" s="2">
        <f t="shared" si="229"/>
        <v>0.33865028320137047</v>
      </c>
      <c r="K3716" s="3">
        <v>1</v>
      </c>
      <c r="L3716" s="2">
        <f t="shared" si="230"/>
        <v>-1.0827873170559001</v>
      </c>
      <c r="M3716" s="2">
        <f t="shared" si="231"/>
        <v>0.66134971679862953</v>
      </c>
    </row>
    <row r="3717" spans="5:13" x14ac:dyDescent="0.3">
      <c r="E3717" s="1">
        <v>3706</v>
      </c>
      <c r="F3717" s="1">
        <v>0</v>
      </c>
      <c r="G3717" s="1">
        <v>28</v>
      </c>
      <c r="H3717" s="1">
        <v>0</v>
      </c>
      <c r="I3717" s="2">
        <f t="shared" si="228"/>
        <v>-0.6978870269755435</v>
      </c>
      <c r="J3717" s="2">
        <f t="shared" si="229"/>
        <v>0.33228086752132152</v>
      </c>
      <c r="K3717" s="3">
        <v>0</v>
      </c>
      <c r="L3717" s="2">
        <f t="shared" si="230"/>
        <v>-0.40388765422499395</v>
      </c>
      <c r="M3717" s="2">
        <f t="shared" si="231"/>
        <v>-0.33228086752132152</v>
      </c>
    </row>
    <row r="3718" spans="5:13" x14ac:dyDescent="0.3">
      <c r="E3718" s="1">
        <v>3707</v>
      </c>
      <c r="F3718" s="1">
        <v>1</v>
      </c>
      <c r="G3718" s="1">
        <v>21</v>
      </c>
      <c r="H3718" s="1">
        <v>3</v>
      </c>
      <c r="I3718" s="2">
        <f t="shared" si="228"/>
        <v>0.35008708253573056</v>
      </c>
      <c r="J3718" s="2">
        <f t="shared" si="229"/>
        <v>0.58663869604609931</v>
      </c>
      <c r="K3718" s="3">
        <v>1</v>
      </c>
      <c r="L3718" s="2">
        <f t="shared" si="230"/>
        <v>-0.5333461579487917</v>
      </c>
      <c r="M3718" s="2">
        <f t="shared" si="231"/>
        <v>0.41336130395390069</v>
      </c>
    </row>
    <row r="3719" spans="5:13" x14ac:dyDescent="0.3">
      <c r="E3719" s="1">
        <v>3708</v>
      </c>
      <c r="F3719" s="1">
        <v>0</v>
      </c>
      <c r="G3719" s="1">
        <v>25</v>
      </c>
      <c r="H3719" s="1">
        <v>0</v>
      </c>
      <c r="I3719" s="2">
        <f t="shared" si="228"/>
        <v>-0.61217037703483523</v>
      </c>
      <c r="J3719" s="2">
        <f t="shared" si="229"/>
        <v>0.35156426468727181</v>
      </c>
      <c r="K3719" s="3">
        <v>1</v>
      </c>
      <c r="L3719" s="2">
        <f t="shared" si="230"/>
        <v>-1.0453627546069888</v>
      </c>
      <c r="M3719" s="2">
        <f t="shared" si="231"/>
        <v>0.64843573531272813</v>
      </c>
    </row>
    <row r="3720" spans="5:13" x14ac:dyDescent="0.3">
      <c r="E3720" s="1">
        <v>3709</v>
      </c>
      <c r="F3720" s="1">
        <v>0</v>
      </c>
      <c r="G3720" s="1">
        <v>26</v>
      </c>
      <c r="H3720" s="1">
        <v>1</v>
      </c>
      <c r="I3720" s="2">
        <f t="shared" si="228"/>
        <v>-0.35808639602075309</v>
      </c>
      <c r="J3720" s="2">
        <f t="shared" si="229"/>
        <v>0.41142287430405178</v>
      </c>
      <c r="K3720" s="3">
        <v>0</v>
      </c>
      <c r="L3720" s="2">
        <f t="shared" si="230"/>
        <v>-0.53004730616023055</v>
      </c>
      <c r="M3720" s="2">
        <f t="shared" si="231"/>
        <v>-0.41142287430405178</v>
      </c>
    </row>
    <row r="3721" spans="5:13" x14ac:dyDescent="0.3">
      <c r="E3721" s="1">
        <v>3710</v>
      </c>
      <c r="F3721" s="1">
        <v>1</v>
      </c>
      <c r="G3721" s="1">
        <v>24</v>
      </c>
      <c r="H3721" s="1">
        <v>5</v>
      </c>
      <c r="I3721" s="2">
        <f t="shared" si="228"/>
        <v>0.82968282791699166</v>
      </c>
      <c r="J3721" s="2">
        <f t="shared" si="229"/>
        <v>0.69628786127836784</v>
      </c>
      <c r="K3721" s="3">
        <v>1</v>
      </c>
      <c r="L3721" s="2">
        <f t="shared" si="230"/>
        <v>-0.36199211036329509</v>
      </c>
      <c r="M3721" s="2">
        <f t="shared" si="231"/>
        <v>0.30371213872163216</v>
      </c>
    </row>
    <row r="3722" spans="5:13" x14ac:dyDescent="0.3">
      <c r="E3722" s="1">
        <v>3711</v>
      </c>
      <c r="F3722" s="1">
        <v>1</v>
      </c>
      <c r="G3722" s="1">
        <v>28</v>
      </c>
      <c r="H3722" s="1">
        <v>1</v>
      </c>
      <c r="I3722" s="2">
        <f t="shared" si="228"/>
        <v>-0.41523082931455868</v>
      </c>
      <c r="J3722" s="2">
        <f t="shared" si="229"/>
        <v>0.39765853213135904</v>
      </c>
      <c r="K3722" s="3">
        <v>0</v>
      </c>
      <c r="L3722" s="2">
        <f t="shared" si="230"/>
        <v>-0.50693077210996151</v>
      </c>
      <c r="M3722" s="2">
        <f t="shared" si="231"/>
        <v>-0.39765853213135904</v>
      </c>
    </row>
    <row r="3723" spans="5:13" x14ac:dyDescent="0.3">
      <c r="E3723" s="1">
        <v>3712</v>
      </c>
      <c r="F3723" s="1">
        <v>0</v>
      </c>
      <c r="G3723" s="1">
        <v>28</v>
      </c>
      <c r="H3723" s="1">
        <v>1</v>
      </c>
      <c r="I3723" s="2">
        <f t="shared" si="228"/>
        <v>-0.41523082931455868</v>
      </c>
      <c r="J3723" s="2">
        <f t="shared" si="229"/>
        <v>0.39765853213135904</v>
      </c>
      <c r="K3723" s="3">
        <v>0</v>
      </c>
      <c r="L3723" s="2">
        <f t="shared" si="230"/>
        <v>-0.50693077210996151</v>
      </c>
      <c r="M3723" s="2">
        <f t="shared" si="231"/>
        <v>-0.39765853213135904</v>
      </c>
    </row>
    <row r="3724" spans="5:13" x14ac:dyDescent="0.3">
      <c r="E3724" s="1">
        <v>3713</v>
      </c>
      <c r="F3724" s="1">
        <v>0</v>
      </c>
      <c r="G3724" s="1">
        <v>26</v>
      </c>
      <c r="H3724" s="1">
        <v>1</v>
      </c>
      <c r="I3724" s="2">
        <f t="shared" si="228"/>
        <v>-0.35808639602075309</v>
      </c>
      <c r="J3724" s="2">
        <f t="shared" si="229"/>
        <v>0.41142287430405178</v>
      </c>
      <c r="K3724" s="3">
        <v>0</v>
      </c>
      <c r="L3724" s="2">
        <f t="shared" si="230"/>
        <v>-0.53004730616023055</v>
      </c>
      <c r="M3724" s="2">
        <f t="shared" si="231"/>
        <v>-0.41142287430405178</v>
      </c>
    </row>
    <row r="3725" spans="5:13" x14ac:dyDescent="0.3">
      <c r="E3725" s="1">
        <v>3714</v>
      </c>
      <c r="F3725" s="1">
        <v>1</v>
      </c>
      <c r="G3725" s="1">
        <v>21</v>
      </c>
      <c r="H3725" s="1">
        <v>0</v>
      </c>
      <c r="I3725" s="2">
        <f t="shared" ref="I3725:I3788" si="232">$H$5+$H$6*G3725+H3725*$H$7</f>
        <v>-0.4978815104472239</v>
      </c>
      <c r="J3725" s="2">
        <f t="shared" ref="J3725:J3788" si="233">EXP(I3725)/(1+EXP(I3725))</f>
        <v>0.37803865071192017</v>
      </c>
      <c r="K3725" s="3">
        <v>0</v>
      </c>
      <c r="L3725" s="2">
        <f t="shared" ref="L3725:L3788" si="234">IF(K3725=1,LN(J3725),LN(1-J3725))</f>
        <v>-0.47487732758192247</v>
      </c>
      <c r="M3725" s="2">
        <f t="shared" ref="M3725:M3788" si="235">(K3725-J3725)</f>
        <v>-0.37803865071192017</v>
      </c>
    </row>
    <row r="3726" spans="5:13" x14ac:dyDescent="0.3">
      <c r="E3726" s="1">
        <v>3715</v>
      </c>
      <c r="F3726" s="1">
        <v>0</v>
      </c>
      <c r="G3726" s="1">
        <v>24</v>
      </c>
      <c r="H3726" s="1">
        <v>1</v>
      </c>
      <c r="I3726" s="2">
        <f t="shared" si="232"/>
        <v>-0.30094196272694751</v>
      </c>
      <c r="J3726" s="2">
        <f t="shared" si="233"/>
        <v>0.42532722873338152</v>
      </c>
      <c r="K3726" s="3">
        <v>1</v>
      </c>
      <c r="L3726" s="2">
        <f t="shared" si="234"/>
        <v>-0.85489645635623346</v>
      </c>
      <c r="M3726" s="2">
        <f t="shared" si="235"/>
        <v>0.57467277126661842</v>
      </c>
    </row>
    <row r="3727" spans="5:13" x14ac:dyDescent="0.3">
      <c r="E3727" s="1">
        <v>3716</v>
      </c>
      <c r="F3727" s="1">
        <v>1</v>
      </c>
      <c r="G3727" s="1">
        <v>19</v>
      </c>
      <c r="H3727" s="1">
        <v>2</v>
      </c>
      <c r="I3727" s="2">
        <f t="shared" si="232"/>
        <v>0.12457531816855133</v>
      </c>
      <c r="J3727" s="2">
        <f t="shared" si="233"/>
        <v>0.53110361516647375</v>
      </c>
      <c r="K3727" s="3">
        <v>0</v>
      </c>
      <c r="L3727" s="2">
        <f t="shared" si="234"/>
        <v>-0.75737346280429763</v>
      </c>
      <c r="M3727" s="2">
        <f t="shared" si="235"/>
        <v>-0.53110361516647375</v>
      </c>
    </row>
    <row r="3728" spans="5:13" x14ac:dyDescent="0.3">
      <c r="E3728" s="1">
        <v>3717</v>
      </c>
      <c r="F3728" s="1">
        <v>0</v>
      </c>
      <c r="G3728" s="1">
        <v>31</v>
      </c>
      <c r="H3728" s="1">
        <v>1</v>
      </c>
      <c r="I3728" s="2">
        <f t="shared" si="232"/>
        <v>-0.50094747925526717</v>
      </c>
      <c r="J3728" s="2">
        <f t="shared" si="233"/>
        <v>0.37731803350443466</v>
      </c>
      <c r="K3728" s="3">
        <v>0</v>
      </c>
      <c r="L3728" s="2">
        <f t="shared" si="234"/>
        <v>-0.4737193777036447</v>
      </c>
      <c r="M3728" s="2">
        <f t="shared" si="235"/>
        <v>-0.37731803350443466</v>
      </c>
    </row>
    <row r="3729" spans="5:13" x14ac:dyDescent="0.3">
      <c r="E3729" s="1">
        <v>3718</v>
      </c>
      <c r="F3729" s="1">
        <v>0</v>
      </c>
      <c r="G3729" s="1">
        <v>20</v>
      </c>
      <c r="H3729" s="1">
        <v>2</v>
      </c>
      <c r="I3729" s="2">
        <f t="shared" si="232"/>
        <v>9.6003101521648537E-2</v>
      </c>
      <c r="J3729" s="2">
        <f t="shared" si="233"/>
        <v>0.52398235856772302</v>
      </c>
      <c r="K3729" s="3">
        <v>1</v>
      </c>
      <c r="L3729" s="2">
        <f t="shared" si="234"/>
        <v>-0.64629726208332661</v>
      </c>
      <c r="M3729" s="2">
        <f t="shared" si="235"/>
        <v>0.47601764143227698</v>
      </c>
    </row>
    <row r="3730" spans="5:13" x14ac:dyDescent="0.3">
      <c r="E3730" s="1">
        <v>3719</v>
      </c>
      <c r="F3730" s="1">
        <v>1</v>
      </c>
      <c r="G3730" s="1">
        <v>27</v>
      </c>
      <c r="H3730" s="1">
        <v>2</v>
      </c>
      <c r="I3730" s="2">
        <f t="shared" si="232"/>
        <v>-0.10400241500667118</v>
      </c>
      <c r="J3730" s="2">
        <f t="shared" si="233"/>
        <v>0.47402280722541851</v>
      </c>
      <c r="K3730" s="3">
        <v>1</v>
      </c>
      <c r="L3730" s="2">
        <f t="shared" si="234"/>
        <v>-0.74649984193530095</v>
      </c>
      <c r="M3730" s="2">
        <f t="shared" si="235"/>
        <v>0.52597719277458155</v>
      </c>
    </row>
    <row r="3731" spans="5:13" x14ac:dyDescent="0.3">
      <c r="E3731" s="1">
        <v>3720</v>
      </c>
      <c r="F3731" s="1">
        <v>0</v>
      </c>
      <c r="G3731" s="1">
        <v>27</v>
      </c>
      <c r="H3731" s="1">
        <v>2</v>
      </c>
      <c r="I3731" s="2">
        <f t="shared" si="232"/>
        <v>-0.10400241500667118</v>
      </c>
      <c r="J3731" s="2">
        <f t="shared" si="233"/>
        <v>0.47402280722541851</v>
      </c>
      <c r="K3731" s="3">
        <v>0</v>
      </c>
      <c r="L3731" s="2">
        <f t="shared" si="234"/>
        <v>-0.64249742692862966</v>
      </c>
      <c r="M3731" s="2">
        <f t="shared" si="235"/>
        <v>-0.47402280722541851</v>
      </c>
    </row>
    <row r="3732" spans="5:13" x14ac:dyDescent="0.3">
      <c r="E3732" s="1">
        <v>3721</v>
      </c>
      <c r="F3732" s="1">
        <v>1</v>
      </c>
      <c r="G3732" s="1">
        <v>26</v>
      </c>
      <c r="H3732" s="1">
        <v>6</v>
      </c>
      <c r="I3732" s="2">
        <f t="shared" si="232"/>
        <v>1.055194592284171</v>
      </c>
      <c r="J3732" s="2">
        <f t="shared" si="233"/>
        <v>0.74177115519653103</v>
      </c>
      <c r="K3732" s="3">
        <v>1</v>
      </c>
      <c r="L3732" s="2">
        <f t="shared" si="234"/>
        <v>-0.29871449956198887</v>
      </c>
      <c r="M3732" s="2">
        <f t="shared" si="235"/>
        <v>0.25822884480346897</v>
      </c>
    </row>
    <row r="3733" spans="5:13" x14ac:dyDescent="0.3">
      <c r="E3733" s="1">
        <v>3722</v>
      </c>
      <c r="F3733" s="1">
        <v>1</v>
      </c>
      <c r="G3733" s="1">
        <v>30</v>
      </c>
      <c r="H3733" s="1">
        <v>1</v>
      </c>
      <c r="I3733" s="2">
        <f t="shared" si="232"/>
        <v>-0.47237526260836427</v>
      </c>
      <c r="J3733" s="2">
        <f t="shared" si="233"/>
        <v>0.38405420510492866</v>
      </c>
      <c r="K3733" s="3">
        <v>0</v>
      </c>
      <c r="L3733" s="2">
        <f t="shared" si="234"/>
        <v>-0.48459631462063979</v>
      </c>
      <c r="M3733" s="2">
        <f t="shared" si="235"/>
        <v>-0.38405420510492866</v>
      </c>
    </row>
    <row r="3734" spans="5:13" x14ac:dyDescent="0.3">
      <c r="E3734" s="1">
        <v>3723</v>
      </c>
      <c r="F3734" s="1">
        <v>0</v>
      </c>
      <c r="G3734" s="1">
        <v>32</v>
      </c>
      <c r="H3734" s="1">
        <v>0</v>
      </c>
      <c r="I3734" s="2">
        <f t="shared" si="232"/>
        <v>-0.81217589356315467</v>
      </c>
      <c r="J3734" s="2">
        <f t="shared" si="233"/>
        <v>0.30742701988970045</v>
      </c>
      <c r="K3734" s="3">
        <v>1</v>
      </c>
      <c r="L3734" s="2">
        <f t="shared" si="234"/>
        <v>-1.1795175535956932</v>
      </c>
      <c r="M3734" s="2">
        <f t="shared" si="235"/>
        <v>0.69257298011029955</v>
      </c>
    </row>
    <row r="3735" spans="5:13" x14ac:dyDescent="0.3">
      <c r="E3735" s="1">
        <v>3724</v>
      </c>
      <c r="F3735" s="1">
        <v>1</v>
      </c>
      <c r="G3735" s="1">
        <v>27</v>
      </c>
      <c r="H3735" s="1">
        <v>8</v>
      </c>
      <c r="I3735" s="2">
        <f t="shared" si="232"/>
        <v>1.5919347709592377</v>
      </c>
      <c r="J3735" s="2">
        <f t="shared" si="233"/>
        <v>0.83088813768555736</v>
      </c>
      <c r="K3735" s="3">
        <v>1</v>
      </c>
      <c r="L3735" s="2">
        <f t="shared" si="234"/>
        <v>-0.18526010487771891</v>
      </c>
      <c r="M3735" s="2">
        <f t="shared" si="235"/>
        <v>0.16911186231444264</v>
      </c>
    </row>
    <row r="3736" spans="5:13" x14ac:dyDescent="0.3">
      <c r="E3736" s="1">
        <v>3725</v>
      </c>
      <c r="F3736" s="1">
        <v>0</v>
      </c>
      <c r="G3736" s="1">
        <v>28</v>
      </c>
      <c r="H3736" s="1">
        <v>2</v>
      </c>
      <c r="I3736" s="2">
        <f t="shared" si="232"/>
        <v>-0.13257463165357386</v>
      </c>
      <c r="J3736" s="2">
        <f t="shared" si="233"/>
        <v>0.46690480141809398</v>
      </c>
      <c r="K3736" s="3">
        <v>1</v>
      </c>
      <c r="L3736" s="2">
        <f t="shared" si="234"/>
        <v>-0.76162989344686882</v>
      </c>
      <c r="M3736" s="2">
        <f t="shared" si="235"/>
        <v>0.53309519858190602</v>
      </c>
    </row>
    <row r="3737" spans="5:13" x14ac:dyDescent="0.3">
      <c r="E3737" s="1">
        <v>3726</v>
      </c>
      <c r="F3737" s="1">
        <v>1</v>
      </c>
      <c r="G3737" s="1">
        <v>25</v>
      </c>
      <c r="H3737" s="1">
        <v>4</v>
      </c>
      <c r="I3737" s="2">
        <f t="shared" si="232"/>
        <v>0.51845441360910405</v>
      </c>
      <c r="J3737" s="2">
        <f t="shared" si="233"/>
        <v>0.62678628555659732</v>
      </c>
      <c r="K3737" s="3">
        <v>0</v>
      </c>
      <c r="L3737" s="2">
        <f t="shared" si="234"/>
        <v>-0.9856040624435195</v>
      </c>
      <c r="M3737" s="2">
        <f t="shared" si="235"/>
        <v>-0.62678628555659732</v>
      </c>
    </row>
    <row r="3738" spans="5:13" x14ac:dyDescent="0.3">
      <c r="E3738" s="1">
        <v>3727</v>
      </c>
      <c r="F3738" s="1">
        <v>0</v>
      </c>
      <c r="G3738" s="1">
        <v>28</v>
      </c>
      <c r="H3738" s="1">
        <v>2</v>
      </c>
      <c r="I3738" s="2">
        <f t="shared" si="232"/>
        <v>-0.13257463165357386</v>
      </c>
      <c r="J3738" s="2">
        <f t="shared" si="233"/>
        <v>0.46690480141809398</v>
      </c>
      <c r="K3738" s="3">
        <v>1</v>
      </c>
      <c r="L3738" s="2">
        <f t="shared" si="234"/>
        <v>-0.76162989344686882</v>
      </c>
      <c r="M3738" s="2">
        <f t="shared" si="235"/>
        <v>0.53309519858190602</v>
      </c>
    </row>
    <row r="3739" spans="5:13" x14ac:dyDescent="0.3">
      <c r="E3739" s="1">
        <v>3728</v>
      </c>
      <c r="F3739" s="1">
        <v>0</v>
      </c>
      <c r="G3739" s="1">
        <v>25</v>
      </c>
      <c r="H3739" s="1">
        <v>2</v>
      </c>
      <c r="I3739" s="2">
        <f t="shared" si="232"/>
        <v>-4.6857981712865593E-2</v>
      </c>
      <c r="J3739" s="2">
        <f t="shared" si="233"/>
        <v>0.4882876475322156</v>
      </c>
      <c r="K3739" s="3">
        <v>0</v>
      </c>
      <c r="L3739" s="2">
        <f t="shared" si="234"/>
        <v>-0.66999262340425059</v>
      </c>
      <c r="M3739" s="2">
        <f t="shared" si="235"/>
        <v>-0.4882876475322156</v>
      </c>
    </row>
    <row r="3740" spans="5:13" x14ac:dyDescent="0.3">
      <c r="E3740" s="1">
        <v>3729</v>
      </c>
      <c r="F3740" s="1">
        <v>1</v>
      </c>
      <c r="G3740" s="1">
        <v>28</v>
      </c>
      <c r="H3740" s="1">
        <v>6</v>
      </c>
      <c r="I3740" s="2">
        <f t="shared" si="232"/>
        <v>0.99805015899036542</v>
      </c>
      <c r="J3740" s="2">
        <f t="shared" si="233"/>
        <v>0.73067504394818139</v>
      </c>
      <c r="K3740" s="3">
        <v>1</v>
      </c>
      <c r="L3740" s="2">
        <f t="shared" si="234"/>
        <v>-0.31378645439051861</v>
      </c>
      <c r="M3740" s="2">
        <f t="shared" si="235"/>
        <v>0.26932495605181861</v>
      </c>
    </row>
    <row r="3741" spans="5:13" x14ac:dyDescent="0.3">
      <c r="E3741" s="1">
        <v>3730</v>
      </c>
      <c r="F3741" s="1">
        <v>1</v>
      </c>
      <c r="G3741" s="1">
        <v>22</v>
      </c>
      <c r="H3741" s="1">
        <v>2</v>
      </c>
      <c r="I3741" s="2">
        <f t="shared" si="232"/>
        <v>3.8858668227842896E-2</v>
      </c>
      <c r="J3741" s="2">
        <f t="shared" si="233"/>
        <v>0.50971344481574044</v>
      </c>
      <c r="K3741" s="3">
        <v>1</v>
      </c>
      <c r="L3741" s="2">
        <f t="shared" si="234"/>
        <v>-0.6739065840838151</v>
      </c>
      <c r="M3741" s="2">
        <f t="shared" si="235"/>
        <v>0.49028655518425956</v>
      </c>
    </row>
    <row r="3742" spans="5:13" x14ac:dyDescent="0.3">
      <c r="E3742" s="1">
        <v>3731</v>
      </c>
      <c r="F3742" s="1">
        <v>1</v>
      </c>
      <c r="G3742" s="1">
        <v>19</v>
      </c>
      <c r="H3742" s="1">
        <v>1</v>
      </c>
      <c r="I3742" s="2">
        <f t="shared" si="232"/>
        <v>-0.15808087949243349</v>
      </c>
      <c r="J3742" s="2">
        <f t="shared" si="233"/>
        <v>0.4605618744064669</v>
      </c>
      <c r="K3742" s="3">
        <v>0</v>
      </c>
      <c r="L3742" s="2">
        <f t="shared" si="234"/>
        <v>-0.61722718928835441</v>
      </c>
      <c r="M3742" s="2">
        <f t="shared" si="235"/>
        <v>-0.4605618744064669</v>
      </c>
    </row>
    <row r="3743" spans="5:13" x14ac:dyDescent="0.3">
      <c r="E3743" s="1">
        <v>3732</v>
      </c>
      <c r="F3743" s="1">
        <v>1</v>
      </c>
      <c r="G3743" s="1">
        <v>23</v>
      </c>
      <c r="H3743" s="1">
        <v>4</v>
      </c>
      <c r="I3743" s="2">
        <f t="shared" si="232"/>
        <v>0.57559884690290986</v>
      </c>
      <c r="J3743" s="2">
        <f t="shared" si="233"/>
        <v>0.6400540735636373</v>
      </c>
      <c r="K3743" s="3">
        <v>1</v>
      </c>
      <c r="L3743" s="2">
        <f t="shared" si="234"/>
        <v>-0.44620261625431046</v>
      </c>
      <c r="M3743" s="2">
        <f t="shared" si="235"/>
        <v>0.3599459264363627</v>
      </c>
    </row>
    <row r="3744" spans="5:13" x14ac:dyDescent="0.3">
      <c r="E3744" s="1">
        <v>3733</v>
      </c>
      <c r="F3744" s="1">
        <v>1</v>
      </c>
      <c r="G3744" s="1">
        <v>25</v>
      </c>
      <c r="H3744" s="1">
        <v>3</v>
      </c>
      <c r="I3744" s="2">
        <f t="shared" si="232"/>
        <v>0.23579821594811923</v>
      </c>
      <c r="J3744" s="2">
        <f t="shared" si="233"/>
        <v>0.55867792729643417</v>
      </c>
      <c r="K3744" s="3">
        <v>1</v>
      </c>
      <c r="L3744" s="2">
        <f t="shared" si="234"/>
        <v>-0.58218213055281931</v>
      </c>
      <c r="M3744" s="2">
        <f t="shared" si="235"/>
        <v>0.44132207270356583</v>
      </c>
    </row>
    <row r="3745" spans="5:13" x14ac:dyDescent="0.3">
      <c r="E3745" s="1">
        <v>3734</v>
      </c>
      <c r="F3745" s="1">
        <v>1</v>
      </c>
      <c r="G3745" s="1">
        <v>27</v>
      </c>
      <c r="H3745" s="1">
        <v>5</v>
      </c>
      <c r="I3745" s="2">
        <f t="shared" si="232"/>
        <v>0.74396617797628317</v>
      </c>
      <c r="J3745" s="2">
        <f t="shared" si="233"/>
        <v>0.67786254061465023</v>
      </c>
      <c r="K3745" s="3">
        <v>1</v>
      </c>
      <c r="L3745" s="2">
        <f t="shared" si="234"/>
        <v>-0.38881075405303966</v>
      </c>
      <c r="M3745" s="2">
        <f t="shared" si="235"/>
        <v>0.32213745938534977</v>
      </c>
    </row>
    <row r="3746" spans="5:13" x14ac:dyDescent="0.3">
      <c r="E3746" s="1">
        <v>3735</v>
      </c>
      <c r="F3746" s="1">
        <v>0</v>
      </c>
      <c r="G3746" s="1">
        <v>28</v>
      </c>
      <c r="H3746" s="1">
        <v>0</v>
      </c>
      <c r="I3746" s="2">
        <f t="shared" si="232"/>
        <v>-0.6978870269755435</v>
      </c>
      <c r="J3746" s="2">
        <f t="shared" si="233"/>
        <v>0.33228086752132152</v>
      </c>
      <c r="K3746" s="3">
        <v>1</v>
      </c>
      <c r="L3746" s="2">
        <f t="shared" si="234"/>
        <v>-1.1017746812005371</v>
      </c>
      <c r="M3746" s="2">
        <f t="shared" si="235"/>
        <v>0.66771913247867842</v>
      </c>
    </row>
    <row r="3747" spans="5:13" x14ac:dyDescent="0.3">
      <c r="E3747" s="1">
        <v>3736</v>
      </c>
      <c r="F3747" s="1">
        <v>1</v>
      </c>
      <c r="G3747" s="1">
        <v>27</v>
      </c>
      <c r="H3747" s="1">
        <v>0</v>
      </c>
      <c r="I3747" s="2">
        <f t="shared" si="232"/>
        <v>-0.66931481032864082</v>
      </c>
      <c r="J3747" s="2">
        <f t="shared" si="233"/>
        <v>0.33865028320137047</v>
      </c>
      <c r="K3747" s="3">
        <v>0</v>
      </c>
      <c r="L3747" s="2">
        <f t="shared" si="234"/>
        <v>-0.41347250672725938</v>
      </c>
      <c r="M3747" s="2">
        <f t="shared" si="235"/>
        <v>-0.33865028320137047</v>
      </c>
    </row>
    <row r="3748" spans="5:13" x14ac:dyDescent="0.3">
      <c r="E3748" s="1">
        <v>3737</v>
      </c>
      <c r="F3748" s="1">
        <v>0</v>
      </c>
      <c r="G3748" s="1">
        <v>28</v>
      </c>
      <c r="H3748" s="1">
        <v>0</v>
      </c>
      <c r="I3748" s="2">
        <f t="shared" si="232"/>
        <v>-0.6978870269755435</v>
      </c>
      <c r="J3748" s="2">
        <f t="shared" si="233"/>
        <v>0.33228086752132152</v>
      </c>
      <c r="K3748" s="3">
        <v>0</v>
      </c>
      <c r="L3748" s="2">
        <f t="shared" si="234"/>
        <v>-0.40388765422499395</v>
      </c>
      <c r="M3748" s="2">
        <f t="shared" si="235"/>
        <v>-0.33228086752132152</v>
      </c>
    </row>
    <row r="3749" spans="5:13" x14ac:dyDescent="0.3">
      <c r="E3749" s="1">
        <v>3738</v>
      </c>
      <c r="F3749" s="1">
        <v>1</v>
      </c>
      <c r="G3749" s="1">
        <v>18</v>
      </c>
      <c r="H3749" s="1">
        <v>2</v>
      </c>
      <c r="I3749" s="2">
        <f t="shared" si="232"/>
        <v>0.15314753481545412</v>
      </c>
      <c r="J3749" s="2">
        <f t="shared" si="233"/>
        <v>0.53821222655274259</v>
      </c>
      <c r="K3749" s="3">
        <v>0</v>
      </c>
      <c r="L3749" s="2">
        <f t="shared" si="234"/>
        <v>-0.77264985827352139</v>
      </c>
      <c r="M3749" s="2">
        <f t="shared" si="235"/>
        <v>-0.53821222655274259</v>
      </c>
    </row>
    <row r="3750" spans="5:13" x14ac:dyDescent="0.3">
      <c r="E3750" s="1">
        <v>3739</v>
      </c>
      <c r="F3750" s="1">
        <v>1</v>
      </c>
      <c r="G3750" s="1">
        <v>22</v>
      </c>
      <c r="H3750" s="1">
        <v>5</v>
      </c>
      <c r="I3750" s="2">
        <f t="shared" si="232"/>
        <v>0.88682726121079725</v>
      </c>
      <c r="J3750" s="2">
        <f t="shared" si="233"/>
        <v>0.70823499698586068</v>
      </c>
      <c r="K3750" s="3">
        <v>1</v>
      </c>
      <c r="L3750" s="2">
        <f t="shared" si="234"/>
        <v>-0.34497932371386569</v>
      </c>
      <c r="M3750" s="2">
        <f t="shared" si="235"/>
        <v>0.29176500301413932</v>
      </c>
    </row>
    <row r="3751" spans="5:13" x14ac:dyDescent="0.3">
      <c r="E3751" s="1">
        <v>3740</v>
      </c>
      <c r="F3751" s="1">
        <v>1</v>
      </c>
      <c r="G3751" s="1">
        <v>28</v>
      </c>
      <c r="H3751" s="1">
        <v>3</v>
      </c>
      <c r="I3751" s="2">
        <f t="shared" si="232"/>
        <v>0.15008156600741096</v>
      </c>
      <c r="J3751" s="2">
        <f t="shared" si="233"/>
        <v>0.53745012251025304</v>
      </c>
      <c r="K3751" s="3">
        <v>1</v>
      </c>
      <c r="L3751" s="2">
        <f t="shared" si="234"/>
        <v>-0.62091931861583394</v>
      </c>
      <c r="M3751" s="2">
        <f t="shared" si="235"/>
        <v>0.46254987748974696</v>
      </c>
    </row>
    <row r="3752" spans="5:13" x14ac:dyDescent="0.3">
      <c r="E3752" s="1">
        <v>3741</v>
      </c>
      <c r="F3752" s="1">
        <v>1</v>
      </c>
      <c r="G3752" s="1">
        <v>30</v>
      </c>
      <c r="H3752" s="1">
        <v>2</v>
      </c>
      <c r="I3752" s="2">
        <f t="shared" si="232"/>
        <v>-0.18971906494737945</v>
      </c>
      <c r="J3752" s="2">
        <f t="shared" si="233"/>
        <v>0.45271198648025424</v>
      </c>
      <c r="K3752" s="3">
        <v>1</v>
      </c>
      <c r="L3752" s="2">
        <f t="shared" si="234"/>
        <v>-0.79249914713450409</v>
      </c>
      <c r="M3752" s="2">
        <f t="shared" si="235"/>
        <v>0.54728801351974576</v>
      </c>
    </row>
    <row r="3753" spans="5:13" x14ac:dyDescent="0.3">
      <c r="E3753" s="1">
        <v>3742</v>
      </c>
      <c r="F3753" s="1">
        <v>0</v>
      </c>
      <c r="G3753" s="1">
        <v>29</v>
      </c>
      <c r="H3753" s="1">
        <v>1</v>
      </c>
      <c r="I3753" s="2">
        <f t="shared" si="232"/>
        <v>-0.44380304596146158</v>
      </c>
      <c r="J3753" s="2">
        <f t="shared" si="233"/>
        <v>0.39083515355806009</v>
      </c>
      <c r="K3753" s="3">
        <v>1</v>
      </c>
      <c r="L3753" s="2">
        <f t="shared" si="234"/>
        <v>-0.93946941004924567</v>
      </c>
      <c r="M3753" s="2">
        <f t="shared" si="235"/>
        <v>0.60916484644193991</v>
      </c>
    </row>
    <row r="3754" spans="5:13" x14ac:dyDescent="0.3">
      <c r="E3754" s="1">
        <v>3743</v>
      </c>
      <c r="F3754" s="1">
        <v>1</v>
      </c>
      <c r="G3754" s="1">
        <v>24</v>
      </c>
      <c r="H3754" s="1">
        <v>2</v>
      </c>
      <c r="I3754" s="2">
        <f t="shared" si="232"/>
        <v>-1.8285765065962689E-2</v>
      </c>
      <c r="J3754" s="2">
        <f t="shared" si="233"/>
        <v>0.49542868610834845</v>
      </c>
      <c r="K3754" s="3">
        <v>0</v>
      </c>
      <c r="L3754" s="2">
        <f t="shared" si="234"/>
        <v>-0.68404609359517687</v>
      </c>
      <c r="M3754" s="2">
        <f t="shared" si="235"/>
        <v>-0.49542868610834845</v>
      </c>
    </row>
    <row r="3755" spans="5:13" x14ac:dyDescent="0.3">
      <c r="E3755" s="1">
        <v>3744</v>
      </c>
      <c r="F3755" s="1">
        <v>1</v>
      </c>
      <c r="G3755" s="1">
        <v>20</v>
      </c>
      <c r="H3755" s="1">
        <v>3</v>
      </c>
      <c r="I3755" s="2">
        <f t="shared" si="232"/>
        <v>0.37865929918263336</v>
      </c>
      <c r="J3755" s="2">
        <f t="shared" si="233"/>
        <v>0.59354970154570375</v>
      </c>
      <c r="K3755" s="3">
        <v>1</v>
      </c>
      <c r="L3755" s="2">
        <f t="shared" si="234"/>
        <v>-0.52163432531196197</v>
      </c>
      <c r="M3755" s="2">
        <f t="shared" si="235"/>
        <v>0.40645029845429625</v>
      </c>
    </row>
    <row r="3756" spans="5:13" x14ac:dyDescent="0.3">
      <c r="E3756" s="1">
        <v>3745</v>
      </c>
      <c r="F3756" s="1">
        <v>0</v>
      </c>
      <c r="G3756" s="1">
        <v>24</v>
      </c>
      <c r="H3756" s="1">
        <v>1</v>
      </c>
      <c r="I3756" s="2">
        <f t="shared" si="232"/>
        <v>-0.30094196272694751</v>
      </c>
      <c r="J3756" s="2">
        <f t="shared" si="233"/>
        <v>0.42532722873338152</v>
      </c>
      <c r="K3756" s="3">
        <v>0</v>
      </c>
      <c r="L3756" s="2">
        <f t="shared" si="234"/>
        <v>-0.55395449362928606</v>
      </c>
      <c r="M3756" s="2">
        <f t="shared" si="235"/>
        <v>-0.42532722873338152</v>
      </c>
    </row>
    <row r="3757" spans="5:13" x14ac:dyDescent="0.3">
      <c r="E3757" s="1">
        <v>3746</v>
      </c>
      <c r="F3757" s="1">
        <v>1</v>
      </c>
      <c r="G3757" s="1">
        <v>23</v>
      </c>
      <c r="H3757" s="1">
        <v>4</v>
      </c>
      <c r="I3757" s="2">
        <f t="shared" si="232"/>
        <v>0.57559884690290986</v>
      </c>
      <c r="J3757" s="2">
        <f t="shared" si="233"/>
        <v>0.6400540735636373</v>
      </c>
      <c r="K3757" s="3">
        <v>1</v>
      </c>
      <c r="L3757" s="2">
        <f t="shared" si="234"/>
        <v>-0.44620261625431046</v>
      </c>
      <c r="M3757" s="2">
        <f t="shared" si="235"/>
        <v>0.3599459264363627</v>
      </c>
    </row>
    <row r="3758" spans="5:13" x14ac:dyDescent="0.3">
      <c r="E3758" s="1">
        <v>3747</v>
      </c>
      <c r="F3758" s="1">
        <v>1</v>
      </c>
      <c r="G3758" s="1">
        <v>18</v>
      </c>
      <c r="H3758" s="1">
        <v>2</v>
      </c>
      <c r="I3758" s="2">
        <f t="shared" si="232"/>
        <v>0.15314753481545412</v>
      </c>
      <c r="J3758" s="2">
        <f t="shared" si="233"/>
        <v>0.53821222655274259</v>
      </c>
      <c r="K3758" s="3">
        <v>1</v>
      </c>
      <c r="L3758" s="2">
        <f t="shared" si="234"/>
        <v>-0.61950232345806744</v>
      </c>
      <c r="M3758" s="2">
        <f t="shared" si="235"/>
        <v>0.46178777344725741</v>
      </c>
    </row>
    <row r="3759" spans="5:13" x14ac:dyDescent="0.3">
      <c r="E3759" s="1">
        <v>3748</v>
      </c>
      <c r="F3759" s="1">
        <v>0</v>
      </c>
      <c r="G3759" s="1">
        <v>24</v>
      </c>
      <c r="H3759" s="1">
        <v>1</v>
      </c>
      <c r="I3759" s="2">
        <f t="shared" si="232"/>
        <v>-0.30094196272694751</v>
      </c>
      <c r="J3759" s="2">
        <f t="shared" si="233"/>
        <v>0.42532722873338152</v>
      </c>
      <c r="K3759" s="3">
        <v>0</v>
      </c>
      <c r="L3759" s="2">
        <f t="shared" si="234"/>
        <v>-0.55395449362928606</v>
      </c>
      <c r="M3759" s="2">
        <f t="shared" si="235"/>
        <v>-0.42532722873338152</v>
      </c>
    </row>
    <row r="3760" spans="5:13" x14ac:dyDescent="0.3">
      <c r="E3760" s="1">
        <v>3749</v>
      </c>
      <c r="F3760" s="1">
        <v>1</v>
      </c>
      <c r="G3760" s="1">
        <v>25</v>
      </c>
      <c r="H3760" s="1">
        <v>4</v>
      </c>
      <c r="I3760" s="2">
        <f t="shared" si="232"/>
        <v>0.51845441360910405</v>
      </c>
      <c r="J3760" s="2">
        <f t="shared" si="233"/>
        <v>0.62678628555659732</v>
      </c>
      <c r="K3760" s="3">
        <v>1</v>
      </c>
      <c r="L3760" s="2">
        <f t="shared" si="234"/>
        <v>-0.4671496488344154</v>
      </c>
      <c r="M3760" s="2">
        <f t="shared" si="235"/>
        <v>0.37321371444340268</v>
      </c>
    </row>
    <row r="3761" spans="5:13" x14ac:dyDescent="0.3">
      <c r="E3761" s="1">
        <v>3750</v>
      </c>
      <c r="F3761" s="1">
        <v>1</v>
      </c>
      <c r="G3761" s="1">
        <v>21</v>
      </c>
      <c r="H3761" s="1">
        <v>6</v>
      </c>
      <c r="I3761" s="2">
        <f t="shared" si="232"/>
        <v>1.1980556755186851</v>
      </c>
      <c r="J3761" s="2">
        <f t="shared" si="233"/>
        <v>0.76817871841165664</v>
      </c>
      <c r="K3761" s="3">
        <v>1</v>
      </c>
      <c r="L3761" s="2">
        <f t="shared" si="234"/>
        <v>-0.26373286664119011</v>
      </c>
      <c r="M3761" s="2">
        <f t="shared" si="235"/>
        <v>0.23182128158834336</v>
      </c>
    </row>
    <row r="3762" spans="5:13" x14ac:dyDescent="0.3">
      <c r="E3762" s="1">
        <v>3751</v>
      </c>
      <c r="F3762" s="1">
        <v>0</v>
      </c>
      <c r="G3762" s="1">
        <v>24</v>
      </c>
      <c r="H3762" s="1">
        <v>2</v>
      </c>
      <c r="I3762" s="2">
        <f t="shared" si="232"/>
        <v>-1.8285765065962689E-2</v>
      </c>
      <c r="J3762" s="2">
        <f t="shared" si="233"/>
        <v>0.49542868610834845</v>
      </c>
      <c r="K3762" s="3">
        <v>0</v>
      </c>
      <c r="L3762" s="2">
        <f t="shared" si="234"/>
        <v>-0.68404609359517687</v>
      </c>
      <c r="M3762" s="2">
        <f t="shared" si="235"/>
        <v>-0.49542868610834845</v>
      </c>
    </row>
    <row r="3763" spans="5:13" x14ac:dyDescent="0.3">
      <c r="E3763" s="1">
        <v>3752</v>
      </c>
      <c r="F3763" s="1">
        <v>1</v>
      </c>
      <c r="G3763" s="1">
        <v>23</v>
      </c>
      <c r="H3763" s="1">
        <v>0</v>
      </c>
      <c r="I3763" s="2">
        <f t="shared" si="232"/>
        <v>-0.55502594374102943</v>
      </c>
      <c r="J3763" s="2">
        <f t="shared" si="233"/>
        <v>0.36469913965533418</v>
      </c>
      <c r="K3763" s="3">
        <v>0</v>
      </c>
      <c r="L3763" s="2">
        <f t="shared" si="234"/>
        <v>-0.45365659647687245</v>
      </c>
      <c r="M3763" s="2">
        <f t="shared" si="235"/>
        <v>-0.36469913965533418</v>
      </c>
    </row>
    <row r="3764" spans="5:13" x14ac:dyDescent="0.3">
      <c r="E3764" s="1">
        <v>3753</v>
      </c>
      <c r="F3764" s="1">
        <v>1</v>
      </c>
      <c r="G3764" s="1">
        <v>27</v>
      </c>
      <c r="H3764" s="1">
        <v>1</v>
      </c>
      <c r="I3764" s="2">
        <f t="shared" si="232"/>
        <v>-0.386658612667656</v>
      </c>
      <c r="J3764" s="2">
        <f t="shared" si="233"/>
        <v>0.40452192979375906</v>
      </c>
      <c r="K3764" s="3">
        <v>0</v>
      </c>
      <c r="L3764" s="2">
        <f t="shared" si="234"/>
        <v>-0.51839071671501158</v>
      </c>
      <c r="M3764" s="2">
        <f t="shared" si="235"/>
        <v>-0.40452192979375906</v>
      </c>
    </row>
    <row r="3765" spans="5:13" x14ac:dyDescent="0.3">
      <c r="E3765" s="1">
        <v>3754</v>
      </c>
      <c r="F3765" s="1">
        <v>0</v>
      </c>
      <c r="G3765" s="1">
        <v>21</v>
      </c>
      <c r="H3765" s="1">
        <v>2</v>
      </c>
      <c r="I3765" s="2">
        <f t="shared" si="232"/>
        <v>6.7430884874745745E-2</v>
      </c>
      <c r="J3765" s="2">
        <f t="shared" si="233"/>
        <v>0.51685133655663185</v>
      </c>
      <c r="K3765" s="3">
        <v>0</v>
      </c>
      <c r="L3765" s="2">
        <f t="shared" si="234"/>
        <v>-0.7274308808795299</v>
      </c>
      <c r="M3765" s="2">
        <f t="shared" si="235"/>
        <v>-0.51685133655663185</v>
      </c>
    </row>
    <row r="3766" spans="5:13" x14ac:dyDescent="0.3">
      <c r="E3766" s="1">
        <v>3755</v>
      </c>
      <c r="F3766" s="1">
        <v>0</v>
      </c>
      <c r="G3766" s="1">
        <v>22</v>
      </c>
      <c r="H3766" s="1">
        <v>1</v>
      </c>
      <c r="I3766" s="2">
        <f t="shared" si="232"/>
        <v>-0.24379752943314192</v>
      </c>
      <c r="J3766" s="2">
        <f t="shared" si="233"/>
        <v>0.43935072259233271</v>
      </c>
      <c r="K3766" s="3">
        <v>0</v>
      </c>
      <c r="L3766" s="2">
        <f t="shared" si="234"/>
        <v>-0.57865974292354561</v>
      </c>
      <c r="M3766" s="2">
        <f t="shared" si="235"/>
        <v>-0.43935072259233271</v>
      </c>
    </row>
    <row r="3767" spans="5:13" x14ac:dyDescent="0.3">
      <c r="E3767" s="1">
        <v>3756</v>
      </c>
      <c r="F3767" s="1">
        <v>0</v>
      </c>
      <c r="G3767" s="1">
        <v>28</v>
      </c>
      <c r="H3767" s="1">
        <v>0</v>
      </c>
      <c r="I3767" s="2">
        <f t="shared" si="232"/>
        <v>-0.6978870269755435</v>
      </c>
      <c r="J3767" s="2">
        <f t="shared" si="233"/>
        <v>0.33228086752132152</v>
      </c>
      <c r="K3767" s="3">
        <v>0</v>
      </c>
      <c r="L3767" s="2">
        <f t="shared" si="234"/>
        <v>-0.40388765422499395</v>
      </c>
      <c r="M3767" s="2">
        <f t="shared" si="235"/>
        <v>-0.33228086752132152</v>
      </c>
    </row>
    <row r="3768" spans="5:13" x14ac:dyDescent="0.3">
      <c r="E3768" s="1">
        <v>3757</v>
      </c>
      <c r="F3768" s="1">
        <v>1</v>
      </c>
      <c r="G3768" s="1">
        <v>20</v>
      </c>
      <c r="H3768" s="1">
        <v>1</v>
      </c>
      <c r="I3768" s="2">
        <f t="shared" si="232"/>
        <v>-0.18665309613933628</v>
      </c>
      <c r="J3768" s="2">
        <f t="shared" si="233"/>
        <v>0.45347173225254978</v>
      </c>
      <c r="K3768" s="3">
        <v>1</v>
      </c>
      <c r="L3768" s="2">
        <f t="shared" si="234"/>
        <v>-0.79082234377862215</v>
      </c>
      <c r="M3768" s="2">
        <f t="shared" si="235"/>
        <v>0.54652826774745022</v>
      </c>
    </row>
    <row r="3769" spans="5:13" x14ac:dyDescent="0.3">
      <c r="E3769" s="1">
        <v>3758</v>
      </c>
      <c r="F3769" s="1">
        <v>1</v>
      </c>
      <c r="G3769" s="1">
        <v>26</v>
      </c>
      <c r="H3769" s="1">
        <v>1</v>
      </c>
      <c r="I3769" s="2">
        <f t="shared" si="232"/>
        <v>-0.35808639602075309</v>
      </c>
      <c r="J3769" s="2">
        <f t="shared" si="233"/>
        <v>0.41142287430405178</v>
      </c>
      <c r="K3769" s="3">
        <v>1</v>
      </c>
      <c r="L3769" s="2">
        <f t="shared" si="234"/>
        <v>-0.88813370218098375</v>
      </c>
      <c r="M3769" s="2">
        <f t="shared" si="235"/>
        <v>0.58857712569594822</v>
      </c>
    </row>
    <row r="3770" spans="5:13" x14ac:dyDescent="0.3">
      <c r="E3770" s="1">
        <v>3759</v>
      </c>
      <c r="F3770" s="1">
        <v>0</v>
      </c>
      <c r="G3770" s="1">
        <v>23</v>
      </c>
      <c r="H3770" s="1">
        <v>0</v>
      </c>
      <c r="I3770" s="2">
        <f t="shared" si="232"/>
        <v>-0.55502594374102943</v>
      </c>
      <c r="J3770" s="2">
        <f t="shared" si="233"/>
        <v>0.36469913965533418</v>
      </c>
      <c r="K3770" s="3">
        <v>0</v>
      </c>
      <c r="L3770" s="2">
        <f t="shared" si="234"/>
        <v>-0.45365659647687245</v>
      </c>
      <c r="M3770" s="2">
        <f t="shared" si="235"/>
        <v>-0.36469913965533418</v>
      </c>
    </row>
    <row r="3771" spans="5:13" x14ac:dyDescent="0.3">
      <c r="E3771" s="1">
        <v>3760</v>
      </c>
      <c r="F3771" s="1">
        <v>1</v>
      </c>
      <c r="G3771" s="1">
        <v>13</v>
      </c>
      <c r="H3771" s="1">
        <v>0</v>
      </c>
      <c r="I3771" s="2">
        <f t="shared" si="232"/>
        <v>-0.26930377727200155</v>
      </c>
      <c r="J3771" s="2">
        <f t="shared" si="233"/>
        <v>0.43307802467674195</v>
      </c>
      <c r="K3771" s="3">
        <v>1</v>
      </c>
      <c r="L3771" s="2">
        <f t="shared" si="234"/>
        <v>-0.83683737165462124</v>
      </c>
      <c r="M3771" s="2">
        <f t="shared" si="235"/>
        <v>0.56692197532325805</v>
      </c>
    </row>
    <row r="3772" spans="5:13" x14ac:dyDescent="0.3">
      <c r="E3772" s="1">
        <v>3761</v>
      </c>
      <c r="F3772" s="1">
        <v>0</v>
      </c>
      <c r="G3772" s="1">
        <v>27</v>
      </c>
      <c r="H3772" s="1">
        <v>1</v>
      </c>
      <c r="I3772" s="2">
        <f t="shared" si="232"/>
        <v>-0.386658612667656</v>
      </c>
      <c r="J3772" s="2">
        <f t="shared" si="233"/>
        <v>0.40452192979375906</v>
      </c>
      <c r="K3772" s="3">
        <v>1</v>
      </c>
      <c r="L3772" s="2">
        <f t="shared" si="234"/>
        <v>-0.90504932938266758</v>
      </c>
      <c r="M3772" s="2">
        <f t="shared" si="235"/>
        <v>0.59547807020624099</v>
      </c>
    </row>
    <row r="3773" spans="5:13" x14ac:dyDescent="0.3">
      <c r="E3773" s="1">
        <v>3762</v>
      </c>
      <c r="F3773" s="1">
        <v>1</v>
      </c>
      <c r="G3773" s="1">
        <v>25</v>
      </c>
      <c r="H3773" s="1">
        <v>1</v>
      </c>
      <c r="I3773" s="2">
        <f t="shared" si="232"/>
        <v>-0.32951417937385041</v>
      </c>
      <c r="J3773" s="2">
        <f t="shared" si="233"/>
        <v>0.41835883549334701</v>
      </c>
      <c r="K3773" s="3">
        <v>0</v>
      </c>
      <c r="L3773" s="2">
        <f t="shared" si="234"/>
        <v>-0.54190157722990051</v>
      </c>
      <c r="M3773" s="2">
        <f t="shared" si="235"/>
        <v>-0.41835883549334701</v>
      </c>
    </row>
    <row r="3774" spans="5:13" x14ac:dyDescent="0.3">
      <c r="E3774" s="1">
        <v>3763</v>
      </c>
      <c r="F3774" s="1">
        <v>1</v>
      </c>
      <c r="G3774" s="1">
        <v>20</v>
      </c>
      <c r="H3774" s="1">
        <v>6</v>
      </c>
      <c r="I3774" s="2">
        <f t="shared" si="232"/>
        <v>1.2266278921655878</v>
      </c>
      <c r="J3774" s="2">
        <f t="shared" si="233"/>
        <v>0.77322783163034758</v>
      </c>
      <c r="K3774" s="3">
        <v>1</v>
      </c>
      <c r="L3774" s="2">
        <f t="shared" si="234"/>
        <v>-0.25718153691250534</v>
      </c>
      <c r="M3774" s="2">
        <f t="shared" si="235"/>
        <v>0.22677216836965242</v>
      </c>
    </row>
    <row r="3775" spans="5:13" x14ac:dyDescent="0.3">
      <c r="E3775" s="1">
        <v>3764</v>
      </c>
      <c r="F3775" s="1">
        <v>1</v>
      </c>
      <c r="G3775" s="1">
        <v>31</v>
      </c>
      <c r="H3775" s="1">
        <v>1</v>
      </c>
      <c r="I3775" s="2">
        <f t="shared" si="232"/>
        <v>-0.50094747925526717</v>
      </c>
      <c r="J3775" s="2">
        <f t="shared" si="233"/>
        <v>0.37731803350443466</v>
      </c>
      <c r="K3775" s="3">
        <v>0</v>
      </c>
      <c r="L3775" s="2">
        <f t="shared" si="234"/>
        <v>-0.4737193777036447</v>
      </c>
      <c r="M3775" s="2">
        <f t="shared" si="235"/>
        <v>-0.37731803350443466</v>
      </c>
    </row>
    <row r="3776" spans="5:13" x14ac:dyDescent="0.3">
      <c r="E3776" s="1">
        <v>3765</v>
      </c>
      <c r="F3776" s="1">
        <v>1</v>
      </c>
      <c r="G3776" s="1">
        <v>24</v>
      </c>
      <c r="H3776" s="1">
        <v>0</v>
      </c>
      <c r="I3776" s="2">
        <f t="shared" si="232"/>
        <v>-0.58359816038793233</v>
      </c>
      <c r="J3776" s="2">
        <f t="shared" si="233"/>
        <v>0.35810507793301227</v>
      </c>
      <c r="K3776" s="3">
        <v>1</v>
      </c>
      <c r="L3776" s="2">
        <f t="shared" si="234"/>
        <v>-1.0269288218688153</v>
      </c>
      <c r="M3776" s="2">
        <f t="shared" si="235"/>
        <v>0.64189492206698773</v>
      </c>
    </row>
    <row r="3777" spans="5:13" x14ac:dyDescent="0.3">
      <c r="E3777" s="1">
        <v>3766</v>
      </c>
      <c r="F3777" s="1">
        <v>0</v>
      </c>
      <c r="G3777" s="1">
        <v>29</v>
      </c>
      <c r="H3777" s="1">
        <v>2</v>
      </c>
      <c r="I3777" s="2">
        <f t="shared" si="232"/>
        <v>-0.16114684830047676</v>
      </c>
      <c r="J3777" s="2">
        <f t="shared" si="233"/>
        <v>0.45980024359735172</v>
      </c>
      <c r="K3777" s="3">
        <v>1</v>
      </c>
      <c r="L3777" s="2">
        <f t="shared" si="234"/>
        <v>-0.77696313686339258</v>
      </c>
      <c r="M3777" s="2">
        <f t="shared" si="235"/>
        <v>0.54019975640264828</v>
      </c>
    </row>
    <row r="3778" spans="5:13" x14ac:dyDescent="0.3">
      <c r="E3778" s="1">
        <v>3767</v>
      </c>
      <c r="F3778" s="1">
        <v>1</v>
      </c>
      <c r="G3778" s="1">
        <v>14</v>
      </c>
      <c r="H3778" s="1">
        <v>0</v>
      </c>
      <c r="I3778" s="2">
        <f t="shared" si="232"/>
        <v>-0.29787599391890435</v>
      </c>
      <c r="J3778" s="2">
        <f t="shared" si="233"/>
        <v>0.42607679604556864</v>
      </c>
      <c r="K3778" s="3">
        <v>1</v>
      </c>
      <c r="L3778" s="2">
        <f t="shared" si="234"/>
        <v>-0.85313567655244638</v>
      </c>
      <c r="M3778" s="2">
        <f t="shared" si="235"/>
        <v>0.5739232039544313</v>
      </c>
    </row>
    <row r="3779" spans="5:13" x14ac:dyDescent="0.3">
      <c r="E3779" s="1">
        <v>3768</v>
      </c>
      <c r="F3779" s="1">
        <v>0</v>
      </c>
      <c r="G3779" s="1">
        <v>21</v>
      </c>
      <c r="H3779" s="1">
        <v>3</v>
      </c>
      <c r="I3779" s="2">
        <f t="shared" si="232"/>
        <v>0.35008708253573056</v>
      </c>
      <c r="J3779" s="2">
        <f t="shared" si="233"/>
        <v>0.58663869604609931</v>
      </c>
      <c r="K3779" s="3">
        <v>0</v>
      </c>
      <c r="L3779" s="2">
        <f t="shared" si="234"/>
        <v>-0.88343324048452199</v>
      </c>
      <c r="M3779" s="2">
        <f t="shared" si="235"/>
        <v>-0.58663869604609931</v>
      </c>
    </row>
    <row r="3780" spans="5:13" x14ac:dyDescent="0.3">
      <c r="E3780" s="1">
        <v>3769</v>
      </c>
      <c r="F3780" s="1">
        <v>0</v>
      </c>
      <c r="G3780" s="1">
        <v>18</v>
      </c>
      <c r="H3780" s="1">
        <v>2</v>
      </c>
      <c r="I3780" s="2">
        <f t="shared" si="232"/>
        <v>0.15314753481545412</v>
      </c>
      <c r="J3780" s="2">
        <f t="shared" si="233"/>
        <v>0.53821222655274259</v>
      </c>
      <c r="K3780" s="3">
        <v>0</v>
      </c>
      <c r="L3780" s="2">
        <f t="shared" si="234"/>
        <v>-0.77264985827352139</v>
      </c>
      <c r="M3780" s="2">
        <f t="shared" si="235"/>
        <v>-0.53821222655274259</v>
      </c>
    </row>
    <row r="3781" spans="5:13" x14ac:dyDescent="0.3">
      <c r="E3781" s="1">
        <v>3770</v>
      </c>
      <c r="F3781" s="1">
        <v>1</v>
      </c>
      <c r="G3781" s="1">
        <v>17</v>
      </c>
      <c r="H3781" s="1">
        <v>4</v>
      </c>
      <c r="I3781" s="2">
        <f t="shared" si="232"/>
        <v>0.74703214678432661</v>
      </c>
      <c r="J3781" s="2">
        <f t="shared" si="233"/>
        <v>0.67853167522054014</v>
      </c>
      <c r="K3781" s="3">
        <v>1</v>
      </c>
      <c r="L3781" s="2">
        <f t="shared" si="234"/>
        <v>-0.38782411661038613</v>
      </c>
      <c r="M3781" s="2">
        <f t="shared" si="235"/>
        <v>0.32146832477945986</v>
      </c>
    </row>
    <row r="3782" spans="5:13" x14ac:dyDescent="0.3">
      <c r="E3782" s="1">
        <v>3771</v>
      </c>
      <c r="F3782" s="1">
        <v>1</v>
      </c>
      <c r="G3782" s="1">
        <v>22</v>
      </c>
      <c r="H3782" s="1">
        <v>2</v>
      </c>
      <c r="I3782" s="2">
        <f t="shared" si="232"/>
        <v>3.8858668227842896E-2</v>
      </c>
      <c r="J3782" s="2">
        <f t="shared" si="233"/>
        <v>0.50971344481574044</v>
      </c>
      <c r="K3782" s="3">
        <v>1</v>
      </c>
      <c r="L3782" s="2">
        <f t="shared" si="234"/>
        <v>-0.6739065840838151</v>
      </c>
      <c r="M3782" s="2">
        <f t="shared" si="235"/>
        <v>0.49028655518425956</v>
      </c>
    </row>
    <row r="3783" spans="5:13" x14ac:dyDescent="0.3">
      <c r="E3783" s="1">
        <v>3772</v>
      </c>
      <c r="F3783" s="1">
        <v>1</v>
      </c>
      <c r="G3783" s="1">
        <v>27</v>
      </c>
      <c r="H3783" s="1">
        <v>3</v>
      </c>
      <c r="I3783" s="2">
        <f t="shared" si="232"/>
        <v>0.17865378265431364</v>
      </c>
      <c r="J3783" s="2">
        <f t="shared" si="233"/>
        <v>0.54454502935318705</v>
      </c>
      <c r="K3783" s="3">
        <v>0</v>
      </c>
      <c r="L3783" s="2">
        <f t="shared" si="234"/>
        <v>-0.78645842414615619</v>
      </c>
      <c r="M3783" s="2">
        <f t="shared" si="235"/>
        <v>-0.54454502935318705</v>
      </c>
    </row>
    <row r="3784" spans="5:13" x14ac:dyDescent="0.3">
      <c r="E3784" s="1">
        <v>3773</v>
      </c>
      <c r="F3784" s="1">
        <v>0</v>
      </c>
      <c r="G3784" s="1">
        <v>23</v>
      </c>
      <c r="H3784" s="1">
        <v>2</v>
      </c>
      <c r="I3784" s="2">
        <f t="shared" si="232"/>
        <v>1.0286451580940215E-2</v>
      </c>
      <c r="J3784" s="2">
        <f t="shared" si="233"/>
        <v>0.50257159022004549</v>
      </c>
      <c r="K3784" s="3">
        <v>1</v>
      </c>
      <c r="L3784" s="2">
        <f t="shared" si="234"/>
        <v>-0.68801718109692911</v>
      </c>
      <c r="M3784" s="2">
        <f t="shared" si="235"/>
        <v>0.49742840977995451</v>
      </c>
    </row>
    <row r="3785" spans="5:13" x14ac:dyDescent="0.3">
      <c r="E3785" s="1">
        <v>3774</v>
      </c>
      <c r="F3785" s="1">
        <v>0</v>
      </c>
      <c r="G3785" s="1">
        <v>24</v>
      </c>
      <c r="H3785" s="1">
        <v>3</v>
      </c>
      <c r="I3785" s="2">
        <f t="shared" si="232"/>
        <v>0.26437043259502213</v>
      </c>
      <c r="J3785" s="2">
        <f t="shared" si="233"/>
        <v>0.56571033582428898</v>
      </c>
      <c r="K3785" s="3">
        <v>1</v>
      </c>
      <c r="L3785" s="2">
        <f t="shared" si="234"/>
        <v>-0.56967310594208143</v>
      </c>
      <c r="M3785" s="2">
        <f t="shared" si="235"/>
        <v>0.43428966417571102</v>
      </c>
    </row>
    <row r="3786" spans="5:13" x14ac:dyDescent="0.3">
      <c r="E3786" s="1">
        <v>3775</v>
      </c>
      <c r="F3786" s="1">
        <v>1</v>
      </c>
      <c r="G3786" s="1">
        <v>25</v>
      </c>
      <c r="H3786" s="1">
        <v>2</v>
      </c>
      <c r="I3786" s="2">
        <f t="shared" si="232"/>
        <v>-4.6857981712865593E-2</v>
      </c>
      <c r="J3786" s="2">
        <f t="shared" si="233"/>
        <v>0.4882876475322156</v>
      </c>
      <c r="K3786" s="3">
        <v>0</v>
      </c>
      <c r="L3786" s="2">
        <f t="shared" si="234"/>
        <v>-0.66999262340425059</v>
      </c>
      <c r="M3786" s="2">
        <f t="shared" si="235"/>
        <v>-0.4882876475322156</v>
      </c>
    </row>
    <row r="3787" spans="5:13" x14ac:dyDescent="0.3">
      <c r="E3787" s="1">
        <v>3776</v>
      </c>
      <c r="F3787" s="1">
        <v>0</v>
      </c>
      <c r="G3787" s="1">
        <v>27</v>
      </c>
      <c r="H3787" s="1">
        <v>1</v>
      </c>
      <c r="I3787" s="2">
        <f t="shared" si="232"/>
        <v>-0.386658612667656</v>
      </c>
      <c r="J3787" s="2">
        <f t="shared" si="233"/>
        <v>0.40452192979375906</v>
      </c>
      <c r="K3787" s="3">
        <v>1</v>
      </c>
      <c r="L3787" s="2">
        <f t="shared" si="234"/>
        <v>-0.90504932938266758</v>
      </c>
      <c r="M3787" s="2">
        <f t="shared" si="235"/>
        <v>0.59547807020624099</v>
      </c>
    </row>
    <row r="3788" spans="5:13" x14ac:dyDescent="0.3">
      <c r="E3788" s="1">
        <v>3777</v>
      </c>
      <c r="F3788" s="1">
        <v>0</v>
      </c>
      <c r="G3788" s="1">
        <v>28</v>
      </c>
      <c r="H3788" s="1">
        <v>0</v>
      </c>
      <c r="I3788" s="2">
        <f t="shared" si="232"/>
        <v>-0.6978870269755435</v>
      </c>
      <c r="J3788" s="2">
        <f t="shared" si="233"/>
        <v>0.33228086752132152</v>
      </c>
      <c r="K3788" s="3">
        <v>1</v>
      </c>
      <c r="L3788" s="2">
        <f t="shared" si="234"/>
        <v>-1.1017746812005371</v>
      </c>
      <c r="M3788" s="2">
        <f t="shared" si="235"/>
        <v>0.66771913247867842</v>
      </c>
    </row>
    <row r="3789" spans="5:13" x14ac:dyDescent="0.3">
      <c r="E3789" s="1">
        <v>3778</v>
      </c>
      <c r="F3789" s="1">
        <v>1</v>
      </c>
      <c r="G3789" s="1">
        <v>16</v>
      </c>
      <c r="H3789" s="1">
        <v>1</v>
      </c>
      <c r="I3789" s="2">
        <f t="shared" ref="I3789:I3852" si="236">$H$5+$H$6*G3789+H3789*$H$7</f>
        <v>-7.2364229551725112E-2</v>
      </c>
      <c r="J3789" s="2">
        <f t="shared" ref="J3789:J3852" si="237">EXP(I3789)/(1+EXP(I3789))</f>
        <v>0.48191683308854766</v>
      </c>
      <c r="K3789" s="3">
        <v>0</v>
      </c>
      <c r="L3789" s="2">
        <f t="shared" ref="L3789:L3852" si="238">IF(K3789=1,LN(J3789),LN(1-J3789))</f>
        <v>-0.65761949572693679</v>
      </c>
      <c r="M3789" s="2">
        <f t="shared" ref="M3789:M3852" si="239">(K3789-J3789)</f>
        <v>-0.48191683308854766</v>
      </c>
    </row>
    <row r="3790" spans="5:13" x14ac:dyDescent="0.3">
      <c r="E3790" s="1">
        <v>3779</v>
      </c>
      <c r="F3790" s="1">
        <v>0</v>
      </c>
      <c r="G3790" s="1">
        <v>27</v>
      </c>
      <c r="H3790" s="1">
        <v>1</v>
      </c>
      <c r="I3790" s="2">
        <f t="shared" si="236"/>
        <v>-0.386658612667656</v>
      </c>
      <c r="J3790" s="2">
        <f t="shared" si="237"/>
        <v>0.40452192979375906</v>
      </c>
      <c r="K3790" s="3">
        <v>0</v>
      </c>
      <c r="L3790" s="2">
        <f t="shared" si="238"/>
        <v>-0.51839071671501158</v>
      </c>
      <c r="M3790" s="2">
        <f t="shared" si="239"/>
        <v>-0.40452192979375906</v>
      </c>
    </row>
    <row r="3791" spans="5:13" x14ac:dyDescent="0.3">
      <c r="E3791" s="1">
        <v>3780</v>
      </c>
      <c r="F3791" s="1">
        <v>0</v>
      </c>
      <c r="G3791" s="1">
        <v>23</v>
      </c>
      <c r="H3791" s="1">
        <v>4</v>
      </c>
      <c r="I3791" s="2">
        <f t="shared" si="236"/>
        <v>0.57559884690290986</v>
      </c>
      <c r="J3791" s="2">
        <f t="shared" si="237"/>
        <v>0.6400540735636373</v>
      </c>
      <c r="K3791" s="3">
        <v>1</v>
      </c>
      <c r="L3791" s="2">
        <f t="shared" si="238"/>
        <v>-0.44620261625431046</v>
      </c>
      <c r="M3791" s="2">
        <f t="shared" si="239"/>
        <v>0.3599459264363627</v>
      </c>
    </row>
    <row r="3792" spans="5:13" x14ac:dyDescent="0.3">
      <c r="E3792" s="1">
        <v>3781</v>
      </c>
      <c r="F3792" s="1">
        <v>1</v>
      </c>
      <c r="G3792" s="1">
        <v>17</v>
      </c>
      <c r="H3792" s="1">
        <v>3</v>
      </c>
      <c r="I3792" s="2">
        <f t="shared" si="236"/>
        <v>0.46437594912334174</v>
      </c>
      <c r="J3792" s="2">
        <f t="shared" si="237"/>
        <v>0.6140517581192837</v>
      </c>
      <c r="K3792" s="3">
        <v>0</v>
      </c>
      <c r="L3792" s="2">
        <f t="shared" si="238"/>
        <v>-0.95205200689988501</v>
      </c>
      <c r="M3792" s="2">
        <f t="shared" si="239"/>
        <v>-0.6140517581192837</v>
      </c>
    </row>
    <row r="3793" spans="5:13" x14ac:dyDescent="0.3">
      <c r="E3793" s="1">
        <v>3782</v>
      </c>
      <c r="F3793" s="1">
        <v>1</v>
      </c>
      <c r="G3793" s="1">
        <v>24</v>
      </c>
      <c r="H3793" s="1">
        <v>1</v>
      </c>
      <c r="I3793" s="2">
        <f t="shared" si="236"/>
        <v>-0.30094196272694751</v>
      </c>
      <c r="J3793" s="2">
        <f t="shared" si="237"/>
        <v>0.42532722873338152</v>
      </c>
      <c r="K3793" s="3">
        <v>1</v>
      </c>
      <c r="L3793" s="2">
        <f t="shared" si="238"/>
        <v>-0.85489645635623346</v>
      </c>
      <c r="M3793" s="2">
        <f t="shared" si="239"/>
        <v>0.57467277126661842</v>
      </c>
    </row>
    <row r="3794" spans="5:13" x14ac:dyDescent="0.3">
      <c r="E3794" s="1">
        <v>3783</v>
      </c>
      <c r="F3794" s="1">
        <v>1</v>
      </c>
      <c r="G3794" s="1">
        <v>22</v>
      </c>
      <c r="H3794" s="1">
        <v>2</v>
      </c>
      <c r="I3794" s="2">
        <f t="shared" si="236"/>
        <v>3.8858668227842896E-2</v>
      </c>
      <c r="J3794" s="2">
        <f t="shared" si="237"/>
        <v>0.50971344481574044</v>
      </c>
      <c r="K3794" s="3">
        <v>0</v>
      </c>
      <c r="L3794" s="2">
        <f t="shared" si="238"/>
        <v>-0.71276525231165777</v>
      </c>
      <c r="M3794" s="2">
        <f t="shared" si="239"/>
        <v>-0.50971344481574044</v>
      </c>
    </row>
    <row r="3795" spans="5:13" x14ac:dyDescent="0.3">
      <c r="E3795" s="1">
        <v>3784</v>
      </c>
      <c r="F3795" s="1">
        <v>1</v>
      </c>
      <c r="G3795" s="1">
        <v>20</v>
      </c>
      <c r="H3795" s="1">
        <v>4</v>
      </c>
      <c r="I3795" s="2">
        <f t="shared" si="236"/>
        <v>0.66131549684361812</v>
      </c>
      <c r="J3795" s="2">
        <f t="shared" si="237"/>
        <v>0.65955583462910128</v>
      </c>
      <c r="K3795" s="3">
        <v>1</v>
      </c>
      <c r="L3795" s="2">
        <f t="shared" si="238"/>
        <v>-0.41618864834759217</v>
      </c>
      <c r="M3795" s="2">
        <f t="shared" si="239"/>
        <v>0.34044416537089872</v>
      </c>
    </row>
    <row r="3796" spans="5:13" x14ac:dyDescent="0.3">
      <c r="E3796" s="1">
        <v>3785</v>
      </c>
      <c r="F3796" s="1">
        <v>1</v>
      </c>
      <c r="G3796" s="1">
        <v>32</v>
      </c>
      <c r="H3796" s="1">
        <v>3</v>
      </c>
      <c r="I3796" s="2">
        <f t="shared" si="236"/>
        <v>3.5792699419799789E-2</v>
      </c>
      <c r="J3796" s="2">
        <f t="shared" si="237"/>
        <v>0.50894721967216194</v>
      </c>
      <c r="K3796" s="3">
        <v>0</v>
      </c>
      <c r="L3796" s="2">
        <f t="shared" si="238"/>
        <v>-0.71120366138880697</v>
      </c>
      <c r="M3796" s="2">
        <f t="shared" si="239"/>
        <v>-0.50894721967216194</v>
      </c>
    </row>
    <row r="3797" spans="5:13" x14ac:dyDescent="0.3">
      <c r="E3797" s="1">
        <v>3786</v>
      </c>
      <c r="F3797" s="1">
        <v>1</v>
      </c>
      <c r="G3797" s="1">
        <v>25</v>
      </c>
      <c r="H3797" s="1">
        <v>2</v>
      </c>
      <c r="I3797" s="2">
        <f t="shared" si="236"/>
        <v>-4.6857981712865593E-2</v>
      </c>
      <c r="J3797" s="2">
        <f t="shared" si="237"/>
        <v>0.4882876475322156</v>
      </c>
      <c r="K3797" s="3">
        <v>0</v>
      </c>
      <c r="L3797" s="2">
        <f t="shared" si="238"/>
        <v>-0.66999262340425059</v>
      </c>
      <c r="M3797" s="2">
        <f t="shared" si="239"/>
        <v>-0.4882876475322156</v>
      </c>
    </row>
    <row r="3798" spans="5:13" x14ac:dyDescent="0.3">
      <c r="E3798" s="1">
        <v>3787</v>
      </c>
      <c r="F3798" s="1">
        <v>1</v>
      </c>
      <c r="G3798" s="1">
        <v>25</v>
      </c>
      <c r="H3798" s="1">
        <v>7</v>
      </c>
      <c r="I3798" s="2">
        <f t="shared" si="236"/>
        <v>1.3664230065920586</v>
      </c>
      <c r="J3798" s="2">
        <f t="shared" si="237"/>
        <v>0.79680162168754454</v>
      </c>
      <c r="K3798" s="3">
        <v>0</v>
      </c>
      <c r="L3798" s="2">
        <f t="shared" si="238"/>
        <v>-1.5935725440554467</v>
      </c>
      <c r="M3798" s="2">
        <f t="shared" si="239"/>
        <v>-0.79680162168754454</v>
      </c>
    </row>
    <row r="3799" spans="5:13" x14ac:dyDescent="0.3">
      <c r="E3799" s="1">
        <v>3788</v>
      </c>
      <c r="F3799" s="1">
        <v>0</v>
      </c>
      <c r="G3799" s="1">
        <v>19</v>
      </c>
      <c r="H3799" s="1">
        <v>2</v>
      </c>
      <c r="I3799" s="2">
        <f t="shared" si="236"/>
        <v>0.12457531816855133</v>
      </c>
      <c r="J3799" s="2">
        <f t="shared" si="237"/>
        <v>0.53110361516647375</v>
      </c>
      <c r="K3799" s="3">
        <v>0</v>
      </c>
      <c r="L3799" s="2">
        <f t="shared" si="238"/>
        <v>-0.75737346280429763</v>
      </c>
      <c r="M3799" s="2">
        <f t="shared" si="239"/>
        <v>-0.53110361516647375</v>
      </c>
    </row>
    <row r="3800" spans="5:13" x14ac:dyDescent="0.3">
      <c r="E3800" s="1">
        <v>3789</v>
      </c>
      <c r="F3800" s="1">
        <v>1</v>
      </c>
      <c r="G3800" s="1">
        <v>23</v>
      </c>
      <c r="H3800" s="1">
        <v>1</v>
      </c>
      <c r="I3800" s="2">
        <f t="shared" si="236"/>
        <v>-0.27236974608004461</v>
      </c>
      <c r="J3800" s="2">
        <f t="shared" si="237"/>
        <v>0.43232541858152024</v>
      </c>
      <c r="K3800" s="3">
        <v>0</v>
      </c>
      <c r="L3800" s="2">
        <f t="shared" si="238"/>
        <v>-0.56620694448026976</v>
      </c>
      <c r="M3800" s="2">
        <f t="shared" si="239"/>
        <v>-0.43232541858152024</v>
      </c>
    </row>
    <row r="3801" spans="5:13" x14ac:dyDescent="0.3">
      <c r="E3801" s="1">
        <v>3790</v>
      </c>
      <c r="F3801" s="1">
        <v>0</v>
      </c>
      <c r="G3801" s="1">
        <v>19</v>
      </c>
      <c r="H3801" s="1">
        <v>1</v>
      </c>
      <c r="I3801" s="2">
        <f t="shared" si="236"/>
        <v>-0.15808087949243349</v>
      </c>
      <c r="J3801" s="2">
        <f t="shared" si="237"/>
        <v>0.4605618744064669</v>
      </c>
      <c r="K3801" s="3">
        <v>0</v>
      </c>
      <c r="L3801" s="2">
        <f t="shared" si="238"/>
        <v>-0.61722718928835441</v>
      </c>
      <c r="M3801" s="2">
        <f t="shared" si="239"/>
        <v>-0.4605618744064669</v>
      </c>
    </row>
    <row r="3802" spans="5:13" x14ac:dyDescent="0.3">
      <c r="E3802" s="1">
        <v>3791</v>
      </c>
      <c r="F3802" s="1">
        <v>0</v>
      </c>
      <c r="G3802" s="1">
        <v>29</v>
      </c>
      <c r="H3802" s="1">
        <v>2</v>
      </c>
      <c r="I3802" s="2">
        <f t="shared" si="236"/>
        <v>-0.16114684830047676</v>
      </c>
      <c r="J3802" s="2">
        <f t="shared" si="237"/>
        <v>0.45980024359735172</v>
      </c>
      <c r="K3802" s="3">
        <v>1</v>
      </c>
      <c r="L3802" s="2">
        <f t="shared" si="238"/>
        <v>-0.77696313686339258</v>
      </c>
      <c r="M3802" s="2">
        <f t="shared" si="239"/>
        <v>0.54019975640264828</v>
      </c>
    </row>
    <row r="3803" spans="5:13" x14ac:dyDescent="0.3">
      <c r="E3803" s="1">
        <v>3792</v>
      </c>
      <c r="F3803" s="1">
        <v>1</v>
      </c>
      <c r="G3803" s="1">
        <v>24</v>
      </c>
      <c r="H3803" s="1">
        <v>3</v>
      </c>
      <c r="I3803" s="2">
        <f t="shared" si="236"/>
        <v>0.26437043259502213</v>
      </c>
      <c r="J3803" s="2">
        <f t="shared" si="237"/>
        <v>0.56571033582428898</v>
      </c>
      <c r="K3803" s="3">
        <v>1</v>
      </c>
      <c r="L3803" s="2">
        <f t="shared" si="238"/>
        <v>-0.56967310594208143</v>
      </c>
      <c r="M3803" s="2">
        <f t="shared" si="239"/>
        <v>0.43428966417571102</v>
      </c>
    </row>
    <row r="3804" spans="5:13" x14ac:dyDescent="0.3">
      <c r="E3804" s="1">
        <v>3793</v>
      </c>
      <c r="F3804" s="1">
        <v>1</v>
      </c>
      <c r="G3804" s="1">
        <v>24</v>
      </c>
      <c r="H3804" s="1">
        <v>5</v>
      </c>
      <c r="I3804" s="2">
        <f t="shared" si="236"/>
        <v>0.82968282791699166</v>
      </c>
      <c r="J3804" s="2">
        <f t="shared" si="237"/>
        <v>0.69628786127836784</v>
      </c>
      <c r="K3804" s="3">
        <v>1</v>
      </c>
      <c r="L3804" s="2">
        <f t="shared" si="238"/>
        <v>-0.36199211036329509</v>
      </c>
      <c r="M3804" s="2">
        <f t="shared" si="239"/>
        <v>0.30371213872163216</v>
      </c>
    </row>
    <row r="3805" spans="5:13" x14ac:dyDescent="0.3">
      <c r="E3805" s="1">
        <v>3794</v>
      </c>
      <c r="F3805" s="1">
        <v>0</v>
      </c>
      <c r="G3805" s="1">
        <v>28</v>
      </c>
      <c r="H3805" s="1">
        <v>2</v>
      </c>
      <c r="I3805" s="2">
        <f t="shared" si="236"/>
        <v>-0.13257463165357386</v>
      </c>
      <c r="J3805" s="2">
        <f t="shared" si="237"/>
        <v>0.46690480141809398</v>
      </c>
      <c r="K3805" s="3">
        <v>1</v>
      </c>
      <c r="L3805" s="2">
        <f t="shared" si="238"/>
        <v>-0.76162989344686882</v>
      </c>
      <c r="M3805" s="2">
        <f t="shared" si="239"/>
        <v>0.53309519858190602</v>
      </c>
    </row>
    <row r="3806" spans="5:13" x14ac:dyDescent="0.3">
      <c r="E3806" s="1">
        <v>3795</v>
      </c>
      <c r="F3806" s="1">
        <v>0</v>
      </c>
      <c r="G3806" s="1">
        <v>27</v>
      </c>
      <c r="H3806" s="1">
        <v>1</v>
      </c>
      <c r="I3806" s="2">
        <f t="shared" si="236"/>
        <v>-0.386658612667656</v>
      </c>
      <c r="J3806" s="2">
        <f t="shared" si="237"/>
        <v>0.40452192979375906</v>
      </c>
      <c r="K3806" s="3">
        <v>1</v>
      </c>
      <c r="L3806" s="2">
        <f t="shared" si="238"/>
        <v>-0.90504932938266758</v>
      </c>
      <c r="M3806" s="2">
        <f t="shared" si="239"/>
        <v>0.59547807020624099</v>
      </c>
    </row>
    <row r="3807" spans="5:13" x14ac:dyDescent="0.3">
      <c r="E3807" s="1">
        <v>3796</v>
      </c>
      <c r="F3807" s="1">
        <v>0</v>
      </c>
      <c r="G3807" s="1">
        <v>29</v>
      </c>
      <c r="H3807" s="1">
        <v>2</v>
      </c>
      <c r="I3807" s="2">
        <f t="shared" si="236"/>
        <v>-0.16114684830047676</v>
      </c>
      <c r="J3807" s="2">
        <f t="shared" si="237"/>
        <v>0.45980024359735172</v>
      </c>
      <c r="K3807" s="3">
        <v>1</v>
      </c>
      <c r="L3807" s="2">
        <f t="shared" si="238"/>
        <v>-0.77696313686339258</v>
      </c>
      <c r="M3807" s="2">
        <f t="shared" si="239"/>
        <v>0.54019975640264828</v>
      </c>
    </row>
    <row r="3808" spans="5:13" x14ac:dyDescent="0.3">
      <c r="E3808" s="1">
        <v>3797</v>
      </c>
      <c r="F3808" s="1">
        <v>1</v>
      </c>
      <c r="G3808" s="1">
        <v>21</v>
      </c>
      <c r="H3808" s="1">
        <v>2</v>
      </c>
      <c r="I3808" s="2">
        <f t="shared" si="236"/>
        <v>6.7430884874745745E-2</v>
      </c>
      <c r="J3808" s="2">
        <f t="shared" si="237"/>
        <v>0.51685133655663185</v>
      </c>
      <c r="K3808" s="3">
        <v>1</v>
      </c>
      <c r="L3808" s="2">
        <f t="shared" si="238"/>
        <v>-0.65999999600478421</v>
      </c>
      <c r="M3808" s="2">
        <f t="shared" si="239"/>
        <v>0.48314866344336815</v>
      </c>
    </row>
    <row r="3809" spans="5:13" x14ac:dyDescent="0.3">
      <c r="E3809" s="1">
        <v>3798</v>
      </c>
      <c r="F3809" s="1">
        <v>0</v>
      </c>
      <c r="G3809" s="1">
        <v>28</v>
      </c>
      <c r="H3809" s="1">
        <v>4</v>
      </c>
      <c r="I3809" s="2">
        <f t="shared" si="236"/>
        <v>0.43273776366839578</v>
      </c>
      <c r="J3809" s="2">
        <f t="shared" si="237"/>
        <v>0.60652723126813413</v>
      </c>
      <c r="K3809" s="3">
        <v>0</v>
      </c>
      <c r="L3809" s="2">
        <f t="shared" si="238"/>
        <v>-0.93274341623374246</v>
      </c>
      <c r="M3809" s="2">
        <f t="shared" si="239"/>
        <v>-0.60652723126813413</v>
      </c>
    </row>
    <row r="3810" spans="5:13" x14ac:dyDescent="0.3">
      <c r="E3810" s="1">
        <v>3799</v>
      </c>
      <c r="F3810" s="1">
        <v>0</v>
      </c>
      <c r="G3810" s="1">
        <v>25</v>
      </c>
      <c r="H3810" s="1">
        <v>4</v>
      </c>
      <c r="I3810" s="2">
        <f t="shared" si="236"/>
        <v>0.51845441360910405</v>
      </c>
      <c r="J3810" s="2">
        <f t="shared" si="237"/>
        <v>0.62678628555659732</v>
      </c>
      <c r="K3810" s="3">
        <v>0</v>
      </c>
      <c r="L3810" s="2">
        <f t="shared" si="238"/>
        <v>-0.9856040624435195</v>
      </c>
      <c r="M3810" s="2">
        <f t="shared" si="239"/>
        <v>-0.62678628555659732</v>
      </c>
    </row>
    <row r="3811" spans="5:13" x14ac:dyDescent="0.3">
      <c r="E3811" s="1">
        <v>3800</v>
      </c>
      <c r="F3811" s="1">
        <v>0</v>
      </c>
      <c r="G3811" s="1">
        <v>25</v>
      </c>
      <c r="H3811" s="1">
        <v>2</v>
      </c>
      <c r="I3811" s="2">
        <f t="shared" si="236"/>
        <v>-4.6857981712865593E-2</v>
      </c>
      <c r="J3811" s="2">
        <f t="shared" si="237"/>
        <v>0.4882876475322156</v>
      </c>
      <c r="K3811" s="3">
        <v>1</v>
      </c>
      <c r="L3811" s="2">
        <f t="shared" si="238"/>
        <v>-0.71685060511711618</v>
      </c>
      <c r="M3811" s="2">
        <f t="shared" si="239"/>
        <v>0.51171235246778446</v>
      </c>
    </row>
    <row r="3812" spans="5:13" x14ac:dyDescent="0.3">
      <c r="E3812" s="1">
        <v>3801</v>
      </c>
      <c r="F3812" s="1">
        <v>0</v>
      </c>
      <c r="G3812" s="1">
        <v>29</v>
      </c>
      <c r="H3812" s="1">
        <v>1</v>
      </c>
      <c r="I3812" s="2">
        <f t="shared" si="236"/>
        <v>-0.44380304596146158</v>
      </c>
      <c r="J3812" s="2">
        <f t="shared" si="237"/>
        <v>0.39083515355806009</v>
      </c>
      <c r="K3812" s="3">
        <v>0</v>
      </c>
      <c r="L3812" s="2">
        <f t="shared" si="238"/>
        <v>-0.49566636408778442</v>
      </c>
      <c r="M3812" s="2">
        <f t="shared" si="239"/>
        <v>-0.39083515355806009</v>
      </c>
    </row>
    <row r="3813" spans="5:13" x14ac:dyDescent="0.3">
      <c r="E3813" s="1">
        <v>3802</v>
      </c>
      <c r="F3813" s="1">
        <v>1</v>
      </c>
      <c r="G3813" s="1">
        <v>20</v>
      </c>
      <c r="H3813" s="1">
        <v>2</v>
      </c>
      <c r="I3813" s="2">
        <f t="shared" si="236"/>
        <v>9.6003101521648537E-2</v>
      </c>
      <c r="J3813" s="2">
        <f t="shared" si="237"/>
        <v>0.52398235856772302</v>
      </c>
      <c r="K3813" s="3">
        <v>0</v>
      </c>
      <c r="L3813" s="2">
        <f t="shared" si="238"/>
        <v>-0.74230036360497509</v>
      </c>
      <c r="M3813" s="2">
        <f t="shared" si="239"/>
        <v>-0.52398235856772302</v>
      </c>
    </row>
    <row r="3814" spans="5:13" x14ac:dyDescent="0.3">
      <c r="E3814" s="1">
        <v>3803</v>
      </c>
      <c r="F3814" s="1">
        <v>0</v>
      </c>
      <c r="G3814" s="1">
        <v>29</v>
      </c>
      <c r="H3814" s="1">
        <v>4</v>
      </c>
      <c r="I3814" s="2">
        <f t="shared" si="236"/>
        <v>0.40416554702149288</v>
      </c>
      <c r="J3814" s="2">
        <f t="shared" si="237"/>
        <v>0.59968806484522119</v>
      </c>
      <c r="K3814" s="3">
        <v>0</v>
      </c>
      <c r="L3814" s="2">
        <f t="shared" si="238"/>
        <v>-0.91551119790278002</v>
      </c>
      <c r="M3814" s="2">
        <f t="shared" si="239"/>
        <v>-0.59968806484522119</v>
      </c>
    </row>
    <row r="3815" spans="5:13" x14ac:dyDescent="0.3">
      <c r="E3815" s="1">
        <v>3804</v>
      </c>
      <c r="F3815" s="1">
        <v>1</v>
      </c>
      <c r="G3815" s="1">
        <v>26</v>
      </c>
      <c r="H3815" s="1">
        <v>3</v>
      </c>
      <c r="I3815" s="2">
        <f t="shared" si="236"/>
        <v>0.20722599930121655</v>
      </c>
      <c r="J3815" s="2">
        <f t="shared" si="237"/>
        <v>0.55162190028968694</v>
      </c>
      <c r="K3815" s="3">
        <v>1</v>
      </c>
      <c r="L3815" s="2">
        <f t="shared" si="238"/>
        <v>-0.59489243064286235</v>
      </c>
      <c r="M3815" s="2">
        <f t="shared" si="239"/>
        <v>0.44837809971031306</v>
      </c>
    </row>
    <row r="3816" spans="5:13" x14ac:dyDescent="0.3">
      <c r="E3816" s="1">
        <v>3805</v>
      </c>
      <c r="F3816" s="1">
        <v>1</v>
      </c>
      <c r="G3816" s="1">
        <v>22</v>
      </c>
      <c r="H3816" s="1">
        <v>4</v>
      </c>
      <c r="I3816" s="2">
        <f t="shared" si="236"/>
        <v>0.60417106354981254</v>
      </c>
      <c r="J3816" s="2">
        <f t="shared" si="237"/>
        <v>0.64660999904109517</v>
      </c>
      <c r="K3816" s="3">
        <v>1</v>
      </c>
      <c r="L3816" s="2">
        <f t="shared" si="238"/>
        <v>-0.43601194978145819</v>
      </c>
      <c r="M3816" s="2">
        <f t="shared" si="239"/>
        <v>0.35339000095890483</v>
      </c>
    </row>
    <row r="3817" spans="5:13" x14ac:dyDescent="0.3">
      <c r="E3817" s="1">
        <v>3806</v>
      </c>
      <c r="F3817" s="1">
        <v>0</v>
      </c>
      <c r="G3817" s="1">
        <v>28</v>
      </c>
      <c r="H3817" s="1">
        <v>4</v>
      </c>
      <c r="I3817" s="2">
        <f t="shared" si="236"/>
        <v>0.43273776366839578</v>
      </c>
      <c r="J3817" s="2">
        <f t="shared" si="237"/>
        <v>0.60652723126813413</v>
      </c>
      <c r="K3817" s="3">
        <v>1</v>
      </c>
      <c r="L3817" s="2">
        <f t="shared" si="238"/>
        <v>-0.50000565256534713</v>
      </c>
      <c r="M3817" s="2">
        <f t="shared" si="239"/>
        <v>0.39347276873186587</v>
      </c>
    </row>
    <row r="3818" spans="5:13" x14ac:dyDescent="0.3">
      <c r="E3818" s="1">
        <v>3807</v>
      </c>
      <c r="F3818" s="1">
        <v>1</v>
      </c>
      <c r="G3818" s="1">
        <v>25</v>
      </c>
      <c r="H3818" s="1">
        <v>3</v>
      </c>
      <c r="I3818" s="2">
        <f t="shared" si="236"/>
        <v>0.23579821594811923</v>
      </c>
      <c r="J3818" s="2">
        <f t="shared" si="237"/>
        <v>0.55867792729643417</v>
      </c>
      <c r="K3818" s="3">
        <v>0</v>
      </c>
      <c r="L3818" s="2">
        <f t="shared" si="238"/>
        <v>-0.81798034650093876</v>
      </c>
      <c r="M3818" s="2">
        <f t="shared" si="239"/>
        <v>-0.55867792729643417</v>
      </c>
    </row>
    <row r="3819" spans="5:13" x14ac:dyDescent="0.3">
      <c r="E3819" s="1">
        <v>3808</v>
      </c>
      <c r="F3819" s="1">
        <v>0</v>
      </c>
      <c r="G3819" s="1">
        <v>21</v>
      </c>
      <c r="H3819" s="1">
        <v>0</v>
      </c>
      <c r="I3819" s="2">
        <f t="shared" si="236"/>
        <v>-0.4978815104472239</v>
      </c>
      <c r="J3819" s="2">
        <f t="shared" si="237"/>
        <v>0.37803865071192017</v>
      </c>
      <c r="K3819" s="3">
        <v>0</v>
      </c>
      <c r="L3819" s="2">
        <f t="shared" si="238"/>
        <v>-0.47487732758192247</v>
      </c>
      <c r="M3819" s="2">
        <f t="shared" si="239"/>
        <v>-0.37803865071192017</v>
      </c>
    </row>
    <row r="3820" spans="5:13" x14ac:dyDescent="0.3">
      <c r="E3820" s="1">
        <v>3809</v>
      </c>
      <c r="F3820" s="1">
        <v>0</v>
      </c>
      <c r="G3820" s="1">
        <v>28</v>
      </c>
      <c r="H3820" s="1">
        <v>2</v>
      </c>
      <c r="I3820" s="2">
        <f t="shared" si="236"/>
        <v>-0.13257463165357386</v>
      </c>
      <c r="J3820" s="2">
        <f t="shared" si="237"/>
        <v>0.46690480141809398</v>
      </c>
      <c r="K3820" s="3">
        <v>0</v>
      </c>
      <c r="L3820" s="2">
        <f t="shared" si="238"/>
        <v>-0.62905526179329474</v>
      </c>
      <c r="M3820" s="2">
        <f t="shared" si="239"/>
        <v>-0.46690480141809398</v>
      </c>
    </row>
    <row r="3821" spans="5:13" x14ac:dyDescent="0.3">
      <c r="E3821" s="1">
        <v>3810</v>
      </c>
      <c r="F3821" s="1">
        <v>1</v>
      </c>
      <c r="G3821" s="1">
        <v>21</v>
      </c>
      <c r="H3821" s="1">
        <v>3</v>
      </c>
      <c r="I3821" s="2">
        <f t="shared" si="236"/>
        <v>0.35008708253573056</v>
      </c>
      <c r="J3821" s="2">
        <f t="shared" si="237"/>
        <v>0.58663869604609931</v>
      </c>
      <c r="K3821" s="3">
        <v>0</v>
      </c>
      <c r="L3821" s="2">
        <f t="shared" si="238"/>
        <v>-0.88343324048452199</v>
      </c>
      <c r="M3821" s="2">
        <f t="shared" si="239"/>
        <v>-0.58663869604609931</v>
      </c>
    </row>
    <row r="3822" spans="5:13" x14ac:dyDescent="0.3">
      <c r="E3822" s="1">
        <v>3811</v>
      </c>
      <c r="F3822" s="1">
        <v>1</v>
      </c>
      <c r="G3822" s="1">
        <v>19</v>
      </c>
      <c r="H3822" s="1">
        <v>1</v>
      </c>
      <c r="I3822" s="2">
        <f t="shared" si="236"/>
        <v>-0.15808087949243349</v>
      </c>
      <c r="J3822" s="2">
        <f t="shared" si="237"/>
        <v>0.4605618744064669</v>
      </c>
      <c r="K3822" s="3">
        <v>0</v>
      </c>
      <c r="L3822" s="2">
        <f t="shared" si="238"/>
        <v>-0.61722718928835441</v>
      </c>
      <c r="M3822" s="2">
        <f t="shared" si="239"/>
        <v>-0.4605618744064669</v>
      </c>
    </row>
    <row r="3823" spans="5:13" x14ac:dyDescent="0.3">
      <c r="E3823" s="1">
        <v>3812</v>
      </c>
      <c r="F3823" s="1">
        <v>0</v>
      </c>
      <c r="G3823" s="1">
        <v>21</v>
      </c>
      <c r="H3823" s="1">
        <v>1</v>
      </c>
      <c r="I3823" s="2">
        <f t="shared" si="236"/>
        <v>-0.21522531278623908</v>
      </c>
      <c r="J3823" s="2">
        <f t="shared" si="237"/>
        <v>0.44640041528470131</v>
      </c>
      <c r="K3823" s="3">
        <v>1</v>
      </c>
      <c r="L3823" s="2">
        <f t="shared" si="238"/>
        <v>-0.80653893761819861</v>
      </c>
      <c r="M3823" s="2">
        <f t="shared" si="239"/>
        <v>0.55359958471529869</v>
      </c>
    </row>
    <row r="3824" spans="5:13" x14ac:dyDescent="0.3">
      <c r="E3824" s="1">
        <v>3813</v>
      </c>
      <c r="F3824" s="1">
        <v>1</v>
      </c>
      <c r="G3824" s="1">
        <v>26</v>
      </c>
      <c r="H3824" s="1">
        <v>7</v>
      </c>
      <c r="I3824" s="2">
        <f t="shared" si="236"/>
        <v>1.3378507899451559</v>
      </c>
      <c r="J3824" s="2">
        <f t="shared" si="237"/>
        <v>0.79213628245131751</v>
      </c>
      <c r="K3824" s="3">
        <v>1</v>
      </c>
      <c r="L3824" s="2">
        <f t="shared" si="238"/>
        <v>-0.2330218281685412</v>
      </c>
      <c r="M3824" s="2">
        <f t="shared" si="239"/>
        <v>0.20786371754868249</v>
      </c>
    </row>
    <row r="3825" spans="5:13" x14ac:dyDescent="0.3">
      <c r="E3825" s="1">
        <v>3814</v>
      </c>
      <c r="F3825" s="1">
        <v>0</v>
      </c>
      <c r="G3825" s="1">
        <v>23</v>
      </c>
      <c r="H3825" s="1">
        <v>1</v>
      </c>
      <c r="I3825" s="2">
        <f t="shared" si="236"/>
        <v>-0.27236974608004461</v>
      </c>
      <c r="J3825" s="2">
        <f t="shared" si="237"/>
        <v>0.43232541858152024</v>
      </c>
      <c r="K3825" s="3">
        <v>0</v>
      </c>
      <c r="L3825" s="2">
        <f t="shared" si="238"/>
        <v>-0.56620694448026976</v>
      </c>
      <c r="M3825" s="2">
        <f t="shared" si="239"/>
        <v>-0.43232541858152024</v>
      </c>
    </row>
    <row r="3826" spans="5:13" x14ac:dyDescent="0.3">
      <c r="E3826" s="1">
        <v>3815</v>
      </c>
      <c r="F3826" s="1">
        <v>0</v>
      </c>
      <c r="G3826" s="1">
        <v>30</v>
      </c>
      <c r="H3826" s="1">
        <v>3</v>
      </c>
      <c r="I3826" s="2">
        <f t="shared" si="236"/>
        <v>9.2937132713605375E-2</v>
      </c>
      <c r="J3826" s="2">
        <f t="shared" si="237"/>
        <v>0.52321757413360404</v>
      </c>
      <c r="K3826" s="3">
        <v>1</v>
      </c>
      <c r="L3826" s="2">
        <f t="shared" si="238"/>
        <v>-0.64775788969836889</v>
      </c>
      <c r="M3826" s="2">
        <f t="shared" si="239"/>
        <v>0.47678242586639596</v>
      </c>
    </row>
    <row r="3827" spans="5:13" x14ac:dyDescent="0.3">
      <c r="E3827" s="1">
        <v>3816</v>
      </c>
      <c r="F3827" s="1">
        <v>1</v>
      </c>
      <c r="G3827" s="1">
        <v>25</v>
      </c>
      <c r="H3827" s="1">
        <v>1</v>
      </c>
      <c r="I3827" s="2">
        <f t="shared" si="236"/>
        <v>-0.32951417937385041</v>
      </c>
      <c r="J3827" s="2">
        <f t="shared" si="237"/>
        <v>0.41835883549334701</v>
      </c>
      <c r="K3827" s="3">
        <v>1</v>
      </c>
      <c r="L3827" s="2">
        <f t="shared" si="238"/>
        <v>-0.87141575660375126</v>
      </c>
      <c r="M3827" s="2">
        <f t="shared" si="239"/>
        <v>0.58164116450665304</v>
      </c>
    </row>
    <row r="3828" spans="5:13" x14ac:dyDescent="0.3">
      <c r="E3828" s="1">
        <v>3817</v>
      </c>
      <c r="F3828" s="1">
        <v>1</v>
      </c>
      <c r="G3828" s="1">
        <v>21</v>
      </c>
      <c r="H3828" s="1">
        <v>3</v>
      </c>
      <c r="I3828" s="2">
        <f t="shared" si="236"/>
        <v>0.35008708253573056</v>
      </c>
      <c r="J3828" s="2">
        <f t="shared" si="237"/>
        <v>0.58663869604609931</v>
      </c>
      <c r="K3828" s="3">
        <v>0</v>
      </c>
      <c r="L3828" s="2">
        <f t="shared" si="238"/>
        <v>-0.88343324048452199</v>
      </c>
      <c r="M3828" s="2">
        <f t="shared" si="239"/>
        <v>-0.58663869604609931</v>
      </c>
    </row>
    <row r="3829" spans="5:13" x14ac:dyDescent="0.3">
      <c r="E3829" s="1">
        <v>3818</v>
      </c>
      <c r="F3829" s="1">
        <v>0</v>
      </c>
      <c r="G3829" s="1">
        <v>28</v>
      </c>
      <c r="H3829" s="1">
        <v>1</v>
      </c>
      <c r="I3829" s="2">
        <f t="shared" si="236"/>
        <v>-0.41523082931455868</v>
      </c>
      <c r="J3829" s="2">
        <f t="shared" si="237"/>
        <v>0.39765853213135904</v>
      </c>
      <c r="K3829" s="3">
        <v>0</v>
      </c>
      <c r="L3829" s="2">
        <f t="shared" si="238"/>
        <v>-0.50693077210996151</v>
      </c>
      <c r="M3829" s="2">
        <f t="shared" si="239"/>
        <v>-0.39765853213135904</v>
      </c>
    </row>
    <row r="3830" spans="5:13" x14ac:dyDescent="0.3">
      <c r="E3830" s="1">
        <v>3819</v>
      </c>
      <c r="F3830" s="1">
        <v>1</v>
      </c>
      <c r="G3830" s="1">
        <v>27</v>
      </c>
      <c r="H3830" s="1">
        <v>5</v>
      </c>
      <c r="I3830" s="2">
        <f t="shared" si="236"/>
        <v>0.74396617797628317</v>
      </c>
      <c r="J3830" s="2">
        <f t="shared" si="237"/>
        <v>0.67786254061465023</v>
      </c>
      <c r="K3830" s="3">
        <v>1</v>
      </c>
      <c r="L3830" s="2">
        <f t="shared" si="238"/>
        <v>-0.38881075405303966</v>
      </c>
      <c r="M3830" s="2">
        <f t="shared" si="239"/>
        <v>0.32213745938534977</v>
      </c>
    </row>
    <row r="3831" spans="5:13" x14ac:dyDescent="0.3">
      <c r="E3831" s="1">
        <v>3820</v>
      </c>
      <c r="F3831" s="1">
        <v>0</v>
      </c>
      <c r="G3831" s="1">
        <v>25</v>
      </c>
      <c r="H3831" s="1">
        <v>2</v>
      </c>
      <c r="I3831" s="2">
        <f t="shared" si="236"/>
        <v>-4.6857981712865593E-2</v>
      </c>
      <c r="J3831" s="2">
        <f t="shared" si="237"/>
        <v>0.4882876475322156</v>
      </c>
      <c r="K3831" s="3">
        <v>0</v>
      </c>
      <c r="L3831" s="2">
        <f t="shared" si="238"/>
        <v>-0.66999262340425059</v>
      </c>
      <c r="M3831" s="2">
        <f t="shared" si="239"/>
        <v>-0.4882876475322156</v>
      </c>
    </row>
    <row r="3832" spans="5:13" x14ac:dyDescent="0.3">
      <c r="E3832" s="1">
        <v>3821</v>
      </c>
      <c r="F3832" s="1">
        <v>1</v>
      </c>
      <c r="G3832" s="1">
        <v>30</v>
      </c>
      <c r="H3832" s="1">
        <v>6</v>
      </c>
      <c r="I3832" s="2">
        <f t="shared" si="236"/>
        <v>0.94090572569655984</v>
      </c>
      <c r="J3832" s="2">
        <f t="shared" si="237"/>
        <v>0.71928257347538238</v>
      </c>
      <c r="K3832" s="3">
        <v>1</v>
      </c>
      <c r="L3832" s="2">
        <f t="shared" si="238"/>
        <v>-0.32950098946280643</v>
      </c>
      <c r="M3832" s="2">
        <f t="shared" si="239"/>
        <v>0.28071742652461762</v>
      </c>
    </row>
    <row r="3833" spans="5:13" x14ac:dyDescent="0.3">
      <c r="E3833" s="1">
        <v>3822</v>
      </c>
      <c r="F3833" s="1">
        <v>1</v>
      </c>
      <c r="G3833" s="1">
        <v>23</v>
      </c>
      <c r="H3833" s="1">
        <v>2</v>
      </c>
      <c r="I3833" s="2">
        <f t="shared" si="236"/>
        <v>1.0286451580940215E-2</v>
      </c>
      <c r="J3833" s="2">
        <f t="shared" si="237"/>
        <v>0.50257159022004549</v>
      </c>
      <c r="K3833" s="3">
        <v>0</v>
      </c>
      <c r="L3833" s="2">
        <f t="shared" si="238"/>
        <v>-0.69830363267786921</v>
      </c>
      <c r="M3833" s="2">
        <f t="shared" si="239"/>
        <v>-0.50257159022004549</v>
      </c>
    </row>
    <row r="3834" spans="5:13" x14ac:dyDescent="0.3">
      <c r="E3834" s="1">
        <v>3823</v>
      </c>
      <c r="F3834" s="1">
        <v>1</v>
      </c>
      <c r="G3834" s="1">
        <v>21</v>
      </c>
      <c r="H3834" s="1">
        <v>4</v>
      </c>
      <c r="I3834" s="2">
        <f t="shared" si="236"/>
        <v>0.63274328019671544</v>
      </c>
      <c r="J3834" s="2">
        <f t="shared" si="237"/>
        <v>0.65311123215896594</v>
      </c>
      <c r="K3834" s="3">
        <v>0</v>
      </c>
      <c r="L3834" s="2">
        <f t="shared" si="238"/>
        <v>-1.0587511041958566</v>
      </c>
      <c r="M3834" s="2">
        <f t="shared" si="239"/>
        <v>-0.65311123215896594</v>
      </c>
    </row>
    <row r="3835" spans="5:13" x14ac:dyDescent="0.3">
      <c r="E3835" s="1">
        <v>3824</v>
      </c>
      <c r="F3835" s="1">
        <v>1</v>
      </c>
      <c r="G3835" s="1">
        <v>20</v>
      </c>
      <c r="H3835" s="1">
        <v>5</v>
      </c>
      <c r="I3835" s="2">
        <f t="shared" si="236"/>
        <v>0.94397169450460283</v>
      </c>
      <c r="J3835" s="2">
        <f t="shared" si="237"/>
        <v>0.71990122262544853</v>
      </c>
      <c r="K3835" s="3">
        <v>1</v>
      </c>
      <c r="L3835" s="2">
        <f t="shared" si="238"/>
        <v>-0.32864126718154252</v>
      </c>
      <c r="M3835" s="2">
        <f t="shared" si="239"/>
        <v>0.28009877737455147</v>
      </c>
    </row>
    <row r="3836" spans="5:13" x14ac:dyDescent="0.3">
      <c r="E3836" s="1">
        <v>3825</v>
      </c>
      <c r="F3836" s="1">
        <v>1</v>
      </c>
      <c r="G3836" s="1">
        <v>21</v>
      </c>
      <c r="H3836" s="1">
        <v>1</v>
      </c>
      <c r="I3836" s="2">
        <f t="shared" si="236"/>
        <v>-0.21522531278623908</v>
      </c>
      <c r="J3836" s="2">
        <f t="shared" si="237"/>
        <v>0.44640041528470131</v>
      </c>
      <c r="K3836" s="3">
        <v>0</v>
      </c>
      <c r="L3836" s="2">
        <f t="shared" si="238"/>
        <v>-0.59131362483195948</v>
      </c>
      <c r="M3836" s="2">
        <f t="shared" si="239"/>
        <v>-0.44640041528470131</v>
      </c>
    </row>
    <row r="3837" spans="5:13" x14ac:dyDescent="0.3">
      <c r="E3837" s="1">
        <v>3826</v>
      </c>
      <c r="F3837" s="1">
        <v>0</v>
      </c>
      <c r="G3837" s="1">
        <v>20</v>
      </c>
      <c r="H3837" s="1">
        <v>1</v>
      </c>
      <c r="I3837" s="2">
        <f t="shared" si="236"/>
        <v>-0.18665309613933628</v>
      </c>
      <c r="J3837" s="2">
        <f t="shared" si="237"/>
        <v>0.45347173225254978</v>
      </c>
      <c r="K3837" s="3">
        <v>1</v>
      </c>
      <c r="L3837" s="2">
        <f t="shared" si="238"/>
        <v>-0.79082234377862215</v>
      </c>
      <c r="M3837" s="2">
        <f t="shared" si="239"/>
        <v>0.54652826774745022</v>
      </c>
    </row>
    <row r="3838" spans="5:13" x14ac:dyDescent="0.3">
      <c r="E3838" s="1">
        <v>3827</v>
      </c>
      <c r="F3838" s="1">
        <v>0</v>
      </c>
      <c r="G3838" s="1">
        <v>26</v>
      </c>
      <c r="H3838" s="1">
        <v>3</v>
      </c>
      <c r="I3838" s="2">
        <f t="shared" si="236"/>
        <v>0.20722599930121655</v>
      </c>
      <c r="J3838" s="2">
        <f t="shared" si="237"/>
        <v>0.55162190028968694</v>
      </c>
      <c r="K3838" s="3">
        <v>1</v>
      </c>
      <c r="L3838" s="2">
        <f t="shared" si="238"/>
        <v>-0.59489243064286235</v>
      </c>
      <c r="M3838" s="2">
        <f t="shared" si="239"/>
        <v>0.44837809971031306</v>
      </c>
    </row>
    <row r="3839" spans="5:13" x14ac:dyDescent="0.3">
      <c r="E3839" s="1">
        <v>3828</v>
      </c>
      <c r="F3839" s="1">
        <v>1</v>
      </c>
      <c r="G3839" s="1">
        <v>22</v>
      </c>
      <c r="H3839" s="1">
        <v>6</v>
      </c>
      <c r="I3839" s="2">
        <f t="shared" si="236"/>
        <v>1.1694834588717822</v>
      </c>
      <c r="J3839" s="2">
        <f t="shared" si="237"/>
        <v>0.76305163579921476</v>
      </c>
      <c r="K3839" s="3">
        <v>1</v>
      </c>
      <c r="L3839" s="2">
        <f t="shared" si="238"/>
        <v>-0.27042957528342726</v>
      </c>
      <c r="M3839" s="2">
        <f t="shared" si="239"/>
        <v>0.23694836420078524</v>
      </c>
    </row>
    <row r="3840" spans="5:13" x14ac:dyDescent="0.3">
      <c r="E3840" s="1">
        <v>3829</v>
      </c>
      <c r="F3840" s="1">
        <v>0</v>
      </c>
      <c r="G3840" s="1">
        <v>26</v>
      </c>
      <c r="H3840" s="1">
        <v>0</v>
      </c>
      <c r="I3840" s="2">
        <f t="shared" si="236"/>
        <v>-0.64074259368173792</v>
      </c>
      <c r="J3840" s="2">
        <f t="shared" si="237"/>
        <v>0.34507869437350663</v>
      </c>
      <c r="K3840" s="3">
        <v>0</v>
      </c>
      <c r="L3840" s="2">
        <f t="shared" si="238"/>
        <v>-0.42324019464645307</v>
      </c>
      <c r="M3840" s="2">
        <f t="shared" si="239"/>
        <v>-0.34507869437350663</v>
      </c>
    </row>
    <row r="3841" spans="5:13" x14ac:dyDescent="0.3">
      <c r="E3841" s="1">
        <v>3830</v>
      </c>
      <c r="F3841" s="1">
        <v>1</v>
      </c>
      <c r="G3841" s="1">
        <v>24</v>
      </c>
      <c r="H3841" s="1">
        <v>1</v>
      </c>
      <c r="I3841" s="2">
        <f t="shared" si="236"/>
        <v>-0.30094196272694751</v>
      </c>
      <c r="J3841" s="2">
        <f t="shared" si="237"/>
        <v>0.42532722873338152</v>
      </c>
      <c r="K3841" s="3">
        <v>1</v>
      </c>
      <c r="L3841" s="2">
        <f t="shared" si="238"/>
        <v>-0.85489645635623346</v>
      </c>
      <c r="M3841" s="2">
        <f t="shared" si="239"/>
        <v>0.57467277126661842</v>
      </c>
    </row>
    <row r="3842" spans="5:13" x14ac:dyDescent="0.3">
      <c r="E3842" s="1">
        <v>3831</v>
      </c>
      <c r="F3842" s="1">
        <v>0</v>
      </c>
      <c r="G3842" s="1">
        <v>30</v>
      </c>
      <c r="H3842" s="1">
        <v>1</v>
      </c>
      <c r="I3842" s="2">
        <f t="shared" si="236"/>
        <v>-0.47237526260836427</v>
      </c>
      <c r="J3842" s="2">
        <f t="shared" si="237"/>
        <v>0.38405420510492866</v>
      </c>
      <c r="K3842" s="3">
        <v>0</v>
      </c>
      <c r="L3842" s="2">
        <f t="shared" si="238"/>
        <v>-0.48459631462063979</v>
      </c>
      <c r="M3842" s="2">
        <f t="shared" si="239"/>
        <v>-0.38405420510492866</v>
      </c>
    </row>
    <row r="3843" spans="5:13" x14ac:dyDescent="0.3">
      <c r="E3843" s="1">
        <v>3832</v>
      </c>
      <c r="F3843" s="1">
        <v>1</v>
      </c>
      <c r="G3843" s="1">
        <v>26</v>
      </c>
      <c r="H3843" s="1">
        <v>8</v>
      </c>
      <c r="I3843" s="2">
        <f t="shared" si="236"/>
        <v>1.6205069876061406</v>
      </c>
      <c r="J3843" s="2">
        <f t="shared" si="237"/>
        <v>0.83486503772873943</v>
      </c>
      <c r="K3843" s="3">
        <v>1</v>
      </c>
      <c r="L3843" s="2">
        <f t="shared" si="238"/>
        <v>-0.18048519865764162</v>
      </c>
      <c r="M3843" s="2">
        <f t="shared" si="239"/>
        <v>0.16513496227126057</v>
      </c>
    </row>
    <row r="3844" spans="5:13" x14ac:dyDescent="0.3">
      <c r="E3844" s="1">
        <v>3833</v>
      </c>
      <c r="F3844" s="1">
        <v>0</v>
      </c>
      <c r="G3844" s="1">
        <v>28</v>
      </c>
      <c r="H3844" s="1">
        <v>2</v>
      </c>
      <c r="I3844" s="2">
        <f t="shared" si="236"/>
        <v>-0.13257463165357386</v>
      </c>
      <c r="J3844" s="2">
        <f t="shared" si="237"/>
        <v>0.46690480141809398</v>
      </c>
      <c r="K3844" s="3">
        <v>1</v>
      </c>
      <c r="L3844" s="2">
        <f t="shared" si="238"/>
        <v>-0.76162989344686882</v>
      </c>
      <c r="M3844" s="2">
        <f t="shared" si="239"/>
        <v>0.53309519858190602</v>
      </c>
    </row>
    <row r="3845" spans="5:13" x14ac:dyDescent="0.3">
      <c r="E3845" s="1">
        <v>3834</v>
      </c>
      <c r="F3845" s="1">
        <v>1</v>
      </c>
      <c r="G3845" s="1">
        <v>31</v>
      </c>
      <c r="H3845" s="1">
        <v>5</v>
      </c>
      <c r="I3845" s="2">
        <f t="shared" si="236"/>
        <v>0.629677311388672</v>
      </c>
      <c r="J3845" s="2">
        <f t="shared" si="237"/>
        <v>0.65241628992990985</v>
      </c>
      <c r="K3845" s="3">
        <v>1</v>
      </c>
      <c r="L3845" s="2">
        <f t="shared" si="238"/>
        <v>-0.427072439310478</v>
      </c>
      <c r="M3845" s="2">
        <f t="shared" si="239"/>
        <v>0.34758371007009015</v>
      </c>
    </row>
    <row r="3846" spans="5:13" x14ac:dyDescent="0.3">
      <c r="E3846" s="1">
        <v>3835</v>
      </c>
      <c r="F3846" s="1">
        <v>0</v>
      </c>
      <c r="G3846" s="1">
        <v>27</v>
      </c>
      <c r="H3846" s="1">
        <v>2</v>
      </c>
      <c r="I3846" s="2">
        <f t="shared" si="236"/>
        <v>-0.10400241500667118</v>
      </c>
      <c r="J3846" s="2">
        <f t="shared" si="237"/>
        <v>0.47402280722541851</v>
      </c>
      <c r="K3846" s="3">
        <v>1</v>
      </c>
      <c r="L3846" s="2">
        <f t="shared" si="238"/>
        <v>-0.74649984193530095</v>
      </c>
      <c r="M3846" s="2">
        <f t="shared" si="239"/>
        <v>0.52597719277458155</v>
      </c>
    </row>
    <row r="3847" spans="5:13" x14ac:dyDescent="0.3">
      <c r="E3847" s="1">
        <v>3836</v>
      </c>
      <c r="F3847" s="1">
        <v>0</v>
      </c>
      <c r="G3847" s="1">
        <v>22</v>
      </c>
      <c r="H3847" s="1">
        <v>2</v>
      </c>
      <c r="I3847" s="2">
        <f t="shared" si="236"/>
        <v>3.8858668227842896E-2</v>
      </c>
      <c r="J3847" s="2">
        <f t="shared" si="237"/>
        <v>0.50971344481574044</v>
      </c>
      <c r="K3847" s="3">
        <v>1</v>
      </c>
      <c r="L3847" s="2">
        <f t="shared" si="238"/>
        <v>-0.6739065840838151</v>
      </c>
      <c r="M3847" s="2">
        <f t="shared" si="239"/>
        <v>0.49028655518425956</v>
      </c>
    </row>
    <row r="3848" spans="5:13" x14ac:dyDescent="0.3">
      <c r="E3848" s="1">
        <v>3837</v>
      </c>
      <c r="F3848" s="1">
        <v>1</v>
      </c>
      <c r="G3848" s="1">
        <v>17</v>
      </c>
      <c r="H3848" s="1">
        <v>4</v>
      </c>
      <c r="I3848" s="2">
        <f t="shared" si="236"/>
        <v>0.74703214678432661</v>
      </c>
      <c r="J3848" s="2">
        <f t="shared" si="237"/>
        <v>0.67853167522054014</v>
      </c>
      <c r="K3848" s="3">
        <v>1</v>
      </c>
      <c r="L3848" s="2">
        <f t="shared" si="238"/>
        <v>-0.38782411661038613</v>
      </c>
      <c r="M3848" s="2">
        <f t="shared" si="239"/>
        <v>0.32146832477945986</v>
      </c>
    </row>
    <row r="3849" spans="5:13" x14ac:dyDescent="0.3">
      <c r="E3849" s="1">
        <v>3838</v>
      </c>
      <c r="F3849" s="1">
        <v>1</v>
      </c>
      <c r="G3849" s="1">
        <v>24</v>
      </c>
      <c r="H3849" s="1">
        <v>3</v>
      </c>
      <c r="I3849" s="2">
        <f t="shared" si="236"/>
        <v>0.26437043259502213</v>
      </c>
      <c r="J3849" s="2">
        <f t="shared" si="237"/>
        <v>0.56571033582428898</v>
      </c>
      <c r="K3849" s="3">
        <v>0</v>
      </c>
      <c r="L3849" s="2">
        <f t="shared" si="238"/>
        <v>-0.83404353853710367</v>
      </c>
      <c r="M3849" s="2">
        <f t="shared" si="239"/>
        <v>-0.56571033582428898</v>
      </c>
    </row>
    <row r="3850" spans="5:13" x14ac:dyDescent="0.3">
      <c r="E3850" s="1">
        <v>3839</v>
      </c>
      <c r="F3850" s="1">
        <v>1</v>
      </c>
      <c r="G3850" s="1">
        <v>24</v>
      </c>
      <c r="H3850" s="1">
        <v>3</v>
      </c>
      <c r="I3850" s="2">
        <f t="shared" si="236"/>
        <v>0.26437043259502213</v>
      </c>
      <c r="J3850" s="2">
        <f t="shared" si="237"/>
        <v>0.56571033582428898</v>
      </c>
      <c r="K3850" s="3">
        <v>0</v>
      </c>
      <c r="L3850" s="2">
        <f t="shared" si="238"/>
        <v>-0.83404353853710367</v>
      </c>
      <c r="M3850" s="2">
        <f t="shared" si="239"/>
        <v>-0.56571033582428898</v>
      </c>
    </row>
    <row r="3851" spans="5:13" x14ac:dyDescent="0.3">
      <c r="E3851" s="1">
        <v>3840</v>
      </c>
      <c r="F3851" s="1">
        <v>0</v>
      </c>
      <c r="G3851" s="1">
        <v>22</v>
      </c>
      <c r="H3851" s="1">
        <v>0</v>
      </c>
      <c r="I3851" s="2">
        <f t="shared" si="236"/>
        <v>-0.52645372709412674</v>
      </c>
      <c r="J3851" s="2">
        <f t="shared" si="237"/>
        <v>0.37134437898837352</v>
      </c>
      <c r="K3851" s="3">
        <v>1</v>
      </c>
      <c r="L3851" s="2">
        <f t="shared" si="238"/>
        <v>-0.99062540167622615</v>
      </c>
      <c r="M3851" s="2">
        <f t="shared" si="239"/>
        <v>0.62865562101162653</v>
      </c>
    </row>
    <row r="3852" spans="5:13" x14ac:dyDescent="0.3">
      <c r="E3852" s="1">
        <v>3841</v>
      </c>
      <c r="F3852" s="1">
        <v>0</v>
      </c>
      <c r="G3852" s="1">
        <v>30</v>
      </c>
      <c r="H3852" s="1">
        <v>1</v>
      </c>
      <c r="I3852" s="2">
        <f t="shared" si="236"/>
        <v>-0.47237526260836427</v>
      </c>
      <c r="J3852" s="2">
        <f t="shared" si="237"/>
        <v>0.38405420510492866</v>
      </c>
      <c r="K3852" s="3">
        <v>0</v>
      </c>
      <c r="L3852" s="2">
        <f t="shared" si="238"/>
        <v>-0.48459631462063979</v>
      </c>
      <c r="M3852" s="2">
        <f t="shared" si="239"/>
        <v>-0.38405420510492866</v>
      </c>
    </row>
    <row r="3853" spans="5:13" x14ac:dyDescent="0.3">
      <c r="E3853" s="1">
        <v>3842</v>
      </c>
      <c r="F3853" s="1">
        <v>1</v>
      </c>
      <c r="G3853" s="1">
        <v>23</v>
      </c>
      <c r="H3853" s="1">
        <v>3</v>
      </c>
      <c r="I3853" s="2">
        <f t="shared" ref="I3853:I3916" si="240">$H$5+$H$6*G3853+H3853*$H$7</f>
        <v>0.29294264924192503</v>
      </c>
      <c r="J3853" s="2">
        <f t="shared" ref="J3853:J3916" si="241">EXP(I3853)/(1+EXP(I3853))</f>
        <v>0.57271638907417755</v>
      </c>
      <c r="K3853" s="3">
        <v>0</v>
      </c>
      <c r="L3853" s="2">
        <f t="shared" ref="L3853:L3916" si="242">IF(K3853=1,LN(J3853),LN(1-J3853))</f>
        <v>-0.85030729202718869</v>
      </c>
      <c r="M3853" s="2">
        <f t="shared" ref="M3853:M3916" si="243">(K3853-J3853)</f>
        <v>-0.57271638907417755</v>
      </c>
    </row>
    <row r="3854" spans="5:13" x14ac:dyDescent="0.3">
      <c r="E3854" s="1">
        <v>3843</v>
      </c>
      <c r="F3854" s="1">
        <v>1</v>
      </c>
      <c r="G3854" s="1">
        <v>24</v>
      </c>
      <c r="H3854" s="1">
        <v>3</v>
      </c>
      <c r="I3854" s="2">
        <f t="shared" si="240"/>
        <v>0.26437043259502213</v>
      </c>
      <c r="J3854" s="2">
        <f t="shared" si="241"/>
        <v>0.56571033582428898</v>
      </c>
      <c r="K3854" s="3">
        <v>0</v>
      </c>
      <c r="L3854" s="2">
        <f t="shared" si="242"/>
        <v>-0.83404353853710367</v>
      </c>
      <c r="M3854" s="2">
        <f t="shared" si="243"/>
        <v>-0.56571033582428898</v>
      </c>
    </row>
    <row r="3855" spans="5:13" x14ac:dyDescent="0.3">
      <c r="E3855" s="1">
        <v>3844</v>
      </c>
      <c r="F3855" s="1">
        <v>0</v>
      </c>
      <c r="G3855" s="1">
        <v>23</v>
      </c>
      <c r="H3855" s="1">
        <v>1</v>
      </c>
      <c r="I3855" s="2">
        <f t="shared" si="240"/>
        <v>-0.27236974608004461</v>
      </c>
      <c r="J3855" s="2">
        <f t="shared" si="241"/>
        <v>0.43232541858152024</v>
      </c>
      <c r="K3855" s="3">
        <v>1</v>
      </c>
      <c r="L3855" s="2">
        <f t="shared" si="242"/>
        <v>-0.83857669056031459</v>
      </c>
      <c r="M3855" s="2">
        <f t="shared" si="243"/>
        <v>0.56767458141847982</v>
      </c>
    </row>
    <row r="3856" spans="5:13" x14ac:dyDescent="0.3">
      <c r="E3856" s="1">
        <v>3845</v>
      </c>
      <c r="F3856" s="1">
        <v>1</v>
      </c>
      <c r="G3856" s="1">
        <v>23</v>
      </c>
      <c r="H3856" s="1">
        <v>6</v>
      </c>
      <c r="I3856" s="2">
        <f t="shared" si="240"/>
        <v>1.1409112422248795</v>
      </c>
      <c r="J3856" s="2">
        <f t="shared" si="241"/>
        <v>0.75784690488596651</v>
      </c>
      <c r="K3856" s="3">
        <v>0</v>
      </c>
      <c r="L3856" s="2">
        <f t="shared" si="242"/>
        <v>-1.4181851284097806</v>
      </c>
      <c r="M3856" s="2">
        <f t="shared" si="243"/>
        <v>-0.75784690488596651</v>
      </c>
    </row>
    <row r="3857" spans="5:13" x14ac:dyDescent="0.3">
      <c r="E3857" s="1">
        <v>3846</v>
      </c>
      <c r="F3857" s="1">
        <v>0</v>
      </c>
      <c r="G3857" s="1">
        <v>24</v>
      </c>
      <c r="H3857" s="1">
        <v>2</v>
      </c>
      <c r="I3857" s="2">
        <f t="shared" si="240"/>
        <v>-1.8285765065962689E-2</v>
      </c>
      <c r="J3857" s="2">
        <f t="shared" si="241"/>
        <v>0.49542868610834845</v>
      </c>
      <c r="K3857" s="3">
        <v>0</v>
      </c>
      <c r="L3857" s="2">
        <f t="shared" si="242"/>
        <v>-0.68404609359517687</v>
      </c>
      <c r="M3857" s="2">
        <f t="shared" si="243"/>
        <v>-0.49542868610834845</v>
      </c>
    </row>
    <row r="3858" spans="5:13" x14ac:dyDescent="0.3">
      <c r="E3858" s="1">
        <v>3847</v>
      </c>
      <c r="F3858" s="1">
        <v>1</v>
      </c>
      <c r="G3858" s="1">
        <v>22</v>
      </c>
      <c r="H3858" s="1">
        <v>2</v>
      </c>
      <c r="I3858" s="2">
        <f t="shared" si="240"/>
        <v>3.8858668227842896E-2</v>
      </c>
      <c r="J3858" s="2">
        <f t="shared" si="241"/>
        <v>0.50971344481574044</v>
      </c>
      <c r="K3858" s="3">
        <v>0</v>
      </c>
      <c r="L3858" s="2">
        <f t="shared" si="242"/>
        <v>-0.71276525231165777</v>
      </c>
      <c r="M3858" s="2">
        <f t="shared" si="243"/>
        <v>-0.50971344481574044</v>
      </c>
    </row>
    <row r="3859" spans="5:13" x14ac:dyDescent="0.3">
      <c r="E3859" s="1">
        <v>3848</v>
      </c>
      <c r="F3859" s="1">
        <v>0</v>
      </c>
      <c r="G3859" s="1">
        <v>26</v>
      </c>
      <c r="H3859" s="1">
        <v>2</v>
      </c>
      <c r="I3859" s="2">
        <f t="shared" si="240"/>
        <v>-7.5430198359768275E-2</v>
      </c>
      <c r="J3859" s="2">
        <f t="shared" si="241"/>
        <v>0.48115138649900074</v>
      </c>
      <c r="K3859" s="3">
        <v>1</v>
      </c>
      <c r="L3859" s="2">
        <f t="shared" si="242"/>
        <v>-0.73157332554821297</v>
      </c>
      <c r="M3859" s="2">
        <f t="shared" si="243"/>
        <v>0.51884861350099931</v>
      </c>
    </row>
    <row r="3860" spans="5:13" x14ac:dyDescent="0.3">
      <c r="E3860" s="1">
        <v>3849</v>
      </c>
      <c r="F3860" s="1">
        <v>0</v>
      </c>
      <c r="G3860" s="1">
        <v>22</v>
      </c>
      <c r="H3860" s="1">
        <v>2</v>
      </c>
      <c r="I3860" s="2">
        <f t="shared" si="240"/>
        <v>3.8858668227842896E-2</v>
      </c>
      <c r="J3860" s="2">
        <f t="shared" si="241"/>
        <v>0.50971344481574044</v>
      </c>
      <c r="K3860" s="3">
        <v>0</v>
      </c>
      <c r="L3860" s="2">
        <f t="shared" si="242"/>
        <v>-0.71276525231165777</v>
      </c>
      <c r="M3860" s="2">
        <f t="shared" si="243"/>
        <v>-0.50971344481574044</v>
      </c>
    </row>
    <row r="3861" spans="5:13" x14ac:dyDescent="0.3">
      <c r="E3861" s="1">
        <v>3850</v>
      </c>
      <c r="F3861" s="1">
        <v>1</v>
      </c>
      <c r="G3861" s="1">
        <v>25</v>
      </c>
      <c r="H3861" s="1">
        <v>3</v>
      </c>
      <c r="I3861" s="2">
        <f t="shared" si="240"/>
        <v>0.23579821594811923</v>
      </c>
      <c r="J3861" s="2">
        <f t="shared" si="241"/>
        <v>0.55867792729643417</v>
      </c>
      <c r="K3861" s="3">
        <v>1</v>
      </c>
      <c r="L3861" s="2">
        <f t="shared" si="242"/>
        <v>-0.58218213055281931</v>
      </c>
      <c r="M3861" s="2">
        <f t="shared" si="243"/>
        <v>0.44132207270356583</v>
      </c>
    </row>
    <row r="3862" spans="5:13" x14ac:dyDescent="0.3">
      <c r="E3862" s="1">
        <v>3851</v>
      </c>
      <c r="F3862" s="1">
        <v>0</v>
      </c>
      <c r="G3862" s="1">
        <v>25</v>
      </c>
      <c r="H3862" s="1">
        <v>2</v>
      </c>
      <c r="I3862" s="2">
        <f t="shared" si="240"/>
        <v>-4.6857981712865593E-2</v>
      </c>
      <c r="J3862" s="2">
        <f t="shared" si="241"/>
        <v>0.4882876475322156</v>
      </c>
      <c r="K3862" s="3">
        <v>1</v>
      </c>
      <c r="L3862" s="2">
        <f t="shared" si="242"/>
        <v>-0.71685060511711618</v>
      </c>
      <c r="M3862" s="2">
        <f t="shared" si="243"/>
        <v>0.51171235246778446</v>
      </c>
    </row>
    <row r="3863" spans="5:13" x14ac:dyDescent="0.3">
      <c r="E3863" s="1">
        <v>3852</v>
      </c>
      <c r="F3863" s="1">
        <v>1</v>
      </c>
      <c r="G3863" s="1">
        <v>14</v>
      </c>
      <c r="H3863" s="1">
        <v>7</v>
      </c>
      <c r="I3863" s="2">
        <f t="shared" si="240"/>
        <v>1.6807173897079895</v>
      </c>
      <c r="J3863" s="2">
        <f t="shared" si="241"/>
        <v>0.84299950196974971</v>
      </c>
      <c r="K3863" s="3">
        <v>1</v>
      </c>
      <c r="L3863" s="2">
        <f t="shared" si="242"/>
        <v>-0.17078891176367117</v>
      </c>
      <c r="M3863" s="2">
        <f t="shared" si="243"/>
        <v>0.15700049803025029</v>
      </c>
    </row>
    <row r="3864" spans="5:13" x14ac:dyDescent="0.3">
      <c r="E3864" s="1">
        <v>3853</v>
      </c>
      <c r="F3864" s="1">
        <v>1</v>
      </c>
      <c r="G3864" s="1">
        <v>28</v>
      </c>
      <c r="H3864" s="1">
        <v>0</v>
      </c>
      <c r="I3864" s="2">
        <f t="shared" si="240"/>
        <v>-0.6978870269755435</v>
      </c>
      <c r="J3864" s="2">
        <f t="shared" si="241"/>
        <v>0.33228086752132152</v>
      </c>
      <c r="K3864" s="3">
        <v>1</v>
      </c>
      <c r="L3864" s="2">
        <f t="shared" si="242"/>
        <v>-1.1017746812005371</v>
      </c>
      <c r="M3864" s="2">
        <f t="shared" si="243"/>
        <v>0.66771913247867842</v>
      </c>
    </row>
    <row r="3865" spans="5:13" x14ac:dyDescent="0.3">
      <c r="E3865" s="1">
        <v>3854</v>
      </c>
      <c r="F3865" s="1">
        <v>1</v>
      </c>
      <c r="G3865" s="1">
        <v>23</v>
      </c>
      <c r="H3865" s="1">
        <v>1</v>
      </c>
      <c r="I3865" s="2">
        <f t="shared" si="240"/>
        <v>-0.27236974608004461</v>
      </c>
      <c r="J3865" s="2">
        <f t="shared" si="241"/>
        <v>0.43232541858152024</v>
      </c>
      <c r="K3865" s="3">
        <v>1</v>
      </c>
      <c r="L3865" s="2">
        <f t="shared" si="242"/>
        <v>-0.83857669056031459</v>
      </c>
      <c r="M3865" s="2">
        <f t="shared" si="243"/>
        <v>0.56767458141847982</v>
      </c>
    </row>
    <row r="3866" spans="5:13" x14ac:dyDescent="0.3">
      <c r="E3866" s="1">
        <v>3855</v>
      </c>
      <c r="F3866" s="1">
        <v>0</v>
      </c>
      <c r="G3866" s="1">
        <v>32</v>
      </c>
      <c r="H3866" s="1">
        <v>2</v>
      </c>
      <c r="I3866" s="2">
        <f t="shared" si="240"/>
        <v>-0.24686349824118503</v>
      </c>
      <c r="J3866" s="2">
        <f t="shared" si="241"/>
        <v>0.43859564904673659</v>
      </c>
      <c r="K3866" s="3">
        <v>0</v>
      </c>
      <c r="L3866" s="2">
        <f t="shared" si="242"/>
        <v>-0.57731386490044845</v>
      </c>
      <c r="M3866" s="2">
        <f t="shared" si="243"/>
        <v>-0.43859564904673659</v>
      </c>
    </row>
    <row r="3867" spans="5:13" x14ac:dyDescent="0.3">
      <c r="E3867" s="1">
        <v>3856</v>
      </c>
      <c r="F3867" s="1">
        <v>0</v>
      </c>
      <c r="G3867" s="1">
        <v>22</v>
      </c>
      <c r="H3867" s="1">
        <v>0</v>
      </c>
      <c r="I3867" s="2">
        <f t="shared" si="240"/>
        <v>-0.52645372709412674</v>
      </c>
      <c r="J3867" s="2">
        <f t="shared" si="241"/>
        <v>0.37134437898837352</v>
      </c>
      <c r="K3867" s="3">
        <v>0</v>
      </c>
      <c r="L3867" s="2">
        <f t="shared" si="242"/>
        <v>-0.46417167458209929</v>
      </c>
      <c r="M3867" s="2">
        <f t="shared" si="243"/>
        <v>-0.37134437898837352</v>
      </c>
    </row>
    <row r="3868" spans="5:13" x14ac:dyDescent="0.3">
      <c r="E3868" s="1">
        <v>3857</v>
      </c>
      <c r="F3868" s="1">
        <v>1</v>
      </c>
      <c r="G3868" s="1">
        <v>27</v>
      </c>
      <c r="H3868" s="1">
        <v>4</v>
      </c>
      <c r="I3868" s="2">
        <f t="shared" si="240"/>
        <v>0.46130998031529846</v>
      </c>
      <c r="J3868" s="2">
        <f t="shared" si="241"/>
        <v>0.6133248938372724</v>
      </c>
      <c r="K3868" s="3">
        <v>1</v>
      </c>
      <c r="L3868" s="2">
        <f t="shared" si="242"/>
        <v>-0.48886047718981118</v>
      </c>
      <c r="M3868" s="2">
        <f t="shared" si="243"/>
        <v>0.3866751061627276</v>
      </c>
    </row>
    <row r="3869" spans="5:13" x14ac:dyDescent="0.3">
      <c r="E3869" s="1">
        <v>3858</v>
      </c>
      <c r="F3869" s="1">
        <v>1</v>
      </c>
      <c r="G3869" s="1">
        <v>21</v>
      </c>
      <c r="H3869" s="1">
        <v>4</v>
      </c>
      <c r="I3869" s="2">
        <f t="shared" si="240"/>
        <v>0.63274328019671544</v>
      </c>
      <c r="J3869" s="2">
        <f t="shared" si="241"/>
        <v>0.65311123215896594</v>
      </c>
      <c r="K3869" s="3">
        <v>1</v>
      </c>
      <c r="L3869" s="2">
        <f t="shared" si="242"/>
        <v>-0.42600782399914117</v>
      </c>
      <c r="M3869" s="2">
        <f t="shared" si="243"/>
        <v>0.34688876784103406</v>
      </c>
    </row>
    <row r="3870" spans="5:13" x14ac:dyDescent="0.3">
      <c r="E3870" s="1">
        <v>3859</v>
      </c>
      <c r="F3870" s="1">
        <v>0</v>
      </c>
      <c r="G3870" s="1">
        <v>30</v>
      </c>
      <c r="H3870" s="1">
        <v>0</v>
      </c>
      <c r="I3870" s="2">
        <f t="shared" si="240"/>
        <v>-0.75503146026934909</v>
      </c>
      <c r="J3870" s="2">
        <f t="shared" si="241"/>
        <v>0.31972596061398328</v>
      </c>
      <c r="K3870" s="3">
        <v>0</v>
      </c>
      <c r="L3870" s="2">
        <f t="shared" si="242"/>
        <v>-0.38525956289722718</v>
      </c>
      <c r="M3870" s="2">
        <f t="shared" si="243"/>
        <v>-0.31972596061398328</v>
      </c>
    </row>
    <row r="3871" spans="5:13" x14ac:dyDescent="0.3">
      <c r="E3871" s="1">
        <v>3860</v>
      </c>
      <c r="F3871" s="1">
        <v>0</v>
      </c>
      <c r="G3871" s="1">
        <v>14</v>
      </c>
      <c r="H3871" s="1">
        <v>1</v>
      </c>
      <c r="I3871" s="2">
        <f t="shared" si="240"/>
        <v>-1.5219796257919527E-2</v>
      </c>
      <c r="J3871" s="2">
        <f t="shared" si="241"/>
        <v>0.49619512438271585</v>
      </c>
      <c r="K3871" s="3">
        <v>0</v>
      </c>
      <c r="L3871" s="2">
        <f t="shared" si="242"/>
        <v>-0.68556623742628708</v>
      </c>
      <c r="M3871" s="2">
        <f t="shared" si="243"/>
        <v>-0.49619512438271585</v>
      </c>
    </row>
    <row r="3872" spans="5:13" x14ac:dyDescent="0.3">
      <c r="E3872" s="1">
        <v>3861</v>
      </c>
      <c r="F3872" s="1">
        <v>0</v>
      </c>
      <c r="G3872" s="1">
        <v>26</v>
      </c>
      <c r="H3872" s="1">
        <v>2</v>
      </c>
      <c r="I3872" s="2">
        <f t="shared" si="240"/>
        <v>-7.5430198359768275E-2</v>
      </c>
      <c r="J3872" s="2">
        <f t="shared" si="241"/>
        <v>0.48115138649900074</v>
      </c>
      <c r="K3872" s="3">
        <v>1</v>
      </c>
      <c r="L3872" s="2">
        <f t="shared" si="242"/>
        <v>-0.73157332554821297</v>
      </c>
      <c r="M3872" s="2">
        <f t="shared" si="243"/>
        <v>0.51884861350099931</v>
      </c>
    </row>
    <row r="3873" spans="5:13" x14ac:dyDescent="0.3">
      <c r="E3873" s="1">
        <v>3862</v>
      </c>
      <c r="F3873" s="1">
        <v>0</v>
      </c>
      <c r="G3873" s="1">
        <v>22</v>
      </c>
      <c r="H3873" s="1">
        <v>1</v>
      </c>
      <c r="I3873" s="2">
        <f t="shared" si="240"/>
        <v>-0.24379752943314192</v>
      </c>
      <c r="J3873" s="2">
        <f t="shared" si="241"/>
        <v>0.43935072259233271</v>
      </c>
      <c r="K3873" s="3">
        <v>0</v>
      </c>
      <c r="L3873" s="2">
        <f t="shared" si="242"/>
        <v>-0.57865974292354561</v>
      </c>
      <c r="M3873" s="2">
        <f t="shared" si="243"/>
        <v>-0.43935072259233271</v>
      </c>
    </row>
    <row r="3874" spans="5:13" x14ac:dyDescent="0.3">
      <c r="E3874" s="1">
        <v>3863</v>
      </c>
      <c r="F3874" s="1">
        <v>0</v>
      </c>
      <c r="G3874" s="1">
        <v>21</v>
      </c>
      <c r="H3874" s="1">
        <v>3</v>
      </c>
      <c r="I3874" s="2">
        <f t="shared" si="240"/>
        <v>0.35008708253573056</v>
      </c>
      <c r="J3874" s="2">
        <f t="shared" si="241"/>
        <v>0.58663869604609931</v>
      </c>
      <c r="K3874" s="3">
        <v>1</v>
      </c>
      <c r="L3874" s="2">
        <f t="shared" si="242"/>
        <v>-0.5333461579487917</v>
      </c>
      <c r="M3874" s="2">
        <f t="shared" si="243"/>
        <v>0.41336130395390069</v>
      </c>
    </row>
    <row r="3875" spans="5:13" x14ac:dyDescent="0.3">
      <c r="E3875" s="1">
        <v>3864</v>
      </c>
      <c r="F3875" s="1">
        <v>0</v>
      </c>
      <c r="G3875" s="1">
        <v>24</v>
      </c>
      <c r="H3875" s="1">
        <v>1</v>
      </c>
      <c r="I3875" s="2">
        <f t="shared" si="240"/>
        <v>-0.30094196272694751</v>
      </c>
      <c r="J3875" s="2">
        <f t="shared" si="241"/>
        <v>0.42532722873338152</v>
      </c>
      <c r="K3875" s="3">
        <v>1</v>
      </c>
      <c r="L3875" s="2">
        <f t="shared" si="242"/>
        <v>-0.85489645635623346</v>
      </c>
      <c r="M3875" s="2">
        <f t="shared" si="243"/>
        <v>0.57467277126661842</v>
      </c>
    </row>
    <row r="3876" spans="5:13" x14ac:dyDescent="0.3">
      <c r="E3876" s="1">
        <v>3865</v>
      </c>
      <c r="F3876" s="1">
        <v>1</v>
      </c>
      <c r="G3876" s="1">
        <v>26</v>
      </c>
      <c r="H3876" s="1">
        <v>2</v>
      </c>
      <c r="I3876" s="2">
        <f t="shared" si="240"/>
        <v>-7.5430198359768275E-2</v>
      </c>
      <c r="J3876" s="2">
        <f t="shared" si="241"/>
        <v>0.48115138649900074</v>
      </c>
      <c r="K3876" s="3">
        <v>0</v>
      </c>
      <c r="L3876" s="2">
        <f t="shared" si="242"/>
        <v>-0.65614312718844481</v>
      </c>
      <c r="M3876" s="2">
        <f t="shared" si="243"/>
        <v>-0.48115138649900074</v>
      </c>
    </row>
    <row r="3877" spans="5:13" x14ac:dyDescent="0.3">
      <c r="E3877" s="1">
        <v>3866</v>
      </c>
      <c r="F3877" s="1">
        <v>0</v>
      </c>
      <c r="G3877" s="1">
        <v>27</v>
      </c>
      <c r="H3877" s="1">
        <v>2</v>
      </c>
      <c r="I3877" s="2">
        <f t="shared" si="240"/>
        <v>-0.10400241500667118</v>
      </c>
      <c r="J3877" s="2">
        <f t="shared" si="241"/>
        <v>0.47402280722541851</v>
      </c>
      <c r="K3877" s="3">
        <v>0</v>
      </c>
      <c r="L3877" s="2">
        <f t="shared" si="242"/>
        <v>-0.64249742692862966</v>
      </c>
      <c r="M3877" s="2">
        <f t="shared" si="243"/>
        <v>-0.47402280722541851</v>
      </c>
    </row>
    <row r="3878" spans="5:13" x14ac:dyDescent="0.3">
      <c r="E3878" s="1">
        <v>3867</v>
      </c>
      <c r="F3878" s="1">
        <v>1</v>
      </c>
      <c r="G3878" s="1">
        <v>29</v>
      </c>
      <c r="H3878" s="1">
        <v>0</v>
      </c>
      <c r="I3878" s="2">
        <f t="shared" si="240"/>
        <v>-0.7264592436224464</v>
      </c>
      <c r="J3878" s="2">
        <f t="shared" si="241"/>
        <v>0.32597220243293629</v>
      </c>
      <c r="K3878" s="3">
        <v>0</v>
      </c>
      <c r="L3878" s="2">
        <f t="shared" si="242"/>
        <v>-0.39448392623918266</v>
      </c>
      <c r="M3878" s="2">
        <f t="shared" si="243"/>
        <v>-0.32597220243293629</v>
      </c>
    </row>
    <row r="3879" spans="5:13" x14ac:dyDescent="0.3">
      <c r="E3879" s="1">
        <v>3868</v>
      </c>
      <c r="F3879" s="1">
        <v>0</v>
      </c>
      <c r="G3879" s="1">
        <v>29</v>
      </c>
      <c r="H3879" s="1">
        <v>0</v>
      </c>
      <c r="I3879" s="2">
        <f t="shared" si="240"/>
        <v>-0.7264592436224464</v>
      </c>
      <c r="J3879" s="2">
        <f t="shared" si="241"/>
        <v>0.32597220243293629</v>
      </c>
      <c r="K3879" s="3">
        <v>0</v>
      </c>
      <c r="L3879" s="2">
        <f t="shared" si="242"/>
        <v>-0.39448392623918266</v>
      </c>
      <c r="M3879" s="2">
        <f t="shared" si="243"/>
        <v>-0.32597220243293629</v>
      </c>
    </row>
    <row r="3880" spans="5:13" x14ac:dyDescent="0.3">
      <c r="E3880" s="1">
        <v>3869</v>
      </c>
      <c r="F3880" s="1">
        <v>0</v>
      </c>
      <c r="G3880" s="1">
        <v>35</v>
      </c>
      <c r="H3880" s="1">
        <v>3</v>
      </c>
      <c r="I3880" s="2">
        <f t="shared" si="240"/>
        <v>-4.99239505209087E-2</v>
      </c>
      <c r="J3880" s="2">
        <f t="shared" si="241"/>
        <v>0.48752160402583006</v>
      </c>
      <c r="K3880" s="3">
        <v>1</v>
      </c>
      <c r="L3880" s="2">
        <f t="shared" si="242"/>
        <v>-0.71842067357573725</v>
      </c>
      <c r="M3880" s="2">
        <f t="shared" si="243"/>
        <v>0.51247839597416989</v>
      </c>
    </row>
    <row r="3881" spans="5:13" x14ac:dyDescent="0.3">
      <c r="E3881" s="1">
        <v>3870</v>
      </c>
      <c r="F3881" s="1">
        <v>0</v>
      </c>
      <c r="G3881" s="1">
        <v>26</v>
      </c>
      <c r="H3881" s="1">
        <v>3</v>
      </c>
      <c r="I3881" s="2">
        <f t="shared" si="240"/>
        <v>0.20722599930121655</v>
      </c>
      <c r="J3881" s="2">
        <f t="shared" si="241"/>
        <v>0.55162190028968694</v>
      </c>
      <c r="K3881" s="3">
        <v>1</v>
      </c>
      <c r="L3881" s="2">
        <f t="shared" si="242"/>
        <v>-0.59489243064286235</v>
      </c>
      <c r="M3881" s="2">
        <f t="shared" si="243"/>
        <v>0.44837809971031306</v>
      </c>
    </row>
    <row r="3882" spans="5:13" x14ac:dyDescent="0.3">
      <c r="E3882" s="1">
        <v>3871</v>
      </c>
      <c r="F3882" s="1">
        <v>0</v>
      </c>
      <c r="G3882" s="1">
        <v>24</v>
      </c>
      <c r="H3882" s="1">
        <v>1</v>
      </c>
      <c r="I3882" s="2">
        <f t="shared" si="240"/>
        <v>-0.30094196272694751</v>
      </c>
      <c r="J3882" s="2">
        <f t="shared" si="241"/>
        <v>0.42532722873338152</v>
      </c>
      <c r="K3882" s="3">
        <v>0</v>
      </c>
      <c r="L3882" s="2">
        <f t="shared" si="242"/>
        <v>-0.55395449362928606</v>
      </c>
      <c r="M3882" s="2">
        <f t="shared" si="243"/>
        <v>-0.42532722873338152</v>
      </c>
    </row>
    <row r="3883" spans="5:13" x14ac:dyDescent="0.3">
      <c r="E3883" s="1">
        <v>3872</v>
      </c>
      <c r="F3883" s="1">
        <v>1</v>
      </c>
      <c r="G3883" s="1">
        <v>23</v>
      </c>
      <c r="H3883" s="1">
        <v>4</v>
      </c>
      <c r="I3883" s="2">
        <f t="shared" si="240"/>
        <v>0.57559884690290986</v>
      </c>
      <c r="J3883" s="2">
        <f t="shared" si="241"/>
        <v>0.6400540735636373</v>
      </c>
      <c r="K3883" s="3">
        <v>1</v>
      </c>
      <c r="L3883" s="2">
        <f t="shared" si="242"/>
        <v>-0.44620261625431046</v>
      </c>
      <c r="M3883" s="2">
        <f t="shared" si="243"/>
        <v>0.3599459264363627</v>
      </c>
    </row>
    <row r="3884" spans="5:13" x14ac:dyDescent="0.3">
      <c r="E3884" s="1">
        <v>3873</v>
      </c>
      <c r="F3884" s="1">
        <v>0</v>
      </c>
      <c r="G3884" s="1">
        <v>31</v>
      </c>
      <c r="H3884" s="1">
        <v>3</v>
      </c>
      <c r="I3884" s="2">
        <f t="shared" si="240"/>
        <v>6.4364916066702471E-2</v>
      </c>
      <c r="J3884" s="2">
        <f t="shared" si="241"/>
        <v>0.51608567603166466</v>
      </c>
      <c r="K3884" s="3">
        <v>0</v>
      </c>
      <c r="L3884" s="2">
        <f t="shared" si="242"/>
        <v>-0.72584740452914032</v>
      </c>
      <c r="M3884" s="2">
        <f t="shared" si="243"/>
        <v>-0.51608567603166466</v>
      </c>
    </row>
    <row r="3885" spans="5:13" x14ac:dyDescent="0.3">
      <c r="E3885" s="1">
        <v>3874</v>
      </c>
      <c r="F3885" s="1">
        <v>1</v>
      </c>
      <c r="G3885" s="1">
        <v>23</v>
      </c>
      <c r="H3885" s="1">
        <v>4</v>
      </c>
      <c r="I3885" s="2">
        <f t="shared" si="240"/>
        <v>0.57559884690290986</v>
      </c>
      <c r="J3885" s="2">
        <f t="shared" si="241"/>
        <v>0.6400540735636373</v>
      </c>
      <c r="K3885" s="3">
        <v>1</v>
      </c>
      <c r="L3885" s="2">
        <f t="shared" si="242"/>
        <v>-0.44620261625431046</v>
      </c>
      <c r="M3885" s="2">
        <f t="shared" si="243"/>
        <v>0.3599459264363627</v>
      </c>
    </row>
    <row r="3886" spans="5:13" x14ac:dyDescent="0.3">
      <c r="E3886" s="1">
        <v>3875</v>
      </c>
      <c r="F3886" s="1">
        <v>0</v>
      </c>
      <c r="G3886" s="1">
        <v>19</v>
      </c>
      <c r="H3886" s="1">
        <v>0</v>
      </c>
      <c r="I3886" s="2">
        <f t="shared" si="240"/>
        <v>-0.44073707715341831</v>
      </c>
      <c r="J3886" s="2">
        <f t="shared" si="241"/>
        <v>0.391565352543775</v>
      </c>
      <c r="K3886" s="3">
        <v>0</v>
      </c>
      <c r="L3886" s="2">
        <f t="shared" si="242"/>
        <v>-0.49686577173687035</v>
      </c>
      <c r="M3886" s="2">
        <f t="shared" si="243"/>
        <v>-0.391565352543775</v>
      </c>
    </row>
    <row r="3887" spans="5:13" x14ac:dyDescent="0.3">
      <c r="E3887" s="1">
        <v>3876</v>
      </c>
      <c r="F3887" s="1">
        <v>1</v>
      </c>
      <c r="G3887" s="1">
        <v>29</v>
      </c>
      <c r="H3887" s="1">
        <v>1</v>
      </c>
      <c r="I3887" s="2">
        <f t="shared" si="240"/>
        <v>-0.44380304596146158</v>
      </c>
      <c r="J3887" s="2">
        <f t="shared" si="241"/>
        <v>0.39083515355806009</v>
      </c>
      <c r="K3887" s="3">
        <v>0</v>
      </c>
      <c r="L3887" s="2">
        <f t="shared" si="242"/>
        <v>-0.49566636408778442</v>
      </c>
      <c r="M3887" s="2">
        <f t="shared" si="243"/>
        <v>-0.39083515355806009</v>
      </c>
    </row>
    <row r="3888" spans="5:13" x14ac:dyDescent="0.3">
      <c r="E3888" s="1">
        <v>3877</v>
      </c>
      <c r="F3888" s="1">
        <v>1</v>
      </c>
      <c r="G3888" s="1">
        <v>21</v>
      </c>
      <c r="H3888" s="1">
        <v>3</v>
      </c>
      <c r="I3888" s="2">
        <f t="shared" si="240"/>
        <v>0.35008708253573056</v>
      </c>
      <c r="J3888" s="2">
        <f t="shared" si="241"/>
        <v>0.58663869604609931</v>
      </c>
      <c r="K3888" s="3">
        <v>0</v>
      </c>
      <c r="L3888" s="2">
        <f t="shared" si="242"/>
        <v>-0.88343324048452199</v>
      </c>
      <c r="M3888" s="2">
        <f t="shared" si="243"/>
        <v>-0.58663869604609931</v>
      </c>
    </row>
    <row r="3889" spans="5:13" x14ac:dyDescent="0.3">
      <c r="E3889" s="1">
        <v>3878</v>
      </c>
      <c r="F3889" s="1">
        <v>0</v>
      </c>
      <c r="G3889" s="1">
        <v>29</v>
      </c>
      <c r="H3889" s="1">
        <v>0</v>
      </c>
      <c r="I3889" s="2">
        <f t="shared" si="240"/>
        <v>-0.7264592436224464</v>
      </c>
      <c r="J3889" s="2">
        <f t="shared" si="241"/>
        <v>0.32597220243293629</v>
      </c>
      <c r="K3889" s="3">
        <v>1</v>
      </c>
      <c r="L3889" s="2">
        <f t="shared" si="242"/>
        <v>-1.120943169861629</v>
      </c>
      <c r="M3889" s="2">
        <f t="shared" si="243"/>
        <v>0.67402779756706366</v>
      </c>
    </row>
    <row r="3890" spans="5:13" x14ac:dyDescent="0.3">
      <c r="E3890" s="1">
        <v>3879</v>
      </c>
      <c r="F3890" s="1">
        <v>0</v>
      </c>
      <c r="G3890" s="1">
        <v>25</v>
      </c>
      <c r="H3890" s="1">
        <v>2</v>
      </c>
      <c r="I3890" s="2">
        <f t="shared" si="240"/>
        <v>-4.6857981712865593E-2</v>
      </c>
      <c r="J3890" s="2">
        <f t="shared" si="241"/>
        <v>0.4882876475322156</v>
      </c>
      <c r="K3890" s="3">
        <v>0</v>
      </c>
      <c r="L3890" s="2">
        <f t="shared" si="242"/>
        <v>-0.66999262340425059</v>
      </c>
      <c r="M3890" s="2">
        <f t="shared" si="243"/>
        <v>-0.4882876475322156</v>
      </c>
    </row>
    <row r="3891" spans="5:13" x14ac:dyDescent="0.3">
      <c r="E3891" s="1">
        <v>3880</v>
      </c>
      <c r="F3891" s="1">
        <v>1</v>
      </c>
      <c r="G3891" s="1">
        <v>20</v>
      </c>
      <c r="H3891" s="1">
        <v>4</v>
      </c>
      <c r="I3891" s="2">
        <f t="shared" si="240"/>
        <v>0.66131549684361812</v>
      </c>
      <c r="J3891" s="2">
        <f t="shared" si="241"/>
        <v>0.65955583462910128</v>
      </c>
      <c r="K3891" s="3">
        <v>1</v>
      </c>
      <c r="L3891" s="2">
        <f t="shared" si="242"/>
        <v>-0.41618864834759217</v>
      </c>
      <c r="M3891" s="2">
        <f t="shared" si="243"/>
        <v>0.34044416537089872</v>
      </c>
    </row>
    <row r="3892" spans="5:13" x14ac:dyDescent="0.3">
      <c r="E3892" s="1">
        <v>3881</v>
      </c>
      <c r="F3892" s="1">
        <v>1</v>
      </c>
      <c r="G3892" s="1">
        <v>22</v>
      </c>
      <c r="H3892" s="1">
        <v>4</v>
      </c>
      <c r="I3892" s="2">
        <f t="shared" si="240"/>
        <v>0.60417106354981254</v>
      </c>
      <c r="J3892" s="2">
        <f t="shared" si="241"/>
        <v>0.64660999904109517</v>
      </c>
      <c r="K3892" s="3">
        <v>0</v>
      </c>
      <c r="L3892" s="2">
        <f t="shared" si="242"/>
        <v>-1.0401830133312706</v>
      </c>
      <c r="M3892" s="2">
        <f t="shared" si="243"/>
        <v>-0.64660999904109517</v>
      </c>
    </row>
    <row r="3893" spans="5:13" x14ac:dyDescent="0.3">
      <c r="E3893" s="1">
        <v>3882</v>
      </c>
      <c r="F3893" s="1">
        <v>0</v>
      </c>
      <c r="G3893" s="1">
        <v>24</v>
      </c>
      <c r="H3893" s="1">
        <v>2</v>
      </c>
      <c r="I3893" s="2">
        <f t="shared" si="240"/>
        <v>-1.8285765065962689E-2</v>
      </c>
      <c r="J3893" s="2">
        <f t="shared" si="241"/>
        <v>0.49542868610834845</v>
      </c>
      <c r="K3893" s="3">
        <v>0</v>
      </c>
      <c r="L3893" s="2">
        <f t="shared" si="242"/>
        <v>-0.68404609359517687</v>
      </c>
      <c r="M3893" s="2">
        <f t="shared" si="243"/>
        <v>-0.49542868610834845</v>
      </c>
    </row>
    <row r="3894" spans="5:13" x14ac:dyDescent="0.3">
      <c r="E3894" s="1">
        <v>3883</v>
      </c>
      <c r="F3894" s="1">
        <v>0</v>
      </c>
      <c r="G3894" s="1">
        <v>34</v>
      </c>
      <c r="H3894" s="1">
        <v>1</v>
      </c>
      <c r="I3894" s="2">
        <f t="shared" si="240"/>
        <v>-0.58666412919597544</v>
      </c>
      <c r="J3894" s="2">
        <f t="shared" si="241"/>
        <v>0.35740062348635282</v>
      </c>
      <c r="K3894" s="3">
        <v>0</v>
      </c>
      <c r="L3894" s="2">
        <f t="shared" si="242"/>
        <v>-0.44223380255661193</v>
      </c>
      <c r="M3894" s="2">
        <f t="shared" si="243"/>
        <v>-0.35740062348635282</v>
      </c>
    </row>
    <row r="3895" spans="5:13" x14ac:dyDescent="0.3">
      <c r="E3895" s="1">
        <v>3884</v>
      </c>
      <c r="F3895" s="1">
        <v>0</v>
      </c>
      <c r="G3895" s="1">
        <v>35</v>
      </c>
      <c r="H3895" s="1">
        <v>0</v>
      </c>
      <c r="I3895" s="2">
        <f t="shared" si="240"/>
        <v>-0.89789254350386316</v>
      </c>
      <c r="J3895" s="2">
        <f t="shared" si="241"/>
        <v>0.2894837727922101</v>
      </c>
      <c r="K3895" s="3">
        <v>1</v>
      </c>
      <c r="L3895" s="2">
        <f t="shared" si="242"/>
        <v>-1.2396560360713149</v>
      </c>
      <c r="M3895" s="2">
        <f t="shared" si="243"/>
        <v>0.71051622720778984</v>
      </c>
    </row>
    <row r="3896" spans="5:13" x14ac:dyDescent="0.3">
      <c r="E3896" s="1">
        <v>3885</v>
      </c>
      <c r="F3896" s="1">
        <v>0</v>
      </c>
      <c r="G3896" s="1">
        <v>27</v>
      </c>
      <c r="H3896" s="1">
        <v>2</v>
      </c>
      <c r="I3896" s="2">
        <f t="shared" si="240"/>
        <v>-0.10400241500667118</v>
      </c>
      <c r="J3896" s="2">
        <f t="shared" si="241"/>
        <v>0.47402280722541851</v>
      </c>
      <c r="K3896" s="3">
        <v>1</v>
      </c>
      <c r="L3896" s="2">
        <f t="shared" si="242"/>
        <v>-0.74649984193530095</v>
      </c>
      <c r="M3896" s="2">
        <f t="shared" si="243"/>
        <v>0.52597719277458155</v>
      </c>
    </row>
    <row r="3897" spans="5:13" x14ac:dyDescent="0.3">
      <c r="E3897" s="1">
        <v>3886</v>
      </c>
      <c r="F3897" s="1">
        <v>1</v>
      </c>
      <c r="G3897" s="1">
        <v>21</v>
      </c>
      <c r="H3897" s="1">
        <v>6</v>
      </c>
      <c r="I3897" s="2">
        <f t="shared" si="240"/>
        <v>1.1980556755186851</v>
      </c>
      <c r="J3897" s="2">
        <f t="shared" si="241"/>
        <v>0.76817871841165664</v>
      </c>
      <c r="K3897" s="3">
        <v>0</v>
      </c>
      <c r="L3897" s="2">
        <f t="shared" si="242"/>
        <v>-1.4617885421598746</v>
      </c>
      <c r="M3897" s="2">
        <f t="shared" si="243"/>
        <v>-0.76817871841165664</v>
      </c>
    </row>
    <row r="3898" spans="5:13" x14ac:dyDescent="0.3">
      <c r="E3898" s="1">
        <v>3887</v>
      </c>
      <c r="F3898" s="1">
        <v>0</v>
      </c>
      <c r="G3898" s="1">
        <v>27</v>
      </c>
      <c r="H3898" s="1">
        <v>5</v>
      </c>
      <c r="I3898" s="2">
        <f t="shared" si="240"/>
        <v>0.74396617797628317</v>
      </c>
      <c r="J3898" s="2">
        <f t="shared" si="241"/>
        <v>0.67786254061465023</v>
      </c>
      <c r="K3898" s="3">
        <v>1</v>
      </c>
      <c r="L3898" s="2">
        <f t="shared" si="242"/>
        <v>-0.38881075405303966</v>
      </c>
      <c r="M3898" s="2">
        <f t="shared" si="243"/>
        <v>0.32213745938534977</v>
      </c>
    </row>
    <row r="3899" spans="5:13" x14ac:dyDescent="0.3">
      <c r="E3899" s="1">
        <v>3888</v>
      </c>
      <c r="F3899" s="1">
        <v>1</v>
      </c>
      <c r="G3899" s="1">
        <v>28</v>
      </c>
      <c r="H3899" s="1">
        <v>2</v>
      </c>
      <c r="I3899" s="2">
        <f t="shared" si="240"/>
        <v>-0.13257463165357386</v>
      </c>
      <c r="J3899" s="2">
        <f t="shared" si="241"/>
        <v>0.46690480141809398</v>
      </c>
      <c r="K3899" s="3">
        <v>1</v>
      </c>
      <c r="L3899" s="2">
        <f t="shared" si="242"/>
        <v>-0.76162989344686882</v>
      </c>
      <c r="M3899" s="2">
        <f t="shared" si="243"/>
        <v>0.53309519858190602</v>
      </c>
    </row>
    <row r="3900" spans="5:13" x14ac:dyDescent="0.3">
      <c r="E3900" s="1">
        <v>3889</v>
      </c>
      <c r="F3900" s="1">
        <v>1</v>
      </c>
      <c r="G3900" s="1">
        <v>21</v>
      </c>
      <c r="H3900" s="1">
        <v>4</v>
      </c>
      <c r="I3900" s="2">
        <f t="shared" si="240"/>
        <v>0.63274328019671544</v>
      </c>
      <c r="J3900" s="2">
        <f t="shared" si="241"/>
        <v>0.65311123215896594</v>
      </c>
      <c r="K3900" s="3">
        <v>1</v>
      </c>
      <c r="L3900" s="2">
        <f t="shared" si="242"/>
        <v>-0.42600782399914117</v>
      </c>
      <c r="M3900" s="2">
        <f t="shared" si="243"/>
        <v>0.34688876784103406</v>
      </c>
    </row>
    <row r="3901" spans="5:13" x14ac:dyDescent="0.3">
      <c r="E3901" s="1">
        <v>3890</v>
      </c>
      <c r="F3901" s="1">
        <v>1</v>
      </c>
      <c r="G3901" s="1">
        <v>26</v>
      </c>
      <c r="H3901" s="1">
        <v>3</v>
      </c>
      <c r="I3901" s="2">
        <f t="shared" si="240"/>
        <v>0.20722599930121655</v>
      </c>
      <c r="J3901" s="2">
        <f t="shared" si="241"/>
        <v>0.55162190028968694</v>
      </c>
      <c r="K3901" s="3">
        <v>1</v>
      </c>
      <c r="L3901" s="2">
        <f t="shared" si="242"/>
        <v>-0.59489243064286235</v>
      </c>
      <c r="M3901" s="2">
        <f t="shared" si="243"/>
        <v>0.44837809971031306</v>
      </c>
    </row>
    <row r="3902" spans="5:13" x14ac:dyDescent="0.3">
      <c r="E3902" s="1">
        <v>3891</v>
      </c>
      <c r="F3902" s="1">
        <v>0</v>
      </c>
      <c r="G3902" s="1">
        <v>25</v>
      </c>
      <c r="H3902" s="1">
        <v>3</v>
      </c>
      <c r="I3902" s="2">
        <f t="shared" si="240"/>
        <v>0.23579821594811923</v>
      </c>
      <c r="J3902" s="2">
        <f t="shared" si="241"/>
        <v>0.55867792729643417</v>
      </c>
      <c r="K3902" s="3">
        <v>0</v>
      </c>
      <c r="L3902" s="2">
        <f t="shared" si="242"/>
        <v>-0.81798034650093876</v>
      </c>
      <c r="M3902" s="2">
        <f t="shared" si="243"/>
        <v>-0.55867792729643417</v>
      </c>
    </row>
    <row r="3903" spans="5:13" x14ac:dyDescent="0.3">
      <c r="E3903" s="1">
        <v>3892</v>
      </c>
      <c r="F3903" s="1">
        <v>0</v>
      </c>
      <c r="G3903" s="1">
        <v>27</v>
      </c>
      <c r="H3903" s="1">
        <v>2</v>
      </c>
      <c r="I3903" s="2">
        <f t="shared" si="240"/>
        <v>-0.10400241500667118</v>
      </c>
      <c r="J3903" s="2">
        <f t="shared" si="241"/>
        <v>0.47402280722541851</v>
      </c>
      <c r="K3903" s="3">
        <v>1</v>
      </c>
      <c r="L3903" s="2">
        <f t="shared" si="242"/>
        <v>-0.74649984193530095</v>
      </c>
      <c r="M3903" s="2">
        <f t="shared" si="243"/>
        <v>0.52597719277458155</v>
      </c>
    </row>
    <row r="3904" spans="5:13" x14ac:dyDescent="0.3">
      <c r="E3904" s="1">
        <v>3893</v>
      </c>
      <c r="F3904" s="1">
        <v>0</v>
      </c>
      <c r="G3904" s="1">
        <v>24</v>
      </c>
      <c r="H3904" s="1">
        <v>3</v>
      </c>
      <c r="I3904" s="2">
        <f t="shared" si="240"/>
        <v>0.26437043259502213</v>
      </c>
      <c r="J3904" s="2">
        <f t="shared" si="241"/>
        <v>0.56571033582428898</v>
      </c>
      <c r="K3904" s="3">
        <v>0</v>
      </c>
      <c r="L3904" s="2">
        <f t="shared" si="242"/>
        <v>-0.83404353853710367</v>
      </c>
      <c r="M3904" s="2">
        <f t="shared" si="243"/>
        <v>-0.56571033582428898</v>
      </c>
    </row>
    <row r="3905" spans="5:13" x14ac:dyDescent="0.3">
      <c r="E3905" s="1">
        <v>3894</v>
      </c>
      <c r="F3905" s="1">
        <v>0</v>
      </c>
      <c r="G3905" s="1">
        <v>22</v>
      </c>
      <c r="H3905" s="1">
        <v>2</v>
      </c>
      <c r="I3905" s="2">
        <f t="shared" si="240"/>
        <v>3.8858668227842896E-2</v>
      </c>
      <c r="J3905" s="2">
        <f t="shared" si="241"/>
        <v>0.50971344481574044</v>
      </c>
      <c r="K3905" s="3">
        <v>1</v>
      </c>
      <c r="L3905" s="2">
        <f t="shared" si="242"/>
        <v>-0.6739065840838151</v>
      </c>
      <c r="M3905" s="2">
        <f t="shared" si="243"/>
        <v>0.49028655518425956</v>
      </c>
    </row>
    <row r="3906" spans="5:13" x14ac:dyDescent="0.3">
      <c r="E3906" s="1">
        <v>3895</v>
      </c>
      <c r="F3906" s="1">
        <v>1</v>
      </c>
      <c r="G3906" s="1">
        <v>19</v>
      </c>
      <c r="H3906" s="1">
        <v>2</v>
      </c>
      <c r="I3906" s="2">
        <f t="shared" si="240"/>
        <v>0.12457531816855133</v>
      </c>
      <c r="J3906" s="2">
        <f t="shared" si="241"/>
        <v>0.53110361516647375</v>
      </c>
      <c r="K3906" s="3">
        <v>1</v>
      </c>
      <c r="L3906" s="2">
        <f t="shared" si="242"/>
        <v>-0.63279814463574613</v>
      </c>
      <c r="M3906" s="2">
        <f t="shared" si="243"/>
        <v>0.46889638483352625</v>
      </c>
    </row>
    <row r="3907" spans="5:13" x14ac:dyDescent="0.3">
      <c r="E3907" s="1">
        <v>3896</v>
      </c>
      <c r="F3907" s="1">
        <v>0</v>
      </c>
      <c r="G3907" s="1">
        <v>30</v>
      </c>
      <c r="H3907" s="1">
        <v>0</v>
      </c>
      <c r="I3907" s="2">
        <f t="shared" si="240"/>
        <v>-0.75503146026934909</v>
      </c>
      <c r="J3907" s="2">
        <f t="shared" si="241"/>
        <v>0.31972596061398328</v>
      </c>
      <c r="K3907" s="3">
        <v>1</v>
      </c>
      <c r="L3907" s="2">
        <f t="shared" si="242"/>
        <v>-1.1402910231665764</v>
      </c>
      <c r="M3907" s="2">
        <f t="shared" si="243"/>
        <v>0.68027403938601672</v>
      </c>
    </row>
    <row r="3908" spans="5:13" x14ac:dyDescent="0.3">
      <c r="E3908" s="1">
        <v>3897</v>
      </c>
      <c r="F3908" s="1">
        <v>1</v>
      </c>
      <c r="G3908" s="1">
        <v>22</v>
      </c>
      <c r="H3908" s="1">
        <v>2</v>
      </c>
      <c r="I3908" s="2">
        <f t="shared" si="240"/>
        <v>3.8858668227842896E-2</v>
      </c>
      <c r="J3908" s="2">
        <f t="shared" si="241"/>
        <v>0.50971344481574044</v>
      </c>
      <c r="K3908" s="3">
        <v>1</v>
      </c>
      <c r="L3908" s="2">
        <f t="shared" si="242"/>
        <v>-0.6739065840838151</v>
      </c>
      <c r="M3908" s="2">
        <f t="shared" si="243"/>
        <v>0.49028655518425956</v>
      </c>
    </row>
    <row r="3909" spans="5:13" x14ac:dyDescent="0.3">
      <c r="E3909" s="1">
        <v>3898</v>
      </c>
      <c r="F3909" s="1">
        <v>1</v>
      </c>
      <c r="G3909" s="1">
        <v>29</v>
      </c>
      <c r="H3909" s="1">
        <v>3</v>
      </c>
      <c r="I3909" s="2">
        <f t="shared" si="240"/>
        <v>0.12150934936050806</v>
      </c>
      <c r="J3909" s="2">
        <f t="shared" si="241"/>
        <v>0.53034001686897414</v>
      </c>
      <c r="K3909" s="3">
        <v>1</v>
      </c>
      <c r="L3909" s="2">
        <f t="shared" si="242"/>
        <v>-0.6342369368733779</v>
      </c>
      <c r="M3909" s="2">
        <f t="shared" si="243"/>
        <v>0.46965998313102586</v>
      </c>
    </row>
    <row r="3910" spans="5:13" x14ac:dyDescent="0.3">
      <c r="E3910" s="1">
        <v>3899</v>
      </c>
      <c r="F3910" s="1">
        <v>0</v>
      </c>
      <c r="G3910" s="1">
        <v>22</v>
      </c>
      <c r="H3910" s="1">
        <v>4</v>
      </c>
      <c r="I3910" s="2">
        <f t="shared" si="240"/>
        <v>0.60417106354981254</v>
      </c>
      <c r="J3910" s="2">
        <f t="shared" si="241"/>
        <v>0.64660999904109517</v>
      </c>
      <c r="K3910" s="3">
        <v>1</v>
      </c>
      <c r="L3910" s="2">
        <f t="shared" si="242"/>
        <v>-0.43601194978145819</v>
      </c>
      <c r="M3910" s="2">
        <f t="shared" si="243"/>
        <v>0.35339000095890483</v>
      </c>
    </row>
    <row r="3911" spans="5:13" x14ac:dyDescent="0.3">
      <c r="E3911" s="1">
        <v>3900</v>
      </c>
      <c r="F3911" s="1">
        <v>0</v>
      </c>
      <c r="G3911" s="1">
        <v>30</v>
      </c>
      <c r="H3911" s="1">
        <v>3</v>
      </c>
      <c r="I3911" s="2">
        <f t="shared" si="240"/>
        <v>9.2937132713605375E-2</v>
      </c>
      <c r="J3911" s="2">
        <f t="shared" si="241"/>
        <v>0.52321757413360404</v>
      </c>
      <c r="K3911" s="3">
        <v>1</v>
      </c>
      <c r="L3911" s="2">
        <f t="shared" si="242"/>
        <v>-0.64775788969836889</v>
      </c>
      <c r="M3911" s="2">
        <f t="shared" si="243"/>
        <v>0.47678242586639596</v>
      </c>
    </row>
    <row r="3912" spans="5:13" x14ac:dyDescent="0.3">
      <c r="E3912" s="1">
        <v>3901</v>
      </c>
      <c r="F3912" s="1">
        <v>1</v>
      </c>
      <c r="G3912" s="1">
        <v>16</v>
      </c>
      <c r="H3912" s="1">
        <v>6</v>
      </c>
      <c r="I3912" s="2">
        <f t="shared" si="240"/>
        <v>1.3409167587531989</v>
      </c>
      <c r="J3912" s="2">
        <f t="shared" si="241"/>
        <v>0.79264066165685354</v>
      </c>
      <c r="K3912" s="3">
        <v>1</v>
      </c>
      <c r="L3912" s="2">
        <f t="shared" si="242"/>
        <v>-0.23238529793071666</v>
      </c>
      <c r="M3912" s="2">
        <f t="shared" si="243"/>
        <v>0.20735933834314646</v>
      </c>
    </row>
    <row r="3913" spans="5:13" x14ac:dyDescent="0.3">
      <c r="E3913" s="1">
        <v>3902</v>
      </c>
      <c r="F3913" s="1">
        <v>1</v>
      </c>
      <c r="G3913" s="1">
        <v>24</v>
      </c>
      <c r="H3913" s="1">
        <v>1</v>
      </c>
      <c r="I3913" s="2">
        <f t="shared" si="240"/>
        <v>-0.30094196272694751</v>
      </c>
      <c r="J3913" s="2">
        <f t="shared" si="241"/>
        <v>0.42532722873338152</v>
      </c>
      <c r="K3913" s="3">
        <v>0</v>
      </c>
      <c r="L3913" s="2">
        <f t="shared" si="242"/>
        <v>-0.55395449362928606</v>
      </c>
      <c r="M3913" s="2">
        <f t="shared" si="243"/>
        <v>-0.42532722873338152</v>
      </c>
    </row>
    <row r="3914" spans="5:13" x14ac:dyDescent="0.3">
      <c r="E3914" s="1">
        <v>3903</v>
      </c>
      <c r="F3914" s="1">
        <v>0</v>
      </c>
      <c r="G3914" s="1">
        <v>24</v>
      </c>
      <c r="H3914" s="1">
        <v>0</v>
      </c>
      <c r="I3914" s="2">
        <f t="shared" si="240"/>
        <v>-0.58359816038793233</v>
      </c>
      <c r="J3914" s="2">
        <f t="shared" si="241"/>
        <v>0.35810507793301227</v>
      </c>
      <c r="K3914" s="3">
        <v>0</v>
      </c>
      <c r="L3914" s="2">
        <f t="shared" si="242"/>
        <v>-0.44333066148088318</v>
      </c>
      <c r="M3914" s="2">
        <f t="shared" si="243"/>
        <v>-0.35810507793301227</v>
      </c>
    </row>
    <row r="3915" spans="5:13" x14ac:dyDescent="0.3">
      <c r="E3915" s="1">
        <v>3904</v>
      </c>
      <c r="F3915" s="1">
        <v>0</v>
      </c>
      <c r="G3915" s="1">
        <v>25</v>
      </c>
      <c r="H3915" s="1">
        <v>0</v>
      </c>
      <c r="I3915" s="2">
        <f t="shared" si="240"/>
        <v>-0.61217037703483523</v>
      </c>
      <c r="J3915" s="2">
        <f t="shared" si="241"/>
        <v>0.35156426468727181</v>
      </c>
      <c r="K3915" s="3">
        <v>0</v>
      </c>
      <c r="L3915" s="2">
        <f t="shared" si="242"/>
        <v>-0.43319237757215368</v>
      </c>
      <c r="M3915" s="2">
        <f t="shared" si="243"/>
        <v>-0.35156426468727181</v>
      </c>
    </row>
    <row r="3916" spans="5:13" x14ac:dyDescent="0.3">
      <c r="E3916" s="1">
        <v>3905</v>
      </c>
      <c r="F3916" s="1">
        <v>0</v>
      </c>
      <c r="G3916" s="1">
        <v>24</v>
      </c>
      <c r="H3916" s="1">
        <v>1</v>
      </c>
      <c r="I3916" s="2">
        <f t="shared" si="240"/>
        <v>-0.30094196272694751</v>
      </c>
      <c r="J3916" s="2">
        <f t="shared" si="241"/>
        <v>0.42532722873338152</v>
      </c>
      <c r="K3916" s="3">
        <v>0</v>
      </c>
      <c r="L3916" s="2">
        <f t="shared" si="242"/>
        <v>-0.55395449362928606</v>
      </c>
      <c r="M3916" s="2">
        <f t="shared" si="243"/>
        <v>-0.42532722873338152</v>
      </c>
    </row>
    <row r="3917" spans="5:13" x14ac:dyDescent="0.3">
      <c r="E3917" s="1">
        <v>3906</v>
      </c>
      <c r="F3917" s="1">
        <v>1</v>
      </c>
      <c r="G3917" s="1">
        <v>26</v>
      </c>
      <c r="H3917" s="1">
        <v>5</v>
      </c>
      <c r="I3917" s="2">
        <f t="shared" ref="I3917:I3980" si="244">$H$5+$H$6*G3917+H3917*$H$7</f>
        <v>0.77253839462318608</v>
      </c>
      <c r="J3917" s="2">
        <f t="shared" ref="J3917:J3980" si="245">EXP(I3917)/(1+EXP(I3917))</f>
        <v>0.68406974349272509</v>
      </c>
      <c r="K3917" s="3">
        <v>0</v>
      </c>
      <c r="L3917" s="2">
        <f t="shared" ref="L3917:L3980" si="246">IF(K3917=1,LN(J3917),LN(1-J3917))</f>
        <v>-1.1522337970101146</v>
      </c>
      <c r="M3917" s="2">
        <f t="shared" ref="M3917:M3980" si="247">(K3917-J3917)</f>
        <v>-0.68406974349272509</v>
      </c>
    </row>
    <row r="3918" spans="5:13" x14ac:dyDescent="0.3">
      <c r="E3918" s="1">
        <v>3907</v>
      </c>
      <c r="F3918" s="1">
        <v>0</v>
      </c>
      <c r="G3918" s="1">
        <v>27</v>
      </c>
      <c r="H3918" s="1">
        <v>1</v>
      </c>
      <c r="I3918" s="2">
        <f t="shared" si="244"/>
        <v>-0.386658612667656</v>
      </c>
      <c r="J3918" s="2">
        <f t="shared" si="245"/>
        <v>0.40452192979375906</v>
      </c>
      <c r="K3918" s="3">
        <v>0</v>
      </c>
      <c r="L3918" s="2">
        <f t="shared" si="246"/>
        <v>-0.51839071671501158</v>
      </c>
      <c r="M3918" s="2">
        <f t="shared" si="247"/>
        <v>-0.40452192979375906</v>
      </c>
    </row>
    <row r="3919" spans="5:13" x14ac:dyDescent="0.3">
      <c r="E3919" s="1">
        <v>3908</v>
      </c>
      <c r="F3919" s="1">
        <v>0</v>
      </c>
      <c r="G3919" s="1">
        <v>19</v>
      </c>
      <c r="H3919" s="1">
        <v>1</v>
      </c>
      <c r="I3919" s="2">
        <f t="shared" si="244"/>
        <v>-0.15808087949243349</v>
      </c>
      <c r="J3919" s="2">
        <f t="shared" si="245"/>
        <v>0.4605618744064669</v>
      </c>
      <c r="K3919" s="3">
        <v>1</v>
      </c>
      <c r="L3919" s="2">
        <f t="shared" si="246"/>
        <v>-0.77530806878078784</v>
      </c>
      <c r="M3919" s="2">
        <f t="shared" si="247"/>
        <v>0.5394381255935331</v>
      </c>
    </row>
    <row r="3920" spans="5:13" x14ac:dyDescent="0.3">
      <c r="E3920" s="1">
        <v>3909</v>
      </c>
      <c r="F3920" s="1">
        <v>0</v>
      </c>
      <c r="G3920" s="1">
        <v>27</v>
      </c>
      <c r="H3920" s="1">
        <v>2</v>
      </c>
      <c r="I3920" s="2">
        <f t="shared" si="244"/>
        <v>-0.10400241500667118</v>
      </c>
      <c r="J3920" s="2">
        <f t="shared" si="245"/>
        <v>0.47402280722541851</v>
      </c>
      <c r="K3920" s="3">
        <v>1</v>
      </c>
      <c r="L3920" s="2">
        <f t="shared" si="246"/>
        <v>-0.74649984193530095</v>
      </c>
      <c r="M3920" s="2">
        <f t="shared" si="247"/>
        <v>0.52597719277458155</v>
      </c>
    </row>
    <row r="3921" spans="5:13" x14ac:dyDescent="0.3">
      <c r="E3921" s="1">
        <v>3910</v>
      </c>
      <c r="F3921" s="1">
        <v>0</v>
      </c>
      <c r="G3921" s="1">
        <v>21</v>
      </c>
      <c r="H3921" s="1">
        <v>2</v>
      </c>
      <c r="I3921" s="2">
        <f t="shared" si="244"/>
        <v>6.7430884874745745E-2</v>
      </c>
      <c r="J3921" s="2">
        <f t="shared" si="245"/>
        <v>0.51685133655663185</v>
      </c>
      <c r="K3921" s="3">
        <v>1</v>
      </c>
      <c r="L3921" s="2">
        <f t="shared" si="246"/>
        <v>-0.65999999600478421</v>
      </c>
      <c r="M3921" s="2">
        <f t="shared" si="247"/>
        <v>0.48314866344336815</v>
      </c>
    </row>
    <row r="3922" spans="5:13" x14ac:dyDescent="0.3">
      <c r="E3922" s="1">
        <v>3911</v>
      </c>
      <c r="F3922" s="1">
        <v>1</v>
      </c>
      <c r="G3922" s="1">
        <v>26</v>
      </c>
      <c r="H3922" s="1">
        <v>6</v>
      </c>
      <c r="I3922" s="2">
        <f t="shared" si="244"/>
        <v>1.055194592284171</v>
      </c>
      <c r="J3922" s="2">
        <f t="shared" si="245"/>
        <v>0.74177115519653103</v>
      </c>
      <c r="K3922" s="3">
        <v>1</v>
      </c>
      <c r="L3922" s="2">
        <f t="shared" si="246"/>
        <v>-0.29871449956198887</v>
      </c>
      <c r="M3922" s="2">
        <f t="shared" si="247"/>
        <v>0.25822884480346897</v>
      </c>
    </row>
    <row r="3923" spans="5:13" x14ac:dyDescent="0.3">
      <c r="E3923" s="1">
        <v>3912</v>
      </c>
      <c r="F3923" s="1">
        <v>0</v>
      </c>
      <c r="G3923" s="1">
        <v>26</v>
      </c>
      <c r="H3923" s="1">
        <v>1</v>
      </c>
      <c r="I3923" s="2">
        <f t="shared" si="244"/>
        <v>-0.35808639602075309</v>
      </c>
      <c r="J3923" s="2">
        <f t="shared" si="245"/>
        <v>0.41142287430405178</v>
      </c>
      <c r="K3923" s="3">
        <v>0</v>
      </c>
      <c r="L3923" s="2">
        <f t="shared" si="246"/>
        <v>-0.53004730616023055</v>
      </c>
      <c r="M3923" s="2">
        <f t="shared" si="247"/>
        <v>-0.41142287430405178</v>
      </c>
    </row>
    <row r="3924" spans="5:13" x14ac:dyDescent="0.3">
      <c r="E3924" s="1">
        <v>3913</v>
      </c>
      <c r="F3924" s="1">
        <v>0</v>
      </c>
      <c r="G3924" s="1">
        <v>32</v>
      </c>
      <c r="H3924" s="1">
        <v>1</v>
      </c>
      <c r="I3924" s="2">
        <f t="shared" si="244"/>
        <v>-0.52951969590216985</v>
      </c>
      <c r="J3924" s="2">
        <f t="shared" si="245"/>
        <v>0.37062891830313033</v>
      </c>
      <c r="K3924" s="3">
        <v>0</v>
      </c>
      <c r="L3924" s="2">
        <f t="shared" si="246"/>
        <v>-0.46303424123376319</v>
      </c>
      <c r="M3924" s="2">
        <f t="shared" si="247"/>
        <v>-0.37062891830313033</v>
      </c>
    </row>
    <row r="3925" spans="5:13" x14ac:dyDescent="0.3">
      <c r="E3925" s="1">
        <v>3914</v>
      </c>
      <c r="F3925" s="1">
        <v>1</v>
      </c>
      <c r="G3925" s="1">
        <v>30</v>
      </c>
      <c r="H3925" s="1">
        <v>4</v>
      </c>
      <c r="I3925" s="2">
        <f t="shared" si="244"/>
        <v>0.3755933303745902</v>
      </c>
      <c r="J3925" s="2">
        <f t="shared" si="245"/>
        <v>0.59280982968195539</v>
      </c>
      <c r="K3925" s="3">
        <v>0</v>
      </c>
      <c r="L3925" s="2">
        <f t="shared" si="246"/>
        <v>-0.89847495372765129</v>
      </c>
      <c r="M3925" s="2">
        <f t="shared" si="247"/>
        <v>-0.59280982968195539</v>
      </c>
    </row>
    <row r="3926" spans="5:13" x14ac:dyDescent="0.3">
      <c r="E3926" s="1">
        <v>3915</v>
      </c>
      <c r="F3926" s="1">
        <v>0</v>
      </c>
      <c r="G3926" s="1">
        <v>25</v>
      </c>
      <c r="H3926" s="1">
        <v>3</v>
      </c>
      <c r="I3926" s="2">
        <f t="shared" si="244"/>
        <v>0.23579821594811923</v>
      </c>
      <c r="J3926" s="2">
        <f t="shared" si="245"/>
        <v>0.55867792729643417</v>
      </c>
      <c r="K3926" s="3">
        <v>1</v>
      </c>
      <c r="L3926" s="2">
        <f t="shared" si="246"/>
        <v>-0.58218213055281931</v>
      </c>
      <c r="M3926" s="2">
        <f t="shared" si="247"/>
        <v>0.44132207270356583</v>
      </c>
    </row>
    <row r="3927" spans="5:13" x14ac:dyDescent="0.3">
      <c r="E3927" s="1">
        <v>3916</v>
      </c>
      <c r="F3927" s="1">
        <v>1</v>
      </c>
      <c r="G3927" s="1">
        <v>26</v>
      </c>
      <c r="H3927" s="1">
        <v>3</v>
      </c>
      <c r="I3927" s="2">
        <f t="shared" si="244"/>
        <v>0.20722599930121655</v>
      </c>
      <c r="J3927" s="2">
        <f t="shared" si="245"/>
        <v>0.55162190028968694</v>
      </c>
      <c r="K3927" s="3">
        <v>1</v>
      </c>
      <c r="L3927" s="2">
        <f t="shared" si="246"/>
        <v>-0.59489243064286235</v>
      </c>
      <c r="M3927" s="2">
        <f t="shared" si="247"/>
        <v>0.44837809971031306</v>
      </c>
    </row>
    <row r="3928" spans="5:13" x14ac:dyDescent="0.3">
      <c r="E3928" s="1">
        <v>3917</v>
      </c>
      <c r="F3928" s="1">
        <v>1</v>
      </c>
      <c r="G3928" s="1">
        <v>25</v>
      </c>
      <c r="H3928" s="1">
        <v>1</v>
      </c>
      <c r="I3928" s="2">
        <f t="shared" si="244"/>
        <v>-0.32951417937385041</v>
      </c>
      <c r="J3928" s="2">
        <f t="shared" si="245"/>
        <v>0.41835883549334701</v>
      </c>
      <c r="K3928" s="3">
        <v>0</v>
      </c>
      <c r="L3928" s="2">
        <f t="shared" si="246"/>
        <v>-0.54190157722990051</v>
      </c>
      <c r="M3928" s="2">
        <f t="shared" si="247"/>
        <v>-0.41835883549334701</v>
      </c>
    </row>
    <row r="3929" spans="5:13" x14ac:dyDescent="0.3">
      <c r="E3929" s="1">
        <v>3918</v>
      </c>
      <c r="F3929" s="1">
        <v>1</v>
      </c>
      <c r="G3929" s="1">
        <v>27</v>
      </c>
      <c r="H3929" s="1">
        <v>7</v>
      </c>
      <c r="I3929" s="2">
        <f t="shared" si="244"/>
        <v>1.309278573298253</v>
      </c>
      <c r="J3929" s="2">
        <f t="shared" si="245"/>
        <v>0.78739241004546745</v>
      </c>
      <c r="K3929" s="3">
        <v>1</v>
      </c>
      <c r="L3929" s="2">
        <f t="shared" si="246"/>
        <v>-0.23902853978049274</v>
      </c>
      <c r="M3929" s="2">
        <f t="shared" si="247"/>
        <v>0.21260758995453255</v>
      </c>
    </row>
    <row r="3930" spans="5:13" x14ac:dyDescent="0.3">
      <c r="E3930" s="1">
        <v>3919</v>
      </c>
      <c r="F3930" s="1">
        <v>0</v>
      </c>
      <c r="G3930" s="1">
        <v>25</v>
      </c>
      <c r="H3930" s="1">
        <v>1</v>
      </c>
      <c r="I3930" s="2">
        <f t="shared" si="244"/>
        <v>-0.32951417937385041</v>
      </c>
      <c r="J3930" s="2">
        <f t="shared" si="245"/>
        <v>0.41835883549334701</v>
      </c>
      <c r="K3930" s="3">
        <v>0</v>
      </c>
      <c r="L3930" s="2">
        <f t="shared" si="246"/>
        <v>-0.54190157722990051</v>
      </c>
      <c r="M3930" s="2">
        <f t="shared" si="247"/>
        <v>-0.41835883549334701</v>
      </c>
    </row>
    <row r="3931" spans="5:13" x14ac:dyDescent="0.3">
      <c r="E3931" s="1">
        <v>3920</v>
      </c>
      <c r="F3931" s="1">
        <v>1</v>
      </c>
      <c r="G3931" s="1">
        <v>23</v>
      </c>
      <c r="H3931" s="1">
        <v>4</v>
      </c>
      <c r="I3931" s="2">
        <f t="shared" si="244"/>
        <v>0.57559884690290986</v>
      </c>
      <c r="J3931" s="2">
        <f t="shared" si="245"/>
        <v>0.6400540735636373</v>
      </c>
      <c r="K3931" s="3">
        <v>1</v>
      </c>
      <c r="L3931" s="2">
        <f t="shared" si="246"/>
        <v>-0.44620261625431046</v>
      </c>
      <c r="M3931" s="2">
        <f t="shared" si="247"/>
        <v>0.3599459264363627</v>
      </c>
    </row>
    <row r="3932" spans="5:13" x14ac:dyDescent="0.3">
      <c r="E3932" s="1">
        <v>3921</v>
      </c>
      <c r="F3932" s="1">
        <v>0</v>
      </c>
      <c r="G3932" s="1">
        <v>23</v>
      </c>
      <c r="H3932" s="1">
        <v>1</v>
      </c>
      <c r="I3932" s="2">
        <f t="shared" si="244"/>
        <v>-0.27236974608004461</v>
      </c>
      <c r="J3932" s="2">
        <f t="shared" si="245"/>
        <v>0.43232541858152024</v>
      </c>
      <c r="K3932" s="3">
        <v>1</v>
      </c>
      <c r="L3932" s="2">
        <f t="shared" si="246"/>
        <v>-0.83857669056031459</v>
      </c>
      <c r="M3932" s="2">
        <f t="shared" si="247"/>
        <v>0.56767458141847982</v>
      </c>
    </row>
    <row r="3933" spans="5:13" x14ac:dyDescent="0.3">
      <c r="E3933" s="1">
        <v>3922</v>
      </c>
      <c r="F3933" s="1">
        <v>0</v>
      </c>
      <c r="G3933" s="1">
        <v>26</v>
      </c>
      <c r="H3933" s="1">
        <v>4</v>
      </c>
      <c r="I3933" s="2">
        <f t="shared" si="244"/>
        <v>0.48988219696220137</v>
      </c>
      <c r="J3933" s="2">
        <f t="shared" si="245"/>
        <v>0.62007868056522697</v>
      </c>
      <c r="K3933" s="3">
        <v>1</v>
      </c>
      <c r="L3933" s="2">
        <f t="shared" si="246"/>
        <v>-0.47790890485718585</v>
      </c>
      <c r="M3933" s="2">
        <f t="shared" si="247"/>
        <v>0.37992131943477303</v>
      </c>
    </row>
    <row r="3934" spans="5:13" x14ac:dyDescent="0.3">
      <c r="E3934" s="1">
        <v>3923</v>
      </c>
      <c r="F3934" s="1">
        <v>0</v>
      </c>
      <c r="G3934" s="1">
        <v>26</v>
      </c>
      <c r="H3934" s="1">
        <v>2</v>
      </c>
      <c r="I3934" s="2">
        <f t="shared" si="244"/>
        <v>-7.5430198359768275E-2</v>
      </c>
      <c r="J3934" s="2">
        <f t="shared" si="245"/>
        <v>0.48115138649900074</v>
      </c>
      <c r="K3934" s="3">
        <v>1</v>
      </c>
      <c r="L3934" s="2">
        <f t="shared" si="246"/>
        <v>-0.73157332554821297</v>
      </c>
      <c r="M3934" s="2">
        <f t="shared" si="247"/>
        <v>0.51884861350099931</v>
      </c>
    </row>
    <row r="3935" spans="5:13" x14ac:dyDescent="0.3">
      <c r="E3935" s="1">
        <v>3924</v>
      </c>
      <c r="F3935" s="1">
        <v>0</v>
      </c>
      <c r="G3935" s="1">
        <v>20</v>
      </c>
      <c r="H3935" s="1">
        <v>0</v>
      </c>
      <c r="I3935" s="2">
        <f t="shared" si="244"/>
        <v>-0.4693092938003211</v>
      </c>
      <c r="J3935" s="2">
        <f t="shared" si="245"/>
        <v>0.38477973752641237</v>
      </c>
      <c r="K3935" s="3">
        <v>0</v>
      </c>
      <c r="L3935" s="2">
        <f t="shared" si="246"/>
        <v>-0.48577492493259411</v>
      </c>
      <c r="M3935" s="2">
        <f t="shared" si="247"/>
        <v>-0.38477973752641237</v>
      </c>
    </row>
    <row r="3936" spans="5:13" x14ac:dyDescent="0.3">
      <c r="E3936" s="1">
        <v>3925</v>
      </c>
      <c r="F3936" s="1">
        <v>1</v>
      </c>
      <c r="G3936" s="1">
        <v>17</v>
      </c>
      <c r="H3936" s="1">
        <v>3</v>
      </c>
      <c r="I3936" s="2">
        <f t="shared" si="244"/>
        <v>0.46437594912334174</v>
      </c>
      <c r="J3936" s="2">
        <f t="shared" si="245"/>
        <v>0.6140517581192837</v>
      </c>
      <c r="K3936" s="3">
        <v>1</v>
      </c>
      <c r="L3936" s="2">
        <f t="shared" si="246"/>
        <v>-0.48767605777654305</v>
      </c>
      <c r="M3936" s="2">
        <f t="shared" si="247"/>
        <v>0.3859482418807163</v>
      </c>
    </row>
    <row r="3937" spans="5:13" x14ac:dyDescent="0.3">
      <c r="E3937" s="1">
        <v>3926</v>
      </c>
      <c r="F3937" s="1">
        <v>0</v>
      </c>
      <c r="G3937" s="1">
        <v>23</v>
      </c>
      <c r="H3937" s="1">
        <v>2</v>
      </c>
      <c r="I3937" s="2">
        <f t="shared" si="244"/>
        <v>1.0286451580940215E-2</v>
      </c>
      <c r="J3937" s="2">
        <f t="shared" si="245"/>
        <v>0.50257159022004549</v>
      </c>
      <c r="K3937" s="3">
        <v>1</v>
      </c>
      <c r="L3937" s="2">
        <f t="shared" si="246"/>
        <v>-0.68801718109692911</v>
      </c>
      <c r="M3937" s="2">
        <f t="shared" si="247"/>
        <v>0.49742840977995451</v>
      </c>
    </row>
    <row r="3938" spans="5:13" x14ac:dyDescent="0.3">
      <c r="E3938" s="1">
        <v>3927</v>
      </c>
      <c r="F3938" s="1">
        <v>0</v>
      </c>
      <c r="G3938" s="1">
        <v>27</v>
      </c>
      <c r="H3938" s="1">
        <v>0</v>
      </c>
      <c r="I3938" s="2">
        <f t="shared" si="244"/>
        <v>-0.66931481032864082</v>
      </c>
      <c r="J3938" s="2">
        <f t="shared" si="245"/>
        <v>0.33865028320137047</v>
      </c>
      <c r="K3938" s="3">
        <v>0</v>
      </c>
      <c r="L3938" s="2">
        <f t="shared" si="246"/>
        <v>-0.41347250672725938</v>
      </c>
      <c r="M3938" s="2">
        <f t="shared" si="247"/>
        <v>-0.33865028320137047</v>
      </c>
    </row>
    <row r="3939" spans="5:13" x14ac:dyDescent="0.3">
      <c r="E3939" s="1">
        <v>3928</v>
      </c>
      <c r="F3939" s="1">
        <v>0</v>
      </c>
      <c r="G3939" s="1">
        <v>28</v>
      </c>
      <c r="H3939" s="1">
        <v>0</v>
      </c>
      <c r="I3939" s="2">
        <f t="shared" si="244"/>
        <v>-0.6978870269755435</v>
      </c>
      <c r="J3939" s="2">
        <f t="shared" si="245"/>
        <v>0.33228086752132152</v>
      </c>
      <c r="K3939" s="3">
        <v>0</v>
      </c>
      <c r="L3939" s="2">
        <f t="shared" si="246"/>
        <v>-0.40388765422499395</v>
      </c>
      <c r="M3939" s="2">
        <f t="shared" si="247"/>
        <v>-0.33228086752132152</v>
      </c>
    </row>
    <row r="3940" spans="5:13" x14ac:dyDescent="0.3">
      <c r="E3940" s="1">
        <v>3929</v>
      </c>
      <c r="F3940" s="1">
        <v>1</v>
      </c>
      <c r="G3940" s="1">
        <v>21</v>
      </c>
      <c r="H3940" s="1">
        <v>1</v>
      </c>
      <c r="I3940" s="2">
        <f t="shared" si="244"/>
        <v>-0.21522531278623908</v>
      </c>
      <c r="J3940" s="2">
        <f t="shared" si="245"/>
        <v>0.44640041528470131</v>
      </c>
      <c r="K3940" s="3">
        <v>1</v>
      </c>
      <c r="L3940" s="2">
        <f t="shared" si="246"/>
        <v>-0.80653893761819861</v>
      </c>
      <c r="M3940" s="2">
        <f t="shared" si="247"/>
        <v>0.55359958471529869</v>
      </c>
    </row>
    <row r="3941" spans="5:13" x14ac:dyDescent="0.3">
      <c r="E3941" s="1">
        <v>3930</v>
      </c>
      <c r="F3941" s="1">
        <v>0</v>
      </c>
      <c r="G3941" s="1">
        <v>23</v>
      </c>
      <c r="H3941" s="1">
        <v>1</v>
      </c>
      <c r="I3941" s="2">
        <f t="shared" si="244"/>
        <v>-0.27236974608004461</v>
      </c>
      <c r="J3941" s="2">
        <f t="shared" si="245"/>
        <v>0.43232541858152024</v>
      </c>
      <c r="K3941" s="3">
        <v>1</v>
      </c>
      <c r="L3941" s="2">
        <f t="shared" si="246"/>
        <v>-0.83857669056031459</v>
      </c>
      <c r="M3941" s="2">
        <f t="shared" si="247"/>
        <v>0.56767458141847982</v>
      </c>
    </row>
    <row r="3942" spans="5:13" x14ac:dyDescent="0.3">
      <c r="E3942" s="1">
        <v>3931</v>
      </c>
      <c r="F3942" s="1">
        <v>0</v>
      </c>
      <c r="G3942" s="1">
        <v>28</v>
      </c>
      <c r="H3942" s="1">
        <v>1</v>
      </c>
      <c r="I3942" s="2">
        <f t="shared" si="244"/>
        <v>-0.41523082931455868</v>
      </c>
      <c r="J3942" s="2">
        <f t="shared" si="245"/>
        <v>0.39765853213135904</v>
      </c>
      <c r="K3942" s="3">
        <v>1</v>
      </c>
      <c r="L3942" s="2">
        <f t="shared" si="246"/>
        <v>-0.92216160142452031</v>
      </c>
      <c r="M3942" s="2">
        <f t="shared" si="247"/>
        <v>0.60234146786864096</v>
      </c>
    </row>
    <row r="3943" spans="5:13" x14ac:dyDescent="0.3">
      <c r="E3943" s="1">
        <v>3932</v>
      </c>
      <c r="F3943" s="1">
        <v>1</v>
      </c>
      <c r="G3943" s="1">
        <v>27</v>
      </c>
      <c r="H3943" s="1">
        <v>3</v>
      </c>
      <c r="I3943" s="2">
        <f t="shared" si="244"/>
        <v>0.17865378265431364</v>
      </c>
      <c r="J3943" s="2">
        <f t="shared" si="245"/>
        <v>0.54454502935318705</v>
      </c>
      <c r="K3943" s="3">
        <v>1</v>
      </c>
      <c r="L3943" s="2">
        <f t="shared" si="246"/>
        <v>-0.60780464149184199</v>
      </c>
      <c r="M3943" s="2">
        <f t="shared" si="247"/>
        <v>0.45545497064681295</v>
      </c>
    </row>
    <row r="3944" spans="5:13" x14ac:dyDescent="0.3">
      <c r="E3944" s="1">
        <v>3933</v>
      </c>
      <c r="F3944" s="1">
        <v>0</v>
      </c>
      <c r="G3944" s="1">
        <v>24</v>
      </c>
      <c r="H3944" s="1">
        <v>2</v>
      </c>
      <c r="I3944" s="2">
        <f t="shared" si="244"/>
        <v>-1.8285765065962689E-2</v>
      </c>
      <c r="J3944" s="2">
        <f t="shared" si="245"/>
        <v>0.49542868610834845</v>
      </c>
      <c r="K3944" s="3">
        <v>1</v>
      </c>
      <c r="L3944" s="2">
        <f t="shared" si="246"/>
        <v>-0.70233185866113945</v>
      </c>
      <c r="M3944" s="2">
        <f t="shared" si="247"/>
        <v>0.50457131389165155</v>
      </c>
    </row>
    <row r="3945" spans="5:13" x14ac:dyDescent="0.3">
      <c r="E3945" s="1">
        <v>3934</v>
      </c>
      <c r="F3945" s="1">
        <v>1</v>
      </c>
      <c r="G3945" s="1">
        <v>25</v>
      </c>
      <c r="H3945" s="1">
        <v>2</v>
      </c>
      <c r="I3945" s="2">
        <f t="shared" si="244"/>
        <v>-4.6857981712865593E-2</v>
      </c>
      <c r="J3945" s="2">
        <f t="shared" si="245"/>
        <v>0.4882876475322156</v>
      </c>
      <c r="K3945" s="3">
        <v>1</v>
      </c>
      <c r="L3945" s="2">
        <f t="shared" si="246"/>
        <v>-0.71685060511711618</v>
      </c>
      <c r="M3945" s="2">
        <f t="shared" si="247"/>
        <v>0.51171235246778446</v>
      </c>
    </row>
    <row r="3946" spans="5:13" x14ac:dyDescent="0.3">
      <c r="E3946" s="1">
        <v>3935</v>
      </c>
      <c r="F3946" s="1">
        <v>1</v>
      </c>
      <c r="G3946" s="1">
        <v>27</v>
      </c>
      <c r="H3946" s="1">
        <v>3</v>
      </c>
      <c r="I3946" s="2">
        <f t="shared" si="244"/>
        <v>0.17865378265431364</v>
      </c>
      <c r="J3946" s="2">
        <f t="shared" si="245"/>
        <v>0.54454502935318705</v>
      </c>
      <c r="K3946" s="3">
        <v>0</v>
      </c>
      <c r="L3946" s="2">
        <f t="shared" si="246"/>
        <v>-0.78645842414615619</v>
      </c>
      <c r="M3946" s="2">
        <f t="shared" si="247"/>
        <v>-0.54454502935318705</v>
      </c>
    </row>
    <row r="3947" spans="5:13" x14ac:dyDescent="0.3">
      <c r="E3947" s="1">
        <v>3936</v>
      </c>
      <c r="F3947" s="1">
        <v>0</v>
      </c>
      <c r="G3947" s="1">
        <v>28</v>
      </c>
      <c r="H3947" s="1">
        <v>1</v>
      </c>
      <c r="I3947" s="2">
        <f t="shared" si="244"/>
        <v>-0.41523082931455868</v>
      </c>
      <c r="J3947" s="2">
        <f t="shared" si="245"/>
        <v>0.39765853213135904</v>
      </c>
      <c r="K3947" s="3">
        <v>0</v>
      </c>
      <c r="L3947" s="2">
        <f t="shared" si="246"/>
        <v>-0.50693077210996151</v>
      </c>
      <c r="M3947" s="2">
        <f t="shared" si="247"/>
        <v>-0.39765853213135904</v>
      </c>
    </row>
    <row r="3948" spans="5:13" x14ac:dyDescent="0.3">
      <c r="E3948" s="1">
        <v>3937</v>
      </c>
      <c r="F3948" s="1">
        <v>1</v>
      </c>
      <c r="G3948" s="1">
        <v>28</v>
      </c>
      <c r="H3948" s="1">
        <v>0</v>
      </c>
      <c r="I3948" s="2">
        <f t="shared" si="244"/>
        <v>-0.6978870269755435</v>
      </c>
      <c r="J3948" s="2">
        <f t="shared" si="245"/>
        <v>0.33228086752132152</v>
      </c>
      <c r="K3948" s="3">
        <v>0</v>
      </c>
      <c r="L3948" s="2">
        <f t="shared" si="246"/>
        <v>-0.40388765422499395</v>
      </c>
      <c r="M3948" s="2">
        <f t="shared" si="247"/>
        <v>-0.33228086752132152</v>
      </c>
    </row>
    <row r="3949" spans="5:13" x14ac:dyDescent="0.3">
      <c r="E3949" s="1">
        <v>3938</v>
      </c>
      <c r="F3949" s="1">
        <v>0</v>
      </c>
      <c r="G3949" s="1">
        <v>29</v>
      </c>
      <c r="H3949" s="1">
        <v>0</v>
      </c>
      <c r="I3949" s="2">
        <f t="shared" si="244"/>
        <v>-0.7264592436224464</v>
      </c>
      <c r="J3949" s="2">
        <f t="shared" si="245"/>
        <v>0.32597220243293629</v>
      </c>
      <c r="K3949" s="3">
        <v>0</v>
      </c>
      <c r="L3949" s="2">
        <f t="shared" si="246"/>
        <v>-0.39448392623918266</v>
      </c>
      <c r="M3949" s="2">
        <f t="shared" si="247"/>
        <v>-0.32597220243293629</v>
      </c>
    </row>
    <row r="3950" spans="5:13" x14ac:dyDescent="0.3">
      <c r="E3950" s="1">
        <v>3939</v>
      </c>
      <c r="F3950" s="1">
        <v>1</v>
      </c>
      <c r="G3950" s="1">
        <v>24</v>
      </c>
      <c r="H3950" s="1">
        <v>2</v>
      </c>
      <c r="I3950" s="2">
        <f t="shared" si="244"/>
        <v>-1.8285765065962689E-2</v>
      </c>
      <c r="J3950" s="2">
        <f t="shared" si="245"/>
        <v>0.49542868610834845</v>
      </c>
      <c r="K3950" s="3">
        <v>0</v>
      </c>
      <c r="L3950" s="2">
        <f t="shared" si="246"/>
        <v>-0.68404609359517687</v>
      </c>
      <c r="M3950" s="2">
        <f t="shared" si="247"/>
        <v>-0.49542868610834845</v>
      </c>
    </row>
    <row r="3951" spans="5:13" x14ac:dyDescent="0.3">
      <c r="E3951" s="1">
        <v>3940</v>
      </c>
      <c r="F3951" s="1">
        <v>1</v>
      </c>
      <c r="G3951" s="1">
        <v>23</v>
      </c>
      <c r="H3951" s="1">
        <v>5</v>
      </c>
      <c r="I3951" s="2">
        <f t="shared" si="244"/>
        <v>0.85825504456389456</v>
      </c>
      <c r="J3951" s="2">
        <f t="shared" si="245"/>
        <v>0.70229595426739677</v>
      </c>
      <c r="K3951" s="3">
        <v>1</v>
      </c>
      <c r="L3951" s="2">
        <f t="shared" si="246"/>
        <v>-0.3534003765237782</v>
      </c>
      <c r="M3951" s="2">
        <f t="shared" si="247"/>
        <v>0.29770404573260323</v>
      </c>
    </row>
    <row r="3952" spans="5:13" x14ac:dyDescent="0.3">
      <c r="E3952" s="1">
        <v>3941</v>
      </c>
      <c r="F3952" s="1">
        <v>0</v>
      </c>
      <c r="G3952" s="1">
        <v>24</v>
      </c>
      <c r="H3952" s="1">
        <v>3</v>
      </c>
      <c r="I3952" s="2">
        <f t="shared" si="244"/>
        <v>0.26437043259502213</v>
      </c>
      <c r="J3952" s="2">
        <f t="shared" si="245"/>
        <v>0.56571033582428898</v>
      </c>
      <c r="K3952" s="3">
        <v>1</v>
      </c>
      <c r="L3952" s="2">
        <f t="shared" si="246"/>
        <v>-0.56967310594208143</v>
      </c>
      <c r="M3952" s="2">
        <f t="shared" si="247"/>
        <v>0.43428966417571102</v>
      </c>
    </row>
    <row r="3953" spans="5:13" x14ac:dyDescent="0.3">
      <c r="E3953" s="1">
        <v>3942</v>
      </c>
      <c r="F3953" s="1">
        <v>1</v>
      </c>
      <c r="G3953" s="1">
        <v>21</v>
      </c>
      <c r="H3953" s="1">
        <v>5</v>
      </c>
      <c r="I3953" s="2">
        <f t="shared" si="244"/>
        <v>0.91539947785770015</v>
      </c>
      <c r="J3953" s="2">
        <f t="shared" si="245"/>
        <v>0.71410379097871035</v>
      </c>
      <c r="K3953" s="3">
        <v>1</v>
      </c>
      <c r="L3953" s="2">
        <f t="shared" si="246"/>
        <v>-0.33672696169069449</v>
      </c>
      <c r="M3953" s="2">
        <f t="shared" si="247"/>
        <v>0.28589620902128965</v>
      </c>
    </row>
    <row r="3954" spans="5:13" x14ac:dyDescent="0.3">
      <c r="E3954" s="1">
        <v>3943</v>
      </c>
      <c r="F3954" s="1">
        <v>1</v>
      </c>
      <c r="G3954" s="1">
        <v>21</v>
      </c>
      <c r="H3954" s="1">
        <v>1</v>
      </c>
      <c r="I3954" s="2">
        <f t="shared" si="244"/>
        <v>-0.21522531278623908</v>
      </c>
      <c r="J3954" s="2">
        <f t="shared" si="245"/>
        <v>0.44640041528470131</v>
      </c>
      <c r="K3954" s="3">
        <v>1</v>
      </c>
      <c r="L3954" s="2">
        <f t="shared" si="246"/>
        <v>-0.80653893761819861</v>
      </c>
      <c r="M3954" s="2">
        <f t="shared" si="247"/>
        <v>0.55359958471529869</v>
      </c>
    </row>
    <row r="3955" spans="5:13" x14ac:dyDescent="0.3">
      <c r="E3955" s="1">
        <v>3944</v>
      </c>
      <c r="F3955" s="1">
        <v>0</v>
      </c>
      <c r="G3955" s="1">
        <v>19</v>
      </c>
      <c r="H3955" s="1">
        <v>0</v>
      </c>
      <c r="I3955" s="2">
        <f t="shared" si="244"/>
        <v>-0.44073707715341831</v>
      </c>
      <c r="J3955" s="2">
        <f t="shared" si="245"/>
        <v>0.391565352543775</v>
      </c>
      <c r="K3955" s="3">
        <v>0</v>
      </c>
      <c r="L3955" s="2">
        <f t="shared" si="246"/>
        <v>-0.49686577173687035</v>
      </c>
      <c r="M3955" s="2">
        <f t="shared" si="247"/>
        <v>-0.391565352543775</v>
      </c>
    </row>
    <row r="3956" spans="5:13" x14ac:dyDescent="0.3">
      <c r="E3956" s="1">
        <v>3945</v>
      </c>
      <c r="F3956" s="1">
        <v>1</v>
      </c>
      <c r="G3956" s="1">
        <v>23</v>
      </c>
      <c r="H3956" s="1">
        <v>3</v>
      </c>
      <c r="I3956" s="2">
        <f t="shared" si="244"/>
        <v>0.29294264924192503</v>
      </c>
      <c r="J3956" s="2">
        <f t="shared" si="245"/>
        <v>0.57271638907417755</v>
      </c>
      <c r="K3956" s="3">
        <v>1</v>
      </c>
      <c r="L3956" s="2">
        <f t="shared" si="246"/>
        <v>-0.55736464278526365</v>
      </c>
      <c r="M3956" s="2">
        <f t="shared" si="247"/>
        <v>0.42728361092582245</v>
      </c>
    </row>
    <row r="3957" spans="5:13" x14ac:dyDescent="0.3">
      <c r="E3957" s="1">
        <v>3946</v>
      </c>
      <c r="F3957" s="1">
        <v>0</v>
      </c>
      <c r="G3957" s="1">
        <v>34</v>
      </c>
      <c r="H3957" s="1">
        <v>1</v>
      </c>
      <c r="I3957" s="2">
        <f t="shared" si="244"/>
        <v>-0.58666412919597544</v>
      </c>
      <c r="J3957" s="2">
        <f t="shared" si="245"/>
        <v>0.35740062348635282</v>
      </c>
      <c r="K3957" s="3">
        <v>0</v>
      </c>
      <c r="L3957" s="2">
        <f t="shared" si="246"/>
        <v>-0.44223380255661193</v>
      </c>
      <c r="M3957" s="2">
        <f t="shared" si="247"/>
        <v>-0.35740062348635282</v>
      </c>
    </row>
    <row r="3958" spans="5:13" x14ac:dyDescent="0.3">
      <c r="E3958" s="1">
        <v>3947</v>
      </c>
      <c r="F3958" s="1">
        <v>0</v>
      </c>
      <c r="G3958" s="1">
        <v>27</v>
      </c>
      <c r="H3958" s="1">
        <v>1</v>
      </c>
      <c r="I3958" s="2">
        <f t="shared" si="244"/>
        <v>-0.386658612667656</v>
      </c>
      <c r="J3958" s="2">
        <f t="shared" si="245"/>
        <v>0.40452192979375906</v>
      </c>
      <c r="K3958" s="3">
        <v>0</v>
      </c>
      <c r="L3958" s="2">
        <f t="shared" si="246"/>
        <v>-0.51839071671501158</v>
      </c>
      <c r="M3958" s="2">
        <f t="shared" si="247"/>
        <v>-0.40452192979375906</v>
      </c>
    </row>
    <row r="3959" spans="5:13" x14ac:dyDescent="0.3">
      <c r="E3959" s="1">
        <v>3948</v>
      </c>
      <c r="F3959" s="1">
        <v>0</v>
      </c>
      <c r="G3959" s="1">
        <v>24</v>
      </c>
      <c r="H3959" s="1">
        <v>3</v>
      </c>
      <c r="I3959" s="2">
        <f t="shared" si="244"/>
        <v>0.26437043259502213</v>
      </c>
      <c r="J3959" s="2">
        <f t="shared" si="245"/>
        <v>0.56571033582428898</v>
      </c>
      <c r="K3959" s="3">
        <v>0</v>
      </c>
      <c r="L3959" s="2">
        <f t="shared" si="246"/>
        <v>-0.83404353853710367</v>
      </c>
      <c r="M3959" s="2">
        <f t="shared" si="247"/>
        <v>-0.56571033582428898</v>
      </c>
    </row>
    <row r="3960" spans="5:13" x14ac:dyDescent="0.3">
      <c r="E3960" s="1">
        <v>3949</v>
      </c>
      <c r="F3960" s="1">
        <v>0</v>
      </c>
      <c r="G3960" s="1">
        <v>23</v>
      </c>
      <c r="H3960" s="1">
        <v>0</v>
      </c>
      <c r="I3960" s="2">
        <f t="shared" si="244"/>
        <v>-0.55502594374102943</v>
      </c>
      <c r="J3960" s="2">
        <f t="shared" si="245"/>
        <v>0.36469913965533418</v>
      </c>
      <c r="K3960" s="3">
        <v>0</v>
      </c>
      <c r="L3960" s="2">
        <f t="shared" si="246"/>
        <v>-0.45365659647687245</v>
      </c>
      <c r="M3960" s="2">
        <f t="shared" si="247"/>
        <v>-0.36469913965533418</v>
      </c>
    </row>
    <row r="3961" spans="5:13" x14ac:dyDescent="0.3">
      <c r="E3961" s="1">
        <v>3950</v>
      </c>
      <c r="F3961" s="1">
        <v>1</v>
      </c>
      <c r="G3961" s="1">
        <v>23</v>
      </c>
      <c r="H3961" s="1">
        <v>3</v>
      </c>
      <c r="I3961" s="2">
        <f t="shared" si="244"/>
        <v>0.29294264924192503</v>
      </c>
      <c r="J3961" s="2">
        <f t="shared" si="245"/>
        <v>0.57271638907417755</v>
      </c>
      <c r="K3961" s="3">
        <v>1</v>
      </c>
      <c r="L3961" s="2">
        <f t="shared" si="246"/>
        <v>-0.55736464278526365</v>
      </c>
      <c r="M3961" s="2">
        <f t="shared" si="247"/>
        <v>0.42728361092582245</v>
      </c>
    </row>
    <row r="3962" spans="5:13" x14ac:dyDescent="0.3">
      <c r="E3962" s="1">
        <v>3951</v>
      </c>
      <c r="F3962" s="1">
        <v>1</v>
      </c>
      <c r="G3962" s="1">
        <v>29</v>
      </c>
      <c r="H3962" s="1">
        <v>6</v>
      </c>
      <c r="I3962" s="2">
        <f t="shared" si="244"/>
        <v>0.96947794234346252</v>
      </c>
      <c r="J3962" s="2">
        <f t="shared" si="245"/>
        <v>0.72501542839670807</v>
      </c>
      <c r="K3962" s="3">
        <v>0</v>
      </c>
      <c r="L3962" s="2">
        <f t="shared" si="246"/>
        <v>-1.2910402861501691</v>
      </c>
      <c r="M3962" s="2">
        <f t="shared" si="247"/>
        <v>-0.72501542839670807</v>
      </c>
    </row>
    <row r="3963" spans="5:13" x14ac:dyDescent="0.3">
      <c r="E3963" s="1">
        <v>3952</v>
      </c>
      <c r="F3963" s="1">
        <v>1</v>
      </c>
      <c r="G3963" s="1">
        <v>20</v>
      </c>
      <c r="H3963" s="1">
        <v>5</v>
      </c>
      <c r="I3963" s="2">
        <f t="shared" si="244"/>
        <v>0.94397169450460283</v>
      </c>
      <c r="J3963" s="2">
        <f t="shared" si="245"/>
        <v>0.71990122262544853</v>
      </c>
      <c r="K3963" s="3">
        <v>0</v>
      </c>
      <c r="L3963" s="2">
        <f t="shared" si="246"/>
        <v>-1.2726129616861452</v>
      </c>
      <c r="M3963" s="2">
        <f t="shared" si="247"/>
        <v>-0.71990122262544853</v>
      </c>
    </row>
    <row r="3964" spans="5:13" x14ac:dyDescent="0.3">
      <c r="E3964" s="1">
        <v>3953</v>
      </c>
      <c r="F3964" s="1">
        <v>1</v>
      </c>
      <c r="G3964" s="1">
        <v>24</v>
      </c>
      <c r="H3964" s="1">
        <v>4</v>
      </c>
      <c r="I3964" s="2">
        <f t="shared" si="244"/>
        <v>0.54702663025600695</v>
      </c>
      <c r="J3964" s="2">
        <f t="shared" si="245"/>
        <v>0.63344547176899768</v>
      </c>
      <c r="K3964" s="3">
        <v>1</v>
      </c>
      <c r="L3964" s="2">
        <f t="shared" si="246"/>
        <v>-0.45658135748121736</v>
      </c>
      <c r="M3964" s="2">
        <f t="shared" si="247"/>
        <v>0.36655452823100232</v>
      </c>
    </row>
    <row r="3965" spans="5:13" x14ac:dyDescent="0.3">
      <c r="E3965" s="1">
        <v>3954</v>
      </c>
      <c r="F3965" s="1">
        <v>0</v>
      </c>
      <c r="G3965" s="1">
        <v>33</v>
      </c>
      <c r="H3965" s="1">
        <v>1</v>
      </c>
      <c r="I3965" s="2">
        <f t="shared" si="244"/>
        <v>-0.55809191254907276</v>
      </c>
      <c r="J3965" s="2">
        <f t="shared" si="245"/>
        <v>0.36398906918154933</v>
      </c>
      <c r="K3965" s="3">
        <v>1</v>
      </c>
      <c r="L3965" s="2">
        <f t="shared" si="246"/>
        <v>-1.0106314415173159</v>
      </c>
      <c r="M3965" s="2">
        <f t="shared" si="247"/>
        <v>0.63601093081845073</v>
      </c>
    </row>
    <row r="3966" spans="5:13" x14ac:dyDescent="0.3">
      <c r="E3966" s="1">
        <v>3955</v>
      </c>
      <c r="F3966" s="1">
        <v>1</v>
      </c>
      <c r="G3966" s="1">
        <v>19</v>
      </c>
      <c r="H3966" s="1">
        <v>4</v>
      </c>
      <c r="I3966" s="2">
        <f t="shared" si="244"/>
        <v>0.68988771349052103</v>
      </c>
      <c r="J3966" s="2">
        <f t="shared" si="245"/>
        <v>0.66594194759320535</v>
      </c>
      <c r="K3966" s="3">
        <v>1</v>
      </c>
      <c r="L3966" s="2">
        <f t="shared" si="246"/>
        <v>-0.4065527780168729</v>
      </c>
      <c r="M3966" s="2">
        <f t="shared" si="247"/>
        <v>0.33405805240679465</v>
      </c>
    </row>
    <row r="3967" spans="5:13" x14ac:dyDescent="0.3">
      <c r="E3967" s="1">
        <v>3956</v>
      </c>
      <c r="F3967" s="1">
        <v>1</v>
      </c>
      <c r="G3967" s="1">
        <v>22</v>
      </c>
      <c r="H3967" s="1">
        <v>3</v>
      </c>
      <c r="I3967" s="2">
        <f t="shared" si="244"/>
        <v>0.32151486588882772</v>
      </c>
      <c r="J3967" s="2">
        <f t="shared" si="245"/>
        <v>0.57969339214578286</v>
      </c>
      <c r="K3967" s="3">
        <v>1</v>
      </c>
      <c r="L3967" s="2">
        <f t="shared" si="246"/>
        <v>-0.5452559494494188</v>
      </c>
      <c r="M3967" s="2">
        <f t="shared" si="247"/>
        <v>0.42030660785421714</v>
      </c>
    </row>
    <row r="3968" spans="5:13" x14ac:dyDescent="0.3">
      <c r="E3968" s="1">
        <v>3957</v>
      </c>
      <c r="F3968" s="1">
        <v>1</v>
      </c>
      <c r="G3968" s="1">
        <v>25</v>
      </c>
      <c r="H3968" s="1">
        <v>5</v>
      </c>
      <c r="I3968" s="2">
        <f t="shared" si="244"/>
        <v>0.80111061127008876</v>
      </c>
      <c r="J3968" s="2">
        <f t="shared" si="245"/>
        <v>0.69021200150903217</v>
      </c>
      <c r="K3968" s="3">
        <v>1</v>
      </c>
      <c r="L3968" s="2">
        <f t="shared" si="246"/>
        <v>-0.37075648001819123</v>
      </c>
      <c r="M3968" s="2">
        <f t="shared" si="247"/>
        <v>0.30978799849096783</v>
      </c>
    </row>
    <row r="3969" spans="5:13" x14ac:dyDescent="0.3">
      <c r="E3969" s="1">
        <v>3958</v>
      </c>
      <c r="F3969" s="1">
        <v>1</v>
      </c>
      <c r="G3969" s="1">
        <v>24</v>
      </c>
      <c r="H3969" s="1">
        <v>3</v>
      </c>
      <c r="I3969" s="2">
        <f t="shared" si="244"/>
        <v>0.26437043259502213</v>
      </c>
      <c r="J3969" s="2">
        <f t="shared" si="245"/>
        <v>0.56571033582428898</v>
      </c>
      <c r="K3969" s="3">
        <v>0</v>
      </c>
      <c r="L3969" s="2">
        <f t="shared" si="246"/>
        <v>-0.83404353853710367</v>
      </c>
      <c r="M3969" s="2">
        <f t="shared" si="247"/>
        <v>-0.56571033582428898</v>
      </c>
    </row>
    <row r="3970" spans="5:13" x14ac:dyDescent="0.3">
      <c r="E3970" s="1">
        <v>3959</v>
      </c>
      <c r="F3970" s="1">
        <v>1</v>
      </c>
      <c r="G3970" s="1">
        <v>20</v>
      </c>
      <c r="H3970" s="1">
        <v>5</v>
      </c>
      <c r="I3970" s="2">
        <f t="shared" si="244"/>
        <v>0.94397169450460283</v>
      </c>
      <c r="J3970" s="2">
        <f t="shared" si="245"/>
        <v>0.71990122262544853</v>
      </c>
      <c r="K3970" s="3">
        <v>1</v>
      </c>
      <c r="L3970" s="2">
        <f t="shared" si="246"/>
        <v>-0.32864126718154252</v>
      </c>
      <c r="M3970" s="2">
        <f t="shared" si="247"/>
        <v>0.28009877737455147</v>
      </c>
    </row>
    <row r="3971" spans="5:13" x14ac:dyDescent="0.3">
      <c r="E3971" s="1">
        <v>3960</v>
      </c>
      <c r="F3971" s="1">
        <v>0</v>
      </c>
      <c r="G3971" s="1">
        <v>26</v>
      </c>
      <c r="H3971" s="1">
        <v>1</v>
      </c>
      <c r="I3971" s="2">
        <f t="shared" si="244"/>
        <v>-0.35808639602075309</v>
      </c>
      <c r="J3971" s="2">
        <f t="shared" si="245"/>
        <v>0.41142287430405178</v>
      </c>
      <c r="K3971" s="3">
        <v>0</v>
      </c>
      <c r="L3971" s="2">
        <f t="shared" si="246"/>
        <v>-0.53004730616023055</v>
      </c>
      <c r="M3971" s="2">
        <f t="shared" si="247"/>
        <v>-0.41142287430405178</v>
      </c>
    </row>
    <row r="3972" spans="5:13" x14ac:dyDescent="0.3">
      <c r="E3972" s="1">
        <v>3961</v>
      </c>
      <c r="F3972" s="1">
        <v>1</v>
      </c>
      <c r="G3972" s="1">
        <v>24</v>
      </c>
      <c r="H3972" s="1">
        <v>0</v>
      </c>
      <c r="I3972" s="2">
        <f t="shared" si="244"/>
        <v>-0.58359816038793233</v>
      </c>
      <c r="J3972" s="2">
        <f t="shared" si="245"/>
        <v>0.35810507793301227</v>
      </c>
      <c r="K3972" s="3">
        <v>0</v>
      </c>
      <c r="L3972" s="2">
        <f t="shared" si="246"/>
        <v>-0.44333066148088318</v>
      </c>
      <c r="M3972" s="2">
        <f t="shared" si="247"/>
        <v>-0.35810507793301227</v>
      </c>
    </row>
    <row r="3973" spans="5:13" x14ac:dyDescent="0.3">
      <c r="E3973" s="1">
        <v>3962</v>
      </c>
      <c r="F3973" s="1">
        <v>1</v>
      </c>
      <c r="G3973" s="1">
        <v>22</v>
      </c>
      <c r="H3973" s="1">
        <v>4</v>
      </c>
      <c r="I3973" s="2">
        <f t="shared" si="244"/>
        <v>0.60417106354981254</v>
      </c>
      <c r="J3973" s="2">
        <f t="shared" si="245"/>
        <v>0.64660999904109517</v>
      </c>
      <c r="K3973" s="3">
        <v>1</v>
      </c>
      <c r="L3973" s="2">
        <f t="shared" si="246"/>
        <v>-0.43601194978145819</v>
      </c>
      <c r="M3973" s="2">
        <f t="shared" si="247"/>
        <v>0.35339000095890483</v>
      </c>
    </row>
    <row r="3974" spans="5:13" x14ac:dyDescent="0.3">
      <c r="E3974" s="1">
        <v>3963</v>
      </c>
      <c r="F3974" s="1">
        <v>0</v>
      </c>
      <c r="G3974" s="1">
        <v>33</v>
      </c>
      <c r="H3974" s="1">
        <v>3</v>
      </c>
      <c r="I3974" s="2">
        <f t="shared" si="244"/>
        <v>7.2204827728968857E-3</v>
      </c>
      <c r="J3974" s="2">
        <f t="shared" si="245"/>
        <v>0.50180511285071205</v>
      </c>
      <c r="K3974" s="3">
        <v>0</v>
      </c>
      <c r="L3974" s="2">
        <f t="shared" si="246"/>
        <v>-0.69676393885367149</v>
      </c>
      <c r="M3974" s="2">
        <f t="shared" si="247"/>
        <v>-0.50180511285071205</v>
      </c>
    </row>
    <row r="3975" spans="5:13" x14ac:dyDescent="0.3">
      <c r="E3975" s="1">
        <v>3964</v>
      </c>
      <c r="F3975" s="1">
        <v>1</v>
      </c>
      <c r="G3975" s="1">
        <v>24</v>
      </c>
      <c r="H3975" s="1">
        <v>1</v>
      </c>
      <c r="I3975" s="2">
        <f t="shared" si="244"/>
        <v>-0.30094196272694751</v>
      </c>
      <c r="J3975" s="2">
        <f t="shared" si="245"/>
        <v>0.42532722873338152</v>
      </c>
      <c r="K3975" s="3">
        <v>0</v>
      </c>
      <c r="L3975" s="2">
        <f t="shared" si="246"/>
        <v>-0.55395449362928606</v>
      </c>
      <c r="M3975" s="2">
        <f t="shared" si="247"/>
        <v>-0.42532722873338152</v>
      </c>
    </row>
    <row r="3976" spans="5:13" x14ac:dyDescent="0.3">
      <c r="E3976" s="1">
        <v>3965</v>
      </c>
      <c r="F3976" s="1">
        <v>1</v>
      </c>
      <c r="G3976" s="1">
        <v>22</v>
      </c>
      <c r="H3976" s="1">
        <v>6</v>
      </c>
      <c r="I3976" s="2">
        <f t="shared" si="244"/>
        <v>1.1694834588717822</v>
      </c>
      <c r="J3976" s="2">
        <f t="shared" si="245"/>
        <v>0.76305163579921476</v>
      </c>
      <c r="K3976" s="3">
        <v>1</v>
      </c>
      <c r="L3976" s="2">
        <f t="shared" si="246"/>
        <v>-0.27042957528342726</v>
      </c>
      <c r="M3976" s="2">
        <f t="shared" si="247"/>
        <v>0.23694836420078524</v>
      </c>
    </row>
    <row r="3977" spans="5:13" x14ac:dyDescent="0.3">
      <c r="E3977" s="1">
        <v>3966</v>
      </c>
      <c r="F3977" s="1">
        <v>0</v>
      </c>
      <c r="G3977" s="1">
        <v>21</v>
      </c>
      <c r="H3977" s="1">
        <v>2</v>
      </c>
      <c r="I3977" s="2">
        <f t="shared" si="244"/>
        <v>6.7430884874745745E-2</v>
      </c>
      <c r="J3977" s="2">
        <f t="shared" si="245"/>
        <v>0.51685133655663185</v>
      </c>
      <c r="K3977" s="3">
        <v>0</v>
      </c>
      <c r="L3977" s="2">
        <f t="shared" si="246"/>
        <v>-0.7274308808795299</v>
      </c>
      <c r="M3977" s="2">
        <f t="shared" si="247"/>
        <v>-0.51685133655663185</v>
      </c>
    </row>
    <row r="3978" spans="5:13" x14ac:dyDescent="0.3">
      <c r="E3978" s="1">
        <v>3967</v>
      </c>
      <c r="F3978" s="1">
        <v>1</v>
      </c>
      <c r="G3978" s="1">
        <v>24</v>
      </c>
      <c r="H3978" s="1">
        <v>3</v>
      </c>
      <c r="I3978" s="2">
        <f t="shared" si="244"/>
        <v>0.26437043259502213</v>
      </c>
      <c r="J3978" s="2">
        <f t="shared" si="245"/>
        <v>0.56571033582428898</v>
      </c>
      <c r="K3978" s="3">
        <v>0</v>
      </c>
      <c r="L3978" s="2">
        <f t="shared" si="246"/>
        <v>-0.83404353853710367</v>
      </c>
      <c r="M3978" s="2">
        <f t="shared" si="247"/>
        <v>-0.56571033582428898</v>
      </c>
    </row>
    <row r="3979" spans="5:13" x14ac:dyDescent="0.3">
      <c r="E3979" s="1">
        <v>3968</v>
      </c>
      <c r="F3979" s="1">
        <v>1</v>
      </c>
      <c r="G3979" s="1">
        <v>16</v>
      </c>
      <c r="H3979" s="1">
        <v>1</v>
      </c>
      <c r="I3979" s="2">
        <f t="shared" si="244"/>
        <v>-7.2364229551725112E-2</v>
      </c>
      <c r="J3979" s="2">
        <f t="shared" si="245"/>
        <v>0.48191683308854766</v>
      </c>
      <c r="K3979" s="3">
        <v>0</v>
      </c>
      <c r="L3979" s="2">
        <f t="shared" si="246"/>
        <v>-0.65761949572693679</v>
      </c>
      <c r="M3979" s="2">
        <f t="shared" si="247"/>
        <v>-0.48191683308854766</v>
      </c>
    </row>
    <row r="3980" spans="5:13" x14ac:dyDescent="0.3">
      <c r="E3980" s="1">
        <v>3969</v>
      </c>
      <c r="F3980" s="1">
        <v>1</v>
      </c>
      <c r="G3980" s="1">
        <v>28</v>
      </c>
      <c r="H3980" s="1">
        <v>1</v>
      </c>
      <c r="I3980" s="2">
        <f t="shared" si="244"/>
        <v>-0.41523082931455868</v>
      </c>
      <c r="J3980" s="2">
        <f t="shared" si="245"/>
        <v>0.39765853213135904</v>
      </c>
      <c r="K3980" s="3">
        <v>0</v>
      </c>
      <c r="L3980" s="2">
        <f t="shared" si="246"/>
        <v>-0.50693077210996151</v>
      </c>
      <c r="M3980" s="2">
        <f t="shared" si="247"/>
        <v>-0.39765853213135904</v>
      </c>
    </row>
    <row r="3981" spans="5:13" x14ac:dyDescent="0.3">
      <c r="E3981" s="1">
        <v>3970</v>
      </c>
      <c r="F3981" s="1">
        <v>0</v>
      </c>
      <c r="G3981" s="1">
        <v>31</v>
      </c>
      <c r="H3981" s="1">
        <v>2</v>
      </c>
      <c r="I3981" s="2">
        <f t="shared" ref="I3981:I4044" si="248">$H$5+$H$6*G3981+H3981*$H$7</f>
        <v>-0.21829128159428235</v>
      </c>
      <c r="J3981" s="2">
        <f t="shared" ref="J3981:J4044" si="249">EXP(I3981)/(1+EXP(I3981))</f>
        <v>0.44564285643854834</v>
      </c>
      <c r="K3981" s="3">
        <v>1</v>
      </c>
      <c r="L3981" s="2">
        <f t="shared" ref="L3981:L4044" si="250">IF(K3981=1,LN(J3981),LN(1-J3981))</f>
        <v>-0.80823741806704263</v>
      </c>
      <c r="M3981" s="2">
        <f t="shared" ref="M3981:M4044" si="251">(K3981-J3981)</f>
        <v>0.5543571435614516</v>
      </c>
    </row>
    <row r="3982" spans="5:13" x14ac:dyDescent="0.3">
      <c r="E3982" s="1">
        <v>3971</v>
      </c>
      <c r="F3982" s="1">
        <v>0</v>
      </c>
      <c r="G3982" s="1">
        <v>31</v>
      </c>
      <c r="H3982" s="1">
        <v>5</v>
      </c>
      <c r="I3982" s="2">
        <f t="shared" si="248"/>
        <v>0.629677311388672</v>
      </c>
      <c r="J3982" s="2">
        <f t="shared" si="249"/>
        <v>0.65241628992990985</v>
      </c>
      <c r="K3982" s="3">
        <v>1</v>
      </c>
      <c r="L3982" s="2">
        <f t="shared" si="250"/>
        <v>-0.427072439310478</v>
      </c>
      <c r="M3982" s="2">
        <f t="shared" si="251"/>
        <v>0.34758371007009015</v>
      </c>
    </row>
    <row r="3983" spans="5:13" x14ac:dyDescent="0.3">
      <c r="E3983" s="1">
        <v>3972</v>
      </c>
      <c r="F3983" s="1">
        <v>1</v>
      </c>
      <c r="G3983" s="1">
        <v>30</v>
      </c>
      <c r="H3983" s="1">
        <v>1</v>
      </c>
      <c r="I3983" s="2">
        <f t="shared" si="248"/>
        <v>-0.47237526260836427</v>
      </c>
      <c r="J3983" s="2">
        <f t="shared" si="249"/>
        <v>0.38405420510492866</v>
      </c>
      <c r="K3983" s="3">
        <v>0</v>
      </c>
      <c r="L3983" s="2">
        <f t="shared" si="250"/>
        <v>-0.48459631462063979</v>
      </c>
      <c r="M3983" s="2">
        <f t="shared" si="251"/>
        <v>-0.38405420510492866</v>
      </c>
    </row>
    <row r="3984" spans="5:13" x14ac:dyDescent="0.3">
      <c r="E3984" s="1">
        <v>3973</v>
      </c>
      <c r="F3984" s="1">
        <v>0</v>
      </c>
      <c r="G3984" s="1">
        <v>21</v>
      </c>
      <c r="H3984" s="1">
        <v>0</v>
      </c>
      <c r="I3984" s="2">
        <f t="shared" si="248"/>
        <v>-0.4978815104472239</v>
      </c>
      <c r="J3984" s="2">
        <f t="shared" si="249"/>
        <v>0.37803865071192017</v>
      </c>
      <c r="K3984" s="3">
        <v>0</v>
      </c>
      <c r="L3984" s="2">
        <f t="shared" si="250"/>
        <v>-0.47487732758192247</v>
      </c>
      <c r="M3984" s="2">
        <f t="shared" si="251"/>
        <v>-0.37803865071192017</v>
      </c>
    </row>
    <row r="3985" spans="5:13" x14ac:dyDescent="0.3">
      <c r="E3985" s="1">
        <v>3974</v>
      </c>
      <c r="F3985" s="1">
        <v>0</v>
      </c>
      <c r="G3985" s="1">
        <v>21</v>
      </c>
      <c r="H3985" s="1">
        <v>0</v>
      </c>
      <c r="I3985" s="2">
        <f t="shared" si="248"/>
        <v>-0.4978815104472239</v>
      </c>
      <c r="J3985" s="2">
        <f t="shared" si="249"/>
        <v>0.37803865071192017</v>
      </c>
      <c r="K3985" s="3">
        <v>0</v>
      </c>
      <c r="L3985" s="2">
        <f t="shared" si="250"/>
        <v>-0.47487732758192247</v>
      </c>
      <c r="M3985" s="2">
        <f t="shared" si="251"/>
        <v>-0.37803865071192017</v>
      </c>
    </row>
    <row r="3986" spans="5:13" x14ac:dyDescent="0.3">
      <c r="E3986" s="1">
        <v>3975</v>
      </c>
      <c r="F3986" s="1">
        <v>0</v>
      </c>
      <c r="G3986" s="1">
        <v>31</v>
      </c>
      <c r="H3986" s="1">
        <v>2</v>
      </c>
      <c r="I3986" s="2">
        <f t="shared" si="248"/>
        <v>-0.21829128159428235</v>
      </c>
      <c r="J3986" s="2">
        <f t="shared" si="249"/>
        <v>0.44564285643854834</v>
      </c>
      <c r="K3986" s="3">
        <v>0</v>
      </c>
      <c r="L3986" s="2">
        <f t="shared" si="250"/>
        <v>-0.58994613647276051</v>
      </c>
      <c r="M3986" s="2">
        <f t="shared" si="251"/>
        <v>-0.44564285643854834</v>
      </c>
    </row>
    <row r="3987" spans="5:13" x14ac:dyDescent="0.3">
      <c r="E3987" s="1">
        <v>3976</v>
      </c>
      <c r="F3987" s="1">
        <v>0</v>
      </c>
      <c r="G3987" s="1">
        <v>22</v>
      </c>
      <c r="H3987" s="1">
        <v>0</v>
      </c>
      <c r="I3987" s="2">
        <f t="shared" si="248"/>
        <v>-0.52645372709412674</v>
      </c>
      <c r="J3987" s="2">
        <f t="shared" si="249"/>
        <v>0.37134437898837352</v>
      </c>
      <c r="K3987" s="3">
        <v>1</v>
      </c>
      <c r="L3987" s="2">
        <f t="shared" si="250"/>
        <v>-0.99062540167622615</v>
      </c>
      <c r="M3987" s="2">
        <f t="shared" si="251"/>
        <v>0.62865562101162653</v>
      </c>
    </row>
    <row r="3988" spans="5:13" x14ac:dyDescent="0.3">
      <c r="E3988" s="1">
        <v>3977</v>
      </c>
      <c r="F3988" s="1">
        <v>1</v>
      </c>
      <c r="G3988" s="1">
        <v>24</v>
      </c>
      <c r="H3988" s="1">
        <v>5</v>
      </c>
      <c r="I3988" s="2">
        <f t="shared" si="248"/>
        <v>0.82968282791699166</v>
      </c>
      <c r="J3988" s="2">
        <f t="shared" si="249"/>
        <v>0.69628786127836784</v>
      </c>
      <c r="K3988" s="3">
        <v>1</v>
      </c>
      <c r="L3988" s="2">
        <f t="shared" si="250"/>
        <v>-0.36199211036329509</v>
      </c>
      <c r="M3988" s="2">
        <f t="shared" si="251"/>
        <v>0.30371213872163216</v>
      </c>
    </row>
    <row r="3989" spans="5:13" x14ac:dyDescent="0.3">
      <c r="E3989" s="1">
        <v>3978</v>
      </c>
      <c r="F3989" s="1">
        <v>1</v>
      </c>
      <c r="G3989" s="1">
        <v>24</v>
      </c>
      <c r="H3989" s="1">
        <v>3</v>
      </c>
      <c r="I3989" s="2">
        <f t="shared" si="248"/>
        <v>0.26437043259502213</v>
      </c>
      <c r="J3989" s="2">
        <f t="shared" si="249"/>
        <v>0.56571033582428898</v>
      </c>
      <c r="K3989" s="3">
        <v>0</v>
      </c>
      <c r="L3989" s="2">
        <f t="shared" si="250"/>
        <v>-0.83404353853710367</v>
      </c>
      <c r="M3989" s="2">
        <f t="shared" si="251"/>
        <v>-0.56571033582428898</v>
      </c>
    </row>
    <row r="3990" spans="5:13" x14ac:dyDescent="0.3">
      <c r="E3990" s="1">
        <v>3979</v>
      </c>
      <c r="F3990" s="1">
        <v>1</v>
      </c>
      <c r="G3990" s="1">
        <v>17</v>
      </c>
      <c r="H3990" s="1">
        <v>3</v>
      </c>
      <c r="I3990" s="2">
        <f t="shared" si="248"/>
        <v>0.46437594912334174</v>
      </c>
      <c r="J3990" s="2">
        <f t="shared" si="249"/>
        <v>0.6140517581192837</v>
      </c>
      <c r="K3990" s="3">
        <v>1</v>
      </c>
      <c r="L3990" s="2">
        <f t="shared" si="250"/>
        <v>-0.48767605777654305</v>
      </c>
      <c r="M3990" s="2">
        <f t="shared" si="251"/>
        <v>0.3859482418807163</v>
      </c>
    </row>
    <row r="3991" spans="5:13" x14ac:dyDescent="0.3">
      <c r="E3991" s="1">
        <v>3980</v>
      </c>
      <c r="F3991" s="1">
        <v>0</v>
      </c>
      <c r="G3991" s="1">
        <v>23</v>
      </c>
      <c r="H3991" s="1">
        <v>0</v>
      </c>
      <c r="I3991" s="2">
        <f t="shared" si="248"/>
        <v>-0.55502594374102943</v>
      </c>
      <c r="J3991" s="2">
        <f t="shared" si="249"/>
        <v>0.36469913965533418</v>
      </c>
      <c r="K3991" s="3">
        <v>1</v>
      </c>
      <c r="L3991" s="2">
        <f t="shared" si="250"/>
        <v>-1.0086825402179018</v>
      </c>
      <c r="M3991" s="2">
        <f t="shared" si="251"/>
        <v>0.63530086034466582</v>
      </c>
    </row>
    <row r="3992" spans="5:13" x14ac:dyDescent="0.3">
      <c r="E3992" s="1">
        <v>3981</v>
      </c>
      <c r="F3992" s="1">
        <v>0</v>
      </c>
      <c r="G3992" s="1">
        <v>27</v>
      </c>
      <c r="H3992" s="1">
        <v>0</v>
      </c>
      <c r="I3992" s="2">
        <f t="shared" si="248"/>
        <v>-0.66931481032864082</v>
      </c>
      <c r="J3992" s="2">
        <f t="shared" si="249"/>
        <v>0.33865028320137047</v>
      </c>
      <c r="K3992" s="3">
        <v>0</v>
      </c>
      <c r="L3992" s="2">
        <f t="shared" si="250"/>
        <v>-0.41347250672725938</v>
      </c>
      <c r="M3992" s="2">
        <f t="shared" si="251"/>
        <v>-0.33865028320137047</v>
      </c>
    </row>
    <row r="3993" spans="5:13" x14ac:dyDescent="0.3">
      <c r="E3993" s="1">
        <v>3982</v>
      </c>
      <c r="F3993" s="1">
        <v>0</v>
      </c>
      <c r="G3993" s="1">
        <v>29</v>
      </c>
      <c r="H3993" s="1">
        <v>2</v>
      </c>
      <c r="I3993" s="2">
        <f t="shared" si="248"/>
        <v>-0.16114684830047676</v>
      </c>
      <c r="J3993" s="2">
        <f t="shared" si="249"/>
        <v>0.45980024359735172</v>
      </c>
      <c r="K3993" s="3">
        <v>0</v>
      </c>
      <c r="L3993" s="2">
        <f t="shared" si="250"/>
        <v>-0.61581628856291593</v>
      </c>
      <c r="M3993" s="2">
        <f t="shared" si="251"/>
        <v>-0.45980024359735172</v>
      </c>
    </row>
    <row r="3994" spans="5:13" x14ac:dyDescent="0.3">
      <c r="E3994" s="1">
        <v>3983</v>
      </c>
      <c r="F3994" s="1">
        <v>1</v>
      </c>
      <c r="G3994" s="1">
        <v>27</v>
      </c>
      <c r="H3994" s="1">
        <v>2</v>
      </c>
      <c r="I3994" s="2">
        <f t="shared" si="248"/>
        <v>-0.10400241500667118</v>
      </c>
      <c r="J3994" s="2">
        <f t="shared" si="249"/>
        <v>0.47402280722541851</v>
      </c>
      <c r="K3994" s="3">
        <v>1</v>
      </c>
      <c r="L3994" s="2">
        <f t="shared" si="250"/>
        <v>-0.74649984193530095</v>
      </c>
      <c r="M3994" s="2">
        <f t="shared" si="251"/>
        <v>0.52597719277458155</v>
      </c>
    </row>
    <row r="3995" spans="5:13" x14ac:dyDescent="0.3">
      <c r="E3995" s="1">
        <v>3984</v>
      </c>
      <c r="F3995" s="1">
        <v>1</v>
      </c>
      <c r="G3995" s="1">
        <v>23</v>
      </c>
      <c r="H3995" s="1">
        <v>3</v>
      </c>
      <c r="I3995" s="2">
        <f t="shared" si="248"/>
        <v>0.29294264924192503</v>
      </c>
      <c r="J3995" s="2">
        <f t="shared" si="249"/>
        <v>0.57271638907417755</v>
      </c>
      <c r="K3995" s="3">
        <v>1</v>
      </c>
      <c r="L3995" s="2">
        <f t="shared" si="250"/>
        <v>-0.55736464278526365</v>
      </c>
      <c r="M3995" s="2">
        <f t="shared" si="251"/>
        <v>0.42728361092582245</v>
      </c>
    </row>
    <row r="3996" spans="5:13" x14ac:dyDescent="0.3">
      <c r="E3996" s="1">
        <v>3985</v>
      </c>
      <c r="F3996" s="1">
        <v>1</v>
      </c>
      <c r="G3996" s="1">
        <v>28</v>
      </c>
      <c r="H3996" s="1">
        <v>2</v>
      </c>
      <c r="I3996" s="2">
        <f t="shared" si="248"/>
        <v>-0.13257463165357386</v>
      </c>
      <c r="J3996" s="2">
        <f t="shared" si="249"/>
        <v>0.46690480141809398</v>
      </c>
      <c r="K3996" s="3">
        <v>0</v>
      </c>
      <c r="L3996" s="2">
        <f t="shared" si="250"/>
        <v>-0.62905526179329474</v>
      </c>
      <c r="M3996" s="2">
        <f t="shared" si="251"/>
        <v>-0.46690480141809398</v>
      </c>
    </row>
    <row r="3997" spans="5:13" x14ac:dyDescent="0.3">
      <c r="E3997" s="1">
        <v>3986</v>
      </c>
      <c r="F3997" s="1">
        <v>1</v>
      </c>
      <c r="G3997" s="1">
        <v>23</v>
      </c>
      <c r="H3997" s="1">
        <v>1</v>
      </c>
      <c r="I3997" s="2">
        <f t="shared" si="248"/>
        <v>-0.27236974608004461</v>
      </c>
      <c r="J3997" s="2">
        <f t="shared" si="249"/>
        <v>0.43232541858152024</v>
      </c>
      <c r="K3997" s="3">
        <v>1</v>
      </c>
      <c r="L3997" s="2">
        <f t="shared" si="250"/>
        <v>-0.83857669056031459</v>
      </c>
      <c r="M3997" s="2">
        <f t="shared" si="251"/>
        <v>0.56767458141847982</v>
      </c>
    </row>
    <row r="3998" spans="5:13" x14ac:dyDescent="0.3">
      <c r="E3998" s="1">
        <v>3987</v>
      </c>
      <c r="F3998" s="1">
        <v>0</v>
      </c>
      <c r="G3998" s="1">
        <v>26</v>
      </c>
      <c r="H3998" s="1">
        <v>2</v>
      </c>
      <c r="I3998" s="2">
        <f t="shared" si="248"/>
        <v>-7.5430198359768275E-2</v>
      </c>
      <c r="J3998" s="2">
        <f t="shared" si="249"/>
        <v>0.48115138649900074</v>
      </c>
      <c r="K3998" s="3">
        <v>0</v>
      </c>
      <c r="L3998" s="2">
        <f t="shared" si="250"/>
        <v>-0.65614312718844481</v>
      </c>
      <c r="M3998" s="2">
        <f t="shared" si="251"/>
        <v>-0.48115138649900074</v>
      </c>
    </row>
    <row r="3999" spans="5:13" x14ac:dyDescent="0.3">
      <c r="E3999" s="1">
        <v>3988</v>
      </c>
      <c r="F3999" s="1">
        <v>1</v>
      </c>
      <c r="G3999" s="1">
        <v>21</v>
      </c>
      <c r="H3999" s="1">
        <v>3</v>
      </c>
      <c r="I3999" s="2">
        <f t="shared" si="248"/>
        <v>0.35008708253573056</v>
      </c>
      <c r="J3999" s="2">
        <f t="shared" si="249"/>
        <v>0.58663869604609931</v>
      </c>
      <c r="K3999" s="3">
        <v>0</v>
      </c>
      <c r="L3999" s="2">
        <f t="shared" si="250"/>
        <v>-0.88343324048452199</v>
      </c>
      <c r="M3999" s="2">
        <f t="shared" si="251"/>
        <v>-0.58663869604609931</v>
      </c>
    </row>
    <row r="4000" spans="5:13" x14ac:dyDescent="0.3">
      <c r="E4000" s="1">
        <v>3989</v>
      </c>
      <c r="F4000" s="1">
        <v>1</v>
      </c>
      <c r="G4000" s="1">
        <v>23</v>
      </c>
      <c r="H4000" s="1">
        <v>5</v>
      </c>
      <c r="I4000" s="2">
        <f t="shared" si="248"/>
        <v>0.85825504456389456</v>
      </c>
      <c r="J4000" s="2">
        <f t="shared" si="249"/>
        <v>0.70229595426739677</v>
      </c>
      <c r="K4000" s="3">
        <v>1</v>
      </c>
      <c r="L4000" s="2">
        <f t="shared" si="250"/>
        <v>-0.3534003765237782</v>
      </c>
      <c r="M4000" s="2">
        <f t="shared" si="251"/>
        <v>0.29770404573260323</v>
      </c>
    </row>
    <row r="4001" spans="5:13" x14ac:dyDescent="0.3">
      <c r="E4001" s="1">
        <v>3990</v>
      </c>
      <c r="F4001" s="1">
        <v>0</v>
      </c>
      <c r="G4001" s="1">
        <v>17</v>
      </c>
      <c r="H4001" s="1">
        <v>0</v>
      </c>
      <c r="I4001" s="2">
        <f t="shared" si="248"/>
        <v>-0.38359264385961273</v>
      </c>
      <c r="J4001" s="2">
        <f t="shared" si="249"/>
        <v>0.40526068811443866</v>
      </c>
      <c r="K4001" s="3">
        <v>0</v>
      </c>
      <c r="L4001" s="2">
        <f t="shared" si="250"/>
        <v>-0.51963210072883326</v>
      </c>
      <c r="M4001" s="2">
        <f t="shared" si="251"/>
        <v>-0.40526068811443866</v>
      </c>
    </row>
    <row r="4002" spans="5:13" x14ac:dyDescent="0.3">
      <c r="E4002" s="1">
        <v>3991</v>
      </c>
      <c r="F4002" s="1">
        <v>1</v>
      </c>
      <c r="G4002" s="1">
        <v>26</v>
      </c>
      <c r="H4002" s="1">
        <v>5</v>
      </c>
      <c r="I4002" s="2">
        <f t="shared" si="248"/>
        <v>0.77253839462318608</v>
      </c>
      <c r="J4002" s="2">
        <f t="shared" si="249"/>
        <v>0.68406974349272509</v>
      </c>
      <c r="K4002" s="3">
        <v>1</v>
      </c>
      <c r="L4002" s="2">
        <f t="shared" si="250"/>
        <v>-0.37969540238692856</v>
      </c>
      <c r="M4002" s="2">
        <f t="shared" si="251"/>
        <v>0.31593025650727491</v>
      </c>
    </row>
    <row r="4003" spans="5:13" x14ac:dyDescent="0.3">
      <c r="E4003" s="1">
        <v>3992</v>
      </c>
      <c r="F4003" s="1">
        <v>0</v>
      </c>
      <c r="G4003" s="1">
        <v>29</v>
      </c>
      <c r="H4003" s="1">
        <v>2</v>
      </c>
      <c r="I4003" s="2">
        <f t="shared" si="248"/>
        <v>-0.16114684830047676</v>
      </c>
      <c r="J4003" s="2">
        <f t="shared" si="249"/>
        <v>0.45980024359735172</v>
      </c>
      <c r="K4003" s="3">
        <v>0</v>
      </c>
      <c r="L4003" s="2">
        <f t="shared" si="250"/>
        <v>-0.61581628856291593</v>
      </c>
      <c r="M4003" s="2">
        <f t="shared" si="251"/>
        <v>-0.45980024359735172</v>
      </c>
    </row>
    <row r="4004" spans="5:13" x14ac:dyDescent="0.3">
      <c r="E4004" s="1">
        <v>3993</v>
      </c>
      <c r="F4004" s="1">
        <v>1</v>
      </c>
      <c r="G4004" s="1">
        <v>20</v>
      </c>
      <c r="H4004" s="1">
        <v>4</v>
      </c>
      <c r="I4004" s="2">
        <f t="shared" si="248"/>
        <v>0.66131549684361812</v>
      </c>
      <c r="J4004" s="2">
        <f t="shared" si="249"/>
        <v>0.65955583462910128</v>
      </c>
      <c r="K4004" s="3">
        <v>0</v>
      </c>
      <c r="L4004" s="2">
        <f t="shared" si="250"/>
        <v>-1.0775041451912104</v>
      </c>
      <c r="M4004" s="2">
        <f t="shared" si="251"/>
        <v>-0.65955583462910128</v>
      </c>
    </row>
    <row r="4005" spans="5:13" x14ac:dyDescent="0.3">
      <c r="E4005" s="1">
        <v>3994</v>
      </c>
      <c r="F4005" s="1">
        <v>0</v>
      </c>
      <c r="G4005" s="1">
        <v>23</v>
      </c>
      <c r="H4005" s="1">
        <v>2</v>
      </c>
      <c r="I4005" s="2">
        <f t="shared" si="248"/>
        <v>1.0286451580940215E-2</v>
      </c>
      <c r="J4005" s="2">
        <f t="shared" si="249"/>
        <v>0.50257159022004549</v>
      </c>
      <c r="K4005" s="3">
        <v>0</v>
      </c>
      <c r="L4005" s="2">
        <f t="shared" si="250"/>
        <v>-0.69830363267786921</v>
      </c>
      <c r="M4005" s="2">
        <f t="shared" si="251"/>
        <v>-0.50257159022004549</v>
      </c>
    </row>
    <row r="4006" spans="5:13" x14ac:dyDescent="0.3">
      <c r="E4006" s="1">
        <v>3995</v>
      </c>
      <c r="F4006" s="1">
        <v>1</v>
      </c>
      <c r="G4006" s="1">
        <v>18</v>
      </c>
      <c r="H4006" s="1">
        <v>1</v>
      </c>
      <c r="I4006" s="2">
        <f t="shared" si="248"/>
        <v>-0.1295086628455307</v>
      </c>
      <c r="J4006" s="2">
        <f t="shared" si="249"/>
        <v>0.46766801233275063</v>
      </c>
      <c r="K4006" s="3">
        <v>1</v>
      </c>
      <c r="L4006" s="2">
        <f t="shared" si="250"/>
        <v>-0.759996610147612</v>
      </c>
      <c r="M4006" s="2">
        <f t="shared" si="251"/>
        <v>0.53233198766724943</v>
      </c>
    </row>
    <row r="4007" spans="5:13" x14ac:dyDescent="0.3">
      <c r="E4007" s="1">
        <v>3996</v>
      </c>
      <c r="F4007" s="1">
        <v>1</v>
      </c>
      <c r="G4007" s="1">
        <v>25</v>
      </c>
      <c r="H4007" s="1">
        <v>2</v>
      </c>
      <c r="I4007" s="2">
        <f t="shared" si="248"/>
        <v>-4.6857981712865593E-2</v>
      </c>
      <c r="J4007" s="2">
        <f t="shared" si="249"/>
        <v>0.4882876475322156</v>
      </c>
      <c r="K4007" s="3">
        <v>1</v>
      </c>
      <c r="L4007" s="2">
        <f t="shared" si="250"/>
        <v>-0.71685060511711618</v>
      </c>
      <c r="M4007" s="2">
        <f t="shared" si="251"/>
        <v>0.51171235246778446</v>
      </c>
    </row>
    <row r="4008" spans="5:13" x14ac:dyDescent="0.3">
      <c r="E4008" s="1">
        <v>3997</v>
      </c>
      <c r="F4008" s="1">
        <v>1</v>
      </c>
      <c r="G4008" s="1">
        <v>23</v>
      </c>
      <c r="H4008" s="1">
        <v>3</v>
      </c>
      <c r="I4008" s="2">
        <f t="shared" si="248"/>
        <v>0.29294264924192503</v>
      </c>
      <c r="J4008" s="2">
        <f t="shared" si="249"/>
        <v>0.57271638907417755</v>
      </c>
      <c r="K4008" s="3">
        <v>1</v>
      </c>
      <c r="L4008" s="2">
        <f t="shared" si="250"/>
        <v>-0.55736464278526365</v>
      </c>
      <c r="M4008" s="2">
        <f t="shared" si="251"/>
        <v>0.42728361092582245</v>
      </c>
    </row>
    <row r="4009" spans="5:13" x14ac:dyDescent="0.3">
      <c r="E4009" s="1">
        <v>3998</v>
      </c>
      <c r="F4009" s="1">
        <v>0</v>
      </c>
      <c r="G4009" s="1">
        <v>29</v>
      </c>
      <c r="H4009" s="1">
        <v>0</v>
      </c>
      <c r="I4009" s="2">
        <f t="shared" si="248"/>
        <v>-0.7264592436224464</v>
      </c>
      <c r="J4009" s="2">
        <f t="shared" si="249"/>
        <v>0.32597220243293629</v>
      </c>
      <c r="K4009" s="3">
        <v>1</v>
      </c>
      <c r="L4009" s="2">
        <f t="shared" si="250"/>
        <v>-1.120943169861629</v>
      </c>
      <c r="M4009" s="2">
        <f t="shared" si="251"/>
        <v>0.67402779756706366</v>
      </c>
    </row>
    <row r="4010" spans="5:13" x14ac:dyDescent="0.3">
      <c r="E4010" s="1">
        <v>3999</v>
      </c>
      <c r="F4010" s="1">
        <v>0</v>
      </c>
      <c r="G4010" s="1">
        <v>22</v>
      </c>
      <c r="H4010" s="1">
        <v>1</v>
      </c>
      <c r="I4010" s="2">
        <f t="shared" si="248"/>
        <v>-0.24379752943314192</v>
      </c>
      <c r="J4010" s="2">
        <f t="shared" si="249"/>
        <v>0.43935072259233271</v>
      </c>
      <c r="K4010" s="3">
        <v>1</v>
      </c>
      <c r="L4010" s="2">
        <f t="shared" si="250"/>
        <v>-0.82245727235668753</v>
      </c>
      <c r="M4010" s="2">
        <f t="shared" si="251"/>
        <v>0.56064927740766723</v>
      </c>
    </row>
    <row r="4011" spans="5:13" x14ac:dyDescent="0.3">
      <c r="E4011" s="1">
        <v>4000</v>
      </c>
      <c r="F4011" s="1">
        <v>1</v>
      </c>
      <c r="G4011" s="1">
        <v>23</v>
      </c>
      <c r="H4011" s="1">
        <v>5</v>
      </c>
      <c r="I4011" s="2">
        <f t="shared" si="248"/>
        <v>0.85825504456389456</v>
      </c>
      <c r="J4011" s="2">
        <f t="shared" si="249"/>
        <v>0.70229595426739677</v>
      </c>
      <c r="K4011" s="3">
        <v>0</v>
      </c>
      <c r="L4011" s="2">
        <f t="shared" si="250"/>
        <v>-1.2116554210876727</v>
      </c>
      <c r="M4011" s="2">
        <f t="shared" si="251"/>
        <v>-0.70229595426739677</v>
      </c>
    </row>
    <row r="4012" spans="5:13" x14ac:dyDescent="0.3">
      <c r="E4012" s="1">
        <v>4001</v>
      </c>
      <c r="F4012" s="1">
        <v>1</v>
      </c>
      <c r="G4012" s="1">
        <v>17</v>
      </c>
      <c r="H4012" s="1">
        <v>5</v>
      </c>
      <c r="I4012" s="2">
        <f t="shared" si="248"/>
        <v>1.0296883444453113</v>
      </c>
      <c r="J4012" s="2">
        <f t="shared" si="249"/>
        <v>0.73685547044244892</v>
      </c>
      <c r="K4012" s="3">
        <v>1</v>
      </c>
      <c r="L4012" s="2">
        <f t="shared" si="250"/>
        <v>-0.30536351125807243</v>
      </c>
      <c r="M4012" s="2">
        <f t="shared" si="251"/>
        <v>0.26314452955755108</v>
      </c>
    </row>
    <row r="4013" spans="5:13" x14ac:dyDescent="0.3">
      <c r="E4013" s="1">
        <v>4002</v>
      </c>
      <c r="F4013" s="1">
        <v>1</v>
      </c>
      <c r="G4013" s="1">
        <v>21</v>
      </c>
      <c r="H4013" s="1">
        <v>4</v>
      </c>
      <c r="I4013" s="2">
        <f t="shared" si="248"/>
        <v>0.63274328019671544</v>
      </c>
      <c r="J4013" s="2">
        <f t="shared" si="249"/>
        <v>0.65311123215896594</v>
      </c>
      <c r="K4013" s="3">
        <v>0</v>
      </c>
      <c r="L4013" s="2">
        <f t="shared" si="250"/>
        <v>-1.0587511041958566</v>
      </c>
      <c r="M4013" s="2">
        <f t="shared" si="251"/>
        <v>-0.65311123215896594</v>
      </c>
    </row>
    <row r="4014" spans="5:13" x14ac:dyDescent="0.3">
      <c r="E4014" s="1">
        <v>4003</v>
      </c>
      <c r="F4014" s="1">
        <v>1</v>
      </c>
      <c r="G4014" s="1">
        <v>26</v>
      </c>
      <c r="H4014" s="1">
        <v>4</v>
      </c>
      <c r="I4014" s="2">
        <f t="shared" si="248"/>
        <v>0.48988219696220137</v>
      </c>
      <c r="J4014" s="2">
        <f t="shared" si="249"/>
        <v>0.62007868056522697</v>
      </c>
      <c r="K4014" s="3">
        <v>0</v>
      </c>
      <c r="L4014" s="2">
        <f t="shared" si="250"/>
        <v>-0.96779110181938743</v>
      </c>
      <c r="M4014" s="2">
        <f t="shared" si="251"/>
        <v>-0.62007868056522697</v>
      </c>
    </row>
    <row r="4015" spans="5:13" x14ac:dyDescent="0.3">
      <c r="E4015" s="1">
        <v>4004</v>
      </c>
      <c r="F4015" s="1">
        <v>0</v>
      </c>
      <c r="G4015" s="1">
        <v>20</v>
      </c>
      <c r="H4015" s="1">
        <v>2</v>
      </c>
      <c r="I4015" s="2">
        <f t="shared" si="248"/>
        <v>9.6003101521648537E-2</v>
      </c>
      <c r="J4015" s="2">
        <f t="shared" si="249"/>
        <v>0.52398235856772302</v>
      </c>
      <c r="K4015" s="3">
        <v>0</v>
      </c>
      <c r="L4015" s="2">
        <f t="shared" si="250"/>
        <v>-0.74230036360497509</v>
      </c>
      <c r="M4015" s="2">
        <f t="shared" si="251"/>
        <v>-0.52398235856772302</v>
      </c>
    </row>
    <row r="4016" spans="5:13" x14ac:dyDescent="0.3">
      <c r="E4016" s="1">
        <v>4005</v>
      </c>
      <c r="F4016" s="1">
        <v>0</v>
      </c>
      <c r="G4016" s="1">
        <v>20</v>
      </c>
      <c r="H4016" s="1">
        <v>1</v>
      </c>
      <c r="I4016" s="2">
        <f t="shared" si="248"/>
        <v>-0.18665309613933628</v>
      </c>
      <c r="J4016" s="2">
        <f t="shared" si="249"/>
        <v>0.45347173225254978</v>
      </c>
      <c r="K4016" s="3">
        <v>1</v>
      </c>
      <c r="L4016" s="2">
        <f t="shared" si="250"/>
        <v>-0.79082234377862215</v>
      </c>
      <c r="M4016" s="2">
        <f t="shared" si="251"/>
        <v>0.54652826774745022</v>
      </c>
    </row>
    <row r="4017" spans="5:13" x14ac:dyDescent="0.3">
      <c r="E4017" s="1">
        <v>4006</v>
      </c>
      <c r="F4017" s="1">
        <v>1</v>
      </c>
      <c r="G4017" s="1">
        <v>26</v>
      </c>
      <c r="H4017" s="1">
        <v>2</v>
      </c>
      <c r="I4017" s="2">
        <f t="shared" si="248"/>
        <v>-7.5430198359768275E-2</v>
      </c>
      <c r="J4017" s="2">
        <f t="shared" si="249"/>
        <v>0.48115138649900074</v>
      </c>
      <c r="K4017" s="3">
        <v>1</v>
      </c>
      <c r="L4017" s="2">
        <f t="shared" si="250"/>
        <v>-0.73157332554821297</v>
      </c>
      <c r="M4017" s="2">
        <f t="shared" si="251"/>
        <v>0.51884861350099931</v>
      </c>
    </row>
    <row r="4018" spans="5:13" x14ac:dyDescent="0.3">
      <c r="E4018" s="1">
        <v>4007</v>
      </c>
      <c r="F4018" s="1">
        <v>0</v>
      </c>
      <c r="G4018" s="1">
        <v>24</v>
      </c>
      <c r="H4018" s="1">
        <v>0</v>
      </c>
      <c r="I4018" s="2">
        <f t="shared" si="248"/>
        <v>-0.58359816038793233</v>
      </c>
      <c r="J4018" s="2">
        <f t="shared" si="249"/>
        <v>0.35810507793301227</v>
      </c>
      <c r="K4018" s="3">
        <v>1</v>
      </c>
      <c r="L4018" s="2">
        <f t="shared" si="250"/>
        <v>-1.0269288218688153</v>
      </c>
      <c r="M4018" s="2">
        <f t="shared" si="251"/>
        <v>0.64189492206698773</v>
      </c>
    </row>
    <row r="4019" spans="5:13" x14ac:dyDescent="0.3">
      <c r="E4019" s="1">
        <v>4008</v>
      </c>
      <c r="F4019" s="1">
        <v>0</v>
      </c>
      <c r="G4019" s="1">
        <v>23</v>
      </c>
      <c r="H4019" s="1">
        <v>3</v>
      </c>
      <c r="I4019" s="2">
        <f t="shared" si="248"/>
        <v>0.29294264924192503</v>
      </c>
      <c r="J4019" s="2">
        <f t="shared" si="249"/>
        <v>0.57271638907417755</v>
      </c>
      <c r="K4019" s="3">
        <v>0</v>
      </c>
      <c r="L4019" s="2">
        <f t="shared" si="250"/>
        <v>-0.85030729202718869</v>
      </c>
      <c r="M4019" s="2">
        <f t="shared" si="251"/>
        <v>-0.57271638907417755</v>
      </c>
    </row>
    <row r="4020" spans="5:13" x14ac:dyDescent="0.3">
      <c r="E4020" s="1">
        <v>4009</v>
      </c>
      <c r="F4020" s="1">
        <v>1</v>
      </c>
      <c r="G4020" s="1">
        <v>22</v>
      </c>
      <c r="H4020" s="1">
        <v>2</v>
      </c>
      <c r="I4020" s="2">
        <f t="shared" si="248"/>
        <v>3.8858668227842896E-2</v>
      </c>
      <c r="J4020" s="2">
        <f t="shared" si="249"/>
        <v>0.50971344481574044</v>
      </c>
      <c r="K4020" s="3">
        <v>1</v>
      </c>
      <c r="L4020" s="2">
        <f t="shared" si="250"/>
        <v>-0.6739065840838151</v>
      </c>
      <c r="M4020" s="2">
        <f t="shared" si="251"/>
        <v>0.49028655518425956</v>
      </c>
    </row>
    <row r="4021" spans="5:13" x14ac:dyDescent="0.3">
      <c r="E4021" s="1">
        <v>4010</v>
      </c>
      <c r="F4021" s="1">
        <v>1</v>
      </c>
      <c r="G4021" s="1">
        <v>30</v>
      </c>
      <c r="H4021" s="1">
        <v>2</v>
      </c>
      <c r="I4021" s="2">
        <f t="shared" si="248"/>
        <v>-0.18971906494737945</v>
      </c>
      <c r="J4021" s="2">
        <f t="shared" si="249"/>
        <v>0.45271198648025424</v>
      </c>
      <c r="K4021" s="3">
        <v>1</v>
      </c>
      <c r="L4021" s="2">
        <f t="shared" si="250"/>
        <v>-0.79249914713450409</v>
      </c>
      <c r="M4021" s="2">
        <f t="shared" si="251"/>
        <v>0.54728801351974576</v>
      </c>
    </row>
    <row r="4022" spans="5:13" x14ac:dyDescent="0.3">
      <c r="E4022" s="1">
        <v>4011</v>
      </c>
      <c r="F4022" s="1">
        <v>0</v>
      </c>
      <c r="G4022" s="1">
        <v>25</v>
      </c>
      <c r="H4022" s="1">
        <v>0</v>
      </c>
      <c r="I4022" s="2">
        <f t="shared" si="248"/>
        <v>-0.61217037703483523</v>
      </c>
      <c r="J4022" s="2">
        <f t="shared" si="249"/>
        <v>0.35156426468727181</v>
      </c>
      <c r="K4022" s="3">
        <v>1</v>
      </c>
      <c r="L4022" s="2">
        <f t="shared" si="250"/>
        <v>-1.0453627546069888</v>
      </c>
      <c r="M4022" s="2">
        <f t="shared" si="251"/>
        <v>0.64843573531272813</v>
      </c>
    </row>
    <row r="4023" spans="5:13" x14ac:dyDescent="0.3">
      <c r="E4023" s="1">
        <v>4012</v>
      </c>
      <c r="F4023" s="1">
        <v>0</v>
      </c>
      <c r="G4023" s="1">
        <v>28</v>
      </c>
      <c r="H4023" s="1">
        <v>2</v>
      </c>
      <c r="I4023" s="2">
        <f t="shared" si="248"/>
        <v>-0.13257463165357386</v>
      </c>
      <c r="J4023" s="2">
        <f t="shared" si="249"/>
        <v>0.46690480141809398</v>
      </c>
      <c r="K4023" s="3">
        <v>0</v>
      </c>
      <c r="L4023" s="2">
        <f t="shared" si="250"/>
        <v>-0.62905526179329474</v>
      </c>
      <c r="M4023" s="2">
        <f t="shared" si="251"/>
        <v>-0.46690480141809398</v>
      </c>
    </row>
    <row r="4024" spans="5:13" x14ac:dyDescent="0.3">
      <c r="E4024" s="1">
        <v>4013</v>
      </c>
      <c r="F4024" s="1">
        <v>0</v>
      </c>
      <c r="G4024" s="1">
        <v>25</v>
      </c>
      <c r="H4024" s="1">
        <v>2</v>
      </c>
      <c r="I4024" s="2">
        <f t="shared" si="248"/>
        <v>-4.6857981712865593E-2</v>
      </c>
      <c r="J4024" s="2">
        <f t="shared" si="249"/>
        <v>0.4882876475322156</v>
      </c>
      <c r="K4024" s="3">
        <v>0</v>
      </c>
      <c r="L4024" s="2">
        <f t="shared" si="250"/>
        <v>-0.66999262340425059</v>
      </c>
      <c r="M4024" s="2">
        <f t="shared" si="251"/>
        <v>-0.4882876475322156</v>
      </c>
    </row>
    <row r="4025" spans="5:13" x14ac:dyDescent="0.3">
      <c r="E4025" s="1">
        <v>4014</v>
      </c>
      <c r="F4025" s="1">
        <v>1</v>
      </c>
      <c r="G4025" s="1">
        <v>23</v>
      </c>
      <c r="H4025" s="1">
        <v>2</v>
      </c>
      <c r="I4025" s="2">
        <f t="shared" si="248"/>
        <v>1.0286451580940215E-2</v>
      </c>
      <c r="J4025" s="2">
        <f t="shared" si="249"/>
        <v>0.50257159022004549</v>
      </c>
      <c r="K4025" s="3">
        <v>0</v>
      </c>
      <c r="L4025" s="2">
        <f t="shared" si="250"/>
        <v>-0.69830363267786921</v>
      </c>
      <c r="M4025" s="2">
        <f t="shared" si="251"/>
        <v>-0.50257159022004549</v>
      </c>
    </row>
    <row r="4026" spans="5:13" x14ac:dyDescent="0.3">
      <c r="E4026" s="1">
        <v>4015</v>
      </c>
      <c r="F4026" s="1">
        <v>0</v>
      </c>
      <c r="G4026" s="1">
        <v>32</v>
      </c>
      <c r="H4026" s="1">
        <v>1</v>
      </c>
      <c r="I4026" s="2">
        <f t="shared" si="248"/>
        <v>-0.52951969590216985</v>
      </c>
      <c r="J4026" s="2">
        <f t="shared" si="249"/>
        <v>0.37062891830313033</v>
      </c>
      <c r="K4026" s="3">
        <v>1</v>
      </c>
      <c r="L4026" s="2">
        <f t="shared" si="250"/>
        <v>-0.99255393713593321</v>
      </c>
      <c r="M4026" s="2">
        <f t="shared" si="251"/>
        <v>0.62937108169686962</v>
      </c>
    </row>
    <row r="4027" spans="5:13" x14ac:dyDescent="0.3">
      <c r="E4027" s="1">
        <v>4016</v>
      </c>
      <c r="F4027" s="1">
        <v>0</v>
      </c>
      <c r="G4027" s="1">
        <v>22</v>
      </c>
      <c r="H4027" s="1">
        <v>1</v>
      </c>
      <c r="I4027" s="2">
        <f t="shared" si="248"/>
        <v>-0.24379752943314192</v>
      </c>
      <c r="J4027" s="2">
        <f t="shared" si="249"/>
        <v>0.43935072259233271</v>
      </c>
      <c r="K4027" s="3">
        <v>0</v>
      </c>
      <c r="L4027" s="2">
        <f t="shared" si="250"/>
        <v>-0.57865974292354561</v>
      </c>
      <c r="M4027" s="2">
        <f t="shared" si="251"/>
        <v>-0.43935072259233271</v>
      </c>
    </row>
    <row r="4028" spans="5:13" x14ac:dyDescent="0.3">
      <c r="E4028" s="1">
        <v>4017</v>
      </c>
      <c r="F4028" s="1">
        <v>0</v>
      </c>
      <c r="G4028" s="1">
        <v>23</v>
      </c>
      <c r="H4028" s="1">
        <v>1</v>
      </c>
      <c r="I4028" s="2">
        <f t="shared" si="248"/>
        <v>-0.27236974608004461</v>
      </c>
      <c r="J4028" s="2">
        <f t="shared" si="249"/>
        <v>0.43232541858152024</v>
      </c>
      <c r="K4028" s="3">
        <v>1</v>
      </c>
      <c r="L4028" s="2">
        <f t="shared" si="250"/>
        <v>-0.83857669056031459</v>
      </c>
      <c r="M4028" s="2">
        <f t="shared" si="251"/>
        <v>0.56767458141847982</v>
      </c>
    </row>
    <row r="4029" spans="5:13" x14ac:dyDescent="0.3">
      <c r="E4029" s="1">
        <v>4018</v>
      </c>
      <c r="F4029" s="1">
        <v>1</v>
      </c>
      <c r="G4029" s="1">
        <v>22</v>
      </c>
      <c r="H4029" s="1">
        <v>3</v>
      </c>
      <c r="I4029" s="2">
        <f t="shared" si="248"/>
        <v>0.32151486588882772</v>
      </c>
      <c r="J4029" s="2">
        <f t="shared" si="249"/>
        <v>0.57969339214578286</v>
      </c>
      <c r="K4029" s="3">
        <v>0</v>
      </c>
      <c r="L4029" s="2">
        <f t="shared" si="250"/>
        <v>-0.86677081533824629</v>
      </c>
      <c r="M4029" s="2">
        <f t="shared" si="251"/>
        <v>-0.57969339214578286</v>
      </c>
    </row>
    <row r="4030" spans="5:13" x14ac:dyDescent="0.3">
      <c r="E4030" s="1">
        <v>4019</v>
      </c>
      <c r="F4030" s="1">
        <v>0</v>
      </c>
      <c r="G4030" s="1">
        <v>22</v>
      </c>
      <c r="H4030" s="1">
        <v>0</v>
      </c>
      <c r="I4030" s="2">
        <f t="shared" si="248"/>
        <v>-0.52645372709412674</v>
      </c>
      <c r="J4030" s="2">
        <f t="shared" si="249"/>
        <v>0.37134437898837352</v>
      </c>
      <c r="K4030" s="3">
        <v>1</v>
      </c>
      <c r="L4030" s="2">
        <f t="shared" si="250"/>
        <v>-0.99062540167622615</v>
      </c>
      <c r="M4030" s="2">
        <f t="shared" si="251"/>
        <v>0.62865562101162653</v>
      </c>
    </row>
    <row r="4031" spans="5:13" x14ac:dyDescent="0.3">
      <c r="E4031" s="1">
        <v>4020</v>
      </c>
      <c r="F4031" s="1">
        <v>0</v>
      </c>
      <c r="G4031" s="1">
        <v>28</v>
      </c>
      <c r="H4031" s="1">
        <v>2</v>
      </c>
      <c r="I4031" s="2">
        <f t="shared" si="248"/>
        <v>-0.13257463165357386</v>
      </c>
      <c r="J4031" s="2">
        <f t="shared" si="249"/>
        <v>0.46690480141809398</v>
      </c>
      <c r="K4031" s="3">
        <v>1</v>
      </c>
      <c r="L4031" s="2">
        <f t="shared" si="250"/>
        <v>-0.76162989344686882</v>
      </c>
      <c r="M4031" s="2">
        <f t="shared" si="251"/>
        <v>0.53309519858190602</v>
      </c>
    </row>
    <row r="4032" spans="5:13" x14ac:dyDescent="0.3">
      <c r="E4032" s="1">
        <v>4021</v>
      </c>
      <c r="F4032" s="1">
        <v>0</v>
      </c>
      <c r="G4032" s="1">
        <v>35</v>
      </c>
      <c r="H4032" s="1">
        <v>1</v>
      </c>
      <c r="I4032" s="2">
        <f t="shared" si="248"/>
        <v>-0.61523634584287834</v>
      </c>
      <c r="J4032" s="2">
        <f t="shared" si="249"/>
        <v>0.35086564397869502</v>
      </c>
      <c r="K4032" s="3">
        <v>1</v>
      </c>
      <c r="L4032" s="2">
        <f t="shared" si="250"/>
        <v>-1.0473519094829777</v>
      </c>
      <c r="M4032" s="2">
        <f t="shared" si="251"/>
        <v>0.64913435602130498</v>
      </c>
    </row>
    <row r="4033" spans="5:13" x14ac:dyDescent="0.3">
      <c r="E4033" s="1">
        <v>4022</v>
      </c>
      <c r="F4033" s="1">
        <v>1</v>
      </c>
      <c r="G4033" s="1">
        <v>24</v>
      </c>
      <c r="H4033" s="1">
        <v>3</v>
      </c>
      <c r="I4033" s="2">
        <f t="shared" si="248"/>
        <v>0.26437043259502213</v>
      </c>
      <c r="J4033" s="2">
        <f t="shared" si="249"/>
        <v>0.56571033582428898</v>
      </c>
      <c r="K4033" s="3">
        <v>1</v>
      </c>
      <c r="L4033" s="2">
        <f t="shared" si="250"/>
        <v>-0.56967310594208143</v>
      </c>
      <c r="M4033" s="2">
        <f t="shared" si="251"/>
        <v>0.43428966417571102</v>
      </c>
    </row>
    <row r="4034" spans="5:13" x14ac:dyDescent="0.3">
      <c r="E4034" s="1">
        <v>4023</v>
      </c>
      <c r="F4034" s="1">
        <v>0</v>
      </c>
      <c r="G4034" s="1">
        <v>30</v>
      </c>
      <c r="H4034" s="1">
        <v>1</v>
      </c>
      <c r="I4034" s="2">
        <f t="shared" si="248"/>
        <v>-0.47237526260836427</v>
      </c>
      <c r="J4034" s="2">
        <f t="shared" si="249"/>
        <v>0.38405420510492866</v>
      </c>
      <c r="K4034" s="3">
        <v>0</v>
      </c>
      <c r="L4034" s="2">
        <f t="shared" si="250"/>
        <v>-0.48459631462063979</v>
      </c>
      <c r="M4034" s="2">
        <f t="shared" si="251"/>
        <v>-0.38405420510492866</v>
      </c>
    </row>
    <row r="4035" spans="5:13" x14ac:dyDescent="0.3">
      <c r="E4035" s="1">
        <v>4024</v>
      </c>
      <c r="F4035" s="1">
        <v>1</v>
      </c>
      <c r="G4035" s="1">
        <v>29</v>
      </c>
      <c r="H4035" s="1">
        <v>5</v>
      </c>
      <c r="I4035" s="2">
        <f t="shared" si="248"/>
        <v>0.68682174468247759</v>
      </c>
      <c r="J4035" s="2">
        <f t="shared" si="249"/>
        <v>0.66525953548818506</v>
      </c>
      <c r="K4035" s="3">
        <v>0</v>
      </c>
      <c r="L4035" s="2">
        <f t="shared" si="250"/>
        <v>-1.0943997802181704</v>
      </c>
      <c r="M4035" s="2">
        <f t="shared" si="251"/>
        <v>-0.66525953548818506</v>
      </c>
    </row>
    <row r="4036" spans="5:13" x14ac:dyDescent="0.3">
      <c r="E4036" s="1">
        <v>4025</v>
      </c>
      <c r="F4036" s="1">
        <v>1</v>
      </c>
      <c r="G4036" s="1">
        <v>21</v>
      </c>
      <c r="H4036" s="1">
        <v>4</v>
      </c>
      <c r="I4036" s="2">
        <f t="shared" si="248"/>
        <v>0.63274328019671544</v>
      </c>
      <c r="J4036" s="2">
        <f t="shared" si="249"/>
        <v>0.65311123215896594</v>
      </c>
      <c r="K4036" s="3">
        <v>1</v>
      </c>
      <c r="L4036" s="2">
        <f t="shared" si="250"/>
        <v>-0.42600782399914117</v>
      </c>
      <c r="M4036" s="2">
        <f t="shared" si="251"/>
        <v>0.34688876784103406</v>
      </c>
    </row>
    <row r="4037" spans="5:13" x14ac:dyDescent="0.3">
      <c r="E4037" s="1">
        <v>4026</v>
      </c>
      <c r="F4037" s="1">
        <v>1</v>
      </c>
      <c r="G4037" s="1">
        <v>19</v>
      </c>
      <c r="H4037" s="1">
        <v>4</v>
      </c>
      <c r="I4037" s="2">
        <f t="shared" si="248"/>
        <v>0.68988771349052103</v>
      </c>
      <c r="J4037" s="2">
        <f t="shared" si="249"/>
        <v>0.66594194759320535</v>
      </c>
      <c r="K4037" s="3">
        <v>0</v>
      </c>
      <c r="L4037" s="2">
        <f t="shared" si="250"/>
        <v>-1.0964404915073938</v>
      </c>
      <c r="M4037" s="2">
        <f t="shared" si="251"/>
        <v>-0.66594194759320535</v>
      </c>
    </row>
    <row r="4038" spans="5:13" x14ac:dyDescent="0.3">
      <c r="E4038" s="1">
        <v>4027</v>
      </c>
      <c r="F4038" s="1">
        <v>1</v>
      </c>
      <c r="G4038" s="1">
        <v>18</v>
      </c>
      <c r="H4038" s="1">
        <v>3</v>
      </c>
      <c r="I4038" s="2">
        <f t="shared" si="248"/>
        <v>0.43580373247643894</v>
      </c>
      <c r="J4038" s="2">
        <f t="shared" si="249"/>
        <v>0.60725869122522669</v>
      </c>
      <c r="K4038" s="3">
        <v>1</v>
      </c>
      <c r="L4038" s="2">
        <f t="shared" si="250"/>
        <v>-0.49880039876880372</v>
      </c>
      <c r="M4038" s="2">
        <f t="shared" si="251"/>
        <v>0.39274130877477331</v>
      </c>
    </row>
    <row r="4039" spans="5:13" x14ac:dyDescent="0.3">
      <c r="E4039" s="1">
        <v>4028</v>
      </c>
      <c r="F4039" s="1">
        <v>0</v>
      </c>
      <c r="G4039" s="1">
        <v>23</v>
      </c>
      <c r="H4039" s="1">
        <v>3</v>
      </c>
      <c r="I4039" s="2">
        <f t="shared" si="248"/>
        <v>0.29294264924192503</v>
      </c>
      <c r="J4039" s="2">
        <f t="shared" si="249"/>
        <v>0.57271638907417755</v>
      </c>
      <c r="K4039" s="3">
        <v>1</v>
      </c>
      <c r="L4039" s="2">
        <f t="shared" si="250"/>
        <v>-0.55736464278526365</v>
      </c>
      <c r="M4039" s="2">
        <f t="shared" si="251"/>
        <v>0.42728361092582245</v>
      </c>
    </row>
    <row r="4040" spans="5:13" x14ac:dyDescent="0.3">
      <c r="E4040" s="1">
        <v>4029</v>
      </c>
      <c r="F4040" s="1">
        <v>0</v>
      </c>
      <c r="G4040" s="1">
        <v>23</v>
      </c>
      <c r="H4040" s="1">
        <v>0</v>
      </c>
      <c r="I4040" s="2">
        <f t="shared" si="248"/>
        <v>-0.55502594374102943</v>
      </c>
      <c r="J4040" s="2">
        <f t="shared" si="249"/>
        <v>0.36469913965533418</v>
      </c>
      <c r="K4040" s="3">
        <v>0</v>
      </c>
      <c r="L4040" s="2">
        <f t="shared" si="250"/>
        <v>-0.45365659647687245</v>
      </c>
      <c r="M4040" s="2">
        <f t="shared" si="251"/>
        <v>-0.36469913965533418</v>
      </c>
    </row>
    <row r="4041" spans="5:13" x14ac:dyDescent="0.3">
      <c r="E4041" s="1">
        <v>4030</v>
      </c>
      <c r="F4041" s="1">
        <v>1</v>
      </c>
      <c r="G4041" s="1">
        <v>21</v>
      </c>
      <c r="H4041" s="1">
        <v>3</v>
      </c>
      <c r="I4041" s="2">
        <f t="shared" si="248"/>
        <v>0.35008708253573056</v>
      </c>
      <c r="J4041" s="2">
        <f t="shared" si="249"/>
        <v>0.58663869604609931</v>
      </c>
      <c r="K4041" s="3">
        <v>1</v>
      </c>
      <c r="L4041" s="2">
        <f t="shared" si="250"/>
        <v>-0.5333461579487917</v>
      </c>
      <c r="M4041" s="2">
        <f t="shared" si="251"/>
        <v>0.41336130395390069</v>
      </c>
    </row>
    <row r="4042" spans="5:13" x14ac:dyDescent="0.3">
      <c r="E4042" s="1">
        <v>4031</v>
      </c>
      <c r="F4042" s="1">
        <v>0</v>
      </c>
      <c r="G4042" s="1">
        <v>30</v>
      </c>
      <c r="H4042" s="1">
        <v>0</v>
      </c>
      <c r="I4042" s="2">
        <f t="shared" si="248"/>
        <v>-0.75503146026934909</v>
      </c>
      <c r="J4042" s="2">
        <f t="shared" si="249"/>
        <v>0.31972596061398328</v>
      </c>
      <c r="K4042" s="3">
        <v>0</v>
      </c>
      <c r="L4042" s="2">
        <f t="shared" si="250"/>
        <v>-0.38525956289722718</v>
      </c>
      <c r="M4042" s="2">
        <f t="shared" si="251"/>
        <v>-0.31972596061398328</v>
      </c>
    </row>
    <row r="4043" spans="5:13" x14ac:dyDescent="0.3">
      <c r="E4043" s="1">
        <v>4032</v>
      </c>
      <c r="F4043" s="1">
        <v>0</v>
      </c>
      <c r="G4043" s="1">
        <v>21</v>
      </c>
      <c r="H4043" s="1">
        <v>3</v>
      </c>
      <c r="I4043" s="2">
        <f t="shared" si="248"/>
        <v>0.35008708253573056</v>
      </c>
      <c r="J4043" s="2">
        <f t="shared" si="249"/>
        <v>0.58663869604609931</v>
      </c>
      <c r="K4043" s="3">
        <v>0</v>
      </c>
      <c r="L4043" s="2">
        <f t="shared" si="250"/>
        <v>-0.88343324048452199</v>
      </c>
      <c r="M4043" s="2">
        <f t="shared" si="251"/>
        <v>-0.58663869604609931</v>
      </c>
    </row>
    <row r="4044" spans="5:13" x14ac:dyDescent="0.3">
      <c r="E4044" s="1">
        <v>4033</v>
      </c>
      <c r="F4044" s="1">
        <v>1</v>
      </c>
      <c r="G4044" s="1">
        <v>22</v>
      </c>
      <c r="H4044" s="1">
        <v>0</v>
      </c>
      <c r="I4044" s="2">
        <f t="shared" si="248"/>
        <v>-0.52645372709412674</v>
      </c>
      <c r="J4044" s="2">
        <f t="shared" si="249"/>
        <v>0.37134437898837352</v>
      </c>
      <c r="K4044" s="3">
        <v>0</v>
      </c>
      <c r="L4044" s="2">
        <f t="shared" si="250"/>
        <v>-0.46417167458209929</v>
      </c>
      <c r="M4044" s="2">
        <f t="shared" si="251"/>
        <v>-0.37134437898837352</v>
      </c>
    </row>
    <row r="4045" spans="5:13" x14ac:dyDescent="0.3">
      <c r="E4045" s="1">
        <v>4034</v>
      </c>
      <c r="F4045" s="1">
        <v>1</v>
      </c>
      <c r="G4045" s="1">
        <v>20</v>
      </c>
      <c r="H4045" s="1">
        <v>4</v>
      </c>
      <c r="I4045" s="2">
        <f t="shared" ref="I4045:I4108" si="252">$H$5+$H$6*G4045+H4045*$H$7</f>
        <v>0.66131549684361812</v>
      </c>
      <c r="J4045" s="2">
        <f t="shared" ref="J4045:J4108" si="253">EXP(I4045)/(1+EXP(I4045))</f>
        <v>0.65955583462910128</v>
      </c>
      <c r="K4045" s="3">
        <v>1</v>
      </c>
      <c r="L4045" s="2">
        <f t="shared" ref="L4045:L4108" si="254">IF(K4045=1,LN(J4045),LN(1-J4045))</f>
        <v>-0.41618864834759217</v>
      </c>
      <c r="M4045" s="2">
        <f t="shared" ref="M4045:M4108" si="255">(K4045-J4045)</f>
        <v>0.34044416537089872</v>
      </c>
    </row>
    <row r="4046" spans="5:13" x14ac:dyDescent="0.3">
      <c r="E4046" s="1">
        <v>4035</v>
      </c>
      <c r="F4046" s="1">
        <v>1</v>
      </c>
      <c r="G4046" s="1">
        <v>30</v>
      </c>
      <c r="H4046" s="1">
        <v>2</v>
      </c>
      <c r="I4046" s="2">
        <f t="shared" si="252"/>
        <v>-0.18971906494737945</v>
      </c>
      <c r="J4046" s="2">
        <f t="shared" si="253"/>
        <v>0.45271198648025424</v>
      </c>
      <c r="K4046" s="3">
        <v>0</v>
      </c>
      <c r="L4046" s="2">
        <f t="shared" si="254"/>
        <v>-0.60278008218712442</v>
      </c>
      <c r="M4046" s="2">
        <f t="shared" si="255"/>
        <v>-0.45271198648025424</v>
      </c>
    </row>
    <row r="4047" spans="5:13" x14ac:dyDescent="0.3">
      <c r="E4047" s="1">
        <v>4036</v>
      </c>
      <c r="F4047" s="1">
        <v>1</v>
      </c>
      <c r="G4047" s="1">
        <v>13</v>
      </c>
      <c r="H4047" s="1">
        <v>2</v>
      </c>
      <c r="I4047" s="2">
        <f t="shared" si="252"/>
        <v>0.29600861804996809</v>
      </c>
      <c r="J4047" s="2">
        <f t="shared" si="253"/>
        <v>0.57346650161264345</v>
      </c>
      <c r="K4047" s="3">
        <v>1</v>
      </c>
      <c r="L4047" s="2">
        <f t="shared" si="254"/>
        <v>-0.55605575455869671</v>
      </c>
      <c r="M4047" s="2">
        <f t="shared" si="255"/>
        <v>0.42653349838735655</v>
      </c>
    </row>
    <row r="4048" spans="5:13" x14ac:dyDescent="0.3">
      <c r="E4048" s="1">
        <v>4037</v>
      </c>
      <c r="F4048" s="1">
        <v>0</v>
      </c>
      <c r="G4048" s="1">
        <v>22</v>
      </c>
      <c r="H4048" s="1">
        <v>1</v>
      </c>
      <c r="I4048" s="2">
        <f t="shared" si="252"/>
        <v>-0.24379752943314192</v>
      </c>
      <c r="J4048" s="2">
        <f t="shared" si="253"/>
        <v>0.43935072259233271</v>
      </c>
      <c r="K4048" s="3">
        <v>1</v>
      </c>
      <c r="L4048" s="2">
        <f t="shared" si="254"/>
        <v>-0.82245727235668753</v>
      </c>
      <c r="M4048" s="2">
        <f t="shared" si="255"/>
        <v>0.56064927740766723</v>
      </c>
    </row>
    <row r="4049" spans="5:13" x14ac:dyDescent="0.3">
      <c r="E4049" s="1">
        <v>4038</v>
      </c>
      <c r="F4049" s="1">
        <v>1</v>
      </c>
      <c r="G4049" s="1">
        <v>15</v>
      </c>
      <c r="H4049" s="1">
        <v>2</v>
      </c>
      <c r="I4049" s="2">
        <f t="shared" si="252"/>
        <v>0.2388641847561625</v>
      </c>
      <c r="J4049" s="2">
        <f t="shared" si="253"/>
        <v>0.55943372649996448</v>
      </c>
      <c r="K4049" s="3">
        <v>1</v>
      </c>
      <c r="L4049" s="2">
        <f t="shared" si="254"/>
        <v>-0.58083020954192921</v>
      </c>
      <c r="M4049" s="2">
        <f t="shared" si="255"/>
        <v>0.44056627350003552</v>
      </c>
    </row>
    <row r="4050" spans="5:13" x14ac:dyDescent="0.3">
      <c r="E4050" s="1">
        <v>4039</v>
      </c>
      <c r="F4050" s="1">
        <v>0</v>
      </c>
      <c r="G4050" s="1">
        <v>24</v>
      </c>
      <c r="H4050" s="1">
        <v>0</v>
      </c>
      <c r="I4050" s="2">
        <f t="shared" si="252"/>
        <v>-0.58359816038793233</v>
      </c>
      <c r="J4050" s="2">
        <f t="shared" si="253"/>
        <v>0.35810507793301227</v>
      </c>
      <c r="K4050" s="3">
        <v>1</v>
      </c>
      <c r="L4050" s="2">
        <f t="shared" si="254"/>
        <v>-1.0269288218688153</v>
      </c>
      <c r="M4050" s="2">
        <f t="shared" si="255"/>
        <v>0.64189492206698773</v>
      </c>
    </row>
    <row r="4051" spans="5:13" x14ac:dyDescent="0.3">
      <c r="E4051" s="1">
        <v>4040</v>
      </c>
      <c r="F4051" s="1">
        <v>1</v>
      </c>
      <c r="G4051" s="1">
        <v>17</v>
      </c>
      <c r="H4051" s="1">
        <v>3</v>
      </c>
      <c r="I4051" s="2">
        <f t="shared" si="252"/>
        <v>0.46437594912334174</v>
      </c>
      <c r="J4051" s="2">
        <f t="shared" si="253"/>
        <v>0.6140517581192837</v>
      </c>
      <c r="K4051" s="3">
        <v>1</v>
      </c>
      <c r="L4051" s="2">
        <f t="shared" si="254"/>
        <v>-0.48767605777654305</v>
      </c>
      <c r="M4051" s="2">
        <f t="shared" si="255"/>
        <v>0.3859482418807163</v>
      </c>
    </row>
    <row r="4052" spans="5:13" x14ac:dyDescent="0.3">
      <c r="E4052" s="1">
        <v>4041</v>
      </c>
      <c r="F4052" s="1">
        <v>0</v>
      </c>
      <c r="G4052" s="1">
        <v>26</v>
      </c>
      <c r="H4052" s="1">
        <v>3</v>
      </c>
      <c r="I4052" s="2">
        <f t="shared" si="252"/>
        <v>0.20722599930121655</v>
      </c>
      <c r="J4052" s="2">
        <f t="shared" si="253"/>
        <v>0.55162190028968694</v>
      </c>
      <c r="K4052" s="3">
        <v>1</v>
      </c>
      <c r="L4052" s="2">
        <f t="shared" si="254"/>
        <v>-0.59489243064286235</v>
      </c>
      <c r="M4052" s="2">
        <f t="shared" si="255"/>
        <v>0.44837809971031306</v>
      </c>
    </row>
    <row r="4053" spans="5:13" x14ac:dyDescent="0.3">
      <c r="E4053" s="1">
        <v>4042</v>
      </c>
      <c r="F4053" s="1">
        <v>0</v>
      </c>
      <c r="G4053" s="1">
        <v>25</v>
      </c>
      <c r="H4053" s="1">
        <v>2</v>
      </c>
      <c r="I4053" s="2">
        <f t="shared" si="252"/>
        <v>-4.6857981712865593E-2</v>
      </c>
      <c r="J4053" s="2">
        <f t="shared" si="253"/>
        <v>0.4882876475322156</v>
      </c>
      <c r="K4053" s="3">
        <v>0</v>
      </c>
      <c r="L4053" s="2">
        <f t="shared" si="254"/>
        <v>-0.66999262340425059</v>
      </c>
      <c r="M4053" s="2">
        <f t="shared" si="255"/>
        <v>-0.4882876475322156</v>
      </c>
    </row>
    <row r="4054" spans="5:13" x14ac:dyDescent="0.3">
      <c r="E4054" s="1">
        <v>4043</v>
      </c>
      <c r="F4054" s="1">
        <v>0</v>
      </c>
      <c r="G4054" s="1">
        <v>25</v>
      </c>
      <c r="H4054" s="1">
        <v>0</v>
      </c>
      <c r="I4054" s="2">
        <f t="shared" si="252"/>
        <v>-0.61217037703483523</v>
      </c>
      <c r="J4054" s="2">
        <f t="shared" si="253"/>
        <v>0.35156426468727181</v>
      </c>
      <c r="K4054" s="3">
        <v>1</v>
      </c>
      <c r="L4054" s="2">
        <f t="shared" si="254"/>
        <v>-1.0453627546069888</v>
      </c>
      <c r="M4054" s="2">
        <f t="shared" si="255"/>
        <v>0.64843573531272813</v>
      </c>
    </row>
    <row r="4055" spans="5:13" x14ac:dyDescent="0.3">
      <c r="E4055" s="1">
        <v>4044</v>
      </c>
      <c r="F4055" s="1">
        <v>1</v>
      </c>
      <c r="G4055" s="1">
        <v>17</v>
      </c>
      <c r="H4055" s="1">
        <v>0</v>
      </c>
      <c r="I4055" s="2">
        <f t="shared" si="252"/>
        <v>-0.38359264385961273</v>
      </c>
      <c r="J4055" s="2">
        <f t="shared" si="253"/>
        <v>0.40526068811443866</v>
      </c>
      <c r="K4055" s="3">
        <v>1</v>
      </c>
      <c r="L4055" s="2">
        <f t="shared" si="254"/>
        <v>-0.90322474458844582</v>
      </c>
      <c r="M4055" s="2">
        <f t="shared" si="255"/>
        <v>0.59473931188556128</v>
      </c>
    </row>
    <row r="4056" spans="5:13" x14ac:dyDescent="0.3">
      <c r="E4056" s="1">
        <v>4045</v>
      </c>
      <c r="F4056" s="1">
        <v>1</v>
      </c>
      <c r="G4056" s="1">
        <v>23</v>
      </c>
      <c r="H4056" s="1">
        <v>4</v>
      </c>
      <c r="I4056" s="2">
        <f t="shared" si="252"/>
        <v>0.57559884690290986</v>
      </c>
      <c r="J4056" s="2">
        <f t="shared" si="253"/>
        <v>0.6400540735636373</v>
      </c>
      <c r="K4056" s="3">
        <v>0</v>
      </c>
      <c r="L4056" s="2">
        <f t="shared" si="254"/>
        <v>-1.0218014631572205</v>
      </c>
      <c r="M4056" s="2">
        <f t="shared" si="255"/>
        <v>-0.6400540735636373</v>
      </c>
    </row>
    <row r="4057" spans="5:13" x14ac:dyDescent="0.3">
      <c r="E4057" s="1">
        <v>4046</v>
      </c>
      <c r="F4057" s="1">
        <v>1</v>
      </c>
      <c r="G4057" s="1">
        <v>16</v>
      </c>
      <c r="H4057" s="1">
        <v>5</v>
      </c>
      <c r="I4057" s="2">
        <f t="shared" si="252"/>
        <v>1.058260561092214</v>
      </c>
      <c r="J4057" s="2">
        <f t="shared" si="253"/>
        <v>0.74235799596717633</v>
      </c>
      <c r="K4057" s="3">
        <v>0</v>
      </c>
      <c r="L4057" s="2">
        <f t="shared" si="254"/>
        <v>-1.3561842389110017</v>
      </c>
      <c r="M4057" s="2">
        <f t="shared" si="255"/>
        <v>-0.74235799596717633</v>
      </c>
    </row>
    <row r="4058" spans="5:13" x14ac:dyDescent="0.3">
      <c r="E4058" s="1">
        <v>4047</v>
      </c>
      <c r="F4058" s="1">
        <v>0</v>
      </c>
      <c r="G4058" s="1">
        <v>23</v>
      </c>
      <c r="H4058" s="1">
        <v>1</v>
      </c>
      <c r="I4058" s="2">
        <f t="shared" si="252"/>
        <v>-0.27236974608004461</v>
      </c>
      <c r="J4058" s="2">
        <f t="shared" si="253"/>
        <v>0.43232541858152024</v>
      </c>
      <c r="K4058" s="3">
        <v>1</v>
      </c>
      <c r="L4058" s="2">
        <f t="shared" si="254"/>
        <v>-0.83857669056031459</v>
      </c>
      <c r="M4058" s="2">
        <f t="shared" si="255"/>
        <v>0.56767458141847982</v>
      </c>
    </row>
    <row r="4059" spans="5:13" x14ac:dyDescent="0.3">
      <c r="E4059" s="1">
        <v>4048</v>
      </c>
      <c r="F4059" s="1">
        <v>0</v>
      </c>
      <c r="G4059" s="1">
        <v>27</v>
      </c>
      <c r="H4059" s="1">
        <v>2</v>
      </c>
      <c r="I4059" s="2">
        <f t="shared" si="252"/>
        <v>-0.10400241500667118</v>
      </c>
      <c r="J4059" s="2">
        <f t="shared" si="253"/>
        <v>0.47402280722541851</v>
      </c>
      <c r="K4059" s="3">
        <v>0</v>
      </c>
      <c r="L4059" s="2">
        <f t="shared" si="254"/>
        <v>-0.64249742692862966</v>
      </c>
      <c r="M4059" s="2">
        <f t="shared" si="255"/>
        <v>-0.47402280722541851</v>
      </c>
    </row>
    <row r="4060" spans="5:13" x14ac:dyDescent="0.3">
      <c r="E4060" s="1">
        <v>4049</v>
      </c>
      <c r="F4060" s="1">
        <v>0</v>
      </c>
      <c r="G4060" s="1">
        <v>33</v>
      </c>
      <c r="H4060" s="1">
        <v>2</v>
      </c>
      <c r="I4060" s="2">
        <f t="shared" si="252"/>
        <v>-0.27543571488808793</v>
      </c>
      <c r="J4060" s="2">
        <f t="shared" si="253"/>
        <v>0.43157312473496739</v>
      </c>
      <c r="K4060" s="3">
        <v>0</v>
      </c>
      <c r="L4060" s="2">
        <f t="shared" si="254"/>
        <v>-0.56488260156691439</v>
      </c>
      <c r="M4060" s="2">
        <f t="shared" si="255"/>
        <v>-0.43157312473496739</v>
      </c>
    </row>
    <row r="4061" spans="5:13" x14ac:dyDescent="0.3">
      <c r="E4061" s="1">
        <v>4050</v>
      </c>
      <c r="F4061" s="1">
        <v>1</v>
      </c>
      <c r="G4061" s="1">
        <v>27</v>
      </c>
      <c r="H4061" s="1">
        <v>8</v>
      </c>
      <c r="I4061" s="2">
        <f t="shared" si="252"/>
        <v>1.5919347709592377</v>
      </c>
      <c r="J4061" s="2">
        <f t="shared" si="253"/>
        <v>0.83088813768555736</v>
      </c>
      <c r="K4061" s="3">
        <v>1</v>
      </c>
      <c r="L4061" s="2">
        <f t="shared" si="254"/>
        <v>-0.18526010487771891</v>
      </c>
      <c r="M4061" s="2">
        <f t="shared" si="255"/>
        <v>0.16911186231444264</v>
      </c>
    </row>
    <row r="4062" spans="5:13" x14ac:dyDescent="0.3">
      <c r="E4062" s="1">
        <v>4051</v>
      </c>
      <c r="F4062" s="1">
        <v>0</v>
      </c>
      <c r="G4062" s="1">
        <v>20</v>
      </c>
      <c r="H4062" s="1">
        <v>3</v>
      </c>
      <c r="I4062" s="2">
        <f t="shared" si="252"/>
        <v>0.37865929918263336</v>
      </c>
      <c r="J4062" s="2">
        <f t="shared" si="253"/>
        <v>0.59354970154570375</v>
      </c>
      <c r="K4062" s="3">
        <v>0</v>
      </c>
      <c r="L4062" s="2">
        <f t="shared" si="254"/>
        <v>-0.90029362449459527</v>
      </c>
      <c r="M4062" s="2">
        <f t="shared" si="255"/>
        <v>-0.59354970154570375</v>
      </c>
    </row>
    <row r="4063" spans="5:13" x14ac:dyDescent="0.3">
      <c r="E4063" s="1">
        <v>4052</v>
      </c>
      <c r="F4063" s="1">
        <v>0</v>
      </c>
      <c r="G4063" s="1">
        <v>24</v>
      </c>
      <c r="H4063" s="1">
        <v>0</v>
      </c>
      <c r="I4063" s="2">
        <f t="shared" si="252"/>
        <v>-0.58359816038793233</v>
      </c>
      <c r="J4063" s="2">
        <f t="shared" si="253"/>
        <v>0.35810507793301227</v>
      </c>
      <c r="K4063" s="3">
        <v>0</v>
      </c>
      <c r="L4063" s="2">
        <f t="shared" si="254"/>
        <v>-0.44333066148088318</v>
      </c>
      <c r="M4063" s="2">
        <f t="shared" si="255"/>
        <v>-0.35810507793301227</v>
      </c>
    </row>
    <row r="4064" spans="5:13" x14ac:dyDescent="0.3">
      <c r="E4064" s="1">
        <v>4053</v>
      </c>
      <c r="F4064" s="1">
        <v>0</v>
      </c>
      <c r="G4064" s="1">
        <v>32</v>
      </c>
      <c r="H4064" s="1">
        <v>0</v>
      </c>
      <c r="I4064" s="2">
        <f t="shared" si="252"/>
        <v>-0.81217589356315467</v>
      </c>
      <c r="J4064" s="2">
        <f t="shared" si="253"/>
        <v>0.30742701988970045</v>
      </c>
      <c r="K4064" s="3">
        <v>0</v>
      </c>
      <c r="L4064" s="2">
        <f t="shared" si="254"/>
        <v>-0.36734166003253854</v>
      </c>
      <c r="M4064" s="2">
        <f t="shared" si="255"/>
        <v>-0.30742701988970045</v>
      </c>
    </row>
    <row r="4065" spans="5:13" x14ac:dyDescent="0.3">
      <c r="E4065" s="1">
        <v>4054</v>
      </c>
      <c r="F4065" s="1">
        <v>0</v>
      </c>
      <c r="G4065" s="1">
        <v>24</v>
      </c>
      <c r="H4065" s="1">
        <v>0</v>
      </c>
      <c r="I4065" s="2">
        <f t="shared" si="252"/>
        <v>-0.58359816038793233</v>
      </c>
      <c r="J4065" s="2">
        <f t="shared" si="253"/>
        <v>0.35810507793301227</v>
      </c>
      <c r="K4065" s="3">
        <v>0</v>
      </c>
      <c r="L4065" s="2">
        <f t="shared" si="254"/>
        <v>-0.44333066148088318</v>
      </c>
      <c r="M4065" s="2">
        <f t="shared" si="255"/>
        <v>-0.35810507793301227</v>
      </c>
    </row>
    <row r="4066" spans="5:13" x14ac:dyDescent="0.3">
      <c r="E4066" s="1">
        <v>4055</v>
      </c>
      <c r="F4066" s="1">
        <v>0</v>
      </c>
      <c r="G4066" s="1">
        <v>23</v>
      </c>
      <c r="H4066" s="1">
        <v>0</v>
      </c>
      <c r="I4066" s="2">
        <f t="shared" si="252"/>
        <v>-0.55502594374102943</v>
      </c>
      <c r="J4066" s="2">
        <f t="shared" si="253"/>
        <v>0.36469913965533418</v>
      </c>
      <c r="K4066" s="3">
        <v>1</v>
      </c>
      <c r="L4066" s="2">
        <f t="shared" si="254"/>
        <v>-1.0086825402179018</v>
      </c>
      <c r="M4066" s="2">
        <f t="shared" si="255"/>
        <v>0.63530086034466582</v>
      </c>
    </row>
    <row r="4067" spans="5:13" x14ac:dyDescent="0.3">
      <c r="E4067" s="1">
        <v>4056</v>
      </c>
      <c r="F4067" s="1">
        <v>1</v>
      </c>
      <c r="G4067" s="1">
        <v>30</v>
      </c>
      <c r="H4067" s="1">
        <v>7</v>
      </c>
      <c r="I4067" s="2">
        <f t="shared" si="252"/>
        <v>1.2235619233575448</v>
      </c>
      <c r="J4067" s="2">
        <f t="shared" si="253"/>
        <v>0.77268977425776375</v>
      </c>
      <c r="K4067" s="3">
        <v>0</v>
      </c>
      <c r="L4067" s="2">
        <f t="shared" si="254"/>
        <v>-1.4814395612682678</v>
      </c>
      <c r="M4067" s="2">
        <f t="shared" si="255"/>
        <v>-0.77268977425776375</v>
      </c>
    </row>
    <row r="4068" spans="5:13" x14ac:dyDescent="0.3">
      <c r="E4068" s="1">
        <v>4057</v>
      </c>
      <c r="F4068" s="1">
        <v>1</v>
      </c>
      <c r="G4068" s="1">
        <v>22</v>
      </c>
      <c r="H4068" s="1">
        <v>3</v>
      </c>
      <c r="I4068" s="2">
        <f t="shared" si="252"/>
        <v>0.32151486588882772</v>
      </c>
      <c r="J4068" s="2">
        <f t="shared" si="253"/>
        <v>0.57969339214578286</v>
      </c>
      <c r="K4068" s="3">
        <v>1</v>
      </c>
      <c r="L4068" s="2">
        <f t="shared" si="254"/>
        <v>-0.5452559494494188</v>
      </c>
      <c r="M4068" s="2">
        <f t="shared" si="255"/>
        <v>0.42030660785421714</v>
      </c>
    </row>
    <row r="4069" spans="5:13" x14ac:dyDescent="0.3">
      <c r="E4069" s="1">
        <v>4058</v>
      </c>
      <c r="F4069" s="1">
        <v>1</v>
      </c>
      <c r="G4069" s="1">
        <v>25</v>
      </c>
      <c r="H4069" s="1">
        <v>3</v>
      </c>
      <c r="I4069" s="2">
        <f t="shared" si="252"/>
        <v>0.23579821594811923</v>
      </c>
      <c r="J4069" s="2">
        <f t="shared" si="253"/>
        <v>0.55867792729643417</v>
      </c>
      <c r="K4069" s="3">
        <v>0</v>
      </c>
      <c r="L4069" s="2">
        <f t="shared" si="254"/>
        <v>-0.81798034650093876</v>
      </c>
      <c r="M4069" s="2">
        <f t="shared" si="255"/>
        <v>-0.55867792729643417</v>
      </c>
    </row>
    <row r="4070" spans="5:13" x14ac:dyDescent="0.3">
      <c r="E4070" s="1">
        <v>4059</v>
      </c>
      <c r="F4070" s="1">
        <v>0</v>
      </c>
      <c r="G4070" s="1">
        <v>28</v>
      </c>
      <c r="H4070" s="1">
        <v>3</v>
      </c>
      <c r="I4070" s="2">
        <f t="shared" si="252"/>
        <v>0.15008156600741096</v>
      </c>
      <c r="J4070" s="2">
        <f t="shared" si="253"/>
        <v>0.53745012251025304</v>
      </c>
      <c r="K4070" s="3">
        <v>1</v>
      </c>
      <c r="L4070" s="2">
        <f t="shared" si="254"/>
        <v>-0.62091931861583394</v>
      </c>
      <c r="M4070" s="2">
        <f t="shared" si="255"/>
        <v>0.46254987748974696</v>
      </c>
    </row>
    <row r="4071" spans="5:13" x14ac:dyDescent="0.3">
      <c r="E4071" s="1">
        <v>4060</v>
      </c>
      <c r="F4071" s="1">
        <v>0</v>
      </c>
      <c r="G4071" s="1">
        <v>32</v>
      </c>
      <c r="H4071" s="1">
        <v>1</v>
      </c>
      <c r="I4071" s="2">
        <f t="shared" si="252"/>
        <v>-0.52951969590216985</v>
      </c>
      <c r="J4071" s="2">
        <f t="shared" si="253"/>
        <v>0.37062891830313033</v>
      </c>
      <c r="K4071" s="3">
        <v>0</v>
      </c>
      <c r="L4071" s="2">
        <f t="shared" si="254"/>
        <v>-0.46303424123376319</v>
      </c>
      <c r="M4071" s="2">
        <f t="shared" si="255"/>
        <v>-0.37062891830313033</v>
      </c>
    </row>
    <row r="4072" spans="5:13" x14ac:dyDescent="0.3">
      <c r="E4072" s="1">
        <v>4061</v>
      </c>
      <c r="F4072" s="1">
        <v>0</v>
      </c>
      <c r="G4072" s="1">
        <v>29</v>
      </c>
      <c r="H4072" s="1">
        <v>0</v>
      </c>
      <c r="I4072" s="2">
        <f t="shared" si="252"/>
        <v>-0.7264592436224464</v>
      </c>
      <c r="J4072" s="2">
        <f t="shared" si="253"/>
        <v>0.32597220243293629</v>
      </c>
      <c r="K4072" s="3">
        <v>1</v>
      </c>
      <c r="L4072" s="2">
        <f t="shared" si="254"/>
        <v>-1.120943169861629</v>
      </c>
      <c r="M4072" s="2">
        <f t="shared" si="255"/>
        <v>0.67402779756706366</v>
      </c>
    </row>
    <row r="4073" spans="5:13" x14ac:dyDescent="0.3">
      <c r="E4073" s="1">
        <v>4062</v>
      </c>
      <c r="F4073" s="1">
        <v>0</v>
      </c>
      <c r="G4073" s="1">
        <v>20</v>
      </c>
      <c r="H4073" s="1">
        <v>0</v>
      </c>
      <c r="I4073" s="2">
        <f t="shared" si="252"/>
        <v>-0.4693092938003211</v>
      </c>
      <c r="J4073" s="2">
        <f t="shared" si="253"/>
        <v>0.38477973752641237</v>
      </c>
      <c r="K4073" s="3">
        <v>0</v>
      </c>
      <c r="L4073" s="2">
        <f t="shared" si="254"/>
        <v>-0.48577492493259411</v>
      </c>
      <c r="M4073" s="2">
        <f t="shared" si="255"/>
        <v>-0.38477973752641237</v>
      </c>
    </row>
    <row r="4074" spans="5:13" x14ac:dyDescent="0.3">
      <c r="E4074" s="1">
        <v>4063</v>
      </c>
      <c r="F4074" s="1">
        <v>0</v>
      </c>
      <c r="G4074" s="1">
        <v>24</v>
      </c>
      <c r="H4074" s="1">
        <v>1</v>
      </c>
      <c r="I4074" s="2">
        <f t="shared" si="252"/>
        <v>-0.30094196272694751</v>
      </c>
      <c r="J4074" s="2">
        <f t="shared" si="253"/>
        <v>0.42532722873338152</v>
      </c>
      <c r="K4074" s="3">
        <v>0</v>
      </c>
      <c r="L4074" s="2">
        <f t="shared" si="254"/>
        <v>-0.55395449362928606</v>
      </c>
      <c r="M4074" s="2">
        <f t="shared" si="255"/>
        <v>-0.42532722873338152</v>
      </c>
    </row>
    <row r="4075" spans="5:13" x14ac:dyDescent="0.3">
      <c r="E4075" s="1">
        <v>4064</v>
      </c>
      <c r="F4075" s="1">
        <v>1</v>
      </c>
      <c r="G4075" s="1">
        <v>25</v>
      </c>
      <c r="H4075" s="1">
        <v>4</v>
      </c>
      <c r="I4075" s="2">
        <f t="shared" si="252"/>
        <v>0.51845441360910405</v>
      </c>
      <c r="J4075" s="2">
        <f t="shared" si="253"/>
        <v>0.62678628555659732</v>
      </c>
      <c r="K4075" s="3">
        <v>1</v>
      </c>
      <c r="L4075" s="2">
        <f t="shared" si="254"/>
        <v>-0.4671496488344154</v>
      </c>
      <c r="M4075" s="2">
        <f t="shared" si="255"/>
        <v>0.37321371444340268</v>
      </c>
    </row>
    <row r="4076" spans="5:13" x14ac:dyDescent="0.3">
      <c r="E4076" s="1">
        <v>4065</v>
      </c>
      <c r="F4076" s="1">
        <v>0</v>
      </c>
      <c r="G4076" s="1">
        <v>27</v>
      </c>
      <c r="H4076" s="1">
        <v>5</v>
      </c>
      <c r="I4076" s="2">
        <f t="shared" si="252"/>
        <v>0.74396617797628317</v>
      </c>
      <c r="J4076" s="2">
        <f t="shared" si="253"/>
        <v>0.67786254061465023</v>
      </c>
      <c r="K4076" s="3">
        <v>0</v>
      </c>
      <c r="L4076" s="2">
        <f t="shared" si="254"/>
        <v>-1.1327769320293226</v>
      </c>
      <c r="M4076" s="2">
        <f t="shared" si="255"/>
        <v>-0.67786254061465023</v>
      </c>
    </row>
    <row r="4077" spans="5:13" x14ac:dyDescent="0.3">
      <c r="E4077" s="1">
        <v>4066</v>
      </c>
      <c r="F4077" s="1">
        <v>1</v>
      </c>
      <c r="G4077" s="1">
        <v>27</v>
      </c>
      <c r="H4077" s="1">
        <v>5</v>
      </c>
      <c r="I4077" s="2">
        <f t="shared" si="252"/>
        <v>0.74396617797628317</v>
      </c>
      <c r="J4077" s="2">
        <f t="shared" si="253"/>
        <v>0.67786254061465023</v>
      </c>
      <c r="K4077" s="3">
        <v>1</v>
      </c>
      <c r="L4077" s="2">
        <f t="shared" si="254"/>
        <v>-0.38881075405303966</v>
      </c>
      <c r="M4077" s="2">
        <f t="shared" si="255"/>
        <v>0.32213745938534977</v>
      </c>
    </row>
    <row r="4078" spans="5:13" x14ac:dyDescent="0.3">
      <c r="E4078" s="1">
        <v>4067</v>
      </c>
      <c r="F4078" s="1">
        <v>0</v>
      </c>
      <c r="G4078" s="1">
        <v>28</v>
      </c>
      <c r="H4078" s="1">
        <v>2</v>
      </c>
      <c r="I4078" s="2">
        <f t="shared" si="252"/>
        <v>-0.13257463165357386</v>
      </c>
      <c r="J4078" s="2">
        <f t="shared" si="253"/>
        <v>0.46690480141809398</v>
      </c>
      <c r="K4078" s="3">
        <v>0</v>
      </c>
      <c r="L4078" s="2">
        <f t="shared" si="254"/>
        <v>-0.62905526179329474</v>
      </c>
      <c r="M4078" s="2">
        <f t="shared" si="255"/>
        <v>-0.46690480141809398</v>
      </c>
    </row>
    <row r="4079" spans="5:13" x14ac:dyDescent="0.3">
      <c r="E4079" s="1">
        <v>4068</v>
      </c>
      <c r="F4079" s="1">
        <v>0</v>
      </c>
      <c r="G4079" s="1">
        <v>27</v>
      </c>
      <c r="H4079" s="1">
        <v>0</v>
      </c>
      <c r="I4079" s="2">
        <f t="shared" si="252"/>
        <v>-0.66931481032864082</v>
      </c>
      <c r="J4079" s="2">
        <f t="shared" si="253"/>
        <v>0.33865028320137047</v>
      </c>
      <c r="K4079" s="3">
        <v>1</v>
      </c>
      <c r="L4079" s="2">
        <f t="shared" si="254"/>
        <v>-1.0827873170559001</v>
      </c>
      <c r="M4079" s="2">
        <f t="shared" si="255"/>
        <v>0.66134971679862953</v>
      </c>
    </row>
    <row r="4080" spans="5:13" x14ac:dyDescent="0.3">
      <c r="E4080" s="1">
        <v>4069</v>
      </c>
      <c r="F4080" s="1">
        <v>1</v>
      </c>
      <c r="G4080" s="1">
        <v>15</v>
      </c>
      <c r="H4080" s="1">
        <v>3</v>
      </c>
      <c r="I4080" s="2">
        <f t="shared" si="252"/>
        <v>0.52152038241714727</v>
      </c>
      <c r="J4080" s="2">
        <f t="shared" si="253"/>
        <v>0.62750321379113816</v>
      </c>
      <c r="K4080" s="3">
        <v>0</v>
      </c>
      <c r="L4080" s="2">
        <f t="shared" si="254"/>
        <v>-0.98752686882695762</v>
      </c>
      <c r="M4080" s="2">
        <f t="shared" si="255"/>
        <v>-0.62750321379113816</v>
      </c>
    </row>
    <row r="4081" spans="5:13" x14ac:dyDescent="0.3">
      <c r="E4081" s="1">
        <v>4070</v>
      </c>
      <c r="F4081" s="1">
        <v>1</v>
      </c>
      <c r="G4081" s="1">
        <v>19</v>
      </c>
      <c r="H4081" s="1">
        <v>3</v>
      </c>
      <c r="I4081" s="2">
        <f t="shared" si="252"/>
        <v>0.40723151582953615</v>
      </c>
      <c r="J4081" s="2">
        <f t="shared" si="253"/>
        <v>0.600423862871453</v>
      </c>
      <c r="K4081" s="3">
        <v>0</v>
      </c>
      <c r="L4081" s="2">
        <f t="shared" si="254"/>
        <v>-0.9173509508863914</v>
      </c>
      <c r="M4081" s="2">
        <f t="shared" si="255"/>
        <v>-0.600423862871453</v>
      </c>
    </row>
    <row r="4082" spans="5:13" x14ac:dyDescent="0.3">
      <c r="E4082" s="1">
        <v>4071</v>
      </c>
      <c r="F4082" s="1">
        <v>1</v>
      </c>
      <c r="G4082" s="1">
        <v>22</v>
      </c>
      <c r="H4082" s="1">
        <v>5</v>
      </c>
      <c r="I4082" s="2">
        <f t="shared" si="252"/>
        <v>0.88682726121079725</v>
      </c>
      <c r="J4082" s="2">
        <f t="shared" si="253"/>
        <v>0.70823499698586068</v>
      </c>
      <c r="K4082" s="3">
        <v>1</v>
      </c>
      <c r="L4082" s="2">
        <f t="shared" si="254"/>
        <v>-0.34497932371386569</v>
      </c>
      <c r="M4082" s="2">
        <f t="shared" si="255"/>
        <v>0.29176500301413932</v>
      </c>
    </row>
    <row r="4083" spans="5:13" x14ac:dyDescent="0.3">
      <c r="E4083" s="1">
        <v>4072</v>
      </c>
      <c r="F4083" s="1">
        <v>1</v>
      </c>
      <c r="G4083" s="1">
        <v>25</v>
      </c>
      <c r="H4083" s="1">
        <v>3</v>
      </c>
      <c r="I4083" s="2">
        <f t="shared" si="252"/>
        <v>0.23579821594811923</v>
      </c>
      <c r="J4083" s="2">
        <f t="shared" si="253"/>
        <v>0.55867792729643417</v>
      </c>
      <c r="K4083" s="3">
        <v>1</v>
      </c>
      <c r="L4083" s="2">
        <f t="shared" si="254"/>
        <v>-0.58218213055281931</v>
      </c>
      <c r="M4083" s="2">
        <f t="shared" si="255"/>
        <v>0.44132207270356583</v>
      </c>
    </row>
    <row r="4084" spans="5:13" x14ac:dyDescent="0.3">
      <c r="E4084" s="1">
        <v>4073</v>
      </c>
      <c r="F4084" s="1">
        <v>1</v>
      </c>
      <c r="G4084" s="1">
        <v>26</v>
      </c>
      <c r="H4084" s="1">
        <v>4</v>
      </c>
      <c r="I4084" s="2">
        <f t="shared" si="252"/>
        <v>0.48988219696220137</v>
      </c>
      <c r="J4084" s="2">
        <f t="shared" si="253"/>
        <v>0.62007868056522697</v>
      </c>
      <c r="K4084" s="3">
        <v>1</v>
      </c>
      <c r="L4084" s="2">
        <f t="shared" si="254"/>
        <v>-0.47790890485718585</v>
      </c>
      <c r="M4084" s="2">
        <f t="shared" si="255"/>
        <v>0.37992131943477303</v>
      </c>
    </row>
    <row r="4085" spans="5:13" x14ac:dyDescent="0.3">
      <c r="E4085" s="1">
        <v>4074</v>
      </c>
      <c r="F4085" s="1">
        <v>0</v>
      </c>
      <c r="G4085" s="1">
        <v>25</v>
      </c>
      <c r="H4085" s="1">
        <v>3</v>
      </c>
      <c r="I4085" s="2">
        <f t="shared" si="252"/>
        <v>0.23579821594811923</v>
      </c>
      <c r="J4085" s="2">
        <f t="shared" si="253"/>
        <v>0.55867792729643417</v>
      </c>
      <c r="K4085" s="3">
        <v>1</v>
      </c>
      <c r="L4085" s="2">
        <f t="shared" si="254"/>
        <v>-0.58218213055281931</v>
      </c>
      <c r="M4085" s="2">
        <f t="shared" si="255"/>
        <v>0.44132207270356583</v>
      </c>
    </row>
    <row r="4086" spans="5:13" x14ac:dyDescent="0.3">
      <c r="E4086" s="1">
        <v>4075</v>
      </c>
      <c r="F4086" s="1">
        <v>0</v>
      </c>
      <c r="G4086" s="1">
        <v>24</v>
      </c>
      <c r="H4086" s="1">
        <v>0</v>
      </c>
      <c r="I4086" s="2">
        <f t="shared" si="252"/>
        <v>-0.58359816038793233</v>
      </c>
      <c r="J4086" s="2">
        <f t="shared" si="253"/>
        <v>0.35810507793301227</v>
      </c>
      <c r="K4086" s="3">
        <v>1</v>
      </c>
      <c r="L4086" s="2">
        <f t="shared" si="254"/>
        <v>-1.0269288218688153</v>
      </c>
      <c r="M4086" s="2">
        <f t="shared" si="255"/>
        <v>0.64189492206698773</v>
      </c>
    </row>
    <row r="4087" spans="5:13" x14ac:dyDescent="0.3">
      <c r="E4087" s="1">
        <v>4076</v>
      </c>
      <c r="F4087" s="1">
        <v>0</v>
      </c>
      <c r="G4087" s="1">
        <v>27</v>
      </c>
      <c r="H4087" s="1">
        <v>3</v>
      </c>
      <c r="I4087" s="2">
        <f t="shared" si="252"/>
        <v>0.17865378265431364</v>
      </c>
      <c r="J4087" s="2">
        <f t="shared" si="253"/>
        <v>0.54454502935318705</v>
      </c>
      <c r="K4087" s="3">
        <v>1</v>
      </c>
      <c r="L4087" s="2">
        <f t="shared" si="254"/>
        <v>-0.60780464149184199</v>
      </c>
      <c r="M4087" s="2">
        <f t="shared" si="255"/>
        <v>0.45545497064681295</v>
      </c>
    </row>
    <row r="4088" spans="5:13" x14ac:dyDescent="0.3">
      <c r="E4088" s="1">
        <v>4077</v>
      </c>
      <c r="F4088" s="1">
        <v>0</v>
      </c>
      <c r="G4088" s="1">
        <v>22</v>
      </c>
      <c r="H4088" s="1">
        <v>0</v>
      </c>
      <c r="I4088" s="2">
        <f t="shared" si="252"/>
        <v>-0.52645372709412674</v>
      </c>
      <c r="J4088" s="2">
        <f t="shared" si="253"/>
        <v>0.37134437898837352</v>
      </c>
      <c r="K4088" s="3">
        <v>1</v>
      </c>
      <c r="L4088" s="2">
        <f t="shared" si="254"/>
        <v>-0.99062540167622615</v>
      </c>
      <c r="M4088" s="2">
        <f t="shared" si="255"/>
        <v>0.62865562101162653</v>
      </c>
    </row>
    <row r="4089" spans="5:13" x14ac:dyDescent="0.3">
      <c r="E4089" s="1">
        <v>4078</v>
      </c>
      <c r="F4089" s="1">
        <v>0</v>
      </c>
      <c r="G4089" s="1">
        <v>27</v>
      </c>
      <c r="H4089" s="1">
        <v>1</v>
      </c>
      <c r="I4089" s="2">
        <f t="shared" si="252"/>
        <v>-0.386658612667656</v>
      </c>
      <c r="J4089" s="2">
        <f t="shared" si="253"/>
        <v>0.40452192979375906</v>
      </c>
      <c r="K4089" s="3">
        <v>0</v>
      </c>
      <c r="L4089" s="2">
        <f t="shared" si="254"/>
        <v>-0.51839071671501158</v>
      </c>
      <c r="M4089" s="2">
        <f t="shared" si="255"/>
        <v>-0.40452192979375906</v>
      </c>
    </row>
    <row r="4090" spans="5:13" x14ac:dyDescent="0.3">
      <c r="E4090" s="1">
        <v>4079</v>
      </c>
      <c r="F4090" s="1">
        <v>0</v>
      </c>
      <c r="G4090" s="1">
        <v>35</v>
      </c>
      <c r="H4090" s="1">
        <v>0</v>
      </c>
      <c r="I4090" s="2">
        <f t="shared" si="252"/>
        <v>-0.89789254350386316</v>
      </c>
      <c r="J4090" s="2">
        <f t="shared" si="253"/>
        <v>0.2894837727922101</v>
      </c>
      <c r="K4090" s="3">
        <v>0</v>
      </c>
      <c r="L4090" s="2">
        <f t="shared" si="254"/>
        <v>-0.34176349256745192</v>
      </c>
      <c r="M4090" s="2">
        <f t="shared" si="255"/>
        <v>-0.2894837727922101</v>
      </c>
    </row>
    <row r="4091" spans="5:13" x14ac:dyDescent="0.3">
      <c r="E4091" s="1">
        <v>4080</v>
      </c>
      <c r="F4091" s="1">
        <v>1</v>
      </c>
      <c r="G4091" s="1">
        <v>25</v>
      </c>
      <c r="H4091" s="1">
        <v>5</v>
      </c>
      <c r="I4091" s="2">
        <f t="shared" si="252"/>
        <v>0.80111061127008876</v>
      </c>
      <c r="J4091" s="2">
        <f t="shared" si="253"/>
        <v>0.69021200150903217</v>
      </c>
      <c r="K4091" s="3">
        <v>1</v>
      </c>
      <c r="L4091" s="2">
        <f t="shared" si="254"/>
        <v>-0.37075648001819123</v>
      </c>
      <c r="M4091" s="2">
        <f t="shared" si="255"/>
        <v>0.30978799849096783</v>
      </c>
    </row>
    <row r="4092" spans="5:13" x14ac:dyDescent="0.3">
      <c r="E4092" s="1">
        <v>4081</v>
      </c>
      <c r="F4092" s="1">
        <v>0</v>
      </c>
      <c r="G4092" s="1">
        <v>15</v>
      </c>
      <c r="H4092" s="1">
        <v>4</v>
      </c>
      <c r="I4092" s="2">
        <f t="shared" si="252"/>
        <v>0.8041765800781322</v>
      </c>
      <c r="J4092" s="2">
        <f t="shared" si="253"/>
        <v>0.69086718249872259</v>
      </c>
      <c r="K4092" s="3">
        <v>0</v>
      </c>
      <c r="L4092" s="2">
        <f t="shared" si="254"/>
        <v>-1.1739842643336658</v>
      </c>
      <c r="M4092" s="2">
        <f t="shared" si="255"/>
        <v>-0.69086718249872259</v>
      </c>
    </row>
    <row r="4093" spans="5:13" x14ac:dyDescent="0.3">
      <c r="E4093" s="1">
        <v>4082</v>
      </c>
      <c r="F4093" s="1">
        <v>1</v>
      </c>
      <c r="G4093" s="1">
        <v>20</v>
      </c>
      <c r="H4093" s="1">
        <v>7</v>
      </c>
      <c r="I4093" s="2">
        <f t="shared" si="252"/>
        <v>1.5092840898265727</v>
      </c>
      <c r="J4093" s="2">
        <f t="shared" si="253"/>
        <v>0.81895508476282597</v>
      </c>
      <c r="K4093" s="3">
        <v>1</v>
      </c>
      <c r="L4093" s="2">
        <f t="shared" si="254"/>
        <v>-0.19972603819235199</v>
      </c>
      <c r="M4093" s="2">
        <f t="shared" si="255"/>
        <v>0.18104491523717403</v>
      </c>
    </row>
    <row r="4094" spans="5:13" x14ac:dyDescent="0.3">
      <c r="E4094" s="1">
        <v>4083</v>
      </c>
      <c r="F4094" s="1">
        <v>0</v>
      </c>
      <c r="G4094" s="1">
        <v>24</v>
      </c>
      <c r="H4094" s="1">
        <v>2</v>
      </c>
      <c r="I4094" s="2">
        <f t="shared" si="252"/>
        <v>-1.8285765065962689E-2</v>
      </c>
      <c r="J4094" s="2">
        <f t="shared" si="253"/>
        <v>0.49542868610834845</v>
      </c>
      <c r="K4094" s="3">
        <v>1</v>
      </c>
      <c r="L4094" s="2">
        <f t="shared" si="254"/>
        <v>-0.70233185866113945</v>
      </c>
      <c r="M4094" s="2">
        <f t="shared" si="255"/>
        <v>0.50457131389165155</v>
      </c>
    </row>
    <row r="4095" spans="5:13" x14ac:dyDescent="0.3">
      <c r="E4095" s="1">
        <v>4084</v>
      </c>
      <c r="F4095" s="1">
        <v>0</v>
      </c>
      <c r="G4095" s="1">
        <v>25</v>
      </c>
      <c r="H4095" s="1">
        <v>1</v>
      </c>
      <c r="I4095" s="2">
        <f t="shared" si="252"/>
        <v>-0.32951417937385041</v>
      </c>
      <c r="J4095" s="2">
        <f t="shared" si="253"/>
        <v>0.41835883549334701</v>
      </c>
      <c r="K4095" s="3">
        <v>0</v>
      </c>
      <c r="L4095" s="2">
        <f t="shared" si="254"/>
        <v>-0.54190157722990051</v>
      </c>
      <c r="M4095" s="2">
        <f t="shared" si="255"/>
        <v>-0.41835883549334701</v>
      </c>
    </row>
    <row r="4096" spans="5:13" x14ac:dyDescent="0.3">
      <c r="E4096" s="1">
        <v>4085</v>
      </c>
      <c r="F4096" s="1">
        <v>0</v>
      </c>
      <c r="G4096" s="1">
        <v>24</v>
      </c>
      <c r="H4096" s="1">
        <v>0</v>
      </c>
      <c r="I4096" s="2">
        <f t="shared" si="252"/>
        <v>-0.58359816038793233</v>
      </c>
      <c r="J4096" s="2">
        <f t="shared" si="253"/>
        <v>0.35810507793301227</v>
      </c>
      <c r="K4096" s="3">
        <v>0</v>
      </c>
      <c r="L4096" s="2">
        <f t="shared" si="254"/>
        <v>-0.44333066148088318</v>
      </c>
      <c r="M4096" s="2">
        <f t="shared" si="255"/>
        <v>-0.35810507793301227</v>
      </c>
    </row>
    <row r="4097" spans="5:13" x14ac:dyDescent="0.3">
      <c r="E4097" s="1">
        <v>4086</v>
      </c>
      <c r="F4097" s="1">
        <v>1</v>
      </c>
      <c r="G4097" s="1">
        <v>32</v>
      </c>
      <c r="H4097" s="1">
        <v>8</v>
      </c>
      <c r="I4097" s="2">
        <f t="shared" si="252"/>
        <v>1.4490736877247239</v>
      </c>
      <c r="J4097" s="2">
        <f t="shared" si="253"/>
        <v>0.80985583268761097</v>
      </c>
      <c r="K4097" s="3">
        <v>1</v>
      </c>
      <c r="L4097" s="2">
        <f t="shared" si="254"/>
        <v>-0.21089903149302702</v>
      </c>
      <c r="M4097" s="2">
        <f t="shared" si="255"/>
        <v>0.19014416731238903</v>
      </c>
    </row>
    <row r="4098" spans="5:13" x14ac:dyDescent="0.3">
      <c r="E4098" s="1">
        <v>4087</v>
      </c>
      <c r="F4098" s="1">
        <v>1</v>
      </c>
      <c r="G4098" s="1">
        <v>26</v>
      </c>
      <c r="H4098" s="1">
        <v>4</v>
      </c>
      <c r="I4098" s="2">
        <f t="shared" si="252"/>
        <v>0.48988219696220137</v>
      </c>
      <c r="J4098" s="2">
        <f t="shared" si="253"/>
        <v>0.62007868056522697</v>
      </c>
      <c r="K4098" s="3">
        <v>0</v>
      </c>
      <c r="L4098" s="2">
        <f t="shared" si="254"/>
        <v>-0.96779110181938743</v>
      </c>
      <c r="M4098" s="2">
        <f t="shared" si="255"/>
        <v>-0.62007868056522697</v>
      </c>
    </row>
    <row r="4099" spans="5:13" x14ac:dyDescent="0.3">
      <c r="E4099" s="1">
        <v>4088</v>
      </c>
      <c r="F4099" s="1">
        <v>1</v>
      </c>
      <c r="G4099" s="1">
        <v>24</v>
      </c>
      <c r="H4099" s="1">
        <v>4</v>
      </c>
      <c r="I4099" s="2">
        <f t="shared" si="252"/>
        <v>0.54702663025600695</v>
      </c>
      <c r="J4099" s="2">
        <f t="shared" si="253"/>
        <v>0.63344547176899768</v>
      </c>
      <c r="K4099" s="3">
        <v>1</v>
      </c>
      <c r="L4099" s="2">
        <f t="shared" si="254"/>
        <v>-0.45658135748121736</v>
      </c>
      <c r="M4099" s="2">
        <f t="shared" si="255"/>
        <v>0.36655452823100232</v>
      </c>
    </row>
    <row r="4100" spans="5:13" x14ac:dyDescent="0.3">
      <c r="E4100" s="1">
        <v>4089</v>
      </c>
      <c r="F4100" s="1">
        <v>1</v>
      </c>
      <c r="G4100" s="1">
        <v>24</v>
      </c>
      <c r="H4100" s="1">
        <v>3</v>
      </c>
      <c r="I4100" s="2">
        <f t="shared" si="252"/>
        <v>0.26437043259502213</v>
      </c>
      <c r="J4100" s="2">
        <f t="shared" si="253"/>
        <v>0.56571033582428898</v>
      </c>
      <c r="K4100" s="3">
        <v>1</v>
      </c>
      <c r="L4100" s="2">
        <f t="shared" si="254"/>
        <v>-0.56967310594208143</v>
      </c>
      <c r="M4100" s="2">
        <f t="shared" si="255"/>
        <v>0.43428966417571102</v>
      </c>
    </row>
    <row r="4101" spans="5:13" x14ac:dyDescent="0.3">
      <c r="E4101" s="1">
        <v>4090</v>
      </c>
      <c r="F4101" s="1">
        <v>0</v>
      </c>
      <c r="G4101" s="1">
        <v>20</v>
      </c>
      <c r="H4101" s="1">
        <v>1</v>
      </c>
      <c r="I4101" s="2">
        <f t="shared" si="252"/>
        <v>-0.18665309613933628</v>
      </c>
      <c r="J4101" s="2">
        <f t="shared" si="253"/>
        <v>0.45347173225254978</v>
      </c>
      <c r="K4101" s="3">
        <v>0</v>
      </c>
      <c r="L4101" s="2">
        <f t="shared" si="254"/>
        <v>-0.60416924763928592</v>
      </c>
      <c r="M4101" s="2">
        <f t="shared" si="255"/>
        <v>-0.45347173225254978</v>
      </c>
    </row>
    <row r="4102" spans="5:13" x14ac:dyDescent="0.3">
      <c r="E4102" s="1">
        <v>4091</v>
      </c>
      <c r="F4102" s="1">
        <v>1</v>
      </c>
      <c r="G4102" s="1">
        <v>25</v>
      </c>
      <c r="H4102" s="1">
        <v>2</v>
      </c>
      <c r="I4102" s="2">
        <f t="shared" si="252"/>
        <v>-4.6857981712865593E-2</v>
      </c>
      <c r="J4102" s="2">
        <f t="shared" si="253"/>
        <v>0.4882876475322156</v>
      </c>
      <c r="K4102" s="3">
        <v>0</v>
      </c>
      <c r="L4102" s="2">
        <f t="shared" si="254"/>
        <v>-0.66999262340425059</v>
      </c>
      <c r="M4102" s="2">
        <f t="shared" si="255"/>
        <v>-0.4882876475322156</v>
      </c>
    </row>
    <row r="4103" spans="5:13" x14ac:dyDescent="0.3">
      <c r="E4103" s="1">
        <v>4092</v>
      </c>
      <c r="F4103" s="1">
        <v>1</v>
      </c>
      <c r="G4103" s="1">
        <v>26</v>
      </c>
      <c r="H4103" s="1">
        <v>3</v>
      </c>
      <c r="I4103" s="2">
        <f t="shared" si="252"/>
        <v>0.20722599930121655</v>
      </c>
      <c r="J4103" s="2">
        <f t="shared" si="253"/>
        <v>0.55162190028968694</v>
      </c>
      <c r="K4103" s="3">
        <v>0</v>
      </c>
      <c r="L4103" s="2">
        <f t="shared" si="254"/>
        <v>-0.80211842994407867</v>
      </c>
      <c r="M4103" s="2">
        <f t="shared" si="255"/>
        <v>-0.55162190028968694</v>
      </c>
    </row>
    <row r="4104" spans="5:13" x14ac:dyDescent="0.3">
      <c r="E4104" s="1">
        <v>4093</v>
      </c>
      <c r="F4104" s="1">
        <v>1</v>
      </c>
      <c r="G4104" s="1">
        <v>17</v>
      </c>
      <c r="H4104" s="1">
        <v>1</v>
      </c>
      <c r="I4104" s="2">
        <f t="shared" si="252"/>
        <v>-0.1009364461986279</v>
      </c>
      <c r="J4104" s="2">
        <f t="shared" si="253"/>
        <v>0.47478729075572063</v>
      </c>
      <c r="K4104" s="3">
        <v>1</v>
      </c>
      <c r="L4104" s="2">
        <f t="shared" si="254"/>
        <v>-0.74488838417918568</v>
      </c>
      <c r="M4104" s="2">
        <f t="shared" si="255"/>
        <v>0.52521270924427932</v>
      </c>
    </row>
    <row r="4105" spans="5:13" x14ac:dyDescent="0.3">
      <c r="E4105" s="1">
        <v>4094</v>
      </c>
      <c r="F4105" s="1">
        <v>1</v>
      </c>
      <c r="G4105" s="1">
        <v>26</v>
      </c>
      <c r="H4105" s="1">
        <v>3</v>
      </c>
      <c r="I4105" s="2">
        <f t="shared" si="252"/>
        <v>0.20722599930121655</v>
      </c>
      <c r="J4105" s="2">
        <f t="shared" si="253"/>
        <v>0.55162190028968694</v>
      </c>
      <c r="K4105" s="3">
        <v>1</v>
      </c>
      <c r="L4105" s="2">
        <f t="shared" si="254"/>
        <v>-0.59489243064286235</v>
      </c>
      <c r="M4105" s="2">
        <f t="shared" si="255"/>
        <v>0.44837809971031306</v>
      </c>
    </row>
    <row r="4106" spans="5:13" x14ac:dyDescent="0.3">
      <c r="E4106" s="1">
        <v>4095</v>
      </c>
      <c r="F4106" s="1">
        <v>1</v>
      </c>
      <c r="G4106" s="1">
        <v>13</v>
      </c>
      <c r="H4106" s="1">
        <v>6</v>
      </c>
      <c r="I4106" s="2">
        <f t="shared" si="252"/>
        <v>1.4266334086939074</v>
      </c>
      <c r="J4106" s="2">
        <f t="shared" si="253"/>
        <v>0.80637621980902485</v>
      </c>
      <c r="K4106" s="3">
        <v>1</v>
      </c>
      <c r="L4106" s="2">
        <f t="shared" si="254"/>
        <v>-0.21520487142397748</v>
      </c>
      <c r="M4106" s="2">
        <f t="shared" si="255"/>
        <v>0.19362378019097515</v>
      </c>
    </row>
    <row r="4107" spans="5:13" x14ac:dyDescent="0.3">
      <c r="E4107" s="1">
        <v>4096</v>
      </c>
      <c r="F4107" s="1">
        <v>0</v>
      </c>
      <c r="G4107" s="1">
        <v>22</v>
      </c>
      <c r="H4107" s="1">
        <v>2</v>
      </c>
      <c r="I4107" s="2">
        <f t="shared" si="252"/>
        <v>3.8858668227842896E-2</v>
      </c>
      <c r="J4107" s="2">
        <f t="shared" si="253"/>
        <v>0.50971344481574044</v>
      </c>
      <c r="K4107" s="3">
        <v>0</v>
      </c>
      <c r="L4107" s="2">
        <f t="shared" si="254"/>
        <v>-0.71276525231165777</v>
      </c>
      <c r="M4107" s="2">
        <f t="shared" si="255"/>
        <v>-0.50971344481574044</v>
      </c>
    </row>
    <row r="4108" spans="5:13" x14ac:dyDescent="0.3">
      <c r="E4108" s="1">
        <v>4097</v>
      </c>
      <c r="F4108" s="1">
        <v>1</v>
      </c>
      <c r="G4108" s="1">
        <v>31</v>
      </c>
      <c r="H4108" s="1">
        <v>2</v>
      </c>
      <c r="I4108" s="2">
        <f t="shared" si="252"/>
        <v>-0.21829128159428235</v>
      </c>
      <c r="J4108" s="2">
        <f t="shared" si="253"/>
        <v>0.44564285643854834</v>
      </c>
      <c r="K4108" s="3">
        <v>1</v>
      </c>
      <c r="L4108" s="2">
        <f t="shared" si="254"/>
        <v>-0.80823741806704263</v>
      </c>
      <c r="M4108" s="2">
        <f t="shared" si="255"/>
        <v>0.5543571435614516</v>
      </c>
    </row>
    <row r="4109" spans="5:13" x14ac:dyDescent="0.3">
      <c r="E4109" s="1">
        <v>4098</v>
      </c>
      <c r="F4109" s="1">
        <v>0</v>
      </c>
      <c r="G4109" s="1">
        <v>27</v>
      </c>
      <c r="H4109" s="1">
        <v>3</v>
      </c>
      <c r="I4109" s="2">
        <f t="shared" ref="I4109:I4172" si="256">$H$5+$H$6*G4109+H4109*$H$7</f>
        <v>0.17865378265431364</v>
      </c>
      <c r="J4109" s="2">
        <f t="shared" ref="J4109:J4172" si="257">EXP(I4109)/(1+EXP(I4109))</f>
        <v>0.54454502935318705</v>
      </c>
      <c r="K4109" s="3">
        <v>0</v>
      </c>
      <c r="L4109" s="2">
        <f t="shared" ref="L4109:L4172" si="258">IF(K4109=1,LN(J4109),LN(1-J4109))</f>
        <v>-0.78645842414615619</v>
      </c>
      <c r="M4109" s="2">
        <f t="shared" ref="M4109:M4172" si="259">(K4109-J4109)</f>
        <v>-0.54454502935318705</v>
      </c>
    </row>
    <row r="4110" spans="5:13" x14ac:dyDescent="0.3">
      <c r="E4110" s="1">
        <v>4099</v>
      </c>
      <c r="F4110" s="1">
        <v>0</v>
      </c>
      <c r="G4110" s="1">
        <v>28</v>
      </c>
      <c r="H4110" s="1">
        <v>2</v>
      </c>
      <c r="I4110" s="2">
        <f t="shared" si="256"/>
        <v>-0.13257463165357386</v>
      </c>
      <c r="J4110" s="2">
        <f t="shared" si="257"/>
        <v>0.46690480141809398</v>
      </c>
      <c r="K4110" s="3">
        <v>1</v>
      </c>
      <c r="L4110" s="2">
        <f t="shared" si="258"/>
        <v>-0.76162989344686882</v>
      </c>
      <c r="M4110" s="2">
        <f t="shared" si="259"/>
        <v>0.53309519858190602</v>
      </c>
    </row>
    <row r="4111" spans="5:13" x14ac:dyDescent="0.3">
      <c r="E4111" s="1">
        <v>4100</v>
      </c>
      <c r="F4111" s="1">
        <v>1</v>
      </c>
      <c r="G4111" s="1">
        <v>28</v>
      </c>
      <c r="H4111" s="1">
        <v>6</v>
      </c>
      <c r="I4111" s="2">
        <f t="shared" si="256"/>
        <v>0.99805015899036542</v>
      </c>
      <c r="J4111" s="2">
        <f t="shared" si="257"/>
        <v>0.73067504394818139</v>
      </c>
      <c r="K4111" s="3">
        <v>0</v>
      </c>
      <c r="L4111" s="2">
        <f t="shared" si="258"/>
        <v>-1.3118366133808839</v>
      </c>
      <c r="M4111" s="2">
        <f t="shared" si="259"/>
        <v>-0.73067504394818139</v>
      </c>
    </row>
    <row r="4112" spans="5:13" x14ac:dyDescent="0.3">
      <c r="E4112" s="1">
        <v>4101</v>
      </c>
      <c r="F4112" s="1">
        <v>1</v>
      </c>
      <c r="G4112" s="1">
        <v>24</v>
      </c>
      <c r="H4112" s="1">
        <v>3</v>
      </c>
      <c r="I4112" s="2">
        <f t="shared" si="256"/>
        <v>0.26437043259502213</v>
      </c>
      <c r="J4112" s="2">
        <f t="shared" si="257"/>
        <v>0.56571033582428898</v>
      </c>
      <c r="K4112" s="3">
        <v>1</v>
      </c>
      <c r="L4112" s="2">
        <f t="shared" si="258"/>
        <v>-0.56967310594208143</v>
      </c>
      <c r="M4112" s="2">
        <f t="shared" si="259"/>
        <v>0.43428966417571102</v>
      </c>
    </row>
    <row r="4113" spans="5:13" x14ac:dyDescent="0.3">
      <c r="E4113" s="1">
        <v>4102</v>
      </c>
      <c r="F4113" s="1">
        <v>1</v>
      </c>
      <c r="G4113" s="1">
        <v>20</v>
      </c>
      <c r="H4113" s="1">
        <v>1</v>
      </c>
      <c r="I4113" s="2">
        <f t="shared" si="256"/>
        <v>-0.18665309613933628</v>
      </c>
      <c r="J4113" s="2">
        <f t="shared" si="257"/>
        <v>0.45347173225254978</v>
      </c>
      <c r="K4113" s="3">
        <v>1</v>
      </c>
      <c r="L4113" s="2">
        <f t="shared" si="258"/>
        <v>-0.79082234377862215</v>
      </c>
      <c r="M4113" s="2">
        <f t="shared" si="259"/>
        <v>0.54652826774745022</v>
      </c>
    </row>
    <row r="4114" spans="5:13" x14ac:dyDescent="0.3">
      <c r="E4114" s="1">
        <v>4103</v>
      </c>
      <c r="F4114" s="1">
        <v>1</v>
      </c>
      <c r="G4114" s="1">
        <v>22</v>
      </c>
      <c r="H4114" s="1">
        <v>1</v>
      </c>
      <c r="I4114" s="2">
        <f t="shared" si="256"/>
        <v>-0.24379752943314192</v>
      </c>
      <c r="J4114" s="2">
        <f t="shared" si="257"/>
        <v>0.43935072259233271</v>
      </c>
      <c r="K4114" s="3">
        <v>0</v>
      </c>
      <c r="L4114" s="2">
        <f t="shared" si="258"/>
        <v>-0.57865974292354561</v>
      </c>
      <c r="M4114" s="2">
        <f t="shared" si="259"/>
        <v>-0.43935072259233271</v>
      </c>
    </row>
    <row r="4115" spans="5:13" x14ac:dyDescent="0.3">
      <c r="E4115" s="1">
        <v>4104</v>
      </c>
      <c r="F4115" s="1">
        <v>0</v>
      </c>
      <c r="G4115" s="1">
        <v>27</v>
      </c>
      <c r="H4115" s="1">
        <v>1</v>
      </c>
      <c r="I4115" s="2">
        <f t="shared" si="256"/>
        <v>-0.386658612667656</v>
      </c>
      <c r="J4115" s="2">
        <f t="shared" si="257"/>
        <v>0.40452192979375906</v>
      </c>
      <c r="K4115" s="3">
        <v>1</v>
      </c>
      <c r="L4115" s="2">
        <f t="shared" si="258"/>
        <v>-0.90504932938266758</v>
      </c>
      <c r="M4115" s="2">
        <f t="shared" si="259"/>
        <v>0.59547807020624099</v>
      </c>
    </row>
    <row r="4116" spans="5:13" x14ac:dyDescent="0.3">
      <c r="E4116" s="1">
        <v>4105</v>
      </c>
      <c r="F4116" s="1">
        <v>1</v>
      </c>
      <c r="G4116" s="1">
        <v>27</v>
      </c>
      <c r="H4116" s="1">
        <v>9</v>
      </c>
      <c r="I4116" s="2">
        <f t="shared" si="256"/>
        <v>1.8745909686202225</v>
      </c>
      <c r="J4116" s="2">
        <f t="shared" si="257"/>
        <v>0.86698859764163383</v>
      </c>
      <c r="K4116" s="3">
        <v>1</v>
      </c>
      <c r="L4116" s="2">
        <f t="shared" si="258"/>
        <v>-0.14272945379714991</v>
      </c>
      <c r="M4116" s="2">
        <f t="shared" si="259"/>
        <v>0.13301140235836617</v>
      </c>
    </row>
    <row r="4117" spans="5:13" x14ac:dyDescent="0.3">
      <c r="E4117" s="1">
        <v>4106</v>
      </c>
      <c r="F4117" s="1">
        <v>1</v>
      </c>
      <c r="G4117" s="1">
        <v>20</v>
      </c>
      <c r="H4117" s="1">
        <v>5</v>
      </c>
      <c r="I4117" s="2">
        <f t="shared" si="256"/>
        <v>0.94397169450460283</v>
      </c>
      <c r="J4117" s="2">
        <f t="shared" si="257"/>
        <v>0.71990122262544853</v>
      </c>
      <c r="K4117" s="3">
        <v>1</v>
      </c>
      <c r="L4117" s="2">
        <f t="shared" si="258"/>
        <v>-0.32864126718154252</v>
      </c>
      <c r="M4117" s="2">
        <f t="shared" si="259"/>
        <v>0.28009877737455147</v>
      </c>
    </row>
    <row r="4118" spans="5:13" x14ac:dyDescent="0.3">
      <c r="E4118" s="1">
        <v>4107</v>
      </c>
      <c r="F4118" s="1">
        <v>0</v>
      </c>
      <c r="G4118" s="1">
        <v>17</v>
      </c>
      <c r="H4118" s="1">
        <v>2</v>
      </c>
      <c r="I4118" s="2">
        <f t="shared" si="256"/>
        <v>0.18171975146235692</v>
      </c>
      <c r="J4118" s="2">
        <f t="shared" si="257"/>
        <v>0.54530533344393195</v>
      </c>
      <c r="K4118" s="3">
        <v>0</v>
      </c>
      <c r="L4118" s="2">
        <f t="shared" si="258"/>
        <v>-0.78812914780855448</v>
      </c>
      <c r="M4118" s="2">
        <f t="shared" si="259"/>
        <v>-0.54530533344393195</v>
      </c>
    </row>
    <row r="4119" spans="5:13" x14ac:dyDescent="0.3">
      <c r="E4119" s="1">
        <v>4108</v>
      </c>
      <c r="F4119" s="1">
        <v>1</v>
      </c>
      <c r="G4119" s="1">
        <v>18</v>
      </c>
      <c r="H4119" s="1">
        <v>3</v>
      </c>
      <c r="I4119" s="2">
        <f t="shared" si="256"/>
        <v>0.43580373247643894</v>
      </c>
      <c r="J4119" s="2">
        <f t="shared" si="257"/>
        <v>0.60725869122522669</v>
      </c>
      <c r="K4119" s="3">
        <v>1</v>
      </c>
      <c r="L4119" s="2">
        <f t="shared" si="258"/>
        <v>-0.49880039876880372</v>
      </c>
      <c r="M4119" s="2">
        <f t="shared" si="259"/>
        <v>0.39274130877477331</v>
      </c>
    </row>
    <row r="4120" spans="5:13" x14ac:dyDescent="0.3">
      <c r="E4120" s="1">
        <v>4109</v>
      </c>
      <c r="F4120" s="1">
        <v>0</v>
      </c>
      <c r="G4120" s="1">
        <v>26</v>
      </c>
      <c r="H4120" s="1">
        <v>2</v>
      </c>
      <c r="I4120" s="2">
        <f t="shared" si="256"/>
        <v>-7.5430198359768275E-2</v>
      </c>
      <c r="J4120" s="2">
        <f t="shared" si="257"/>
        <v>0.48115138649900074</v>
      </c>
      <c r="K4120" s="3">
        <v>0</v>
      </c>
      <c r="L4120" s="2">
        <f t="shared" si="258"/>
        <v>-0.65614312718844481</v>
      </c>
      <c r="M4120" s="2">
        <f t="shared" si="259"/>
        <v>-0.48115138649900074</v>
      </c>
    </row>
    <row r="4121" spans="5:13" x14ac:dyDescent="0.3">
      <c r="E4121" s="1">
        <v>4110</v>
      </c>
      <c r="F4121" s="1">
        <v>0</v>
      </c>
      <c r="G4121" s="1">
        <v>20</v>
      </c>
      <c r="H4121" s="1">
        <v>1</v>
      </c>
      <c r="I4121" s="2">
        <f t="shared" si="256"/>
        <v>-0.18665309613933628</v>
      </c>
      <c r="J4121" s="2">
        <f t="shared" si="257"/>
        <v>0.45347173225254978</v>
      </c>
      <c r="K4121" s="3">
        <v>0</v>
      </c>
      <c r="L4121" s="2">
        <f t="shared" si="258"/>
        <v>-0.60416924763928592</v>
      </c>
      <c r="M4121" s="2">
        <f t="shared" si="259"/>
        <v>-0.45347173225254978</v>
      </c>
    </row>
    <row r="4122" spans="5:13" x14ac:dyDescent="0.3">
      <c r="E4122" s="1">
        <v>4111</v>
      </c>
      <c r="F4122" s="1">
        <v>0</v>
      </c>
      <c r="G4122" s="1">
        <v>27</v>
      </c>
      <c r="H4122" s="1">
        <v>3</v>
      </c>
      <c r="I4122" s="2">
        <f t="shared" si="256"/>
        <v>0.17865378265431364</v>
      </c>
      <c r="J4122" s="2">
        <f t="shared" si="257"/>
        <v>0.54454502935318705</v>
      </c>
      <c r="K4122" s="3">
        <v>0</v>
      </c>
      <c r="L4122" s="2">
        <f t="shared" si="258"/>
        <v>-0.78645842414615619</v>
      </c>
      <c r="M4122" s="2">
        <f t="shared" si="259"/>
        <v>-0.54454502935318705</v>
      </c>
    </row>
    <row r="4123" spans="5:13" x14ac:dyDescent="0.3">
      <c r="E4123" s="1">
        <v>4112</v>
      </c>
      <c r="F4123" s="1">
        <v>0</v>
      </c>
      <c r="G4123" s="1">
        <v>31</v>
      </c>
      <c r="H4123" s="1">
        <v>2</v>
      </c>
      <c r="I4123" s="2">
        <f t="shared" si="256"/>
        <v>-0.21829128159428235</v>
      </c>
      <c r="J4123" s="2">
        <f t="shared" si="257"/>
        <v>0.44564285643854834</v>
      </c>
      <c r="K4123" s="3">
        <v>1</v>
      </c>
      <c r="L4123" s="2">
        <f t="shared" si="258"/>
        <v>-0.80823741806704263</v>
      </c>
      <c r="M4123" s="2">
        <f t="shared" si="259"/>
        <v>0.5543571435614516</v>
      </c>
    </row>
    <row r="4124" spans="5:13" x14ac:dyDescent="0.3">
      <c r="E4124" s="1">
        <v>4113</v>
      </c>
      <c r="F4124" s="1">
        <v>0</v>
      </c>
      <c r="G4124" s="1">
        <v>31</v>
      </c>
      <c r="H4124" s="1">
        <v>2</v>
      </c>
      <c r="I4124" s="2">
        <f t="shared" si="256"/>
        <v>-0.21829128159428235</v>
      </c>
      <c r="J4124" s="2">
        <f t="shared" si="257"/>
        <v>0.44564285643854834</v>
      </c>
      <c r="K4124" s="3">
        <v>0</v>
      </c>
      <c r="L4124" s="2">
        <f t="shared" si="258"/>
        <v>-0.58994613647276051</v>
      </c>
      <c r="M4124" s="2">
        <f t="shared" si="259"/>
        <v>-0.44564285643854834</v>
      </c>
    </row>
    <row r="4125" spans="5:13" x14ac:dyDescent="0.3">
      <c r="E4125" s="1">
        <v>4114</v>
      </c>
      <c r="F4125" s="1">
        <v>1</v>
      </c>
      <c r="G4125" s="1">
        <v>26</v>
      </c>
      <c r="H4125" s="1">
        <v>3</v>
      </c>
      <c r="I4125" s="2">
        <f t="shared" si="256"/>
        <v>0.20722599930121655</v>
      </c>
      <c r="J4125" s="2">
        <f t="shared" si="257"/>
        <v>0.55162190028968694</v>
      </c>
      <c r="K4125" s="3">
        <v>0</v>
      </c>
      <c r="L4125" s="2">
        <f t="shared" si="258"/>
        <v>-0.80211842994407867</v>
      </c>
      <c r="M4125" s="2">
        <f t="shared" si="259"/>
        <v>-0.55162190028968694</v>
      </c>
    </row>
    <row r="4126" spans="5:13" x14ac:dyDescent="0.3">
      <c r="E4126" s="1">
        <v>4115</v>
      </c>
      <c r="F4126" s="1">
        <v>0</v>
      </c>
      <c r="G4126" s="1">
        <v>24</v>
      </c>
      <c r="H4126" s="1">
        <v>1</v>
      </c>
      <c r="I4126" s="2">
        <f t="shared" si="256"/>
        <v>-0.30094196272694751</v>
      </c>
      <c r="J4126" s="2">
        <f t="shared" si="257"/>
        <v>0.42532722873338152</v>
      </c>
      <c r="K4126" s="3">
        <v>1</v>
      </c>
      <c r="L4126" s="2">
        <f t="shared" si="258"/>
        <v>-0.85489645635623346</v>
      </c>
      <c r="M4126" s="2">
        <f t="shared" si="259"/>
        <v>0.57467277126661842</v>
      </c>
    </row>
    <row r="4127" spans="5:13" x14ac:dyDescent="0.3">
      <c r="E4127" s="1">
        <v>4116</v>
      </c>
      <c r="F4127" s="1">
        <v>0</v>
      </c>
      <c r="G4127" s="1">
        <v>28</v>
      </c>
      <c r="H4127" s="1">
        <v>2</v>
      </c>
      <c r="I4127" s="2">
        <f t="shared" si="256"/>
        <v>-0.13257463165357386</v>
      </c>
      <c r="J4127" s="2">
        <f t="shared" si="257"/>
        <v>0.46690480141809398</v>
      </c>
      <c r="K4127" s="3">
        <v>0</v>
      </c>
      <c r="L4127" s="2">
        <f t="shared" si="258"/>
        <v>-0.62905526179329474</v>
      </c>
      <c r="M4127" s="2">
        <f t="shared" si="259"/>
        <v>-0.46690480141809398</v>
      </c>
    </row>
    <row r="4128" spans="5:13" x14ac:dyDescent="0.3">
      <c r="E4128" s="1">
        <v>4117</v>
      </c>
      <c r="F4128" s="1">
        <v>1</v>
      </c>
      <c r="G4128" s="1">
        <v>24</v>
      </c>
      <c r="H4128" s="1">
        <v>2</v>
      </c>
      <c r="I4128" s="2">
        <f t="shared" si="256"/>
        <v>-1.8285765065962689E-2</v>
      </c>
      <c r="J4128" s="2">
        <f t="shared" si="257"/>
        <v>0.49542868610834845</v>
      </c>
      <c r="K4128" s="3">
        <v>0</v>
      </c>
      <c r="L4128" s="2">
        <f t="shared" si="258"/>
        <v>-0.68404609359517687</v>
      </c>
      <c r="M4128" s="2">
        <f t="shared" si="259"/>
        <v>-0.49542868610834845</v>
      </c>
    </row>
    <row r="4129" spans="5:13" x14ac:dyDescent="0.3">
      <c r="E4129" s="1">
        <v>4118</v>
      </c>
      <c r="F4129" s="1">
        <v>1</v>
      </c>
      <c r="G4129" s="1">
        <v>28</v>
      </c>
      <c r="H4129" s="1">
        <v>1</v>
      </c>
      <c r="I4129" s="2">
        <f t="shared" si="256"/>
        <v>-0.41523082931455868</v>
      </c>
      <c r="J4129" s="2">
        <f t="shared" si="257"/>
        <v>0.39765853213135904</v>
      </c>
      <c r="K4129" s="3">
        <v>0</v>
      </c>
      <c r="L4129" s="2">
        <f t="shared" si="258"/>
        <v>-0.50693077210996151</v>
      </c>
      <c r="M4129" s="2">
        <f t="shared" si="259"/>
        <v>-0.39765853213135904</v>
      </c>
    </row>
    <row r="4130" spans="5:13" x14ac:dyDescent="0.3">
      <c r="E4130" s="1">
        <v>4119</v>
      </c>
      <c r="F4130" s="1">
        <v>1</v>
      </c>
      <c r="G4130" s="1">
        <v>26</v>
      </c>
      <c r="H4130" s="1">
        <v>2</v>
      </c>
      <c r="I4130" s="2">
        <f t="shared" si="256"/>
        <v>-7.5430198359768275E-2</v>
      </c>
      <c r="J4130" s="2">
        <f t="shared" si="257"/>
        <v>0.48115138649900074</v>
      </c>
      <c r="K4130" s="3">
        <v>0</v>
      </c>
      <c r="L4130" s="2">
        <f t="shared" si="258"/>
        <v>-0.65614312718844481</v>
      </c>
      <c r="M4130" s="2">
        <f t="shared" si="259"/>
        <v>-0.48115138649900074</v>
      </c>
    </row>
    <row r="4131" spans="5:13" x14ac:dyDescent="0.3">
      <c r="E4131" s="1">
        <v>4120</v>
      </c>
      <c r="F4131" s="1">
        <v>0</v>
      </c>
      <c r="G4131" s="1">
        <v>26</v>
      </c>
      <c r="H4131" s="1">
        <v>4</v>
      </c>
      <c r="I4131" s="2">
        <f t="shared" si="256"/>
        <v>0.48988219696220137</v>
      </c>
      <c r="J4131" s="2">
        <f t="shared" si="257"/>
        <v>0.62007868056522697</v>
      </c>
      <c r="K4131" s="3">
        <v>1</v>
      </c>
      <c r="L4131" s="2">
        <f t="shared" si="258"/>
        <v>-0.47790890485718585</v>
      </c>
      <c r="M4131" s="2">
        <f t="shared" si="259"/>
        <v>0.37992131943477303</v>
      </c>
    </row>
    <row r="4132" spans="5:13" x14ac:dyDescent="0.3">
      <c r="E4132" s="1">
        <v>4121</v>
      </c>
      <c r="F4132" s="1">
        <v>1</v>
      </c>
      <c r="G4132" s="1">
        <v>27</v>
      </c>
      <c r="H4132" s="1">
        <v>0</v>
      </c>
      <c r="I4132" s="2">
        <f t="shared" si="256"/>
        <v>-0.66931481032864082</v>
      </c>
      <c r="J4132" s="2">
        <f t="shared" si="257"/>
        <v>0.33865028320137047</v>
      </c>
      <c r="K4132" s="3">
        <v>1</v>
      </c>
      <c r="L4132" s="2">
        <f t="shared" si="258"/>
        <v>-1.0827873170559001</v>
      </c>
      <c r="M4132" s="2">
        <f t="shared" si="259"/>
        <v>0.66134971679862953</v>
      </c>
    </row>
    <row r="4133" spans="5:13" x14ac:dyDescent="0.3">
      <c r="E4133" s="1">
        <v>4122</v>
      </c>
      <c r="F4133" s="1">
        <v>1</v>
      </c>
      <c r="G4133" s="1">
        <v>21</v>
      </c>
      <c r="H4133" s="1">
        <v>4</v>
      </c>
      <c r="I4133" s="2">
        <f t="shared" si="256"/>
        <v>0.63274328019671544</v>
      </c>
      <c r="J4133" s="2">
        <f t="shared" si="257"/>
        <v>0.65311123215896594</v>
      </c>
      <c r="K4133" s="3">
        <v>1</v>
      </c>
      <c r="L4133" s="2">
        <f t="shared" si="258"/>
        <v>-0.42600782399914117</v>
      </c>
      <c r="M4133" s="2">
        <f t="shared" si="259"/>
        <v>0.34688876784103406</v>
      </c>
    </row>
    <row r="4134" spans="5:13" x14ac:dyDescent="0.3">
      <c r="E4134" s="1">
        <v>4123</v>
      </c>
      <c r="F4134" s="1">
        <v>1</v>
      </c>
      <c r="G4134" s="1">
        <v>27</v>
      </c>
      <c r="H4134" s="1">
        <v>4</v>
      </c>
      <c r="I4134" s="2">
        <f t="shared" si="256"/>
        <v>0.46130998031529846</v>
      </c>
      <c r="J4134" s="2">
        <f t="shared" si="257"/>
        <v>0.6133248938372724</v>
      </c>
      <c r="K4134" s="3">
        <v>0</v>
      </c>
      <c r="L4134" s="2">
        <f t="shared" si="258"/>
        <v>-0.95017045750511009</v>
      </c>
      <c r="M4134" s="2">
        <f t="shared" si="259"/>
        <v>-0.6133248938372724</v>
      </c>
    </row>
    <row r="4135" spans="5:13" x14ac:dyDescent="0.3">
      <c r="E4135" s="1">
        <v>4124</v>
      </c>
      <c r="F4135" s="1">
        <v>0</v>
      </c>
      <c r="G4135" s="1">
        <v>24</v>
      </c>
      <c r="H4135" s="1">
        <v>0</v>
      </c>
      <c r="I4135" s="2">
        <f t="shared" si="256"/>
        <v>-0.58359816038793233</v>
      </c>
      <c r="J4135" s="2">
        <f t="shared" si="257"/>
        <v>0.35810507793301227</v>
      </c>
      <c r="K4135" s="3">
        <v>0</v>
      </c>
      <c r="L4135" s="2">
        <f t="shared" si="258"/>
        <v>-0.44333066148088318</v>
      </c>
      <c r="M4135" s="2">
        <f t="shared" si="259"/>
        <v>-0.35810507793301227</v>
      </c>
    </row>
    <row r="4136" spans="5:13" x14ac:dyDescent="0.3">
      <c r="E4136" s="1">
        <v>4125</v>
      </c>
      <c r="F4136" s="1">
        <v>0</v>
      </c>
      <c r="G4136" s="1">
        <v>21</v>
      </c>
      <c r="H4136" s="1">
        <v>2</v>
      </c>
      <c r="I4136" s="2">
        <f t="shared" si="256"/>
        <v>6.7430884874745745E-2</v>
      </c>
      <c r="J4136" s="2">
        <f t="shared" si="257"/>
        <v>0.51685133655663185</v>
      </c>
      <c r="K4136" s="3">
        <v>1</v>
      </c>
      <c r="L4136" s="2">
        <f t="shared" si="258"/>
        <v>-0.65999999600478421</v>
      </c>
      <c r="M4136" s="2">
        <f t="shared" si="259"/>
        <v>0.48314866344336815</v>
      </c>
    </row>
    <row r="4137" spans="5:13" x14ac:dyDescent="0.3">
      <c r="E4137" s="1">
        <v>4126</v>
      </c>
      <c r="F4137" s="1">
        <v>0</v>
      </c>
      <c r="G4137" s="1">
        <v>25</v>
      </c>
      <c r="H4137" s="1">
        <v>0</v>
      </c>
      <c r="I4137" s="2">
        <f t="shared" si="256"/>
        <v>-0.61217037703483523</v>
      </c>
      <c r="J4137" s="2">
        <f t="shared" si="257"/>
        <v>0.35156426468727181</v>
      </c>
      <c r="K4137" s="3">
        <v>0</v>
      </c>
      <c r="L4137" s="2">
        <f t="shared" si="258"/>
        <v>-0.43319237757215368</v>
      </c>
      <c r="M4137" s="2">
        <f t="shared" si="259"/>
        <v>-0.35156426468727181</v>
      </c>
    </row>
    <row r="4138" spans="5:13" x14ac:dyDescent="0.3">
      <c r="E4138" s="1">
        <v>4127</v>
      </c>
      <c r="F4138" s="1">
        <v>0</v>
      </c>
      <c r="G4138" s="1">
        <v>27</v>
      </c>
      <c r="H4138" s="1">
        <v>2</v>
      </c>
      <c r="I4138" s="2">
        <f t="shared" si="256"/>
        <v>-0.10400241500667118</v>
      </c>
      <c r="J4138" s="2">
        <f t="shared" si="257"/>
        <v>0.47402280722541851</v>
      </c>
      <c r="K4138" s="3">
        <v>0</v>
      </c>
      <c r="L4138" s="2">
        <f t="shared" si="258"/>
        <v>-0.64249742692862966</v>
      </c>
      <c r="M4138" s="2">
        <f t="shared" si="259"/>
        <v>-0.47402280722541851</v>
      </c>
    </row>
    <row r="4139" spans="5:13" x14ac:dyDescent="0.3">
      <c r="E4139" s="1">
        <v>4128</v>
      </c>
      <c r="F4139" s="1">
        <v>0</v>
      </c>
      <c r="G4139" s="1">
        <v>27</v>
      </c>
      <c r="H4139" s="1">
        <v>2</v>
      </c>
      <c r="I4139" s="2">
        <f t="shared" si="256"/>
        <v>-0.10400241500667118</v>
      </c>
      <c r="J4139" s="2">
        <f t="shared" si="257"/>
        <v>0.47402280722541851</v>
      </c>
      <c r="K4139" s="3">
        <v>0</v>
      </c>
      <c r="L4139" s="2">
        <f t="shared" si="258"/>
        <v>-0.64249742692862966</v>
      </c>
      <c r="M4139" s="2">
        <f t="shared" si="259"/>
        <v>-0.47402280722541851</v>
      </c>
    </row>
    <row r="4140" spans="5:13" x14ac:dyDescent="0.3">
      <c r="E4140" s="1">
        <v>4129</v>
      </c>
      <c r="F4140" s="1">
        <v>1</v>
      </c>
      <c r="G4140" s="1">
        <v>27</v>
      </c>
      <c r="H4140" s="1">
        <v>2</v>
      </c>
      <c r="I4140" s="2">
        <f t="shared" si="256"/>
        <v>-0.10400241500667118</v>
      </c>
      <c r="J4140" s="2">
        <f t="shared" si="257"/>
        <v>0.47402280722541851</v>
      </c>
      <c r="K4140" s="3">
        <v>1</v>
      </c>
      <c r="L4140" s="2">
        <f t="shared" si="258"/>
        <v>-0.74649984193530095</v>
      </c>
      <c r="M4140" s="2">
        <f t="shared" si="259"/>
        <v>0.52597719277458155</v>
      </c>
    </row>
    <row r="4141" spans="5:13" x14ac:dyDescent="0.3">
      <c r="E4141" s="1">
        <v>4130</v>
      </c>
      <c r="F4141" s="1">
        <v>0</v>
      </c>
      <c r="G4141" s="1">
        <v>24</v>
      </c>
      <c r="H4141" s="1">
        <v>0</v>
      </c>
      <c r="I4141" s="2">
        <f t="shared" si="256"/>
        <v>-0.58359816038793233</v>
      </c>
      <c r="J4141" s="2">
        <f t="shared" si="257"/>
        <v>0.35810507793301227</v>
      </c>
      <c r="K4141" s="3">
        <v>0</v>
      </c>
      <c r="L4141" s="2">
        <f t="shared" si="258"/>
        <v>-0.44333066148088318</v>
      </c>
      <c r="M4141" s="2">
        <f t="shared" si="259"/>
        <v>-0.35810507793301227</v>
      </c>
    </row>
    <row r="4142" spans="5:13" x14ac:dyDescent="0.3">
      <c r="E4142" s="1">
        <v>4131</v>
      </c>
      <c r="F4142" s="1">
        <v>0</v>
      </c>
      <c r="G4142" s="1">
        <v>34</v>
      </c>
      <c r="H4142" s="1">
        <v>1</v>
      </c>
      <c r="I4142" s="2">
        <f t="shared" si="256"/>
        <v>-0.58666412919597544</v>
      </c>
      <c r="J4142" s="2">
        <f t="shared" si="257"/>
        <v>0.35740062348635282</v>
      </c>
      <c r="K4142" s="3">
        <v>1</v>
      </c>
      <c r="L4142" s="2">
        <f t="shared" si="258"/>
        <v>-1.0288979317525873</v>
      </c>
      <c r="M4142" s="2">
        <f t="shared" si="259"/>
        <v>0.64259937651364718</v>
      </c>
    </row>
    <row r="4143" spans="5:13" x14ac:dyDescent="0.3">
      <c r="E4143" s="1">
        <v>4132</v>
      </c>
      <c r="F4143" s="1">
        <v>0</v>
      </c>
      <c r="G4143" s="1">
        <v>34</v>
      </c>
      <c r="H4143" s="1">
        <v>0</v>
      </c>
      <c r="I4143" s="2">
        <f t="shared" si="256"/>
        <v>-0.86932032685696026</v>
      </c>
      <c r="J4143" s="2">
        <f t="shared" si="257"/>
        <v>0.29539574752333242</v>
      </c>
      <c r="K4143" s="3">
        <v>1</v>
      </c>
      <c r="L4143" s="2">
        <f t="shared" si="258"/>
        <v>-1.2194393046440875</v>
      </c>
      <c r="M4143" s="2">
        <f t="shared" si="259"/>
        <v>0.70460425247666758</v>
      </c>
    </row>
    <row r="4144" spans="5:13" x14ac:dyDescent="0.3">
      <c r="E4144" s="1">
        <v>4133</v>
      </c>
      <c r="F4144" s="1">
        <v>0</v>
      </c>
      <c r="G4144" s="1">
        <v>38</v>
      </c>
      <c r="H4144" s="1">
        <v>1</v>
      </c>
      <c r="I4144" s="2">
        <f t="shared" si="256"/>
        <v>-0.70095299578358661</v>
      </c>
      <c r="J4144" s="2">
        <f t="shared" si="257"/>
        <v>0.33160097027524127</v>
      </c>
      <c r="K4144" s="3">
        <v>0</v>
      </c>
      <c r="L4144" s="2">
        <f t="shared" si="258"/>
        <v>-0.40286993390055359</v>
      </c>
      <c r="M4144" s="2">
        <f t="shared" si="259"/>
        <v>-0.33160097027524127</v>
      </c>
    </row>
    <row r="4145" spans="5:13" x14ac:dyDescent="0.3">
      <c r="E4145" s="1">
        <v>4134</v>
      </c>
      <c r="F4145" s="1">
        <v>1</v>
      </c>
      <c r="G4145" s="1">
        <v>23</v>
      </c>
      <c r="H4145" s="1">
        <v>0</v>
      </c>
      <c r="I4145" s="2">
        <f t="shared" si="256"/>
        <v>-0.55502594374102943</v>
      </c>
      <c r="J4145" s="2">
        <f t="shared" si="257"/>
        <v>0.36469913965533418</v>
      </c>
      <c r="K4145" s="3">
        <v>1</v>
      </c>
      <c r="L4145" s="2">
        <f t="shared" si="258"/>
        <v>-1.0086825402179018</v>
      </c>
      <c r="M4145" s="2">
        <f t="shared" si="259"/>
        <v>0.63530086034466582</v>
      </c>
    </row>
    <row r="4146" spans="5:13" x14ac:dyDescent="0.3">
      <c r="E4146" s="1">
        <v>4135</v>
      </c>
      <c r="F4146" s="1">
        <v>0</v>
      </c>
      <c r="G4146" s="1">
        <v>22</v>
      </c>
      <c r="H4146" s="1">
        <v>2</v>
      </c>
      <c r="I4146" s="2">
        <f t="shared" si="256"/>
        <v>3.8858668227842896E-2</v>
      </c>
      <c r="J4146" s="2">
        <f t="shared" si="257"/>
        <v>0.50971344481574044</v>
      </c>
      <c r="K4146" s="3">
        <v>1</v>
      </c>
      <c r="L4146" s="2">
        <f t="shared" si="258"/>
        <v>-0.6739065840838151</v>
      </c>
      <c r="M4146" s="2">
        <f t="shared" si="259"/>
        <v>0.49028655518425956</v>
      </c>
    </row>
    <row r="4147" spans="5:13" x14ac:dyDescent="0.3">
      <c r="E4147" s="1">
        <v>4136</v>
      </c>
      <c r="F4147" s="1">
        <v>0</v>
      </c>
      <c r="G4147" s="1">
        <v>31</v>
      </c>
      <c r="H4147" s="1">
        <v>0</v>
      </c>
      <c r="I4147" s="2">
        <f t="shared" si="256"/>
        <v>-0.78360367691625199</v>
      </c>
      <c r="J4147" s="2">
        <f t="shared" si="257"/>
        <v>0.31354373136830865</v>
      </c>
      <c r="K4147" s="3">
        <v>0</v>
      </c>
      <c r="L4147" s="2">
        <f t="shared" si="258"/>
        <v>-0.37621275772349794</v>
      </c>
      <c r="M4147" s="2">
        <f t="shared" si="259"/>
        <v>-0.31354373136830865</v>
      </c>
    </row>
    <row r="4148" spans="5:13" x14ac:dyDescent="0.3">
      <c r="E4148" s="1">
        <v>4137</v>
      </c>
      <c r="F4148" s="1">
        <v>0</v>
      </c>
      <c r="G4148" s="1">
        <v>28</v>
      </c>
      <c r="H4148" s="1">
        <v>3</v>
      </c>
      <c r="I4148" s="2">
        <f t="shared" si="256"/>
        <v>0.15008156600741096</v>
      </c>
      <c r="J4148" s="2">
        <f t="shared" si="257"/>
        <v>0.53745012251025304</v>
      </c>
      <c r="K4148" s="3">
        <v>0</v>
      </c>
      <c r="L4148" s="2">
        <f t="shared" si="258"/>
        <v>-0.77100088462324479</v>
      </c>
      <c r="M4148" s="2">
        <f t="shared" si="259"/>
        <v>-0.53745012251025304</v>
      </c>
    </row>
    <row r="4149" spans="5:13" x14ac:dyDescent="0.3">
      <c r="E4149" s="1">
        <v>4138</v>
      </c>
      <c r="F4149" s="1">
        <v>1</v>
      </c>
      <c r="G4149" s="1">
        <v>19</v>
      </c>
      <c r="H4149" s="1">
        <v>1</v>
      </c>
      <c r="I4149" s="2">
        <f t="shared" si="256"/>
        <v>-0.15808087949243349</v>
      </c>
      <c r="J4149" s="2">
        <f t="shared" si="257"/>
        <v>0.4605618744064669</v>
      </c>
      <c r="K4149" s="3">
        <v>1</v>
      </c>
      <c r="L4149" s="2">
        <f t="shared" si="258"/>
        <v>-0.77530806878078784</v>
      </c>
      <c r="M4149" s="2">
        <f t="shared" si="259"/>
        <v>0.5394381255935331</v>
      </c>
    </row>
    <row r="4150" spans="5:13" x14ac:dyDescent="0.3">
      <c r="E4150" s="1">
        <v>4139</v>
      </c>
      <c r="F4150" s="1">
        <v>0</v>
      </c>
      <c r="G4150" s="1">
        <v>25</v>
      </c>
      <c r="H4150" s="1">
        <v>2</v>
      </c>
      <c r="I4150" s="2">
        <f t="shared" si="256"/>
        <v>-4.6857981712865593E-2</v>
      </c>
      <c r="J4150" s="2">
        <f t="shared" si="257"/>
        <v>0.4882876475322156</v>
      </c>
      <c r="K4150" s="3">
        <v>0</v>
      </c>
      <c r="L4150" s="2">
        <f t="shared" si="258"/>
        <v>-0.66999262340425059</v>
      </c>
      <c r="M4150" s="2">
        <f t="shared" si="259"/>
        <v>-0.4882876475322156</v>
      </c>
    </row>
    <row r="4151" spans="5:13" x14ac:dyDescent="0.3">
      <c r="E4151" s="1">
        <v>4140</v>
      </c>
      <c r="F4151" s="1">
        <v>1</v>
      </c>
      <c r="G4151" s="1">
        <v>25</v>
      </c>
      <c r="H4151" s="1">
        <v>4</v>
      </c>
      <c r="I4151" s="2">
        <f t="shared" si="256"/>
        <v>0.51845441360910405</v>
      </c>
      <c r="J4151" s="2">
        <f t="shared" si="257"/>
        <v>0.62678628555659732</v>
      </c>
      <c r="K4151" s="3">
        <v>1</v>
      </c>
      <c r="L4151" s="2">
        <f t="shared" si="258"/>
        <v>-0.4671496488344154</v>
      </c>
      <c r="M4151" s="2">
        <f t="shared" si="259"/>
        <v>0.37321371444340268</v>
      </c>
    </row>
    <row r="4152" spans="5:13" x14ac:dyDescent="0.3">
      <c r="E4152" s="1">
        <v>4141</v>
      </c>
      <c r="F4152" s="1">
        <v>1</v>
      </c>
      <c r="G4152" s="1">
        <v>24</v>
      </c>
      <c r="H4152" s="1">
        <v>3</v>
      </c>
      <c r="I4152" s="2">
        <f t="shared" si="256"/>
        <v>0.26437043259502213</v>
      </c>
      <c r="J4152" s="2">
        <f t="shared" si="257"/>
        <v>0.56571033582428898</v>
      </c>
      <c r="K4152" s="3">
        <v>1</v>
      </c>
      <c r="L4152" s="2">
        <f t="shared" si="258"/>
        <v>-0.56967310594208143</v>
      </c>
      <c r="M4152" s="2">
        <f t="shared" si="259"/>
        <v>0.43428966417571102</v>
      </c>
    </row>
    <row r="4153" spans="5:13" x14ac:dyDescent="0.3">
      <c r="E4153" s="1">
        <v>4142</v>
      </c>
      <c r="F4153" s="1">
        <v>1</v>
      </c>
      <c r="G4153" s="1">
        <v>25</v>
      </c>
      <c r="H4153" s="1">
        <v>2</v>
      </c>
      <c r="I4153" s="2">
        <f t="shared" si="256"/>
        <v>-4.6857981712865593E-2</v>
      </c>
      <c r="J4153" s="2">
        <f t="shared" si="257"/>
        <v>0.4882876475322156</v>
      </c>
      <c r="K4153" s="3">
        <v>1</v>
      </c>
      <c r="L4153" s="2">
        <f t="shared" si="258"/>
        <v>-0.71685060511711618</v>
      </c>
      <c r="M4153" s="2">
        <f t="shared" si="259"/>
        <v>0.51171235246778446</v>
      </c>
    </row>
    <row r="4154" spans="5:13" x14ac:dyDescent="0.3">
      <c r="E4154" s="1">
        <v>4143</v>
      </c>
      <c r="F4154" s="1">
        <v>1</v>
      </c>
      <c r="G4154" s="1">
        <v>22</v>
      </c>
      <c r="H4154" s="1">
        <v>1</v>
      </c>
      <c r="I4154" s="2">
        <f t="shared" si="256"/>
        <v>-0.24379752943314192</v>
      </c>
      <c r="J4154" s="2">
        <f t="shared" si="257"/>
        <v>0.43935072259233271</v>
      </c>
      <c r="K4154" s="3">
        <v>0</v>
      </c>
      <c r="L4154" s="2">
        <f t="shared" si="258"/>
        <v>-0.57865974292354561</v>
      </c>
      <c r="M4154" s="2">
        <f t="shared" si="259"/>
        <v>-0.43935072259233271</v>
      </c>
    </row>
    <row r="4155" spans="5:13" x14ac:dyDescent="0.3">
      <c r="E4155" s="1">
        <v>4144</v>
      </c>
      <c r="F4155" s="1">
        <v>1</v>
      </c>
      <c r="G4155" s="1">
        <v>20</v>
      </c>
      <c r="H4155" s="1">
        <v>3</v>
      </c>
      <c r="I4155" s="2">
        <f t="shared" si="256"/>
        <v>0.37865929918263336</v>
      </c>
      <c r="J4155" s="2">
        <f t="shared" si="257"/>
        <v>0.59354970154570375</v>
      </c>
      <c r="K4155" s="3">
        <v>1</v>
      </c>
      <c r="L4155" s="2">
        <f t="shared" si="258"/>
        <v>-0.52163432531196197</v>
      </c>
      <c r="M4155" s="2">
        <f t="shared" si="259"/>
        <v>0.40645029845429625</v>
      </c>
    </row>
    <row r="4156" spans="5:13" x14ac:dyDescent="0.3">
      <c r="E4156" s="1">
        <v>4145</v>
      </c>
      <c r="F4156" s="1">
        <v>1</v>
      </c>
      <c r="G4156" s="1">
        <v>30</v>
      </c>
      <c r="H4156" s="1">
        <v>4</v>
      </c>
      <c r="I4156" s="2">
        <f t="shared" si="256"/>
        <v>0.3755933303745902</v>
      </c>
      <c r="J4156" s="2">
        <f t="shared" si="257"/>
        <v>0.59280982968195539</v>
      </c>
      <c r="K4156" s="3">
        <v>1</v>
      </c>
      <c r="L4156" s="2">
        <f t="shared" si="258"/>
        <v>-0.5228816233530611</v>
      </c>
      <c r="M4156" s="2">
        <f t="shared" si="259"/>
        <v>0.40719017031804461</v>
      </c>
    </row>
    <row r="4157" spans="5:13" x14ac:dyDescent="0.3">
      <c r="E4157" s="1">
        <v>4146</v>
      </c>
      <c r="F4157" s="1">
        <v>0</v>
      </c>
      <c r="G4157" s="1">
        <v>24</v>
      </c>
      <c r="H4157" s="1">
        <v>1</v>
      </c>
      <c r="I4157" s="2">
        <f t="shared" si="256"/>
        <v>-0.30094196272694751</v>
      </c>
      <c r="J4157" s="2">
        <f t="shared" si="257"/>
        <v>0.42532722873338152</v>
      </c>
      <c r="K4157" s="3">
        <v>0</v>
      </c>
      <c r="L4157" s="2">
        <f t="shared" si="258"/>
        <v>-0.55395449362928606</v>
      </c>
      <c r="M4157" s="2">
        <f t="shared" si="259"/>
        <v>-0.42532722873338152</v>
      </c>
    </row>
    <row r="4158" spans="5:13" x14ac:dyDescent="0.3">
      <c r="E4158" s="1">
        <v>4147</v>
      </c>
      <c r="F4158" s="1">
        <v>1</v>
      </c>
      <c r="G4158" s="1">
        <v>17</v>
      </c>
      <c r="H4158" s="1">
        <v>3</v>
      </c>
      <c r="I4158" s="2">
        <f t="shared" si="256"/>
        <v>0.46437594912334174</v>
      </c>
      <c r="J4158" s="2">
        <f t="shared" si="257"/>
        <v>0.6140517581192837</v>
      </c>
      <c r="K4158" s="3">
        <v>0</v>
      </c>
      <c r="L4158" s="2">
        <f t="shared" si="258"/>
        <v>-0.95205200689988501</v>
      </c>
      <c r="M4158" s="2">
        <f t="shared" si="259"/>
        <v>-0.6140517581192837</v>
      </c>
    </row>
    <row r="4159" spans="5:13" x14ac:dyDescent="0.3">
      <c r="E4159" s="1">
        <v>4148</v>
      </c>
      <c r="F4159" s="1">
        <v>1</v>
      </c>
      <c r="G4159" s="1">
        <v>27</v>
      </c>
      <c r="H4159" s="1">
        <v>7</v>
      </c>
      <c r="I4159" s="2">
        <f t="shared" si="256"/>
        <v>1.309278573298253</v>
      </c>
      <c r="J4159" s="2">
        <f t="shared" si="257"/>
        <v>0.78739241004546745</v>
      </c>
      <c r="K4159" s="3">
        <v>1</v>
      </c>
      <c r="L4159" s="2">
        <f t="shared" si="258"/>
        <v>-0.23902853978049274</v>
      </c>
      <c r="M4159" s="2">
        <f t="shared" si="259"/>
        <v>0.21260758995453255</v>
      </c>
    </row>
    <row r="4160" spans="5:13" x14ac:dyDescent="0.3">
      <c r="E4160" s="1">
        <v>4149</v>
      </c>
      <c r="F4160" s="1">
        <v>0</v>
      </c>
      <c r="G4160" s="1">
        <v>25</v>
      </c>
      <c r="H4160" s="1">
        <v>3</v>
      </c>
      <c r="I4160" s="2">
        <f t="shared" si="256"/>
        <v>0.23579821594811923</v>
      </c>
      <c r="J4160" s="2">
        <f t="shared" si="257"/>
        <v>0.55867792729643417</v>
      </c>
      <c r="K4160" s="3">
        <v>0</v>
      </c>
      <c r="L4160" s="2">
        <f t="shared" si="258"/>
        <v>-0.81798034650093876</v>
      </c>
      <c r="M4160" s="2">
        <f t="shared" si="259"/>
        <v>-0.55867792729643417</v>
      </c>
    </row>
    <row r="4161" spans="5:13" x14ac:dyDescent="0.3">
      <c r="E4161" s="1">
        <v>4150</v>
      </c>
      <c r="F4161" s="1">
        <v>0</v>
      </c>
      <c r="G4161" s="1">
        <v>28</v>
      </c>
      <c r="H4161" s="1">
        <v>1</v>
      </c>
      <c r="I4161" s="2">
        <f t="shared" si="256"/>
        <v>-0.41523082931455868</v>
      </c>
      <c r="J4161" s="2">
        <f t="shared" si="257"/>
        <v>0.39765853213135904</v>
      </c>
      <c r="K4161" s="3">
        <v>1</v>
      </c>
      <c r="L4161" s="2">
        <f t="shared" si="258"/>
        <v>-0.92216160142452031</v>
      </c>
      <c r="M4161" s="2">
        <f t="shared" si="259"/>
        <v>0.60234146786864096</v>
      </c>
    </row>
    <row r="4162" spans="5:13" x14ac:dyDescent="0.3">
      <c r="E4162" s="1">
        <v>4151</v>
      </c>
      <c r="F4162" s="1">
        <v>0</v>
      </c>
      <c r="G4162" s="1">
        <v>23</v>
      </c>
      <c r="H4162" s="1">
        <v>0</v>
      </c>
      <c r="I4162" s="2">
        <f t="shared" si="256"/>
        <v>-0.55502594374102943</v>
      </c>
      <c r="J4162" s="2">
        <f t="shared" si="257"/>
        <v>0.36469913965533418</v>
      </c>
      <c r="K4162" s="3">
        <v>0</v>
      </c>
      <c r="L4162" s="2">
        <f t="shared" si="258"/>
        <v>-0.45365659647687245</v>
      </c>
      <c r="M4162" s="2">
        <f t="shared" si="259"/>
        <v>-0.36469913965533418</v>
      </c>
    </row>
    <row r="4163" spans="5:13" x14ac:dyDescent="0.3">
      <c r="E4163" s="1">
        <v>4152</v>
      </c>
      <c r="F4163" s="1">
        <v>1</v>
      </c>
      <c r="G4163" s="1">
        <v>26</v>
      </c>
      <c r="H4163" s="1">
        <v>6</v>
      </c>
      <c r="I4163" s="2">
        <f t="shared" si="256"/>
        <v>1.055194592284171</v>
      </c>
      <c r="J4163" s="2">
        <f t="shared" si="257"/>
        <v>0.74177115519653103</v>
      </c>
      <c r="K4163" s="3">
        <v>0</v>
      </c>
      <c r="L4163" s="2">
        <f t="shared" si="258"/>
        <v>-1.35390909184616</v>
      </c>
      <c r="M4163" s="2">
        <f t="shared" si="259"/>
        <v>-0.74177115519653103</v>
      </c>
    </row>
    <row r="4164" spans="5:13" x14ac:dyDescent="0.3">
      <c r="E4164" s="1">
        <v>4153</v>
      </c>
      <c r="F4164" s="1">
        <v>1</v>
      </c>
      <c r="G4164" s="1">
        <v>27</v>
      </c>
      <c r="H4164" s="1">
        <v>4</v>
      </c>
      <c r="I4164" s="2">
        <f t="shared" si="256"/>
        <v>0.46130998031529846</v>
      </c>
      <c r="J4164" s="2">
        <f t="shared" si="257"/>
        <v>0.6133248938372724</v>
      </c>
      <c r="K4164" s="3">
        <v>1</v>
      </c>
      <c r="L4164" s="2">
        <f t="shared" si="258"/>
        <v>-0.48886047718981118</v>
      </c>
      <c r="M4164" s="2">
        <f t="shared" si="259"/>
        <v>0.3866751061627276</v>
      </c>
    </row>
    <row r="4165" spans="5:13" x14ac:dyDescent="0.3">
      <c r="E4165" s="1">
        <v>4154</v>
      </c>
      <c r="F4165" s="1">
        <v>0</v>
      </c>
      <c r="G4165" s="1">
        <v>21</v>
      </c>
      <c r="H4165" s="1">
        <v>1</v>
      </c>
      <c r="I4165" s="2">
        <f t="shared" si="256"/>
        <v>-0.21522531278623908</v>
      </c>
      <c r="J4165" s="2">
        <f t="shared" si="257"/>
        <v>0.44640041528470131</v>
      </c>
      <c r="K4165" s="3">
        <v>1</v>
      </c>
      <c r="L4165" s="2">
        <f t="shared" si="258"/>
        <v>-0.80653893761819861</v>
      </c>
      <c r="M4165" s="2">
        <f t="shared" si="259"/>
        <v>0.55359958471529869</v>
      </c>
    </row>
    <row r="4166" spans="5:13" x14ac:dyDescent="0.3">
      <c r="E4166" s="1">
        <v>4155</v>
      </c>
      <c r="F4166" s="1">
        <v>1</v>
      </c>
      <c r="G4166" s="1">
        <v>25</v>
      </c>
      <c r="H4166" s="1">
        <v>2</v>
      </c>
      <c r="I4166" s="2">
        <f t="shared" si="256"/>
        <v>-4.6857981712865593E-2</v>
      </c>
      <c r="J4166" s="2">
        <f t="shared" si="257"/>
        <v>0.4882876475322156</v>
      </c>
      <c r="K4166" s="3">
        <v>1</v>
      </c>
      <c r="L4166" s="2">
        <f t="shared" si="258"/>
        <v>-0.71685060511711618</v>
      </c>
      <c r="M4166" s="2">
        <f t="shared" si="259"/>
        <v>0.51171235246778446</v>
      </c>
    </row>
    <row r="4167" spans="5:13" x14ac:dyDescent="0.3">
      <c r="E4167" s="1">
        <v>4156</v>
      </c>
      <c r="F4167" s="1">
        <v>1</v>
      </c>
      <c r="G4167" s="1">
        <v>25</v>
      </c>
      <c r="H4167" s="1">
        <v>1</v>
      </c>
      <c r="I4167" s="2">
        <f t="shared" si="256"/>
        <v>-0.32951417937385041</v>
      </c>
      <c r="J4167" s="2">
        <f t="shared" si="257"/>
        <v>0.41835883549334701</v>
      </c>
      <c r="K4167" s="3">
        <v>0</v>
      </c>
      <c r="L4167" s="2">
        <f t="shared" si="258"/>
        <v>-0.54190157722990051</v>
      </c>
      <c r="M4167" s="2">
        <f t="shared" si="259"/>
        <v>-0.41835883549334701</v>
      </c>
    </row>
    <row r="4168" spans="5:13" x14ac:dyDescent="0.3">
      <c r="E4168" s="1">
        <v>4157</v>
      </c>
      <c r="F4168" s="1">
        <v>1</v>
      </c>
      <c r="G4168" s="1">
        <v>25</v>
      </c>
      <c r="H4168" s="1">
        <v>2</v>
      </c>
      <c r="I4168" s="2">
        <f t="shared" si="256"/>
        <v>-4.6857981712865593E-2</v>
      </c>
      <c r="J4168" s="2">
        <f t="shared" si="257"/>
        <v>0.4882876475322156</v>
      </c>
      <c r="K4168" s="3">
        <v>0</v>
      </c>
      <c r="L4168" s="2">
        <f t="shared" si="258"/>
        <v>-0.66999262340425059</v>
      </c>
      <c r="M4168" s="2">
        <f t="shared" si="259"/>
        <v>-0.4882876475322156</v>
      </c>
    </row>
    <row r="4169" spans="5:13" x14ac:dyDescent="0.3">
      <c r="E4169" s="1">
        <v>4158</v>
      </c>
      <c r="F4169" s="1">
        <v>1</v>
      </c>
      <c r="G4169" s="1">
        <v>24</v>
      </c>
      <c r="H4169" s="1">
        <v>6</v>
      </c>
      <c r="I4169" s="2">
        <f t="shared" si="256"/>
        <v>1.1123390255779766</v>
      </c>
      <c r="J4169" s="2">
        <f t="shared" si="257"/>
        <v>0.75256492089789684</v>
      </c>
      <c r="K4169" s="3">
        <v>1</v>
      </c>
      <c r="L4169" s="2">
        <f t="shared" si="258"/>
        <v>-0.28426801246199329</v>
      </c>
      <c r="M4169" s="2">
        <f t="shared" si="259"/>
        <v>0.24743507910210316</v>
      </c>
    </row>
    <row r="4170" spans="5:13" x14ac:dyDescent="0.3">
      <c r="E4170" s="1">
        <v>4159</v>
      </c>
      <c r="F4170" s="1">
        <v>0</v>
      </c>
      <c r="G4170" s="1">
        <v>23</v>
      </c>
      <c r="H4170" s="1">
        <v>2</v>
      </c>
      <c r="I4170" s="2">
        <f t="shared" si="256"/>
        <v>1.0286451580940215E-2</v>
      </c>
      <c r="J4170" s="2">
        <f t="shared" si="257"/>
        <v>0.50257159022004549</v>
      </c>
      <c r="K4170" s="3">
        <v>0</v>
      </c>
      <c r="L4170" s="2">
        <f t="shared" si="258"/>
        <v>-0.69830363267786921</v>
      </c>
      <c r="M4170" s="2">
        <f t="shared" si="259"/>
        <v>-0.50257159022004549</v>
      </c>
    </row>
    <row r="4171" spans="5:13" x14ac:dyDescent="0.3">
      <c r="E4171" s="1">
        <v>4160</v>
      </c>
      <c r="F4171" s="1">
        <v>1</v>
      </c>
      <c r="G4171" s="1">
        <v>24</v>
      </c>
      <c r="H4171" s="1">
        <v>5</v>
      </c>
      <c r="I4171" s="2">
        <f t="shared" si="256"/>
        <v>0.82968282791699166</v>
      </c>
      <c r="J4171" s="2">
        <f t="shared" si="257"/>
        <v>0.69628786127836784</v>
      </c>
      <c r="K4171" s="3">
        <v>1</v>
      </c>
      <c r="L4171" s="2">
        <f t="shared" si="258"/>
        <v>-0.36199211036329509</v>
      </c>
      <c r="M4171" s="2">
        <f t="shared" si="259"/>
        <v>0.30371213872163216</v>
      </c>
    </row>
    <row r="4172" spans="5:13" x14ac:dyDescent="0.3">
      <c r="E4172" s="1">
        <v>4161</v>
      </c>
      <c r="F4172" s="1">
        <v>0</v>
      </c>
      <c r="G4172" s="1">
        <v>23</v>
      </c>
      <c r="H4172" s="1">
        <v>3</v>
      </c>
      <c r="I4172" s="2">
        <f t="shared" si="256"/>
        <v>0.29294264924192503</v>
      </c>
      <c r="J4172" s="2">
        <f t="shared" si="257"/>
        <v>0.57271638907417755</v>
      </c>
      <c r="K4172" s="3">
        <v>1</v>
      </c>
      <c r="L4172" s="2">
        <f t="shared" si="258"/>
        <v>-0.55736464278526365</v>
      </c>
      <c r="M4172" s="2">
        <f t="shared" si="259"/>
        <v>0.42728361092582245</v>
      </c>
    </row>
    <row r="4173" spans="5:13" x14ac:dyDescent="0.3">
      <c r="E4173" s="1">
        <v>4162</v>
      </c>
      <c r="F4173" s="1">
        <v>1</v>
      </c>
      <c r="G4173" s="1">
        <v>27</v>
      </c>
      <c r="H4173" s="1">
        <v>1</v>
      </c>
      <c r="I4173" s="2">
        <f t="shared" ref="I4173:I4236" si="260">$H$5+$H$6*G4173+H4173*$H$7</f>
        <v>-0.386658612667656</v>
      </c>
      <c r="J4173" s="2">
        <f t="shared" ref="J4173:J4236" si="261">EXP(I4173)/(1+EXP(I4173))</f>
        <v>0.40452192979375906</v>
      </c>
      <c r="K4173" s="3">
        <v>0</v>
      </c>
      <c r="L4173" s="2">
        <f t="shared" ref="L4173:L4236" si="262">IF(K4173=1,LN(J4173),LN(1-J4173))</f>
        <v>-0.51839071671501158</v>
      </c>
      <c r="M4173" s="2">
        <f t="shared" ref="M4173:M4236" si="263">(K4173-J4173)</f>
        <v>-0.40452192979375906</v>
      </c>
    </row>
    <row r="4174" spans="5:13" x14ac:dyDescent="0.3">
      <c r="E4174" s="1">
        <v>4163</v>
      </c>
      <c r="F4174" s="1">
        <v>0</v>
      </c>
      <c r="G4174" s="1">
        <v>29</v>
      </c>
      <c r="H4174" s="1">
        <v>1</v>
      </c>
      <c r="I4174" s="2">
        <f t="shared" si="260"/>
        <v>-0.44380304596146158</v>
      </c>
      <c r="J4174" s="2">
        <f t="shared" si="261"/>
        <v>0.39083515355806009</v>
      </c>
      <c r="K4174" s="3">
        <v>1</v>
      </c>
      <c r="L4174" s="2">
        <f t="shared" si="262"/>
        <v>-0.93946941004924567</v>
      </c>
      <c r="M4174" s="2">
        <f t="shared" si="263"/>
        <v>0.60916484644193991</v>
      </c>
    </row>
    <row r="4175" spans="5:13" x14ac:dyDescent="0.3">
      <c r="E4175" s="1">
        <v>4164</v>
      </c>
      <c r="F4175" s="1">
        <v>0</v>
      </c>
      <c r="G4175" s="1">
        <v>19</v>
      </c>
      <c r="H4175" s="1">
        <v>1</v>
      </c>
      <c r="I4175" s="2">
        <f t="shared" si="260"/>
        <v>-0.15808087949243349</v>
      </c>
      <c r="J4175" s="2">
        <f t="shared" si="261"/>
        <v>0.4605618744064669</v>
      </c>
      <c r="K4175" s="3">
        <v>1</v>
      </c>
      <c r="L4175" s="2">
        <f t="shared" si="262"/>
        <v>-0.77530806878078784</v>
      </c>
      <c r="M4175" s="2">
        <f t="shared" si="263"/>
        <v>0.5394381255935331</v>
      </c>
    </row>
    <row r="4176" spans="5:13" x14ac:dyDescent="0.3">
      <c r="E4176" s="1">
        <v>4165</v>
      </c>
      <c r="F4176" s="1">
        <v>0</v>
      </c>
      <c r="G4176" s="1">
        <v>28</v>
      </c>
      <c r="H4176" s="1">
        <v>2</v>
      </c>
      <c r="I4176" s="2">
        <f t="shared" si="260"/>
        <v>-0.13257463165357386</v>
      </c>
      <c r="J4176" s="2">
        <f t="shared" si="261"/>
        <v>0.46690480141809398</v>
      </c>
      <c r="K4176" s="3">
        <v>0</v>
      </c>
      <c r="L4176" s="2">
        <f t="shared" si="262"/>
        <v>-0.62905526179329474</v>
      </c>
      <c r="M4176" s="2">
        <f t="shared" si="263"/>
        <v>-0.46690480141809398</v>
      </c>
    </row>
    <row r="4177" spans="5:13" x14ac:dyDescent="0.3">
      <c r="E4177" s="1">
        <v>4166</v>
      </c>
      <c r="F4177" s="1">
        <v>1</v>
      </c>
      <c r="G4177" s="1">
        <v>22</v>
      </c>
      <c r="H4177" s="1">
        <v>1</v>
      </c>
      <c r="I4177" s="2">
        <f t="shared" si="260"/>
        <v>-0.24379752943314192</v>
      </c>
      <c r="J4177" s="2">
        <f t="shared" si="261"/>
        <v>0.43935072259233271</v>
      </c>
      <c r="K4177" s="3">
        <v>1</v>
      </c>
      <c r="L4177" s="2">
        <f t="shared" si="262"/>
        <v>-0.82245727235668753</v>
      </c>
      <c r="M4177" s="2">
        <f t="shared" si="263"/>
        <v>0.56064927740766723</v>
      </c>
    </row>
    <row r="4178" spans="5:13" x14ac:dyDescent="0.3">
      <c r="E4178" s="1">
        <v>4167</v>
      </c>
      <c r="F4178" s="1">
        <v>0</v>
      </c>
      <c r="G4178" s="1">
        <v>25</v>
      </c>
      <c r="H4178" s="1">
        <v>1</v>
      </c>
      <c r="I4178" s="2">
        <f t="shared" si="260"/>
        <v>-0.32951417937385041</v>
      </c>
      <c r="J4178" s="2">
        <f t="shared" si="261"/>
        <v>0.41835883549334701</v>
      </c>
      <c r="K4178" s="3">
        <v>1</v>
      </c>
      <c r="L4178" s="2">
        <f t="shared" si="262"/>
        <v>-0.87141575660375126</v>
      </c>
      <c r="M4178" s="2">
        <f t="shared" si="263"/>
        <v>0.58164116450665304</v>
      </c>
    </row>
    <row r="4179" spans="5:13" x14ac:dyDescent="0.3">
      <c r="E4179" s="1">
        <v>4168</v>
      </c>
      <c r="F4179" s="1">
        <v>1</v>
      </c>
      <c r="G4179" s="1">
        <v>24</v>
      </c>
      <c r="H4179" s="1">
        <v>5</v>
      </c>
      <c r="I4179" s="2">
        <f t="shared" si="260"/>
        <v>0.82968282791699166</v>
      </c>
      <c r="J4179" s="2">
        <f t="shared" si="261"/>
        <v>0.69628786127836784</v>
      </c>
      <c r="K4179" s="3">
        <v>1</v>
      </c>
      <c r="L4179" s="2">
        <f t="shared" si="262"/>
        <v>-0.36199211036329509</v>
      </c>
      <c r="M4179" s="2">
        <f t="shared" si="263"/>
        <v>0.30371213872163216</v>
      </c>
    </row>
    <row r="4180" spans="5:13" x14ac:dyDescent="0.3">
      <c r="E4180" s="1">
        <v>4169</v>
      </c>
      <c r="F4180" s="1">
        <v>0</v>
      </c>
      <c r="G4180" s="1">
        <v>28</v>
      </c>
      <c r="H4180" s="1">
        <v>2</v>
      </c>
      <c r="I4180" s="2">
        <f t="shared" si="260"/>
        <v>-0.13257463165357386</v>
      </c>
      <c r="J4180" s="2">
        <f t="shared" si="261"/>
        <v>0.46690480141809398</v>
      </c>
      <c r="K4180" s="3">
        <v>1</v>
      </c>
      <c r="L4180" s="2">
        <f t="shared" si="262"/>
        <v>-0.76162989344686882</v>
      </c>
      <c r="M4180" s="2">
        <f t="shared" si="263"/>
        <v>0.53309519858190602</v>
      </c>
    </row>
    <row r="4181" spans="5:13" x14ac:dyDescent="0.3">
      <c r="E4181" s="1">
        <v>4170</v>
      </c>
      <c r="F4181" s="1">
        <v>0</v>
      </c>
      <c r="G4181" s="1">
        <v>22</v>
      </c>
      <c r="H4181" s="1">
        <v>2</v>
      </c>
      <c r="I4181" s="2">
        <f t="shared" si="260"/>
        <v>3.8858668227842896E-2</v>
      </c>
      <c r="J4181" s="2">
        <f t="shared" si="261"/>
        <v>0.50971344481574044</v>
      </c>
      <c r="K4181" s="3">
        <v>1</v>
      </c>
      <c r="L4181" s="2">
        <f t="shared" si="262"/>
        <v>-0.6739065840838151</v>
      </c>
      <c r="M4181" s="2">
        <f t="shared" si="263"/>
        <v>0.49028655518425956</v>
      </c>
    </row>
    <row r="4182" spans="5:13" x14ac:dyDescent="0.3">
      <c r="E4182" s="1">
        <v>4171</v>
      </c>
      <c r="F4182" s="1">
        <v>0</v>
      </c>
      <c r="G4182" s="1">
        <v>30</v>
      </c>
      <c r="H4182" s="1">
        <v>3</v>
      </c>
      <c r="I4182" s="2">
        <f t="shared" si="260"/>
        <v>9.2937132713605375E-2</v>
      </c>
      <c r="J4182" s="2">
        <f t="shared" si="261"/>
        <v>0.52321757413360404</v>
      </c>
      <c r="K4182" s="3">
        <v>1</v>
      </c>
      <c r="L4182" s="2">
        <f t="shared" si="262"/>
        <v>-0.64775788969836889</v>
      </c>
      <c r="M4182" s="2">
        <f t="shared" si="263"/>
        <v>0.47678242586639596</v>
      </c>
    </row>
    <row r="4183" spans="5:13" x14ac:dyDescent="0.3">
      <c r="E4183" s="1">
        <v>4172</v>
      </c>
      <c r="F4183" s="1">
        <v>0</v>
      </c>
      <c r="G4183" s="1">
        <v>23</v>
      </c>
      <c r="H4183" s="1">
        <v>3</v>
      </c>
      <c r="I4183" s="2">
        <f t="shared" si="260"/>
        <v>0.29294264924192503</v>
      </c>
      <c r="J4183" s="2">
        <f t="shared" si="261"/>
        <v>0.57271638907417755</v>
      </c>
      <c r="K4183" s="3">
        <v>1</v>
      </c>
      <c r="L4183" s="2">
        <f t="shared" si="262"/>
        <v>-0.55736464278526365</v>
      </c>
      <c r="M4183" s="2">
        <f t="shared" si="263"/>
        <v>0.42728361092582245</v>
      </c>
    </row>
    <row r="4184" spans="5:13" x14ac:dyDescent="0.3">
      <c r="E4184" s="1">
        <v>4173</v>
      </c>
      <c r="F4184" s="1">
        <v>0</v>
      </c>
      <c r="G4184" s="1">
        <v>25</v>
      </c>
      <c r="H4184" s="1">
        <v>1</v>
      </c>
      <c r="I4184" s="2">
        <f t="shared" si="260"/>
        <v>-0.32951417937385041</v>
      </c>
      <c r="J4184" s="2">
        <f t="shared" si="261"/>
        <v>0.41835883549334701</v>
      </c>
      <c r="K4184" s="3">
        <v>0</v>
      </c>
      <c r="L4184" s="2">
        <f t="shared" si="262"/>
        <v>-0.54190157722990051</v>
      </c>
      <c r="M4184" s="2">
        <f t="shared" si="263"/>
        <v>-0.41835883549334701</v>
      </c>
    </row>
    <row r="4185" spans="5:13" x14ac:dyDescent="0.3">
      <c r="E4185" s="1">
        <v>4174</v>
      </c>
      <c r="F4185" s="1">
        <v>1</v>
      </c>
      <c r="G4185" s="1">
        <v>18</v>
      </c>
      <c r="H4185" s="1">
        <v>2</v>
      </c>
      <c r="I4185" s="2">
        <f t="shared" si="260"/>
        <v>0.15314753481545412</v>
      </c>
      <c r="J4185" s="2">
        <f t="shared" si="261"/>
        <v>0.53821222655274259</v>
      </c>
      <c r="K4185" s="3">
        <v>0</v>
      </c>
      <c r="L4185" s="2">
        <f t="shared" si="262"/>
        <v>-0.77264985827352139</v>
      </c>
      <c r="M4185" s="2">
        <f t="shared" si="263"/>
        <v>-0.53821222655274259</v>
      </c>
    </row>
    <row r="4186" spans="5:13" x14ac:dyDescent="0.3">
      <c r="E4186" s="1">
        <v>4175</v>
      </c>
      <c r="F4186" s="1">
        <v>1</v>
      </c>
      <c r="G4186" s="1">
        <v>24</v>
      </c>
      <c r="H4186" s="1">
        <v>3</v>
      </c>
      <c r="I4186" s="2">
        <f t="shared" si="260"/>
        <v>0.26437043259502213</v>
      </c>
      <c r="J4186" s="2">
        <f t="shared" si="261"/>
        <v>0.56571033582428898</v>
      </c>
      <c r="K4186" s="3">
        <v>1</v>
      </c>
      <c r="L4186" s="2">
        <f t="shared" si="262"/>
        <v>-0.56967310594208143</v>
      </c>
      <c r="M4186" s="2">
        <f t="shared" si="263"/>
        <v>0.43428966417571102</v>
      </c>
    </row>
    <row r="4187" spans="5:13" x14ac:dyDescent="0.3">
      <c r="E4187" s="1">
        <v>4176</v>
      </c>
      <c r="F4187" s="1">
        <v>1</v>
      </c>
      <c r="G4187" s="1">
        <v>25</v>
      </c>
      <c r="H4187" s="1">
        <v>2</v>
      </c>
      <c r="I4187" s="2">
        <f t="shared" si="260"/>
        <v>-4.6857981712865593E-2</v>
      </c>
      <c r="J4187" s="2">
        <f t="shared" si="261"/>
        <v>0.4882876475322156</v>
      </c>
      <c r="K4187" s="3">
        <v>1</v>
      </c>
      <c r="L4187" s="2">
        <f t="shared" si="262"/>
        <v>-0.71685060511711618</v>
      </c>
      <c r="M4187" s="2">
        <f t="shared" si="263"/>
        <v>0.51171235246778446</v>
      </c>
    </row>
    <row r="4188" spans="5:13" x14ac:dyDescent="0.3">
      <c r="E4188" s="1">
        <v>4177</v>
      </c>
      <c r="F4188" s="1">
        <v>1</v>
      </c>
      <c r="G4188" s="1">
        <v>22</v>
      </c>
      <c r="H4188" s="1">
        <v>1</v>
      </c>
      <c r="I4188" s="2">
        <f t="shared" si="260"/>
        <v>-0.24379752943314192</v>
      </c>
      <c r="J4188" s="2">
        <f t="shared" si="261"/>
        <v>0.43935072259233271</v>
      </c>
      <c r="K4188" s="3">
        <v>1</v>
      </c>
      <c r="L4188" s="2">
        <f t="shared" si="262"/>
        <v>-0.82245727235668753</v>
      </c>
      <c r="M4188" s="2">
        <f t="shared" si="263"/>
        <v>0.56064927740766723</v>
      </c>
    </row>
    <row r="4189" spans="5:13" x14ac:dyDescent="0.3">
      <c r="E4189" s="1">
        <v>4178</v>
      </c>
      <c r="F4189" s="1">
        <v>0</v>
      </c>
      <c r="G4189" s="1">
        <v>27</v>
      </c>
      <c r="H4189" s="1">
        <v>0</v>
      </c>
      <c r="I4189" s="2">
        <f t="shared" si="260"/>
        <v>-0.66931481032864082</v>
      </c>
      <c r="J4189" s="2">
        <f t="shared" si="261"/>
        <v>0.33865028320137047</v>
      </c>
      <c r="K4189" s="3">
        <v>1</v>
      </c>
      <c r="L4189" s="2">
        <f t="shared" si="262"/>
        <v>-1.0827873170559001</v>
      </c>
      <c r="M4189" s="2">
        <f t="shared" si="263"/>
        <v>0.66134971679862953</v>
      </c>
    </row>
    <row r="4190" spans="5:13" x14ac:dyDescent="0.3">
      <c r="E4190" s="1">
        <v>4179</v>
      </c>
      <c r="F4190" s="1">
        <v>0</v>
      </c>
      <c r="G4190" s="1">
        <v>24</v>
      </c>
      <c r="H4190" s="1">
        <v>1</v>
      </c>
      <c r="I4190" s="2">
        <f t="shared" si="260"/>
        <v>-0.30094196272694751</v>
      </c>
      <c r="J4190" s="2">
        <f t="shared" si="261"/>
        <v>0.42532722873338152</v>
      </c>
      <c r="K4190" s="3">
        <v>0</v>
      </c>
      <c r="L4190" s="2">
        <f t="shared" si="262"/>
        <v>-0.55395449362928606</v>
      </c>
      <c r="M4190" s="2">
        <f t="shared" si="263"/>
        <v>-0.42532722873338152</v>
      </c>
    </row>
    <row r="4191" spans="5:13" x14ac:dyDescent="0.3">
      <c r="E4191" s="1">
        <v>4180</v>
      </c>
      <c r="F4191" s="1">
        <v>0</v>
      </c>
      <c r="G4191" s="1">
        <v>21</v>
      </c>
      <c r="H4191" s="1">
        <v>2</v>
      </c>
      <c r="I4191" s="2">
        <f t="shared" si="260"/>
        <v>6.7430884874745745E-2</v>
      </c>
      <c r="J4191" s="2">
        <f t="shared" si="261"/>
        <v>0.51685133655663185</v>
      </c>
      <c r="K4191" s="3">
        <v>0</v>
      </c>
      <c r="L4191" s="2">
        <f t="shared" si="262"/>
        <v>-0.7274308808795299</v>
      </c>
      <c r="M4191" s="2">
        <f t="shared" si="263"/>
        <v>-0.51685133655663185</v>
      </c>
    </row>
    <row r="4192" spans="5:13" x14ac:dyDescent="0.3">
      <c r="E4192" s="1">
        <v>4181</v>
      </c>
      <c r="F4192" s="1">
        <v>0</v>
      </c>
      <c r="G4192" s="1">
        <v>27</v>
      </c>
      <c r="H4192" s="1">
        <v>3</v>
      </c>
      <c r="I4192" s="2">
        <f t="shared" si="260"/>
        <v>0.17865378265431364</v>
      </c>
      <c r="J4192" s="2">
        <f t="shared" si="261"/>
        <v>0.54454502935318705</v>
      </c>
      <c r="K4192" s="3">
        <v>0</v>
      </c>
      <c r="L4192" s="2">
        <f t="shared" si="262"/>
        <v>-0.78645842414615619</v>
      </c>
      <c r="M4192" s="2">
        <f t="shared" si="263"/>
        <v>-0.54454502935318705</v>
      </c>
    </row>
    <row r="4193" spans="5:13" x14ac:dyDescent="0.3">
      <c r="E4193" s="1">
        <v>4182</v>
      </c>
      <c r="F4193" s="1">
        <v>0</v>
      </c>
      <c r="G4193" s="1">
        <v>24</v>
      </c>
      <c r="H4193" s="1">
        <v>0</v>
      </c>
      <c r="I4193" s="2">
        <f t="shared" si="260"/>
        <v>-0.58359816038793233</v>
      </c>
      <c r="J4193" s="2">
        <f t="shared" si="261"/>
        <v>0.35810507793301227</v>
      </c>
      <c r="K4193" s="3">
        <v>1</v>
      </c>
      <c r="L4193" s="2">
        <f t="shared" si="262"/>
        <v>-1.0269288218688153</v>
      </c>
      <c r="M4193" s="2">
        <f t="shared" si="263"/>
        <v>0.64189492206698773</v>
      </c>
    </row>
    <row r="4194" spans="5:13" x14ac:dyDescent="0.3">
      <c r="E4194" s="1">
        <v>4183</v>
      </c>
      <c r="F4194" s="1">
        <v>1</v>
      </c>
      <c r="G4194" s="1">
        <v>24</v>
      </c>
      <c r="H4194" s="1">
        <v>5</v>
      </c>
      <c r="I4194" s="2">
        <f t="shared" si="260"/>
        <v>0.82968282791699166</v>
      </c>
      <c r="J4194" s="2">
        <f t="shared" si="261"/>
        <v>0.69628786127836784</v>
      </c>
      <c r="K4194" s="3">
        <v>1</v>
      </c>
      <c r="L4194" s="2">
        <f t="shared" si="262"/>
        <v>-0.36199211036329509</v>
      </c>
      <c r="M4194" s="2">
        <f t="shared" si="263"/>
        <v>0.30371213872163216</v>
      </c>
    </row>
    <row r="4195" spans="5:13" x14ac:dyDescent="0.3">
      <c r="E4195" s="1">
        <v>4184</v>
      </c>
      <c r="F4195" s="1">
        <v>1</v>
      </c>
      <c r="G4195" s="1">
        <v>22</v>
      </c>
      <c r="H4195" s="1">
        <v>2</v>
      </c>
      <c r="I4195" s="2">
        <f t="shared" si="260"/>
        <v>3.8858668227842896E-2</v>
      </c>
      <c r="J4195" s="2">
        <f t="shared" si="261"/>
        <v>0.50971344481574044</v>
      </c>
      <c r="K4195" s="3">
        <v>0</v>
      </c>
      <c r="L4195" s="2">
        <f t="shared" si="262"/>
        <v>-0.71276525231165777</v>
      </c>
      <c r="M4195" s="2">
        <f t="shared" si="263"/>
        <v>-0.50971344481574044</v>
      </c>
    </row>
    <row r="4196" spans="5:13" x14ac:dyDescent="0.3">
      <c r="E4196" s="1">
        <v>4185</v>
      </c>
      <c r="F4196" s="1">
        <v>0</v>
      </c>
      <c r="G4196" s="1">
        <v>30</v>
      </c>
      <c r="H4196" s="1">
        <v>0</v>
      </c>
      <c r="I4196" s="2">
        <f t="shared" si="260"/>
        <v>-0.75503146026934909</v>
      </c>
      <c r="J4196" s="2">
        <f t="shared" si="261"/>
        <v>0.31972596061398328</v>
      </c>
      <c r="K4196" s="3">
        <v>0</v>
      </c>
      <c r="L4196" s="2">
        <f t="shared" si="262"/>
        <v>-0.38525956289722718</v>
      </c>
      <c r="M4196" s="2">
        <f t="shared" si="263"/>
        <v>-0.31972596061398328</v>
      </c>
    </row>
    <row r="4197" spans="5:13" x14ac:dyDescent="0.3">
      <c r="E4197" s="1">
        <v>4186</v>
      </c>
      <c r="F4197" s="1">
        <v>0</v>
      </c>
      <c r="G4197" s="1">
        <v>25</v>
      </c>
      <c r="H4197" s="1">
        <v>1</v>
      </c>
      <c r="I4197" s="2">
        <f t="shared" si="260"/>
        <v>-0.32951417937385041</v>
      </c>
      <c r="J4197" s="2">
        <f t="shared" si="261"/>
        <v>0.41835883549334701</v>
      </c>
      <c r="K4197" s="3">
        <v>0</v>
      </c>
      <c r="L4197" s="2">
        <f t="shared" si="262"/>
        <v>-0.54190157722990051</v>
      </c>
      <c r="M4197" s="2">
        <f t="shared" si="263"/>
        <v>-0.41835883549334701</v>
      </c>
    </row>
    <row r="4198" spans="5:13" x14ac:dyDescent="0.3">
      <c r="E4198" s="1">
        <v>4187</v>
      </c>
      <c r="F4198" s="1">
        <v>0</v>
      </c>
      <c r="G4198" s="1">
        <v>31</v>
      </c>
      <c r="H4198" s="1">
        <v>1</v>
      </c>
      <c r="I4198" s="2">
        <f t="shared" si="260"/>
        <v>-0.50094747925526717</v>
      </c>
      <c r="J4198" s="2">
        <f t="shared" si="261"/>
        <v>0.37731803350443466</v>
      </c>
      <c r="K4198" s="3">
        <v>1</v>
      </c>
      <c r="L4198" s="2">
        <f t="shared" si="262"/>
        <v>-0.97466685695891198</v>
      </c>
      <c r="M4198" s="2">
        <f t="shared" si="263"/>
        <v>0.6226819664955654</v>
      </c>
    </row>
    <row r="4199" spans="5:13" x14ac:dyDescent="0.3">
      <c r="E4199" s="1">
        <v>4188</v>
      </c>
      <c r="F4199" s="1">
        <v>0</v>
      </c>
      <c r="G4199" s="1">
        <v>24</v>
      </c>
      <c r="H4199" s="1">
        <v>3</v>
      </c>
      <c r="I4199" s="2">
        <f t="shared" si="260"/>
        <v>0.26437043259502213</v>
      </c>
      <c r="J4199" s="2">
        <f t="shared" si="261"/>
        <v>0.56571033582428898</v>
      </c>
      <c r="K4199" s="3">
        <v>1</v>
      </c>
      <c r="L4199" s="2">
        <f t="shared" si="262"/>
        <v>-0.56967310594208143</v>
      </c>
      <c r="M4199" s="2">
        <f t="shared" si="263"/>
        <v>0.43428966417571102</v>
      </c>
    </row>
    <row r="4200" spans="5:13" x14ac:dyDescent="0.3">
      <c r="E4200" s="1">
        <v>4189</v>
      </c>
      <c r="F4200" s="1">
        <v>1</v>
      </c>
      <c r="G4200" s="1">
        <v>20</v>
      </c>
      <c r="H4200" s="1">
        <v>6</v>
      </c>
      <c r="I4200" s="2">
        <f t="shared" si="260"/>
        <v>1.2266278921655878</v>
      </c>
      <c r="J4200" s="2">
        <f t="shared" si="261"/>
        <v>0.77322783163034758</v>
      </c>
      <c r="K4200" s="3">
        <v>1</v>
      </c>
      <c r="L4200" s="2">
        <f t="shared" si="262"/>
        <v>-0.25718153691250534</v>
      </c>
      <c r="M4200" s="2">
        <f t="shared" si="263"/>
        <v>0.22677216836965242</v>
      </c>
    </row>
    <row r="4201" spans="5:13" x14ac:dyDescent="0.3">
      <c r="E4201" s="1">
        <v>4190</v>
      </c>
      <c r="F4201" s="1">
        <v>1</v>
      </c>
      <c r="G4201" s="1">
        <v>28</v>
      </c>
      <c r="H4201" s="1">
        <v>4</v>
      </c>
      <c r="I4201" s="2">
        <f t="shared" si="260"/>
        <v>0.43273776366839578</v>
      </c>
      <c r="J4201" s="2">
        <f t="shared" si="261"/>
        <v>0.60652723126813413</v>
      </c>
      <c r="K4201" s="3">
        <v>1</v>
      </c>
      <c r="L4201" s="2">
        <f t="shared" si="262"/>
        <v>-0.50000565256534713</v>
      </c>
      <c r="M4201" s="2">
        <f t="shared" si="263"/>
        <v>0.39347276873186587</v>
      </c>
    </row>
    <row r="4202" spans="5:13" x14ac:dyDescent="0.3">
      <c r="E4202" s="1">
        <v>4191</v>
      </c>
      <c r="F4202" s="1">
        <v>1</v>
      </c>
      <c r="G4202" s="1">
        <v>21</v>
      </c>
      <c r="H4202" s="1">
        <v>2</v>
      </c>
      <c r="I4202" s="2">
        <f t="shared" si="260"/>
        <v>6.7430884874745745E-2</v>
      </c>
      <c r="J4202" s="2">
        <f t="shared" si="261"/>
        <v>0.51685133655663185</v>
      </c>
      <c r="K4202" s="3">
        <v>0</v>
      </c>
      <c r="L4202" s="2">
        <f t="shared" si="262"/>
        <v>-0.7274308808795299</v>
      </c>
      <c r="M4202" s="2">
        <f t="shared" si="263"/>
        <v>-0.51685133655663185</v>
      </c>
    </row>
    <row r="4203" spans="5:13" x14ac:dyDescent="0.3">
      <c r="E4203" s="1">
        <v>4192</v>
      </c>
      <c r="F4203" s="1">
        <v>1</v>
      </c>
      <c r="G4203" s="1">
        <v>21</v>
      </c>
      <c r="H4203" s="1">
        <v>3</v>
      </c>
      <c r="I4203" s="2">
        <f t="shared" si="260"/>
        <v>0.35008708253573056</v>
      </c>
      <c r="J4203" s="2">
        <f t="shared" si="261"/>
        <v>0.58663869604609931</v>
      </c>
      <c r="K4203" s="3">
        <v>0</v>
      </c>
      <c r="L4203" s="2">
        <f t="shared" si="262"/>
        <v>-0.88343324048452199</v>
      </c>
      <c r="M4203" s="2">
        <f t="shared" si="263"/>
        <v>-0.58663869604609931</v>
      </c>
    </row>
    <row r="4204" spans="5:13" x14ac:dyDescent="0.3">
      <c r="E4204" s="1">
        <v>4193</v>
      </c>
      <c r="F4204" s="1">
        <v>1</v>
      </c>
      <c r="G4204" s="1">
        <v>30</v>
      </c>
      <c r="H4204" s="1">
        <v>4</v>
      </c>
      <c r="I4204" s="2">
        <f t="shared" si="260"/>
        <v>0.3755933303745902</v>
      </c>
      <c r="J4204" s="2">
        <f t="shared" si="261"/>
        <v>0.59280982968195539</v>
      </c>
      <c r="K4204" s="3">
        <v>1</v>
      </c>
      <c r="L4204" s="2">
        <f t="shared" si="262"/>
        <v>-0.5228816233530611</v>
      </c>
      <c r="M4204" s="2">
        <f t="shared" si="263"/>
        <v>0.40719017031804461</v>
      </c>
    </row>
    <row r="4205" spans="5:13" x14ac:dyDescent="0.3">
      <c r="E4205" s="1">
        <v>4194</v>
      </c>
      <c r="F4205" s="1">
        <v>0</v>
      </c>
      <c r="G4205" s="1">
        <v>21</v>
      </c>
      <c r="H4205" s="1">
        <v>3</v>
      </c>
      <c r="I4205" s="2">
        <f t="shared" si="260"/>
        <v>0.35008708253573056</v>
      </c>
      <c r="J4205" s="2">
        <f t="shared" si="261"/>
        <v>0.58663869604609931</v>
      </c>
      <c r="K4205" s="3">
        <v>1</v>
      </c>
      <c r="L4205" s="2">
        <f t="shared" si="262"/>
        <v>-0.5333461579487917</v>
      </c>
      <c r="M4205" s="2">
        <f t="shared" si="263"/>
        <v>0.41336130395390069</v>
      </c>
    </row>
    <row r="4206" spans="5:13" x14ac:dyDescent="0.3">
      <c r="E4206" s="1">
        <v>4195</v>
      </c>
      <c r="F4206" s="1">
        <v>0</v>
      </c>
      <c r="G4206" s="1">
        <v>27</v>
      </c>
      <c r="H4206" s="1">
        <v>3</v>
      </c>
      <c r="I4206" s="2">
        <f t="shared" si="260"/>
        <v>0.17865378265431364</v>
      </c>
      <c r="J4206" s="2">
        <f t="shared" si="261"/>
        <v>0.54454502935318705</v>
      </c>
      <c r="K4206" s="3">
        <v>1</v>
      </c>
      <c r="L4206" s="2">
        <f t="shared" si="262"/>
        <v>-0.60780464149184199</v>
      </c>
      <c r="M4206" s="2">
        <f t="shared" si="263"/>
        <v>0.45545497064681295</v>
      </c>
    </row>
    <row r="4207" spans="5:13" x14ac:dyDescent="0.3">
      <c r="E4207" s="1">
        <v>4196</v>
      </c>
      <c r="F4207" s="1">
        <v>0</v>
      </c>
      <c r="G4207" s="1">
        <v>26</v>
      </c>
      <c r="H4207" s="1">
        <v>2</v>
      </c>
      <c r="I4207" s="2">
        <f t="shared" si="260"/>
        <v>-7.5430198359768275E-2</v>
      </c>
      <c r="J4207" s="2">
        <f t="shared" si="261"/>
        <v>0.48115138649900074</v>
      </c>
      <c r="K4207" s="3">
        <v>0</v>
      </c>
      <c r="L4207" s="2">
        <f t="shared" si="262"/>
        <v>-0.65614312718844481</v>
      </c>
      <c r="M4207" s="2">
        <f t="shared" si="263"/>
        <v>-0.48115138649900074</v>
      </c>
    </row>
    <row r="4208" spans="5:13" x14ac:dyDescent="0.3">
      <c r="E4208" s="1">
        <v>4197</v>
      </c>
      <c r="F4208" s="1">
        <v>1</v>
      </c>
      <c r="G4208" s="1">
        <v>20</v>
      </c>
      <c r="H4208" s="1">
        <v>2</v>
      </c>
      <c r="I4208" s="2">
        <f t="shared" si="260"/>
        <v>9.6003101521648537E-2</v>
      </c>
      <c r="J4208" s="2">
        <f t="shared" si="261"/>
        <v>0.52398235856772302</v>
      </c>
      <c r="K4208" s="3">
        <v>1</v>
      </c>
      <c r="L4208" s="2">
        <f t="shared" si="262"/>
        <v>-0.64629726208332661</v>
      </c>
      <c r="M4208" s="2">
        <f t="shared" si="263"/>
        <v>0.47601764143227698</v>
      </c>
    </row>
    <row r="4209" spans="5:13" x14ac:dyDescent="0.3">
      <c r="E4209" s="1">
        <v>4198</v>
      </c>
      <c r="F4209" s="1">
        <v>1</v>
      </c>
      <c r="G4209" s="1">
        <v>21</v>
      </c>
      <c r="H4209" s="1">
        <v>5</v>
      </c>
      <c r="I4209" s="2">
        <f t="shared" si="260"/>
        <v>0.91539947785770015</v>
      </c>
      <c r="J4209" s="2">
        <f t="shared" si="261"/>
        <v>0.71410379097871035</v>
      </c>
      <c r="K4209" s="3">
        <v>1</v>
      </c>
      <c r="L4209" s="2">
        <f t="shared" si="262"/>
        <v>-0.33672696169069449</v>
      </c>
      <c r="M4209" s="2">
        <f t="shared" si="263"/>
        <v>0.28589620902128965</v>
      </c>
    </row>
    <row r="4210" spans="5:13" x14ac:dyDescent="0.3">
      <c r="E4210" s="1">
        <v>4199</v>
      </c>
      <c r="F4210" s="1">
        <v>0</v>
      </c>
      <c r="G4210" s="1">
        <v>23</v>
      </c>
      <c r="H4210" s="1">
        <v>2</v>
      </c>
      <c r="I4210" s="2">
        <f t="shared" si="260"/>
        <v>1.0286451580940215E-2</v>
      </c>
      <c r="J4210" s="2">
        <f t="shared" si="261"/>
        <v>0.50257159022004549</v>
      </c>
      <c r="K4210" s="3">
        <v>1</v>
      </c>
      <c r="L4210" s="2">
        <f t="shared" si="262"/>
        <v>-0.68801718109692911</v>
      </c>
      <c r="M4210" s="2">
        <f t="shared" si="263"/>
        <v>0.49742840977995451</v>
      </c>
    </row>
    <row r="4211" spans="5:13" x14ac:dyDescent="0.3">
      <c r="E4211" s="1">
        <v>4200</v>
      </c>
      <c r="F4211" s="1">
        <v>0</v>
      </c>
      <c r="G4211" s="1">
        <v>25</v>
      </c>
      <c r="H4211" s="1">
        <v>0</v>
      </c>
      <c r="I4211" s="2">
        <f t="shared" si="260"/>
        <v>-0.61217037703483523</v>
      </c>
      <c r="J4211" s="2">
        <f t="shared" si="261"/>
        <v>0.35156426468727181</v>
      </c>
      <c r="K4211" s="3">
        <v>1</v>
      </c>
      <c r="L4211" s="2">
        <f t="shared" si="262"/>
        <v>-1.0453627546069888</v>
      </c>
      <c r="M4211" s="2">
        <f t="shared" si="263"/>
        <v>0.64843573531272813</v>
      </c>
    </row>
    <row r="4212" spans="5:13" x14ac:dyDescent="0.3">
      <c r="E4212" s="1">
        <v>4201</v>
      </c>
      <c r="F4212" s="1">
        <v>0</v>
      </c>
      <c r="G4212" s="1">
        <v>22</v>
      </c>
      <c r="H4212" s="1">
        <v>1</v>
      </c>
      <c r="I4212" s="2">
        <f t="shared" si="260"/>
        <v>-0.24379752943314192</v>
      </c>
      <c r="J4212" s="2">
        <f t="shared" si="261"/>
        <v>0.43935072259233271</v>
      </c>
      <c r="K4212" s="3">
        <v>1</v>
      </c>
      <c r="L4212" s="2">
        <f t="shared" si="262"/>
        <v>-0.82245727235668753</v>
      </c>
      <c r="M4212" s="2">
        <f t="shared" si="263"/>
        <v>0.56064927740766723</v>
      </c>
    </row>
    <row r="4213" spans="5:13" x14ac:dyDescent="0.3">
      <c r="E4213" s="1">
        <v>4202</v>
      </c>
      <c r="F4213" s="1">
        <v>1</v>
      </c>
      <c r="G4213" s="1">
        <v>22</v>
      </c>
      <c r="H4213" s="1">
        <v>4</v>
      </c>
      <c r="I4213" s="2">
        <f t="shared" si="260"/>
        <v>0.60417106354981254</v>
      </c>
      <c r="J4213" s="2">
        <f t="shared" si="261"/>
        <v>0.64660999904109517</v>
      </c>
      <c r="K4213" s="3">
        <v>1</v>
      </c>
      <c r="L4213" s="2">
        <f t="shared" si="262"/>
        <v>-0.43601194978145819</v>
      </c>
      <c r="M4213" s="2">
        <f t="shared" si="263"/>
        <v>0.35339000095890483</v>
      </c>
    </row>
    <row r="4214" spans="5:13" x14ac:dyDescent="0.3">
      <c r="E4214" s="1">
        <v>4203</v>
      </c>
      <c r="F4214" s="1">
        <v>1</v>
      </c>
      <c r="G4214" s="1">
        <v>24</v>
      </c>
      <c r="H4214" s="1">
        <v>3</v>
      </c>
      <c r="I4214" s="2">
        <f t="shared" si="260"/>
        <v>0.26437043259502213</v>
      </c>
      <c r="J4214" s="2">
        <f t="shared" si="261"/>
        <v>0.56571033582428898</v>
      </c>
      <c r="K4214" s="3">
        <v>1</v>
      </c>
      <c r="L4214" s="2">
        <f t="shared" si="262"/>
        <v>-0.56967310594208143</v>
      </c>
      <c r="M4214" s="2">
        <f t="shared" si="263"/>
        <v>0.43428966417571102</v>
      </c>
    </row>
    <row r="4215" spans="5:13" x14ac:dyDescent="0.3">
      <c r="E4215" s="1">
        <v>4204</v>
      </c>
      <c r="F4215" s="1">
        <v>1</v>
      </c>
      <c r="G4215" s="1">
        <v>22</v>
      </c>
      <c r="H4215" s="1">
        <v>2</v>
      </c>
      <c r="I4215" s="2">
        <f t="shared" si="260"/>
        <v>3.8858668227842896E-2</v>
      </c>
      <c r="J4215" s="2">
        <f t="shared" si="261"/>
        <v>0.50971344481574044</v>
      </c>
      <c r="K4215" s="3">
        <v>0</v>
      </c>
      <c r="L4215" s="2">
        <f t="shared" si="262"/>
        <v>-0.71276525231165777</v>
      </c>
      <c r="M4215" s="2">
        <f t="shared" si="263"/>
        <v>-0.50971344481574044</v>
      </c>
    </row>
    <row r="4216" spans="5:13" x14ac:dyDescent="0.3">
      <c r="E4216" s="1">
        <v>4205</v>
      </c>
      <c r="F4216" s="1">
        <v>0</v>
      </c>
      <c r="G4216" s="1">
        <v>31</v>
      </c>
      <c r="H4216" s="1">
        <v>1</v>
      </c>
      <c r="I4216" s="2">
        <f t="shared" si="260"/>
        <v>-0.50094747925526717</v>
      </c>
      <c r="J4216" s="2">
        <f t="shared" si="261"/>
        <v>0.37731803350443466</v>
      </c>
      <c r="K4216" s="3">
        <v>0</v>
      </c>
      <c r="L4216" s="2">
        <f t="shared" si="262"/>
        <v>-0.4737193777036447</v>
      </c>
      <c r="M4216" s="2">
        <f t="shared" si="263"/>
        <v>-0.37731803350443466</v>
      </c>
    </row>
    <row r="4217" spans="5:13" x14ac:dyDescent="0.3">
      <c r="E4217" s="1">
        <v>4206</v>
      </c>
      <c r="F4217" s="1">
        <v>0</v>
      </c>
      <c r="G4217" s="1">
        <v>32</v>
      </c>
      <c r="H4217" s="1">
        <v>1</v>
      </c>
      <c r="I4217" s="2">
        <f t="shared" si="260"/>
        <v>-0.52951969590216985</v>
      </c>
      <c r="J4217" s="2">
        <f t="shared" si="261"/>
        <v>0.37062891830313033</v>
      </c>
      <c r="K4217" s="3">
        <v>0</v>
      </c>
      <c r="L4217" s="2">
        <f t="shared" si="262"/>
        <v>-0.46303424123376319</v>
      </c>
      <c r="M4217" s="2">
        <f t="shared" si="263"/>
        <v>-0.37062891830313033</v>
      </c>
    </row>
    <row r="4218" spans="5:13" x14ac:dyDescent="0.3">
      <c r="E4218" s="1">
        <v>4207</v>
      </c>
      <c r="F4218" s="1">
        <v>1</v>
      </c>
      <c r="G4218" s="1">
        <v>28</v>
      </c>
      <c r="H4218" s="1">
        <v>6</v>
      </c>
      <c r="I4218" s="2">
        <f t="shared" si="260"/>
        <v>0.99805015899036542</v>
      </c>
      <c r="J4218" s="2">
        <f t="shared" si="261"/>
        <v>0.73067504394818139</v>
      </c>
      <c r="K4218" s="3">
        <v>1</v>
      </c>
      <c r="L4218" s="2">
        <f t="shared" si="262"/>
        <v>-0.31378645439051861</v>
      </c>
      <c r="M4218" s="2">
        <f t="shared" si="263"/>
        <v>0.26932495605181861</v>
      </c>
    </row>
    <row r="4219" spans="5:13" x14ac:dyDescent="0.3">
      <c r="E4219" s="1">
        <v>4208</v>
      </c>
      <c r="F4219" s="1">
        <v>0</v>
      </c>
      <c r="G4219" s="1">
        <v>27</v>
      </c>
      <c r="H4219" s="1">
        <v>0</v>
      </c>
      <c r="I4219" s="2">
        <f t="shared" si="260"/>
        <v>-0.66931481032864082</v>
      </c>
      <c r="J4219" s="2">
        <f t="shared" si="261"/>
        <v>0.33865028320137047</v>
      </c>
      <c r="K4219" s="3">
        <v>0</v>
      </c>
      <c r="L4219" s="2">
        <f t="shared" si="262"/>
        <v>-0.41347250672725938</v>
      </c>
      <c r="M4219" s="2">
        <f t="shared" si="263"/>
        <v>-0.33865028320137047</v>
      </c>
    </row>
    <row r="4220" spans="5:13" x14ac:dyDescent="0.3">
      <c r="E4220" s="1">
        <v>4209</v>
      </c>
      <c r="F4220" s="1">
        <v>1</v>
      </c>
      <c r="G4220" s="1">
        <v>25</v>
      </c>
      <c r="H4220" s="1">
        <v>3</v>
      </c>
      <c r="I4220" s="2">
        <f t="shared" si="260"/>
        <v>0.23579821594811923</v>
      </c>
      <c r="J4220" s="2">
        <f t="shared" si="261"/>
        <v>0.55867792729643417</v>
      </c>
      <c r="K4220" s="3">
        <v>0</v>
      </c>
      <c r="L4220" s="2">
        <f t="shared" si="262"/>
        <v>-0.81798034650093876</v>
      </c>
      <c r="M4220" s="2">
        <f t="shared" si="263"/>
        <v>-0.55867792729643417</v>
      </c>
    </row>
    <row r="4221" spans="5:13" x14ac:dyDescent="0.3">
      <c r="E4221" s="1">
        <v>4210</v>
      </c>
      <c r="F4221" s="1">
        <v>0</v>
      </c>
      <c r="G4221" s="1">
        <v>20</v>
      </c>
      <c r="H4221" s="1">
        <v>0</v>
      </c>
      <c r="I4221" s="2">
        <f t="shared" si="260"/>
        <v>-0.4693092938003211</v>
      </c>
      <c r="J4221" s="2">
        <f t="shared" si="261"/>
        <v>0.38477973752641237</v>
      </c>
      <c r="K4221" s="3">
        <v>0</v>
      </c>
      <c r="L4221" s="2">
        <f t="shared" si="262"/>
        <v>-0.48577492493259411</v>
      </c>
      <c r="M4221" s="2">
        <f t="shared" si="263"/>
        <v>-0.38477973752641237</v>
      </c>
    </row>
    <row r="4222" spans="5:13" x14ac:dyDescent="0.3">
      <c r="E4222" s="1">
        <v>4211</v>
      </c>
      <c r="F4222" s="1">
        <v>0</v>
      </c>
      <c r="G4222" s="1">
        <v>22</v>
      </c>
      <c r="H4222" s="1">
        <v>3</v>
      </c>
      <c r="I4222" s="2">
        <f t="shared" si="260"/>
        <v>0.32151486588882772</v>
      </c>
      <c r="J4222" s="2">
        <f t="shared" si="261"/>
        <v>0.57969339214578286</v>
      </c>
      <c r="K4222" s="3">
        <v>1</v>
      </c>
      <c r="L4222" s="2">
        <f t="shared" si="262"/>
        <v>-0.5452559494494188</v>
      </c>
      <c r="M4222" s="2">
        <f t="shared" si="263"/>
        <v>0.42030660785421714</v>
      </c>
    </row>
    <row r="4223" spans="5:13" x14ac:dyDescent="0.3">
      <c r="E4223" s="1">
        <v>4212</v>
      </c>
      <c r="F4223" s="1">
        <v>0</v>
      </c>
      <c r="G4223" s="1">
        <v>31</v>
      </c>
      <c r="H4223" s="1">
        <v>2</v>
      </c>
      <c r="I4223" s="2">
        <f t="shared" si="260"/>
        <v>-0.21829128159428235</v>
      </c>
      <c r="J4223" s="2">
        <f t="shared" si="261"/>
        <v>0.44564285643854834</v>
      </c>
      <c r="K4223" s="3">
        <v>0</v>
      </c>
      <c r="L4223" s="2">
        <f t="shared" si="262"/>
        <v>-0.58994613647276051</v>
      </c>
      <c r="M4223" s="2">
        <f t="shared" si="263"/>
        <v>-0.44564285643854834</v>
      </c>
    </row>
    <row r="4224" spans="5:13" x14ac:dyDescent="0.3">
      <c r="E4224" s="1">
        <v>4213</v>
      </c>
      <c r="F4224" s="1">
        <v>1</v>
      </c>
      <c r="G4224" s="1">
        <v>26</v>
      </c>
      <c r="H4224" s="1">
        <v>1</v>
      </c>
      <c r="I4224" s="2">
        <f t="shared" si="260"/>
        <v>-0.35808639602075309</v>
      </c>
      <c r="J4224" s="2">
        <f t="shared" si="261"/>
        <v>0.41142287430405178</v>
      </c>
      <c r="K4224" s="3">
        <v>0</v>
      </c>
      <c r="L4224" s="2">
        <f t="shared" si="262"/>
        <v>-0.53004730616023055</v>
      </c>
      <c r="M4224" s="2">
        <f t="shared" si="263"/>
        <v>-0.41142287430405178</v>
      </c>
    </row>
    <row r="4225" spans="5:13" x14ac:dyDescent="0.3">
      <c r="E4225" s="1">
        <v>4214</v>
      </c>
      <c r="F4225" s="1">
        <v>1</v>
      </c>
      <c r="G4225" s="1">
        <v>23</v>
      </c>
      <c r="H4225" s="1">
        <v>1</v>
      </c>
      <c r="I4225" s="2">
        <f t="shared" si="260"/>
        <v>-0.27236974608004461</v>
      </c>
      <c r="J4225" s="2">
        <f t="shared" si="261"/>
        <v>0.43232541858152024</v>
      </c>
      <c r="K4225" s="3">
        <v>1</v>
      </c>
      <c r="L4225" s="2">
        <f t="shared" si="262"/>
        <v>-0.83857669056031459</v>
      </c>
      <c r="M4225" s="2">
        <f t="shared" si="263"/>
        <v>0.56767458141847982</v>
      </c>
    </row>
    <row r="4226" spans="5:13" x14ac:dyDescent="0.3">
      <c r="E4226" s="1">
        <v>4215</v>
      </c>
      <c r="F4226" s="1">
        <v>1</v>
      </c>
      <c r="G4226" s="1">
        <v>30</v>
      </c>
      <c r="H4226" s="1">
        <v>2</v>
      </c>
      <c r="I4226" s="2">
        <f t="shared" si="260"/>
        <v>-0.18971906494737945</v>
      </c>
      <c r="J4226" s="2">
        <f t="shared" si="261"/>
        <v>0.45271198648025424</v>
      </c>
      <c r="K4226" s="3">
        <v>0</v>
      </c>
      <c r="L4226" s="2">
        <f t="shared" si="262"/>
        <v>-0.60278008218712442</v>
      </c>
      <c r="M4226" s="2">
        <f t="shared" si="263"/>
        <v>-0.45271198648025424</v>
      </c>
    </row>
    <row r="4227" spans="5:13" x14ac:dyDescent="0.3">
      <c r="E4227" s="1">
        <v>4216</v>
      </c>
      <c r="F4227" s="1">
        <v>0</v>
      </c>
      <c r="G4227" s="1">
        <v>28</v>
      </c>
      <c r="H4227" s="1">
        <v>1</v>
      </c>
      <c r="I4227" s="2">
        <f t="shared" si="260"/>
        <v>-0.41523082931455868</v>
      </c>
      <c r="J4227" s="2">
        <f t="shared" si="261"/>
        <v>0.39765853213135904</v>
      </c>
      <c r="K4227" s="3">
        <v>1</v>
      </c>
      <c r="L4227" s="2">
        <f t="shared" si="262"/>
        <v>-0.92216160142452031</v>
      </c>
      <c r="M4227" s="2">
        <f t="shared" si="263"/>
        <v>0.60234146786864096</v>
      </c>
    </row>
    <row r="4228" spans="5:13" x14ac:dyDescent="0.3">
      <c r="E4228" s="1">
        <v>4217</v>
      </c>
      <c r="F4228" s="1">
        <v>0</v>
      </c>
      <c r="G4228" s="1">
        <v>26</v>
      </c>
      <c r="H4228" s="1">
        <v>1</v>
      </c>
      <c r="I4228" s="2">
        <f t="shared" si="260"/>
        <v>-0.35808639602075309</v>
      </c>
      <c r="J4228" s="2">
        <f t="shared" si="261"/>
        <v>0.41142287430405178</v>
      </c>
      <c r="K4228" s="3">
        <v>1</v>
      </c>
      <c r="L4228" s="2">
        <f t="shared" si="262"/>
        <v>-0.88813370218098375</v>
      </c>
      <c r="M4228" s="2">
        <f t="shared" si="263"/>
        <v>0.58857712569594822</v>
      </c>
    </row>
    <row r="4229" spans="5:13" x14ac:dyDescent="0.3">
      <c r="E4229" s="1">
        <v>4218</v>
      </c>
      <c r="F4229" s="1">
        <v>1</v>
      </c>
      <c r="G4229" s="1">
        <v>18</v>
      </c>
      <c r="H4229" s="1">
        <v>4</v>
      </c>
      <c r="I4229" s="2">
        <f t="shared" si="260"/>
        <v>0.71845993013742371</v>
      </c>
      <c r="J4229" s="2">
        <f t="shared" si="261"/>
        <v>0.67226779307654794</v>
      </c>
      <c r="K4229" s="3">
        <v>0</v>
      </c>
      <c r="L4229" s="2">
        <f t="shared" si="262"/>
        <v>-1.1155584463750805</v>
      </c>
      <c r="M4229" s="2">
        <f t="shared" si="263"/>
        <v>-0.67226779307654794</v>
      </c>
    </row>
    <row r="4230" spans="5:13" x14ac:dyDescent="0.3">
      <c r="E4230" s="1">
        <v>4219</v>
      </c>
      <c r="F4230" s="1">
        <v>0</v>
      </c>
      <c r="G4230" s="1">
        <v>23</v>
      </c>
      <c r="H4230" s="1">
        <v>2</v>
      </c>
      <c r="I4230" s="2">
        <f t="shared" si="260"/>
        <v>1.0286451580940215E-2</v>
      </c>
      <c r="J4230" s="2">
        <f t="shared" si="261"/>
        <v>0.50257159022004549</v>
      </c>
      <c r="K4230" s="3">
        <v>1</v>
      </c>
      <c r="L4230" s="2">
        <f t="shared" si="262"/>
        <v>-0.68801718109692911</v>
      </c>
      <c r="M4230" s="2">
        <f t="shared" si="263"/>
        <v>0.49742840977995451</v>
      </c>
    </row>
    <row r="4231" spans="5:13" x14ac:dyDescent="0.3">
      <c r="E4231" s="1">
        <v>4220</v>
      </c>
      <c r="F4231" s="1">
        <v>1</v>
      </c>
      <c r="G4231" s="1">
        <v>22</v>
      </c>
      <c r="H4231" s="1">
        <v>4</v>
      </c>
      <c r="I4231" s="2">
        <f t="shared" si="260"/>
        <v>0.60417106354981254</v>
      </c>
      <c r="J4231" s="2">
        <f t="shared" si="261"/>
        <v>0.64660999904109517</v>
      </c>
      <c r="K4231" s="3">
        <v>0</v>
      </c>
      <c r="L4231" s="2">
        <f t="shared" si="262"/>
        <v>-1.0401830133312706</v>
      </c>
      <c r="M4231" s="2">
        <f t="shared" si="263"/>
        <v>-0.64660999904109517</v>
      </c>
    </row>
    <row r="4232" spans="5:13" x14ac:dyDescent="0.3">
      <c r="E4232" s="1">
        <v>4221</v>
      </c>
      <c r="F4232" s="1">
        <v>1</v>
      </c>
      <c r="G4232" s="1">
        <v>27</v>
      </c>
      <c r="H4232" s="1">
        <v>2</v>
      </c>
      <c r="I4232" s="2">
        <f t="shared" si="260"/>
        <v>-0.10400241500667118</v>
      </c>
      <c r="J4232" s="2">
        <f t="shared" si="261"/>
        <v>0.47402280722541851</v>
      </c>
      <c r="K4232" s="3">
        <v>0</v>
      </c>
      <c r="L4232" s="2">
        <f t="shared" si="262"/>
        <v>-0.64249742692862966</v>
      </c>
      <c r="M4232" s="2">
        <f t="shared" si="263"/>
        <v>-0.47402280722541851</v>
      </c>
    </row>
    <row r="4233" spans="5:13" x14ac:dyDescent="0.3">
      <c r="E4233" s="1">
        <v>4222</v>
      </c>
      <c r="F4233" s="1">
        <v>1</v>
      </c>
      <c r="G4233" s="1">
        <v>17</v>
      </c>
      <c r="H4233" s="1">
        <v>1</v>
      </c>
      <c r="I4233" s="2">
        <f t="shared" si="260"/>
        <v>-0.1009364461986279</v>
      </c>
      <c r="J4233" s="2">
        <f t="shared" si="261"/>
        <v>0.47478729075572063</v>
      </c>
      <c r="K4233" s="3">
        <v>0</v>
      </c>
      <c r="L4233" s="2">
        <f t="shared" si="262"/>
        <v>-0.64395193798055772</v>
      </c>
      <c r="M4233" s="2">
        <f t="shared" si="263"/>
        <v>-0.47478729075572063</v>
      </c>
    </row>
    <row r="4234" spans="5:13" x14ac:dyDescent="0.3">
      <c r="E4234" s="1">
        <v>4223</v>
      </c>
      <c r="F4234" s="1">
        <v>1</v>
      </c>
      <c r="G4234" s="1">
        <v>26</v>
      </c>
      <c r="H4234" s="1">
        <v>4</v>
      </c>
      <c r="I4234" s="2">
        <f t="shared" si="260"/>
        <v>0.48988219696220137</v>
      </c>
      <c r="J4234" s="2">
        <f t="shared" si="261"/>
        <v>0.62007868056522697</v>
      </c>
      <c r="K4234" s="3">
        <v>1</v>
      </c>
      <c r="L4234" s="2">
        <f t="shared" si="262"/>
        <v>-0.47790890485718585</v>
      </c>
      <c r="M4234" s="2">
        <f t="shared" si="263"/>
        <v>0.37992131943477303</v>
      </c>
    </row>
    <row r="4235" spans="5:13" x14ac:dyDescent="0.3">
      <c r="E4235" s="1">
        <v>4224</v>
      </c>
      <c r="F4235" s="1">
        <v>0</v>
      </c>
      <c r="G4235" s="1">
        <v>36</v>
      </c>
      <c r="H4235" s="1">
        <v>1</v>
      </c>
      <c r="I4235" s="2">
        <f t="shared" si="260"/>
        <v>-0.64380856248978102</v>
      </c>
      <c r="J4235" s="2">
        <f t="shared" si="261"/>
        <v>0.34438611680172093</v>
      </c>
      <c r="K4235" s="3">
        <v>0</v>
      </c>
      <c r="L4235" s="2">
        <f t="shared" si="262"/>
        <v>-0.42218325601227391</v>
      </c>
      <c r="M4235" s="2">
        <f t="shared" si="263"/>
        <v>-0.34438611680172093</v>
      </c>
    </row>
    <row r="4236" spans="5:13" x14ac:dyDescent="0.3">
      <c r="E4236" s="1">
        <v>4225</v>
      </c>
      <c r="F4236" s="1">
        <v>1</v>
      </c>
      <c r="G4236" s="1">
        <v>10</v>
      </c>
      <c r="H4236" s="1">
        <v>2</v>
      </c>
      <c r="I4236" s="2">
        <f t="shared" si="260"/>
        <v>0.38172526799067652</v>
      </c>
      <c r="J4236" s="2">
        <f t="shared" si="261"/>
        <v>0.59428914911069519</v>
      </c>
      <c r="K4236" s="3">
        <v>0</v>
      </c>
      <c r="L4236" s="2">
        <f t="shared" si="262"/>
        <v>-0.90211456303594706</v>
      </c>
      <c r="M4236" s="2">
        <f t="shared" si="263"/>
        <v>-0.59428914911069519</v>
      </c>
    </row>
    <row r="4237" spans="5:13" x14ac:dyDescent="0.3">
      <c r="E4237" s="1">
        <v>4226</v>
      </c>
      <c r="F4237" s="1">
        <v>1</v>
      </c>
      <c r="G4237" s="1">
        <v>16</v>
      </c>
      <c r="H4237" s="1">
        <v>2</v>
      </c>
      <c r="I4237" s="2">
        <f t="shared" ref="I4237:I4300" si="264">$H$5+$H$6*G4237+H4237*$H$7</f>
        <v>0.21029196810925971</v>
      </c>
      <c r="J4237" s="2">
        <f t="shared" ref="J4237:J4300" si="265">EXP(I4237)/(1+EXP(I4237))</f>
        <v>0.55238010163956752</v>
      </c>
      <c r="K4237" s="3">
        <v>0</v>
      </c>
      <c r="L4237" s="2">
        <f t="shared" ref="L4237:L4300" si="266">IF(K4237=1,LN(J4237),LN(1-J4237))</f>
        <v>-0.80381084785681534</v>
      </c>
      <c r="M4237" s="2">
        <f t="shared" ref="M4237:M4300" si="267">(K4237-J4237)</f>
        <v>-0.55238010163956752</v>
      </c>
    </row>
    <row r="4238" spans="5:13" x14ac:dyDescent="0.3">
      <c r="E4238" s="1">
        <v>4227</v>
      </c>
      <c r="F4238" s="1">
        <v>1</v>
      </c>
      <c r="G4238" s="1">
        <v>18</v>
      </c>
      <c r="H4238" s="1">
        <v>5</v>
      </c>
      <c r="I4238" s="2">
        <f t="shared" si="264"/>
        <v>1.0011161277984084</v>
      </c>
      <c r="J4238" s="2">
        <f t="shared" si="265"/>
        <v>0.73127796607339368</v>
      </c>
      <c r="K4238" s="3">
        <v>0</v>
      </c>
      <c r="L4238" s="2">
        <f t="shared" si="266"/>
        <v>-1.3140777647628383</v>
      </c>
      <c r="M4238" s="2">
        <f t="shared" si="267"/>
        <v>-0.73127796607339368</v>
      </c>
    </row>
    <row r="4239" spans="5:13" x14ac:dyDescent="0.3">
      <c r="E4239" s="1">
        <v>4228</v>
      </c>
      <c r="F4239" s="1">
        <v>0</v>
      </c>
      <c r="G4239" s="1">
        <v>29</v>
      </c>
      <c r="H4239" s="1">
        <v>0</v>
      </c>
      <c r="I4239" s="2">
        <f t="shared" si="264"/>
        <v>-0.7264592436224464</v>
      </c>
      <c r="J4239" s="2">
        <f t="shared" si="265"/>
        <v>0.32597220243293629</v>
      </c>
      <c r="K4239" s="3">
        <v>0</v>
      </c>
      <c r="L4239" s="2">
        <f t="shared" si="266"/>
        <v>-0.39448392623918266</v>
      </c>
      <c r="M4239" s="2">
        <f t="shared" si="267"/>
        <v>-0.32597220243293629</v>
      </c>
    </row>
    <row r="4240" spans="5:13" x14ac:dyDescent="0.3">
      <c r="E4240" s="1">
        <v>4229</v>
      </c>
      <c r="F4240" s="1">
        <v>1</v>
      </c>
      <c r="G4240" s="1">
        <v>22</v>
      </c>
      <c r="H4240" s="1">
        <v>4</v>
      </c>
      <c r="I4240" s="2">
        <f t="shared" si="264"/>
        <v>0.60417106354981254</v>
      </c>
      <c r="J4240" s="2">
        <f t="shared" si="265"/>
        <v>0.64660999904109517</v>
      </c>
      <c r="K4240" s="3">
        <v>1</v>
      </c>
      <c r="L4240" s="2">
        <f t="shared" si="266"/>
        <v>-0.43601194978145819</v>
      </c>
      <c r="M4240" s="2">
        <f t="shared" si="267"/>
        <v>0.35339000095890483</v>
      </c>
    </row>
    <row r="4241" spans="5:13" x14ac:dyDescent="0.3">
      <c r="E4241" s="1">
        <v>4230</v>
      </c>
      <c r="F4241" s="1">
        <v>0</v>
      </c>
      <c r="G4241" s="1">
        <v>28</v>
      </c>
      <c r="H4241" s="1">
        <v>1</v>
      </c>
      <c r="I4241" s="2">
        <f t="shared" si="264"/>
        <v>-0.41523082931455868</v>
      </c>
      <c r="J4241" s="2">
        <f t="shared" si="265"/>
        <v>0.39765853213135904</v>
      </c>
      <c r="K4241" s="3">
        <v>1</v>
      </c>
      <c r="L4241" s="2">
        <f t="shared" si="266"/>
        <v>-0.92216160142452031</v>
      </c>
      <c r="M4241" s="2">
        <f t="shared" si="267"/>
        <v>0.60234146786864096</v>
      </c>
    </row>
    <row r="4242" spans="5:13" x14ac:dyDescent="0.3">
      <c r="E4242" s="1">
        <v>4231</v>
      </c>
      <c r="F4242" s="1">
        <v>1</v>
      </c>
      <c r="G4242" s="1">
        <v>27</v>
      </c>
      <c r="H4242" s="1">
        <v>7</v>
      </c>
      <c r="I4242" s="2">
        <f t="shared" si="264"/>
        <v>1.309278573298253</v>
      </c>
      <c r="J4242" s="2">
        <f t="shared" si="265"/>
        <v>0.78739241004546745</v>
      </c>
      <c r="K4242" s="3">
        <v>1</v>
      </c>
      <c r="L4242" s="2">
        <f t="shared" si="266"/>
        <v>-0.23902853978049274</v>
      </c>
      <c r="M4242" s="2">
        <f t="shared" si="267"/>
        <v>0.21260758995453255</v>
      </c>
    </row>
    <row r="4243" spans="5:13" x14ac:dyDescent="0.3">
      <c r="E4243" s="1">
        <v>4232</v>
      </c>
      <c r="F4243" s="1">
        <v>1</v>
      </c>
      <c r="G4243" s="1">
        <v>28</v>
      </c>
      <c r="H4243" s="1">
        <v>2</v>
      </c>
      <c r="I4243" s="2">
        <f t="shared" si="264"/>
        <v>-0.13257463165357386</v>
      </c>
      <c r="J4243" s="2">
        <f t="shared" si="265"/>
        <v>0.46690480141809398</v>
      </c>
      <c r="K4243" s="3">
        <v>0</v>
      </c>
      <c r="L4243" s="2">
        <f t="shared" si="266"/>
        <v>-0.62905526179329474</v>
      </c>
      <c r="M4243" s="2">
        <f t="shared" si="267"/>
        <v>-0.46690480141809398</v>
      </c>
    </row>
    <row r="4244" spans="5:13" x14ac:dyDescent="0.3">
      <c r="E4244" s="1">
        <v>4233</v>
      </c>
      <c r="F4244" s="1">
        <v>0</v>
      </c>
      <c r="G4244" s="1">
        <v>28</v>
      </c>
      <c r="H4244" s="1">
        <v>1</v>
      </c>
      <c r="I4244" s="2">
        <f t="shared" si="264"/>
        <v>-0.41523082931455868</v>
      </c>
      <c r="J4244" s="2">
        <f t="shared" si="265"/>
        <v>0.39765853213135904</v>
      </c>
      <c r="K4244" s="3">
        <v>0</v>
      </c>
      <c r="L4244" s="2">
        <f t="shared" si="266"/>
        <v>-0.50693077210996151</v>
      </c>
      <c r="M4244" s="2">
        <f t="shared" si="267"/>
        <v>-0.39765853213135904</v>
      </c>
    </row>
    <row r="4245" spans="5:13" x14ac:dyDescent="0.3">
      <c r="E4245" s="1">
        <v>4234</v>
      </c>
      <c r="F4245" s="1">
        <v>1</v>
      </c>
      <c r="G4245" s="1">
        <v>30</v>
      </c>
      <c r="H4245" s="1">
        <v>6</v>
      </c>
      <c r="I4245" s="2">
        <f t="shared" si="264"/>
        <v>0.94090572569655984</v>
      </c>
      <c r="J4245" s="2">
        <f t="shared" si="265"/>
        <v>0.71928257347538238</v>
      </c>
      <c r="K4245" s="3">
        <v>1</v>
      </c>
      <c r="L4245" s="2">
        <f t="shared" si="266"/>
        <v>-0.32950098946280643</v>
      </c>
      <c r="M4245" s="2">
        <f t="shared" si="267"/>
        <v>0.28071742652461762</v>
      </c>
    </row>
    <row r="4246" spans="5:13" x14ac:dyDescent="0.3">
      <c r="E4246" s="1">
        <v>4235</v>
      </c>
      <c r="F4246" s="1">
        <v>0</v>
      </c>
      <c r="G4246" s="1">
        <v>33</v>
      </c>
      <c r="H4246" s="1">
        <v>1</v>
      </c>
      <c r="I4246" s="2">
        <f t="shared" si="264"/>
        <v>-0.55809191254907276</v>
      </c>
      <c r="J4246" s="2">
        <f t="shared" si="265"/>
        <v>0.36398906918154933</v>
      </c>
      <c r="K4246" s="3">
        <v>0</v>
      </c>
      <c r="L4246" s="2">
        <f t="shared" si="266"/>
        <v>-0.45253952896824323</v>
      </c>
      <c r="M4246" s="2">
        <f t="shared" si="267"/>
        <v>-0.36398906918154933</v>
      </c>
    </row>
    <row r="4247" spans="5:13" x14ac:dyDescent="0.3">
      <c r="E4247" s="1">
        <v>4236</v>
      </c>
      <c r="F4247" s="1">
        <v>1</v>
      </c>
      <c r="G4247" s="1">
        <v>16</v>
      </c>
      <c r="H4247" s="1">
        <v>2</v>
      </c>
      <c r="I4247" s="2">
        <f t="shared" si="264"/>
        <v>0.21029196810925971</v>
      </c>
      <c r="J4247" s="2">
        <f t="shared" si="265"/>
        <v>0.55238010163956752</v>
      </c>
      <c r="K4247" s="3">
        <v>1</v>
      </c>
      <c r="L4247" s="2">
        <f t="shared" si="266"/>
        <v>-0.59351887974755568</v>
      </c>
      <c r="M4247" s="2">
        <f t="shared" si="267"/>
        <v>0.44761989836043248</v>
      </c>
    </row>
    <row r="4248" spans="5:13" x14ac:dyDescent="0.3">
      <c r="E4248" s="1">
        <v>4237</v>
      </c>
      <c r="F4248" s="1">
        <v>0</v>
      </c>
      <c r="G4248" s="1">
        <v>23</v>
      </c>
      <c r="H4248" s="1">
        <v>2</v>
      </c>
      <c r="I4248" s="2">
        <f t="shared" si="264"/>
        <v>1.0286451580940215E-2</v>
      </c>
      <c r="J4248" s="2">
        <f t="shared" si="265"/>
        <v>0.50257159022004549</v>
      </c>
      <c r="K4248" s="3">
        <v>0</v>
      </c>
      <c r="L4248" s="2">
        <f t="shared" si="266"/>
        <v>-0.69830363267786921</v>
      </c>
      <c r="M4248" s="2">
        <f t="shared" si="267"/>
        <v>-0.50257159022004549</v>
      </c>
    </row>
    <row r="4249" spans="5:13" x14ac:dyDescent="0.3">
      <c r="E4249" s="1">
        <v>4238</v>
      </c>
      <c r="F4249" s="1">
        <v>0</v>
      </c>
      <c r="G4249" s="1">
        <v>21</v>
      </c>
      <c r="H4249" s="1">
        <v>0</v>
      </c>
      <c r="I4249" s="2">
        <f t="shared" si="264"/>
        <v>-0.4978815104472239</v>
      </c>
      <c r="J4249" s="2">
        <f t="shared" si="265"/>
        <v>0.37803865071192017</v>
      </c>
      <c r="K4249" s="3">
        <v>0</v>
      </c>
      <c r="L4249" s="2">
        <f t="shared" si="266"/>
        <v>-0.47487732758192247</v>
      </c>
      <c r="M4249" s="2">
        <f t="shared" si="267"/>
        <v>-0.37803865071192017</v>
      </c>
    </row>
    <row r="4250" spans="5:13" x14ac:dyDescent="0.3">
      <c r="E4250" s="1">
        <v>4239</v>
      </c>
      <c r="F4250" s="1">
        <v>1</v>
      </c>
      <c r="G4250" s="1">
        <v>20</v>
      </c>
      <c r="H4250" s="1">
        <v>5</v>
      </c>
      <c r="I4250" s="2">
        <f t="shared" si="264"/>
        <v>0.94397169450460283</v>
      </c>
      <c r="J4250" s="2">
        <f t="shared" si="265"/>
        <v>0.71990122262544853</v>
      </c>
      <c r="K4250" s="3">
        <v>1</v>
      </c>
      <c r="L4250" s="2">
        <f t="shared" si="266"/>
        <v>-0.32864126718154252</v>
      </c>
      <c r="M4250" s="2">
        <f t="shared" si="267"/>
        <v>0.28009877737455147</v>
      </c>
    </row>
    <row r="4251" spans="5:13" x14ac:dyDescent="0.3">
      <c r="E4251" s="1">
        <v>4240</v>
      </c>
      <c r="F4251" s="1">
        <v>0</v>
      </c>
      <c r="G4251" s="1">
        <v>31</v>
      </c>
      <c r="H4251" s="1">
        <v>0</v>
      </c>
      <c r="I4251" s="2">
        <f t="shared" si="264"/>
        <v>-0.78360367691625199</v>
      </c>
      <c r="J4251" s="2">
        <f t="shared" si="265"/>
        <v>0.31354373136830865</v>
      </c>
      <c r="K4251" s="3">
        <v>0</v>
      </c>
      <c r="L4251" s="2">
        <f t="shared" si="266"/>
        <v>-0.37621275772349794</v>
      </c>
      <c r="M4251" s="2">
        <f t="shared" si="267"/>
        <v>-0.31354373136830865</v>
      </c>
    </row>
    <row r="4252" spans="5:13" x14ac:dyDescent="0.3">
      <c r="E4252" s="1">
        <v>4241</v>
      </c>
      <c r="F4252" s="1">
        <v>0</v>
      </c>
      <c r="G4252" s="1">
        <v>28</v>
      </c>
      <c r="H4252" s="1">
        <v>3</v>
      </c>
      <c r="I4252" s="2">
        <f t="shared" si="264"/>
        <v>0.15008156600741096</v>
      </c>
      <c r="J4252" s="2">
        <f t="shared" si="265"/>
        <v>0.53745012251025304</v>
      </c>
      <c r="K4252" s="3">
        <v>0</v>
      </c>
      <c r="L4252" s="2">
        <f t="shared" si="266"/>
        <v>-0.77100088462324479</v>
      </c>
      <c r="M4252" s="2">
        <f t="shared" si="267"/>
        <v>-0.53745012251025304</v>
      </c>
    </row>
    <row r="4253" spans="5:13" x14ac:dyDescent="0.3">
      <c r="E4253" s="1">
        <v>4242</v>
      </c>
      <c r="F4253" s="1">
        <v>0</v>
      </c>
      <c r="G4253" s="1">
        <v>27</v>
      </c>
      <c r="H4253" s="1">
        <v>1</v>
      </c>
      <c r="I4253" s="2">
        <f t="shared" si="264"/>
        <v>-0.386658612667656</v>
      </c>
      <c r="J4253" s="2">
        <f t="shared" si="265"/>
        <v>0.40452192979375906</v>
      </c>
      <c r="K4253" s="3">
        <v>0</v>
      </c>
      <c r="L4253" s="2">
        <f t="shared" si="266"/>
        <v>-0.51839071671501158</v>
      </c>
      <c r="M4253" s="2">
        <f t="shared" si="267"/>
        <v>-0.40452192979375906</v>
      </c>
    </row>
    <row r="4254" spans="5:13" x14ac:dyDescent="0.3">
      <c r="E4254" s="1">
        <v>4243</v>
      </c>
      <c r="F4254" s="1">
        <v>0</v>
      </c>
      <c r="G4254" s="1">
        <v>17</v>
      </c>
      <c r="H4254" s="1">
        <v>0</v>
      </c>
      <c r="I4254" s="2">
        <f t="shared" si="264"/>
        <v>-0.38359264385961273</v>
      </c>
      <c r="J4254" s="2">
        <f t="shared" si="265"/>
        <v>0.40526068811443866</v>
      </c>
      <c r="K4254" s="3">
        <v>0</v>
      </c>
      <c r="L4254" s="2">
        <f t="shared" si="266"/>
        <v>-0.51963210072883326</v>
      </c>
      <c r="M4254" s="2">
        <f t="shared" si="267"/>
        <v>-0.40526068811443866</v>
      </c>
    </row>
    <row r="4255" spans="5:13" x14ac:dyDescent="0.3">
      <c r="E4255" s="1">
        <v>4244</v>
      </c>
      <c r="F4255" s="1">
        <v>1</v>
      </c>
      <c r="G4255" s="1">
        <v>21</v>
      </c>
      <c r="H4255" s="1">
        <v>3</v>
      </c>
      <c r="I4255" s="2">
        <f t="shared" si="264"/>
        <v>0.35008708253573056</v>
      </c>
      <c r="J4255" s="2">
        <f t="shared" si="265"/>
        <v>0.58663869604609931</v>
      </c>
      <c r="K4255" s="3">
        <v>1</v>
      </c>
      <c r="L4255" s="2">
        <f t="shared" si="266"/>
        <v>-0.5333461579487917</v>
      </c>
      <c r="M4255" s="2">
        <f t="shared" si="267"/>
        <v>0.41336130395390069</v>
      </c>
    </row>
    <row r="4256" spans="5:13" x14ac:dyDescent="0.3">
      <c r="E4256" s="1">
        <v>4245</v>
      </c>
      <c r="F4256" s="1">
        <v>0</v>
      </c>
      <c r="G4256" s="1">
        <v>30</v>
      </c>
      <c r="H4256" s="1">
        <v>2</v>
      </c>
      <c r="I4256" s="2">
        <f t="shared" si="264"/>
        <v>-0.18971906494737945</v>
      </c>
      <c r="J4256" s="2">
        <f t="shared" si="265"/>
        <v>0.45271198648025424</v>
      </c>
      <c r="K4256" s="3">
        <v>1</v>
      </c>
      <c r="L4256" s="2">
        <f t="shared" si="266"/>
        <v>-0.79249914713450409</v>
      </c>
      <c r="M4256" s="2">
        <f t="shared" si="267"/>
        <v>0.54728801351974576</v>
      </c>
    </row>
    <row r="4257" spans="5:13" x14ac:dyDescent="0.3">
      <c r="E4257" s="1">
        <v>4246</v>
      </c>
      <c r="F4257" s="1">
        <v>1</v>
      </c>
      <c r="G4257" s="1">
        <v>23</v>
      </c>
      <c r="H4257" s="1">
        <v>2</v>
      </c>
      <c r="I4257" s="2">
        <f t="shared" si="264"/>
        <v>1.0286451580940215E-2</v>
      </c>
      <c r="J4257" s="2">
        <f t="shared" si="265"/>
        <v>0.50257159022004549</v>
      </c>
      <c r="K4257" s="3">
        <v>1</v>
      </c>
      <c r="L4257" s="2">
        <f t="shared" si="266"/>
        <v>-0.68801718109692911</v>
      </c>
      <c r="M4257" s="2">
        <f t="shared" si="267"/>
        <v>0.49742840977995451</v>
      </c>
    </row>
    <row r="4258" spans="5:13" x14ac:dyDescent="0.3">
      <c r="E4258" s="1">
        <v>4247</v>
      </c>
      <c r="F4258" s="1">
        <v>0</v>
      </c>
      <c r="G4258" s="1">
        <v>31</v>
      </c>
      <c r="H4258" s="1">
        <v>5</v>
      </c>
      <c r="I4258" s="2">
        <f t="shared" si="264"/>
        <v>0.629677311388672</v>
      </c>
      <c r="J4258" s="2">
        <f t="shared" si="265"/>
        <v>0.65241628992990985</v>
      </c>
      <c r="K4258" s="3">
        <v>1</v>
      </c>
      <c r="L4258" s="2">
        <f t="shared" si="266"/>
        <v>-0.427072439310478</v>
      </c>
      <c r="M4258" s="2">
        <f t="shared" si="267"/>
        <v>0.34758371007009015</v>
      </c>
    </row>
    <row r="4259" spans="5:13" x14ac:dyDescent="0.3">
      <c r="E4259" s="1">
        <v>4248</v>
      </c>
      <c r="F4259" s="1">
        <v>1</v>
      </c>
      <c r="G4259" s="1">
        <v>25</v>
      </c>
      <c r="H4259" s="1">
        <v>0</v>
      </c>
      <c r="I4259" s="2">
        <f t="shared" si="264"/>
        <v>-0.61217037703483523</v>
      </c>
      <c r="J4259" s="2">
        <f t="shared" si="265"/>
        <v>0.35156426468727181</v>
      </c>
      <c r="K4259" s="3">
        <v>0</v>
      </c>
      <c r="L4259" s="2">
        <f t="shared" si="266"/>
        <v>-0.43319237757215368</v>
      </c>
      <c r="M4259" s="2">
        <f t="shared" si="267"/>
        <v>-0.35156426468727181</v>
      </c>
    </row>
    <row r="4260" spans="5:13" x14ac:dyDescent="0.3">
      <c r="E4260" s="1">
        <v>4249</v>
      </c>
      <c r="F4260" s="1">
        <v>1</v>
      </c>
      <c r="G4260" s="1">
        <v>26</v>
      </c>
      <c r="H4260" s="1">
        <v>3</v>
      </c>
      <c r="I4260" s="2">
        <f t="shared" si="264"/>
        <v>0.20722599930121655</v>
      </c>
      <c r="J4260" s="2">
        <f t="shared" si="265"/>
        <v>0.55162190028968694</v>
      </c>
      <c r="K4260" s="3">
        <v>1</v>
      </c>
      <c r="L4260" s="2">
        <f t="shared" si="266"/>
        <v>-0.59489243064286235</v>
      </c>
      <c r="M4260" s="2">
        <f t="shared" si="267"/>
        <v>0.44837809971031306</v>
      </c>
    </row>
    <row r="4261" spans="5:13" x14ac:dyDescent="0.3">
      <c r="E4261" s="1">
        <v>4250</v>
      </c>
      <c r="F4261" s="1">
        <v>1</v>
      </c>
      <c r="G4261" s="1">
        <v>32</v>
      </c>
      <c r="H4261" s="1">
        <v>2</v>
      </c>
      <c r="I4261" s="2">
        <f t="shared" si="264"/>
        <v>-0.24686349824118503</v>
      </c>
      <c r="J4261" s="2">
        <f t="shared" si="265"/>
        <v>0.43859564904673659</v>
      </c>
      <c r="K4261" s="3">
        <v>1</v>
      </c>
      <c r="L4261" s="2">
        <f t="shared" si="266"/>
        <v>-0.82417736314163348</v>
      </c>
      <c r="M4261" s="2">
        <f t="shared" si="267"/>
        <v>0.56140435095326335</v>
      </c>
    </row>
    <row r="4262" spans="5:13" x14ac:dyDescent="0.3">
      <c r="E4262" s="1">
        <v>4251</v>
      </c>
      <c r="F4262" s="1">
        <v>0</v>
      </c>
      <c r="G4262" s="1">
        <v>31</v>
      </c>
      <c r="H4262" s="1">
        <v>4</v>
      </c>
      <c r="I4262" s="2">
        <f t="shared" si="264"/>
        <v>0.34702111372768729</v>
      </c>
      <c r="J4262" s="2">
        <f t="shared" si="265"/>
        <v>0.58589502085328149</v>
      </c>
      <c r="K4262" s="3">
        <v>1</v>
      </c>
      <c r="L4262" s="2">
        <f t="shared" si="266"/>
        <v>-0.53461465075512804</v>
      </c>
      <c r="M4262" s="2">
        <f t="shared" si="267"/>
        <v>0.41410497914671851</v>
      </c>
    </row>
    <row r="4263" spans="5:13" x14ac:dyDescent="0.3">
      <c r="E4263" s="1">
        <v>4252</v>
      </c>
      <c r="F4263" s="1">
        <v>1</v>
      </c>
      <c r="G4263" s="1">
        <v>24</v>
      </c>
      <c r="H4263" s="1">
        <v>4</v>
      </c>
      <c r="I4263" s="2">
        <f t="shared" si="264"/>
        <v>0.54702663025600695</v>
      </c>
      <c r="J4263" s="2">
        <f t="shared" si="265"/>
        <v>0.63344547176899768</v>
      </c>
      <c r="K4263" s="3">
        <v>1</v>
      </c>
      <c r="L4263" s="2">
        <f t="shared" si="266"/>
        <v>-0.45658135748121736</v>
      </c>
      <c r="M4263" s="2">
        <f t="shared" si="267"/>
        <v>0.36655452823100232</v>
      </c>
    </row>
    <row r="4264" spans="5:13" x14ac:dyDescent="0.3">
      <c r="E4264" s="1">
        <v>4253</v>
      </c>
      <c r="F4264" s="1">
        <v>0</v>
      </c>
      <c r="G4264" s="1">
        <v>37</v>
      </c>
      <c r="H4264" s="1">
        <v>1</v>
      </c>
      <c r="I4264" s="2">
        <f t="shared" si="264"/>
        <v>-0.67238077913668393</v>
      </c>
      <c r="J4264" s="2">
        <f t="shared" si="265"/>
        <v>0.33796394966907084</v>
      </c>
      <c r="K4264" s="3">
        <v>0</v>
      </c>
      <c r="L4264" s="2">
        <f t="shared" si="266"/>
        <v>-0.41243526783459428</v>
      </c>
      <c r="M4264" s="2">
        <f t="shared" si="267"/>
        <v>-0.33796394966907084</v>
      </c>
    </row>
    <row r="4265" spans="5:13" x14ac:dyDescent="0.3">
      <c r="E4265" s="1">
        <v>4254</v>
      </c>
      <c r="F4265" s="1">
        <v>0</v>
      </c>
      <c r="G4265" s="1">
        <v>30</v>
      </c>
      <c r="H4265" s="1">
        <v>1</v>
      </c>
      <c r="I4265" s="2">
        <f t="shared" si="264"/>
        <v>-0.47237526260836427</v>
      </c>
      <c r="J4265" s="2">
        <f t="shared" si="265"/>
        <v>0.38405420510492866</v>
      </c>
      <c r="K4265" s="3">
        <v>0</v>
      </c>
      <c r="L4265" s="2">
        <f t="shared" si="266"/>
        <v>-0.48459631462063979</v>
      </c>
      <c r="M4265" s="2">
        <f t="shared" si="267"/>
        <v>-0.38405420510492866</v>
      </c>
    </row>
    <row r="4266" spans="5:13" x14ac:dyDescent="0.3">
      <c r="E4266" s="1">
        <v>4255</v>
      </c>
      <c r="F4266" s="1">
        <v>1</v>
      </c>
      <c r="G4266" s="1">
        <v>24</v>
      </c>
      <c r="H4266" s="1">
        <v>3</v>
      </c>
      <c r="I4266" s="2">
        <f t="shared" si="264"/>
        <v>0.26437043259502213</v>
      </c>
      <c r="J4266" s="2">
        <f t="shared" si="265"/>
        <v>0.56571033582428898</v>
      </c>
      <c r="K4266" s="3">
        <v>0</v>
      </c>
      <c r="L4266" s="2">
        <f t="shared" si="266"/>
        <v>-0.83404353853710367</v>
      </c>
      <c r="M4266" s="2">
        <f t="shared" si="267"/>
        <v>-0.56571033582428898</v>
      </c>
    </row>
    <row r="4267" spans="5:13" x14ac:dyDescent="0.3">
      <c r="E4267" s="1">
        <v>4256</v>
      </c>
      <c r="F4267" s="1">
        <v>0</v>
      </c>
      <c r="G4267" s="1">
        <v>29</v>
      </c>
      <c r="H4267" s="1">
        <v>1</v>
      </c>
      <c r="I4267" s="2">
        <f t="shared" si="264"/>
        <v>-0.44380304596146158</v>
      </c>
      <c r="J4267" s="2">
        <f t="shared" si="265"/>
        <v>0.39083515355806009</v>
      </c>
      <c r="K4267" s="3">
        <v>1</v>
      </c>
      <c r="L4267" s="2">
        <f t="shared" si="266"/>
        <v>-0.93946941004924567</v>
      </c>
      <c r="M4267" s="2">
        <f t="shared" si="267"/>
        <v>0.60916484644193991</v>
      </c>
    </row>
    <row r="4268" spans="5:13" x14ac:dyDescent="0.3">
      <c r="E4268" s="1">
        <v>4257</v>
      </c>
      <c r="F4268" s="1">
        <v>1</v>
      </c>
      <c r="G4268" s="1">
        <v>26</v>
      </c>
      <c r="H4268" s="1">
        <v>5</v>
      </c>
      <c r="I4268" s="2">
        <f t="shared" si="264"/>
        <v>0.77253839462318608</v>
      </c>
      <c r="J4268" s="2">
        <f t="shared" si="265"/>
        <v>0.68406974349272509</v>
      </c>
      <c r="K4268" s="3">
        <v>1</v>
      </c>
      <c r="L4268" s="2">
        <f t="shared" si="266"/>
        <v>-0.37969540238692856</v>
      </c>
      <c r="M4268" s="2">
        <f t="shared" si="267"/>
        <v>0.31593025650727491</v>
      </c>
    </row>
    <row r="4269" spans="5:13" x14ac:dyDescent="0.3">
      <c r="E4269" s="1">
        <v>4258</v>
      </c>
      <c r="F4269" s="1">
        <v>0</v>
      </c>
      <c r="G4269" s="1">
        <v>18</v>
      </c>
      <c r="H4269" s="1">
        <v>2</v>
      </c>
      <c r="I4269" s="2">
        <f t="shared" si="264"/>
        <v>0.15314753481545412</v>
      </c>
      <c r="J4269" s="2">
        <f t="shared" si="265"/>
        <v>0.53821222655274259</v>
      </c>
      <c r="K4269" s="3">
        <v>1</v>
      </c>
      <c r="L4269" s="2">
        <f t="shared" si="266"/>
        <v>-0.61950232345806744</v>
      </c>
      <c r="M4269" s="2">
        <f t="shared" si="267"/>
        <v>0.46178777344725741</v>
      </c>
    </row>
    <row r="4270" spans="5:13" x14ac:dyDescent="0.3">
      <c r="E4270" s="1">
        <v>4259</v>
      </c>
      <c r="F4270" s="1">
        <v>0</v>
      </c>
      <c r="G4270" s="1">
        <v>24</v>
      </c>
      <c r="H4270" s="1">
        <v>4</v>
      </c>
      <c r="I4270" s="2">
        <f t="shared" si="264"/>
        <v>0.54702663025600695</v>
      </c>
      <c r="J4270" s="2">
        <f t="shared" si="265"/>
        <v>0.63344547176899768</v>
      </c>
      <c r="K4270" s="3">
        <v>0</v>
      </c>
      <c r="L4270" s="2">
        <f t="shared" si="266"/>
        <v>-1.0036079877372244</v>
      </c>
      <c r="M4270" s="2">
        <f t="shared" si="267"/>
        <v>-0.63344547176899768</v>
      </c>
    </row>
    <row r="4271" spans="5:13" x14ac:dyDescent="0.3">
      <c r="E4271" s="1">
        <v>4260</v>
      </c>
      <c r="F4271" s="1">
        <v>0</v>
      </c>
      <c r="G4271" s="1">
        <v>31</v>
      </c>
      <c r="H4271" s="1">
        <v>0</v>
      </c>
      <c r="I4271" s="2">
        <f t="shared" si="264"/>
        <v>-0.78360367691625199</v>
      </c>
      <c r="J4271" s="2">
        <f t="shared" si="265"/>
        <v>0.31354373136830865</v>
      </c>
      <c r="K4271" s="3">
        <v>1</v>
      </c>
      <c r="L4271" s="2">
        <f t="shared" si="266"/>
        <v>-1.1598164346397499</v>
      </c>
      <c r="M4271" s="2">
        <f t="shared" si="267"/>
        <v>0.68645626863169129</v>
      </c>
    </row>
    <row r="4272" spans="5:13" x14ac:dyDescent="0.3">
      <c r="E4272" s="1">
        <v>4261</v>
      </c>
      <c r="F4272" s="1">
        <v>0</v>
      </c>
      <c r="G4272" s="1">
        <v>24</v>
      </c>
      <c r="H4272" s="1">
        <v>3</v>
      </c>
      <c r="I4272" s="2">
        <f t="shared" si="264"/>
        <v>0.26437043259502213</v>
      </c>
      <c r="J4272" s="2">
        <f t="shared" si="265"/>
        <v>0.56571033582428898</v>
      </c>
      <c r="K4272" s="3">
        <v>1</v>
      </c>
      <c r="L4272" s="2">
        <f t="shared" si="266"/>
        <v>-0.56967310594208143</v>
      </c>
      <c r="M4272" s="2">
        <f t="shared" si="267"/>
        <v>0.43428966417571102</v>
      </c>
    </row>
    <row r="4273" spans="5:13" x14ac:dyDescent="0.3">
      <c r="E4273" s="1">
        <v>4262</v>
      </c>
      <c r="F4273" s="1">
        <v>1</v>
      </c>
      <c r="G4273" s="1">
        <v>28</v>
      </c>
      <c r="H4273" s="1">
        <v>2</v>
      </c>
      <c r="I4273" s="2">
        <f t="shared" si="264"/>
        <v>-0.13257463165357386</v>
      </c>
      <c r="J4273" s="2">
        <f t="shared" si="265"/>
        <v>0.46690480141809398</v>
      </c>
      <c r="K4273" s="3">
        <v>1</v>
      </c>
      <c r="L4273" s="2">
        <f t="shared" si="266"/>
        <v>-0.76162989344686882</v>
      </c>
      <c r="M4273" s="2">
        <f t="shared" si="267"/>
        <v>0.53309519858190602</v>
      </c>
    </row>
    <row r="4274" spans="5:13" x14ac:dyDescent="0.3">
      <c r="E4274" s="1">
        <v>4263</v>
      </c>
      <c r="F4274" s="1">
        <v>1</v>
      </c>
      <c r="G4274" s="1">
        <v>24</v>
      </c>
      <c r="H4274" s="1">
        <v>2</v>
      </c>
      <c r="I4274" s="2">
        <f t="shared" si="264"/>
        <v>-1.8285765065962689E-2</v>
      </c>
      <c r="J4274" s="2">
        <f t="shared" si="265"/>
        <v>0.49542868610834845</v>
      </c>
      <c r="K4274" s="3">
        <v>0</v>
      </c>
      <c r="L4274" s="2">
        <f t="shared" si="266"/>
        <v>-0.68404609359517687</v>
      </c>
      <c r="M4274" s="2">
        <f t="shared" si="267"/>
        <v>-0.49542868610834845</v>
      </c>
    </row>
    <row r="4275" spans="5:13" x14ac:dyDescent="0.3">
      <c r="E4275" s="1">
        <v>4264</v>
      </c>
      <c r="F4275" s="1">
        <v>0</v>
      </c>
      <c r="G4275" s="1">
        <v>27</v>
      </c>
      <c r="H4275" s="1">
        <v>1</v>
      </c>
      <c r="I4275" s="2">
        <f t="shared" si="264"/>
        <v>-0.386658612667656</v>
      </c>
      <c r="J4275" s="2">
        <f t="shared" si="265"/>
        <v>0.40452192979375906</v>
      </c>
      <c r="K4275" s="3">
        <v>0</v>
      </c>
      <c r="L4275" s="2">
        <f t="shared" si="266"/>
        <v>-0.51839071671501158</v>
      </c>
      <c r="M4275" s="2">
        <f t="shared" si="267"/>
        <v>-0.40452192979375906</v>
      </c>
    </row>
    <row r="4276" spans="5:13" x14ac:dyDescent="0.3">
      <c r="E4276" s="1">
        <v>4265</v>
      </c>
      <c r="F4276" s="1">
        <v>0</v>
      </c>
      <c r="G4276" s="1">
        <v>26</v>
      </c>
      <c r="H4276" s="1">
        <v>1</v>
      </c>
      <c r="I4276" s="2">
        <f t="shared" si="264"/>
        <v>-0.35808639602075309</v>
      </c>
      <c r="J4276" s="2">
        <f t="shared" si="265"/>
        <v>0.41142287430405178</v>
      </c>
      <c r="K4276" s="3">
        <v>1</v>
      </c>
      <c r="L4276" s="2">
        <f t="shared" si="266"/>
        <v>-0.88813370218098375</v>
      </c>
      <c r="M4276" s="2">
        <f t="shared" si="267"/>
        <v>0.58857712569594822</v>
      </c>
    </row>
    <row r="4277" spans="5:13" x14ac:dyDescent="0.3">
      <c r="E4277" s="1">
        <v>4266</v>
      </c>
      <c r="F4277" s="1">
        <v>0</v>
      </c>
      <c r="G4277" s="1">
        <v>27</v>
      </c>
      <c r="H4277" s="1">
        <v>1</v>
      </c>
      <c r="I4277" s="2">
        <f t="shared" si="264"/>
        <v>-0.386658612667656</v>
      </c>
      <c r="J4277" s="2">
        <f t="shared" si="265"/>
        <v>0.40452192979375906</v>
      </c>
      <c r="K4277" s="3">
        <v>0</v>
      </c>
      <c r="L4277" s="2">
        <f t="shared" si="266"/>
        <v>-0.51839071671501158</v>
      </c>
      <c r="M4277" s="2">
        <f t="shared" si="267"/>
        <v>-0.40452192979375906</v>
      </c>
    </row>
    <row r="4278" spans="5:13" x14ac:dyDescent="0.3">
      <c r="E4278" s="1">
        <v>4267</v>
      </c>
      <c r="F4278" s="1">
        <v>1</v>
      </c>
      <c r="G4278" s="1">
        <v>27</v>
      </c>
      <c r="H4278" s="1">
        <v>2</v>
      </c>
      <c r="I4278" s="2">
        <f t="shared" si="264"/>
        <v>-0.10400241500667118</v>
      </c>
      <c r="J4278" s="2">
        <f t="shared" si="265"/>
        <v>0.47402280722541851</v>
      </c>
      <c r="K4278" s="3">
        <v>1</v>
      </c>
      <c r="L4278" s="2">
        <f t="shared" si="266"/>
        <v>-0.74649984193530095</v>
      </c>
      <c r="M4278" s="2">
        <f t="shared" si="267"/>
        <v>0.52597719277458155</v>
      </c>
    </row>
    <row r="4279" spans="5:13" x14ac:dyDescent="0.3">
      <c r="E4279" s="1">
        <v>4268</v>
      </c>
      <c r="F4279" s="1">
        <v>1</v>
      </c>
      <c r="G4279" s="1">
        <v>23</v>
      </c>
      <c r="H4279" s="1">
        <v>2</v>
      </c>
      <c r="I4279" s="2">
        <f t="shared" si="264"/>
        <v>1.0286451580940215E-2</v>
      </c>
      <c r="J4279" s="2">
        <f t="shared" si="265"/>
        <v>0.50257159022004549</v>
      </c>
      <c r="K4279" s="3">
        <v>0</v>
      </c>
      <c r="L4279" s="2">
        <f t="shared" si="266"/>
        <v>-0.69830363267786921</v>
      </c>
      <c r="M4279" s="2">
        <f t="shared" si="267"/>
        <v>-0.50257159022004549</v>
      </c>
    </row>
    <row r="4280" spans="5:13" x14ac:dyDescent="0.3">
      <c r="E4280" s="1">
        <v>4269</v>
      </c>
      <c r="F4280" s="1">
        <v>0</v>
      </c>
      <c r="G4280" s="1">
        <v>25</v>
      </c>
      <c r="H4280" s="1">
        <v>2</v>
      </c>
      <c r="I4280" s="2">
        <f t="shared" si="264"/>
        <v>-4.6857981712865593E-2</v>
      </c>
      <c r="J4280" s="2">
        <f t="shared" si="265"/>
        <v>0.4882876475322156</v>
      </c>
      <c r="K4280" s="3">
        <v>0</v>
      </c>
      <c r="L4280" s="2">
        <f t="shared" si="266"/>
        <v>-0.66999262340425059</v>
      </c>
      <c r="M4280" s="2">
        <f t="shared" si="267"/>
        <v>-0.4882876475322156</v>
      </c>
    </row>
    <row r="4281" spans="5:13" x14ac:dyDescent="0.3">
      <c r="E4281" s="1">
        <v>4270</v>
      </c>
      <c r="F4281" s="1">
        <v>1</v>
      </c>
      <c r="G4281" s="1">
        <v>21</v>
      </c>
      <c r="H4281" s="1">
        <v>1</v>
      </c>
      <c r="I4281" s="2">
        <f t="shared" si="264"/>
        <v>-0.21522531278623908</v>
      </c>
      <c r="J4281" s="2">
        <f t="shared" si="265"/>
        <v>0.44640041528470131</v>
      </c>
      <c r="K4281" s="3">
        <v>1</v>
      </c>
      <c r="L4281" s="2">
        <f t="shared" si="266"/>
        <v>-0.80653893761819861</v>
      </c>
      <c r="M4281" s="2">
        <f t="shared" si="267"/>
        <v>0.55359958471529869</v>
      </c>
    </row>
    <row r="4282" spans="5:13" x14ac:dyDescent="0.3">
      <c r="E4282" s="1">
        <v>4271</v>
      </c>
      <c r="F4282" s="1">
        <v>0</v>
      </c>
      <c r="G4282" s="1">
        <v>29</v>
      </c>
      <c r="H4282" s="1">
        <v>2</v>
      </c>
      <c r="I4282" s="2">
        <f t="shared" si="264"/>
        <v>-0.16114684830047676</v>
      </c>
      <c r="J4282" s="2">
        <f t="shared" si="265"/>
        <v>0.45980024359735172</v>
      </c>
      <c r="K4282" s="3">
        <v>0</v>
      </c>
      <c r="L4282" s="2">
        <f t="shared" si="266"/>
        <v>-0.61581628856291593</v>
      </c>
      <c r="M4282" s="2">
        <f t="shared" si="267"/>
        <v>-0.45980024359735172</v>
      </c>
    </row>
    <row r="4283" spans="5:13" x14ac:dyDescent="0.3">
      <c r="E4283" s="1">
        <v>4272</v>
      </c>
      <c r="F4283" s="1">
        <v>0</v>
      </c>
      <c r="G4283" s="1">
        <v>28</v>
      </c>
      <c r="H4283" s="1">
        <v>1</v>
      </c>
      <c r="I4283" s="2">
        <f t="shared" si="264"/>
        <v>-0.41523082931455868</v>
      </c>
      <c r="J4283" s="2">
        <f t="shared" si="265"/>
        <v>0.39765853213135904</v>
      </c>
      <c r="K4283" s="3">
        <v>1</v>
      </c>
      <c r="L4283" s="2">
        <f t="shared" si="266"/>
        <v>-0.92216160142452031</v>
      </c>
      <c r="M4283" s="2">
        <f t="shared" si="267"/>
        <v>0.60234146786864096</v>
      </c>
    </row>
    <row r="4284" spans="5:13" x14ac:dyDescent="0.3">
      <c r="E4284" s="1">
        <v>4273</v>
      </c>
      <c r="F4284" s="1">
        <v>0</v>
      </c>
      <c r="G4284" s="1">
        <v>28</v>
      </c>
      <c r="H4284" s="1">
        <v>3</v>
      </c>
      <c r="I4284" s="2">
        <f t="shared" si="264"/>
        <v>0.15008156600741096</v>
      </c>
      <c r="J4284" s="2">
        <f t="shared" si="265"/>
        <v>0.53745012251025304</v>
      </c>
      <c r="K4284" s="3">
        <v>1</v>
      </c>
      <c r="L4284" s="2">
        <f t="shared" si="266"/>
        <v>-0.62091931861583394</v>
      </c>
      <c r="M4284" s="2">
        <f t="shared" si="267"/>
        <v>0.46254987748974696</v>
      </c>
    </row>
    <row r="4285" spans="5:13" x14ac:dyDescent="0.3">
      <c r="E4285" s="1">
        <v>4274</v>
      </c>
      <c r="F4285" s="1">
        <v>1</v>
      </c>
      <c r="G4285" s="1">
        <v>29</v>
      </c>
      <c r="H4285" s="1">
        <v>4</v>
      </c>
      <c r="I4285" s="2">
        <f t="shared" si="264"/>
        <v>0.40416554702149288</v>
      </c>
      <c r="J4285" s="2">
        <f t="shared" si="265"/>
        <v>0.59968806484522119</v>
      </c>
      <c r="K4285" s="3">
        <v>1</v>
      </c>
      <c r="L4285" s="2">
        <f t="shared" si="266"/>
        <v>-0.51134565088128703</v>
      </c>
      <c r="M4285" s="2">
        <f t="shared" si="267"/>
        <v>0.40031193515477881</v>
      </c>
    </row>
    <row r="4286" spans="5:13" x14ac:dyDescent="0.3">
      <c r="E4286" s="1">
        <v>4275</v>
      </c>
      <c r="F4286" s="1">
        <v>1</v>
      </c>
      <c r="G4286" s="1">
        <v>18</v>
      </c>
      <c r="H4286" s="1">
        <v>2</v>
      </c>
      <c r="I4286" s="2">
        <f t="shared" si="264"/>
        <v>0.15314753481545412</v>
      </c>
      <c r="J4286" s="2">
        <f t="shared" si="265"/>
        <v>0.53821222655274259</v>
      </c>
      <c r="K4286" s="3">
        <v>1</v>
      </c>
      <c r="L4286" s="2">
        <f t="shared" si="266"/>
        <v>-0.61950232345806744</v>
      </c>
      <c r="M4286" s="2">
        <f t="shared" si="267"/>
        <v>0.46178777344725741</v>
      </c>
    </row>
    <row r="4287" spans="5:13" x14ac:dyDescent="0.3">
      <c r="E4287" s="1">
        <v>4276</v>
      </c>
      <c r="F4287" s="1">
        <v>0</v>
      </c>
      <c r="G4287" s="1">
        <v>30</v>
      </c>
      <c r="H4287" s="1">
        <v>1</v>
      </c>
      <c r="I4287" s="2">
        <f t="shared" si="264"/>
        <v>-0.47237526260836427</v>
      </c>
      <c r="J4287" s="2">
        <f t="shared" si="265"/>
        <v>0.38405420510492866</v>
      </c>
      <c r="K4287" s="3">
        <v>0</v>
      </c>
      <c r="L4287" s="2">
        <f t="shared" si="266"/>
        <v>-0.48459631462063979</v>
      </c>
      <c r="M4287" s="2">
        <f t="shared" si="267"/>
        <v>-0.38405420510492866</v>
      </c>
    </row>
    <row r="4288" spans="5:13" x14ac:dyDescent="0.3">
      <c r="E4288" s="1">
        <v>4277</v>
      </c>
      <c r="F4288" s="1">
        <v>0</v>
      </c>
      <c r="G4288" s="1">
        <v>23</v>
      </c>
      <c r="H4288" s="1">
        <v>1</v>
      </c>
      <c r="I4288" s="2">
        <f t="shared" si="264"/>
        <v>-0.27236974608004461</v>
      </c>
      <c r="J4288" s="2">
        <f t="shared" si="265"/>
        <v>0.43232541858152024</v>
      </c>
      <c r="K4288" s="3">
        <v>0</v>
      </c>
      <c r="L4288" s="2">
        <f t="shared" si="266"/>
        <v>-0.56620694448026976</v>
      </c>
      <c r="M4288" s="2">
        <f t="shared" si="267"/>
        <v>-0.43232541858152024</v>
      </c>
    </row>
    <row r="4289" spans="5:13" x14ac:dyDescent="0.3">
      <c r="E4289" s="1">
        <v>4278</v>
      </c>
      <c r="F4289" s="1">
        <v>0</v>
      </c>
      <c r="G4289" s="1">
        <v>28</v>
      </c>
      <c r="H4289" s="1">
        <v>0</v>
      </c>
      <c r="I4289" s="2">
        <f t="shared" si="264"/>
        <v>-0.6978870269755435</v>
      </c>
      <c r="J4289" s="2">
        <f t="shared" si="265"/>
        <v>0.33228086752132152</v>
      </c>
      <c r="K4289" s="3">
        <v>1</v>
      </c>
      <c r="L4289" s="2">
        <f t="shared" si="266"/>
        <v>-1.1017746812005371</v>
      </c>
      <c r="M4289" s="2">
        <f t="shared" si="267"/>
        <v>0.66771913247867842</v>
      </c>
    </row>
    <row r="4290" spans="5:13" x14ac:dyDescent="0.3">
      <c r="E4290" s="1">
        <v>4279</v>
      </c>
      <c r="F4290" s="1">
        <v>1</v>
      </c>
      <c r="G4290" s="1">
        <v>25</v>
      </c>
      <c r="H4290" s="1">
        <v>4</v>
      </c>
      <c r="I4290" s="2">
        <f t="shared" si="264"/>
        <v>0.51845441360910405</v>
      </c>
      <c r="J4290" s="2">
        <f t="shared" si="265"/>
        <v>0.62678628555659732</v>
      </c>
      <c r="K4290" s="3">
        <v>0</v>
      </c>
      <c r="L4290" s="2">
        <f t="shared" si="266"/>
        <v>-0.9856040624435195</v>
      </c>
      <c r="M4290" s="2">
        <f t="shared" si="267"/>
        <v>-0.62678628555659732</v>
      </c>
    </row>
    <row r="4291" spans="5:13" x14ac:dyDescent="0.3">
      <c r="E4291" s="1">
        <v>4280</v>
      </c>
      <c r="F4291" s="1">
        <v>0</v>
      </c>
      <c r="G4291" s="1">
        <v>18</v>
      </c>
      <c r="H4291" s="1">
        <v>1</v>
      </c>
      <c r="I4291" s="2">
        <f t="shared" si="264"/>
        <v>-0.1295086628455307</v>
      </c>
      <c r="J4291" s="2">
        <f t="shared" si="265"/>
        <v>0.46766801233275063</v>
      </c>
      <c r="K4291" s="3">
        <v>1</v>
      </c>
      <c r="L4291" s="2">
        <f t="shared" si="266"/>
        <v>-0.759996610147612</v>
      </c>
      <c r="M4291" s="2">
        <f t="shared" si="267"/>
        <v>0.53233198766724943</v>
      </c>
    </row>
    <row r="4292" spans="5:13" x14ac:dyDescent="0.3">
      <c r="E4292" s="1">
        <v>4281</v>
      </c>
      <c r="F4292" s="1">
        <v>0</v>
      </c>
      <c r="G4292" s="1">
        <v>36</v>
      </c>
      <c r="H4292" s="1">
        <v>3</v>
      </c>
      <c r="I4292" s="2">
        <f t="shared" si="264"/>
        <v>-7.8496167167811381E-2</v>
      </c>
      <c r="J4292" s="2">
        <f t="shared" si="265"/>
        <v>0.48038602837345779</v>
      </c>
      <c r="K4292" s="3">
        <v>1</v>
      </c>
      <c r="L4292" s="2">
        <f t="shared" si="266"/>
        <v>-0.73316527251843344</v>
      </c>
      <c r="M4292" s="2">
        <f t="shared" si="267"/>
        <v>0.51961397162654221</v>
      </c>
    </row>
    <row r="4293" spans="5:13" x14ac:dyDescent="0.3">
      <c r="E4293" s="1">
        <v>4282</v>
      </c>
      <c r="F4293" s="1">
        <v>1</v>
      </c>
      <c r="G4293" s="1">
        <v>17</v>
      </c>
      <c r="H4293" s="1">
        <v>2</v>
      </c>
      <c r="I4293" s="2">
        <f t="shared" si="264"/>
        <v>0.18171975146235692</v>
      </c>
      <c r="J4293" s="2">
        <f t="shared" si="265"/>
        <v>0.54530533344393195</v>
      </c>
      <c r="K4293" s="3">
        <v>1</v>
      </c>
      <c r="L4293" s="2">
        <f t="shared" si="266"/>
        <v>-0.6064093963461975</v>
      </c>
      <c r="M4293" s="2">
        <f t="shared" si="267"/>
        <v>0.45469466655606805</v>
      </c>
    </row>
    <row r="4294" spans="5:13" x14ac:dyDescent="0.3">
      <c r="E4294" s="1">
        <v>4283</v>
      </c>
      <c r="F4294" s="1">
        <v>0</v>
      </c>
      <c r="G4294" s="1">
        <v>28</v>
      </c>
      <c r="H4294" s="1">
        <v>0</v>
      </c>
      <c r="I4294" s="2">
        <f t="shared" si="264"/>
        <v>-0.6978870269755435</v>
      </c>
      <c r="J4294" s="2">
        <f t="shared" si="265"/>
        <v>0.33228086752132152</v>
      </c>
      <c r="K4294" s="3">
        <v>0</v>
      </c>
      <c r="L4294" s="2">
        <f t="shared" si="266"/>
        <v>-0.40388765422499395</v>
      </c>
      <c r="M4294" s="2">
        <f t="shared" si="267"/>
        <v>-0.33228086752132152</v>
      </c>
    </row>
    <row r="4295" spans="5:13" x14ac:dyDescent="0.3">
      <c r="E4295" s="1">
        <v>4284</v>
      </c>
      <c r="F4295" s="1">
        <v>1</v>
      </c>
      <c r="G4295" s="1">
        <v>18</v>
      </c>
      <c r="H4295" s="1">
        <v>7</v>
      </c>
      <c r="I4295" s="2">
        <f t="shared" si="264"/>
        <v>1.5664285231203783</v>
      </c>
      <c r="J4295" s="2">
        <f t="shared" si="265"/>
        <v>0.82727386980579332</v>
      </c>
      <c r="K4295" s="3">
        <v>0</v>
      </c>
      <c r="L4295" s="2">
        <f t="shared" si="266"/>
        <v>-1.756048001312972</v>
      </c>
      <c r="M4295" s="2">
        <f t="shared" si="267"/>
        <v>-0.82727386980579332</v>
      </c>
    </row>
    <row r="4296" spans="5:13" x14ac:dyDescent="0.3">
      <c r="E4296" s="1">
        <v>4285</v>
      </c>
      <c r="F4296" s="1">
        <v>0</v>
      </c>
      <c r="G4296" s="1">
        <v>30</v>
      </c>
      <c r="H4296" s="1">
        <v>1</v>
      </c>
      <c r="I4296" s="2">
        <f t="shared" si="264"/>
        <v>-0.47237526260836427</v>
      </c>
      <c r="J4296" s="2">
        <f t="shared" si="265"/>
        <v>0.38405420510492866</v>
      </c>
      <c r="K4296" s="3">
        <v>1</v>
      </c>
      <c r="L4296" s="2">
        <f t="shared" si="266"/>
        <v>-0.95697157722900394</v>
      </c>
      <c r="M4296" s="2">
        <f t="shared" si="267"/>
        <v>0.61594579489507129</v>
      </c>
    </row>
    <row r="4297" spans="5:13" x14ac:dyDescent="0.3">
      <c r="E4297" s="1">
        <v>4286</v>
      </c>
      <c r="F4297" s="1">
        <v>1</v>
      </c>
      <c r="G4297" s="1">
        <v>22</v>
      </c>
      <c r="H4297" s="1">
        <v>3</v>
      </c>
      <c r="I4297" s="2">
        <f t="shared" si="264"/>
        <v>0.32151486588882772</v>
      </c>
      <c r="J4297" s="2">
        <f t="shared" si="265"/>
        <v>0.57969339214578286</v>
      </c>
      <c r="K4297" s="3">
        <v>0</v>
      </c>
      <c r="L4297" s="2">
        <f t="shared" si="266"/>
        <v>-0.86677081533824629</v>
      </c>
      <c r="M4297" s="2">
        <f t="shared" si="267"/>
        <v>-0.57969339214578286</v>
      </c>
    </row>
    <row r="4298" spans="5:13" x14ac:dyDescent="0.3">
      <c r="E4298" s="1">
        <v>4287</v>
      </c>
      <c r="F4298" s="1">
        <v>1</v>
      </c>
      <c r="G4298" s="1">
        <v>27</v>
      </c>
      <c r="H4298" s="1">
        <v>4</v>
      </c>
      <c r="I4298" s="2">
        <f t="shared" si="264"/>
        <v>0.46130998031529846</v>
      </c>
      <c r="J4298" s="2">
        <f t="shared" si="265"/>
        <v>0.6133248938372724</v>
      </c>
      <c r="K4298" s="3">
        <v>1</v>
      </c>
      <c r="L4298" s="2">
        <f t="shared" si="266"/>
        <v>-0.48886047718981118</v>
      </c>
      <c r="M4298" s="2">
        <f t="shared" si="267"/>
        <v>0.3866751061627276</v>
      </c>
    </row>
    <row r="4299" spans="5:13" x14ac:dyDescent="0.3">
      <c r="E4299" s="1">
        <v>4288</v>
      </c>
      <c r="F4299" s="1">
        <v>0</v>
      </c>
      <c r="G4299" s="1">
        <v>23</v>
      </c>
      <c r="H4299" s="1">
        <v>2</v>
      </c>
      <c r="I4299" s="2">
        <f t="shared" si="264"/>
        <v>1.0286451580940215E-2</v>
      </c>
      <c r="J4299" s="2">
        <f t="shared" si="265"/>
        <v>0.50257159022004549</v>
      </c>
      <c r="K4299" s="3">
        <v>1</v>
      </c>
      <c r="L4299" s="2">
        <f t="shared" si="266"/>
        <v>-0.68801718109692911</v>
      </c>
      <c r="M4299" s="2">
        <f t="shared" si="267"/>
        <v>0.49742840977995451</v>
      </c>
    </row>
    <row r="4300" spans="5:13" x14ac:dyDescent="0.3">
      <c r="E4300" s="1">
        <v>4289</v>
      </c>
      <c r="F4300" s="1">
        <v>1</v>
      </c>
      <c r="G4300" s="1">
        <v>19</v>
      </c>
      <c r="H4300" s="1">
        <v>1</v>
      </c>
      <c r="I4300" s="2">
        <f t="shared" si="264"/>
        <v>-0.15808087949243349</v>
      </c>
      <c r="J4300" s="2">
        <f t="shared" si="265"/>
        <v>0.4605618744064669</v>
      </c>
      <c r="K4300" s="3">
        <v>1</v>
      </c>
      <c r="L4300" s="2">
        <f t="shared" si="266"/>
        <v>-0.77530806878078784</v>
      </c>
      <c r="M4300" s="2">
        <f t="shared" si="267"/>
        <v>0.5394381255935331</v>
      </c>
    </row>
    <row r="4301" spans="5:13" x14ac:dyDescent="0.3">
      <c r="E4301" s="1">
        <v>4290</v>
      </c>
      <c r="F4301" s="1">
        <v>0</v>
      </c>
      <c r="G4301" s="1">
        <v>24</v>
      </c>
      <c r="H4301" s="1">
        <v>1</v>
      </c>
      <c r="I4301" s="2">
        <f t="shared" ref="I4301:I4364" si="268">$H$5+$H$6*G4301+H4301*$H$7</f>
        <v>-0.30094196272694751</v>
      </c>
      <c r="J4301" s="2">
        <f t="shared" ref="J4301:J4364" si="269">EXP(I4301)/(1+EXP(I4301))</f>
        <v>0.42532722873338152</v>
      </c>
      <c r="K4301" s="3">
        <v>1</v>
      </c>
      <c r="L4301" s="2">
        <f t="shared" ref="L4301:L4364" si="270">IF(K4301=1,LN(J4301),LN(1-J4301))</f>
        <v>-0.85489645635623346</v>
      </c>
      <c r="M4301" s="2">
        <f t="shared" ref="M4301:M4364" si="271">(K4301-J4301)</f>
        <v>0.57467277126661842</v>
      </c>
    </row>
    <row r="4302" spans="5:13" x14ac:dyDescent="0.3">
      <c r="E4302" s="1">
        <v>4291</v>
      </c>
      <c r="F4302" s="1">
        <v>1</v>
      </c>
      <c r="G4302" s="1">
        <v>20</v>
      </c>
      <c r="H4302" s="1">
        <v>4</v>
      </c>
      <c r="I4302" s="2">
        <f t="shared" si="268"/>
        <v>0.66131549684361812</v>
      </c>
      <c r="J4302" s="2">
        <f t="shared" si="269"/>
        <v>0.65955583462910128</v>
      </c>
      <c r="K4302" s="3">
        <v>1</v>
      </c>
      <c r="L4302" s="2">
        <f t="shared" si="270"/>
        <v>-0.41618864834759217</v>
      </c>
      <c r="M4302" s="2">
        <f t="shared" si="271"/>
        <v>0.34044416537089872</v>
      </c>
    </row>
    <row r="4303" spans="5:13" x14ac:dyDescent="0.3">
      <c r="E4303" s="1">
        <v>4292</v>
      </c>
      <c r="F4303" s="1">
        <v>0</v>
      </c>
      <c r="G4303" s="1">
        <v>27</v>
      </c>
      <c r="H4303" s="1">
        <v>1</v>
      </c>
      <c r="I4303" s="2">
        <f t="shared" si="268"/>
        <v>-0.386658612667656</v>
      </c>
      <c r="J4303" s="2">
        <f t="shared" si="269"/>
        <v>0.40452192979375906</v>
      </c>
      <c r="K4303" s="3">
        <v>0</v>
      </c>
      <c r="L4303" s="2">
        <f t="shared" si="270"/>
        <v>-0.51839071671501158</v>
      </c>
      <c r="M4303" s="2">
        <f t="shared" si="271"/>
        <v>-0.40452192979375906</v>
      </c>
    </row>
    <row r="4304" spans="5:13" x14ac:dyDescent="0.3">
      <c r="E4304" s="1">
        <v>4293</v>
      </c>
      <c r="F4304" s="1">
        <v>1</v>
      </c>
      <c r="G4304" s="1">
        <v>22</v>
      </c>
      <c r="H4304" s="1">
        <v>2</v>
      </c>
      <c r="I4304" s="2">
        <f t="shared" si="268"/>
        <v>3.8858668227842896E-2</v>
      </c>
      <c r="J4304" s="2">
        <f t="shared" si="269"/>
        <v>0.50971344481574044</v>
      </c>
      <c r="K4304" s="3">
        <v>1</v>
      </c>
      <c r="L4304" s="2">
        <f t="shared" si="270"/>
        <v>-0.6739065840838151</v>
      </c>
      <c r="M4304" s="2">
        <f t="shared" si="271"/>
        <v>0.49028655518425956</v>
      </c>
    </row>
    <row r="4305" spans="5:13" x14ac:dyDescent="0.3">
      <c r="E4305" s="1">
        <v>4294</v>
      </c>
      <c r="F4305" s="1">
        <v>0</v>
      </c>
      <c r="G4305" s="1">
        <v>28</v>
      </c>
      <c r="H4305" s="1">
        <v>0</v>
      </c>
      <c r="I4305" s="2">
        <f t="shared" si="268"/>
        <v>-0.6978870269755435</v>
      </c>
      <c r="J4305" s="2">
        <f t="shared" si="269"/>
        <v>0.33228086752132152</v>
      </c>
      <c r="K4305" s="3">
        <v>0</v>
      </c>
      <c r="L4305" s="2">
        <f t="shared" si="270"/>
        <v>-0.40388765422499395</v>
      </c>
      <c r="M4305" s="2">
        <f t="shared" si="271"/>
        <v>-0.33228086752132152</v>
      </c>
    </row>
    <row r="4306" spans="5:13" x14ac:dyDescent="0.3">
      <c r="E4306" s="1">
        <v>4295</v>
      </c>
      <c r="F4306" s="1">
        <v>1</v>
      </c>
      <c r="G4306" s="1">
        <v>12</v>
      </c>
      <c r="H4306" s="1">
        <v>2</v>
      </c>
      <c r="I4306" s="2">
        <f t="shared" si="268"/>
        <v>0.32458083469687088</v>
      </c>
      <c r="J4306" s="2">
        <f t="shared" si="269"/>
        <v>0.58044022920191651</v>
      </c>
      <c r="K4306" s="3">
        <v>1</v>
      </c>
      <c r="L4306" s="2">
        <f t="shared" si="270"/>
        <v>-0.54396844748316597</v>
      </c>
      <c r="M4306" s="2">
        <f t="shared" si="271"/>
        <v>0.41955977079808349</v>
      </c>
    </row>
    <row r="4307" spans="5:13" x14ac:dyDescent="0.3">
      <c r="E4307" s="1">
        <v>4296</v>
      </c>
      <c r="F4307" s="1">
        <v>0</v>
      </c>
      <c r="G4307" s="1">
        <v>20</v>
      </c>
      <c r="H4307" s="1">
        <v>0</v>
      </c>
      <c r="I4307" s="2">
        <f t="shared" si="268"/>
        <v>-0.4693092938003211</v>
      </c>
      <c r="J4307" s="2">
        <f t="shared" si="269"/>
        <v>0.38477973752641237</v>
      </c>
      <c r="K4307" s="3">
        <v>0</v>
      </c>
      <c r="L4307" s="2">
        <f t="shared" si="270"/>
        <v>-0.48577492493259411</v>
      </c>
      <c r="M4307" s="2">
        <f t="shared" si="271"/>
        <v>-0.38477973752641237</v>
      </c>
    </row>
    <row r="4308" spans="5:13" x14ac:dyDescent="0.3">
      <c r="E4308" s="1">
        <v>4297</v>
      </c>
      <c r="F4308" s="1">
        <v>1</v>
      </c>
      <c r="G4308" s="1">
        <v>22</v>
      </c>
      <c r="H4308" s="1">
        <v>2</v>
      </c>
      <c r="I4308" s="2">
        <f t="shared" si="268"/>
        <v>3.8858668227842896E-2</v>
      </c>
      <c r="J4308" s="2">
        <f t="shared" si="269"/>
        <v>0.50971344481574044</v>
      </c>
      <c r="K4308" s="3">
        <v>0</v>
      </c>
      <c r="L4308" s="2">
        <f t="shared" si="270"/>
        <v>-0.71276525231165777</v>
      </c>
      <c r="M4308" s="2">
        <f t="shared" si="271"/>
        <v>-0.50971344481574044</v>
      </c>
    </row>
    <row r="4309" spans="5:13" x14ac:dyDescent="0.3">
      <c r="E4309" s="1">
        <v>4298</v>
      </c>
      <c r="F4309" s="1">
        <v>1</v>
      </c>
      <c r="G4309" s="1">
        <v>22</v>
      </c>
      <c r="H4309" s="1">
        <v>4</v>
      </c>
      <c r="I4309" s="2">
        <f t="shared" si="268"/>
        <v>0.60417106354981254</v>
      </c>
      <c r="J4309" s="2">
        <f t="shared" si="269"/>
        <v>0.64660999904109517</v>
      </c>
      <c r="K4309" s="3">
        <v>1</v>
      </c>
      <c r="L4309" s="2">
        <f t="shared" si="270"/>
        <v>-0.43601194978145819</v>
      </c>
      <c r="M4309" s="2">
        <f t="shared" si="271"/>
        <v>0.35339000095890483</v>
      </c>
    </row>
    <row r="4310" spans="5:13" x14ac:dyDescent="0.3">
      <c r="E4310" s="1">
        <v>4299</v>
      </c>
      <c r="F4310" s="1">
        <v>0</v>
      </c>
      <c r="G4310" s="1">
        <v>17</v>
      </c>
      <c r="H4310" s="1">
        <v>0</v>
      </c>
      <c r="I4310" s="2">
        <f t="shared" si="268"/>
        <v>-0.38359264385961273</v>
      </c>
      <c r="J4310" s="2">
        <f t="shared" si="269"/>
        <v>0.40526068811443866</v>
      </c>
      <c r="K4310" s="3">
        <v>1</v>
      </c>
      <c r="L4310" s="2">
        <f t="shared" si="270"/>
        <v>-0.90322474458844582</v>
      </c>
      <c r="M4310" s="2">
        <f t="shared" si="271"/>
        <v>0.59473931188556128</v>
      </c>
    </row>
    <row r="4311" spans="5:13" x14ac:dyDescent="0.3">
      <c r="E4311" s="1">
        <v>4300</v>
      </c>
      <c r="F4311" s="1">
        <v>0</v>
      </c>
      <c r="G4311" s="1">
        <v>27</v>
      </c>
      <c r="H4311" s="1">
        <v>2</v>
      </c>
      <c r="I4311" s="2">
        <f t="shared" si="268"/>
        <v>-0.10400241500667118</v>
      </c>
      <c r="J4311" s="2">
        <f t="shared" si="269"/>
        <v>0.47402280722541851</v>
      </c>
      <c r="K4311" s="3">
        <v>1</v>
      </c>
      <c r="L4311" s="2">
        <f t="shared" si="270"/>
        <v>-0.74649984193530095</v>
      </c>
      <c r="M4311" s="2">
        <f t="shared" si="271"/>
        <v>0.52597719277458155</v>
      </c>
    </row>
    <row r="4312" spans="5:13" x14ac:dyDescent="0.3">
      <c r="E4312" s="1">
        <v>4301</v>
      </c>
      <c r="F4312" s="1">
        <v>1</v>
      </c>
      <c r="G4312" s="1">
        <v>20</v>
      </c>
      <c r="H4312" s="1">
        <v>2</v>
      </c>
      <c r="I4312" s="2">
        <f t="shared" si="268"/>
        <v>9.6003101521648537E-2</v>
      </c>
      <c r="J4312" s="2">
        <f t="shared" si="269"/>
        <v>0.52398235856772302</v>
      </c>
      <c r="K4312" s="3">
        <v>0</v>
      </c>
      <c r="L4312" s="2">
        <f t="shared" si="270"/>
        <v>-0.74230036360497509</v>
      </c>
      <c r="M4312" s="2">
        <f t="shared" si="271"/>
        <v>-0.52398235856772302</v>
      </c>
    </row>
    <row r="4313" spans="5:13" x14ac:dyDescent="0.3">
      <c r="E4313" s="1">
        <v>4302</v>
      </c>
      <c r="F4313" s="1">
        <v>0</v>
      </c>
      <c r="G4313" s="1">
        <v>21</v>
      </c>
      <c r="H4313" s="1">
        <v>0</v>
      </c>
      <c r="I4313" s="2">
        <f t="shared" si="268"/>
        <v>-0.4978815104472239</v>
      </c>
      <c r="J4313" s="2">
        <f t="shared" si="269"/>
        <v>0.37803865071192017</v>
      </c>
      <c r="K4313" s="3">
        <v>0</v>
      </c>
      <c r="L4313" s="2">
        <f t="shared" si="270"/>
        <v>-0.47487732758192247</v>
      </c>
      <c r="M4313" s="2">
        <f t="shared" si="271"/>
        <v>-0.37803865071192017</v>
      </c>
    </row>
    <row r="4314" spans="5:13" x14ac:dyDescent="0.3">
      <c r="E4314" s="1">
        <v>4303</v>
      </c>
      <c r="F4314" s="1">
        <v>0</v>
      </c>
      <c r="G4314" s="1">
        <v>27</v>
      </c>
      <c r="H4314" s="1">
        <v>1</v>
      </c>
      <c r="I4314" s="2">
        <f t="shared" si="268"/>
        <v>-0.386658612667656</v>
      </c>
      <c r="J4314" s="2">
        <f t="shared" si="269"/>
        <v>0.40452192979375906</v>
      </c>
      <c r="K4314" s="3">
        <v>0</v>
      </c>
      <c r="L4314" s="2">
        <f t="shared" si="270"/>
        <v>-0.51839071671501158</v>
      </c>
      <c r="M4314" s="2">
        <f t="shared" si="271"/>
        <v>-0.40452192979375906</v>
      </c>
    </row>
    <row r="4315" spans="5:13" x14ac:dyDescent="0.3">
      <c r="E4315" s="1">
        <v>4304</v>
      </c>
      <c r="F4315" s="1">
        <v>0</v>
      </c>
      <c r="G4315" s="1">
        <v>32</v>
      </c>
      <c r="H4315" s="1">
        <v>3</v>
      </c>
      <c r="I4315" s="2">
        <f t="shared" si="268"/>
        <v>3.5792699419799789E-2</v>
      </c>
      <c r="J4315" s="2">
        <f t="shared" si="269"/>
        <v>0.50894721967216194</v>
      </c>
      <c r="K4315" s="3">
        <v>0</v>
      </c>
      <c r="L4315" s="2">
        <f t="shared" si="270"/>
        <v>-0.71120366138880697</v>
      </c>
      <c r="M4315" s="2">
        <f t="shared" si="271"/>
        <v>-0.50894721967216194</v>
      </c>
    </row>
    <row r="4316" spans="5:13" x14ac:dyDescent="0.3">
      <c r="E4316" s="1">
        <v>4305</v>
      </c>
      <c r="F4316" s="1">
        <v>0</v>
      </c>
      <c r="G4316" s="1">
        <v>21</v>
      </c>
      <c r="H4316" s="1">
        <v>1</v>
      </c>
      <c r="I4316" s="2">
        <f t="shared" si="268"/>
        <v>-0.21522531278623908</v>
      </c>
      <c r="J4316" s="2">
        <f t="shared" si="269"/>
        <v>0.44640041528470131</v>
      </c>
      <c r="K4316" s="3">
        <v>1</v>
      </c>
      <c r="L4316" s="2">
        <f t="shared" si="270"/>
        <v>-0.80653893761819861</v>
      </c>
      <c r="M4316" s="2">
        <f t="shared" si="271"/>
        <v>0.55359958471529869</v>
      </c>
    </row>
    <row r="4317" spans="5:13" x14ac:dyDescent="0.3">
      <c r="E4317" s="1">
        <v>4306</v>
      </c>
      <c r="F4317" s="1">
        <v>1</v>
      </c>
      <c r="G4317" s="1">
        <v>16</v>
      </c>
      <c r="H4317" s="1">
        <v>2</v>
      </c>
      <c r="I4317" s="2">
        <f t="shared" si="268"/>
        <v>0.21029196810925971</v>
      </c>
      <c r="J4317" s="2">
        <f t="shared" si="269"/>
        <v>0.55238010163956752</v>
      </c>
      <c r="K4317" s="3">
        <v>0</v>
      </c>
      <c r="L4317" s="2">
        <f t="shared" si="270"/>
        <v>-0.80381084785681534</v>
      </c>
      <c r="M4317" s="2">
        <f t="shared" si="271"/>
        <v>-0.55238010163956752</v>
      </c>
    </row>
    <row r="4318" spans="5:13" x14ac:dyDescent="0.3">
      <c r="E4318" s="1">
        <v>4307</v>
      </c>
      <c r="F4318" s="1">
        <v>0</v>
      </c>
      <c r="G4318" s="1">
        <v>29</v>
      </c>
      <c r="H4318" s="1">
        <v>0</v>
      </c>
      <c r="I4318" s="2">
        <f t="shared" si="268"/>
        <v>-0.7264592436224464</v>
      </c>
      <c r="J4318" s="2">
        <f t="shared" si="269"/>
        <v>0.32597220243293629</v>
      </c>
      <c r="K4318" s="3">
        <v>0</v>
      </c>
      <c r="L4318" s="2">
        <f t="shared" si="270"/>
        <v>-0.39448392623918266</v>
      </c>
      <c r="M4318" s="2">
        <f t="shared" si="271"/>
        <v>-0.32597220243293629</v>
      </c>
    </row>
    <row r="4319" spans="5:13" x14ac:dyDescent="0.3">
      <c r="E4319" s="1">
        <v>4308</v>
      </c>
      <c r="F4319" s="1">
        <v>0</v>
      </c>
      <c r="G4319" s="1">
        <v>23</v>
      </c>
      <c r="H4319" s="1">
        <v>0</v>
      </c>
      <c r="I4319" s="2">
        <f t="shared" si="268"/>
        <v>-0.55502594374102943</v>
      </c>
      <c r="J4319" s="2">
        <f t="shared" si="269"/>
        <v>0.36469913965533418</v>
      </c>
      <c r="K4319" s="3">
        <v>0</v>
      </c>
      <c r="L4319" s="2">
        <f t="shared" si="270"/>
        <v>-0.45365659647687245</v>
      </c>
      <c r="M4319" s="2">
        <f t="shared" si="271"/>
        <v>-0.36469913965533418</v>
      </c>
    </row>
    <row r="4320" spans="5:13" x14ac:dyDescent="0.3">
      <c r="E4320" s="1">
        <v>4309</v>
      </c>
      <c r="F4320" s="1">
        <v>0</v>
      </c>
      <c r="G4320" s="1">
        <v>22</v>
      </c>
      <c r="H4320" s="1">
        <v>3</v>
      </c>
      <c r="I4320" s="2">
        <f t="shared" si="268"/>
        <v>0.32151486588882772</v>
      </c>
      <c r="J4320" s="2">
        <f t="shared" si="269"/>
        <v>0.57969339214578286</v>
      </c>
      <c r="K4320" s="3">
        <v>0</v>
      </c>
      <c r="L4320" s="2">
        <f t="shared" si="270"/>
        <v>-0.86677081533824629</v>
      </c>
      <c r="M4320" s="2">
        <f t="shared" si="271"/>
        <v>-0.57969339214578286</v>
      </c>
    </row>
    <row r="4321" spans="5:13" x14ac:dyDescent="0.3">
      <c r="E4321" s="1">
        <v>4310</v>
      </c>
      <c r="F4321" s="1">
        <v>0</v>
      </c>
      <c r="G4321" s="1">
        <v>24</v>
      </c>
      <c r="H4321" s="1">
        <v>0</v>
      </c>
      <c r="I4321" s="2">
        <f t="shared" si="268"/>
        <v>-0.58359816038793233</v>
      </c>
      <c r="J4321" s="2">
        <f t="shared" si="269"/>
        <v>0.35810507793301227</v>
      </c>
      <c r="K4321" s="3">
        <v>0</v>
      </c>
      <c r="L4321" s="2">
        <f t="shared" si="270"/>
        <v>-0.44333066148088318</v>
      </c>
      <c r="M4321" s="2">
        <f t="shared" si="271"/>
        <v>-0.35810507793301227</v>
      </c>
    </row>
    <row r="4322" spans="5:13" x14ac:dyDescent="0.3">
      <c r="E4322" s="1">
        <v>4311</v>
      </c>
      <c r="F4322" s="1">
        <v>1</v>
      </c>
      <c r="G4322" s="1">
        <v>19</v>
      </c>
      <c r="H4322" s="1">
        <v>0</v>
      </c>
      <c r="I4322" s="2">
        <f t="shared" si="268"/>
        <v>-0.44073707715341831</v>
      </c>
      <c r="J4322" s="2">
        <f t="shared" si="269"/>
        <v>0.391565352543775</v>
      </c>
      <c r="K4322" s="3">
        <v>0</v>
      </c>
      <c r="L4322" s="2">
        <f t="shared" si="270"/>
        <v>-0.49686577173687035</v>
      </c>
      <c r="M4322" s="2">
        <f t="shared" si="271"/>
        <v>-0.391565352543775</v>
      </c>
    </row>
    <row r="4323" spans="5:13" x14ac:dyDescent="0.3">
      <c r="E4323" s="1">
        <v>4312</v>
      </c>
      <c r="F4323" s="1">
        <v>0</v>
      </c>
      <c r="G4323" s="1">
        <v>25</v>
      </c>
      <c r="H4323" s="1">
        <v>3</v>
      </c>
      <c r="I4323" s="2">
        <f t="shared" si="268"/>
        <v>0.23579821594811923</v>
      </c>
      <c r="J4323" s="2">
        <f t="shared" si="269"/>
        <v>0.55867792729643417</v>
      </c>
      <c r="K4323" s="3">
        <v>0</v>
      </c>
      <c r="L4323" s="2">
        <f t="shared" si="270"/>
        <v>-0.81798034650093876</v>
      </c>
      <c r="M4323" s="2">
        <f t="shared" si="271"/>
        <v>-0.55867792729643417</v>
      </c>
    </row>
    <row r="4324" spans="5:13" x14ac:dyDescent="0.3">
      <c r="E4324" s="1">
        <v>4313</v>
      </c>
      <c r="F4324" s="1">
        <v>0</v>
      </c>
      <c r="G4324" s="1">
        <v>32</v>
      </c>
      <c r="H4324" s="1">
        <v>3</v>
      </c>
      <c r="I4324" s="2">
        <f t="shared" si="268"/>
        <v>3.5792699419799789E-2</v>
      </c>
      <c r="J4324" s="2">
        <f t="shared" si="269"/>
        <v>0.50894721967216194</v>
      </c>
      <c r="K4324" s="3">
        <v>0</v>
      </c>
      <c r="L4324" s="2">
        <f t="shared" si="270"/>
        <v>-0.71120366138880697</v>
      </c>
      <c r="M4324" s="2">
        <f t="shared" si="271"/>
        <v>-0.50894721967216194</v>
      </c>
    </row>
    <row r="4325" spans="5:13" x14ac:dyDescent="0.3">
      <c r="E4325" s="1">
        <v>4314</v>
      </c>
      <c r="F4325" s="1">
        <v>1</v>
      </c>
      <c r="G4325" s="1">
        <v>19</v>
      </c>
      <c r="H4325" s="1">
        <v>4</v>
      </c>
      <c r="I4325" s="2">
        <f t="shared" si="268"/>
        <v>0.68988771349052103</v>
      </c>
      <c r="J4325" s="2">
        <f t="shared" si="269"/>
        <v>0.66594194759320535</v>
      </c>
      <c r="K4325" s="3">
        <v>1</v>
      </c>
      <c r="L4325" s="2">
        <f t="shared" si="270"/>
        <v>-0.4065527780168729</v>
      </c>
      <c r="M4325" s="2">
        <f t="shared" si="271"/>
        <v>0.33405805240679465</v>
      </c>
    </row>
    <row r="4326" spans="5:13" x14ac:dyDescent="0.3">
      <c r="E4326" s="1">
        <v>4315</v>
      </c>
      <c r="F4326" s="1">
        <v>1</v>
      </c>
      <c r="G4326" s="1">
        <v>22</v>
      </c>
      <c r="H4326" s="1">
        <v>1</v>
      </c>
      <c r="I4326" s="2">
        <f t="shared" si="268"/>
        <v>-0.24379752943314192</v>
      </c>
      <c r="J4326" s="2">
        <f t="shared" si="269"/>
        <v>0.43935072259233271</v>
      </c>
      <c r="K4326" s="3">
        <v>0</v>
      </c>
      <c r="L4326" s="2">
        <f t="shared" si="270"/>
        <v>-0.57865974292354561</v>
      </c>
      <c r="M4326" s="2">
        <f t="shared" si="271"/>
        <v>-0.43935072259233271</v>
      </c>
    </row>
    <row r="4327" spans="5:13" x14ac:dyDescent="0.3">
      <c r="E4327" s="1">
        <v>4316</v>
      </c>
      <c r="F4327" s="1">
        <v>1</v>
      </c>
      <c r="G4327" s="1">
        <v>29</v>
      </c>
      <c r="H4327" s="1">
        <v>6</v>
      </c>
      <c r="I4327" s="2">
        <f t="shared" si="268"/>
        <v>0.96947794234346252</v>
      </c>
      <c r="J4327" s="2">
        <f t="shared" si="269"/>
        <v>0.72501542839670807</v>
      </c>
      <c r="K4327" s="3">
        <v>1</v>
      </c>
      <c r="L4327" s="2">
        <f t="shared" si="270"/>
        <v>-0.32156234380670634</v>
      </c>
      <c r="M4327" s="2">
        <f t="shared" si="271"/>
        <v>0.27498457160329193</v>
      </c>
    </row>
    <row r="4328" spans="5:13" x14ac:dyDescent="0.3">
      <c r="E4328" s="1">
        <v>4317</v>
      </c>
      <c r="F4328" s="1">
        <v>1</v>
      </c>
      <c r="G4328" s="1">
        <v>34</v>
      </c>
      <c r="H4328" s="1">
        <v>3</v>
      </c>
      <c r="I4328" s="2">
        <f t="shared" si="268"/>
        <v>-2.1351733874005796E-2</v>
      </c>
      <c r="J4328" s="2">
        <f t="shared" si="269"/>
        <v>0.49466226931770324</v>
      </c>
      <c r="K4328" s="3">
        <v>1</v>
      </c>
      <c r="L4328" s="2">
        <f t="shared" si="270"/>
        <v>-0.70388003348190087</v>
      </c>
      <c r="M4328" s="2">
        <f t="shared" si="271"/>
        <v>0.50533773068229682</v>
      </c>
    </row>
    <row r="4329" spans="5:13" x14ac:dyDescent="0.3">
      <c r="E4329" s="1">
        <v>4318</v>
      </c>
      <c r="F4329" s="1">
        <v>1</v>
      </c>
      <c r="G4329" s="1">
        <v>23</v>
      </c>
      <c r="H4329" s="1">
        <v>8</v>
      </c>
      <c r="I4329" s="2">
        <f t="shared" si="268"/>
        <v>1.7062236375468491</v>
      </c>
      <c r="J4329" s="2">
        <f t="shared" si="269"/>
        <v>0.84634583088101767</v>
      </c>
      <c r="K4329" s="3">
        <v>1</v>
      </c>
      <c r="L4329" s="2">
        <f t="shared" si="270"/>
        <v>-0.16682721935784303</v>
      </c>
      <c r="M4329" s="2">
        <f t="shared" si="271"/>
        <v>0.15365416911898233</v>
      </c>
    </row>
    <row r="4330" spans="5:13" x14ac:dyDescent="0.3">
      <c r="E4330" s="1">
        <v>4319</v>
      </c>
      <c r="F4330" s="1">
        <v>1</v>
      </c>
      <c r="G4330" s="1">
        <v>21</v>
      </c>
      <c r="H4330" s="1">
        <v>3</v>
      </c>
      <c r="I4330" s="2">
        <f t="shared" si="268"/>
        <v>0.35008708253573056</v>
      </c>
      <c r="J4330" s="2">
        <f t="shared" si="269"/>
        <v>0.58663869604609931</v>
      </c>
      <c r="K4330" s="3">
        <v>1</v>
      </c>
      <c r="L4330" s="2">
        <f t="shared" si="270"/>
        <v>-0.5333461579487917</v>
      </c>
      <c r="M4330" s="2">
        <f t="shared" si="271"/>
        <v>0.41336130395390069</v>
      </c>
    </row>
    <row r="4331" spans="5:13" x14ac:dyDescent="0.3">
      <c r="E4331" s="1">
        <v>4320</v>
      </c>
      <c r="F4331" s="1">
        <v>0</v>
      </c>
      <c r="G4331" s="1">
        <v>23</v>
      </c>
      <c r="H4331" s="1">
        <v>3</v>
      </c>
      <c r="I4331" s="2">
        <f t="shared" si="268"/>
        <v>0.29294264924192503</v>
      </c>
      <c r="J4331" s="2">
        <f t="shared" si="269"/>
        <v>0.57271638907417755</v>
      </c>
      <c r="K4331" s="3">
        <v>0</v>
      </c>
      <c r="L4331" s="2">
        <f t="shared" si="270"/>
        <v>-0.85030729202718869</v>
      </c>
      <c r="M4331" s="2">
        <f t="shared" si="271"/>
        <v>-0.57271638907417755</v>
      </c>
    </row>
    <row r="4332" spans="5:13" x14ac:dyDescent="0.3">
      <c r="E4332" s="1">
        <v>4321</v>
      </c>
      <c r="F4332" s="1">
        <v>0</v>
      </c>
      <c r="G4332" s="1">
        <v>22</v>
      </c>
      <c r="H4332" s="1">
        <v>1</v>
      </c>
      <c r="I4332" s="2">
        <f t="shared" si="268"/>
        <v>-0.24379752943314192</v>
      </c>
      <c r="J4332" s="2">
        <f t="shared" si="269"/>
        <v>0.43935072259233271</v>
      </c>
      <c r="K4332" s="3">
        <v>1</v>
      </c>
      <c r="L4332" s="2">
        <f t="shared" si="270"/>
        <v>-0.82245727235668753</v>
      </c>
      <c r="M4332" s="2">
        <f t="shared" si="271"/>
        <v>0.56064927740766723</v>
      </c>
    </row>
    <row r="4333" spans="5:13" x14ac:dyDescent="0.3">
      <c r="E4333" s="1">
        <v>4322</v>
      </c>
      <c r="F4333" s="1">
        <v>0</v>
      </c>
      <c r="G4333" s="1">
        <v>23</v>
      </c>
      <c r="H4333" s="1">
        <v>1</v>
      </c>
      <c r="I4333" s="2">
        <f t="shared" si="268"/>
        <v>-0.27236974608004461</v>
      </c>
      <c r="J4333" s="2">
        <f t="shared" si="269"/>
        <v>0.43232541858152024</v>
      </c>
      <c r="K4333" s="3">
        <v>0</v>
      </c>
      <c r="L4333" s="2">
        <f t="shared" si="270"/>
        <v>-0.56620694448026976</v>
      </c>
      <c r="M4333" s="2">
        <f t="shared" si="271"/>
        <v>-0.43232541858152024</v>
      </c>
    </row>
    <row r="4334" spans="5:13" x14ac:dyDescent="0.3">
      <c r="E4334" s="1">
        <v>4323</v>
      </c>
      <c r="F4334" s="1">
        <v>1</v>
      </c>
      <c r="G4334" s="1">
        <v>25</v>
      </c>
      <c r="H4334" s="1">
        <v>2</v>
      </c>
      <c r="I4334" s="2">
        <f t="shared" si="268"/>
        <v>-4.6857981712865593E-2</v>
      </c>
      <c r="J4334" s="2">
        <f t="shared" si="269"/>
        <v>0.4882876475322156</v>
      </c>
      <c r="K4334" s="3">
        <v>1</v>
      </c>
      <c r="L4334" s="2">
        <f t="shared" si="270"/>
        <v>-0.71685060511711618</v>
      </c>
      <c r="M4334" s="2">
        <f t="shared" si="271"/>
        <v>0.51171235246778446</v>
      </c>
    </row>
    <row r="4335" spans="5:13" x14ac:dyDescent="0.3">
      <c r="E4335" s="1">
        <v>4324</v>
      </c>
      <c r="F4335" s="1">
        <v>0</v>
      </c>
      <c r="G4335" s="1">
        <v>25</v>
      </c>
      <c r="H4335" s="1">
        <v>1</v>
      </c>
      <c r="I4335" s="2">
        <f t="shared" si="268"/>
        <v>-0.32951417937385041</v>
      </c>
      <c r="J4335" s="2">
        <f t="shared" si="269"/>
        <v>0.41835883549334701</v>
      </c>
      <c r="K4335" s="3">
        <v>0</v>
      </c>
      <c r="L4335" s="2">
        <f t="shared" si="270"/>
        <v>-0.54190157722990051</v>
      </c>
      <c r="M4335" s="2">
        <f t="shared" si="271"/>
        <v>-0.41835883549334701</v>
      </c>
    </row>
    <row r="4336" spans="5:13" x14ac:dyDescent="0.3">
      <c r="E4336" s="1">
        <v>4325</v>
      </c>
      <c r="F4336" s="1">
        <v>0</v>
      </c>
      <c r="G4336" s="1">
        <v>30</v>
      </c>
      <c r="H4336" s="1">
        <v>1</v>
      </c>
      <c r="I4336" s="2">
        <f t="shared" si="268"/>
        <v>-0.47237526260836427</v>
      </c>
      <c r="J4336" s="2">
        <f t="shared" si="269"/>
        <v>0.38405420510492866</v>
      </c>
      <c r="K4336" s="3">
        <v>0</v>
      </c>
      <c r="L4336" s="2">
        <f t="shared" si="270"/>
        <v>-0.48459631462063979</v>
      </c>
      <c r="M4336" s="2">
        <f t="shared" si="271"/>
        <v>-0.38405420510492866</v>
      </c>
    </row>
    <row r="4337" spans="5:13" x14ac:dyDescent="0.3">
      <c r="E4337" s="1">
        <v>4326</v>
      </c>
      <c r="F4337" s="1">
        <v>1</v>
      </c>
      <c r="G4337" s="1">
        <v>22</v>
      </c>
      <c r="H4337" s="1">
        <v>3</v>
      </c>
      <c r="I4337" s="2">
        <f t="shared" si="268"/>
        <v>0.32151486588882772</v>
      </c>
      <c r="J4337" s="2">
        <f t="shared" si="269"/>
        <v>0.57969339214578286</v>
      </c>
      <c r="K4337" s="3">
        <v>1</v>
      </c>
      <c r="L4337" s="2">
        <f t="shared" si="270"/>
        <v>-0.5452559494494188</v>
      </c>
      <c r="M4337" s="2">
        <f t="shared" si="271"/>
        <v>0.42030660785421714</v>
      </c>
    </row>
    <row r="4338" spans="5:13" x14ac:dyDescent="0.3">
      <c r="E4338" s="1">
        <v>4327</v>
      </c>
      <c r="F4338" s="1">
        <v>1</v>
      </c>
      <c r="G4338" s="1">
        <v>23</v>
      </c>
      <c r="H4338" s="1">
        <v>4</v>
      </c>
      <c r="I4338" s="2">
        <f t="shared" si="268"/>
        <v>0.57559884690290986</v>
      </c>
      <c r="J4338" s="2">
        <f t="shared" si="269"/>
        <v>0.6400540735636373</v>
      </c>
      <c r="K4338" s="3">
        <v>0</v>
      </c>
      <c r="L4338" s="2">
        <f t="shared" si="270"/>
        <v>-1.0218014631572205</v>
      </c>
      <c r="M4338" s="2">
        <f t="shared" si="271"/>
        <v>-0.6400540735636373</v>
      </c>
    </row>
    <row r="4339" spans="5:13" x14ac:dyDescent="0.3">
      <c r="E4339" s="1">
        <v>4328</v>
      </c>
      <c r="F4339" s="1">
        <v>1</v>
      </c>
      <c r="G4339" s="1">
        <v>17</v>
      </c>
      <c r="H4339" s="1">
        <v>4</v>
      </c>
      <c r="I4339" s="2">
        <f t="shared" si="268"/>
        <v>0.74703214678432661</v>
      </c>
      <c r="J4339" s="2">
        <f t="shared" si="269"/>
        <v>0.67853167522054014</v>
      </c>
      <c r="K4339" s="3">
        <v>0</v>
      </c>
      <c r="L4339" s="2">
        <f t="shared" si="270"/>
        <v>-1.1348562633947126</v>
      </c>
      <c r="M4339" s="2">
        <f t="shared" si="271"/>
        <v>-0.67853167522054014</v>
      </c>
    </row>
    <row r="4340" spans="5:13" x14ac:dyDescent="0.3">
      <c r="E4340" s="1">
        <v>4329</v>
      </c>
      <c r="F4340" s="1">
        <v>1</v>
      </c>
      <c r="G4340" s="1">
        <v>31</v>
      </c>
      <c r="H4340" s="1">
        <v>1</v>
      </c>
      <c r="I4340" s="2">
        <f t="shared" si="268"/>
        <v>-0.50094747925526717</v>
      </c>
      <c r="J4340" s="2">
        <f t="shared" si="269"/>
        <v>0.37731803350443466</v>
      </c>
      <c r="K4340" s="3">
        <v>0</v>
      </c>
      <c r="L4340" s="2">
        <f t="shared" si="270"/>
        <v>-0.4737193777036447</v>
      </c>
      <c r="M4340" s="2">
        <f t="shared" si="271"/>
        <v>-0.37731803350443466</v>
      </c>
    </row>
    <row r="4341" spans="5:13" x14ac:dyDescent="0.3">
      <c r="E4341" s="1">
        <v>4330</v>
      </c>
      <c r="F4341" s="1">
        <v>0</v>
      </c>
      <c r="G4341" s="1">
        <v>23</v>
      </c>
      <c r="H4341" s="1">
        <v>1</v>
      </c>
      <c r="I4341" s="2">
        <f t="shared" si="268"/>
        <v>-0.27236974608004461</v>
      </c>
      <c r="J4341" s="2">
        <f t="shared" si="269"/>
        <v>0.43232541858152024</v>
      </c>
      <c r="K4341" s="3">
        <v>0</v>
      </c>
      <c r="L4341" s="2">
        <f t="shared" si="270"/>
        <v>-0.56620694448026976</v>
      </c>
      <c r="M4341" s="2">
        <f t="shared" si="271"/>
        <v>-0.43232541858152024</v>
      </c>
    </row>
    <row r="4342" spans="5:13" x14ac:dyDescent="0.3">
      <c r="E4342" s="1">
        <v>4331</v>
      </c>
      <c r="F4342" s="1">
        <v>0</v>
      </c>
      <c r="G4342" s="1">
        <v>25</v>
      </c>
      <c r="H4342" s="1">
        <v>2</v>
      </c>
      <c r="I4342" s="2">
        <f t="shared" si="268"/>
        <v>-4.6857981712865593E-2</v>
      </c>
      <c r="J4342" s="2">
        <f t="shared" si="269"/>
        <v>0.4882876475322156</v>
      </c>
      <c r="K4342" s="3">
        <v>1</v>
      </c>
      <c r="L4342" s="2">
        <f t="shared" si="270"/>
        <v>-0.71685060511711618</v>
      </c>
      <c r="M4342" s="2">
        <f t="shared" si="271"/>
        <v>0.51171235246778446</v>
      </c>
    </row>
    <row r="4343" spans="5:13" x14ac:dyDescent="0.3">
      <c r="E4343" s="1">
        <v>4332</v>
      </c>
      <c r="F4343" s="1">
        <v>0</v>
      </c>
      <c r="G4343" s="1">
        <v>27</v>
      </c>
      <c r="H4343" s="1">
        <v>2</v>
      </c>
      <c r="I4343" s="2">
        <f t="shared" si="268"/>
        <v>-0.10400241500667118</v>
      </c>
      <c r="J4343" s="2">
        <f t="shared" si="269"/>
        <v>0.47402280722541851</v>
      </c>
      <c r="K4343" s="3">
        <v>1</v>
      </c>
      <c r="L4343" s="2">
        <f t="shared" si="270"/>
        <v>-0.74649984193530095</v>
      </c>
      <c r="M4343" s="2">
        <f t="shared" si="271"/>
        <v>0.52597719277458155</v>
      </c>
    </row>
    <row r="4344" spans="5:13" x14ac:dyDescent="0.3">
      <c r="E4344" s="1">
        <v>4333</v>
      </c>
      <c r="F4344" s="1">
        <v>1</v>
      </c>
      <c r="G4344" s="1">
        <v>21</v>
      </c>
      <c r="H4344" s="1">
        <v>0</v>
      </c>
      <c r="I4344" s="2">
        <f t="shared" si="268"/>
        <v>-0.4978815104472239</v>
      </c>
      <c r="J4344" s="2">
        <f t="shared" si="269"/>
        <v>0.37803865071192017</v>
      </c>
      <c r="K4344" s="3">
        <v>0</v>
      </c>
      <c r="L4344" s="2">
        <f t="shared" si="270"/>
        <v>-0.47487732758192247</v>
      </c>
      <c r="M4344" s="2">
        <f t="shared" si="271"/>
        <v>-0.37803865071192017</v>
      </c>
    </row>
    <row r="4345" spans="5:13" x14ac:dyDescent="0.3">
      <c r="E4345" s="1">
        <v>4334</v>
      </c>
      <c r="F4345" s="1">
        <v>0</v>
      </c>
      <c r="G4345" s="1">
        <v>32</v>
      </c>
      <c r="H4345" s="1">
        <v>3</v>
      </c>
      <c r="I4345" s="2">
        <f t="shared" si="268"/>
        <v>3.5792699419799789E-2</v>
      </c>
      <c r="J4345" s="2">
        <f t="shared" si="269"/>
        <v>0.50894721967216194</v>
      </c>
      <c r="K4345" s="3">
        <v>0</v>
      </c>
      <c r="L4345" s="2">
        <f t="shared" si="270"/>
        <v>-0.71120366138880697</v>
      </c>
      <c r="M4345" s="2">
        <f t="shared" si="271"/>
        <v>-0.50894721967216194</v>
      </c>
    </row>
    <row r="4346" spans="5:13" x14ac:dyDescent="0.3">
      <c r="E4346" s="1">
        <v>4335</v>
      </c>
      <c r="F4346" s="1">
        <v>0</v>
      </c>
      <c r="G4346" s="1">
        <v>30</v>
      </c>
      <c r="H4346" s="1">
        <v>2</v>
      </c>
      <c r="I4346" s="2">
        <f t="shared" si="268"/>
        <v>-0.18971906494737945</v>
      </c>
      <c r="J4346" s="2">
        <f t="shared" si="269"/>
        <v>0.45271198648025424</v>
      </c>
      <c r="K4346" s="3">
        <v>1</v>
      </c>
      <c r="L4346" s="2">
        <f t="shared" si="270"/>
        <v>-0.79249914713450409</v>
      </c>
      <c r="M4346" s="2">
        <f t="shared" si="271"/>
        <v>0.54728801351974576</v>
      </c>
    </row>
    <row r="4347" spans="5:13" x14ac:dyDescent="0.3">
      <c r="E4347" s="1">
        <v>4336</v>
      </c>
      <c r="F4347" s="1">
        <v>1</v>
      </c>
      <c r="G4347" s="1">
        <v>18</v>
      </c>
      <c r="H4347" s="1">
        <v>3</v>
      </c>
      <c r="I4347" s="2">
        <f t="shared" si="268"/>
        <v>0.43580373247643894</v>
      </c>
      <c r="J4347" s="2">
        <f t="shared" si="269"/>
        <v>0.60725869122522669</v>
      </c>
      <c r="K4347" s="3">
        <v>1</v>
      </c>
      <c r="L4347" s="2">
        <f t="shared" si="270"/>
        <v>-0.49880039876880372</v>
      </c>
      <c r="M4347" s="2">
        <f t="shared" si="271"/>
        <v>0.39274130877477331</v>
      </c>
    </row>
    <row r="4348" spans="5:13" x14ac:dyDescent="0.3">
      <c r="E4348" s="1">
        <v>4337</v>
      </c>
      <c r="F4348" s="1">
        <v>0</v>
      </c>
      <c r="G4348" s="1">
        <v>22</v>
      </c>
      <c r="H4348" s="1">
        <v>1</v>
      </c>
      <c r="I4348" s="2">
        <f t="shared" si="268"/>
        <v>-0.24379752943314192</v>
      </c>
      <c r="J4348" s="2">
        <f t="shared" si="269"/>
        <v>0.43935072259233271</v>
      </c>
      <c r="K4348" s="3">
        <v>0</v>
      </c>
      <c r="L4348" s="2">
        <f t="shared" si="270"/>
        <v>-0.57865974292354561</v>
      </c>
      <c r="M4348" s="2">
        <f t="shared" si="271"/>
        <v>-0.43935072259233271</v>
      </c>
    </row>
    <row r="4349" spans="5:13" x14ac:dyDescent="0.3">
      <c r="E4349" s="1">
        <v>4338</v>
      </c>
      <c r="F4349" s="1">
        <v>0</v>
      </c>
      <c r="G4349" s="1">
        <v>32</v>
      </c>
      <c r="H4349" s="1">
        <v>3</v>
      </c>
      <c r="I4349" s="2">
        <f t="shared" si="268"/>
        <v>3.5792699419799789E-2</v>
      </c>
      <c r="J4349" s="2">
        <f t="shared" si="269"/>
        <v>0.50894721967216194</v>
      </c>
      <c r="K4349" s="3">
        <v>0</v>
      </c>
      <c r="L4349" s="2">
        <f t="shared" si="270"/>
        <v>-0.71120366138880697</v>
      </c>
      <c r="M4349" s="2">
        <f t="shared" si="271"/>
        <v>-0.50894721967216194</v>
      </c>
    </row>
    <row r="4350" spans="5:13" x14ac:dyDescent="0.3">
      <c r="E4350" s="1">
        <v>4339</v>
      </c>
      <c r="F4350" s="1">
        <v>1</v>
      </c>
      <c r="G4350" s="1">
        <v>23</v>
      </c>
      <c r="H4350" s="1">
        <v>8</v>
      </c>
      <c r="I4350" s="2">
        <f t="shared" si="268"/>
        <v>1.7062236375468491</v>
      </c>
      <c r="J4350" s="2">
        <f t="shared" si="269"/>
        <v>0.84634583088101767</v>
      </c>
      <c r="K4350" s="3">
        <v>1</v>
      </c>
      <c r="L4350" s="2">
        <f t="shared" si="270"/>
        <v>-0.16682721935784303</v>
      </c>
      <c r="M4350" s="2">
        <f t="shared" si="271"/>
        <v>0.15365416911898233</v>
      </c>
    </row>
    <row r="4351" spans="5:13" x14ac:dyDescent="0.3">
      <c r="E4351" s="1">
        <v>4340</v>
      </c>
      <c r="F4351" s="1">
        <v>0</v>
      </c>
      <c r="G4351" s="1">
        <v>29</v>
      </c>
      <c r="H4351" s="1">
        <v>4</v>
      </c>
      <c r="I4351" s="2">
        <f t="shared" si="268"/>
        <v>0.40416554702149288</v>
      </c>
      <c r="J4351" s="2">
        <f t="shared" si="269"/>
        <v>0.59968806484522119</v>
      </c>
      <c r="K4351" s="3">
        <v>0</v>
      </c>
      <c r="L4351" s="2">
        <f t="shared" si="270"/>
        <v>-0.91551119790278002</v>
      </c>
      <c r="M4351" s="2">
        <f t="shared" si="271"/>
        <v>-0.59968806484522119</v>
      </c>
    </row>
    <row r="4352" spans="5:13" x14ac:dyDescent="0.3">
      <c r="E4352" s="1">
        <v>4341</v>
      </c>
      <c r="F4352" s="1">
        <v>0</v>
      </c>
      <c r="G4352" s="1">
        <v>25</v>
      </c>
      <c r="H4352" s="1">
        <v>1</v>
      </c>
      <c r="I4352" s="2">
        <f t="shared" si="268"/>
        <v>-0.32951417937385041</v>
      </c>
      <c r="J4352" s="2">
        <f t="shared" si="269"/>
        <v>0.41835883549334701</v>
      </c>
      <c r="K4352" s="3">
        <v>0</v>
      </c>
      <c r="L4352" s="2">
        <f t="shared" si="270"/>
        <v>-0.54190157722990051</v>
      </c>
      <c r="M4352" s="2">
        <f t="shared" si="271"/>
        <v>-0.41835883549334701</v>
      </c>
    </row>
    <row r="4353" spans="5:13" x14ac:dyDescent="0.3">
      <c r="E4353" s="1">
        <v>4342</v>
      </c>
      <c r="F4353" s="1">
        <v>1</v>
      </c>
      <c r="G4353" s="1">
        <v>27</v>
      </c>
      <c r="H4353" s="1">
        <v>1</v>
      </c>
      <c r="I4353" s="2">
        <f t="shared" si="268"/>
        <v>-0.386658612667656</v>
      </c>
      <c r="J4353" s="2">
        <f t="shared" si="269"/>
        <v>0.40452192979375906</v>
      </c>
      <c r="K4353" s="3">
        <v>0</v>
      </c>
      <c r="L4353" s="2">
        <f t="shared" si="270"/>
        <v>-0.51839071671501158</v>
      </c>
      <c r="M4353" s="2">
        <f t="shared" si="271"/>
        <v>-0.40452192979375906</v>
      </c>
    </row>
    <row r="4354" spans="5:13" x14ac:dyDescent="0.3">
      <c r="E4354" s="1">
        <v>4343</v>
      </c>
      <c r="F4354" s="1">
        <v>1</v>
      </c>
      <c r="G4354" s="1">
        <v>22</v>
      </c>
      <c r="H4354" s="1">
        <v>4</v>
      </c>
      <c r="I4354" s="2">
        <f t="shared" si="268"/>
        <v>0.60417106354981254</v>
      </c>
      <c r="J4354" s="2">
        <f t="shared" si="269"/>
        <v>0.64660999904109517</v>
      </c>
      <c r="K4354" s="3">
        <v>1</v>
      </c>
      <c r="L4354" s="2">
        <f t="shared" si="270"/>
        <v>-0.43601194978145819</v>
      </c>
      <c r="M4354" s="2">
        <f t="shared" si="271"/>
        <v>0.35339000095890483</v>
      </c>
    </row>
    <row r="4355" spans="5:13" x14ac:dyDescent="0.3">
      <c r="E4355" s="1">
        <v>4344</v>
      </c>
      <c r="F4355" s="1">
        <v>1</v>
      </c>
      <c r="G4355" s="1">
        <v>33</v>
      </c>
      <c r="H4355" s="1">
        <v>5</v>
      </c>
      <c r="I4355" s="2">
        <f t="shared" si="268"/>
        <v>0.57253287809486642</v>
      </c>
      <c r="J4355" s="2">
        <f t="shared" si="269"/>
        <v>0.6393474178944375</v>
      </c>
      <c r="K4355" s="3">
        <v>1</v>
      </c>
      <c r="L4355" s="2">
        <f t="shared" si="270"/>
        <v>-0.447307282374802</v>
      </c>
      <c r="M4355" s="2">
        <f t="shared" si="271"/>
        <v>0.3606525821055625</v>
      </c>
    </row>
    <row r="4356" spans="5:13" x14ac:dyDescent="0.3">
      <c r="E4356" s="1">
        <v>4345</v>
      </c>
      <c r="F4356" s="1">
        <v>0</v>
      </c>
      <c r="G4356" s="1">
        <v>26</v>
      </c>
      <c r="H4356" s="1">
        <v>2</v>
      </c>
      <c r="I4356" s="2">
        <f t="shared" si="268"/>
        <v>-7.5430198359768275E-2</v>
      </c>
      <c r="J4356" s="2">
        <f t="shared" si="269"/>
        <v>0.48115138649900074</v>
      </c>
      <c r="K4356" s="3">
        <v>0</v>
      </c>
      <c r="L4356" s="2">
        <f t="shared" si="270"/>
        <v>-0.65614312718844481</v>
      </c>
      <c r="M4356" s="2">
        <f t="shared" si="271"/>
        <v>-0.48115138649900074</v>
      </c>
    </row>
    <row r="4357" spans="5:13" x14ac:dyDescent="0.3">
      <c r="E4357" s="1">
        <v>4346</v>
      </c>
      <c r="F4357" s="1">
        <v>0</v>
      </c>
      <c r="G4357" s="1">
        <v>26</v>
      </c>
      <c r="H4357" s="1">
        <v>1</v>
      </c>
      <c r="I4357" s="2">
        <f t="shared" si="268"/>
        <v>-0.35808639602075309</v>
      </c>
      <c r="J4357" s="2">
        <f t="shared" si="269"/>
        <v>0.41142287430405178</v>
      </c>
      <c r="K4357" s="3">
        <v>0</v>
      </c>
      <c r="L4357" s="2">
        <f t="shared" si="270"/>
        <v>-0.53004730616023055</v>
      </c>
      <c r="M4357" s="2">
        <f t="shared" si="271"/>
        <v>-0.41142287430405178</v>
      </c>
    </row>
    <row r="4358" spans="5:13" x14ac:dyDescent="0.3">
      <c r="E4358" s="1">
        <v>4347</v>
      </c>
      <c r="F4358" s="1">
        <v>0</v>
      </c>
      <c r="G4358" s="1">
        <v>26</v>
      </c>
      <c r="H4358" s="1">
        <v>0</v>
      </c>
      <c r="I4358" s="2">
        <f t="shared" si="268"/>
        <v>-0.64074259368173792</v>
      </c>
      <c r="J4358" s="2">
        <f t="shared" si="269"/>
        <v>0.34507869437350663</v>
      </c>
      <c r="K4358" s="3">
        <v>0</v>
      </c>
      <c r="L4358" s="2">
        <f t="shared" si="270"/>
        <v>-0.42324019464645307</v>
      </c>
      <c r="M4358" s="2">
        <f t="shared" si="271"/>
        <v>-0.34507869437350663</v>
      </c>
    </row>
    <row r="4359" spans="5:13" x14ac:dyDescent="0.3">
      <c r="E4359" s="1">
        <v>4348</v>
      </c>
      <c r="F4359" s="1">
        <v>1</v>
      </c>
      <c r="G4359" s="1">
        <v>21</v>
      </c>
      <c r="H4359" s="1">
        <v>6</v>
      </c>
      <c r="I4359" s="2">
        <f t="shared" si="268"/>
        <v>1.1980556755186851</v>
      </c>
      <c r="J4359" s="2">
        <f t="shared" si="269"/>
        <v>0.76817871841165664</v>
      </c>
      <c r="K4359" s="3">
        <v>1</v>
      </c>
      <c r="L4359" s="2">
        <f t="shared" si="270"/>
        <v>-0.26373286664119011</v>
      </c>
      <c r="M4359" s="2">
        <f t="shared" si="271"/>
        <v>0.23182128158834336</v>
      </c>
    </row>
    <row r="4360" spans="5:13" x14ac:dyDescent="0.3">
      <c r="E4360" s="1">
        <v>4349</v>
      </c>
      <c r="F4360" s="1">
        <v>1</v>
      </c>
      <c r="G4360" s="1">
        <v>20</v>
      </c>
      <c r="H4360" s="1">
        <v>4</v>
      </c>
      <c r="I4360" s="2">
        <f t="shared" si="268"/>
        <v>0.66131549684361812</v>
      </c>
      <c r="J4360" s="2">
        <f t="shared" si="269"/>
        <v>0.65955583462910128</v>
      </c>
      <c r="K4360" s="3">
        <v>0</v>
      </c>
      <c r="L4360" s="2">
        <f t="shared" si="270"/>
        <v>-1.0775041451912104</v>
      </c>
      <c r="M4360" s="2">
        <f t="shared" si="271"/>
        <v>-0.65955583462910128</v>
      </c>
    </row>
    <row r="4361" spans="5:13" x14ac:dyDescent="0.3">
      <c r="E4361" s="1">
        <v>4350</v>
      </c>
      <c r="F4361" s="1">
        <v>1</v>
      </c>
      <c r="G4361" s="1">
        <v>18</v>
      </c>
      <c r="H4361" s="1">
        <v>4</v>
      </c>
      <c r="I4361" s="2">
        <f t="shared" si="268"/>
        <v>0.71845993013742371</v>
      </c>
      <c r="J4361" s="2">
        <f t="shared" si="269"/>
        <v>0.67226779307654794</v>
      </c>
      <c r="K4361" s="3">
        <v>1</v>
      </c>
      <c r="L4361" s="2">
        <f t="shared" si="270"/>
        <v>-0.39709851623765685</v>
      </c>
      <c r="M4361" s="2">
        <f t="shared" si="271"/>
        <v>0.32773220692345206</v>
      </c>
    </row>
    <row r="4362" spans="5:13" x14ac:dyDescent="0.3">
      <c r="E4362" s="1">
        <v>4351</v>
      </c>
      <c r="F4362" s="1">
        <v>1</v>
      </c>
      <c r="G4362" s="1">
        <v>27</v>
      </c>
      <c r="H4362" s="1">
        <v>2</v>
      </c>
      <c r="I4362" s="2">
        <f t="shared" si="268"/>
        <v>-0.10400241500667118</v>
      </c>
      <c r="J4362" s="2">
        <f t="shared" si="269"/>
        <v>0.47402280722541851</v>
      </c>
      <c r="K4362" s="3">
        <v>1</v>
      </c>
      <c r="L4362" s="2">
        <f t="shared" si="270"/>
        <v>-0.74649984193530095</v>
      </c>
      <c r="M4362" s="2">
        <f t="shared" si="271"/>
        <v>0.52597719277458155</v>
      </c>
    </row>
    <row r="4363" spans="5:13" x14ac:dyDescent="0.3">
      <c r="E4363" s="1">
        <v>4352</v>
      </c>
      <c r="F4363" s="1">
        <v>0</v>
      </c>
      <c r="G4363" s="1">
        <v>20</v>
      </c>
      <c r="H4363" s="1">
        <v>1</v>
      </c>
      <c r="I4363" s="2">
        <f t="shared" si="268"/>
        <v>-0.18665309613933628</v>
      </c>
      <c r="J4363" s="2">
        <f t="shared" si="269"/>
        <v>0.45347173225254978</v>
      </c>
      <c r="K4363" s="3">
        <v>1</v>
      </c>
      <c r="L4363" s="2">
        <f t="shared" si="270"/>
        <v>-0.79082234377862215</v>
      </c>
      <c r="M4363" s="2">
        <f t="shared" si="271"/>
        <v>0.54652826774745022</v>
      </c>
    </row>
    <row r="4364" spans="5:13" x14ac:dyDescent="0.3">
      <c r="E4364" s="1">
        <v>4353</v>
      </c>
      <c r="F4364" s="1">
        <v>1</v>
      </c>
      <c r="G4364" s="1">
        <v>25</v>
      </c>
      <c r="H4364" s="1">
        <v>2</v>
      </c>
      <c r="I4364" s="2">
        <f t="shared" si="268"/>
        <v>-4.6857981712865593E-2</v>
      </c>
      <c r="J4364" s="2">
        <f t="shared" si="269"/>
        <v>0.4882876475322156</v>
      </c>
      <c r="K4364" s="3">
        <v>0</v>
      </c>
      <c r="L4364" s="2">
        <f t="shared" si="270"/>
        <v>-0.66999262340425059</v>
      </c>
      <c r="M4364" s="2">
        <f t="shared" si="271"/>
        <v>-0.4882876475322156</v>
      </c>
    </row>
    <row r="4365" spans="5:13" x14ac:dyDescent="0.3">
      <c r="E4365" s="1">
        <v>4354</v>
      </c>
      <c r="F4365" s="1">
        <v>1</v>
      </c>
      <c r="G4365" s="1">
        <v>29</v>
      </c>
      <c r="H4365" s="1">
        <v>7</v>
      </c>
      <c r="I4365" s="2">
        <f t="shared" ref="I4365:I4428" si="272">$H$5+$H$6*G4365+H4365*$H$7</f>
        <v>1.2521341400044474</v>
      </c>
      <c r="J4365" s="2">
        <f t="shared" ref="J4365:J4428" si="273">EXP(I4365)/(1+EXP(I4365))</f>
        <v>0.7776690723874532</v>
      </c>
      <c r="K4365" s="3">
        <v>1</v>
      </c>
      <c r="L4365" s="2">
        <f t="shared" ref="L4365:L4428" si="274">IF(K4365=1,LN(J4365),LN(1-J4365))</f>
        <v>-0.2514542021220888</v>
      </c>
      <c r="M4365" s="2">
        <f t="shared" ref="M4365:M4428" si="275">(K4365-J4365)</f>
        <v>0.2223309276125468</v>
      </c>
    </row>
    <row r="4366" spans="5:13" x14ac:dyDescent="0.3">
      <c r="E4366" s="1">
        <v>4355</v>
      </c>
      <c r="F4366" s="1">
        <v>1</v>
      </c>
      <c r="G4366" s="1">
        <v>22</v>
      </c>
      <c r="H4366" s="1">
        <v>6</v>
      </c>
      <c r="I4366" s="2">
        <f t="shared" si="272"/>
        <v>1.1694834588717822</v>
      </c>
      <c r="J4366" s="2">
        <f t="shared" si="273"/>
        <v>0.76305163579921476</v>
      </c>
      <c r="K4366" s="3">
        <v>1</v>
      </c>
      <c r="L4366" s="2">
        <f t="shared" si="274"/>
        <v>-0.27042957528342726</v>
      </c>
      <c r="M4366" s="2">
        <f t="shared" si="275"/>
        <v>0.23694836420078524</v>
      </c>
    </row>
    <row r="4367" spans="5:13" x14ac:dyDescent="0.3">
      <c r="E4367" s="1">
        <v>4356</v>
      </c>
      <c r="F4367" s="1">
        <v>1</v>
      </c>
      <c r="G4367" s="1">
        <v>19</v>
      </c>
      <c r="H4367" s="1">
        <v>3</v>
      </c>
      <c r="I4367" s="2">
        <f t="shared" si="272"/>
        <v>0.40723151582953615</v>
      </c>
      <c r="J4367" s="2">
        <f t="shared" si="273"/>
        <v>0.600423862871453</v>
      </c>
      <c r="K4367" s="3">
        <v>1</v>
      </c>
      <c r="L4367" s="2">
        <f t="shared" si="274"/>
        <v>-0.51011943505685553</v>
      </c>
      <c r="M4367" s="2">
        <f t="shared" si="275"/>
        <v>0.399576137128547</v>
      </c>
    </row>
    <row r="4368" spans="5:13" x14ac:dyDescent="0.3">
      <c r="E4368" s="1">
        <v>4357</v>
      </c>
      <c r="F4368" s="1">
        <v>1</v>
      </c>
      <c r="G4368" s="1">
        <v>27</v>
      </c>
      <c r="H4368" s="1">
        <v>5</v>
      </c>
      <c r="I4368" s="2">
        <f t="shared" si="272"/>
        <v>0.74396617797628317</v>
      </c>
      <c r="J4368" s="2">
        <f t="shared" si="273"/>
        <v>0.67786254061465023</v>
      </c>
      <c r="K4368" s="3">
        <v>0</v>
      </c>
      <c r="L4368" s="2">
        <f t="shared" si="274"/>
        <v>-1.1327769320293226</v>
      </c>
      <c r="M4368" s="2">
        <f t="shared" si="275"/>
        <v>-0.67786254061465023</v>
      </c>
    </row>
    <row r="4369" spans="5:13" x14ac:dyDescent="0.3">
      <c r="E4369" s="1">
        <v>4358</v>
      </c>
      <c r="F4369" s="1">
        <v>0</v>
      </c>
      <c r="G4369" s="1">
        <v>28</v>
      </c>
      <c r="H4369" s="1">
        <v>4</v>
      </c>
      <c r="I4369" s="2">
        <f t="shared" si="272"/>
        <v>0.43273776366839578</v>
      </c>
      <c r="J4369" s="2">
        <f t="shared" si="273"/>
        <v>0.60652723126813413</v>
      </c>
      <c r="K4369" s="3">
        <v>0</v>
      </c>
      <c r="L4369" s="2">
        <f t="shared" si="274"/>
        <v>-0.93274341623374246</v>
      </c>
      <c r="M4369" s="2">
        <f t="shared" si="275"/>
        <v>-0.60652723126813413</v>
      </c>
    </row>
    <row r="4370" spans="5:13" x14ac:dyDescent="0.3">
      <c r="E4370" s="1">
        <v>4359</v>
      </c>
      <c r="F4370" s="1">
        <v>1</v>
      </c>
      <c r="G4370" s="1">
        <v>19</v>
      </c>
      <c r="H4370" s="1">
        <v>3</v>
      </c>
      <c r="I4370" s="2">
        <f t="shared" si="272"/>
        <v>0.40723151582953615</v>
      </c>
      <c r="J4370" s="2">
        <f t="shared" si="273"/>
        <v>0.600423862871453</v>
      </c>
      <c r="K4370" s="3">
        <v>0</v>
      </c>
      <c r="L4370" s="2">
        <f t="shared" si="274"/>
        <v>-0.9173509508863914</v>
      </c>
      <c r="M4370" s="2">
        <f t="shared" si="275"/>
        <v>-0.600423862871453</v>
      </c>
    </row>
    <row r="4371" spans="5:13" x14ac:dyDescent="0.3">
      <c r="E4371" s="1">
        <v>4360</v>
      </c>
      <c r="F4371" s="1">
        <v>0</v>
      </c>
      <c r="G4371" s="1">
        <v>31</v>
      </c>
      <c r="H4371" s="1">
        <v>0</v>
      </c>
      <c r="I4371" s="2">
        <f t="shared" si="272"/>
        <v>-0.78360367691625199</v>
      </c>
      <c r="J4371" s="2">
        <f t="shared" si="273"/>
        <v>0.31354373136830865</v>
      </c>
      <c r="K4371" s="3">
        <v>0</v>
      </c>
      <c r="L4371" s="2">
        <f t="shared" si="274"/>
        <v>-0.37621275772349794</v>
      </c>
      <c r="M4371" s="2">
        <f t="shared" si="275"/>
        <v>-0.31354373136830865</v>
      </c>
    </row>
    <row r="4372" spans="5:13" x14ac:dyDescent="0.3">
      <c r="E4372" s="1">
        <v>4361</v>
      </c>
      <c r="F4372" s="1">
        <v>1</v>
      </c>
      <c r="G4372" s="1">
        <v>24</v>
      </c>
      <c r="H4372" s="1">
        <v>5</v>
      </c>
      <c r="I4372" s="2">
        <f t="shared" si="272"/>
        <v>0.82968282791699166</v>
      </c>
      <c r="J4372" s="2">
        <f t="shared" si="273"/>
        <v>0.69628786127836784</v>
      </c>
      <c r="K4372" s="3">
        <v>1</v>
      </c>
      <c r="L4372" s="2">
        <f t="shared" si="274"/>
        <v>-0.36199211036329509</v>
      </c>
      <c r="M4372" s="2">
        <f t="shared" si="275"/>
        <v>0.30371213872163216</v>
      </c>
    </row>
    <row r="4373" spans="5:13" x14ac:dyDescent="0.3">
      <c r="E4373" s="1">
        <v>4362</v>
      </c>
      <c r="F4373" s="1">
        <v>0</v>
      </c>
      <c r="G4373" s="1">
        <v>26</v>
      </c>
      <c r="H4373" s="1">
        <v>1</v>
      </c>
      <c r="I4373" s="2">
        <f t="shared" si="272"/>
        <v>-0.35808639602075309</v>
      </c>
      <c r="J4373" s="2">
        <f t="shared" si="273"/>
        <v>0.41142287430405178</v>
      </c>
      <c r="K4373" s="3">
        <v>1</v>
      </c>
      <c r="L4373" s="2">
        <f t="shared" si="274"/>
        <v>-0.88813370218098375</v>
      </c>
      <c r="M4373" s="2">
        <f t="shared" si="275"/>
        <v>0.58857712569594822</v>
      </c>
    </row>
    <row r="4374" spans="5:13" x14ac:dyDescent="0.3">
      <c r="E4374" s="1">
        <v>4363</v>
      </c>
      <c r="F4374" s="1">
        <v>1</v>
      </c>
      <c r="G4374" s="1">
        <v>18</v>
      </c>
      <c r="H4374" s="1">
        <v>2</v>
      </c>
      <c r="I4374" s="2">
        <f t="shared" si="272"/>
        <v>0.15314753481545412</v>
      </c>
      <c r="J4374" s="2">
        <f t="shared" si="273"/>
        <v>0.53821222655274259</v>
      </c>
      <c r="K4374" s="3">
        <v>1</v>
      </c>
      <c r="L4374" s="2">
        <f t="shared" si="274"/>
        <v>-0.61950232345806744</v>
      </c>
      <c r="M4374" s="2">
        <f t="shared" si="275"/>
        <v>0.46178777344725741</v>
      </c>
    </row>
    <row r="4375" spans="5:13" x14ac:dyDescent="0.3">
      <c r="E4375" s="1">
        <v>4364</v>
      </c>
      <c r="F4375" s="1">
        <v>1</v>
      </c>
      <c r="G4375" s="1">
        <v>22</v>
      </c>
      <c r="H4375" s="1">
        <v>4</v>
      </c>
      <c r="I4375" s="2">
        <f t="shared" si="272"/>
        <v>0.60417106354981254</v>
      </c>
      <c r="J4375" s="2">
        <f t="shared" si="273"/>
        <v>0.64660999904109517</v>
      </c>
      <c r="K4375" s="3">
        <v>1</v>
      </c>
      <c r="L4375" s="2">
        <f t="shared" si="274"/>
        <v>-0.43601194978145819</v>
      </c>
      <c r="M4375" s="2">
        <f t="shared" si="275"/>
        <v>0.35339000095890483</v>
      </c>
    </row>
    <row r="4376" spans="5:13" x14ac:dyDescent="0.3">
      <c r="E4376" s="1">
        <v>4365</v>
      </c>
      <c r="F4376" s="1">
        <v>1</v>
      </c>
      <c r="G4376" s="1">
        <v>29</v>
      </c>
      <c r="H4376" s="1">
        <v>1</v>
      </c>
      <c r="I4376" s="2">
        <f t="shared" si="272"/>
        <v>-0.44380304596146158</v>
      </c>
      <c r="J4376" s="2">
        <f t="shared" si="273"/>
        <v>0.39083515355806009</v>
      </c>
      <c r="K4376" s="3">
        <v>1</v>
      </c>
      <c r="L4376" s="2">
        <f t="shared" si="274"/>
        <v>-0.93946941004924567</v>
      </c>
      <c r="M4376" s="2">
        <f t="shared" si="275"/>
        <v>0.60916484644193991</v>
      </c>
    </row>
    <row r="4377" spans="5:13" x14ac:dyDescent="0.3">
      <c r="E4377" s="1">
        <v>4366</v>
      </c>
      <c r="F4377" s="1">
        <v>0</v>
      </c>
      <c r="G4377" s="1">
        <v>24</v>
      </c>
      <c r="H4377" s="1">
        <v>1</v>
      </c>
      <c r="I4377" s="2">
        <f t="shared" si="272"/>
        <v>-0.30094196272694751</v>
      </c>
      <c r="J4377" s="2">
        <f t="shared" si="273"/>
        <v>0.42532722873338152</v>
      </c>
      <c r="K4377" s="3">
        <v>0</v>
      </c>
      <c r="L4377" s="2">
        <f t="shared" si="274"/>
        <v>-0.55395449362928606</v>
      </c>
      <c r="M4377" s="2">
        <f t="shared" si="275"/>
        <v>-0.42532722873338152</v>
      </c>
    </row>
    <row r="4378" spans="5:13" x14ac:dyDescent="0.3">
      <c r="E4378" s="1">
        <v>4367</v>
      </c>
      <c r="F4378" s="1">
        <v>0</v>
      </c>
      <c r="G4378" s="1">
        <v>34</v>
      </c>
      <c r="H4378" s="1">
        <v>1</v>
      </c>
      <c r="I4378" s="2">
        <f t="shared" si="272"/>
        <v>-0.58666412919597544</v>
      </c>
      <c r="J4378" s="2">
        <f t="shared" si="273"/>
        <v>0.35740062348635282</v>
      </c>
      <c r="K4378" s="3">
        <v>0</v>
      </c>
      <c r="L4378" s="2">
        <f t="shared" si="274"/>
        <v>-0.44223380255661193</v>
      </c>
      <c r="M4378" s="2">
        <f t="shared" si="275"/>
        <v>-0.35740062348635282</v>
      </c>
    </row>
    <row r="4379" spans="5:13" x14ac:dyDescent="0.3">
      <c r="E4379" s="1">
        <v>4368</v>
      </c>
      <c r="F4379" s="1">
        <v>1</v>
      </c>
      <c r="G4379" s="1">
        <v>22</v>
      </c>
      <c r="H4379" s="1">
        <v>6</v>
      </c>
      <c r="I4379" s="2">
        <f t="shared" si="272"/>
        <v>1.1694834588717822</v>
      </c>
      <c r="J4379" s="2">
        <f t="shared" si="273"/>
        <v>0.76305163579921476</v>
      </c>
      <c r="K4379" s="3">
        <v>1</v>
      </c>
      <c r="L4379" s="2">
        <f t="shared" si="274"/>
        <v>-0.27042957528342726</v>
      </c>
      <c r="M4379" s="2">
        <f t="shared" si="275"/>
        <v>0.23694836420078524</v>
      </c>
    </row>
    <row r="4380" spans="5:13" x14ac:dyDescent="0.3">
      <c r="E4380" s="1">
        <v>4369</v>
      </c>
      <c r="F4380" s="1">
        <v>0</v>
      </c>
      <c r="G4380" s="1">
        <v>22</v>
      </c>
      <c r="H4380" s="1">
        <v>1</v>
      </c>
      <c r="I4380" s="2">
        <f t="shared" si="272"/>
        <v>-0.24379752943314192</v>
      </c>
      <c r="J4380" s="2">
        <f t="shared" si="273"/>
        <v>0.43935072259233271</v>
      </c>
      <c r="K4380" s="3">
        <v>1</v>
      </c>
      <c r="L4380" s="2">
        <f t="shared" si="274"/>
        <v>-0.82245727235668753</v>
      </c>
      <c r="M4380" s="2">
        <f t="shared" si="275"/>
        <v>0.56064927740766723</v>
      </c>
    </row>
    <row r="4381" spans="5:13" x14ac:dyDescent="0.3">
      <c r="E4381" s="1">
        <v>4370</v>
      </c>
      <c r="F4381" s="1">
        <v>1</v>
      </c>
      <c r="G4381" s="1">
        <v>20</v>
      </c>
      <c r="H4381" s="1">
        <v>3</v>
      </c>
      <c r="I4381" s="2">
        <f t="shared" si="272"/>
        <v>0.37865929918263336</v>
      </c>
      <c r="J4381" s="2">
        <f t="shared" si="273"/>
        <v>0.59354970154570375</v>
      </c>
      <c r="K4381" s="3">
        <v>0</v>
      </c>
      <c r="L4381" s="2">
        <f t="shared" si="274"/>
        <v>-0.90029362449459527</v>
      </c>
      <c r="M4381" s="2">
        <f t="shared" si="275"/>
        <v>-0.59354970154570375</v>
      </c>
    </row>
    <row r="4382" spans="5:13" x14ac:dyDescent="0.3">
      <c r="E4382" s="1">
        <v>4371</v>
      </c>
      <c r="F4382" s="1">
        <v>0</v>
      </c>
      <c r="G4382" s="1">
        <v>33</v>
      </c>
      <c r="H4382" s="1">
        <v>1</v>
      </c>
      <c r="I4382" s="2">
        <f t="shared" si="272"/>
        <v>-0.55809191254907276</v>
      </c>
      <c r="J4382" s="2">
        <f t="shared" si="273"/>
        <v>0.36398906918154933</v>
      </c>
      <c r="K4382" s="3">
        <v>0</v>
      </c>
      <c r="L4382" s="2">
        <f t="shared" si="274"/>
        <v>-0.45253952896824323</v>
      </c>
      <c r="M4382" s="2">
        <f t="shared" si="275"/>
        <v>-0.36398906918154933</v>
      </c>
    </row>
    <row r="4383" spans="5:13" x14ac:dyDescent="0.3">
      <c r="E4383" s="1">
        <v>4372</v>
      </c>
      <c r="F4383" s="1">
        <v>1</v>
      </c>
      <c r="G4383" s="1">
        <v>25</v>
      </c>
      <c r="H4383" s="1">
        <v>4</v>
      </c>
      <c r="I4383" s="2">
        <f t="shared" si="272"/>
        <v>0.51845441360910405</v>
      </c>
      <c r="J4383" s="2">
        <f t="shared" si="273"/>
        <v>0.62678628555659732</v>
      </c>
      <c r="K4383" s="3">
        <v>1</v>
      </c>
      <c r="L4383" s="2">
        <f t="shared" si="274"/>
        <v>-0.4671496488344154</v>
      </c>
      <c r="M4383" s="2">
        <f t="shared" si="275"/>
        <v>0.37321371444340268</v>
      </c>
    </row>
    <row r="4384" spans="5:13" x14ac:dyDescent="0.3">
      <c r="E4384" s="1">
        <v>4373</v>
      </c>
      <c r="F4384" s="1">
        <v>1</v>
      </c>
      <c r="G4384" s="1">
        <v>20</v>
      </c>
      <c r="H4384" s="1">
        <v>4</v>
      </c>
      <c r="I4384" s="2">
        <f t="shared" si="272"/>
        <v>0.66131549684361812</v>
      </c>
      <c r="J4384" s="2">
        <f t="shared" si="273"/>
        <v>0.65955583462910128</v>
      </c>
      <c r="K4384" s="3">
        <v>0</v>
      </c>
      <c r="L4384" s="2">
        <f t="shared" si="274"/>
        <v>-1.0775041451912104</v>
      </c>
      <c r="M4384" s="2">
        <f t="shared" si="275"/>
        <v>-0.65955583462910128</v>
      </c>
    </row>
    <row r="4385" spans="5:13" x14ac:dyDescent="0.3">
      <c r="E4385" s="1">
        <v>4374</v>
      </c>
      <c r="F4385" s="1">
        <v>0</v>
      </c>
      <c r="G4385" s="1">
        <v>25</v>
      </c>
      <c r="H4385" s="1">
        <v>1</v>
      </c>
      <c r="I4385" s="2">
        <f t="shared" si="272"/>
        <v>-0.32951417937385041</v>
      </c>
      <c r="J4385" s="2">
        <f t="shared" si="273"/>
        <v>0.41835883549334701</v>
      </c>
      <c r="K4385" s="3">
        <v>1</v>
      </c>
      <c r="L4385" s="2">
        <f t="shared" si="274"/>
        <v>-0.87141575660375126</v>
      </c>
      <c r="M4385" s="2">
        <f t="shared" si="275"/>
        <v>0.58164116450665304</v>
      </c>
    </row>
    <row r="4386" spans="5:13" x14ac:dyDescent="0.3">
      <c r="E4386" s="1">
        <v>4375</v>
      </c>
      <c r="F4386" s="1">
        <v>1</v>
      </c>
      <c r="G4386" s="1">
        <v>17</v>
      </c>
      <c r="H4386" s="1">
        <v>4</v>
      </c>
      <c r="I4386" s="2">
        <f t="shared" si="272"/>
        <v>0.74703214678432661</v>
      </c>
      <c r="J4386" s="2">
        <f t="shared" si="273"/>
        <v>0.67853167522054014</v>
      </c>
      <c r="K4386" s="3">
        <v>1</v>
      </c>
      <c r="L4386" s="2">
        <f t="shared" si="274"/>
        <v>-0.38782411661038613</v>
      </c>
      <c r="M4386" s="2">
        <f t="shared" si="275"/>
        <v>0.32146832477945986</v>
      </c>
    </row>
    <row r="4387" spans="5:13" x14ac:dyDescent="0.3">
      <c r="E4387" s="1">
        <v>4376</v>
      </c>
      <c r="F4387" s="1">
        <v>1</v>
      </c>
      <c r="G4387" s="1">
        <v>23</v>
      </c>
      <c r="H4387" s="1">
        <v>0</v>
      </c>
      <c r="I4387" s="2">
        <f t="shared" si="272"/>
        <v>-0.55502594374102943</v>
      </c>
      <c r="J4387" s="2">
        <f t="shared" si="273"/>
        <v>0.36469913965533418</v>
      </c>
      <c r="K4387" s="3">
        <v>0</v>
      </c>
      <c r="L4387" s="2">
        <f t="shared" si="274"/>
        <v>-0.45365659647687245</v>
      </c>
      <c r="M4387" s="2">
        <f t="shared" si="275"/>
        <v>-0.36469913965533418</v>
      </c>
    </row>
    <row r="4388" spans="5:13" x14ac:dyDescent="0.3">
      <c r="E4388" s="1">
        <v>4377</v>
      </c>
      <c r="F4388" s="1">
        <v>0</v>
      </c>
      <c r="G4388" s="1">
        <v>27</v>
      </c>
      <c r="H4388" s="1">
        <v>3</v>
      </c>
      <c r="I4388" s="2">
        <f t="shared" si="272"/>
        <v>0.17865378265431364</v>
      </c>
      <c r="J4388" s="2">
        <f t="shared" si="273"/>
        <v>0.54454502935318705</v>
      </c>
      <c r="K4388" s="3">
        <v>1</v>
      </c>
      <c r="L4388" s="2">
        <f t="shared" si="274"/>
        <v>-0.60780464149184199</v>
      </c>
      <c r="M4388" s="2">
        <f t="shared" si="275"/>
        <v>0.45545497064681295</v>
      </c>
    </row>
    <row r="4389" spans="5:13" x14ac:dyDescent="0.3">
      <c r="E4389" s="1">
        <v>4378</v>
      </c>
      <c r="F4389" s="1">
        <v>0</v>
      </c>
      <c r="G4389" s="1">
        <v>24</v>
      </c>
      <c r="H4389" s="1">
        <v>3</v>
      </c>
      <c r="I4389" s="2">
        <f t="shared" si="272"/>
        <v>0.26437043259502213</v>
      </c>
      <c r="J4389" s="2">
        <f t="shared" si="273"/>
        <v>0.56571033582428898</v>
      </c>
      <c r="K4389" s="3">
        <v>0</v>
      </c>
      <c r="L4389" s="2">
        <f t="shared" si="274"/>
        <v>-0.83404353853710367</v>
      </c>
      <c r="M4389" s="2">
        <f t="shared" si="275"/>
        <v>-0.56571033582428898</v>
      </c>
    </row>
    <row r="4390" spans="5:13" x14ac:dyDescent="0.3">
      <c r="E4390" s="1">
        <v>4379</v>
      </c>
      <c r="F4390" s="1">
        <v>0</v>
      </c>
      <c r="G4390" s="1">
        <v>21</v>
      </c>
      <c r="H4390" s="1">
        <v>1</v>
      </c>
      <c r="I4390" s="2">
        <f t="shared" si="272"/>
        <v>-0.21522531278623908</v>
      </c>
      <c r="J4390" s="2">
        <f t="shared" si="273"/>
        <v>0.44640041528470131</v>
      </c>
      <c r="K4390" s="3">
        <v>0</v>
      </c>
      <c r="L4390" s="2">
        <f t="shared" si="274"/>
        <v>-0.59131362483195948</v>
      </c>
      <c r="M4390" s="2">
        <f t="shared" si="275"/>
        <v>-0.44640041528470131</v>
      </c>
    </row>
    <row r="4391" spans="5:13" x14ac:dyDescent="0.3">
      <c r="E4391" s="1">
        <v>4380</v>
      </c>
      <c r="F4391" s="1">
        <v>1</v>
      </c>
      <c r="G4391" s="1">
        <v>23</v>
      </c>
      <c r="H4391" s="1">
        <v>6</v>
      </c>
      <c r="I4391" s="2">
        <f t="shared" si="272"/>
        <v>1.1409112422248795</v>
      </c>
      <c r="J4391" s="2">
        <f t="shared" si="273"/>
        <v>0.75784690488596651</v>
      </c>
      <c r="K4391" s="3">
        <v>0</v>
      </c>
      <c r="L4391" s="2">
        <f t="shared" si="274"/>
        <v>-1.4181851284097806</v>
      </c>
      <c r="M4391" s="2">
        <f t="shared" si="275"/>
        <v>-0.75784690488596651</v>
      </c>
    </row>
    <row r="4392" spans="5:13" x14ac:dyDescent="0.3">
      <c r="E4392" s="1">
        <v>4381</v>
      </c>
      <c r="F4392" s="1">
        <v>0</v>
      </c>
      <c r="G4392" s="1">
        <v>32</v>
      </c>
      <c r="H4392" s="1">
        <v>3</v>
      </c>
      <c r="I4392" s="2">
        <f t="shared" si="272"/>
        <v>3.5792699419799789E-2</v>
      </c>
      <c r="J4392" s="2">
        <f t="shared" si="273"/>
        <v>0.50894721967216194</v>
      </c>
      <c r="K4392" s="3">
        <v>1</v>
      </c>
      <c r="L4392" s="2">
        <f t="shared" si="274"/>
        <v>-0.67541096196900752</v>
      </c>
      <c r="M4392" s="2">
        <f t="shared" si="275"/>
        <v>0.49105278032783806</v>
      </c>
    </row>
    <row r="4393" spans="5:13" x14ac:dyDescent="0.3">
      <c r="E4393" s="1">
        <v>4382</v>
      </c>
      <c r="F4393" s="1">
        <v>0</v>
      </c>
      <c r="G4393" s="1">
        <v>29</v>
      </c>
      <c r="H4393" s="1">
        <v>3</v>
      </c>
      <c r="I4393" s="2">
        <f t="shared" si="272"/>
        <v>0.12150934936050806</v>
      </c>
      <c r="J4393" s="2">
        <f t="shared" si="273"/>
        <v>0.53034001686897414</v>
      </c>
      <c r="K4393" s="3">
        <v>0</v>
      </c>
      <c r="L4393" s="2">
        <f t="shared" si="274"/>
        <v>-0.75574628623388562</v>
      </c>
      <c r="M4393" s="2">
        <f t="shared" si="275"/>
        <v>-0.53034001686897414</v>
      </c>
    </row>
    <row r="4394" spans="5:13" x14ac:dyDescent="0.3">
      <c r="E4394" s="1">
        <v>4383</v>
      </c>
      <c r="F4394" s="1">
        <v>0</v>
      </c>
      <c r="G4394" s="1">
        <v>31</v>
      </c>
      <c r="H4394" s="1">
        <v>1</v>
      </c>
      <c r="I4394" s="2">
        <f t="shared" si="272"/>
        <v>-0.50094747925526717</v>
      </c>
      <c r="J4394" s="2">
        <f t="shared" si="273"/>
        <v>0.37731803350443466</v>
      </c>
      <c r="K4394" s="3">
        <v>1</v>
      </c>
      <c r="L4394" s="2">
        <f t="shared" si="274"/>
        <v>-0.97466685695891198</v>
      </c>
      <c r="M4394" s="2">
        <f t="shared" si="275"/>
        <v>0.6226819664955654</v>
      </c>
    </row>
    <row r="4395" spans="5:13" x14ac:dyDescent="0.3">
      <c r="E4395" s="1">
        <v>4384</v>
      </c>
      <c r="F4395" s="1">
        <v>1</v>
      </c>
      <c r="G4395" s="1">
        <v>21</v>
      </c>
      <c r="H4395" s="1">
        <v>0</v>
      </c>
      <c r="I4395" s="2">
        <f t="shared" si="272"/>
        <v>-0.4978815104472239</v>
      </c>
      <c r="J4395" s="2">
        <f t="shared" si="273"/>
        <v>0.37803865071192017</v>
      </c>
      <c r="K4395" s="3">
        <v>0</v>
      </c>
      <c r="L4395" s="2">
        <f t="shared" si="274"/>
        <v>-0.47487732758192247</v>
      </c>
      <c r="M4395" s="2">
        <f t="shared" si="275"/>
        <v>-0.37803865071192017</v>
      </c>
    </row>
    <row r="4396" spans="5:13" x14ac:dyDescent="0.3">
      <c r="E4396" s="1">
        <v>4385</v>
      </c>
      <c r="F4396" s="1">
        <v>1</v>
      </c>
      <c r="G4396" s="1">
        <v>21</v>
      </c>
      <c r="H4396" s="1">
        <v>6</v>
      </c>
      <c r="I4396" s="2">
        <f t="shared" si="272"/>
        <v>1.1980556755186851</v>
      </c>
      <c r="J4396" s="2">
        <f t="shared" si="273"/>
        <v>0.76817871841165664</v>
      </c>
      <c r="K4396" s="3">
        <v>1</v>
      </c>
      <c r="L4396" s="2">
        <f t="shared" si="274"/>
        <v>-0.26373286664119011</v>
      </c>
      <c r="M4396" s="2">
        <f t="shared" si="275"/>
        <v>0.23182128158834336</v>
      </c>
    </row>
    <row r="4397" spans="5:13" x14ac:dyDescent="0.3">
      <c r="E4397" s="1">
        <v>4386</v>
      </c>
      <c r="F4397" s="1">
        <v>0</v>
      </c>
      <c r="G4397" s="1">
        <v>28</v>
      </c>
      <c r="H4397" s="1">
        <v>0</v>
      </c>
      <c r="I4397" s="2">
        <f t="shared" si="272"/>
        <v>-0.6978870269755435</v>
      </c>
      <c r="J4397" s="2">
        <f t="shared" si="273"/>
        <v>0.33228086752132152</v>
      </c>
      <c r="K4397" s="3">
        <v>1</v>
      </c>
      <c r="L4397" s="2">
        <f t="shared" si="274"/>
        <v>-1.1017746812005371</v>
      </c>
      <c r="M4397" s="2">
        <f t="shared" si="275"/>
        <v>0.66771913247867842</v>
      </c>
    </row>
    <row r="4398" spans="5:13" x14ac:dyDescent="0.3">
      <c r="E4398" s="1">
        <v>4387</v>
      </c>
      <c r="F4398" s="1">
        <v>0</v>
      </c>
      <c r="G4398" s="1">
        <v>21</v>
      </c>
      <c r="H4398" s="1">
        <v>1</v>
      </c>
      <c r="I4398" s="2">
        <f t="shared" si="272"/>
        <v>-0.21522531278623908</v>
      </c>
      <c r="J4398" s="2">
        <f t="shared" si="273"/>
        <v>0.44640041528470131</v>
      </c>
      <c r="K4398" s="3">
        <v>0</v>
      </c>
      <c r="L4398" s="2">
        <f t="shared" si="274"/>
        <v>-0.59131362483195948</v>
      </c>
      <c r="M4398" s="2">
        <f t="shared" si="275"/>
        <v>-0.44640041528470131</v>
      </c>
    </row>
    <row r="4399" spans="5:13" x14ac:dyDescent="0.3">
      <c r="E4399" s="1">
        <v>4388</v>
      </c>
      <c r="F4399" s="1">
        <v>1</v>
      </c>
      <c r="G4399" s="1">
        <v>21</v>
      </c>
      <c r="H4399" s="1">
        <v>3</v>
      </c>
      <c r="I4399" s="2">
        <f t="shared" si="272"/>
        <v>0.35008708253573056</v>
      </c>
      <c r="J4399" s="2">
        <f t="shared" si="273"/>
        <v>0.58663869604609931</v>
      </c>
      <c r="K4399" s="3">
        <v>0</v>
      </c>
      <c r="L4399" s="2">
        <f t="shared" si="274"/>
        <v>-0.88343324048452199</v>
      </c>
      <c r="M4399" s="2">
        <f t="shared" si="275"/>
        <v>-0.58663869604609931</v>
      </c>
    </row>
    <row r="4400" spans="5:13" x14ac:dyDescent="0.3">
      <c r="E4400" s="1">
        <v>4389</v>
      </c>
      <c r="F4400" s="1">
        <v>1</v>
      </c>
      <c r="G4400" s="1">
        <v>21</v>
      </c>
      <c r="H4400" s="1">
        <v>1</v>
      </c>
      <c r="I4400" s="2">
        <f t="shared" si="272"/>
        <v>-0.21522531278623908</v>
      </c>
      <c r="J4400" s="2">
        <f t="shared" si="273"/>
        <v>0.44640041528470131</v>
      </c>
      <c r="K4400" s="3">
        <v>0</v>
      </c>
      <c r="L4400" s="2">
        <f t="shared" si="274"/>
        <v>-0.59131362483195948</v>
      </c>
      <c r="M4400" s="2">
        <f t="shared" si="275"/>
        <v>-0.44640041528470131</v>
      </c>
    </row>
    <row r="4401" spans="5:13" x14ac:dyDescent="0.3">
      <c r="E4401" s="1">
        <v>4390</v>
      </c>
      <c r="F4401" s="1">
        <v>1</v>
      </c>
      <c r="G4401" s="1">
        <v>19</v>
      </c>
      <c r="H4401" s="1">
        <v>5</v>
      </c>
      <c r="I4401" s="2">
        <f t="shared" si="272"/>
        <v>0.97254391115150574</v>
      </c>
      <c r="J4401" s="2">
        <f t="shared" si="273"/>
        <v>0.7256262627535558</v>
      </c>
      <c r="K4401" s="3">
        <v>1</v>
      </c>
      <c r="L4401" s="2">
        <f t="shared" si="274"/>
        <v>-0.32072018630265009</v>
      </c>
      <c r="M4401" s="2">
        <f t="shared" si="275"/>
        <v>0.2743737372464442</v>
      </c>
    </row>
    <row r="4402" spans="5:13" x14ac:dyDescent="0.3">
      <c r="E4402" s="1">
        <v>4391</v>
      </c>
      <c r="F4402" s="1">
        <v>0</v>
      </c>
      <c r="G4402" s="1">
        <v>25</v>
      </c>
      <c r="H4402" s="1">
        <v>2</v>
      </c>
      <c r="I4402" s="2">
        <f t="shared" si="272"/>
        <v>-4.6857981712865593E-2</v>
      </c>
      <c r="J4402" s="2">
        <f t="shared" si="273"/>
        <v>0.4882876475322156</v>
      </c>
      <c r="K4402" s="3">
        <v>0</v>
      </c>
      <c r="L4402" s="2">
        <f t="shared" si="274"/>
        <v>-0.66999262340425059</v>
      </c>
      <c r="M4402" s="2">
        <f t="shared" si="275"/>
        <v>-0.4882876475322156</v>
      </c>
    </row>
    <row r="4403" spans="5:13" x14ac:dyDescent="0.3">
      <c r="E4403" s="1">
        <v>4392</v>
      </c>
      <c r="F4403" s="1">
        <v>1</v>
      </c>
      <c r="G4403" s="1">
        <v>32</v>
      </c>
      <c r="H4403" s="1">
        <v>1</v>
      </c>
      <c r="I4403" s="2">
        <f t="shared" si="272"/>
        <v>-0.52951969590216985</v>
      </c>
      <c r="J4403" s="2">
        <f t="shared" si="273"/>
        <v>0.37062891830313033</v>
      </c>
      <c r="K4403" s="3">
        <v>1</v>
      </c>
      <c r="L4403" s="2">
        <f t="shared" si="274"/>
        <v>-0.99255393713593321</v>
      </c>
      <c r="M4403" s="2">
        <f t="shared" si="275"/>
        <v>0.62937108169686962</v>
      </c>
    </row>
    <row r="4404" spans="5:13" x14ac:dyDescent="0.3">
      <c r="E4404" s="1">
        <v>4393</v>
      </c>
      <c r="F4404" s="1">
        <v>1</v>
      </c>
      <c r="G4404" s="1">
        <v>28</v>
      </c>
      <c r="H4404" s="1">
        <v>5</v>
      </c>
      <c r="I4404" s="2">
        <f t="shared" si="272"/>
        <v>0.71539396132938049</v>
      </c>
      <c r="J4404" s="2">
        <f t="shared" si="273"/>
        <v>0.67159193071595968</v>
      </c>
      <c r="K4404" s="3">
        <v>0</v>
      </c>
      <c r="L4404" s="2">
        <f t="shared" si="274"/>
        <v>-1.1134983301952626</v>
      </c>
      <c r="M4404" s="2">
        <f t="shared" si="275"/>
        <v>-0.67159193071595968</v>
      </c>
    </row>
    <row r="4405" spans="5:13" x14ac:dyDescent="0.3">
      <c r="E4405" s="1">
        <v>4394</v>
      </c>
      <c r="F4405" s="1">
        <v>1</v>
      </c>
      <c r="G4405" s="1">
        <v>32</v>
      </c>
      <c r="H4405" s="1">
        <v>1</v>
      </c>
      <c r="I4405" s="2">
        <f t="shared" si="272"/>
        <v>-0.52951969590216985</v>
      </c>
      <c r="J4405" s="2">
        <f t="shared" si="273"/>
        <v>0.37062891830313033</v>
      </c>
      <c r="K4405" s="3">
        <v>0</v>
      </c>
      <c r="L4405" s="2">
        <f t="shared" si="274"/>
        <v>-0.46303424123376319</v>
      </c>
      <c r="M4405" s="2">
        <f t="shared" si="275"/>
        <v>-0.37062891830313033</v>
      </c>
    </row>
    <row r="4406" spans="5:13" x14ac:dyDescent="0.3">
      <c r="E4406" s="1">
        <v>4395</v>
      </c>
      <c r="F4406" s="1">
        <v>1</v>
      </c>
      <c r="G4406" s="1">
        <v>23</v>
      </c>
      <c r="H4406" s="1">
        <v>2</v>
      </c>
      <c r="I4406" s="2">
        <f t="shared" si="272"/>
        <v>1.0286451580940215E-2</v>
      </c>
      <c r="J4406" s="2">
        <f t="shared" si="273"/>
        <v>0.50257159022004549</v>
      </c>
      <c r="K4406" s="3">
        <v>0</v>
      </c>
      <c r="L4406" s="2">
        <f t="shared" si="274"/>
        <v>-0.69830363267786921</v>
      </c>
      <c r="M4406" s="2">
        <f t="shared" si="275"/>
        <v>-0.50257159022004549</v>
      </c>
    </row>
    <row r="4407" spans="5:13" x14ac:dyDescent="0.3">
      <c r="E4407" s="1">
        <v>4396</v>
      </c>
      <c r="F4407" s="1">
        <v>0</v>
      </c>
      <c r="G4407" s="1">
        <v>29</v>
      </c>
      <c r="H4407" s="1">
        <v>2</v>
      </c>
      <c r="I4407" s="2">
        <f t="shared" si="272"/>
        <v>-0.16114684830047676</v>
      </c>
      <c r="J4407" s="2">
        <f t="shared" si="273"/>
        <v>0.45980024359735172</v>
      </c>
      <c r="K4407" s="3">
        <v>1</v>
      </c>
      <c r="L4407" s="2">
        <f t="shared" si="274"/>
        <v>-0.77696313686339258</v>
      </c>
      <c r="M4407" s="2">
        <f t="shared" si="275"/>
        <v>0.54019975640264828</v>
      </c>
    </row>
    <row r="4408" spans="5:13" x14ac:dyDescent="0.3">
      <c r="E4408" s="1">
        <v>4397</v>
      </c>
      <c r="F4408" s="1">
        <v>1</v>
      </c>
      <c r="G4408" s="1">
        <v>25</v>
      </c>
      <c r="H4408" s="1">
        <v>3</v>
      </c>
      <c r="I4408" s="2">
        <f t="shared" si="272"/>
        <v>0.23579821594811923</v>
      </c>
      <c r="J4408" s="2">
        <f t="shared" si="273"/>
        <v>0.55867792729643417</v>
      </c>
      <c r="K4408" s="3">
        <v>0</v>
      </c>
      <c r="L4408" s="2">
        <f t="shared" si="274"/>
        <v>-0.81798034650093876</v>
      </c>
      <c r="M4408" s="2">
        <f t="shared" si="275"/>
        <v>-0.55867792729643417</v>
      </c>
    </row>
    <row r="4409" spans="5:13" x14ac:dyDescent="0.3">
      <c r="E4409" s="1">
        <v>4398</v>
      </c>
      <c r="F4409" s="1">
        <v>0</v>
      </c>
      <c r="G4409" s="1">
        <v>22</v>
      </c>
      <c r="H4409" s="1">
        <v>3</v>
      </c>
      <c r="I4409" s="2">
        <f t="shared" si="272"/>
        <v>0.32151486588882772</v>
      </c>
      <c r="J4409" s="2">
        <f t="shared" si="273"/>
        <v>0.57969339214578286</v>
      </c>
      <c r="K4409" s="3">
        <v>0</v>
      </c>
      <c r="L4409" s="2">
        <f t="shared" si="274"/>
        <v>-0.86677081533824629</v>
      </c>
      <c r="M4409" s="2">
        <f t="shared" si="275"/>
        <v>-0.57969339214578286</v>
      </c>
    </row>
    <row r="4410" spans="5:13" x14ac:dyDescent="0.3">
      <c r="E4410" s="1">
        <v>4399</v>
      </c>
      <c r="F4410" s="1">
        <v>1</v>
      </c>
      <c r="G4410" s="1">
        <v>24</v>
      </c>
      <c r="H4410" s="1">
        <v>6</v>
      </c>
      <c r="I4410" s="2">
        <f t="shared" si="272"/>
        <v>1.1123390255779766</v>
      </c>
      <c r="J4410" s="2">
        <f t="shared" si="273"/>
        <v>0.75256492089789684</v>
      </c>
      <c r="K4410" s="3">
        <v>1</v>
      </c>
      <c r="L4410" s="2">
        <f t="shared" si="274"/>
        <v>-0.28426801246199329</v>
      </c>
      <c r="M4410" s="2">
        <f t="shared" si="275"/>
        <v>0.24743507910210316</v>
      </c>
    </row>
    <row r="4411" spans="5:13" x14ac:dyDescent="0.3">
      <c r="E4411" s="1">
        <v>4400</v>
      </c>
      <c r="F4411" s="1">
        <v>1</v>
      </c>
      <c r="G4411" s="1">
        <v>22</v>
      </c>
      <c r="H4411" s="1">
        <v>1</v>
      </c>
      <c r="I4411" s="2">
        <f t="shared" si="272"/>
        <v>-0.24379752943314192</v>
      </c>
      <c r="J4411" s="2">
        <f t="shared" si="273"/>
        <v>0.43935072259233271</v>
      </c>
      <c r="K4411" s="3">
        <v>0</v>
      </c>
      <c r="L4411" s="2">
        <f t="shared" si="274"/>
        <v>-0.57865974292354561</v>
      </c>
      <c r="M4411" s="2">
        <f t="shared" si="275"/>
        <v>-0.43935072259233271</v>
      </c>
    </row>
    <row r="4412" spans="5:13" x14ac:dyDescent="0.3">
      <c r="E4412" s="1">
        <v>4401</v>
      </c>
      <c r="F4412" s="1">
        <v>0</v>
      </c>
      <c r="G4412" s="1">
        <v>23</v>
      </c>
      <c r="H4412" s="1">
        <v>2</v>
      </c>
      <c r="I4412" s="2">
        <f t="shared" si="272"/>
        <v>1.0286451580940215E-2</v>
      </c>
      <c r="J4412" s="2">
        <f t="shared" si="273"/>
        <v>0.50257159022004549</v>
      </c>
      <c r="K4412" s="3">
        <v>0</v>
      </c>
      <c r="L4412" s="2">
        <f t="shared" si="274"/>
        <v>-0.69830363267786921</v>
      </c>
      <c r="M4412" s="2">
        <f t="shared" si="275"/>
        <v>-0.50257159022004549</v>
      </c>
    </row>
    <row r="4413" spans="5:13" x14ac:dyDescent="0.3">
      <c r="E4413" s="1">
        <v>4402</v>
      </c>
      <c r="F4413" s="1">
        <v>0</v>
      </c>
      <c r="G4413" s="1">
        <v>26</v>
      </c>
      <c r="H4413" s="1">
        <v>2</v>
      </c>
      <c r="I4413" s="2">
        <f t="shared" si="272"/>
        <v>-7.5430198359768275E-2</v>
      </c>
      <c r="J4413" s="2">
        <f t="shared" si="273"/>
        <v>0.48115138649900074</v>
      </c>
      <c r="K4413" s="3">
        <v>1</v>
      </c>
      <c r="L4413" s="2">
        <f t="shared" si="274"/>
        <v>-0.73157332554821297</v>
      </c>
      <c r="M4413" s="2">
        <f t="shared" si="275"/>
        <v>0.51884861350099931</v>
      </c>
    </row>
    <row r="4414" spans="5:13" x14ac:dyDescent="0.3">
      <c r="E4414" s="1">
        <v>4403</v>
      </c>
      <c r="F4414" s="1">
        <v>0</v>
      </c>
      <c r="G4414" s="1">
        <v>31</v>
      </c>
      <c r="H4414" s="1">
        <v>1</v>
      </c>
      <c r="I4414" s="2">
        <f t="shared" si="272"/>
        <v>-0.50094747925526717</v>
      </c>
      <c r="J4414" s="2">
        <f t="shared" si="273"/>
        <v>0.37731803350443466</v>
      </c>
      <c r="K4414" s="3">
        <v>0</v>
      </c>
      <c r="L4414" s="2">
        <f t="shared" si="274"/>
        <v>-0.4737193777036447</v>
      </c>
      <c r="M4414" s="2">
        <f t="shared" si="275"/>
        <v>-0.37731803350443466</v>
      </c>
    </row>
    <row r="4415" spans="5:13" x14ac:dyDescent="0.3">
      <c r="E4415" s="1">
        <v>4404</v>
      </c>
      <c r="F4415" s="1">
        <v>1</v>
      </c>
      <c r="G4415" s="1">
        <v>25</v>
      </c>
      <c r="H4415" s="1">
        <v>5</v>
      </c>
      <c r="I4415" s="2">
        <f t="shared" si="272"/>
        <v>0.80111061127008876</v>
      </c>
      <c r="J4415" s="2">
        <f t="shared" si="273"/>
        <v>0.69021200150903217</v>
      </c>
      <c r="K4415" s="3">
        <v>1</v>
      </c>
      <c r="L4415" s="2">
        <f t="shared" si="274"/>
        <v>-0.37075648001819123</v>
      </c>
      <c r="M4415" s="2">
        <f t="shared" si="275"/>
        <v>0.30978799849096783</v>
      </c>
    </row>
    <row r="4416" spans="5:13" x14ac:dyDescent="0.3">
      <c r="E4416" s="1">
        <v>4405</v>
      </c>
      <c r="F4416" s="1">
        <v>0</v>
      </c>
      <c r="G4416" s="1">
        <v>29</v>
      </c>
      <c r="H4416" s="1">
        <v>3</v>
      </c>
      <c r="I4416" s="2">
        <f t="shared" si="272"/>
        <v>0.12150934936050806</v>
      </c>
      <c r="J4416" s="2">
        <f t="shared" si="273"/>
        <v>0.53034001686897414</v>
      </c>
      <c r="K4416" s="3">
        <v>0</v>
      </c>
      <c r="L4416" s="2">
        <f t="shared" si="274"/>
        <v>-0.75574628623388562</v>
      </c>
      <c r="M4416" s="2">
        <f t="shared" si="275"/>
        <v>-0.53034001686897414</v>
      </c>
    </row>
    <row r="4417" spans="5:13" x14ac:dyDescent="0.3">
      <c r="E4417" s="1">
        <v>4406</v>
      </c>
      <c r="F4417" s="1">
        <v>1</v>
      </c>
      <c r="G4417" s="1">
        <v>23</v>
      </c>
      <c r="H4417" s="1">
        <v>5</v>
      </c>
      <c r="I4417" s="2">
        <f t="shared" si="272"/>
        <v>0.85825504456389456</v>
      </c>
      <c r="J4417" s="2">
        <f t="shared" si="273"/>
        <v>0.70229595426739677</v>
      </c>
      <c r="K4417" s="3">
        <v>1</v>
      </c>
      <c r="L4417" s="2">
        <f t="shared" si="274"/>
        <v>-0.3534003765237782</v>
      </c>
      <c r="M4417" s="2">
        <f t="shared" si="275"/>
        <v>0.29770404573260323</v>
      </c>
    </row>
    <row r="4418" spans="5:13" x14ac:dyDescent="0.3">
      <c r="E4418" s="1">
        <v>4407</v>
      </c>
      <c r="F4418" s="1">
        <v>0</v>
      </c>
      <c r="G4418" s="1">
        <v>25</v>
      </c>
      <c r="H4418" s="1">
        <v>1</v>
      </c>
      <c r="I4418" s="2">
        <f t="shared" si="272"/>
        <v>-0.32951417937385041</v>
      </c>
      <c r="J4418" s="2">
        <f t="shared" si="273"/>
        <v>0.41835883549334701</v>
      </c>
      <c r="K4418" s="3">
        <v>1</v>
      </c>
      <c r="L4418" s="2">
        <f t="shared" si="274"/>
        <v>-0.87141575660375126</v>
      </c>
      <c r="M4418" s="2">
        <f t="shared" si="275"/>
        <v>0.58164116450665304</v>
      </c>
    </row>
    <row r="4419" spans="5:13" x14ac:dyDescent="0.3">
      <c r="E4419" s="1">
        <v>4408</v>
      </c>
      <c r="F4419" s="1">
        <v>0</v>
      </c>
      <c r="G4419" s="1">
        <v>24</v>
      </c>
      <c r="H4419" s="1">
        <v>3</v>
      </c>
      <c r="I4419" s="2">
        <f t="shared" si="272"/>
        <v>0.26437043259502213</v>
      </c>
      <c r="J4419" s="2">
        <f t="shared" si="273"/>
        <v>0.56571033582428898</v>
      </c>
      <c r="K4419" s="3">
        <v>1</v>
      </c>
      <c r="L4419" s="2">
        <f t="shared" si="274"/>
        <v>-0.56967310594208143</v>
      </c>
      <c r="M4419" s="2">
        <f t="shared" si="275"/>
        <v>0.43428966417571102</v>
      </c>
    </row>
    <row r="4420" spans="5:13" x14ac:dyDescent="0.3">
      <c r="E4420" s="1">
        <v>4409</v>
      </c>
      <c r="F4420" s="1">
        <v>0</v>
      </c>
      <c r="G4420" s="1">
        <v>23</v>
      </c>
      <c r="H4420" s="1">
        <v>1</v>
      </c>
      <c r="I4420" s="2">
        <f t="shared" si="272"/>
        <v>-0.27236974608004461</v>
      </c>
      <c r="J4420" s="2">
        <f t="shared" si="273"/>
        <v>0.43232541858152024</v>
      </c>
      <c r="K4420" s="3">
        <v>1</v>
      </c>
      <c r="L4420" s="2">
        <f t="shared" si="274"/>
        <v>-0.83857669056031459</v>
      </c>
      <c r="M4420" s="2">
        <f t="shared" si="275"/>
        <v>0.56767458141847982</v>
      </c>
    </row>
    <row r="4421" spans="5:13" x14ac:dyDescent="0.3">
      <c r="E4421" s="1">
        <v>4410</v>
      </c>
      <c r="F4421" s="1">
        <v>0</v>
      </c>
      <c r="G4421" s="1">
        <v>25</v>
      </c>
      <c r="H4421" s="1">
        <v>1</v>
      </c>
      <c r="I4421" s="2">
        <f t="shared" si="272"/>
        <v>-0.32951417937385041</v>
      </c>
      <c r="J4421" s="2">
        <f t="shared" si="273"/>
        <v>0.41835883549334701</v>
      </c>
      <c r="K4421" s="3">
        <v>1</v>
      </c>
      <c r="L4421" s="2">
        <f t="shared" si="274"/>
        <v>-0.87141575660375126</v>
      </c>
      <c r="M4421" s="2">
        <f t="shared" si="275"/>
        <v>0.58164116450665304</v>
      </c>
    </row>
    <row r="4422" spans="5:13" x14ac:dyDescent="0.3">
      <c r="E4422" s="1">
        <v>4411</v>
      </c>
      <c r="F4422" s="1">
        <v>1</v>
      </c>
      <c r="G4422" s="1">
        <v>16</v>
      </c>
      <c r="H4422" s="1">
        <v>2</v>
      </c>
      <c r="I4422" s="2">
        <f t="shared" si="272"/>
        <v>0.21029196810925971</v>
      </c>
      <c r="J4422" s="2">
        <f t="shared" si="273"/>
        <v>0.55238010163956752</v>
      </c>
      <c r="K4422" s="3">
        <v>0</v>
      </c>
      <c r="L4422" s="2">
        <f t="shared" si="274"/>
        <v>-0.80381084785681534</v>
      </c>
      <c r="M4422" s="2">
        <f t="shared" si="275"/>
        <v>-0.55238010163956752</v>
      </c>
    </row>
    <row r="4423" spans="5:13" x14ac:dyDescent="0.3">
      <c r="E4423" s="1">
        <v>4412</v>
      </c>
      <c r="F4423" s="1">
        <v>0</v>
      </c>
      <c r="G4423" s="1">
        <v>28</v>
      </c>
      <c r="H4423" s="1">
        <v>2</v>
      </c>
      <c r="I4423" s="2">
        <f t="shared" si="272"/>
        <v>-0.13257463165357386</v>
      </c>
      <c r="J4423" s="2">
        <f t="shared" si="273"/>
        <v>0.46690480141809398</v>
      </c>
      <c r="K4423" s="3">
        <v>1</v>
      </c>
      <c r="L4423" s="2">
        <f t="shared" si="274"/>
        <v>-0.76162989344686882</v>
      </c>
      <c r="M4423" s="2">
        <f t="shared" si="275"/>
        <v>0.53309519858190602</v>
      </c>
    </row>
    <row r="4424" spans="5:13" x14ac:dyDescent="0.3">
      <c r="E4424" s="1">
        <v>4413</v>
      </c>
      <c r="F4424" s="1">
        <v>1</v>
      </c>
      <c r="G4424" s="1">
        <v>19</v>
      </c>
      <c r="H4424" s="1">
        <v>4</v>
      </c>
      <c r="I4424" s="2">
        <f t="shared" si="272"/>
        <v>0.68988771349052103</v>
      </c>
      <c r="J4424" s="2">
        <f t="shared" si="273"/>
        <v>0.66594194759320535</v>
      </c>
      <c r="K4424" s="3">
        <v>1</v>
      </c>
      <c r="L4424" s="2">
        <f t="shared" si="274"/>
        <v>-0.4065527780168729</v>
      </c>
      <c r="M4424" s="2">
        <f t="shared" si="275"/>
        <v>0.33405805240679465</v>
      </c>
    </row>
    <row r="4425" spans="5:13" x14ac:dyDescent="0.3">
      <c r="E4425" s="1">
        <v>4414</v>
      </c>
      <c r="F4425" s="1">
        <v>1</v>
      </c>
      <c r="G4425" s="1">
        <v>27</v>
      </c>
      <c r="H4425" s="1">
        <v>3</v>
      </c>
      <c r="I4425" s="2">
        <f t="shared" si="272"/>
        <v>0.17865378265431364</v>
      </c>
      <c r="J4425" s="2">
        <f t="shared" si="273"/>
        <v>0.54454502935318705</v>
      </c>
      <c r="K4425" s="3">
        <v>0</v>
      </c>
      <c r="L4425" s="2">
        <f t="shared" si="274"/>
        <v>-0.78645842414615619</v>
      </c>
      <c r="M4425" s="2">
        <f t="shared" si="275"/>
        <v>-0.54454502935318705</v>
      </c>
    </row>
    <row r="4426" spans="5:13" x14ac:dyDescent="0.3">
      <c r="E4426" s="1">
        <v>4415</v>
      </c>
      <c r="F4426" s="1">
        <v>1</v>
      </c>
      <c r="G4426" s="1">
        <v>22</v>
      </c>
      <c r="H4426" s="1">
        <v>2</v>
      </c>
      <c r="I4426" s="2">
        <f t="shared" si="272"/>
        <v>3.8858668227842896E-2</v>
      </c>
      <c r="J4426" s="2">
        <f t="shared" si="273"/>
        <v>0.50971344481574044</v>
      </c>
      <c r="K4426" s="3">
        <v>0</v>
      </c>
      <c r="L4426" s="2">
        <f t="shared" si="274"/>
        <v>-0.71276525231165777</v>
      </c>
      <c r="M4426" s="2">
        <f t="shared" si="275"/>
        <v>-0.50971344481574044</v>
      </c>
    </row>
    <row r="4427" spans="5:13" x14ac:dyDescent="0.3">
      <c r="E4427" s="1">
        <v>4416</v>
      </c>
      <c r="F4427" s="1">
        <v>1</v>
      </c>
      <c r="G4427" s="1">
        <v>20</v>
      </c>
      <c r="H4427" s="1">
        <v>1</v>
      </c>
      <c r="I4427" s="2">
        <f t="shared" si="272"/>
        <v>-0.18665309613933628</v>
      </c>
      <c r="J4427" s="2">
        <f t="shared" si="273"/>
        <v>0.45347173225254978</v>
      </c>
      <c r="K4427" s="3">
        <v>0</v>
      </c>
      <c r="L4427" s="2">
        <f t="shared" si="274"/>
        <v>-0.60416924763928592</v>
      </c>
      <c r="M4427" s="2">
        <f t="shared" si="275"/>
        <v>-0.45347173225254978</v>
      </c>
    </row>
    <row r="4428" spans="5:13" x14ac:dyDescent="0.3">
      <c r="E4428" s="1">
        <v>4417</v>
      </c>
      <c r="F4428" s="1">
        <v>1</v>
      </c>
      <c r="G4428" s="1">
        <v>25</v>
      </c>
      <c r="H4428" s="1">
        <v>6</v>
      </c>
      <c r="I4428" s="2">
        <f t="shared" si="272"/>
        <v>1.0837668089310737</v>
      </c>
      <c r="J4428" s="2">
        <f t="shared" si="273"/>
        <v>0.74720615486718134</v>
      </c>
      <c r="K4428" s="3">
        <v>0</v>
      </c>
      <c r="L4428" s="2">
        <f t="shared" si="274"/>
        <v>-1.3751809637905588</v>
      </c>
      <c r="M4428" s="2">
        <f t="shared" si="275"/>
        <v>-0.74720615486718134</v>
      </c>
    </row>
    <row r="4429" spans="5:13" x14ac:dyDescent="0.3">
      <c r="E4429" s="1">
        <v>4418</v>
      </c>
      <c r="F4429" s="1">
        <v>1</v>
      </c>
      <c r="G4429" s="1">
        <v>21</v>
      </c>
      <c r="H4429" s="1">
        <v>4</v>
      </c>
      <c r="I4429" s="2">
        <f t="shared" ref="I4429:I4492" si="276">$H$5+$H$6*G4429+H4429*$H$7</f>
        <v>0.63274328019671544</v>
      </c>
      <c r="J4429" s="2">
        <f t="shared" ref="J4429:J4492" si="277">EXP(I4429)/(1+EXP(I4429))</f>
        <v>0.65311123215896594</v>
      </c>
      <c r="K4429" s="3">
        <v>1</v>
      </c>
      <c r="L4429" s="2">
        <f t="shared" ref="L4429:L4492" si="278">IF(K4429=1,LN(J4429),LN(1-J4429))</f>
        <v>-0.42600782399914117</v>
      </c>
      <c r="M4429" s="2">
        <f t="shared" ref="M4429:M4492" si="279">(K4429-J4429)</f>
        <v>0.34688876784103406</v>
      </c>
    </row>
    <row r="4430" spans="5:13" x14ac:dyDescent="0.3">
      <c r="E4430" s="1">
        <v>4419</v>
      </c>
      <c r="F4430" s="1">
        <v>1</v>
      </c>
      <c r="G4430" s="1">
        <v>19</v>
      </c>
      <c r="H4430" s="1">
        <v>3</v>
      </c>
      <c r="I4430" s="2">
        <f t="shared" si="276"/>
        <v>0.40723151582953615</v>
      </c>
      <c r="J4430" s="2">
        <f t="shared" si="277"/>
        <v>0.600423862871453</v>
      </c>
      <c r="K4430" s="3">
        <v>1</v>
      </c>
      <c r="L4430" s="2">
        <f t="shared" si="278"/>
        <v>-0.51011943505685553</v>
      </c>
      <c r="M4430" s="2">
        <f t="shared" si="279"/>
        <v>0.399576137128547</v>
      </c>
    </row>
    <row r="4431" spans="5:13" x14ac:dyDescent="0.3">
      <c r="E4431" s="1">
        <v>4420</v>
      </c>
      <c r="F4431" s="1">
        <v>0</v>
      </c>
      <c r="G4431" s="1">
        <v>22</v>
      </c>
      <c r="H4431" s="1">
        <v>0</v>
      </c>
      <c r="I4431" s="2">
        <f t="shared" si="276"/>
        <v>-0.52645372709412674</v>
      </c>
      <c r="J4431" s="2">
        <f t="shared" si="277"/>
        <v>0.37134437898837352</v>
      </c>
      <c r="K4431" s="3">
        <v>1</v>
      </c>
      <c r="L4431" s="2">
        <f t="shared" si="278"/>
        <v>-0.99062540167622615</v>
      </c>
      <c r="M4431" s="2">
        <f t="shared" si="279"/>
        <v>0.62865562101162653</v>
      </c>
    </row>
    <row r="4432" spans="5:13" x14ac:dyDescent="0.3">
      <c r="E4432" s="1">
        <v>4421</v>
      </c>
      <c r="F4432" s="1">
        <v>0</v>
      </c>
      <c r="G4432" s="1">
        <v>29</v>
      </c>
      <c r="H4432" s="1">
        <v>1</v>
      </c>
      <c r="I4432" s="2">
        <f t="shared" si="276"/>
        <v>-0.44380304596146158</v>
      </c>
      <c r="J4432" s="2">
        <f t="shared" si="277"/>
        <v>0.39083515355806009</v>
      </c>
      <c r="K4432" s="3">
        <v>1</v>
      </c>
      <c r="L4432" s="2">
        <f t="shared" si="278"/>
        <v>-0.93946941004924567</v>
      </c>
      <c r="M4432" s="2">
        <f t="shared" si="279"/>
        <v>0.60916484644193991</v>
      </c>
    </row>
    <row r="4433" spans="5:13" x14ac:dyDescent="0.3">
      <c r="E4433" s="1">
        <v>4422</v>
      </c>
      <c r="F4433" s="1">
        <v>0</v>
      </c>
      <c r="G4433" s="1">
        <v>27</v>
      </c>
      <c r="H4433" s="1">
        <v>1</v>
      </c>
      <c r="I4433" s="2">
        <f t="shared" si="276"/>
        <v>-0.386658612667656</v>
      </c>
      <c r="J4433" s="2">
        <f t="shared" si="277"/>
        <v>0.40452192979375906</v>
      </c>
      <c r="K4433" s="3">
        <v>0</v>
      </c>
      <c r="L4433" s="2">
        <f t="shared" si="278"/>
        <v>-0.51839071671501158</v>
      </c>
      <c r="M4433" s="2">
        <f t="shared" si="279"/>
        <v>-0.40452192979375906</v>
      </c>
    </row>
    <row r="4434" spans="5:13" x14ac:dyDescent="0.3">
      <c r="E4434" s="1">
        <v>4423</v>
      </c>
      <c r="F4434" s="1">
        <v>1</v>
      </c>
      <c r="G4434" s="1">
        <v>27</v>
      </c>
      <c r="H4434" s="1">
        <v>0</v>
      </c>
      <c r="I4434" s="2">
        <f t="shared" si="276"/>
        <v>-0.66931481032864082</v>
      </c>
      <c r="J4434" s="2">
        <f t="shared" si="277"/>
        <v>0.33865028320137047</v>
      </c>
      <c r="K4434" s="3">
        <v>0</v>
      </c>
      <c r="L4434" s="2">
        <f t="shared" si="278"/>
        <v>-0.41347250672725938</v>
      </c>
      <c r="M4434" s="2">
        <f t="shared" si="279"/>
        <v>-0.33865028320137047</v>
      </c>
    </row>
    <row r="4435" spans="5:13" x14ac:dyDescent="0.3">
      <c r="E4435" s="1">
        <v>4424</v>
      </c>
      <c r="F4435" s="1">
        <v>1</v>
      </c>
      <c r="G4435" s="1">
        <v>24</v>
      </c>
      <c r="H4435" s="1">
        <v>3</v>
      </c>
      <c r="I4435" s="2">
        <f t="shared" si="276"/>
        <v>0.26437043259502213</v>
      </c>
      <c r="J4435" s="2">
        <f t="shared" si="277"/>
        <v>0.56571033582428898</v>
      </c>
      <c r="K4435" s="3">
        <v>1</v>
      </c>
      <c r="L4435" s="2">
        <f t="shared" si="278"/>
        <v>-0.56967310594208143</v>
      </c>
      <c r="M4435" s="2">
        <f t="shared" si="279"/>
        <v>0.43428966417571102</v>
      </c>
    </row>
    <row r="4436" spans="5:13" x14ac:dyDescent="0.3">
      <c r="E4436" s="1">
        <v>4425</v>
      </c>
      <c r="F4436" s="1">
        <v>1</v>
      </c>
      <c r="G4436" s="1">
        <v>22</v>
      </c>
      <c r="H4436" s="1">
        <v>3</v>
      </c>
      <c r="I4436" s="2">
        <f t="shared" si="276"/>
        <v>0.32151486588882772</v>
      </c>
      <c r="J4436" s="2">
        <f t="shared" si="277"/>
        <v>0.57969339214578286</v>
      </c>
      <c r="K4436" s="3">
        <v>1</v>
      </c>
      <c r="L4436" s="2">
        <f t="shared" si="278"/>
        <v>-0.5452559494494188</v>
      </c>
      <c r="M4436" s="2">
        <f t="shared" si="279"/>
        <v>0.42030660785421714</v>
      </c>
    </row>
    <row r="4437" spans="5:13" x14ac:dyDescent="0.3">
      <c r="E4437" s="1">
        <v>4426</v>
      </c>
      <c r="F4437" s="1">
        <v>0</v>
      </c>
      <c r="G4437" s="1">
        <v>30</v>
      </c>
      <c r="H4437" s="1">
        <v>2</v>
      </c>
      <c r="I4437" s="2">
        <f t="shared" si="276"/>
        <v>-0.18971906494737945</v>
      </c>
      <c r="J4437" s="2">
        <f t="shared" si="277"/>
        <v>0.45271198648025424</v>
      </c>
      <c r="K4437" s="3">
        <v>1</v>
      </c>
      <c r="L4437" s="2">
        <f t="shared" si="278"/>
        <v>-0.79249914713450409</v>
      </c>
      <c r="M4437" s="2">
        <f t="shared" si="279"/>
        <v>0.54728801351974576</v>
      </c>
    </row>
    <row r="4438" spans="5:13" x14ac:dyDescent="0.3">
      <c r="E4438" s="1">
        <v>4427</v>
      </c>
      <c r="F4438" s="1">
        <v>0</v>
      </c>
      <c r="G4438" s="1">
        <v>25</v>
      </c>
      <c r="H4438" s="1">
        <v>1</v>
      </c>
      <c r="I4438" s="2">
        <f t="shared" si="276"/>
        <v>-0.32951417937385041</v>
      </c>
      <c r="J4438" s="2">
        <f t="shared" si="277"/>
        <v>0.41835883549334701</v>
      </c>
      <c r="K4438" s="3">
        <v>1</v>
      </c>
      <c r="L4438" s="2">
        <f t="shared" si="278"/>
        <v>-0.87141575660375126</v>
      </c>
      <c r="M4438" s="2">
        <f t="shared" si="279"/>
        <v>0.58164116450665304</v>
      </c>
    </row>
    <row r="4439" spans="5:13" x14ac:dyDescent="0.3">
      <c r="E4439" s="1">
        <v>4428</v>
      </c>
      <c r="F4439" s="1">
        <v>1</v>
      </c>
      <c r="G4439" s="1">
        <v>22</v>
      </c>
      <c r="H4439" s="1">
        <v>3</v>
      </c>
      <c r="I4439" s="2">
        <f t="shared" si="276"/>
        <v>0.32151486588882772</v>
      </c>
      <c r="J4439" s="2">
        <f t="shared" si="277"/>
        <v>0.57969339214578286</v>
      </c>
      <c r="K4439" s="3">
        <v>0</v>
      </c>
      <c r="L4439" s="2">
        <f t="shared" si="278"/>
        <v>-0.86677081533824629</v>
      </c>
      <c r="M4439" s="2">
        <f t="shared" si="279"/>
        <v>-0.57969339214578286</v>
      </c>
    </row>
    <row r="4440" spans="5:13" x14ac:dyDescent="0.3">
      <c r="E4440" s="1">
        <v>4429</v>
      </c>
      <c r="F4440" s="1">
        <v>0</v>
      </c>
      <c r="G4440" s="1">
        <v>30</v>
      </c>
      <c r="H4440" s="1">
        <v>1</v>
      </c>
      <c r="I4440" s="2">
        <f t="shared" si="276"/>
        <v>-0.47237526260836427</v>
      </c>
      <c r="J4440" s="2">
        <f t="shared" si="277"/>
        <v>0.38405420510492866</v>
      </c>
      <c r="K4440" s="3">
        <v>1</v>
      </c>
      <c r="L4440" s="2">
        <f t="shared" si="278"/>
        <v>-0.95697157722900394</v>
      </c>
      <c r="M4440" s="2">
        <f t="shared" si="279"/>
        <v>0.61594579489507129</v>
      </c>
    </row>
    <row r="4441" spans="5:13" x14ac:dyDescent="0.3">
      <c r="E4441" s="1">
        <v>4430</v>
      </c>
      <c r="F4441" s="1">
        <v>1</v>
      </c>
      <c r="G4441" s="1">
        <v>19</v>
      </c>
      <c r="H4441" s="1">
        <v>1</v>
      </c>
      <c r="I4441" s="2">
        <f t="shared" si="276"/>
        <v>-0.15808087949243349</v>
      </c>
      <c r="J4441" s="2">
        <f t="shared" si="277"/>
        <v>0.4605618744064669</v>
      </c>
      <c r="K4441" s="3">
        <v>0</v>
      </c>
      <c r="L4441" s="2">
        <f t="shared" si="278"/>
        <v>-0.61722718928835441</v>
      </c>
      <c r="M4441" s="2">
        <f t="shared" si="279"/>
        <v>-0.4605618744064669</v>
      </c>
    </row>
    <row r="4442" spans="5:13" x14ac:dyDescent="0.3">
      <c r="E4442" s="1">
        <v>4431</v>
      </c>
      <c r="F4442" s="1">
        <v>1</v>
      </c>
      <c r="G4442" s="1">
        <v>20</v>
      </c>
      <c r="H4442" s="1">
        <v>3</v>
      </c>
      <c r="I4442" s="2">
        <f t="shared" si="276"/>
        <v>0.37865929918263336</v>
      </c>
      <c r="J4442" s="2">
        <f t="shared" si="277"/>
        <v>0.59354970154570375</v>
      </c>
      <c r="K4442" s="3">
        <v>0</v>
      </c>
      <c r="L4442" s="2">
        <f t="shared" si="278"/>
        <v>-0.90029362449459527</v>
      </c>
      <c r="M4442" s="2">
        <f t="shared" si="279"/>
        <v>-0.59354970154570375</v>
      </c>
    </row>
    <row r="4443" spans="5:13" x14ac:dyDescent="0.3">
      <c r="E4443" s="1">
        <v>4432</v>
      </c>
      <c r="F4443" s="1">
        <v>0</v>
      </c>
      <c r="G4443" s="1">
        <v>27</v>
      </c>
      <c r="H4443" s="1">
        <v>2</v>
      </c>
      <c r="I4443" s="2">
        <f t="shared" si="276"/>
        <v>-0.10400241500667118</v>
      </c>
      <c r="J4443" s="2">
        <f t="shared" si="277"/>
        <v>0.47402280722541851</v>
      </c>
      <c r="K4443" s="3">
        <v>1</v>
      </c>
      <c r="L4443" s="2">
        <f t="shared" si="278"/>
        <v>-0.74649984193530095</v>
      </c>
      <c r="M4443" s="2">
        <f t="shared" si="279"/>
        <v>0.52597719277458155</v>
      </c>
    </row>
    <row r="4444" spans="5:13" x14ac:dyDescent="0.3">
      <c r="E4444" s="1">
        <v>4433</v>
      </c>
      <c r="F4444" s="1">
        <v>0</v>
      </c>
      <c r="G4444" s="1">
        <v>26</v>
      </c>
      <c r="H4444" s="1">
        <v>2</v>
      </c>
      <c r="I4444" s="2">
        <f t="shared" si="276"/>
        <v>-7.5430198359768275E-2</v>
      </c>
      <c r="J4444" s="2">
        <f t="shared" si="277"/>
        <v>0.48115138649900074</v>
      </c>
      <c r="K4444" s="3">
        <v>0</v>
      </c>
      <c r="L4444" s="2">
        <f t="shared" si="278"/>
        <v>-0.65614312718844481</v>
      </c>
      <c r="M4444" s="2">
        <f t="shared" si="279"/>
        <v>-0.48115138649900074</v>
      </c>
    </row>
    <row r="4445" spans="5:13" x14ac:dyDescent="0.3">
      <c r="E4445" s="1">
        <v>4434</v>
      </c>
      <c r="F4445" s="1">
        <v>1</v>
      </c>
      <c r="G4445" s="1">
        <v>26</v>
      </c>
      <c r="H4445" s="1">
        <v>1</v>
      </c>
      <c r="I4445" s="2">
        <f t="shared" si="276"/>
        <v>-0.35808639602075309</v>
      </c>
      <c r="J4445" s="2">
        <f t="shared" si="277"/>
        <v>0.41142287430405178</v>
      </c>
      <c r="K4445" s="3">
        <v>0</v>
      </c>
      <c r="L4445" s="2">
        <f t="shared" si="278"/>
        <v>-0.53004730616023055</v>
      </c>
      <c r="M4445" s="2">
        <f t="shared" si="279"/>
        <v>-0.41142287430405178</v>
      </c>
    </row>
    <row r="4446" spans="5:13" x14ac:dyDescent="0.3">
      <c r="E4446" s="1">
        <v>4435</v>
      </c>
      <c r="F4446" s="1">
        <v>0</v>
      </c>
      <c r="G4446" s="1">
        <v>29</v>
      </c>
      <c r="H4446" s="1">
        <v>2</v>
      </c>
      <c r="I4446" s="2">
        <f t="shared" si="276"/>
        <v>-0.16114684830047676</v>
      </c>
      <c r="J4446" s="2">
        <f t="shared" si="277"/>
        <v>0.45980024359735172</v>
      </c>
      <c r="K4446" s="3">
        <v>0</v>
      </c>
      <c r="L4446" s="2">
        <f t="shared" si="278"/>
        <v>-0.61581628856291593</v>
      </c>
      <c r="M4446" s="2">
        <f t="shared" si="279"/>
        <v>-0.45980024359735172</v>
      </c>
    </row>
    <row r="4447" spans="5:13" x14ac:dyDescent="0.3">
      <c r="E4447" s="1">
        <v>4436</v>
      </c>
      <c r="F4447" s="1">
        <v>0</v>
      </c>
      <c r="G4447" s="1">
        <v>32</v>
      </c>
      <c r="H4447" s="1">
        <v>0</v>
      </c>
      <c r="I4447" s="2">
        <f t="shared" si="276"/>
        <v>-0.81217589356315467</v>
      </c>
      <c r="J4447" s="2">
        <f t="shared" si="277"/>
        <v>0.30742701988970045</v>
      </c>
      <c r="K4447" s="3">
        <v>0</v>
      </c>
      <c r="L4447" s="2">
        <f t="shared" si="278"/>
        <v>-0.36734166003253854</v>
      </c>
      <c r="M4447" s="2">
        <f t="shared" si="279"/>
        <v>-0.30742701988970045</v>
      </c>
    </row>
    <row r="4448" spans="5:13" x14ac:dyDescent="0.3">
      <c r="E4448" s="1">
        <v>4437</v>
      </c>
      <c r="F4448" s="1">
        <v>0</v>
      </c>
      <c r="G4448" s="1">
        <v>25</v>
      </c>
      <c r="H4448" s="1">
        <v>2</v>
      </c>
      <c r="I4448" s="2">
        <f t="shared" si="276"/>
        <v>-4.6857981712865593E-2</v>
      </c>
      <c r="J4448" s="2">
        <f t="shared" si="277"/>
        <v>0.4882876475322156</v>
      </c>
      <c r="K4448" s="3">
        <v>0</v>
      </c>
      <c r="L4448" s="2">
        <f t="shared" si="278"/>
        <v>-0.66999262340425059</v>
      </c>
      <c r="M4448" s="2">
        <f t="shared" si="279"/>
        <v>-0.4882876475322156</v>
      </c>
    </row>
    <row r="4449" spans="5:13" x14ac:dyDescent="0.3">
      <c r="E4449" s="1">
        <v>4438</v>
      </c>
      <c r="F4449" s="1">
        <v>0</v>
      </c>
      <c r="G4449" s="1">
        <v>26</v>
      </c>
      <c r="H4449" s="1">
        <v>0</v>
      </c>
      <c r="I4449" s="2">
        <f t="shared" si="276"/>
        <v>-0.64074259368173792</v>
      </c>
      <c r="J4449" s="2">
        <f t="shared" si="277"/>
        <v>0.34507869437350663</v>
      </c>
      <c r="K4449" s="3">
        <v>1</v>
      </c>
      <c r="L4449" s="2">
        <f t="shared" si="278"/>
        <v>-1.0639827883281907</v>
      </c>
      <c r="M4449" s="2">
        <f t="shared" si="279"/>
        <v>0.65492130562649331</v>
      </c>
    </row>
    <row r="4450" spans="5:13" x14ac:dyDescent="0.3">
      <c r="E4450" s="1">
        <v>4439</v>
      </c>
      <c r="F4450" s="1">
        <v>1</v>
      </c>
      <c r="G4450" s="1">
        <v>28</v>
      </c>
      <c r="H4450" s="1">
        <v>1</v>
      </c>
      <c r="I4450" s="2">
        <f t="shared" si="276"/>
        <v>-0.41523082931455868</v>
      </c>
      <c r="J4450" s="2">
        <f t="shared" si="277"/>
        <v>0.39765853213135904</v>
      </c>
      <c r="K4450" s="3">
        <v>0</v>
      </c>
      <c r="L4450" s="2">
        <f t="shared" si="278"/>
        <v>-0.50693077210996151</v>
      </c>
      <c r="M4450" s="2">
        <f t="shared" si="279"/>
        <v>-0.39765853213135904</v>
      </c>
    </row>
    <row r="4451" spans="5:13" x14ac:dyDescent="0.3">
      <c r="E4451" s="1">
        <v>4440</v>
      </c>
      <c r="F4451" s="1">
        <v>1</v>
      </c>
      <c r="G4451" s="1">
        <v>27</v>
      </c>
      <c r="H4451" s="1">
        <v>3</v>
      </c>
      <c r="I4451" s="2">
        <f t="shared" si="276"/>
        <v>0.17865378265431364</v>
      </c>
      <c r="J4451" s="2">
        <f t="shared" si="277"/>
        <v>0.54454502935318705</v>
      </c>
      <c r="K4451" s="3">
        <v>1</v>
      </c>
      <c r="L4451" s="2">
        <f t="shared" si="278"/>
        <v>-0.60780464149184199</v>
      </c>
      <c r="M4451" s="2">
        <f t="shared" si="279"/>
        <v>0.45545497064681295</v>
      </c>
    </row>
    <row r="4452" spans="5:13" x14ac:dyDescent="0.3">
      <c r="E4452" s="1">
        <v>4441</v>
      </c>
      <c r="F4452" s="1">
        <v>0</v>
      </c>
      <c r="G4452" s="1">
        <v>27</v>
      </c>
      <c r="H4452" s="1">
        <v>2</v>
      </c>
      <c r="I4452" s="2">
        <f t="shared" si="276"/>
        <v>-0.10400241500667118</v>
      </c>
      <c r="J4452" s="2">
        <f t="shared" si="277"/>
        <v>0.47402280722541851</v>
      </c>
      <c r="K4452" s="3">
        <v>0</v>
      </c>
      <c r="L4452" s="2">
        <f t="shared" si="278"/>
        <v>-0.64249742692862966</v>
      </c>
      <c r="M4452" s="2">
        <f t="shared" si="279"/>
        <v>-0.47402280722541851</v>
      </c>
    </row>
    <row r="4453" spans="5:13" x14ac:dyDescent="0.3">
      <c r="E4453" s="1">
        <v>4442</v>
      </c>
      <c r="F4453" s="1">
        <v>0</v>
      </c>
      <c r="G4453" s="1">
        <v>30</v>
      </c>
      <c r="H4453" s="1">
        <v>2</v>
      </c>
      <c r="I4453" s="2">
        <f t="shared" si="276"/>
        <v>-0.18971906494737945</v>
      </c>
      <c r="J4453" s="2">
        <f t="shared" si="277"/>
        <v>0.45271198648025424</v>
      </c>
      <c r="K4453" s="3">
        <v>1</v>
      </c>
      <c r="L4453" s="2">
        <f t="shared" si="278"/>
        <v>-0.79249914713450409</v>
      </c>
      <c r="M4453" s="2">
        <f t="shared" si="279"/>
        <v>0.54728801351974576</v>
      </c>
    </row>
    <row r="4454" spans="5:13" x14ac:dyDescent="0.3">
      <c r="E4454" s="1">
        <v>4443</v>
      </c>
      <c r="F4454" s="1">
        <v>1</v>
      </c>
      <c r="G4454" s="1">
        <v>22</v>
      </c>
      <c r="H4454" s="1">
        <v>1</v>
      </c>
      <c r="I4454" s="2">
        <f t="shared" si="276"/>
        <v>-0.24379752943314192</v>
      </c>
      <c r="J4454" s="2">
        <f t="shared" si="277"/>
        <v>0.43935072259233271</v>
      </c>
      <c r="K4454" s="3">
        <v>0</v>
      </c>
      <c r="L4454" s="2">
        <f t="shared" si="278"/>
        <v>-0.57865974292354561</v>
      </c>
      <c r="M4454" s="2">
        <f t="shared" si="279"/>
        <v>-0.43935072259233271</v>
      </c>
    </row>
    <row r="4455" spans="5:13" x14ac:dyDescent="0.3">
      <c r="E4455" s="1">
        <v>4444</v>
      </c>
      <c r="F4455" s="1">
        <v>0</v>
      </c>
      <c r="G4455" s="1">
        <v>23</v>
      </c>
      <c r="H4455" s="1">
        <v>1</v>
      </c>
      <c r="I4455" s="2">
        <f t="shared" si="276"/>
        <v>-0.27236974608004461</v>
      </c>
      <c r="J4455" s="2">
        <f t="shared" si="277"/>
        <v>0.43232541858152024</v>
      </c>
      <c r="K4455" s="3">
        <v>1</v>
      </c>
      <c r="L4455" s="2">
        <f t="shared" si="278"/>
        <v>-0.83857669056031459</v>
      </c>
      <c r="M4455" s="2">
        <f t="shared" si="279"/>
        <v>0.56767458141847982</v>
      </c>
    </row>
    <row r="4456" spans="5:13" x14ac:dyDescent="0.3">
      <c r="E4456" s="1">
        <v>4445</v>
      </c>
      <c r="F4456" s="1">
        <v>0</v>
      </c>
      <c r="G4456" s="1">
        <v>35</v>
      </c>
      <c r="H4456" s="1">
        <v>3</v>
      </c>
      <c r="I4456" s="2">
        <f t="shared" si="276"/>
        <v>-4.99239505209087E-2</v>
      </c>
      <c r="J4456" s="2">
        <f t="shared" si="277"/>
        <v>0.48752160402583006</v>
      </c>
      <c r="K4456" s="3">
        <v>0</v>
      </c>
      <c r="L4456" s="2">
        <f t="shared" si="278"/>
        <v>-0.66849672305482866</v>
      </c>
      <c r="M4456" s="2">
        <f t="shared" si="279"/>
        <v>-0.48752160402583006</v>
      </c>
    </row>
    <row r="4457" spans="5:13" x14ac:dyDescent="0.3">
      <c r="E4457" s="1">
        <v>4446</v>
      </c>
      <c r="F4457" s="1">
        <v>1</v>
      </c>
      <c r="G4457" s="1">
        <v>26</v>
      </c>
      <c r="H4457" s="1">
        <v>3</v>
      </c>
      <c r="I4457" s="2">
        <f t="shared" si="276"/>
        <v>0.20722599930121655</v>
      </c>
      <c r="J4457" s="2">
        <f t="shared" si="277"/>
        <v>0.55162190028968694</v>
      </c>
      <c r="K4457" s="3">
        <v>1</v>
      </c>
      <c r="L4457" s="2">
        <f t="shared" si="278"/>
        <v>-0.59489243064286235</v>
      </c>
      <c r="M4457" s="2">
        <f t="shared" si="279"/>
        <v>0.44837809971031306</v>
      </c>
    </row>
    <row r="4458" spans="5:13" x14ac:dyDescent="0.3">
      <c r="E4458" s="1">
        <v>4447</v>
      </c>
      <c r="F4458" s="1">
        <v>0</v>
      </c>
      <c r="G4458" s="1">
        <v>21</v>
      </c>
      <c r="H4458" s="1">
        <v>1</v>
      </c>
      <c r="I4458" s="2">
        <f t="shared" si="276"/>
        <v>-0.21522531278623908</v>
      </c>
      <c r="J4458" s="2">
        <f t="shared" si="277"/>
        <v>0.44640041528470131</v>
      </c>
      <c r="K4458" s="3">
        <v>1</v>
      </c>
      <c r="L4458" s="2">
        <f t="shared" si="278"/>
        <v>-0.80653893761819861</v>
      </c>
      <c r="M4458" s="2">
        <f t="shared" si="279"/>
        <v>0.55359958471529869</v>
      </c>
    </row>
    <row r="4459" spans="5:13" x14ac:dyDescent="0.3">
      <c r="E4459" s="1">
        <v>4448</v>
      </c>
      <c r="F4459" s="1">
        <v>0</v>
      </c>
      <c r="G4459" s="1">
        <v>21</v>
      </c>
      <c r="H4459" s="1">
        <v>1</v>
      </c>
      <c r="I4459" s="2">
        <f t="shared" si="276"/>
        <v>-0.21522531278623908</v>
      </c>
      <c r="J4459" s="2">
        <f t="shared" si="277"/>
        <v>0.44640041528470131</v>
      </c>
      <c r="K4459" s="3">
        <v>0</v>
      </c>
      <c r="L4459" s="2">
        <f t="shared" si="278"/>
        <v>-0.59131362483195948</v>
      </c>
      <c r="M4459" s="2">
        <f t="shared" si="279"/>
        <v>-0.44640041528470131</v>
      </c>
    </row>
    <row r="4460" spans="5:13" x14ac:dyDescent="0.3">
      <c r="E4460" s="1">
        <v>4449</v>
      </c>
      <c r="F4460" s="1">
        <v>0</v>
      </c>
      <c r="G4460" s="1">
        <v>28</v>
      </c>
      <c r="H4460" s="1">
        <v>4</v>
      </c>
      <c r="I4460" s="2">
        <f t="shared" si="276"/>
        <v>0.43273776366839578</v>
      </c>
      <c r="J4460" s="2">
        <f t="shared" si="277"/>
        <v>0.60652723126813413</v>
      </c>
      <c r="K4460" s="3">
        <v>1</v>
      </c>
      <c r="L4460" s="2">
        <f t="shared" si="278"/>
        <v>-0.50000565256534713</v>
      </c>
      <c r="M4460" s="2">
        <f t="shared" si="279"/>
        <v>0.39347276873186587</v>
      </c>
    </row>
    <row r="4461" spans="5:13" x14ac:dyDescent="0.3">
      <c r="E4461" s="1">
        <v>4450</v>
      </c>
      <c r="F4461" s="1">
        <v>1</v>
      </c>
      <c r="G4461" s="1">
        <v>25</v>
      </c>
      <c r="H4461" s="1">
        <v>4</v>
      </c>
      <c r="I4461" s="2">
        <f t="shared" si="276"/>
        <v>0.51845441360910405</v>
      </c>
      <c r="J4461" s="2">
        <f t="shared" si="277"/>
        <v>0.62678628555659732</v>
      </c>
      <c r="K4461" s="3">
        <v>1</v>
      </c>
      <c r="L4461" s="2">
        <f t="shared" si="278"/>
        <v>-0.4671496488344154</v>
      </c>
      <c r="M4461" s="2">
        <f t="shared" si="279"/>
        <v>0.37321371444340268</v>
      </c>
    </row>
    <row r="4462" spans="5:13" x14ac:dyDescent="0.3">
      <c r="E4462" s="1">
        <v>4451</v>
      </c>
      <c r="F4462" s="1">
        <v>1</v>
      </c>
      <c r="G4462" s="1">
        <v>23</v>
      </c>
      <c r="H4462" s="1">
        <v>7</v>
      </c>
      <c r="I4462" s="2">
        <f t="shared" si="276"/>
        <v>1.4235674398858644</v>
      </c>
      <c r="J4462" s="2">
        <f t="shared" si="277"/>
        <v>0.80589706931509142</v>
      </c>
      <c r="K4462" s="3">
        <v>1</v>
      </c>
      <c r="L4462" s="2">
        <f t="shared" si="278"/>
        <v>-0.21579925019496135</v>
      </c>
      <c r="M4462" s="2">
        <f t="shared" si="279"/>
        <v>0.19410293068490858</v>
      </c>
    </row>
    <row r="4463" spans="5:13" x14ac:dyDescent="0.3">
      <c r="E4463" s="1">
        <v>4452</v>
      </c>
      <c r="F4463" s="1">
        <v>1</v>
      </c>
      <c r="G4463" s="1">
        <v>20</v>
      </c>
      <c r="H4463" s="1">
        <v>5</v>
      </c>
      <c r="I4463" s="2">
        <f t="shared" si="276"/>
        <v>0.94397169450460283</v>
      </c>
      <c r="J4463" s="2">
        <f t="shared" si="277"/>
        <v>0.71990122262544853</v>
      </c>
      <c r="K4463" s="3">
        <v>0</v>
      </c>
      <c r="L4463" s="2">
        <f t="shared" si="278"/>
        <v>-1.2726129616861452</v>
      </c>
      <c r="M4463" s="2">
        <f t="shared" si="279"/>
        <v>-0.71990122262544853</v>
      </c>
    </row>
    <row r="4464" spans="5:13" x14ac:dyDescent="0.3">
      <c r="E4464" s="1">
        <v>4453</v>
      </c>
      <c r="F4464" s="1">
        <v>0</v>
      </c>
      <c r="G4464" s="1">
        <v>33</v>
      </c>
      <c r="H4464" s="1">
        <v>1</v>
      </c>
      <c r="I4464" s="2">
        <f t="shared" si="276"/>
        <v>-0.55809191254907276</v>
      </c>
      <c r="J4464" s="2">
        <f t="shared" si="277"/>
        <v>0.36398906918154933</v>
      </c>
      <c r="K4464" s="3">
        <v>0</v>
      </c>
      <c r="L4464" s="2">
        <f t="shared" si="278"/>
        <v>-0.45253952896824323</v>
      </c>
      <c r="M4464" s="2">
        <f t="shared" si="279"/>
        <v>-0.36398906918154933</v>
      </c>
    </row>
    <row r="4465" spans="5:13" x14ac:dyDescent="0.3">
      <c r="E4465" s="1">
        <v>4454</v>
      </c>
      <c r="F4465" s="1">
        <v>1</v>
      </c>
      <c r="G4465" s="1">
        <v>18</v>
      </c>
      <c r="H4465" s="1">
        <v>6</v>
      </c>
      <c r="I4465" s="2">
        <f t="shared" si="276"/>
        <v>1.2837723254593933</v>
      </c>
      <c r="J4465" s="2">
        <f t="shared" si="277"/>
        <v>0.78309122545467358</v>
      </c>
      <c r="K4465" s="3">
        <v>1</v>
      </c>
      <c r="L4465" s="2">
        <f t="shared" si="278"/>
        <v>-0.24450608217287073</v>
      </c>
      <c r="M4465" s="2">
        <f t="shared" si="279"/>
        <v>0.21690877454532642</v>
      </c>
    </row>
    <row r="4466" spans="5:13" x14ac:dyDescent="0.3">
      <c r="E4466" s="1">
        <v>4455</v>
      </c>
      <c r="F4466" s="1">
        <v>0</v>
      </c>
      <c r="G4466" s="1">
        <v>29</v>
      </c>
      <c r="H4466" s="1">
        <v>1</v>
      </c>
      <c r="I4466" s="2">
        <f t="shared" si="276"/>
        <v>-0.44380304596146158</v>
      </c>
      <c r="J4466" s="2">
        <f t="shared" si="277"/>
        <v>0.39083515355806009</v>
      </c>
      <c r="K4466" s="3">
        <v>1</v>
      </c>
      <c r="L4466" s="2">
        <f t="shared" si="278"/>
        <v>-0.93946941004924567</v>
      </c>
      <c r="M4466" s="2">
        <f t="shared" si="279"/>
        <v>0.60916484644193991</v>
      </c>
    </row>
    <row r="4467" spans="5:13" x14ac:dyDescent="0.3">
      <c r="E4467" s="1">
        <v>4456</v>
      </c>
      <c r="F4467" s="1">
        <v>1</v>
      </c>
      <c r="G4467" s="1">
        <v>17</v>
      </c>
      <c r="H4467" s="1">
        <v>2</v>
      </c>
      <c r="I4467" s="2">
        <f t="shared" si="276"/>
        <v>0.18171975146235692</v>
      </c>
      <c r="J4467" s="2">
        <f t="shared" si="277"/>
        <v>0.54530533344393195</v>
      </c>
      <c r="K4467" s="3">
        <v>1</v>
      </c>
      <c r="L4467" s="2">
        <f t="shared" si="278"/>
        <v>-0.6064093963461975</v>
      </c>
      <c r="M4467" s="2">
        <f t="shared" si="279"/>
        <v>0.45469466655606805</v>
      </c>
    </row>
    <row r="4468" spans="5:13" x14ac:dyDescent="0.3">
      <c r="E4468" s="1">
        <v>4457</v>
      </c>
      <c r="F4468" s="1">
        <v>0</v>
      </c>
      <c r="G4468" s="1">
        <v>26</v>
      </c>
      <c r="H4468" s="1">
        <v>4</v>
      </c>
      <c r="I4468" s="2">
        <f t="shared" si="276"/>
        <v>0.48988219696220137</v>
      </c>
      <c r="J4468" s="2">
        <f t="shared" si="277"/>
        <v>0.62007868056522697</v>
      </c>
      <c r="K4468" s="3">
        <v>0</v>
      </c>
      <c r="L4468" s="2">
        <f t="shared" si="278"/>
        <v>-0.96779110181938743</v>
      </c>
      <c r="M4468" s="2">
        <f t="shared" si="279"/>
        <v>-0.62007868056522697</v>
      </c>
    </row>
    <row r="4469" spans="5:13" x14ac:dyDescent="0.3">
      <c r="E4469" s="1">
        <v>4458</v>
      </c>
      <c r="F4469" s="1">
        <v>0</v>
      </c>
      <c r="G4469" s="1">
        <v>26</v>
      </c>
      <c r="H4469" s="1">
        <v>2</v>
      </c>
      <c r="I4469" s="2">
        <f t="shared" si="276"/>
        <v>-7.5430198359768275E-2</v>
      </c>
      <c r="J4469" s="2">
        <f t="shared" si="277"/>
        <v>0.48115138649900074</v>
      </c>
      <c r="K4469" s="3">
        <v>0</v>
      </c>
      <c r="L4469" s="2">
        <f t="shared" si="278"/>
        <v>-0.65614312718844481</v>
      </c>
      <c r="M4469" s="2">
        <f t="shared" si="279"/>
        <v>-0.48115138649900074</v>
      </c>
    </row>
    <row r="4470" spans="5:13" x14ac:dyDescent="0.3">
      <c r="E4470" s="1">
        <v>4459</v>
      </c>
      <c r="F4470" s="1">
        <v>0</v>
      </c>
      <c r="G4470" s="1">
        <v>25</v>
      </c>
      <c r="H4470" s="1">
        <v>0</v>
      </c>
      <c r="I4470" s="2">
        <f t="shared" si="276"/>
        <v>-0.61217037703483523</v>
      </c>
      <c r="J4470" s="2">
        <f t="shared" si="277"/>
        <v>0.35156426468727181</v>
      </c>
      <c r="K4470" s="3">
        <v>0</v>
      </c>
      <c r="L4470" s="2">
        <f t="shared" si="278"/>
        <v>-0.43319237757215368</v>
      </c>
      <c r="M4470" s="2">
        <f t="shared" si="279"/>
        <v>-0.35156426468727181</v>
      </c>
    </row>
    <row r="4471" spans="5:13" x14ac:dyDescent="0.3">
      <c r="E4471" s="1">
        <v>4460</v>
      </c>
      <c r="F4471" s="1">
        <v>1</v>
      </c>
      <c r="G4471" s="1">
        <v>30</v>
      </c>
      <c r="H4471" s="1">
        <v>5</v>
      </c>
      <c r="I4471" s="2">
        <f t="shared" si="276"/>
        <v>0.6582495280355749</v>
      </c>
      <c r="J4471" s="2">
        <f t="shared" si="277"/>
        <v>0.65886705965385139</v>
      </c>
      <c r="K4471" s="3">
        <v>1</v>
      </c>
      <c r="L4471" s="2">
        <f t="shared" si="278"/>
        <v>-0.41723349524898962</v>
      </c>
      <c r="M4471" s="2">
        <f t="shared" si="279"/>
        <v>0.34113294034614861</v>
      </c>
    </row>
    <row r="4472" spans="5:13" x14ac:dyDescent="0.3">
      <c r="E4472" s="1">
        <v>4461</v>
      </c>
      <c r="F4472" s="1">
        <v>0</v>
      </c>
      <c r="G4472" s="1">
        <v>25</v>
      </c>
      <c r="H4472" s="1">
        <v>1</v>
      </c>
      <c r="I4472" s="2">
        <f t="shared" si="276"/>
        <v>-0.32951417937385041</v>
      </c>
      <c r="J4472" s="2">
        <f t="shared" si="277"/>
        <v>0.41835883549334701</v>
      </c>
      <c r="K4472" s="3">
        <v>1</v>
      </c>
      <c r="L4472" s="2">
        <f t="shared" si="278"/>
        <v>-0.87141575660375126</v>
      </c>
      <c r="M4472" s="2">
        <f t="shared" si="279"/>
        <v>0.58164116450665304</v>
      </c>
    </row>
    <row r="4473" spans="5:13" x14ac:dyDescent="0.3">
      <c r="E4473" s="1">
        <v>4462</v>
      </c>
      <c r="F4473" s="1">
        <v>1</v>
      </c>
      <c r="G4473" s="1">
        <v>27</v>
      </c>
      <c r="H4473" s="1">
        <v>1</v>
      </c>
      <c r="I4473" s="2">
        <f t="shared" si="276"/>
        <v>-0.386658612667656</v>
      </c>
      <c r="J4473" s="2">
        <f t="shared" si="277"/>
        <v>0.40452192979375906</v>
      </c>
      <c r="K4473" s="3">
        <v>0</v>
      </c>
      <c r="L4473" s="2">
        <f t="shared" si="278"/>
        <v>-0.51839071671501158</v>
      </c>
      <c r="M4473" s="2">
        <f t="shared" si="279"/>
        <v>-0.40452192979375906</v>
      </c>
    </row>
    <row r="4474" spans="5:13" x14ac:dyDescent="0.3">
      <c r="E4474" s="1">
        <v>4463</v>
      </c>
      <c r="F4474" s="1">
        <v>1</v>
      </c>
      <c r="G4474" s="1">
        <v>21</v>
      </c>
      <c r="H4474" s="1">
        <v>1</v>
      </c>
      <c r="I4474" s="2">
        <f t="shared" si="276"/>
        <v>-0.21522531278623908</v>
      </c>
      <c r="J4474" s="2">
        <f t="shared" si="277"/>
        <v>0.44640041528470131</v>
      </c>
      <c r="K4474" s="3">
        <v>0</v>
      </c>
      <c r="L4474" s="2">
        <f t="shared" si="278"/>
        <v>-0.59131362483195948</v>
      </c>
      <c r="M4474" s="2">
        <f t="shared" si="279"/>
        <v>-0.44640041528470131</v>
      </c>
    </row>
    <row r="4475" spans="5:13" x14ac:dyDescent="0.3">
      <c r="E4475" s="1">
        <v>4464</v>
      </c>
      <c r="F4475" s="1">
        <v>1</v>
      </c>
      <c r="G4475" s="1">
        <v>27</v>
      </c>
      <c r="H4475" s="1">
        <v>4</v>
      </c>
      <c r="I4475" s="2">
        <f t="shared" si="276"/>
        <v>0.46130998031529846</v>
      </c>
      <c r="J4475" s="2">
        <f t="shared" si="277"/>
        <v>0.6133248938372724</v>
      </c>
      <c r="K4475" s="3">
        <v>1</v>
      </c>
      <c r="L4475" s="2">
        <f t="shared" si="278"/>
        <v>-0.48886047718981118</v>
      </c>
      <c r="M4475" s="2">
        <f t="shared" si="279"/>
        <v>0.3866751061627276</v>
      </c>
    </row>
    <row r="4476" spans="5:13" x14ac:dyDescent="0.3">
      <c r="E4476" s="1">
        <v>4465</v>
      </c>
      <c r="F4476" s="1">
        <v>1</v>
      </c>
      <c r="G4476" s="1">
        <v>28</v>
      </c>
      <c r="H4476" s="1">
        <v>2</v>
      </c>
      <c r="I4476" s="2">
        <f t="shared" si="276"/>
        <v>-0.13257463165357386</v>
      </c>
      <c r="J4476" s="2">
        <f t="shared" si="277"/>
        <v>0.46690480141809398</v>
      </c>
      <c r="K4476" s="3">
        <v>0</v>
      </c>
      <c r="L4476" s="2">
        <f t="shared" si="278"/>
        <v>-0.62905526179329474</v>
      </c>
      <c r="M4476" s="2">
        <f t="shared" si="279"/>
        <v>-0.46690480141809398</v>
      </c>
    </row>
    <row r="4477" spans="5:13" x14ac:dyDescent="0.3">
      <c r="E4477" s="1">
        <v>4466</v>
      </c>
      <c r="F4477" s="1">
        <v>0</v>
      </c>
      <c r="G4477" s="1">
        <v>23</v>
      </c>
      <c r="H4477" s="1">
        <v>1</v>
      </c>
      <c r="I4477" s="2">
        <f t="shared" si="276"/>
        <v>-0.27236974608004461</v>
      </c>
      <c r="J4477" s="2">
        <f t="shared" si="277"/>
        <v>0.43232541858152024</v>
      </c>
      <c r="K4477" s="3">
        <v>1</v>
      </c>
      <c r="L4477" s="2">
        <f t="shared" si="278"/>
        <v>-0.83857669056031459</v>
      </c>
      <c r="M4477" s="2">
        <f t="shared" si="279"/>
        <v>0.56767458141847982</v>
      </c>
    </row>
    <row r="4478" spans="5:13" x14ac:dyDescent="0.3">
      <c r="E4478" s="1">
        <v>4467</v>
      </c>
      <c r="F4478" s="1">
        <v>1</v>
      </c>
      <c r="G4478" s="1">
        <v>22</v>
      </c>
      <c r="H4478" s="1">
        <v>2</v>
      </c>
      <c r="I4478" s="2">
        <f t="shared" si="276"/>
        <v>3.8858668227842896E-2</v>
      </c>
      <c r="J4478" s="2">
        <f t="shared" si="277"/>
        <v>0.50971344481574044</v>
      </c>
      <c r="K4478" s="3">
        <v>0</v>
      </c>
      <c r="L4478" s="2">
        <f t="shared" si="278"/>
        <v>-0.71276525231165777</v>
      </c>
      <c r="M4478" s="2">
        <f t="shared" si="279"/>
        <v>-0.50971344481574044</v>
      </c>
    </row>
    <row r="4479" spans="5:13" x14ac:dyDescent="0.3">
      <c r="E4479" s="1">
        <v>4468</v>
      </c>
      <c r="F4479" s="1">
        <v>0</v>
      </c>
      <c r="G4479" s="1">
        <v>22</v>
      </c>
      <c r="H4479" s="1">
        <v>1</v>
      </c>
      <c r="I4479" s="2">
        <f t="shared" si="276"/>
        <v>-0.24379752943314192</v>
      </c>
      <c r="J4479" s="2">
        <f t="shared" si="277"/>
        <v>0.43935072259233271</v>
      </c>
      <c r="K4479" s="3">
        <v>0</v>
      </c>
      <c r="L4479" s="2">
        <f t="shared" si="278"/>
        <v>-0.57865974292354561</v>
      </c>
      <c r="M4479" s="2">
        <f t="shared" si="279"/>
        <v>-0.43935072259233271</v>
      </c>
    </row>
    <row r="4480" spans="5:13" x14ac:dyDescent="0.3">
      <c r="E4480" s="1">
        <v>4469</v>
      </c>
      <c r="F4480" s="1">
        <v>0</v>
      </c>
      <c r="G4480" s="1">
        <v>32</v>
      </c>
      <c r="H4480" s="1">
        <v>2</v>
      </c>
      <c r="I4480" s="2">
        <f t="shared" si="276"/>
        <v>-0.24686349824118503</v>
      </c>
      <c r="J4480" s="2">
        <f t="shared" si="277"/>
        <v>0.43859564904673659</v>
      </c>
      <c r="K4480" s="3">
        <v>0</v>
      </c>
      <c r="L4480" s="2">
        <f t="shared" si="278"/>
        <v>-0.57731386490044845</v>
      </c>
      <c r="M4480" s="2">
        <f t="shared" si="279"/>
        <v>-0.43859564904673659</v>
      </c>
    </row>
    <row r="4481" spans="5:13" x14ac:dyDescent="0.3">
      <c r="E4481" s="1">
        <v>4470</v>
      </c>
      <c r="F4481" s="1">
        <v>1</v>
      </c>
      <c r="G4481" s="1">
        <v>27</v>
      </c>
      <c r="H4481" s="1">
        <v>2</v>
      </c>
      <c r="I4481" s="2">
        <f t="shared" si="276"/>
        <v>-0.10400241500667118</v>
      </c>
      <c r="J4481" s="2">
        <f t="shared" si="277"/>
        <v>0.47402280722541851</v>
      </c>
      <c r="K4481" s="3">
        <v>0</v>
      </c>
      <c r="L4481" s="2">
        <f t="shared" si="278"/>
        <v>-0.64249742692862966</v>
      </c>
      <c r="M4481" s="2">
        <f t="shared" si="279"/>
        <v>-0.47402280722541851</v>
      </c>
    </row>
    <row r="4482" spans="5:13" x14ac:dyDescent="0.3">
      <c r="E4482" s="1">
        <v>4471</v>
      </c>
      <c r="F4482" s="1">
        <v>1</v>
      </c>
      <c r="G4482" s="1">
        <v>26</v>
      </c>
      <c r="H4482" s="1">
        <v>4</v>
      </c>
      <c r="I4482" s="2">
        <f t="shared" si="276"/>
        <v>0.48988219696220137</v>
      </c>
      <c r="J4482" s="2">
        <f t="shared" si="277"/>
        <v>0.62007868056522697</v>
      </c>
      <c r="K4482" s="3">
        <v>1</v>
      </c>
      <c r="L4482" s="2">
        <f t="shared" si="278"/>
        <v>-0.47790890485718585</v>
      </c>
      <c r="M4482" s="2">
        <f t="shared" si="279"/>
        <v>0.37992131943477303</v>
      </c>
    </row>
    <row r="4483" spans="5:13" x14ac:dyDescent="0.3">
      <c r="E4483" s="1">
        <v>4472</v>
      </c>
      <c r="F4483" s="1">
        <v>0</v>
      </c>
      <c r="G4483" s="1">
        <v>31</v>
      </c>
      <c r="H4483" s="1">
        <v>0</v>
      </c>
      <c r="I4483" s="2">
        <f t="shared" si="276"/>
        <v>-0.78360367691625199</v>
      </c>
      <c r="J4483" s="2">
        <f t="shared" si="277"/>
        <v>0.31354373136830865</v>
      </c>
      <c r="K4483" s="3">
        <v>0</v>
      </c>
      <c r="L4483" s="2">
        <f t="shared" si="278"/>
        <v>-0.37621275772349794</v>
      </c>
      <c r="M4483" s="2">
        <f t="shared" si="279"/>
        <v>-0.31354373136830865</v>
      </c>
    </row>
    <row r="4484" spans="5:13" x14ac:dyDescent="0.3">
      <c r="E4484" s="1">
        <v>4473</v>
      </c>
      <c r="F4484" s="1">
        <v>0</v>
      </c>
      <c r="G4484" s="1">
        <v>19</v>
      </c>
      <c r="H4484" s="1">
        <v>4</v>
      </c>
      <c r="I4484" s="2">
        <f t="shared" si="276"/>
        <v>0.68988771349052103</v>
      </c>
      <c r="J4484" s="2">
        <f t="shared" si="277"/>
        <v>0.66594194759320535</v>
      </c>
      <c r="K4484" s="3">
        <v>0</v>
      </c>
      <c r="L4484" s="2">
        <f t="shared" si="278"/>
        <v>-1.0964404915073938</v>
      </c>
      <c r="M4484" s="2">
        <f t="shared" si="279"/>
        <v>-0.66594194759320535</v>
      </c>
    </row>
    <row r="4485" spans="5:13" x14ac:dyDescent="0.3">
      <c r="E4485" s="1">
        <v>4474</v>
      </c>
      <c r="F4485" s="1">
        <v>1</v>
      </c>
      <c r="G4485" s="1">
        <v>24</v>
      </c>
      <c r="H4485" s="1">
        <v>3</v>
      </c>
      <c r="I4485" s="2">
        <f t="shared" si="276"/>
        <v>0.26437043259502213</v>
      </c>
      <c r="J4485" s="2">
        <f t="shared" si="277"/>
        <v>0.56571033582428898</v>
      </c>
      <c r="K4485" s="3">
        <v>1</v>
      </c>
      <c r="L4485" s="2">
        <f t="shared" si="278"/>
        <v>-0.56967310594208143</v>
      </c>
      <c r="M4485" s="2">
        <f t="shared" si="279"/>
        <v>0.43428966417571102</v>
      </c>
    </row>
    <row r="4486" spans="5:13" x14ac:dyDescent="0.3">
      <c r="E4486" s="1">
        <v>4475</v>
      </c>
      <c r="F4486" s="1">
        <v>1</v>
      </c>
      <c r="G4486" s="1">
        <v>25</v>
      </c>
      <c r="H4486" s="1">
        <v>3</v>
      </c>
      <c r="I4486" s="2">
        <f t="shared" si="276"/>
        <v>0.23579821594811923</v>
      </c>
      <c r="J4486" s="2">
        <f t="shared" si="277"/>
        <v>0.55867792729643417</v>
      </c>
      <c r="K4486" s="3">
        <v>1</v>
      </c>
      <c r="L4486" s="2">
        <f t="shared" si="278"/>
        <v>-0.58218213055281931</v>
      </c>
      <c r="M4486" s="2">
        <f t="shared" si="279"/>
        <v>0.44132207270356583</v>
      </c>
    </row>
    <row r="4487" spans="5:13" x14ac:dyDescent="0.3">
      <c r="E4487" s="1">
        <v>4476</v>
      </c>
      <c r="F4487" s="1">
        <v>1</v>
      </c>
      <c r="G4487" s="1">
        <v>30</v>
      </c>
      <c r="H4487" s="1">
        <v>3</v>
      </c>
      <c r="I4487" s="2">
        <f t="shared" si="276"/>
        <v>9.2937132713605375E-2</v>
      </c>
      <c r="J4487" s="2">
        <f t="shared" si="277"/>
        <v>0.52321757413360404</v>
      </c>
      <c r="K4487" s="3">
        <v>1</v>
      </c>
      <c r="L4487" s="2">
        <f t="shared" si="278"/>
        <v>-0.64775788969836889</v>
      </c>
      <c r="M4487" s="2">
        <f t="shared" si="279"/>
        <v>0.47678242586639596</v>
      </c>
    </row>
    <row r="4488" spans="5:13" x14ac:dyDescent="0.3">
      <c r="E4488" s="1">
        <v>4477</v>
      </c>
      <c r="F4488" s="1">
        <v>1</v>
      </c>
      <c r="G4488" s="1">
        <v>21</v>
      </c>
      <c r="H4488" s="1">
        <v>1</v>
      </c>
      <c r="I4488" s="2">
        <f t="shared" si="276"/>
        <v>-0.21522531278623908</v>
      </c>
      <c r="J4488" s="2">
        <f t="shared" si="277"/>
        <v>0.44640041528470131</v>
      </c>
      <c r="K4488" s="3">
        <v>0</v>
      </c>
      <c r="L4488" s="2">
        <f t="shared" si="278"/>
        <v>-0.59131362483195948</v>
      </c>
      <c r="M4488" s="2">
        <f t="shared" si="279"/>
        <v>-0.44640041528470131</v>
      </c>
    </row>
    <row r="4489" spans="5:13" x14ac:dyDescent="0.3">
      <c r="E4489" s="1">
        <v>4478</v>
      </c>
      <c r="F4489" s="1">
        <v>0</v>
      </c>
      <c r="G4489" s="1">
        <v>32</v>
      </c>
      <c r="H4489" s="1">
        <v>2</v>
      </c>
      <c r="I4489" s="2">
        <f t="shared" si="276"/>
        <v>-0.24686349824118503</v>
      </c>
      <c r="J4489" s="2">
        <f t="shared" si="277"/>
        <v>0.43859564904673659</v>
      </c>
      <c r="K4489" s="3">
        <v>0</v>
      </c>
      <c r="L4489" s="2">
        <f t="shared" si="278"/>
        <v>-0.57731386490044845</v>
      </c>
      <c r="M4489" s="2">
        <f t="shared" si="279"/>
        <v>-0.43859564904673659</v>
      </c>
    </row>
    <row r="4490" spans="5:13" x14ac:dyDescent="0.3">
      <c r="E4490" s="1">
        <v>4479</v>
      </c>
      <c r="F4490" s="1">
        <v>0</v>
      </c>
      <c r="G4490" s="1">
        <v>23</v>
      </c>
      <c r="H4490" s="1">
        <v>2</v>
      </c>
      <c r="I4490" s="2">
        <f t="shared" si="276"/>
        <v>1.0286451580940215E-2</v>
      </c>
      <c r="J4490" s="2">
        <f t="shared" si="277"/>
        <v>0.50257159022004549</v>
      </c>
      <c r="K4490" s="3">
        <v>1</v>
      </c>
      <c r="L4490" s="2">
        <f t="shared" si="278"/>
        <v>-0.68801718109692911</v>
      </c>
      <c r="M4490" s="2">
        <f t="shared" si="279"/>
        <v>0.49742840977995451</v>
      </c>
    </row>
    <row r="4491" spans="5:13" x14ac:dyDescent="0.3">
      <c r="E4491" s="1">
        <v>4480</v>
      </c>
      <c r="F4491" s="1">
        <v>1</v>
      </c>
      <c r="G4491" s="1">
        <v>24</v>
      </c>
      <c r="H4491" s="1">
        <v>4</v>
      </c>
      <c r="I4491" s="2">
        <f t="shared" si="276"/>
        <v>0.54702663025600695</v>
      </c>
      <c r="J4491" s="2">
        <f t="shared" si="277"/>
        <v>0.63344547176899768</v>
      </c>
      <c r="K4491" s="3">
        <v>1</v>
      </c>
      <c r="L4491" s="2">
        <f t="shared" si="278"/>
        <v>-0.45658135748121736</v>
      </c>
      <c r="M4491" s="2">
        <f t="shared" si="279"/>
        <v>0.36655452823100232</v>
      </c>
    </row>
    <row r="4492" spans="5:13" x14ac:dyDescent="0.3">
      <c r="E4492" s="1">
        <v>4481</v>
      </c>
      <c r="F4492" s="1">
        <v>0</v>
      </c>
      <c r="G4492" s="1">
        <v>26</v>
      </c>
      <c r="H4492" s="1">
        <v>4</v>
      </c>
      <c r="I4492" s="2">
        <f t="shared" si="276"/>
        <v>0.48988219696220137</v>
      </c>
      <c r="J4492" s="2">
        <f t="shared" si="277"/>
        <v>0.62007868056522697</v>
      </c>
      <c r="K4492" s="3">
        <v>0</v>
      </c>
      <c r="L4492" s="2">
        <f t="shared" si="278"/>
        <v>-0.96779110181938743</v>
      </c>
      <c r="M4492" s="2">
        <f t="shared" si="279"/>
        <v>-0.62007868056522697</v>
      </c>
    </row>
    <row r="4493" spans="5:13" x14ac:dyDescent="0.3">
      <c r="E4493" s="1">
        <v>4482</v>
      </c>
      <c r="F4493" s="1">
        <v>1</v>
      </c>
      <c r="G4493" s="1">
        <v>25</v>
      </c>
      <c r="H4493" s="1">
        <v>4</v>
      </c>
      <c r="I4493" s="2">
        <f t="shared" ref="I4493:I4556" si="280">$H$5+$H$6*G4493+H4493*$H$7</f>
        <v>0.51845441360910405</v>
      </c>
      <c r="J4493" s="2">
        <f t="shared" ref="J4493:J4556" si="281">EXP(I4493)/(1+EXP(I4493))</f>
        <v>0.62678628555659732</v>
      </c>
      <c r="K4493" s="3">
        <v>0</v>
      </c>
      <c r="L4493" s="2">
        <f t="shared" ref="L4493:L4556" si="282">IF(K4493=1,LN(J4493),LN(1-J4493))</f>
        <v>-0.9856040624435195</v>
      </c>
      <c r="M4493" s="2">
        <f t="shared" ref="M4493:M4556" si="283">(K4493-J4493)</f>
        <v>-0.62678628555659732</v>
      </c>
    </row>
    <row r="4494" spans="5:13" x14ac:dyDescent="0.3">
      <c r="E4494" s="1">
        <v>4483</v>
      </c>
      <c r="F4494" s="1">
        <v>1</v>
      </c>
      <c r="G4494" s="1">
        <v>28</v>
      </c>
      <c r="H4494" s="1">
        <v>5</v>
      </c>
      <c r="I4494" s="2">
        <f t="shared" si="280"/>
        <v>0.71539396132938049</v>
      </c>
      <c r="J4494" s="2">
        <f t="shared" si="281"/>
        <v>0.67159193071595968</v>
      </c>
      <c r="K4494" s="3">
        <v>1</v>
      </c>
      <c r="L4494" s="2">
        <f t="shared" si="282"/>
        <v>-0.39810436886588202</v>
      </c>
      <c r="M4494" s="2">
        <f t="shared" si="283"/>
        <v>0.32840806928404032</v>
      </c>
    </row>
    <row r="4495" spans="5:13" x14ac:dyDescent="0.3">
      <c r="E4495" s="1">
        <v>4484</v>
      </c>
      <c r="F4495" s="1">
        <v>0</v>
      </c>
      <c r="G4495" s="1">
        <v>32</v>
      </c>
      <c r="H4495" s="1">
        <v>0</v>
      </c>
      <c r="I4495" s="2">
        <f t="shared" si="280"/>
        <v>-0.81217589356315467</v>
      </c>
      <c r="J4495" s="2">
        <f t="shared" si="281"/>
        <v>0.30742701988970045</v>
      </c>
      <c r="K4495" s="3">
        <v>1</v>
      </c>
      <c r="L4495" s="2">
        <f t="shared" si="282"/>
        <v>-1.1795175535956932</v>
      </c>
      <c r="M4495" s="2">
        <f t="shared" si="283"/>
        <v>0.69257298011029955</v>
      </c>
    </row>
    <row r="4496" spans="5:13" x14ac:dyDescent="0.3">
      <c r="E4496" s="1">
        <v>4485</v>
      </c>
      <c r="F4496" s="1">
        <v>1</v>
      </c>
      <c r="G4496" s="1">
        <v>26</v>
      </c>
      <c r="H4496" s="1">
        <v>2</v>
      </c>
      <c r="I4496" s="2">
        <f t="shared" si="280"/>
        <v>-7.5430198359768275E-2</v>
      </c>
      <c r="J4496" s="2">
        <f t="shared" si="281"/>
        <v>0.48115138649900074</v>
      </c>
      <c r="K4496" s="3">
        <v>1</v>
      </c>
      <c r="L4496" s="2">
        <f t="shared" si="282"/>
        <v>-0.73157332554821297</v>
      </c>
      <c r="M4496" s="2">
        <f t="shared" si="283"/>
        <v>0.51884861350099931</v>
      </c>
    </row>
    <row r="4497" spans="5:13" x14ac:dyDescent="0.3">
      <c r="E4497" s="1">
        <v>4486</v>
      </c>
      <c r="F4497" s="1">
        <v>1</v>
      </c>
      <c r="G4497" s="1">
        <v>25</v>
      </c>
      <c r="H4497" s="1">
        <v>1</v>
      </c>
      <c r="I4497" s="2">
        <f t="shared" si="280"/>
        <v>-0.32951417937385041</v>
      </c>
      <c r="J4497" s="2">
        <f t="shared" si="281"/>
        <v>0.41835883549334701</v>
      </c>
      <c r="K4497" s="3">
        <v>0</v>
      </c>
      <c r="L4497" s="2">
        <f t="shared" si="282"/>
        <v>-0.54190157722990051</v>
      </c>
      <c r="M4497" s="2">
        <f t="shared" si="283"/>
        <v>-0.41835883549334701</v>
      </c>
    </row>
    <row r="4498" spans="5:13" x14ac:dyDescent="0.3">
      <c r="E4498" s="1">
        <v>4487</v>
      </c>
      <c r="F4498" s="1">
        <v>1</v>
      </c>
      <c r="G4498" s="1">
        <v>22</v>
      </c>
      <c r="H4498" s="1">
        <v>1</v>
      </c>
      <c r="I4498" s="2">
        <f t="shared" si="280"/>
        <v>-0.24379752943314192</v>
      </c>
      <c r="J4498" s="2">
        <f t="shared" si="281"/>
        <v>0.43935072259233271</v>
      </c>
      <c r="K4498" s="3">
        <v>0</v>
      </c>
      <c r="L4498" s="2">
        <f t="shared" si="282"/>
        <v>-0.57865974292354561</v>
      </c>
      <c r="M4498" s="2">
        <f t="shared" si="283"/>
        <v>-0.43935072259233271</v>
      </c>
    </row>
    <row r="4499" spans="5:13" x14ac:dyDescent="0.3">
      <c r="E4499" s="1">
        <v>4488</v>
      </c>
      <c r="F4499" s="1">
        <v>1</v>
      </c>
      <c r="G4499" s="1">
        <v>25</v>
      </c>
      <c r="H4499" s="1">
        <v>5</v>
      </c>
      <c r="I4499" s="2">
        <f t="shared" si="280"/>
        <v>0.80111061127008876</v>
      </c>
      <c r="J4499" s="2">
        <f t="shared" si="281"/>
        <v>0.69021200150903217</v>
      </c>
      <c r="K4499" s="3">
        <v>0</v>
      </c>
      <c r="L4499" s="2">
        <f t="shared" si="282"/>
        <v>-1.1718670912882798</v>
      </c>
      <c r="M4499" s="2">
        <f t="shared" si="283"/>
        <v>-0.69021200150903217</v>
      </c>
    </row>
    <row r="4500" spans="5:13" x14ac:dyDescent="0.3">
      <c r="E4500" s="1">
        <v>4489</v>
      </c>
      <c r="F4500" s="1">
        <v>0</v>
      </c>
      <c r="G4500" s="1">
        <v>28</v>
      </c>
      <c r="H4500" s="1">
        <v>2</v>
      </c>
      <c r="I4500" s="2">
        <f t="shared" si="280"/>
        <v>-0.13257463165357386</v>
      </c>
      <c r="J4500" s="2">
        <f t="shared" si="281"/>
        <v>0.46690480141809398</v>
      </c>
      <c r="K4500" s="3">
        <v>1</v>
      </c>
      <c r="L4500" s="2">
        <f t="shared" si="282"/>
        <v>-0.76162989344686882</v>
      </c>
      <c r="M4500" s="2">
        <f t="shared" si="283"/>
        <v>0.53309519858190602</v>
      </c>
    </row>
    <row r="4501" spans="5:13" x14ac:dyDescent="0.3">
      <c r="E4501" s="1">
        <v>4490</v>
      </c>
      <c r="F4501" s="1">
        <v>1</v>
      </c>
      <c r="G4501" s="1">
        <v>18</v>
      </c>
      <c r="H4501" s="1">
        <v>4</v>
      </c>
      <c r="I4501" s="2">
        <f t="shared" si="280"/>
        <v>0.71845993013742371</v>
      </c>
      <c r="J4501" s="2">
        <f t="shared" si="281"/>
        <v>0.67226779307654794</v>
      </c>
      <c r="K4501" s="3">
        <v>1</v>
      </c>
      <c r="L4501" s="2">
        <f t="shared" si="282"/>
        <v>-0.39709851623765685</v>
      </c>
      <c r="M4501" s="2">
        <f t="shared" si="283"/>
        <v>0.32773220692345206</v>
      </c>
    </row>
    <row r="4502" spans="5:13" x14ac:dyDescent="0.3">
      <c r="E4502" s="1">
        <v>4491</v>
      </c>
      <c r="F4502" s="1">
        <v>1</v>
      </c>
      <c r="G4502" s="1">
        <v>16</v>
      </c>
      <c r="H4502" s="1">
        <v>2</v>
      </c>
      <c r="I4502" s="2">
        <f t="shared" si="280"/>
        <v>0.21029196810925971</v>
      </c>
      <c r="J4502" s="2">
        <f t="shared" si="281"/>
        <v>0.55238010163956752</v>
      </c>
      <c r="K4502" s="3">
        <v>0</v>
      </c>
      <c r="L4502" s="2">
        <f t="shared" si="282"/>
        <v>-0.80381084785681534</v>
      </c>
      <c r="M4502" s="2">
        <f t="shared" si="283"/>
        <v>-0.55238010163956752</v>
      </c>
    </row>
    <row r="4503" spans="5:13" x14ac:dyDescent="0.3">
      <c r="E4503" s="1">
        <v>4492</v>
      </c>
      <c r="F4503" s="1">
        <v>1</v>
      </c>
      <c r="G4503" s="1">
        <v>27</v>
      </c>
      <c r="H4503" s="1">
        <v>4</v>
      </c>
      <c r="I4503" s="2">
        <f t="shared" si="280"/>
        <v>0.46130998031529846</v>
      </c>
      <c r="J4503" s="2">
        <f t="shared" si="281"/>
        <v>0.6133248938372724</v>
      </c>
      <c r="K4503" s="3">
        <v>1</v>
      </c>
      <c r="L4503" s="2">
        <f t="shared" si="282"/>
        <v>-0.48886047718981118</v>
      </c>
      <c r="M4503" s="2">
        <f t="shared" si="283"/>
        <v>0.3866751061627276</v>
      </c>
    </row>
    <row r="4504" spans="5:13" x14ac:dyDescent="0.3">
      <c r="E4504" s="1">
        <v>4493</v>
      </c>
      <c r="F4504" s="1">
        <v>0</v>
      </c>
      <c r="G4504" s="1">
        <v>32</v>
      </c>
      <c r="H4504" s="1">
        <v>1</v>
      </c>
      <c r="I4504" s="2">
        <f t="shared" si="280"/>
        <v>-0.52951969590216985</v>
      </c>
      <c r="J4504" s="2">
        <f t="shared" si="281"/>
        <v>0.37062891830313033</v>
      </c>
      <c r="K4504" s="3">
        <v>0</v>
      </c>
      <c r="L4504" s="2">
        <f t="shared" si="282"/>
        <v>-0.46303424123376319</v>
      </c>
      <c r="M4504" s="2">
        <f t="shared" si="283"/>
        <v>-0.37062891830313033</v>
      </c>
    </row>
    <row r="4505" spans="5:13" x14ac:dyDescent="0.3">
      <c r="E4505" s="1">
        <v>4494</v>
      </c>
      <c r="F4505" s="1">
        <v>0</v>
      </c>
      <c r="G4505" s="1">
        <v>27</v>
      </c>
      <c r="H4505" s="1">
        <v>0</v>
      </c>
      <c r="I4505" s="2">
        <f t="shared" si="280"/>
        <v>-0.66931481032864082</v>
      </c>
      <c r="J4505" s="2">
        <f t="shared" si="281"/>
        <v>0.33865028320137047</v>
      </c>
      <c r="K4505" s="3">
        <v>1</v>
      </c>
      <c r="L4505" s="2">
        <f t="shared" si="282"/>
        <v>-1.0827873170559001</v>
      </c>
      <c r="M4505" s="2">
        <f t="shared" si="283"/>
        <v>0.66134971679862953</v>
      </c>
    </row>
    <row r="4506" spans="5:13" x14ac:dyDescent="0.3">
      <c r="E4506" s="1">
        <v>4495</v>
      </c>
      <c r="F4506" s="1">
        <v>0</v>
      </c>
      <c r="G4506" s="1">
        <v>24</v>
      </c>
      <c r="H4506" s="1">
        <v>1</v>
      </c>
      <c r="I4506" s="2">
        <f t="shared" si="280"/>
        <v>-0.30094196272694751</v>
      </c>
      <c r="J4506" s="2">
        <f t="shared" si="281"/>
        <v>0.42532722873338152</v>
      </c>
      <c r="K4506" s="3">
        <v>0</v>
      </c>
      <c r="L4506" s="2">
        <f t="shared" si="282"/>
        <v>-0.55395449362928606</v>
      </c>
      <c r="M4506" s="2">
        <f t="shared" si="283"/>
        <v>-0.42532722873338152</v>
      </c>
    </row>
    <row r="4507" spans="5:13" x14ac:dyDescent="0.3">
      <c r="E4507" s="1">
        <v>4496</v>
      </c>
      <c r="F4507" s="1">
        <v>0</v>
      </c>
      <c r="G4507" s="1">
        <v>25</v>
      </c>
      <c r="H4507" s="1">
        <v>3</v>
      </c>
      <c r="I4507" s="2">
        <f t="shared" si="280"/>
        <v>0.23579821594811923</v>
      </c>
      <c r="J4507" s="2">
        <f t="shared" si="281"/>
        <v>0.55867792729643417</v>
      </c>
      <c r="K4507" s="3">
        <v>0</v>
      </c>
      <c r="L4507" s="2">
        <f t="shared" si="282"/>
        <v>-0.81798034650093876</v>
      </c>
      <c r="M4507" s="2">
        <f t="shared" si="283"/>
        <v>-0.55867792729643417</v>
      </c>
    </row>
    <row r="4508" spans="5:13" x14ac:dyDescent="0.3">
      <c r="E4508" s="1">
        <v>4497</v>
      </c>
      <c r="F4508" s="1">
        <v>1</v>
      </c>
      <c r="G4508" s="1">
        <v>24</v>
      </c>
      <c r="H4508" s="1">
        <v>2</v>
      </c>
      <c r="I4508" s="2">
        <f t="shared" si="280"/>
        <v>-1.8285765065962689E-2</v>
      </c>
      <c r="J4508" s="2">
        <f t="shared" si="281"/>
        <v>0.49542868610834845</v>
      </c>
      <c r="K4508" s="3">
        <v>1</v>
      </c>
      <c r="L4508" s="2">
        <f t="shared" si="282"/>
        <v>-0.70233185866113945</v>
      </c>
      <c r="M4508" s="2">
        <f t="shared" si="283"/>
        <v>0.50457131389165155</v>
      </c>
    </row>
    <row r="4509" spans="5:13" x14ac:dyDescent="0.3">
      <c r="E4509" s="1">
        <v>4498</v>
      </c>
      <c r="F4509" s="1">
        <v>1</v>
      </c>
      <c r="G4509" s="1">
        <v>28</v>
      </c>
      <c r="H4509" s="1">
        <v>1</v>
      </c>
      <c r="I4509" s="2">
        <f t="shared" si="280"/>
        <v>-0.41523082931455868</v>
      </c>
      <c r="J4509" s="2">
        <f t="shared" si="281"/>
        <v>0.39765853213135904</v>
      </c>
      <c r="K4509" s="3">
        <v>1</v>
      </c>
      <c r="L4509" s="2">
        <f t="shared" si="282"/>
        <v>-0.92216160142452031</v>
      </c>
      <c r="M4509" s="2">
        <f t="shared" si="283"/>
        <v>0.60234146786864096</v>
      </c>
    </row>
    <row r="4510" spans="5:13" x14ac:dyDescent="0.3">
      <c r="E4510" s="1">
        <v>4499</v>
      </c>
      <c r="F4510" s="1">
        <v>1</v>
      </c>
      <c r="G4510" s="1">
        <v>16</v>
      </c>
      <c r="H4510" s="1">
        <v>7</v>
      </c>
      <c r="I4510" s="2">
        <f t="shared" si="280"/>
        <v>1.6235729564141839</v>
      </c>
      <c r="J4510" s="2">
        <f t="shared" si="281"/>
        <v>0.83528729490859011</v>
      </c>
      <c r="K4510" s="3">
        <v>1</v>
      </c>
      <c r="L4510" s="2">
        <f t="shared" si="282"/>
        <v>-0.17997954754954074</v>
      </c>
      <c r="M4510" s="2">
        <f t="shared" si="283"/>
        <v>0.16471270509140989</v>
      </c>
    </row>
    <row r="4511" spans="5:13" x14ac:dyDescent="0.3">
      <c r="E4511" s="1">
        <v>4500</v>
      </c>
      <c r="F4511" s="1">
        <v>1</v>
      </c>
      <c r="G4511" s="1">
        <v>26</v>
      </c>
      <c r="H4511" s="1">
        <v>4</v>
      </c>
      <c r="I4511" s="2">
        <f t="shared" si="280"/>
        <v>0.48988219696220137</v>
      </c>
      <c r="J4511" s="2">
        <f t="shared" si="281"/>
        <v>0.62007868056522697</v>
      </c>
      <c r="K4511" s="3">
        <v>0</v>
      </c>
      <c r="L4511" s="2">
        <f t="shared" si="282"/>
        <v>-0.96779110181938743</v>
      </c>
      <c r="M4511" s="2">
        <f t="shared" si="283"/>
        <v>-0.62007868056522697</v>
      </c>
    </row>
    <row r="4512" spans="5:13" x14ac:dyDescent="0.3">
      <c r="E4512" s="1">
        <v>4501</v>
      </c>
      <c r="F4512" s="1">
        <v>1</v>
      </c>
      <c r="G4512" s="1">
        <v>25</v>
      </c>
      <c r="H4512" s="1">
        <v>7</v>
      </c>
      <c r="I4512" s="2">
        <f t="shared" si="280"/>
        <v>1.3664230065920586</v>
      </c>
      <c r="J4512" s="2">
        <f t="shared" si="281"/>
        <v>0.79680162168754454</v>
      </c>
      <c r="K4512" s="3">
        <v>1</v>
      </c>
      <c r="L4512" s="2">
        <f t="shared" si="282"/>
        <v>-0.22714953746338729</v>
      </c>
      <c r="M4512" s="2">
        <f t="shared" si="283"/>
        <v>0.20319837831245546</v>
      </c>
    </row>
    <row r="4513" spans="5:13" x14ac:dyDescent="0.3">
      <c r="E4513" s="1">
        <v>4502</v>
      </c>
      <c r="F4513" s="1">
        <v>0</v>
      </c>
      <c r="G4513" s="1">
        <v>28</v>
      </c>
      <c r="H4513" s="1">
        <v>3</v>
      </c>
      <c r="I4513" s="2">
        <f t="shared" si="280"/>
        <v>0.15008156600741096</v>
      </c>
      <c r="J4513" s="2">
        <f t="shared" si="281"/>
        <v>0.53745012251025304</v>
      </c>
      <c r="K4513" s="3">
        <v>1</v>
      </c>
      <c r="L4513" s="2">
        <f t="shared" si="282"/>
        <v>-0.62091931861583394</v>
      </c>
      <c r="M4513" s="2">
        <f t="shared" si="283"/>
        <v>0.46254987748974696</v>
      </c>
    </row>
    <row r="4514" spans="5:13" x14ac:dyDescent="0.3">
      <c r="E4514" s="1">
        <v>4503</v>
      </c>
      <c r="F4514" s="1">
        <v>0</v>
      </c>
      <c r="G4514" s="1">
        <v>25</v>
      </c>
      <c r="H4514" s="1">
        <v>2</v>
      </c>
      <c r="I4514" s="2">
        <f t="shared" si="280"/>
        <v>-4.6857981712865593E-2</v>
      </c>
      <c r="J4514" s="2">
        <f t="shared" si="281"/>
        <v>0.4882876475322156</v>
      </c>
      <c r="K4514" s="3">
        <v>0</v>
      </c>
      <c r="L4514" s="2">
        <f t="shared" si="282"/>
        <v>-0.66999262340425059</v>
      </c>
      <c r="M4514" s="2">
        <f t="shared" si="283"/>
        <v>-0.4882876475322156</v>
      </c>
    </row>
    <row r="4515" spans="5:13" x14ac:dyDescent="0.3">
      <c r="E4515" s="1">
        <v>4504</v>
      </c>
      <c r="F4515" s="1">
        <v>1</v>
      </c>
      <c r="G4515" s="1">
        <v>19</v>
      </c>
      <c r="H4515" s="1">
        <v>1</v>
      </c>
      <c r="I4515" s="2">
        <f t="shared" si="280"/>
        <v>-0.15808087949243349</v>
      </c>
      <c r="J4515" s="2">
        <f t="shared" si="281"/>
        <v>0.4605618744064669</v>
      </c>
      <c r="K4515" s="3">
        <v>0</v>
      </c>
      <c r="L4515" s="2">
        <f t="shared" si="282"/>
        <v>-0.61722718928835441</v>
      </c>
      <c r="M4515" s="2">
        <f t="shared" si="283"/>
        <v>-0.4605618744064669</v>
      </c>
    </row>
    <row r="4516" spans="5:13" x14ac:dyDescent="0.3">
      <c r="E4516" s="1">
        <v>4505</v>
      </c>
      <c r="F4516" s="1">
        <v>0</v>
      </c>
      <c r="G4516" s="1">
        <v>32</v>
      </c>
      <c r="H4516" s="1">
        <v>1</v>
      </c>
      <c r="I4516" s="2">
        <f t="shared" si="280"/>
        <v>-0.52951969590216985</v>
      </c>
      <c r="J4516" s="2">
        <f t="shared" si="281"/>
        <v>0.37062891830313033</v>
      </c>
      <c r="K4516" s="3">
        <v>1</v>
      </c>
      <c r="L4516" s="2">
        <f t="shared" si="282"/>
        <v>-0.99255393713593321</v>
      </c>
      <c r="M4516" s="2">
        <f t="shared" si="283"/>
        <v>0.62937108169686962</v>
      </c>
    </row>
    <row r="4517" spans="5:13" x14ac:dyDescent="0.3">
      <c r="E4517" s="1">
        <v>4506</v>
      </c>
      <c r="F4517" s="1">
        <v>1</v>
      </c>
      <c r="G4517" s="1">
        <v>24</v>
      </c>
      <c r="H4517" s="1">
        <v>1</v>
      </c>
      <c r="I4517" s="2">
        <f t="shared" si="280"/>
        <v>-0.30094196272694751</v>
      </c>
      <c r="J4517" s="2">
        <f t="shared" si="281"/>
        <v>0.42532722873338152</v>
      </c>
      <c r="K4517" s="3">
        <v>1</v>
      </c>
      <c r="L4517" s="2">
        <f t="shared" si="282"/>
        <v>-0.85489645635623346</v>
      </c>
      <c r="M4517" s="2">
        <f t="shared" si="283"/>
        <v>0.57467277126661842</v>
      </c>
    </row>
    <row r="4518" spans="5:13" x14ac:dyDescent="0.3">
      <c r="E4518" s="1">
        <v>4507</v>
      </c>
      <c r="F4518" s="1">
        <v>0</v>
      </c>
      <c r="G4518" s="1">
        <v>20</v>
      </c>
      <c r="H4518" s="1">
        <v>1</v>
      </c>
      <c r="I4518" s="2">
        <f t="shared" si="280"/>
        <v>-0.18665309613933628</v>
      </c>
      <c r="J4518" s="2">
        <f t="shared" si="281"/>
        <v>0.45347173225254978</v>
      </c>
      <c r="K4518" s="3">
        <v>1</v>
      </c>
      <c r="L4518" s="2">
        <f t="shared" si="282"/>
        <v>-0.79082234377862215</v>
      </c>
      <c r="M4518" s="2">
        <f t="shared" si="283"/>
        <v>0.54652826774745022</v>
      </c>
    </row>
    <row r="4519" spans="5:13" x14ac:dyDescent="0.3">
      <c r="E4519" s="1">
        <v>4508</v>
      </c>
      <c r="F4519" s="1">
        <v>1</v>
      </c>
      <c r="G4519" s="1">
        <v>25</v>
      </c>
      <c r="H4519" s="1">
        <v>1</v>
      </c>
      <c r="I4519" s="2">
        <f t="shared" si="280"/>
        <v>-0.32951417937385041</v>
      </c>
      <c r="J4519" s="2">
        <f t="shared" si="281"/>
        <v>0.41835883549334701</v>
      </c>
      <c r="K4519" s="3">
        <v>0</v>
      </c>
      <c r="L4519" s="2">
        <f t="shared" si="282"/>
        <v>-0.54190157722990051</v>
      </c>
      <c r="M4519" s="2">
        <f t="shared" si="283"/>
        <v>-0.41835883549334701</v>
      </c>
    </row>
    <row r="4520" spans="5:13" x14ac:dyDescent="0.3">
      <c r="E4520" s="1">
        <v>4509</v>
      </c>
      <c r="F4520" s="1">
        <v>1</v>
      </c>
      <c r="G4520" s="1">
        <v>18</v>
      </c>
      <c r="H4520" s="1">
        <v>3</v>
      </c>
      <c r="I4520" s="2">
        <f t="shared" si="280"/>
        <v>0.43580373247643894</v>
      </c>
      <c r="J4520" s="2">
        <f t="shared" si="281"/>
        <v>0.60725869122522669</v>
      </c>
      <c r="K4520" s="3">
        <v>1</v>
      </c>
      <c r="L4520" s="2">
        <f t="shared" si="282"/>
        <v>-0.49880039876880372</v>
      </c>
      <c r="M4520" s="2">
        <f t="shared" si="283"/>
        <v>0.39274130877477331</v>
      </c>
    </row>
    <row r="4521" spans="5:13" x14ac:dyDescent="0.3">
      <c r="E4521" s="1">
        <v>4510</v>
      </c>
      <c r="F4521" s="1">
        <v>1</v>
      </c>
      <c r="G4521" s="1">
        <v>22</v>
      </c>
      <c r="H4521" s="1">
        <v>2</v>
      </c>
      <c r="I4521" s="2">
        <f t="shared" si="280"/>
        <v>3.8858668227842896E-2</v>
      </c>
      <c r="J4521" s="2">
        <f t="shared" si="281"/>
        <v>0.50971344481574044</v>
      </c>
      <c r="K4521" s="3">
        <v>1</v>
      </c>
      <c r="L4521" s="2">
        <f t="shared" si="282"/>
        <v>-0.6739065840838151</v>
      </c>
      <c r="M4521" s="2">
        <f t="shared" si="283"/>
        <v>0.49028655518425956</v>
      </c>
    </row>
    <row r="4522" spans="5:13" x14ac:dyDescent="0.3">
      <c r="E4522" s="1">
        <v>4511</v>
      </c>
      <c r="F4522" s="1">
        <v>1</v>
      </c>
      <c r="G4522" s="1">
        <v>30</v>
      </c>
      <c r="H4522" s="1">
        <v>4</v>
      </c>
      <c r="I4522" s="2">
        <f t="shared" si="280"/>
        <v>0.3755933303745902</v>
      </c>
      <c r="J4522" s="2">
        <f t="shared" si="281"/>
        <v>0.59280982968195539</v>
      </c>
      <c r="K4522" s="3">
        <v>1</v>
      </c>
      <c r="L4522" s="2">
        <f t="shared" si="282"/>
        <v>-0.5228816233530611</v>
      </c>
      <c r="M4522" s="2">
        <f t="shared" si="283"/>
        <v>0.40719017031804461</v>
      </c>
    </row>
    <row r="4523" spans="5:13" x14ac:dyDescent="0.3">
      <c r="E4523" s="1">
        <v>4512</v>
      </c>
      <c r="F4523" s="1">
        <v>0</v>
      </c>
      <c r="G4523" s="1">
        <v>24</v>
      </c>
      <c r="H4523" s="1">
        <v>1</v>
      </c>
      <c r="I4523" s="2">
        <f t="shared" si="280"/>
        <v>-0.30094196272694751</v>
      </c>
      <c r="J4523" s="2">
        <f t="shared" si="281"/>
        <v>0.42532722873338152</v>
      </c>
      <c r="K4523" s="3">
        <v>0</v>
      </c>
      <c r="L4523" s="2">
        <f t="shared" si="282"/>
        <v>-0.55395449362928606</v>
      </c>
      <c r="M4523" s="2">
        <f t="shared" si="283"/>
        <v>-0.42532722873338152</v>
      </c>
    </row>
    <row r="4524" spans="5:13" x14ac:dyDescent="0.3">
      <c r="E4524" s="1">
        <v>4513</v>
      </c>
      <c r="F4524" s="1">
        <v>1</v>
      </c>
      <c r="G4524" s="1">
        <v>24</v>
      </c>
      <c r="H4524" s="1">
        <v>1</v>
      </c>
      <c r="I4524" s="2">
        <f t="shared" si="280"/>
        <v>-0.30094196272694751</v>
      </c>
      <c r="J4524" s="2">
        <f t="shared" si="281"/>
        <v>0.42532722873338152</v>
      </c>
      <c r="K4524" s="3">
        <v>0</v>
      </c>
      <c r="L4524" s="2">
        <f t="shared" si="282"/>
        <v>-0.55395449362928606</v>
      </c>
      <c r="M4524" s="2">
        <f t="shared" si="283"/>
        <v>-0.42532722873338152</v>
      </c>
    </row>
    <row r="4525" spans="5:13" x14ac:dyDescent="0.3">
      <c r="E4525" s="1">
        <v>4514</v>
      </c>
      <c r="F4525" s="1">
        <v>0</v>
      </c>
      <c r="G4525" s="1">
        <v>25</v>
      </c>
      <c r="H4525" s="1">
        <v>1</v>
      </c>
      <c r="I4525" s="2">
        <f t="shared" si="280"/>
        <v>-0.32951417937385041</v>
      </c>
      <c r="J4525" s="2">
        <f t="shared" si="281"/>
        <v>0.41835883549334701</v>
      </c>
      <c r="K4525" s="3">
        <v>1</v>
      </c>
      <c r="L4525" s="2">
        <f t="shared" si="282"/>
        <v>-0.87141575660375126</v>
      </c>
      <c r="M4525" s="2">
        <f t="shared" si="283"/>
        <v>0.58164116450665304</v>
      </c>
    </row>
    <row r="4526" spans="5:13" x14ac:dyDescent="0.3">
      <c r="E4526" s="1">
        <v>4515</v>
      </c>
      <c r="F4526" s="1">
        <v>1</v>
      </c>
      <c r="G4526" s="1">
        <v>22</v>
      </c>
      <c r="H4526" s="1">
        <v>4</v>
      </c>
      <c r="I4526" s="2">
        <f t="shared" si="280"/>
        <v>0.60417106354981254</v>
      </c>
      <c r="J4526" s="2">
        <f t="shared" si="281"/>
        <v>0.64660999904109517</v>
      </c>
      <c r="K4526" s="3">
        <v>1</v>
      </c>
      <c r="L4526" s="2">
        <f t="shared" si="282"/>
        <v>-0.43601194978145819</v>
      </c>
      <c r="M4526" s="2">
        <f t="shared" si="283"/>
        <v>0.35339000095890483</v>
      </c>
    </row>
    <row r="4527" spans="5:13" x14ac:dyDescent="0.3">
      <c r="E4527" s="1">
        <v>4516</v>
      </c>
      <c r="F4527" s="1">
        <v>1</v>
      </c>
      <c r="G4527" s="1">
        <v>19</v>
      </c>
      <c r="H4527" s="1">
        <v>4</v>
      </c>
      <c r="I4527" s="2">
        <f t="shared" si="280"/>
        <v>0.68988771349052103</v>
      </c>
      <c r="J4527" s="2">
        <f t="shared" si="281"/>
        <v>0.66594194759320535</v>
      </c>
      <c r="K4527" s="3">
        <v>1</v>
      </c>
      <c r="L4527" s="2">
        <f t="shared" si="282"/>
        <v>-0.4065527780168729</v>
      </c>
      <c r="M4527" s="2">
        <f t="shared" si="283"/>
        <v>0.33405805240679465</v>
      </c>
    </row>
    <row r="4528" spans="5:13" x14ac:dyDescent="0.3">
      <c r="E4528" s="1">
        <v>4517</v>
      </c>
      <c r="F4528" s="1">
        <v>0</v>
      </c>
      <c r="G4528" s="1">
        <v>24</v>
      </c>
      <c r="H4528" s="1">
        <v>3</v>
      </c>
      <c r="I4528" s="2">
        <f t="shared" si="280"/>
        <v>0.26437043259502213</v>
      </c>
      <c r="J4528" s="2">
        <f t="shared" si="281"/>
        <v>0.56571033582428898</v>
      </c>
      <c r="K4528" s="3">
        <v>1</v>
      </c>
      <c r="L4528" s="2">
        <f t="shared" si="282"/>
        <v>-0.56967310594208143</v>
      </c>
      <c r="M4528" s="2">
        <f t="shared" si="283"/>
        <v>0.43428966417571102</v>
      </c>
    </row>
    <row r="4529" spans="5:13" x14ac:dyDescent="0.3">
      <c r="E4529" s="1">
        <v>4518</v>
      </c>
      <c r="F4529" s="1">
        <v>0</v>
      </c>
      <c r="G4529" s="1">
        <v>33</v>
      </c>
      <c r="H4529" s="1">
        <v>3</v>
      </c>
      <c r="I4529" s="2">
        <f t="shared" si="280"/>
        <v>7.2204827728968857E-3</v>
      </c>
      <c r="J4529" s="2">
        <f t="shared" si="281"/>
        <v>0.50180511285071205</v>
      </c>
      <c r="K4529" s="3">
        <v>1</v>
      </c>
      <c r="L4529" s="2">
        <f t="shared" si="282"/>
        <v>-0.68954345608077416</v>
      </c>
      <c r="M4529" s="2">
        <f t="shared" si="283"/>
        <v>0.49819488714928795</v>
      </c>
    </row>
    <row r="4530" spans="5:13" x14ac:dyDescent="0.3">
      <c r="E4530" s="1">
        <v>4519</v>
      </c>
      <c r="F4530" s="1">
        <v>0</v>
      </c>
      <c r="G4530" s="1">
        <v>22</v>
      </c>
      <c r="H4530" s="1">
        <v>1</v>
      </c>
      <c r="I4530" s="2">
        <f t="shared" si="280"/>
        <v>-0.24379752943314192</v>
      </c>
      <c r="J4530" s="2">
        <f t="shared" si="281"/>
        <v>0.43935072259233271</v>
      </c>
      <c r="K4530" s="3">
        <v>1</v>
      </c>
      <c r="L4530" s="2">
        <f t="shared" si="282"/>
        <v>-0.82245727235668753</v>
      </c>
      <c r="M4530" s="2">
        <f t="shared" si="283"/>
        <v>0.56064927740766723</v>
      </c>
    </row>
    <row r="4531" spans="5:13" x14ac:dyDescent="0.3">
      <c r="E4531" s="1">
        <v>4520</v>
      </c>
      <c r="F4531" s="1">
        <v>1</v>
      </c>
      <c r="G4531" s="1">
        <v>28</v>
      </c>
      <c r="H4531" s="1">
        <v>2</v>
      </c>
      <c r="I4531" s="2">
        <f t="shared" si="280"/>
        <v>-0.13257463165357386</v>
      </c>
      <c r="J4531" s="2">
        <f t="shared" si="281"/>
        <v>0.46690480141809398</v>
      </c>
      <c r="K4531" s="3">
        <v>0</v>
      </c>
      <c r="L4531" s="2">
        <f t="shared" si="282"/>
        <v>-0.62905526179329474</v>
      </c>
      <c r="M4531" s="2">
        <f t="shared" si="283"/>
        <v>-0.46690480141809398</v>
      </c>
    </row>
    <row r="4532" spans="5:13" x14ac:dyDescent="0.3">
      <c r="E4532" s="1">
        <v>4521</v>
      </c>
      <c r="F4532" s="1">
        <v>0</v>
      </c>
      <c r="G4532" s="1">
        <v>27</v>
      </c>
      <c r="H4532" s="1">
        <v>1</v>
      </c>
      <c r="I4532" s="2">
        <f t="shared" si="280"/>
        <v>-0.386658612667656</v>
      </c>
      <c r="J4532" s="2">
        <f t="shared" si="281"/>
        <v>0.40452192979375906</v>
      </c>
      <c r="K4532" s="3">
        <v>0</v>
      </c>
      <c r="L4532" s="2">
        <f t="shared" si="282"/>
        <v>-0.51839071671501158</v>
      </c>
      <c r="M4532" s="2">
        <f t="shared" si="283"/>
        <v>-0.40452192979375906</v>
      </c>
    </row>
    <row r="4533" spans="5:13" x14ac:dyDescent="0.3">
      <c r="E4533" s="1">
        <v>4522</v>
      </c>
      <c r="F4533" s="1">
        <v>0</v>
      </c>
      <c r="G4533" s="1">
        <v>19</v>
      </c>
      <c r="H4533" s="1">
        <v>3</v>
      </c>
      <c r="I4533" s="2">
        <f t="shared" si="280"/>
        <v>0.40723151582953615</v>
      </c>
      <c r="J4533" s="2">
        <f t="shared" si="281"/>
        <v>0.600423862871453</v>
      </c>
      <c r="K4533" s="3">
        <v>1</v>
      </c>
      <c r="L4533" s="2">
        <f t="shared" si="282"/>
        <v>-0.51011943505685553</v>
      </c>
      <c r="M4533" s="2">
        <f t="shared" si="283"/>
        <v>0.399576137128547</v>
      </c>
    </row>
    <row r="4534" spans="5:13" x14ac:dyDescent="0.3">
      <c r="E4534" s="1">
        <v>4523</v>
      </c>
      <c r="F4534" s="1">
        <v>1</v>
      </c>
      <c r="G4534" s="1">
        <v>21</v>
      </c>
      <c r="H4534" s="1">
        <v>4</v>
      </c>
      <c r="I4534" s="2">
        <f t="shared" si="280"/>
        <v>0.63274328019671544</v>
      </c>
      <c r="J4534" s="2">
        <f t="shared" si="281"/>
        <v>0.65311123215896594</v>
      </c>
      <c r="K4534" s="3">
        <v>1</v>
      </c>
      <c r="L4534" s="2">
        <f t="shared" si="282"/>
        <v>-0.42600782399914117</v>
      </c>
      <c r="M4534" s="2">
        <f t="shared" si="283"/>
        <v>0.34688876784103406</v>
      </c>
    </row>
    <row r="4535" spans="5:13" x14ac:dyDescent="0.3">
      <c r="E4535" s="1">
        <v>4524</v>
      </c>
      <c r="F4535" s="1">
        <v>0</v>
      </c>
      <c r="G4535" s="1">
        <v>31</v>
      </c>
      <c r="H4535" s="1">
        <v>1</v>
      </c>
      <c r="I4535" s="2">
        <f t="shared" si="280"/>
        <v>-0.50094747925526717</v>
      </c>
      <c r="J4535" s="2">
        <f t="shared" si="281"/>
        <v>0.37731803350443466</v>
      </c>
      <c r="K4535" s="3">
        <v>0</v>
      </c>
      <c r="L4535" s="2">
        <f t="shared" si="282"/>
        <v>-0.4737193777036447</v>
      </c>
      <c r="M4535" s="2">
        <f t="shared" si="283"/>
        <v>-0.37731803350443466</v>
      </c>
    </row>
    <row r="4536" spans="5:13" x14ac:dyDescent="0.3">
      <c r="E4536" s="1">
        <v>4525</v>
      </c>
      <c r="F4536" s="1">
        <v>1</v>
      </c>
      <c r="G4536" s="1">
        <v>31</v>
      </c>
      <c r="H4536" s="1">
        <v>2</v>
      </c>
      <c r="I4536" s="2">
        <f t="shared" si="280"/>
        <v>-0.21829128159428235</v>
      </c>
      <c r="J4536" s="2">
        <f t="shared" si="281"/>
        <v>0.44564285643854834</v>
      </c>
      <c r="K4536" s="3">
        <v>1</v>
      </c>
      <c r="L4536" s="2">
        <f t="shared" si="282"/>
        <v>-0.80823741806704263</v>
      </c>
      <c r="M4536" s="2">
        <f t="shared" si="283"/>
        <v>0.5543571435614516</v>
      </c>
    </row>
    <row r="4537" spans="5:13" x14ac:dyDescent="0.3">
      <c r="E4537" s="1">
        <v>4526</v>
      </c>
      <c r="F4537" s="1">
        <v>0</v>
      </c>
      <c r="G4537" s="1">
        <v>23</v>
      </c>
      <c r="H4537" s="1">
        <v>2</v>
      </c>
      <c r="I4537" s="2">
        <f t="shared" si="280"/>
        <v>1.0286451580940215E-2</v>
      </c>
      <c r="J4537" s="2">
        <f t="shared" si="281"/>
        <v>0.50257159022004549</v>
      </c>
      <c r="K4537" s="3">
        <v>0</v>
      </c>
      <c r="L4537" s="2">
        <f t="shared" si="282"/>
        <v>-0.69830363267786921</v>
      </c>
      <c r="M4537" s="2">
        <f t="shared" si="283"/>
        <v>-0.50257159022004549</v>
      </c>
    </row>
    <row r="4538" spans="5:13" x14ac:dyDescent="0.3">
      <c r="E4538" s="1">
        <v>4527</v>
      </c>
      <c r="F4538" s="1">
        <v>1</v>
      </c>
      <c r="G4538" s="1">
        <v>17</v>
      </c>
      <c r="H4538" s="1">
        <v>2</v>
      </c>
      <c r="I4538" s="2">
        <f t="shared" si="280"/>
        <v>0.18171975146235692</v>
      </c>
      <c r="J4538" s="2">
        <f t="shared" si="281"/>
        <v>0.54530533344393195</v>
      </c>
      <c r="K4538" s="3">
        <v>1</v>
      </c>
      <c r="L4538" s="2">
        <f t="shared" si="282"/>
        <v>-0.6064093963461975</v>
      </c>
      <c r="M4538" s="2">
        <f t="shared" si="283"/>
        <v>0.45469466655606805</v>
      </c>
    </row>
    <row r="4539" spans="5:13" x14ac:dyDescent="0.3">
      <c r="E4539" s="1">
        <v>4528</v>
      </c>
      <c r="F4539" s="1">
        <v>1</v>
      </c>
      <c r="G4539" s="1">
        <v>16</v>
      </c>
      <c r="H4539" s="1">
        <v>4</v>
      </c>
      <c r="I4539" s="2">
        <f t="shared" si="280"/>
        <v>0.77560436343122929</v>
      </c>
      <c r="J4539" s="2">
        <f t="shared" si="281"/>
        <v>0.68473198129586044</v>
      </c>
      <c r="K4539" s="3">
        <v>1</v>
      </c>
      <c r="L4539" s="2">
        <f t="shared" si="282"/>
        <v>-0.3787277854665046</v>
      </c>
      <c r="M4539" s="2">
        <f t="shared" si="283"/>
        <v>0.31526801870413956</v>
      </c>
    </row>
    <row r="4540" spans="5:13" x14ac:dyDescent="0.3">
      <c r="E4540" s="1">
        <v>4529</v>
      </c>
      <c r="F4540" s="1">
        <v>0</v>
      </c>
      <c r="G4540" s="1">
        <v>29</v>
      </c>
      <c r="H4540" s="1">
        <v>2</v>
      </c>
      <c r="I4540" s="2">
        <f t="shared" si="280"/>
        <v>-0.16114684830047676</v>
      </c>
      <c r="J4540" s="2">
        <f t="shared" si="281"/>
        <v>0.45980024359735172</v>
      </c>
      <c r="K4540" s="3">
        <v>0</v>
      </c>
      <c r="L4540" s="2">
        <f t="shared" si="282"/>
        <v>-0.61581628856291593</v>
      </c>
      <c r="M4540" s="2">
        <f t="shared" si="283"/>
        <v>-0.45980024359735172</v>
      </c>
    </row>
    <row r="4541" spans="5:13" x14ac:dyDescent="0.3">
      <c r="E4541" s="1">
        <v>4530</v>
      </c>
      <c r="F4541" s="1">
        <v>0</v>
      </c>
      <c r="G4541" s="1">
        <v>23</v>
      </c>
      <c r="H4541" s="1">
        <v>0</v>
      </c>
      <c r="I4541" s="2">
        <f t="shared" si="280"/>
        <v>-0.55502594374102943</v>
      </c>
      <c r="J4541" s="2">
        <f t="shared" si="281"/>
        <v>0.36469913965533418</v>
      </c>
      <c r="K4541" s="3">
        <v>0</v>
      </c>
      <c r="L4541" s="2">
        <f t="shared" si="282"/>
        <v>-0.45365659647687245</v>
      </c>
      <c r="M4541" s="2">
        <f t="shared" si="283"/>
        <v>-0.36469913965533418</v>
      </c>
    </row>
    <row r="4542" spans="5:13" x14ac:dyDescent="0.3">
      <c r="E4542" s="1">
        <v>4531</v>
      </c>
      <c r="F4542" s="1">
        <v>0</v>
      </c>
      <c r="G4542" s="1">
        <v>25</v>
      </c>
      <c r="H4542" s="1">
        <v>3</v>
      </c>
      <c r="I4542" s="2">
        <f t="shared" si="280"/>
        <v>0.23579821594811923</v>
      </c>
      <c r="J4542" s="2">
        <f t="shared" si="281"/>
        <v>0.55867792729643417</v>
      </c>
      <c r="K4542" s="3">
        <v>1</v>
      </c>
      <c r="L4542" s="2">
        <f t="shared" si="282"/>
        <v>-0.58218213055281931</v>
      </c>
      <c r="M4542" s="2">
        <f t="shared" si="283"/>
        <v>0.44132207270356583</v>
      </c>
    </row>
    <row r="4543" spans="5:13" x14ac:dyDescent="0.3">
      <c r="E4543" s="1">
        <v>4532</v>
      </c>
      <c r="F4543" s="1">
        <v>1</v>
      </c>
      <c r="G4543" s="1">
        <v>23</v>
      </c>
      <c r="H4543" s="1">
        <v>1</v>
      </c>
      <c r="I4543" s="2">
        <f t="shared" si="280"/>
        <v>-0.27236974608004461</v>
      </c>
      <c r="J4543" s="2">
        <f t="shared" si="281"/>
        <v>0.43232541858152024</v>
      </c>
      <c r="K4543" s="3">
        <v>0</v>
      </c>
      <c r="L4543" s="2">
        <f t="shared" si="282"/>
        <v>-0.56620694448026976</v>
      </c>
      <c r="M4543" s="2">
        <f t="shared" si="283"/>
        <v>-0.43232541858152024</v>
      </c>
    </row>
    <row r="4544" spans="5:13" x14ac:dyDescent="0.3">
      <c r="E4544" s="1">
        <v>4533</v>
      </c>
      <c r="F4544" s="1">
        <v>0</v>
      </c>
      <c r="G4544" s="1">
        <v>29</v>
      </c>
      <c r="H4544" s="1">
        <v>3</v>
      </c>
      <c r="I4544" s="2">
        <f t="shared" si="280"/>
        <v>0.12150934936050806</v>
      </c>
      <c r="J4544" s="2">
        <f t="shared" si="281"/>
        <v>0.53034001686897414</v>
      </c>
      <c r="K4544" s="3">
        <v>1</v>
      </c>
      <c r="L4544" s="2">
        <f t="shared" si="282"/>
        <v>-0.6342369368733779</v>
      </c>
      <c r="M4544" s="2">
        <f t="shared" si="283"/>
        <v>0.46965998313102586</v>
      </c>
    </row>
    <row r="4545" spans="5:13" x14ac:dyDescent="0.3">
      <c r="E4545" s="1">
        <v>4534</v>
      </c>
      <c r="F4545" s="1">
        <v>1</v>
      </c>
      <c r="G4545" s="1">
        <v>14</v>
      </c>
      <c r="H4545" s="1">
        <v>4</v>
      </c>
      <c r="I4545" s="2">
        <f t="shared" si="280"/>
        <v>0.83274879672503488</v>
      </c>
      <c r="J4545" s="2">
        <f t="shared" si="281"/>
        <v>0.69693583453373265</v>
      </c>
      <c r="K4545" s="3">
        <v>1</v>
      </c>
      <c r="L4545" s="2">
        <f t="shared" si="282"/>
        <v>-0.36106193195184094</v>
      </c>
      <c r="M4545" s="2">
        <f t="shared" si="283"/>
        <v>0.30306416546626735</v>
      </c>
    </row>
    <row r="4546" spans="5:13" x14ac:dyDescent="0.3">
      <c r="E4546" s="1">
        <v>4535</v>
      </c>
      <c r="F4546" s="1">
        <v>0</v>
      </c>
      <c r="G4546" s="1">
        <v>23</v>
      </c>
      <c r="H4546" s="1">
        <v>0</v>
      </c>
      <c r="I4546" s="2">
        <f t="shared" si="280"/>
        <v>-0.55502594374102943</v>
      </c>
      <c r="J4546" s="2">
        <f t="shared" si="281"/>
        <v>0.36469913965533418</v>
      </c>
      <c r="K4546" s="3">
        <v>1</v>
      </c>
      <c r="L4546" s="2">
        <f t="shared" si="282"/>
        <v>-1.0086825402179018</v>
      </c>
      <c r="M4546" s="2">
        <f t="shared" si="283"/>
        <v>0.63530086034466582</v>
      </c>
    </row>
    <row r="4547" spans="5:13" x14ac:dyDescent="0.3">
      <c r="E4547" s="1">
        <v>4536</v>
      </c>
      <c r="F4547" s="1">
        <v>0</v>
      </c>
      <c r="G4547" s="1">
        <v>26</v>
      </c>
      <c r="H4547" s="1">
        <v>1</v>
      </c>
      <c r="I4547" s="2">
        <f t="shared" si="280"/>
        <v>-0.35808639602075309</v>
      </c>
      <c r="J4547" s="2">
        <f t="shared" si="281"/>
        <v>0.41142287430405178</v>
      </c>
      <c r="K4547" s="3">
        <v>0</v>
      </c>
      <c r="L4547" s="2">
        <f t="shared" si="282"/>
        <v>-0.53004730616023055</v>
      </c>
      <c r="M4547" s="2">
        <f t="shared" si="283"/>
        <v>-0.41142287430405178</v>
      </c>
    </row>
    <row r="4548" spans="5:13" x14ac:dyDescent="0.3">
      <c r="E4548" s="1">
        <v>4537</v>
      </c>
      <c r="F4548" s="1">
        <v>1</v>
      </c>
      <c r="G4548" s="1">
        <v>28</v>
      </c>
      <c r="H4548" s="1">
        <v>0</v>
      </c>
      <c r="I4548" s="2">
        <f t="shared" si="280"/>
        <v>-0.6978870269755435</v>
      </c>
      <c r="J4548" s="2">
        <f t="shared" si="281"/>
        <v>0.33228086752132152</v>
      </c>
      <c r="K4548" s="3">
        <v>1</v>
      </c>
      <c r="L4548" s="2">
        <f t="shared" si="282"/>
        <v>-1.1017746812005371</v>
      </c>
      <c r="M4548" s="2">
        <f t="shared" si="283"/>
        <v>0.66771913247867842</v>
      </c>
    </row>
    <row r="4549" spans="5:13" x14ac:dyDescent="0.3">
      <c r="E4549" s="1">
        <v>4538</v>
      </c>
      <c r="F4549" s="1">
        <v>0</v>
      </c>
      <c r="G4549" s="1">
        <v>25</v>
      </c>
      <c r="H4549" s="1">
        <v>1</v>
      </c>
      <c r="I4549" s="2">
        <f t="shared" si="280"/>
        <v>-0.32951417937385041</v>
      </c>
      <c r="J4549" s="2">
        <f t="shared" si="281"/>
        <v>0.41835883549334701</v>
      </c>
      <c r="K4549" s="3">
        <v>0</v>
      </c>
      <c r="L4549" s="2">
        <f t="shared" si="282"/>
        <v>-0.54190157722990051</v>
      </c>
      <c r="M4549" s="2">
        <f t="shared" si="283"/>
        <v>-0.41835883549334701</v>
      </c>
    </row>
    <row r="4550" spans="5:13" x14ac:dyDescent="0.3">
      <c r="E4550" s="1">
        <v>4539</v>
      </c>
      <c r="F4550" s="1">
        <v>1</v>
      </c>
      <c r="G4550" s="1">
        <v>31</v>
      </c>
      <c r="H4550" s="1">
        <v>4</v>
      </c>
      <c r="I4550" s="2">
        <f t="shared" si="280"/>
        <v>0.34702111372768729</v>
      </c>
      <c r="J4550" s="2">
        <f t="shared" si="281"/>
        <v>0.58589502085328149</v>
      </c>
      <c r="K4550" s="3">
        <v>1</v>
      </c>
      <c r="L4550" s="2">
        <f t="shared" si="282"/>
        <v>-0.53461465075512804</v>
      </c>
      <c r="M4550" s="2">
        <f t="shared" si="283"/>
        <v>0.41410497914671851</v>
      </c>
    </row>
    <row r="4551" spans="5:13" x14ac:dyDescent="0.3">
      <c r="E4551" s="1">
        <v>4540</v>
      </c>
      <c r="F4551" s="1">
        <v>0</v>
      </c>
      <c r="G4551" s="1">
        <v>18</v>
      </c>
      <c r="H4551" s="1">
        <v>3</v>
      </c>
      <c r="I4551" s="2">
        <f t="shared" si="280"/>
        <v>0.43580373247643894</v>
      </c>
      <c r="J4551" s="2">
        <f t="shared" si="281"/>
        <v>0.60725869122522669</v>
      </c>
      <c r="K4551" s="3">
        <v>0</v>
      </c>
      <c r="L4551" s="2">
        <f t="shared" si="282"/>
        <v>-0.93460413124524255</v>
      </c>
      <c r="M4551" s="2">
        <f t="shared" si="283"/>
        <v>-0.60725869122522669</v>
      </c>
    </row>
    <row r="4552" spans="5:13" x14ac:dyDescent="0.3">
      <c r="E4552" s="1">
        <v>4541</v>
      </c>
      <c r="F4552" s="1">
        <v>1</v>
      </c>
      <c r="G4552" s="1">
        <v>30</v>
      </c>
      <c r="H4552" s="1">
        <v>4</v>
      </c>
      <c r="I4552" s="2">
        <f t="shared" si="280"/>
        <v>0.3755933303745902</v>
      </c>
      <c r="J4552" s="2">
        <f t="shared" si="281"/>
        <v>0.59280982968195539</v>
      </c>
      <c r="K4552" s="3">
        <v>0</v>
      </c>
      <c r="L4552" s="2">
        <f t="shared" si="282"/>
        <v>-0.89847495372765129</v>
      </c>
      <c r="M4552" s="2">
        <f t="shared" si="283"/>
        <v>-0.59280982968195539</v>
      </c>
    </row>
    <row r="4553" spans="5:13" x14ac:dyDescent="0.3">
      <c r="E4553" s="1">
        <v>4542</v>
      </c>
      <c r="F4553" s="1">
        <v>0</v>
      </c>
      <c r="G4553" s="1">
        <v>18</v>
      </c>
      <c r="H4553" s="1">
        <v>1</v>
      </c>
      <c r="I4553" s="2">
        <f t="shared" si="280"/>
        <v>-0.1295086628455307</v>
      </c>
      <c r="J4553" s="2">
        <f t="shared" si="281"/>
        <v>0.46766801233275063</v>
      </c>
      <c r="K4553" s="3">
        <v>0</v>
      </c>
      <c r="L4553" s="2">
        <f t="shared" si="282"/>
        <v>-0.63048794730208102</v>
      </c>
      <c r="M4553" s="2">
        <f t="shared" si="283"/>
        <v>-0.46766801233275063</v>
      </c>
    </row>
    <row r="4554" spans="5:13" x14ac:dyDescent="0.3">
      <c r="E4554" s="1">
        <v>4543</v>
      </c>
      <c r="F4554" s="1">
        <v>1</v>
      </c>
      <c r="G4554" s="1">
        <v>18</v>
      </c>
      <c r="H4554" s="1">
        <v>5</v>
      </c>
      <c r="I4554" s="2">
        <f t="shared" si="280"/>
        <v>1.0011161277984084</v>
      </c>
      <c r="J4554" s="2">
        <f t="shared" si="281"/>
        <v>0.73127796607339368</v>
      </c>
      <c r="K4554" s="3">
        <v>0</v>
      </c>
      <c r="L4554" s="2">
        <f t="shared" si="282"/>
        <v>-1.3140777647628383</v>
      </c>
      <c r="M4554" s="2">
        <f t="shared" si="283"/>
        <v>-0.73127796607339368</v>
      </c>
    </row>
    <row r="4555" spans="5:13" x14ac:dyDescent="0.3">
      <c r="E4555" s="1">
        <v>4544</v>
      </c>
      <c r="F4555" s="1">
        <v>1</v>
      </c>
      <c r="G4555" s="1">
        <v>29</v>
      </c>
      <c r="H4555" s="1">
        <v>0</v>
      </c>
      <c r="I4555" s="2">
        <f t="shared" si="280"/>
        <v>-0.7264592436224464</v>
      </c>
      <c r="J4555" s="2">
        <f t="shared" si="281"/>
        <v>0.32597220243293629</v>
      </c>
      <c r="K4555" s="3">
        <v>0</v>
      </c>
      <c r="L4555" s="2">
        <f t="shared" si="282"/>
        <v>-0.39448392623918266</v>
      </c>
      <c r="M4555" s="2">
        <f t="shared" si="283"/>
        <v>-0.32597220243293629</v>
      </c>
    </row>
    <row r="4556" spans="5:13" x14ac:dyDescent="0.3">
      <c r="E4556" s="1">
        <v>4545</v>
      </c>
      <c r="F4556" s="1">
        <v>0</v>
      </c>
      <c r="G4556" s="1">
        <v>30</v>
      </c>
      <c r="H4556" s="1">
        <v>1</v>
      </c>
      <c r="I4556" s="2">
        <f t="shared" si="280"/>
        <v>-0.47237526260836427</v>
      </c>
      <c r="J4556" s="2">
        <f t="shared" si="281"/>
        <v>0.38405420510492866</v>
      </c>
      <c r="K4556" s="3">
        <v>0</v>
      </c>
      <c r="L4556" s="2">
        <f t="shared" si="282"/>
        <v>-0.48459631462063979</v>
      </c>
      <c r="M4556" s="2">
        <f t="shared" si="283"/>
        <v>-0.38405420510492866</v>
      </c>
    </row>
    <row r="4557" spans="5:13" x14ac:dyDescent="0.3">
      <c r="E4557" s="1">
        <v>4546</v>
      </c>
      <c r="F4557" s="1">
        <v>1</v>
      </c>
      <c r="G4557" s="1">
        <v>27</v>
      </c>
      <c r="H4557" s="1">
        <v>3</v>
      </c>
      <c r="I4557" s="2">
        <f t="shared" ref="I4557:I4620" si="284">$H$5+$H$6*G4557+H4557*$H$7</f>
        <v>0.17865378265431364</v>
      </c>
      <c r="J4557" s="2">
        <f t="shared" ref="J4557:J4620" si="285">EXP(I4557)/(1+EXP(I4557))</f>
        <v>0.54454502935318705</v>
      </c>
      <c r="K4557" s="3">
        <v>0</v>
      </c>
      <c r="L4557" s="2">
        <f t="shared" ref="L4557:L4620" si="286">IF(K4557=1,LN(J4557),LN(1-J4557))</f>
        <v>-0.78645842414615619</v>
      </c>
      <c r="M4557" s="2">
        <f t="shared" ref="M4557:M4620" si="287">(K4557-J4557)</f>
        <v>-0.54454502935318705</v>
      </c>
    </row>
    <row r="4558" spans="5:13" x14ac:dyDescent="0.3">
      <c r="E4558" s="1">
        <v>4547</v>
      </c>
      <c r="F4558" s="1">
        <v>0</v>
      </c>
      <c r="G4558" s="1">
        <v>29</v>
      </c>
      <c r="H4558" s="1">
        <v>0</v>
      </c>
      <c r="I4558" s="2">
        <f t="shared" si="284"/>
        <v>-0.7264592436224464</v>
      </c>
      <c r="J4558" s="2">
        <f t="shared" si="285"/>
        <v>0.32597220243293629</v>
      </c>
      <c r="K4558" s="3">
        <v>1</v>
      </c>
      <c r="L4558" s="2">
        <f t="shared" si="286"/>
        <v>-1.120943169861629</v>
      </c>
      <c r="M4558" s="2">
        <f t="shared" si="287"/>
        <v>0.67402779756706366</v>
      </c>
    </row>
    <row r="4559" spans="5:13" x14ac:dyDescent="0.3">
      <c r="E4559" s="1">
        <v>4548</v>
      </c>
      <c r="F4559" s="1">
        <v>1</v>
      </c>
      <c r="G4559" s="1">
        <v>19</v>
      </c>
      <c r="H4559" s="1">
        <v>3</v>
      </c>
      <c r="I4559" s="2">
        <f t="shared" si="284"/>
        <v>0.40723151582953615</v>
      </c>
      <c r="J4559" s="2">
        <f t="shared" si="285"/>
        <v>0.600423862871453</v>
      </c>
      <c r="K4559" s="3">
        <v>0</v>
      </c>
      <c r="L4559" s="2">
        <f t="shared" si="286"/>
        <v>-0.9173509508863914</v>
      </c>
      <c r="M4559" s="2">
        <f t="shared" si="287"/>
        <v>-0.600423862871453</v>
      </c>
    </row>
    <row r="4560" spans="5:13" x14ac:dyDescent="0.3">
      <c r="E4560" s="1">
        <v>4549</v>
      </c>
      <c r="F4560" s="1">
        <v>0</v>
      </c>
      <c r="G4560" s="1">
        <v>27</v>
      </c>
      <c r="H4560" s="1">
        <v>1</v>
      </c>
      <c r="I4560" s="2">
        <f t="shared" si="284"/>
        <v>-0.386658612667656</v>
      </c>
      <c r="J4560" s="2">
        <f t="shared" si="285"/>
        <v>0.40452192979375906</v>
      </c>
      <c r="K4560" s="3">
        <v>1</v>
      </c>
      <c r="L4560" s="2">
        <f t="shared" si="286"/>
        <v>-0.90504932938266758</v>
      </c>
      <c r="M4560" s="2">
        <f t="shared" si="287"/>
        <v>0.59547807020624099</v>
      </c>
    </row>
    <row r="4561" spans="5:13" x14ac:dyDescent="0.3">
      <c r="E4561" s="1">
        <v>4550</v>
      </c>
      <c r="F4561" s="1">
        <v>1</v>
      </c>
      <c r="G4561" s="1">
        <v>29</v>
      </c>
      <c r="H4561" s="1">
        <v>2</v>
      </c>
      <c r="I4561" s="2">
        <f t="shared" si="284"/>
        <v>-0.16114684830047676</v>
      </c>
      <c r="J4561" s="2">
        <f t="shared" si="285"/>
        <v>0.45980024359735172</v>
      </c>
      <c r="K4561" s="3">
        <v>1</v>
      </c>
      <c r="L4561" s="2">
        <f t="shared" si="286"/>
        <v>-0.77696313686339258</v>
      </c>
      <c r="M4561" s="2">
        <f t="shared" si="287"/>
        <v>0.54019975640264828</v>
      </c>
    </row>
    <row r="4562" spans="5:13" x14ac:dyDescent="0.3">
      <c r="E4562" s="1">
        <v>4551</v>
      </c>
      <c r="F4562" s="1">
        <v>0</v>
      </c>
      <c r="G4562" s="1">
        <v>25</v>
      </c>
      <c r="H4562" s="1">
        <v>2</v>
      </c>
      <c r="I4562" s="2">
        <f t="shared" si="284"/>
        <v>-4.6857981712865593E-2</v>
      </c>
      <c r="J4562" s="2">
        <f t="shared" si="285"/>
        <v>0.4882876475322156</v>
      </c>
      <c r="K4562" s="3">
        <v>0</v>
      </c>
      <c r="L4562" s="2">
        <f t="shared" si="286"/>
        <v>-0.66999262340425059</v>
      </c>
      <c r="M4562" s="2">
        <f t="shared" si="287"/>
        <v>-0.4882876475322156</v>
      </c>
    </row>
    <row r="4563" spans="5:13" x14ac:dyDescent="0.3">
      <c r="E4563" s="1">
        <v>4552</v>
      </c>
      <c r="F4563" s="1">
        <v>1</v>
      </c>
      <c r="G4563" s="1">
        <v>20</v>
      </c>
      <c r="H4563" s="1">
        <v>3</v>
      </c>
      <c r="I4563" s="2">
        <f t="shared" si="284"/>
        <v>0.37865929918263336</v>
      </c>
      <c r="J4563" s="2">
        <f t="shared" si="285"/>
        <v>0.59354970154570375</v>
      </c>
      <c r="K4563" s="3">
        <v>1</v>
      </c>
      <c r="L4563" s="2">
        <f t="shared" si="286"/>
        <v>-0.52163432531196197</v>
      </c>
      <c r="M4563" s="2">
        <f t="shared" si="287"/>
        <v>0.40645029845429625</v>
      </c>
    </row>
    <row r="4564" spans="5:13" x14ac:dyDescent="0.3">
      <c r="E4564" s="1">
        <v>4553</v>
      </c>
      <c r="F4564" s="1">
        <v>1</v>
      </c>
      <c r="G4564" s="1">
        <v>18</v>
      </c>
      <c r="H4564" s="1">
        <v>3</v>
      </c>
      <c r="I4564" s="2">
        <f t="shared" si="284"/>
        <v>0.43580373247643894</v>
      </c>
      <c r="J4564" s="2">
        <f t="shared" si="285"/>
        <v>0.60725869122522669</v>
      </c>
      <c r="K4564" s="3">
        <v>1</v>
      </c>
      <c r="L4564" s="2">
        <f t="shared" si="286"/>
        <v>-0.49880039876880372</v>
      </c>
      <c r="M4564" s="2">
        <f t="shared" si="287"/>
        <v>0.39274130877477331</v>
      </c>
    </row>
    <row r="4565" spans="5:13" x14ac:dyDescent="0.3">
      <c r="E4565" s="1">
        <v>4554</v>
      </c>
      <c r="F4565" s="1">
        <v>0</v>
      </c>
      <c r="G4565" s="1">
        <v>27</v>
      </c>
      <c r="H4565" s="1">
        <v>0</v>
      </c>
      <c r="I4565" s="2">
        <f t="shared" si="284"/>
        <v>-0.66931481032864082</v>
      </c>
      <c r="J4565" s="2">
        <f t="shared" si="285"/>
        <v>0.33865028320137047</v>
      </c>
      <c r="K4565" s="3">
        <v>0</v>
      </c>
      <c r="L4565" s="2">
        <f t="shared" si="286"/>
        <v>-0.41347250672725938</v>
      </c>
      <c r="M4565" s="2">
        <f t="shared" si="287"/>
        <v>-0.33865028320137047</v>
      </c>
    </row>
    <row r="4566" spans="5:13" x14ac:dyDescent="0.3">
      <c r="E4566" s="1">
        <v>4555</v>
      </c>
      <c r="F4566" s="1">
        <v>1</v>
      </c>
      <c r="G4566" s="1">
        <v>20</v>
      </c>
      <c r="H4566" s="1">
        <v>4</v>
      </c>
      <c r="I4566" s="2">
        <f t="shared" si="284"/>
        <v>0.66131549684361812</v>
      </c>
      <c r="J4566" s="2">
        <f t="shared" si="285"/>
        <v>0.65955583462910128</v>
      </c>
      <c r="K4566" s="3">
        <v>0</v>
      </c>
      <c r="L4566" s="2">
        <f t="shared" si="286"/>
        <v>-1.0775041451912104</v>
      </c>
      <c r="M4566" s="2">
        <f t="shared" si="287"/>
        <v>-0.65955583462910128</v>
      </c>
    </row>
    <row r="4567" spans="5:13" x14ac:dyDescent="0.3">
      <c r="E4567" s="1">
        <v>4556</v>
      </c>
      <c r="F4567" s="1">
        <v>0</v>
      </c>
      <c r="G4567" s="1">
        <v>22</v>
      </c>
      <c r="H4567" s="1">
        <v>2</v>
      </c>
      <c r="I4567" s="2">
        <f t="shared" si="284"/>
        <v>3.8858668227842896E-2</v>
      </c>
      <c r="J4567" s="2">
        <f t="shared" si="285"/>
        <v>0.50971344481574044</v>
      </c>
      <c r="K4567" s="3">
        <v>0</v>
      </c>
      <c r="L4567" s="2">
        <f t="shared" si="286"/>
        <v>-0.71276525231165777</v>
      </c>
      <c r="M4567" s="2">
        <f t="shared" si="287"/>
        <v>-0.50971344481574044</v>
      </c>
    </row>
    <row r="4568" spans="5:13" x14ac:dyDescent="0.3">
      <c r="E4568" s="1">
        <v>4557</v>
      </c>
      <c r="F4568" s="1">
        <v>0</v>
      </c>
      <c r="G4568" s="1">
        <v>27</v>
      </c>
      <c r="H4568" s="1">
        <v>0</v>
      </c>
      <c r="I4568" s="2">
        <f t="shared" si="284"/>
        <v>-0.66931481032864082</v>
      </c>
      <c r="J4568" s="2">
        <f t="shared" si="285"/>
        <v>0.33865028320137047</v>
      </c>
      <c r="K4568" s="3">
        <v>1</v>
      </c>
      <c r="L4568" s="2">
        <f t="shared" si="286"/>
        <v>-1.0827873170559001</v>
      </c>
      <c r="M4568" s="2">
        <f t="shared" si="287"/>
        <v>0.66134971679862953</v>
      </c>
    </row>
    <row r="4569" spans="5:13" x14ac:dyDescent="0.3">
      <c r="E4569" s="1">
        <v>4558</v>
      </c>
      <c r="F4569" s="1">
        <v>0</v>
      </c>
      <c r="G4569" s="1">
        <v>25</v>
      </c>
      <c r="H4569" s="1">
        <v>1</v>
      </c>
      <c r="I4569" s="2">
        <f t="shared" si="284"/>
        <v>-0.32951417937385041</v>
      </c>
      <c r="J4569" s="2">
        <f t="shared" si="285"/>
        <v>0.41835883549334701</v>
      </c>
      <c r="K4569" s="3">
        <v>1</v>
      </c>
      <c r="L4569" s="2">
        <f t="shared" si="286"/>
        <v>-0.87141575660375126</v>
      </c>
      <c r="M4569" s="2">
        <f t="shared" si="287"/>
        <v>0.58164116450665304</v>
      </c>
    </row>
    <row r="4570" spans="5:13" x14ac:dyDescent="0.3">
      <c r="E4570" s="1">
        <v>4559</v>
      </c>
      <c r="F4570" s="1">
        <v>0</v>
      </c>
      <c r="G4570" s="1">
        <v>29</v>
      </c>
      <c r="H4570" s="1">
        <v>1</v>
      </c>
      <c r="I4570" s="2">
        <f t="shared" si="284"/>
        <v>-0.44380304596146158</v>
      </c>
      <c r="J4570" s="2">
        <f t="shared" si="285"/>
        <v>0.39083515355806009</v>
      </c>
      <c r="K4570" s="3">
        <v>0</v>
      </c>
      <c r="L4570" s="2">
        <f t="shared" si="286"/>
        <v>-0.49566636408778442</v>
      </c>
      <c r="M4570" s="2">
        <f t="shared" si="287"/>
        <v>-0.39083515355806009</v>
      </c>
    </row>
    <row r="4571" spans="5:13" x14ac:dyDescent="0.3">
      <c r="E4571" s="1">
        <v>4560</v>
      </c>
      <c r="F4571" s="1">
        <v>1</v>
      </c>
      <c r="G4571" s="1">
        <v>22</v>
      </c>
      <c r="H4571" s="1">
        <v>4</v>
      </c>
      <c r="I4571" s="2">
        <f t="shared" si="284"/>
        <v>0.60417106354981254</v>
      </c>
      <c r="J4571" s="2">
        <f t="shared" si="285"/>
        <v>0.64660999904109517</v>
      </c>
      <c r="K4571" s="3">
        <v>1</v>
      </c>
      <c r="L4571" s="2">
        <f t="shared" si="286"/>
        <v>-0.43601194978145819</v>
      </c>
      <c r="M4571" s="2">
        <f t="shared" si="287"/>
        <v>0.35339000095890483</v>
      </c>
    </row>
    <row r="4572" spans="5:13" x14ac:dyDescent="0.3">
      <c r="E4572" s="1">
        <v>4561</v>
      </c>
      <c r="F4572" s="1">
        <v>1</v>
      </c>
      <c r="G4572" s="1">
        <v>25</v>
      </c>
      <c r="H4572" s="1">
        <v>8</v>
      </c>
      <c r="I4572" s="2">
        <f t="shared" si="284"/>
        <v>1.6490792042530433</v>
      </c>
      <c r="J4572" s="2">
        <f t="shared" si="285"/>
        <v>0.83876656341116695</v>
      </c>
      <c r="K4572" s="3">
        <v>0</v>
      </c>
      <c r="L4572" s="2">
        <f t="shared" si="286"/>
        <v>-1.8249020474111377</v>
      </c>
      <c r="M4572" s="2">
        <f t="shared" si="287"/>
        <v>-0.83876656341116695</v>
      </c>
    </row>
    <row r="4573" spans="5:13" x14ac:dyDescent="0.3">
      <c r="E4573" s="1">
        <v>4562</v>
      </c>
      <c r="F4573" s="1">
        <v>1</v>
      </c>
      <c r="G4573" s="1">
        <v>31</v>
      </c>
      <c r="H4573" s="1">
        <v>3</v>
      </c>
      <c r="I4573" s="2">
        <f t="shared" si="284"/>
        <v>6.4364916066702471E-2</v>
      </c>
      <c r="J4573" s="2">
        <f t="shared" si="285"/>
        <v>0.51608567603166466</v>
      </c>
      <c r="K4573" s="3">
        <v>0</v>
      </c>
      <c r="L4573" s="2">
        <f t="shared" si="286"/>
        <v>-0.72584740452914032</v>
      </c>
      <c r="M4573" s="2">
        <f t="shared" si="287"/>
        <v>-0.51608567603166466</v>
      </c>
    </row>
    <row r="4574" spans="5:13" x14ac:dyDescent="0.3">
      <c r="E4574" s="1">
        <v>4563</v>
      </c>
      <c r="F4574" s="1">
        <v>0</v>
      </c>
      <c r="G4574" s="1">
        <v>24</v>
      </c>
      <c r="H4574" s="1">
        <v>0</v>
      </c>
      <c r="I4574" s="2">
        <f t="shared" si="284"/>
        <v>-0.58359816038793233</v>
      </c>
      <c r="J4574" s="2">
        <f t="shared" si="285"/>
        <v>0.35810507793301227</v>
      </c>
      <c r="K4574" s="3">
        <v>0</v>
      </c>
      <c r="L4574" s="2">
        <f t="shared" si="286"/>
        <v>-0.44333066148088318</v>
      </c>
      <c r="M4574" s="2">
        <f t="shared" si="287"/>
        <v>-0.35810507793301227</v>
      </c>
    </row>
    <row r="4575" spans="5:13" x14ac:dyDescent="0.3">
      <c r="E4575" s="1">
        <v>4564</v>
      </c>
      <c r="F4575" s="1">
        <v>1</v>
      </c>
      <c r="G4575" s="1">
        <v>25</v>
      </c>
      <c r="H4575" s="1">
        <v>2</v>
      </c>
      <c r="I4575" s="2">
        <f t="shared" si="284"/>
        <v>-4.6857981712865593E-2</v>
      </c>
      <c r="J4575" s="2">
        <f t="shared" si="285"/>
        <v>0.4882876475322156</v>
      </c>
      <c r="K4575" s="3">
        <v>0</v>
      </c>
      <c r="L4575" s="2">
        <f t="shared" si="286"/>
        <v>-0.66999262340425059</v>
      </c>
      <c r="M4575" s="2">
        <f t="shared" si="287"/>
        <v>-0.4882876475322156</v>
      </c>
    </row>
    <row r="4576" spans="5:13" x14ac:dyDescent="0.3">
      <c r="E4576" s="1">
        <v>4565</v>
      </c>
      <c r="F4576" s="1">
        <v>0</v>
      </c>
      <c r="G4576" s="1">
        <v>23</v>
      </c>
      <c r="H4576" s="1">
        <v>0</v>
      </c>
      <c r="I4576" s="2">
        <f t="shared" si="284"/>
        <v>-0.55502594374102943</v>
      </c>
      <c r="J4576" s="2">
        <f t="shared" si="285"/>
        <v>0.36469913965533418</v>
      </c>
      <c r="K4576" s="3">
        <v>1</v>
      </c>
      <c r="L4576" s="2">
        <f t="shared" si="286"/>
        <v>-1.0086825402179018</v>
      </c>
      <c r="M4576" s="2">
        <f t="shared" si="287"/>
        <v>0.63530086034466582</v>
      </c>
    </row>
    <row r="4577" spans="5:13" x14ac:dyDescent="0.3">
      <c r="E4577" s="1">
        <v>4566</v>
      </c>
      <c r="F4577" s="1">
        <v>1</v>
      </c>
      <c r="G4577" s="1">
        <v>24</v>
      </c>
      <c r="H4577" s="1">
        <v>3</v>
      </c>
      <c r="I4577" s="2">
        <f t="shared" si="284"/>
        <v>0.26437043259502213</v>
      </c>
      <c r="J4577" s="2">
        <f t="shared" si="285"/>
        <v>0.56571033582428898</v>
      </c>
      <c r="K4577" s="3">
        <v>0</v>
      </c>
      <c r="L4577" s="2">
        <f t="shared" si="286"/>
        <v>-0.83404353853710367</v>
      </c>
      <c r="M4577" s="2">
        <f t="shared" si="287"/>
        <v>-0.56571033582428898</v>
      </c>
    </row>
    <row r="4578" spans="5:13" x14ac:dyDescent="0.3">
      <c r="E4578" s="1">
        <v>4567</v>
      </c>
      <c r="F4578" s="1">
        <v>0</v>
      </c>
      <c r="G4578" s="1">
        <v>28</v>
      </c>
      <c r="H4578" s="1">
        <v>2</v>
      </c>
      <c r="I4578" s="2">
        <f t="shared" si="284"/>
        <v>-0.13257463165357386</v>
      </c>
      <c r="J4578" s="2">
        <f t="shared" si="285"/>
        <v>0.46690480141809398</v>
      </c>
      <c r="K4578" s="3">
        <v>0</v>
      </c>
      <c r="L4578" s="2">
        <f t="shared" si="286"/>
        <v>-0.62905526179329474</v>
      </c>
      <c r="M4578" s="2">
        <f t="shared" si="287"/>
        <v>-0.46690480141809398</v>
      </c>
    </row>
    <row r="4579" spans="5:13" x14ac:dyDescent="0.3">
      <c r="E4579" s="1">
        <v>4568</v>
      </c>
      <c r="F4579" s="1">
        <v>0</v>
      </c>
      <c r="G4579" s="1">
        <v>23</v>
      </c>
      <c r="H4579" s="1">
        <v>2</v>
      </c>
      <c r="I4579" s="2">
        <f t="shared" si="284"/>
        <v>1.0286451580940215E-2</v>
      </c>
      <c r="J4579" s="2">
        <f t="shared" si="285"/>
        <v>0.50257159022004549</v>
      </c>
      <c r="K4579" s="3">
        <v>0</v>
      </c>
      <c r="L4579" s="2">
        <f t="shared" si="286"/>
        <v>-0.69830363267786921</v>
      </c>
      <c r="M4579" s="2">
        <f t="shared" si="287"/>
        <v>-0.50257159022004549</v>
      </c>
    </row>
    <row r="4580" spans="5:13" x14ac:dyDescent="0.3">
      <c r="E4580" s="1">
        <v>4569</v>
      </c>
      <c r="F4580" s="1">
        <v>1</v>
      </c>
      <c r="G4580" s="1">
        <v>24</v>
      </c>
      <c r="H4580" s="1">
        <v>4</v>
      </c>
      <c r="I4580" s="2">
        <f t="shared" si="284"/>
        <v>0.54702663025600695</v>
      </c>
      <c r="J4580" s="2">
        <f t="shared" si="285"/>
        <v>0.63344547176899768</v>
      </c>
      <c r="K4580" s="3">
        <v>0</v>
      </c>
      <c r="L4580" s="2">
        <f t="shared" si="286"/>
        <v>-1.0036079877372244</v>
      </c>
      <c r="M4580" s="2">
        <f t="shared" si="287"/>
        <v>-0.63344547176899768</v>
      </c>
    </row>
    <row r="4581" spans="5:13" x14ac:dyDescent="0.3">
      <c r="E4581" s="1">
        <v>4570</v>
      </c>
      <c r="F4581" s="1">
        <v>1</v>
      </c>
      <c r="G4581" s="1">
        <v>18</v>
      </c>
      <c r="H4581" s="1">
        <v>3</v>
      </c>
      <c r="I4581" s="2">
        <f t="shared" si="284"/>
        <v>0.43580373247643894</v>
      </c>
      <c r="J4581" s="2">
        <f t="shared" si="285"/>
        <v>0.60725869122522669</v>
      </c>
      <c r="K4581" s="3">
        <v>1</v>
      </c>
      <c r="L4581" s="2">
        <f t="shared" si="286"/>
        <v>-0.49880039876880372</v>
      </c>
      <c r="M4581" s="2">
        <f t="shared" si="287"/>
        <v>0.39274130877477331</v>
      </c>
    </row>
    <row r="4582" spans="5:13" x14ac:dyDescent="0.3">
      <c r="E4582" s="1">
        <v>4571</v>
      </c>
      <c r="F4582" s="1">
        <v>1</v>
      </c>
      <c r="G4582" s="1">
        <v>15</v>
      </c>
      <c r="H4582" s="1">
        <v>1</v>
      </c>
      <c r="I4582" s="2">
        <f t="shared" si="284"/>
        <v>-4.3792012904822319E-2</v>
      </c>
      <c r="J4582" s="2">
        <f t="shared" si="285"/>
        <v>0.48905374605732999</v>
      </c>
      <c r="K4582" s="3">
        <v>0</v>
      </c>
      <c r="L4582" s="2">
        <f t="shared" si="286"/>
        <v>-0.67149087250443029</v>
      </c>
      <c r="M4582" s="2">
        <f t="shared" si="287"/>
        <v>-0.48905374605732999</v>
      </c>
    </row>
    <row r="4583" spans="5:13" x14ac:dyDescent="0.3">
      <c r="E4583" s="1">
        <v>4572</v>
      </c>
      <c r="F4583" s="1">
        <v>1</v>
      </c>
      <c r="G4583" s="1">
        <v>21</v>
      </c>
      <c r="H4583" s="1">
        <v>2</v>
      </c>
      <c r="I4583" s="2">
        <f t="shared" si="284"/>
        <v>6.7430884874745745E-2</v>
      </c>
      <c r="J4583" s="2">
        <f t="shared" si="285"/>
        <v>0.51685133655663185</v>
      </c>
      <c r="K4583" s="3">
        <v>1</v>
      </c>
      <c r="L4583" s="2">
        <f t="shared" si="286"/>
        <v>-0.65999999600478421</v>
      </c>
      <c r="M4583" s="2">
        <f t="shared" si="287"/>
        <v>0.48314866344336815</v>
      </c>
    </row>
    <row r="4584" spans="5:13" x14ac:dyDescent="0.3">
      <c r="E4584" s="1">
        <v>4573</v>
      </c>
      <c r="F4584" s="1">
        <v>1</v>
      </c>
      <c r="G4584" s="1">
        <v>19</v>
      </c>
      <c r="H4584" s="1">
        <v>3</v>
      </c>
      <c r="I4584" s="2">
        <f t="shared" si="284"/>
        <v>0.40723151582953615</v>
      </c>
      <c r="J4584" s="2">
        <f t="shared" si="285"/>
        <v>0.600423862871453</v>
      </c>
      <c r="K4584" s="3">
        <v>0</v>
      </c>
      <c r="L4584" s="2">
        <f t="shared" si="286"/>
        <v>-0.9173509508863914</v>
      </c>
      <c r="M4584" s="2">
        <f t="shared" si="287"/>
        <v>-0.600423862871453</v>
      </c>
    </row>
    <row r="4585" spans="5:13" x14ac:dyDescent="0.3">
      <c r="E4585" s="1">
        <v>4574</v>
      </c>
      <c r="F4585" s="1">
        <v>1</v>
      </c>
      <c r="G4585" s="1">
        <v>15</v>
      </c>
      <c r="H4585" s="1">
        <v>1</v>
      </c>
      <c r="I4585" s="2">
        <f t="shared" si="284"/>
        <v>-4.3792012904822319E-2</v>
      </c>
      <c r="J4585" s="2">
        <f t="shared" si="285"/>
        <v>0.48905374605732999</v>
      </c>
      <c r="K4585" s="3">
        <v>0</v>
      </c>
      <c r="L4585" s="2">
        <f t="shared" si="286"/>
        <v>-0.67149087250443029</v>
      </c>
      <c r="M4585" s="2">
        <f t="shared" si="287"/>
        <v>-0.48905374605732999</v>
      </c>
    </row>
    <row r="4586" spans="5:13" x14ac:dyDescent="0.3">
      <c r="E4586" s="1">
        <v>4575</v>
      </c>
      <c r="F4586" s="1">
        <v>1</v>
      </c>
      <c r="G4586" s="1">
        <v>23</v>
      </c>
      <c r="H4586" s="1">
        <v>4</v>
      </c>
      <c r="I4586" s="2">
        <f t="shared" si="284"/>
        <v>0.57559884690290986</v>
      </c>
      <c r="J4586" s="2">
        <f t="shared" si="285"/>
        <v>0.6400540735636373</v>
      </c>
      <c r="K4586" s="3">
        <v>1</v>
      </c>
      <c r="L4586" s="2">
        <f t="shared" si="286"/>
        <v>-0.44620261625431046</v>
      </c>
      <c r="M4586" s="2">
        <f t="shared" si="287"/>
        <v>0.3599459264363627</v>
      </c>
    </row>
    <row r="4587" spans="5:13" x14ac:dyDescent="0.3">
      <c r="E4587" s="1">
        <v>4576</v>
      </c>
      <c r="F4587" s="1">
        <v>0</v>
      </c>
      <c r="G4587" s="1">
        <v>35</v>
      </c>
      <c r="H4587" s="1">
        <v>2</v>
      </c>
      <c r="I4587" s="2">
        <f t="shared" si="284"/>
        <v>-0.33258014818189352</v>
      </c>
      <c r="J4587" s="2">
        <f t="shared" si="285"/>
        <v>0.41761296611341203</v>
      </c>
      <c r="K4587" s="3">
        <v>0</v>
      </c>
      <c r="L4587" s="2">
        <f t="shared" si="286"/>
        <v>-0.54062004559167331</v>
      </c>
      <c r="M4587" s="2">
        <f t="shared" si="287"/>
        <v>-0.41761296611341203</v>
      </c>
    </row>
    <row r="4588" spans="5:13" x14ac:dyDescent="0.3">
      <c r="E4588" s="1">
        <v>4577</v>
      </c>
      <c r="F4588" s="1">
        <v>0</v>
      </c>
      <c r="G4588" s="1">
        <v>30</v>
      </c>
      <c r="H4588" s="1">
        <v>1</v>
      </c>
      <c r="I4588" s="2">
        <f t="shared" si="284"/>
        <v>-0.47237526260836427</v>
      </c>
      <c r="J4588" s="2">
        <f t="shared" si="285"/>
        <v>0.38405420510492866</v>
      </c>
      <c r="K4588" s="3">
        <v>0</v>
      </c>
      <c r="L4588" s="2">
        <f t="shared" si="286"/>
        <v>-0.48459631462063979</v>
      </c>
      <c r="M4588" s="2">
        <f t="shared" si="287"/>
        <v>-0.38405420510492866</v>
      </c>
    </row>
    <row r="4589" spans="5:13" x14ac:dyDescent="0.3">
      <c r="E4589" s="1">
        <v>4578</v>
      </c>
      <c r="F4589" s="1">
        <v>0</v>
      </c>
      <c r="G4589" s="1">
        <v>29</v>
      </c>
      <c r="H4589" s="1">
        <v>2</v>
      </c>
      <c r="I4589" s="2">
        <f t="shared" si="284"/>
        <v>-0.16114684830047676</v>
      </c>
      <c r="J4589" s="2">
        <f t="shared" si="285"/>
        <v>0.45980024359735172</v>
      </c>
      <c r="K4589" s="3">
        <v>1</v>
      </c>
      <c r="L4589" s="2">
        <f t="shared" si="286"/>
        <v>-0.77696313686339258</v>
      </c>
      <c r="M4589" s="2">
        <f t="shared" si="287"/>
        <v>0.54019975640264828</v>
      </c>
    </row>
    <row r="4590" spans="5:13" x14ac:dyDescent="0.3">
      <c r="E4590" s="1">
        <v>4579</v>
      </c>
      <c r="F4590" s="1">
        <v>0</v>
      </c>
      <c r="G4590" s="1">
        <v>28</v>
      </c>
      <c r="H4590" s="1">
        <v>3</v>
      </c>
      <c r="I4590" s="2">
        <f t="shared" si="284"/>
        <v>0.15008156600741096</v>
      </c>
      <c r="J4590" s="2">
        <f t="shared" si="285"/>
        <v>0.53745012251025304</v>
      </c>
      <c r="K4590" s="3">
        <v>1</v>
      </c>
      <c r="L4590" s="2">
        <f t="shared" si="286"/>
        <v>-0.62091931861583394</v>
      </c>
      <c r="M4590" s="2">
        <f t="shared" si="287"/>
        <v>0.46254987748974696</v>
      </c>
    </row>
    <row r="4591" spans="5:13" x14ac:dyDescent="0.3">
      <c r="E4591" s="1">
        <v>4580</v>
      </c>
      <c r="F4591" s="1">
        <v>1</v>
      </c>
      <c r="G4591" s="1">
        <v>29</v>
      </c>
      <c r="H4591" s="1">
        <v>4</v>
      </c>
      <c r="I4591" s="2">
        <f t="shared" si="284"/>
        <v>0.40416554702149288</v>
      </c>
      <c r="J4591" s="2">
        <f t="shared" si="285"/>
        <v>0.59968806484522119</v>
      </c>
      <c r="K4591" s="3">
        <v>1</v>
      </c>
      <c r="L4591" s="2">
        <f t="shared" si="286"/>
        <v>-0.51134565088128703</v>
      </c>
      <c r="M4591" s="2">
        <f t="shared" si="287"/>
        <v>0.40031193515477881</v>
      </c>
    </row>
    <row r="4592" spans="5:13" x14ac:dyDescent="0.3">
      <c r="E4592" s="1">
        <v>4581</v>
      </c>
      <c r="F4592" s="1">
        <v>0</v>
      </c>
      <c r="G4592" s="1">
        <v>24</v>
      </c>
      <c r="H4592" s="1">
        <v>3</v>
      </c>
      <c r="I4592" s="2">
        <f t="shared" si="284"/>
        <v>0.26437043259502213</v>
      </c>
      <c r="J4592" s="2">
        <f t="shared" si="285"/>
        <v>0.56571033582428898</v>
      </c>
      <c r="K4592" s="3">
        <v>1</v>
      </c>
      <c r="L4592" s="2">
        <f t="shared" si="286"/>
        <v>-0.56967310594208143</v>
      </c>
      <c r="M4592" s="2">
        <f t="shared" si="287"/>
        <v>0.43428966417571102</v>
      </c>
    </row>
    <row r="4593" spans="5:13" x14ac:dyDescent="0.3">
      <c r="E4593" s="1">
        <v>4582</v>
      </c>
      <c r="F4593" s="1">
        <v>0</v>
      </c>
      <c r="G4593" s="1">
        <v>33</v>
      </c>
      <c r="H4593" s="1">
        <v>0</v>
      </c>
      <c r="I4593" s="2">
        <f t="shared" si="284"/>
        <v>-0.84074811021005758</v>
      </c>
      <c r="J4593" s="2">
        <f t="shared" si="285"/>
        <v>0.30137724673804905</v>
      </c>
      <c r="K4593" s="3">
        <v>0</v>
      </c>
      <c r="L4593" s="2">
        <f t="shared" si="286"/>
        <v>-0.35864437734026094</v>
      </c>
      <c r="M4593" s="2">
        <f t="shared" si="287"/>
        <v>-0.30137724673804905</v>
      </c>
    </row>
    <row r="4594" spans="5:13" x14ac:dyDescent="0.3">
      <c r="E4594" s="1">
        <v>4583</v>
      </c>
      <c r="F4594" s="1">
        <v>1</v>
      </c>
      <c r="G4594" s="1">
        <v>27</v>
      </c>
      <c r="H4594" s="1">
        <v>2</v>
      </c>
      <c r="I4594" s="2">
        <f t="shared" si="284"/>
        <v>-0.10400241500667118</v>
      </c>
      <c r="J4594" s="2">
        <f t="shared" si="285"/>
        <v>0.47402280722541851</v>
      </c>
      <c r="K4594" s="3">
        <v>1</v>
      </c>
      <c r="L4594" s="2">
        <f t="shared" si="286"/>
        <v>-0.74649984193530095</v>
      </c>
      <c r="M4594" s="2">
        <f t="shared" si="287"/>
        <v>0.52597719277458155</v>
      </c>
    </row>
    <row r="4595" spans="5:13" x14ac:dyDescent="0.3">
      <c r="E4595" s="1">
        <v>4584</v>
      </c>
      <c r="F4595" s="1">
        <v>1</v>
      </c>
      <c r="G4595" s="1">
        <v>21</v>
      </c>
      <c r="H4595" s="1">
        <v>4</v>
      </c>
      <c r="I4595" s="2">
        <f t="shared" si="284"/>
        <v>0.63274328019671544</v>
      </c>
      <c r="J4595" s="2">
        <f t="shared" si="285"/>
        <v>0.65311123215896594</v>
      </c>
      <c r="K4595" s="3">
        <v>1</v>
      </c>
      <c r="L4595" s="2">
        <f t="shared" si="286"/>
        <v>-0.42600782399914117</v>
      </c>
      <c r="M4595" s="2">
        <f t="shared" si="287"/>
        <v>0.34688876784103406</v>
      </c>
    </row>
    <row r="4596" spans="5:13" x14ac:dyDescent="0.3">
      <c r="E4596" s="1">
        <v>4585</v>
      </c>
      <c r="F4596" s="1">
        <v>1</v>
      </c>
      <c r="G4596" s="1">
        <v>20</v>
      </c>
      <c r="H4596" s="1">
        <v>3</v>
      </c>
      <c r="I4596" s="2">
        <f t="shared" si="284"/>
        <v>0.37865929918263336</v>
      </c>
      <c r="J4596" s="2">
        <f t="shared" si="285"/>
        <v>0.59354970154570375</v>
      </c>
      <c r="K4596" s="3">
        <v>1</v>
      </c>
      <c r="L4596" s="2">
        <f t="shared" si="286"/>
        <v>-0.52163432531196197</v>
      </c>
      <c r="M4596" s="2">
        <f t="shared" si="287"/>
        <v>0.40645029845429625</v>
      </c>
    </row>
    <row r="4597" spans="5:13" x14ac:dyDescent="0.3">
      <c r="E4597" s="1">
        <v>4586</v>
      </c>
      <c r="F4597" s="1">
        <v>1</v>
      </c>
      <c r="G4597" s="1">
        <v>25</v>
      </c>
      <c r="H4597" s="1">
        <v>4</v>
      </c>
      <c r="I4597" s="2">
        <f t="shared" si="284"/>
        <v>0.51845441360910405</v>
      </c>
      <c r="J4597" s="2">
        <f t="shared" si="285"/>
        <v>0.62678628555659732</v>
      </c>
      <c r="K4597" s="3">
        <v>0</v>
      </c>
      <c r="L4597" s="2">
        <f t="shared" si="286"/>
        <v>-0.9856040624435195</v>
      </c>
      <c r="M4597" s="2">
        <f t="shared" si="287"/>
        <v>-0.62678628555659732</v>
      </c>
    </row>
    <row r="4598" spans="5:13" x14ac:dyDescent="0.3">
      <c r="E4598" s="1">
        <v>4587</v>
      </c>
      <c r="F4598" s="1">
        <v>0</v>
      </c>
      <c r="G4598" s="1">
        <v>18</v>
      </c>
      <c r="H4598" s="1">
        <v>1</v>
      </c>
      <c r="I4598" s="2">
        <f t="shared" si="284"/>
        <v>-0.1295086628455307</v>
      </c>
      <c r="J4598" s="2">
        <f t="shared" si="285"/>
        <v>0.46766801233275063</v>
      </c>
      <c r="K4598" s="3">
        <v>1</v>
      </c>
      <c r="L4598" s="2">
        <f t="shared" si="286"/>
        <v>-0.759996610147612</v>
      </c>
      <c r="M4598" s="2">
        <f t="shared" si="287"/>
        <v>0.53233198766724943</v>
      </c>
    </row>
    <row r="4599" spans="5:13" x14ac:dyDescent="0.3">
      <c r="E4599" s="1">
        <v>4588</v>
      </c>
      <c r="F4599" s="1">
        <v>0</v>
      </c>
      <c r="G4599" s="1">
        <v>34</v>
      </c>
      <c r="H4599" s="1">
        <v>0</v>
      </c>
      <c r="I4599" s="2">
        <f t="shared" si="284"/>
        <v>-0.86932032685696026</v>
      </c>
      <c r="J4599" s="2">
        <f t="shared" si="285"/>
        <v>0.29539574752333242</v>
      </c>
      <c r="K4599" s="3">
        <v>0</v>
      </c>
      <c r="L4599" s="2">
        <f t="shared" si="286"/>
        <v>-0.35011897778712703</v>
      </c>
      <c r="M4599" s="2">
        <f t="shared" si="287"/>
        <v>-0.29539574752333242</v>
      </c>
    </row>
    <row r="4600" spans="5:13" x14ac:dyDescent="0.3">
      <c r="E4600" s="1">
        <v>4589</v>
      </c>
      <c r="F4600" s="1">
        <v>0</v>
      </c>
      <c r="G4600" s="1">
        <v>28</v>
      </c>
      <c r="H4600" s="1">
        <v>1</v>
      </c>
      <c r="I4600" s="2">
        <f t="shared" si="284"/>
        <v>-0.41523082931455868</v>
      </c>
      <c r="J4600" s="2">
        <f t="shared" si="285"/>
        <v>0.39765853213135904</v>
      </c>
      <c r="K4600" s="3">
        <v>0</v>
      </c>
      <c r="L4600" s="2">
        <f t="shared" si="286"/>
        <v>-0.50693077210996151</v>
      </c>
      <c r="M4600" s="2">
        <f t="shared" si="287"/>
        <v>-0.39765853213135904</v>
      </c>
    </row>
    <row r="4601" spans="5:13" x14ac:dyDescent="0.3">
      <c r="E4601" s="1">
        <v>4590</v>
      </c>
      <c r="F4601" s="1">
        <v>0</v>
      </c>
      <c r="G4601" s="1">
        <v>21</v>
      </c>
      <c r="H4601" s="1">
        <v>3</v>
      </c>
      <c r="I4601" s="2">
        <f t="shared" si="284"/>
        <v>0.35008708253573056</v>
      </c>
      <c r="J4601" s="2">
        <f t="shared" si="285"/>
        <v>0.58663869604609931</v>
      </c>
      <c r="K4601" s="3">
        <v>0</v>
      </c>
      <c r="L4601" s="2">
        <f t="shared" si="286"/>
        <v>-0.88343324048452199</v>
      </c>
      <c r="M4601" s="2">
        <f t="shared" si="287"/>
        <v>-0.58663869604609931</v>
      </c>
    </row>
    <row r="4602" spans="5:13" x14ac:dyDescent="0.3">
      <c r="E4602" s="1">
        <v>4591</v>
      </c>
      <c r="F4602" s="1">
        <v>0</v>
      </c>
      <c r="G4602" s="1">
        <v>26</v>
      </c>
      <c r="H4602" s="1">
        <v>2</v>
      </c>
      <c r="I4602" s="2">
        <f t="shared" si="284"/>
        <v>-7.5430198359768275E-2</v>
      </c>
      <c r="J4602" s="2">
        <f t="shared" si="285"/>
        <v>0.48115138649900074</v>
      </c>
      <c r="K4602" s="3">
        <v>1</v>
      </c>
      <c r="L4602" s="2">
        <f t="shared" si="286"/>
        <v>-0.73157332554821297</v>
      </c>
      <c r="M4602" s="2">
        <f t="shared" si="287"/>
        <v>0.51884861350099931</v>
      </c>
    </row>
    <row r="4603" spans="5:13" x14ac:dyDescent="0.3">
      <c r="E4603" s="1">
        <v>4592</v>
      </c>
      <c r="F4603" s="1">
        <v>1</v>
      </c>
      <c r="G4603" s="1">
        <v>22</v>
      </c>
      <c r="H4603" s="1">
        <v>3</v>
      </c>
      <c r="I4603" s="2">
        <f t="shared" si="284"/>
        <v>0.32151486588882772</v>
      </c>
      <c r="J4603" s="2">
        <f t="shared" si="285"/>
        <v>0.57969339214578286</v>
      </c>
      <c r="K4603" s="3">
        <v>1</v>
      </c>
      <c r="L4603" s="2">
        <f t="shared" si="286"/>
        <v>-0.5452559494494188</v>
      </c>
      <c r="M4603" s="2">
        <f t="shared" si="287"/>
        <v>0.42030660785421714</v>
      </c>
    </row>
    <row r="4604" spans="5:13" x14ac:dyDescent="0.3">
      <c r="E4604" s="1">
        <v>4593</v>
      </c>
      <c r="F4604" s="1">
        <v>0</v>
      </c>
      <c r="G4604" s="1">
        <v>32</v>
      </c>
      <c r="H4604" s="1">
        <v>1</v>
      </c>
      <c r="I4604" s="2">
        <f t="shared" si="284"/>
        <v>-0.52951969590216985</v>
      </c>
      <c r="J4604" s="2">
        <f t="shared" si="285"/>
        <v>0.37062891830313033</v>
      </c>
      <c r="K4604" s="3">
        <v>1</v>
      </c>
      <c r="L4604" s="2">
        <f t="shared" si="286"/>
        <v>-0.99255393713593321</v>
      </c>
      <c r="M4604" s="2">
        <f t="shared" si="287"/>
        <v>0.62937108169686962</v>
      </c>
    </row>
    <row r="4605" spans="5:13" x14ac:dyDescent="0.3">
      <c r="E4605" s="1">
        <v>4594</v>
      </c>
      <c r="F4605" s="1">
        <v>1</v>
      </c>
      <c r="G4605" s="1">
        <v>26</v>
      </c>
      <c r="H4605" s="1">
        <v>2</v>
      </c>
      <c r="I4605" s="2">
        <f t="shared" si="284"/>
        <v>-7.5430198359768275E-2</v>
      </c>
      <c r="J4605" s="2">
        <f t="shared" si="285"/>
        <v>0.48115138649900074</v>
      </c>
      <c r="K4605" s="3">
        <v>1</v>
      </c>
      <c r="L4605" s="2">
        <f t="shared" si="286"/>
        <v>-0.73157332554821297</v>
      </c>
      <c r="M4605" s="2">
        <f t="shared" si="287"/>
        <v>0.51884861350099931</v>
      </c>
    </row>
    <row r="4606" spans="5:13" x14ac:dyDescent="0.3">
      <c r="E4606" s="1">
        <v>4595</v>
      </c>
      <c r="F4606" s="1">
        <v>0</v>
      </c>
      <c r="G4606" s="1">
        <v>25</v>
      </c>
      <c r="H4606" s="1">
        <v>1</v>
      </c>
      <c r="I4606" s="2">
        <f t="shared" si="284"/>
        <v>-0.32951417937385041</v>
      </c>
      <c r="J4606" s="2">
        <f t="shared" si="285"/>
        <v>0.41835883549334701</v>
      </c>
      <c r="K4606" s="3">
        <v>0</v>
      </c>
      <c r="L4606" s="2">
        <f t="shared" si="286"/>
        <v>-0.54190157722990051</v>
      </c>
      <c r="M4606" s="2">
        <f t="shared" si="287"/>
        <v>-0.41835883549334701</v>
      </c>
    </row>
    <row r="4607" spans="5:13" x14ac:dyDescent="0.3">
      <c r="E4607" s="1">
        <v>4596</v>
      </c>
      <c r="F4607" s="1">
        <v>1</v>
      </c>
      <c r="G4607" s="1">
        <v>22</v>
      </c>
      <c r="H4607" s="1">
        <v>3</v>
      </c>
      <c r="I4607" s="2">
        <f t="shared" si="284"/>
        <v>0.32151486588882772</v>
      </c>
      <c r="J4607" s="2">
        <f t="shared" si="285"/>
        <v>0.57969339214578286</v>
      </c>
      <c r="K4607" s="3">
        <v>1</v>
      </c>
      <c r="L4607" s="2">
        <f t="shared" si="286"/>
        <v>-0.5452559494494188</v>
      </c>
      <c r="M4607" s="2">
        <f t="shared" si="287"/>
        <v>0.42030660785421714</v>
      </c>
    </row>
    <row r="4608" spans="5:13" x14ac:dyDescent="0.3">
      <c r="E4608" s="1">
        <v>4597</v>
      </c>
      <c r="F4608" s="1">
        <v>1</v>
      </c>
      <c r="G4608" s="1">
        <v>21</v>
      </c>
      <c r="H4608" s="1">
        <v>2</v>
      </c>
      <c r="I4608" s="2">
        <f t="shared" si="284"/>
        <v>6.7430884874745745E-2</v>
      </c>
      <c r="J4608" s="2">
        <f t="shared" si="285"/>
        <v>0.51685133655663185</v>
      </c>
      <c r="K4608" s="3">
        <v>0</v>
      </c>
      <c r="L4608" s="2">
        <f t="shared" si="286"/>
        <v>-0.7274308808795299</v>
      </c>
      <c r="M4608" s="2">
        <f t="shared" si="287"/>
        <v>-0.51685133655663185</v>
      </c>
    </row>
    <row r="4609" spans="5:13" x14ac:dyDescent="0.3">
      <c r="E4609" s="1">
        <v>4598</v>
      </c>
      <c r="F4609" s="1">
        <v>0</v>
      </c>
      <c r="G4609" s="1">
        <v>25</v>
      </c>
      <c r="H4609" s="1">
        <v>1</v>
      </c>
      <c r="I4609" s="2">
        <f t="shared" si="284"/>
        <v>-0.32951417937385041</v>
      </c>
      <c r="J4609" s="2">
        <f t="shared" si="285"/>
        <v>0.41835883549334701</v>
      </c>
      <c r="K4609" s="3">
        <v>0</v>
      </c>
      <c r="L4609" s="2">
        <f t="shared" si="286"/>
        <v>-0.54190157722990051</v>
      </c>
      <c r="M4609" s="2">
        <f t="shared" si="287"/>
        <v>-0.41835883549334701</v>
      </c>
    </row>
    <row r="4610" spans="5:13" x14ac:dyDescent="0.3">
      <c r="E4610" s="1">
        <v>4599</v>
      </c>
      <c r="F4610" s="1">
        <v>0</v>
      </c>
      <c r="G4610" s="1">
        <v>27</v>
      </c>
      <c r="H4610" s="1">
        <v>0</v>
      </c>
      <c r="I4610" s="2">
        <f t="shared" si="284"/>
        <v>-0.66931481032864082</v>
      </c>
      <c r="J4610" s="2">
        <f t="shared" si="285"/>
        <v>0.33865028320137047</v>
      </c>
      <c r="K4610" s="3">
        <v>1</v>
      </c>
      <c r="L4610" s="2">
        <f t="shared" si="286"/>
        <v>-1.0827873170559001</v>
      </c>
      <c r="M4610" s="2">
        <f t="shared" si="287"/>
        <v>0.66134971679862953</v>
      </c>
    </row>
    <row r="4611" spans="5:13" x14ac:dyDescent="0.3">
      <c r="E4611" s="1">
        <v>4600</v>
      </c>
      <c r="F4611" s="1">
        <v>1</v>
      </c>
      <c r="G4611" s="1">
        <v>19</v>
      </c>
      <c r="H4611" s="1">
        <v>2</v>
      </c>
      <c r="I4611" s="2">
        <f t="shared" si="284"/>
        <v>0.12457531816855133</v>
      </c>
      <c r="J4611" s="2">
        <f t="shared" si="285"/>
        <v>0.53110361516647375</v>
      </c>
      <c r="K4611" s="3">
        <v>1</v>
      </c>
      <c r="L4611" s="2">
        <f t="shared" si="286"/>
        <v>-0.63279814463574613</v>
      </c>
      <c r="M4611" s="2">
        <f t="shared" si="287"/>
        <v>0.46889638483352625</v>
      </c>
    </row>
    <row r="4612" spans="5:13" x14ac:dyDescent="0.3">
      <c r="E4612" s="1">
        <v>4601</v>
      </c>
      <c r="F4612" s="1">
        <v>1</v>
      </c>
      <c r="G4612" s="1">
        <v>27</v>
      </c>
      <c r="H4612" s="1">
        <v>3</v>
      </c>
      <c r="I4612" s="2">
        <f t="shared" si="284"/>
        <v>0.17865378265431364</v>
      </c>
      <c r="J4612" s="2">
        <f t="shared" si="285"/>
        <v>0.54454502935318705</v>
      </c>
      <c r="K4612" s="3">
        <v>0</v>
      </c>
      <c r="L4612" s="2">
        <f t="shared" si="286"/>
        <v>-0.78645842414615619</v>
      </c>
      <c r="M4612" s="2">
        <f t="shared" si="287"/>
        <v>-0.54454502935318705</v>
      </c>
    </row>
    <row r="4613" spans="5:13" x14ac:dyDescent="0.3">
      <c r="E4613" s="1">
        <v>4602</v>
      </c>
      <c r="F4613" s="1">
        <v>1</v>
      </c>
      <c r="G4613" s="1">
        <v>16</v>
      </c>
      <c r="H4613" s="1">
        <v>2</v>
      </c>
      <c r="I4613" s="2">
        <f t="shared" si="284"/>
        <v>0.21029196810925971</v>
      </c>
      <c r="J4613" s="2">
        <f t="shared" si="285"/>
        <v>0.55238010163956752</v>
      </c>
      <c r="K4613" s="3">
        <v>0</v>
      </c>
      <c r="L4613" s="2">
        <f t="shared" si="286"/>
        <v>-0.80381084785681534</v>
      </c>
      <c r="M4613" s="2">
        <f t="shared" si="287"/>
        <v>-0.55238010163956752</v>
      </c>
    </row>
    <row r="4614" spans="5:13" x14ac:dyDescent="0.3">
      <c r="E4614" s="1">
        <v>4603</v>
      </c>
      <c r="F4614" s="1">
        <v>1</v>
      </c>
      <c r="G4614" s="1">
        <v>22</v>
      </c>
      <c r="H4614" s="1">
        <v>1</v>
      </c>
      <c r="I4614" s="2">
        <f t="shared" si="284"/>
        <v>-0.24379752943314192</v>
      </c>
      <c r="J4614" s="2">
        <f t="shared" si="285"/>
        <v>0.43935072259233271</v>
      </c>
      <c r="K4614" s="3">
        <v>1</v>
      </c>
      <c r="L4614" s="2">
        <f t="shared" si="286"/>
        <v>-0.82245727235668753</v>
      </c>
      <c r="M4614" s="2">
        <f t="shared" si="287"/>
        <v>0.56064927740766723</v>
      </c>
    </row>
    <row r="4615" spans="5:13" x14ac:dyDescent="0.3">
      <c r="E4615" s="1">
        <v>4604</v>
      </c>
      <c r="F4615" s="1">
        <v>0</v>
      </c>
      <c r="G4615" s="1">
        <v>28</v>
      </c>
      <c r="H4615" s="1">
        <v>2</v>
      </c>
      <c r="I4615" s="2">
        <f t="shared" si="284"/>
        <v>-0.13257463165357386</v>
      </c>
      <c r="J4615" s="2">
        <f t="shared" si="285"/>
        <v>0.46690480141809398</v>
      </c>
      <c r="K4615" s="3">
        <v>1</v>
      </c>
      <c r="L4615" s="2">
        <f t="shared" si="286"/>
        <v>-0.76162989344686882</v>
      </c>
      <c r="M4615" s="2">
        <f t="shared" si="287"/>
        <v>0.53309519858190602</v>
      </c>
    </row>
    <row r="4616" spans="5:13" x14ac:dyDescent="0.3">
      <c r="E4616" s="1">
        <v>4605</v>
      </c>
      <c r="F4616" s="1">
        <v>0</v>
      </c>
      <c r="G4616" s="1">
        <v>35</v>
      </c>
      <c r="H4616" s="1">
        <v>0</v>
      </c>
      <c r="I4616" s="2">
        <f t="shared" si="284"/>
        <v>-0.89789254350386316</v>
      </c>
      <c r="J4616" s="2">
        <f t="shared" si="285"/>
        <v>0.2894837727922101</v>
      </c>
      <c r="K4616" s="3">
        <v>0</v>
      </c>
      <c r="L4616" s="2">
        <f t="shared" si="286"/>
        <v>-0.34176349256745192</v>
      </c>
      <c r="M4616" s="2">
        <f t="shared" si="287"/>
        <v>-0.2894837727922101</v>
      </c>
    </row>
    <row r="4617" spans="5:13" x14ac:dyDescent="0.3">
      <c r="E4617" s="1">
        <v>4606</v>
      </c>
      <c r="F4617" s="1">
        <v>1</v>
      </c>
      <c r="G4617" s="1">
        <v>27</v>
      </c>
      <c r="H4617" s="1">
        <v>1</v>
      </c>
      <c r="I4617" s="2">
        <f t="shared" si="284"/>
        <v>-0.386658612667656</v>
      </c>
      <c r="J4617" s="2">
        <f t="shared" si="285"/>
        <v>0.40452192979375906</v>
      </c>
      <c r="K4617" s="3">
        <v>1</v>
      </c>
      <c r="L4617" s="2">
        <f t="shared" si="286"/>
        <v>-0.90504932938266758</v>
      </c>
      <c r="M4617" s="2">
        <f t="shared" si="287"/>
        <v>0.59547807020624099</v>
      </c>
    </row>
    <row r="4618" spans="5:13" x14ac:dyDescent="0.3">
      <c r="E4618" s="1">
        <v>4607</v>
      </c>
      <c r="F4618" s="1">
        <v>0</v>
      </c>
      <c r="G4618" s="1">
        <v>28</v>
      </c>
      <c r="H4618" s="1">
        <v>2</v>
      </c>
      <c r="I4618" s="2">
        <f t="shared" si="284"/>
        <v>-0.13257463165357386</v>
      </c>
      <c r="J4618" s="2">
        <f t="shared" si="285"/>
        <v>0.46690480141809398</v>
      </c>
      <c r="K4618" s="3">
        <v>0</v>
      </c>
      <c r="L4618" s="2">
        <f t="shared" si="286"/>
        <v>-0.62905526179329474</v>
      </c>
      <c r="M4618" s="2">
        <f t="shared" si="287"/>
        <v>-0.46690480141809398</v>
      </c>
    </row>
    <row r="4619" spans="5:13" x14ac:dyDescent="0.3">
      <c r="E4619" s="1">
        <v>4608</v>
      </c>
      <c r="F4619" s="1">
        <v>1</v>
      </c>
      <c r="G4619" s="1">
        <v>16</v>
      </c>
      <c r="H4619" s="1">
        <v>7</v>
      </c>
      <c r="I4619" s="2">
        <f t="shared" si="284"/>
        <v>1.6235729564141839</v>
      </c>
      <c r="J4619" s="2">
        <f t="shared" si="285"/>
        <v>0.83528729490859011</v>
      </c>
      <c r="K4619" s="3">
        <v>1</v>
      </c>
      <c r="L4619" s="2">
        <f t="shared" si="286"/>
        <v>-0.17997954754954074</v>
      </c>
      <c r="M4619" s="2">
        <f t="shared" si="287"/>
        <v>0.16471270509140989</v>
      </c>
    </row>
    <row r="4620" spans="5:13" x14ac:dyDescent="0.3">
      <c r="E4620" s="1">
        <v>4609</v>
      </c>
      <c r="F4620" s="1">
        <v>1</v>
      </c>
      <c r="G4620" s="1">
        <v>24</v>
      </c>
      <c r="H4620" s="1">
        <v>5</v>
      </c>
      <c r="I4620" s="2">
        <f t="shared" si="284"/>
        <v>0.82968282791699166</v>
      </c>
      <c r="J4620" s="2">
        <f t="shared" si="285"/>
        <v>0.69628786127836784</v>
      </c>
      <c r="K4620" s="3">
        <v>0</v>
      </c>
      <c r="L4620" s="2">
        <f t="shared" si="286"/>
        <v>-1.1916749382802871</v>
      </c>
      <c r="M4620" s="2">
        <f t="shared" si="287"/>
        <v>-0.69628786127836784</v>
      </c>
    </row>
    <row r="4621" spans="5:13" x14ac:dyDescent="0.3">
      <c r="E4621" s="1">
        <v>4610</v>
      </c>
      <c r="F4621" s="1">
        <v>0</v>
      </c>
      <c r="G4621" s="1">
        <v>32</v>
      </c>
      <c r="H4621" s="1">
        <v>1</v>
      </c>
      <c r="I4621" s="2">
        <f t="shared" ref="I4621:I4684" si="288">$H$5+$H$6*G4621+H4621*$H$7</f>
        <v>-0.52951969590216985</v>
      </c>
      <c r="J4621" s="2">
        <f t="shared" ref="J4621:J4684" si="289">EXP(I4621)/(1+EXP(I4621))</f>
        <v>0.37062891830313033</v>
      </c>
      <c r="K4621" s="3">
        <v>1</v>
      </c>
      <c r="L4621" s="2">
        <f t="shared" ref="L4621:L4684" si="290">IF(K4621=1,LN(J4621),LN(1-J4621))</f>
        <v>-0.99255393713593321</v>
      </c>
      <c r="M4621" s="2">
        <f t="shared" ref="M4621:M4684" si="291">(K4621-J4621)</f>
        <v>0.62937108169686962</v>
      </c>
    </row>
    <row r="4622" spans="5:13" x14ac:dyDescent="0.3">
      <c r="E4622" s="1">
        <v>4611</v>
      </c>
      <c r="F4622" s="1">
        <v>0</v>
      </c>
      <c r="G4622" s="1">
        <v>29</v>
      </c>
      <c r="H4622" s="1">
        <v>2</v>
      </c>
      <c r="I4622" s="2">
        <f t="shared" si="288"/>
        <v>-0.16114684830047676</v>
      </c>
      <c r="J4622" s="2">
        <f t="shared" si="289"/>
        <v>0.45980024359735172</v>
      </c>
      <c r="K4622" s="3">
        <v>1</v>
      </c>
      <c r="L4622" s="2">
        <f t="shared" si="290"/>
        <v>-0.77696313686339258</v>
      </c>
      <c r="M4622" s="2">
        <f t="shared" si="291"/>
        <v>0.54019975640264828</v>
      </c>
    </row>
    <row r="4623" spans="5:13" x14ac:dyDescent="0.3">
      <c r="E4623" s="1">
        <v>4612</v>
      </c>
      <c r="F4623" s="1">
        <v>1</v>
      </c>
      <c r="G4623" s="1">
        <v>33</v>
      </c>
      <c r="H4623" s="1">
        <v>1</v>
      </c>
      <c r="I4623" s="2">
        <f t="shared" si="288"/>
        <v>-0.55809191254907276</v>
      </c>
      <c r="J4623" s="2">
        <f t="shared" si="289"/>
        <v>0.36398906918154933</v>
      </c>
      <c r="K4623" s="3">
        <v>1</v>
      </c>
      <c r="L4623" s="2">
        <f t="shared" si="290"/>
        <v>-1.0106314415173159</v>
      </c>
      <c r="M4623" s="2">
        <f t="shared" si="291"/>
        <v>0.63601093081845073</v>
      </c>
    </row>
    <row r="4624" spans="5:13" x14ac:dyDescent="0.3">
      <c r="E4624" s="1">
        <v>4613</v>
      </c>
      <c r="F4624" s="1">
        <v>1</v>
      </c>
      <c r="G4624" s="1">
        <v>23</v>
      </c>
      <c r="H4624" s="1">
        <v>1</v>
      </c>
      <c r="I4624" s="2">
        <f t="shared" si="288"/>
        <v>-0.27236974608004461</v>
      </c>
      <c r="J4624" s="2">
        <f t="shared" si="289"/>
        <v>0.43232541858152024</v>
      </c>
      <c r="K4624" s="3">
        <v>1</v>
      </c>
      <c r="L4624" s="2">
        <f t="shared" si="290"/>
        <v>-0.83857669056031459</v>
      </c>
      <c r="M4624" s="2">
        <f t="shared" si="291"/>
        <v>0.56767458141847982</v>
      </c>
    </row>
    <row r="4625" spans="5:13" x14ac:dyDescent="0.3">
      <c r="E4625" s="1">
        <v>4614</v>
      </c>
      <c r="F4625" s="1">
        <v>1</v>
      </c>
      <c r="G4625" s="1">
        <v>21</v>
      </c>
      <c r="H4625" s="1">
        <v>1</v>
      </c>
      <c r="I4625" s="2">
        <f t="shared" si="288"/>
        <v>-0.21522531278623908</v>
      </c>
      <c r="J4625" s="2">
        <f t="shared" si="289"/>
        <v>0.44640041528470131</v>
      </c>
      <c r="K4625" s="3">
        <v>0</v>
      </c>
      <c r="L4625" s="2">
        <f t="shared" si="290"/>
        <v>-0.59131362483195948</v>
      </c>
      <c r="M4625" s="2">
        <f t="shared" si="291"/>
        <v>-0.44640041528470131</v>
      </c>
    </row>
    <row r="4626" spans="5:13" x14ac:dyDescent="0.3">
      <c r="E4626" s="1">
        <v>4615</v>
      </c>
      <c r="F4626" s="1">
        <v>1</v>
      </c>
      <c r="G4626" s="1">
        <v>23</v>
      </c>
      <c r="H4626" s="1">
        <v>5</v>
      </c>
      <c r="I4626" s="2">
        <f t="shared" si="288"/>
        <v>0.85825504456389456</v>
      </c>
      <c r="J4626" s="2">
        <f t="shared" si="289"/>
        <v>0.70229595426739677</v>
      </c>
      <c r="K4626" s="3">
        <v>1</v>
      </c>
      <c r="L4626" s="2">
        <f t="shared" si="290"/>
        <v>-0.3534003765237782</v>
      </c>
      <c r="M4626" s="2">
        <f t="shared" si="291"/>
        <v>0.29770404573260323</v>
      </c>
    </row>
    <row r="4627" spans="5:13" x14ac:dyDescent="0.3">
      <c r="E4627" s="1">
        <v>4616</v>
      </c>
      <c r="F4627" s="1">
        <v>0</v>
      </c>
      <c r="G4627" s="1">
        <v>25</v>
      </c>
      <c r="H4627" s="1">
        <v>3</v>
      </c>
      <c r="I4627" s="2">
        <f t="shared" si="288"/>
        <v>0.23579821594811923</v>
      </c>
      <c r="J4627" s="2">
        <f t="shared" si="289"/>
        <v>0.55867792729643417</v>
      </c>
      <c r="K4627" s="3">
        <v>0</v>
      </c>
      <c r="L4627" s="2">
        <f t="shared" si="290"/>
        <v>-0.81798034650093876</v>
      </c>
      <c r="M4627" s="2">
        <f t="shared" si="291"/>
        <v>-0.55867792729643417</v>
      </c>
    </row>
    <row r="4628" spans="5:13" x14ac:dyDescent="0.3">
      <c r="E4628" s="1">
        <v>4617</v>
      </c>
      <c r="F4628" s="1">
        <v>0</v>
      </c>
      <c r="G4628" s="1">
        <v>25</v>
      </c>
      <c r="H4628" s="1">
        <v>0</v>
      </c>
      <c r="I4628" s="2">
        <f t="shared" si="288"/>
        <v>-0.61217037703483523</v>
      </c>
      <c r="J4628" s="2">
        <f t="shared" si="289"/>
        <v>0.35156426468727181</v>
      </c>
      <c r="K4628" s="3">
        <v>0</v>
      </c>
      <c r="L4628" s="2">
        <f t="shared" si="290"/>
        <v>-0.43319237757215368</v>
      </c>
      <c r="M4628" s="2">
        <f t="shared" si="291"/>
        <v>-0.35156426468727181</v>
      </c>
    </row>
    <row r="4629" spans="5:13" x14ac:dyDescent="0.3">
      <c r="E4629" s="1">
        <v>4618</v>
      </c>
      <c r="F4629" s="1">
        <v>0</v>
      </c>
      <c r="G4629" s="1">
        <v>27</v>
      </c>
      <c r="H4629" s="1">
        <v>3</v>
      </c>
      <c r="I4629" s="2">
        <f t="shared" si="288"/>
        <v>0.17865378265431364</v>
      </c>
      <c r="J4629" s="2">
        <f t="shared" si="289"/>
        <v>0.54454502935318705</v>
      </c>
      <c r="K4629" s="3">
        <v>0</v>
      </c>
      <c r="L4629" s="2">
        <f t="shared" si="290"/>
        <v>-0.78645842414615619</v>
      </c>
      <c r="M4629" s="2">
        <f t="shared" si="291"/>
        <v>-0.54454502935318705</v>
      </c>
    </row>
    <row r="4630" spans="5:13" x14ac:dyDescent="0.3">
      <c r="E4630" s="1">
        <v>4619</v>
      </c>
      <c r="F4630" s="1">
        <v>0</v>
      </c>
      <c r="G4630" s="1">
        <v>23</v>
      </c>
      <c r="H4630" s="1">
        <v>1</v>
      </c>
      <c r="I4630" s="2">
        <f t="shared" si="288"/>
        <v>-0.27236974608004461</v>
      </c>
      <c r="J4630" s="2">
        <f t="shared" si="289"/>
        <v>0.43232541858152024</v>
      </c>
      <c r="K4630" s="3">
        <v>1</v>
      </c>
      <c r="L4630" s="2">
        <f t="shared" si="290"/>
        <v>-0.83857669056031459</v>
      </c>
      <c r="M4630" s="2">
        <f t="shared" si="291"/>
        <v>0.56767458141847982</v>
      </c>
    </row>
    <row r="4631" spans="5:13" x14ac:dyDescent="0.3">
      <c r="E4631" s="1">
        <v>4620</v>
      </c>
      <c r="F4631" s="1">
        <v>1</v>
      </c>
      <c r="G4631" s="1">
        <v>19</v>
      </c>
      <c r="H4631" s="1">
        <v>3</v>
      </c>
      <c r="I4631" s="2">
        <f t="shared" si="288"/>
        <v>0.40723151582953615</v>
      </c>
      <c r="J4631" s="2">
        <f t="shared" si="289"/>
        <v>0.600423862871453</v>
      </c>
      <c r="K4631" s="3">
        <v>1</v>
      </c>
      <c r="L4631" s="2">
        <f t="shared" si="290"/>
        <v>-0.51011943505685553</v>
      </c>
      <c r="M4631" s="2">
        <f t="shared" si="291"/>
        <v>0.399576137128547</v>
      </c>
    </row>
    <row r="4632" spans="5:13" x14ac:dyDescent="0.3">
      <c r="E4632" s="1">
        <v>4621</v>
      </c>
      <c r="F4632" s="1">
        <v>1</v>
      </c>
      <c r="G4632" s="1">
        <v>25</v>
      </c>
      <c r="H4632" s="1">
        <v>1</v>
      </c>
      <c r="I4632" s="2">
        <f t="shared" si="288"/>
        <v>-0.32951417937385041</v>
      </c>
      <c r="J4632" s="2">
        <f t="shared" si="289"/>
        <v>0.41835883549334701</v>
      </c>
      <c r="K4632" s="3">
        <v>0</v>
      </c>
      <c r="L4632" s="2">
        <f t="shared" si="290"/>
        <v>-0.54190157722990051</v>
      </c>
      <c r="M4632" s="2">
        <f t="shared" si="291"/>
        <v>-0.41835883549334701</v>
      </c>
    </row>
    <row r="4633" spans="5:13" x14ac:dyDescent="0.3">
      <c r="E4633" s="1">
        <v>4622</v>
      </c>
      <c r="F4633" s="1">
        <v>1</v>
      </c>
      <c r="G4633" s="1">
        <v>27</v>
      </c>
      <c r="H4633" s="1">
        <v>2</v>
      </c>
      <c r="I4633" s="2">
        <f t="shared" si="288"/>
        <v>-0.10400241500667118</v>
      </c>
      <c r="J4633" s="2">
        <f t="shared" si="289"/>
        <v>0.47402280722541851</v>
      </c>
      <c r="K4633" s="3">
        <v>0</v>
      </c>
      <c r="L4633" s="2">
        <f t="shared" si="290"/>
        <v>-0.64249742692862966</v>
      </c>
      <c r="M4633" s="2">
        <f t="shared" si="291"/>
        <v>-0.47402280722541851</v>
      </c>
    </row>
    <row r="4634" spans="5:13" x14ac:dyDescent="0.3">
      <c r="E4634" s="1">
        <v>4623</v>
      </c>
      <c r="F4634" s="1">
        <v>1</v>
      </c>
      <c r="G4634" s="1">
        <v>21</v>
      </c>
      <c r="H4634" s="1">
        <v>2</v>
      </c>
      <c r="I4634" s="2">
        <f t="shared" si="288"/>
        <v>6.7430884874745745E-2</v>
      </c>
      <c r="J4634" s="2">
        <f t="shared" si="289"/>
        <v>0.51685133655663185</v>
      </c>
      <c r="K4634" s="3">
        <v>1</v>
      </c>
      <c r="L4634" s="2">
        <f t="shared" si="290"/>
        <v>-0.65999999600478421</v>
      </c>
      <c r="M4634" s="2">
        <f t="shared" si="291"/>
        <v>0.48314866344336815</v>
      </c>
    </row>
    <row r="4635" spans="5:13" x14ac:dyDescent="0.3">
      <c r="E4635" s="1">
        <v>4624</v>
      </c>
      <c r="F4635" s="1">
        <v>1</v>
      </c>
      <c r="G4635" s="1">
        <v>25</v>
      </c>
      <c r="H4635" s="1">
        <v>5</v>
      </c>
      <c r="I4635" s="2">
        <f t="shared" si="288"/>
        <v>0.80111061127008876</v>
      </c>
      <c r="J4635" s="2">
        <f t="shared" si="289"/>
        <v>0.69021200150903217</v>
      </c>
      <c r="K4635" s="3">
        <v>1</v>
      </c>
      <c r="L4635" s="2">
        <f t="shared" si="290"/>
        <v>-0.37075648001819123</v>
      </c>
      <c r="M4635" s="2">
        <f t="shared" si="291"/>
        <v>0.30978799849096783</v>
      </c>
    </row>
    <row r="4636" spans="5:13" x14ac:dyDescent="0.3">
      <c r="E4636" s="1">
        <v>4625</v>
      </c>
      <c r="F4636" s="1">
        <v>0</v>
      </c>
      <c r="G4636" s="1">
        <v>28</v>
      </c>
      <c r="H4636" s="1">
        <v>2</v>
      </c>
      <c r="I4636" s="2">
        <f t="shared" si="288"/>
        <v>-0.13257463165357386</v>
      </c>
      <c r="J4636" s="2">
        <f t="shared" si="289"/>
        <v>0.46690480141809398</v>
      </c>
      <c r="K4636" s="3">
        <v>0</v>
      </c>
      <c r="L4636" s="2">
        <f t="shared" si="290"/>
        <v>-0.62905526179329474</v>
      </c>
      <c r="M4636" s="2">
        <f t="shared" si="291"/>
        <v>-0.46690480141809398</v>
      </c>
    </row>
    <row r="4637" spans="5:13" x14ac:dyDescent="0.3">
      <c r="E4637" s="1">
        <v>4626</v>
      </c>
      <c r="F4637" s="1">
        <v>0</v>
      </c>
      <c r="G4637" s="1">
        <v>22</v>
      </c>
      <c r="H4637" s="1">
        <v>1</v>
      </c>
      <c r="I4637" s="2">
        <f t="shared" si="288"/>
        <v>-0.24379752943314192</v>
      </c>
      <c r="J4637" s="2">
        <f t="shared" si="289"/>
        <v>0.43935072259233271</v>
      </c>
      <c r="K4637" s="3">
        <v>1</v>
      </c>
      <c r="L4637" s="2">
        <f t="shared" si="290"/>
        <v>-0.82245727235668753</v>
      </c>
      <c r="M4637" s="2">
        <f t="shared" si="291"/>
        <v>0.56064927740766723</v>
      </c>
    </row>
    <row r="4638" spans="5:13" x14ac:dyDescent="0.3">
      <c r="E4638" s="1">
        <v>4627</v>
      </c>
      <c r="F4638" s="1">
        <v>1</v>
      </c>
      <c r="G4638" s="1">
        <v>31</v>
      </c>
      <c r="H4638" s="1">
        <v>5</v>
      </c>
      <c r="I4638" s="2">
        <f t="shared" si="288"/>
        <v>0.629677311388672</v>
      </c>
      <c r="J4638" s="2">
        <f t="shared" si="289"/>
        <v>0.65241628992990985</v>
      </c>
      <c r="K4638" s="3">
        <v>1</v>
      </c>
      <c r="L4638" s="2">
        <f t="shared" si="290"/>
        <v>-0.427072439310478</v>
      </c>
      <c r="M4638" s="2">
        <f t="shared" si="291"/>
        <v>0.34758371007009015</v>
      </c>
    </row>
    <row r="4639" spans="5:13" x14ac:dyDescent="0.3">
      <c r="E4639" s="1">
        <v>4628</v>
      </c>
      <c r="F4639" s="1">
        <v>0</v>
      </c>
      <c r="G4639" s="1">
        <v>28</v>
      </c>
      <c r="H4639" s="1">
        <v>3</v>
      </c>
      <c r="I4639" s="2">
        <f t="shared" si="288"/>
        <v>0.15008156600741096</v>
      </c>
      <c r="J4639" s="2">
        <f t="shared" si="289"/>
        <v>0.53745012251025304</v>
      </c>
      <c r="K4639" s="3">
        <v>0</v>
      </c>
      <c r="L4639" s="2">
        <f t="shared" si="290"/>
        <v>-0.77100088462324479</v>
      </c>
      <c r="M4639" s="2">
        <f t="shared" si="291"/>
        <v>-0.53745012251025304</v>
      </c>
    </row>
    <row r="4640" spans="5:13" x14ac:dyDescent="0.3">
      <c r="E4640" s="1">
        <v>4629</v>
      </c>
      <c r="F4640" s="1">
        <v>0</v>
      </c>
      <c r="G4640" s="1">
        <v>34</v>
      </c>
      <c r="H4640" s="1">
        <v>0</v>
      </c>
      <c r="I4640" s="2">
        <f t="shared" si="288"/>
        <v>-0.86932032685696026</v>
      </c>
      <c r="J4640" s="2">
        <f t="shared" si="289"/>
        <v>0.29539574752333242</v>
      </c>
      <c r="K4640" s="3">
        <v>0</v>
      </c>
      <c r="L4640" s="2">
        <f t="shared" si="290"/>
        <v>-0.35011897778712703</v>
      </c>
      <c r="M4640" s="2">
        <f t="shared" si="291"/>
        <v>-0.29539574752333242</v>
      </c>
    </row>
    <row r="4641" spans="5:13" x14ac:dyDescent="0.3">
      <c r="E4641" s="1">
        <v>4630</v>
      </c>
      <c r="F4641" s="1">
        <v>1</v>
      </c>
      <c r="G4641" s="1">
        <v>23</v>
      </c>
      <c r="H4641" s="1">
        <v>2</v>
      </c>
      <c r="I4641" s="2">
        <f t="shared" si="288"/>
        <v>1.0286451580940215E-2</v>
      </c>
      <c r="J4641" s="2">
        <f t="shared" si="289"/>
        <v>0.50257159022004549</v>
      </c>
      <c r="K4641" s="3">
        <v>1</v>
      </c>
      <c r="L4641" s="2">
        <f t="shared" si="290"/>
        <v>-0.68801718109692911</v>
      </c>
      <c r="M4641" s="2">
        <f t="shared" si="291"/>
        <v>0.49742840977995451</v>
      </c>
    </row>
    <row r="4642" spans="5:13" x14ac:dyDescent="0.3">
      <c r="E4642" s="1">
        <v>4631</v>
      </c>
      <c r="F4642" s="1">
        <v>1</v>
      </c>
      <c r="G4642" s="1">
        <v>22</v>
      </c>
      <c r="H4642" s="1">
        <v>3</v>
      </c>
      <c r="I4642" s="2">
        <f t="shared" si="288"/>
        <v>0.32151486588882772</v>
      </c>
      <c r="J4642" s="2">
        <f t="shared" si="289"/>
        <v>0.57969339214578286</v>
      </c>
      <c r="K4642" s="3">
        <v>0</v>
      </c>
      <c r="L4642" s="2">
        <f t="shared" si="290"/>
        <v>-0.86677081533824629</v>
      </c>
      <c r="M4642" s="2">
        <f t="shared" si="291"/>
        <v>-0.57969339214578286</v>
      </c>
    </row>
    <row r="4643" spans="5:13" x14ac:dyDescent="0.3">
      <c r="E4643" s="1">
        <v>4632</v>
      </c>
      <c r="F4643" s="1">
        <v>0</v>
      </c>
      <c r="G4643" s="1">
        <v>23</v>
      </c>
      <c r="H4643" s="1">
        <v>2</v>
      </c>
      <c r="I4643" s="2">
        <f t="shared" si="288"/>
        <v>1.0286451580940215E-2</v>
      </c>
      <c r="J4643" s="2">
        <f t="shared" si="289"/>
        <v>0.50257159022004549</v>
      </c>
      <c r="K4643" s="3">
        <v>0</v>
      </c>
      <c r="L4643" s="2">
        <f t="shared" si="290"/>
        <v>-0.69830363267786921</v>
      </c>
      <c r="M4643" s="2">
        <f t="shared" si="291"/>
        <v>-0.50257159022004549</v>
      </c>
    </row>
    <row r="4644" spans="5:13" x14ac:dyDescent="0.3">
      <c r="E4644" s="1">
        <v>4633</v>
      </c>
      <c r="F4644" s="1">
        <v>1</v>
      </c>
      <c r="G4644" s="1">
        <v>26</v>
      </c>
      <c r="H4644" s="1">
        <v>2</v>
      </c>
      <c r="I4644" s="2">
        <f t="shared" si="288"/>
        <v>-7.5430198359768275E-2</v>
      </c>
      <c r="J4644" s="2">
        <f t="shared" si="289"/>
        <v>0.48115138649900074</v>
      </c>
      <c r="K4644" s="3">
        <v>1</v>
      </c>
      <c r="L4644" s="2">
        <f t="shared" si="290"/>
        <v>-0.73157332554821297</v>
      </c>
      <c r="M4644" s="2">
        <f t="shared" si="291"/>
        <v>0.51884861350099931</v>
      </c>
    </row>
    <row r="4645" spans="5:13" x14ac:dyDescent="0.3">
      <c r="E4645" s="1">
        <v>4634</v>
      </c>
      <c r="F4645" s="1">
        <v>0</v>
      </c>
      <c r="G4645" s="1">
        <v>31</v>
      </c>
      <c r="H4645" s="1">
        <v>2</v>
      </c>
      <c r="I4645" s="2">
        <f t="shared" si="288"/>
        <v>-0.21829128159428235</v>
      </c>
      <c r="J4645" s="2">
        <f t="shared" si="289"/>
        <v>0.44564285643854834</v>
      </c>
      <c r="K4645" s="3">
        <v>0</v>
      </c>
      <c r="L4645" s="2">
        <f t="shared" si="290"/>
        <v>-0.58994613647276051</v>
      </c>
      <c r="M4645" s="2">
        <f t="shared" si="291"/>
        <v>-0.44564285643854834</v>
      </c>
    </row>
    <row r="4646" spans="5:13" x14ac:dyDescent="0.3">
      <c r="E4646" s="1">
        <v>4635</v>
      </c>
      <c r="F4646" s="1">
        <v>0</v>
      </c>
      <c r="G4646" s="1">
        <v>29</v>
      </c>
      <c r="H4646" s="1">
        <v>1</v>
      </c>
      <c r="I4646" s="2">
        <f t="shared" si="288"/>
        <v>-0.44380304596146158</v>
      </c>
      <c r="J4646" s="2">
        <f t="shared" si="289"/>
        <v>0.39083515355806009</v>
      </c>
      <c r="K4646" s="3">
        <v>0</v>
      </c>
      <c r="L4646" s="2">
        <f t="shared" si="290"/>
        <v>-0.49566636408778442</v>
      </c>
      <c r="M4646" s="2">
        <f t="shared" si="291"/>
        <v>-0.39083515355806009</v>
      </c>
    </row>
    <row r="4647" spans="5:13" x14ac:dyDescent="0.3">
      <c r="E4647" s="1">
        <v>4636</v>
      </c>
      <c r="F4647" s="1">
        <v>0</v>
      </c>
      <c r="G4647" s="1">
        <v>30</v>
      </c>
      <c r="H4647" s="1">
        <v>1</v>
      </c>
      <c r="I4647" s="2">
        <f t="shared" si="288"/>
        <v>-0.47237526260836427</v>
      </c>
      <c r="J4647" s="2">
        <f t="shared" si="289"/>
        <v>0.38405420510492866</v>
      </c>
      <c r="K4647" s="3">
        <v>0</v>
      </c>
      <c r="L4647" s="2">
        <f t="shared" si="290"/>
        <v>-0.48459631462063979</v>
      </c>
      <c r="M4647" s="2">
        <f t="shared" si="291"/>
        <v>-0.38405420510492866</v>
      </c>
    </row>
    <row r="4648" spans="5:13" x14ac:dyDescent="0.3">
      <c r="E4648" s="1">
        <v>4637</v>
      </c>
      <c r="F4648" s="1">
        <v>0</v>
      </c>
      <c r="G4648" s="1">
        <v>26</v>
      </c>
      <c r="H4648" s="1">
        <v>0</v>
      </c>
      <c r="I4648" s="2">
        <f t="shared" si="288"/>
        <v>-0.64074259368173792</v>
      </c>
      <c r="J4648" s="2">
        <f t="shared" si="289"/>
        <v>0.34507869437350663</v>
      </c>
      <c r="K4648" s="3">
        <v>0</v>
      </c>
      <c r="L4648" s="2">
        <f t="shared" si="290"/>
        <v>-0.42324019464645307</v>
      </c>
      <c r="M4648" s="2">
        <f t="shared" si="291"/>
        <v>-0.34507869437350663</v>
      </c>
    </row>
    <row r="4649" spans="5:13" x14ac:dyDescent="0.3">
      <c r="E4649" s="1">
        <v>4638</v>
      </c>
      <c r="F4649" s="1">
        <v>1</v>
      </c>
      <c r="G4649" s="1">
        <v>20</v>
      </c>
      <c r="H4649" s="1">
        <v>5</v>
      </c>
      <c r="I4649" s="2">
        <f t="shared" si="288"/>
        <v>0.94397169450460283</v>
      </c>
      <c r="J4649" s="2">
        <f t="shared" si="289"/>
        <v>0.71990122262544853</v>
      </c>
      <c r="K4649" s="3">
        <v>1</v>
      </c>
      <c r="L4649" s="2">
        <f t="shared" si="290"/>
        <v>-0.32864126718154252</v>
      </c>
      <c r="M4649" s="2">
        <f t="shared" si="291"/>
        <v>0.28009877737455147</v>
      </c>
    </row>
    <row r="4650" spans="5:13" x14ac:dyDescent="0.3">
      <c r="E4650" s="1">
        <v>4639</v>
      </c>
      <c r="F4650" s="1">
        <v>1</v>
      </c>
      <c r="G4650" s="1">
        <v>24</v>
      </c>
      <c r="H4650" s="1">
        <v>2</v>
      </c>
      <c r="I4650" s="2">
        <f t="shared" si="288"/>
        <v>-1.8285765065962689E-2</v>
      </c>
      <c r="J4650" s="2">
        <f t="shared" si="289"/>
        <v>0.49542868610834845</v>
      </c>
      <c r="K4650" s="3">
        <v>0</v>
      </c>
      <c r="L4650" s="2">
        <f t="shared" si="290"/>
        <v>-0.68404609359517687</v>
      </c>
      <c r="M4650" s="2">
        <f t="shared" si="291"/>
        <v>-0.49542868610834845</v>
      </c>
    </row>
    <row r="4651" spans="5:13" x14ac:dyDescent="0.3">
      <c r="E4651" s="1">
        <v>4640</v>
      </c>
      <c r="F4651" s="1">
        <v>1</v>
      </c>
      <c r="G4651" s="1">
        <v>21</v>
      </c>
      <c r="H4651" s="1">
        <v>3</v>
      </c>
      <c r="I4651" s="2">
        <f t="shared" si="288"/>
        <v>0.35008708253573056</v>
      </c>
      <c r="J4651" s="2">
        <f t="shared" si="289"/>
        <v>0.58663869604609931</v>
      </c>
      <c r="K4651" s="3">
        <v>1</v>
      </c>
      <c r="L4651" s="2">
        <f t="shared" si="290"/>
        <v>-0.5333461579487917</v>
      </c>
      <c r="M4651" s="2">
        <f t="shared" si="291"/>
        <v>0.41336130395390069</v>
      </c>
    </row>
    <row r="4652" spans="5:13" x14ac:dyDescent="0.3">
      <c r="E4652" s="1">
        <v>4641</v>
      </c>
      <c r="F4652" s="1">
        <v>1</v>
      </c>
      <c r="G4652" s="1">
        <v>28</v>
      </c>
      <c r="H4652" s="1">
        <v>4</v>
      </c>
      <c r="I4652" s="2">
        <f t="shared" si="288"/>
        <v>0.43273776366839578</v>
      </c>
      <c r="J4652" s="2">
        <f t="shared" si="289"/>
        <v>0.60652723126813413</v>
      </c>
      <c r="K4652" s="3">
        <v>0</v>
      </c>
      <c r="L4652" s="2">
        <f t="shared" si="290"/>
        <v>-0.93274341623374246</v>
      </c>
      <c r="M4652" s="2">
        <f t="shared" si="291"/>
        <v>-0.60652723126813413</v>
      </c>
    </row>
    <row r="4653" spans="5:13" x14ac:dyDescent="0.3">
      <c r="E4653" s="1">
        <v>4642</v>
      </c>
      <c r="F4653" s="1">
        <v>1</v>
      </c>
      <c r="G4653" s="1">
        <v>32</v>
      </c>
      <c r="H4653" s="1">
        <v>2</v>
      </c>
      <c r="I4653" s="2">
        <f t="shared" si="288"/>
        <v>-0.24686349824118503</v>
      </c>
      <c r="J4653" s="2">
        <f t="shared" si="289"/>
        <v>0.43859564904673659</v>
      </c>
      <c r="K4653" s="3">
        <v>1</v>
      </c>
      <c r="L4653" s="2">
        <f t="shared" si="290"/>
        <v>-0.82417736314163348</v>
      </c>
      <c r="M4653" s="2">
        <f t="shared" si="291"/>
        <v>0.56140435095326335</v>
      </c>
    </row>
    <row r="4654" spans="5:13" x14ac:dyDescent="0.3">
      <c r="E4654" s="1">
        <v>4643</v>
      </c>
      <c r="F4654" s="1">
        <v>1</v>
      </c>
      <c r="G4654" s="1">
        <v>21</v>
      </c>
      <c r="H4654" s="1">
        <v>1</v>
      </c>
      <c r="I4654" s="2">
        <f t="shared" si="288"/>
        <v>-0.21522531278623908</v>
      </c>
      <c r="J4654" s="2">
        <f t="shared" si="289"/>
        <v>0.44640041528470131</v>
      </c>
      <c r="K4654" s="3">
        <v>1</v>
      </c>
      <c r="L4654" s="2">
        <f t="shared" si="290"/>
        <v>-0.80653893761819861</v>
      </c>
      <c r="M4654" s="2">
        <f t="shared" si="291"/>
        <v>0.55359958471529869</v>
      </c>
    </row>
    <row r="4655" spans="5:13" x14ac:dyDescent="0.3">
      <c r="E4655" s="1">
        <v>4644</v>
      </c>
      <c r="F4655" s="1">
        <v>0</v>
      </c>
      <c r="G4655" s="1">
        <v>31</v>
      </c>
      <c r="H4655" s="1">
        <v>0</v>
      </c>
      <c r="I4655" s="2">
        <f t="shared" si="288"/>
        <v>-0.78360367691625199</v>
      </c>
      <c r="J4655" s="2">
        <f t="shared" si="289"/>
        <v>0.31354373136830865</v>
      </c>
      <c r="K4655" s="3">
        <v>0</v>
      </c>
      <c r="L4655" s="2">
        <f t="shared" si="290"/>
        <v>-0.37621275772349794</v>
      </c>
      <c r="M4655" s="2">
        <f t="shared" si="291"/>
        <v>-0.31354373136830865</v>
      </c>
    </row>
    <row r="4656" spans="5:13" x14ac:dyDescent="0.3">
      <c r="E4656" s="1">
        <v>4645</v>
      </c>
      <c r="F4656" s="1">
        <v>0</v>
      </c>
      <c r="G4656" s="1">
        <v>28</v>
      </c>
      <c r="H4656" s="1">
        <v>1</v>
      </c>
      <c r="I4656" s="2">
        <f t="shared" si="288"/>
        <v>-0.41523082931455868</v>
      </c>
      <c r="J4656" s="2">
        <f t="shared" si="289"/>
        <v>0.39765853213135904</v>
      </c>
      <c r="K4656" s="3">
        <v>0</v>
      </c>
      <c r="L4656" s="2">
        <f t="shared" si="290"/>
        <v>-0.50693077210996151</v>
      </c>
      <c r="M4656" s="2">
        <f t="shared" si="291"/>
        <v>-0.39765853213135904</v>
      </c>
    </row>
    <row r="4657" spans="5:13" x14ac:dyDescent="0.3">
      <c r="E4657" s="1">
        <v>4646</v>
      </c>
      <c r="F4657" s="1">
        <v>0</v>
      </c>
      <c r="G4657" s="1">
        <v>22</v>
      </c>
      <c r="H4657" s="1">
        <v>2</v>
      </c>
      <c r="I4657" s="2">
        <f t="shared" si="288"/>
        <v>3.8858668227842896E-2</v>
      </c>
      <c r="J4657" s="2">
        <f t="shared" si="289"/>
        <v>0.50971344481574044</v>
      </c>
      <c r="K4657" s="3">
        <v>0</v>
      </c>
      <c r="L4657" s="2">
        <f t="shared" si="290"/>
        <v>-0.71276525231165777</v>
      </c>
      <c r="M4657" s="2">
        <f t="shared" si="291"/>
        <v>-0.50971344481574044</v>
      </c>
    </row>
    <row r="4658" spans="5:13" x14ac:dyDescent="0.3">
      <c r="E4658" s="1">
        <v>4647</v>
      </c>
      <c r="F4658" s="1">
        <v>1</v>
      </c>
      <c r="G4658" s="1">
        <v>28</v>
      </c>
      <c r="H4658" s="1">
        <v>7</v>
      </c>
      <c r="I4658" s="2">
        <f t="shared" si="288"/>
        <v>1.2807063566513504</v>
      </c>
      <c r="J4658" s="2">
        <f t="shared" si="289"/>
        <v>0.78256998996362936</v>
      </c>
      <c r="K4658" s="3">
        <v>1</v>
      </c>
      <c r="L4658" s="2">
        <f t="shared" si="290"/>
        <v>-0.24517191652473186</v>
      </c>
      <c r="M4658" s="2">
        <f t="shared" si="291"/>
        <v>0.21743001003637064</v>
      </c>
    </row>
    <row r="4659" spans="5:13" x14ac:dyDescent="0.3">
      <c r="E4659" s="1">
        <v>4648</v>
      </c>
      <c r="F4659" s="1">
        <v>1</v>
      </c>
      <c r="G4659" s="1">
        <v>19</v>
      </c>
      <c r="H4659" s="1">
        <v>1</v>
      </c>
      <c r="I4659" s="2">
        <f t="shared" si="288"/>
        <v>-0.15808087949243349</v>
      </c>
      <c r="J4659" s="2">
        <f t="shared" si="289"/>
        <v>0.4605618744064669</v>
      </c>
      <c r="K4659" s="3">
        <v>1</v>
      </c>
      <c r="L4659" s="2">
        <f t="shared" si="290"/>
        <v>-0.77530806878078784</v>
      </c>
      <c r="M4659" s="2">
        <f t="shared" si="291"/>
        <v>0.5394381255935331</v>
      </c>
    </row>
    <row r="4660" spans="5:13" x14ac:dyDescent="0.3">
      <c r="E4660" s="1">
        <v>4649</v>
      </c>
      <c r="F4660" s="1">
        <v>0</v>
      </c>
      <c r="G4660" s="1">
        <v>26</v>
      </c>
      <c r="H4660" s="1">
        <v>1</v>
      </c>
      <c r="I4660" s="2">
        <f t="shared" si="288"/>
        <v>-0.35808639602075309</v>
      </c>
      <c r="J4660" s="2">
        <f t="shared" si="289"/>
        <v>0.41142287430405178</v>
      </c>
      <c r="K4660" s="3">
        <v>0</v>
      </c>
      <c r="L4660" s="2">
        <f t="shared" si="290"/>
        <v>-0.53004730616023055</v>
      </c>
      <c r="M4660" s="2">
        <f t="shared" si="291"/>
        <v>-0.41142287430405178</v>
      </c>
    </row>
    <row r="4661" spans="5:13" x14ac:dyDescent="0.3">
      <c r="E4661" s="1">
        <v>4650</v>
      </c>
      <c r="F4661" s="1">
        <v>1</v>
      </c>
      <c r="G4661" s="1">
        <v>22</v>
      </c>
      <c r="H4661" s="1">
        <v>6</v>
      </c>
      <c r="I4661" s="2">
        <f t="shared" si="288"/>
        <v>1.1694834588717822</v>
      </c>
      <c r="J4661" s="2">
        <f t="shared" si="289"/>
        <v>0.76305163579921476</v>
      </c>
      <c r="K4661" s="3">
        <v>1</v>
      </c>
      <c r="L4661" s="2">
        <f t="shared" si="290"/>
        <v>-0.27042957528342726</v>
      </c>
      <c r="M4661" s="2">
        <f t="shared" si="291"/>
        <v>0.23694836420078524</v>
      </c>
    </row>
    <row r="4662" spans="5:13" x14ac:dyDescent="0.3">
      <c r="E4662" s="1">
        <v>4651</v>
      </c>
      <c r="F4662" s="1">
        <v>0</v>
      </c>
      <c r="G4662" s="1">
        <v>25</v>
      </c>
      <c r="H4662" s="1">
        <v>5</v>
      </c>
      <c r="I4662" s="2">
        <f t="shared" si="288"/>
        <v>0.80111061127008876</v>
      </c>
      <c r="J4662" s="2">
        <f t="shared" si="289"/>
        <v>0.69021200150903217</v>
      </c>
      <c r="K4662" s="3">
        <v>1</v>
      </c>
      <c r="L4662" s="2">
        <f t="shared" si="290"/>
        <v>-0.37075648001819123</v>
      </c>
      <c r="M4662" s="2">
        <f t="shared" si="291"/>
        <v>0.30978799849096783</v>
      </c>
    </row>
    <row r="4663" spans="5:13" x14ac:dyDescent="0.3">
      <c r="E4663" s="1">
        <v>4652</v>
      </c>
      <c r="F4663" s="1">
        <v>1</v>
      </c>
      <c r="G4663" s="1">
        <v>26</v>
      </c>
      <c r="H4663" s="1">
        <v>0</v>
      </c>
      <c r="I4663" s="2">
        <f t="shared" si="288"/>
        <v>-0.64074259368173792</v>
      </c>
      <c r="J4663" s="2">
        <f t="shared" si="289"/>
        <v>0.34507869437350663</v>
      </c>
      <c r="K4663" s="3">
        <v>1</v>
      </c>
      <c r="L4663" s="2">
        <f t="shared" si="290"/>
        <v>-1.0639827883281907</v>
      </c>
      <c r="M4663" s="2">
        <f t="shared" si="291"/>
        <v>0.65492130562649331</v>
      </c>
    </row>
    <row r="4664" spans="5:13" x14ac:dyDescent="0.3">
      <c r="E4664" s="1">
        <v>4653</v>
      </c>
      <c r="F4664" s="1">
        <v>0</v>
      </c>
      <c r="G4664" s="1">
        <v>25</v>
      </c>
      <c r="H4664" s="1">
        <v>2</v>
      </c>
      <c r="I4664" s="2">
        <f t="shared" si="288"/>
        <v>-4.6857981712865593E-2</v>
      </c>
      <c r="J4664" s="2">
        <f t="shared" si="289"/>
        <v>0.4882876475322156</v>
      </c>
      <c r="K4664" s="3">
        <v>1</v>
      </c>
      <c r="L4664" s="2">
        <f t="shared" si="290"/>
        <v>-0.71685060511711618</v>
      </c>
      <c r="M4664" s="2">
        <f t="shared" si="291"/>
        <v>0.51171235246778446</v>
      </c>
    </row>
    <row r="4665" spans="5:13" x14ac:dyDescent="0.3">
      <c r="E4665" s="1">
        <v>4654</v>
      </c>
      <c r="F4665" s="1">
        <v>1</v>
      </c>
      <c r="G4665" s="1">
        <v>25</v>
      </c>
      <c r="H4665" s="1">
        <v>4</v>
      </c>
      <c r="I4665" s="2">
        <f t="shared" si="288"/>
        <v>0.51845441360910405</v>
      </c>
      <c r="J4665" s="2">
        <f t="shared" si="289"/>
        <v>0.62678628555659732</v>
      </c>
      <c r="K4665" s="3">
        <v>1</v>
      </c>
      <c r="L4665" s="2">
        <f t="shared" si="290"/>
        <v>-0.4671496488344154</v>
      </c>
      <c r="M4665" s="2">
        <f t="shared" si="291"/>
        <v>0.37321371444340268</v>
      </c>
    </row>
    <row r="4666" spans="5:13" x14ac:dyDescent="0.3">
      <c r="E4666" s="1">
        <v>4655</v>
      </c>
      <c r="F4666" s="1">
        <v>1</v>
      </c>
      <c r="G4666" s="1">
        <v>26</v>
      </c>
      <c r="H4666" s="1">
        <v>1</v>
      </c>
      <c r="I4666" s="2">
        <f t="shared" si="288"/>
        <v>-0.35808639602075309</v>
      </c>
      <c r="J4666" s="2">
        <f t="shared" si="289"/>
        <v>0.41142287430405178</v>
      </c>
      <c r="K4666" s="3">
        <v>0</v>
      </c>
      <c r="L4666" s="2">
        <f t="shared" si="290"/>
        <v>-0.53004730616023055</v>
      </c>
      <c r="M4666" s="2">
        <f t="shared" si="291"/>
        <v>-0.41142287430405178</v>
      </c>
    </row>
    <row r="4667" spans="5:13" x14ac:dyDescent="0.3">
      <c r="E4667" s="1">
        <v>4656</v>
      </c>
      <c r="F4667" s="1">
        <v>0</v>
      </c>
      <c r="G4667" s="1">
        <v>23</v>
      </c>
      <c r="H4667" s="1">
        <v>0</v>
      </c>
      <c r="I4667" s="2">
        <f t="shared" si="288"/>
        <v>-0.55502594374102943</v>
      </c>
      <c r="J4667" s="2">
        <f t="shared" si="289"/>
        <v>0.36469913965533418</v>
      </c>
      <c r="K4667" s="3">
        <v>0</v>
      </c>
      <c r="L4667" s="2">
        <f t="shared" si="290"/>
        <v>-0.45365659647687245</v>
      </c>
      <c r="M4667" s="2">
        <f t="shared" si="291"/>
        <v>-0.36469913965533418</v>
      </c>
    </row>
    <row r="4668" spans="5:13" x14ac:dyDescent="0.3">
      <c r="E4668" s="1">
        <v>4657</v>
      </c>
      <c r="F4668" s="1">
        <v>1</v>
      </c>
      <c r="G4668" s="1">
        <v>16</v>
      </c>
      <c r="H4668" s="1">
        <v>1</v>
      </c>
      <c r="I4668" s="2">
        <f t="shared" si="288"/>
        <v>-7.2364229551725112E-2</v>
      </c>
      <c r="J4668" s="2">
        <f t="shared" si="289"/>
        <v>0.48191683308854766</v>
      </c>
      <c r="K4668" s="3">
        <v>0</v>
      </c>
      <c r="L4668" s="2">
        <f t="shared" si="290"/>
        <v>-0.65761949572693679</v>
      </c>
      <c r="M4668" s="2">
        <f t="shared" si="291"/>
        <v>-0.48191683308854766</v>
      </c>
    </row>
    <row r="4669" spans="5:13" x14ac:dyDescent="0.3">
      <c r="E4669" s="1">
        <v>4658</v>
      </c>
      <c r="F4669" s="1">
        <v>0</v>
      </c>
      <c r="G4669" s="1">
        <v>27</v>
      </c>
      <c r="H4669" s="1">
        <v>0</v>
      </c>
      <c r="I4669" s="2">
        <f t="shared" si="288"/>
        <v>-0.66931481032864082</v>
      </c>
      <c r="J4669" s="2">
        <f t="shared" si="289"/>
        <v>0.33865028320137047</v>
      </c>
      <c r="K4669" s="3">
        <v>1</v>
      </c>
      <c r="L4669" s="2">
        <f t="shared" si="290"/>
        <v>-1.0827873170559001</v>
      </c>
      <c r="M4669" s="2">
        <f t="shared" si="291"/>
        <v>0.66134971679862953</v>
      </c>
    </row>
    <row r="4670" spans="5:13" x14ac:dyDescent="0.3">
      <c r="E4670" s="1">
        <v>4659</v>
      </c>
      <c r="F4670" s="1">
        <v>0</v>
      </c>
      <c r="G4670" s="1">
        <v>23</v>
      </c>
      <c r="H4670" s="1">
        <v>2</v>
      </c>
      <c r="I4670" s="2">
        <f t="shared" si="288"/>
        <v>1.0286451580940215E-2</v>
      </c>
      <c r="J4670" s="2">
        <f t="shared" si="289"/>
        <v>0.50257159022004549</v>
      </c>
      <c r="K4670" s="3">
        <v>0</v>
      </c>
      <c r="L4670" s="2">
        <f t="shared" si="290"/>
        <v>-0.69830363267786921</v>
      </c>
      <c r="M4670" s="2">
        <f t="shared" si="291"/>
        <v>-0.50257159022004549</v>
      </c>
    </row>
    <row r="4671" spans="5:13" x14ac:dyDescent="0.3">
      <c r="E4671" s="1">
        <v>4660</v>
      </c>
      <c r="F4671" s="1">
        <v>1</v>
      </c>
      <c r="G4671" s="1">
        <v>23</v>
      </c>
      <c r="H4671" s="1">
        <v>3</v>
      </c>
      <c r="I4671" s="2">
        <f t="shared" si="288"/>
        <v>0.29294264924192503</v>
      </c>
      <c r="J4671" s="2">
        <f t="shared" si="289"/>
        <v>0.57271638907417755</v>
      </c>
      <c r="K4671" s="3">
        <v>1</v>
      </c>
      <c r="L4671" s="2">
        <f t="shared" si="290"/>
        <v>-0.55736464278526365</v>
      </c>
      <c r="M4671" s="2">
        <f t="shared" si="291"/>
        <v>0.42728361092582245</v>
      </c>
    </row>
    <row r="4672" spans="5:13" x14ac:dyDescent="0.3">
      <c r="E4672" s="1">
        <v>4661</v>
      </c>
      <c r="F4672" s="1">
        <v>1</v>
      </c>
      <c r="G4672" s="1">
        <v>15</v>
      </c>
      <c r="H4672" s="1">
        <v>3</v>
      </c>
      <c r="I4672" s="2">
        <f t="shared" si="288"/>
        <v>0.52152038241714727</v>
      </c>
      <c r="J4672" s="2">
        <f t="shared" si="289"/>
        <v>0.62750321379113816</v>
      </c>
      <c r="K4672" s="3">
        <v>0</v>
      </c>
      <c r="L4672" s="2">
        <f t="shared" si="290"/>
        <v>-0.98752686882695762</v>
      </c>
      <c r="M4672" s="2">
        <f t="shared" si="291"/>
        <v>-0.62750321379113816</v>
      </c>
    </row>
    <row r="4673" spans="5:13" x14ac:dyDescent="0.3">
      <c r="E4673" s="1">
        <v>4662</v>
      </c>
      <c r="F4673" s="1">
        <v>0</v>
      </c>
      <c r="G4673" s="1">
        <v>28</v>
      </c>
      <c r="H4673" s="1">
        <v>1</v>
      </c>
      <c r="I4673" s="2">
        <f t="shared" si="288"/>
        <v>-0.41523082931455868</v>
      </c>
      <c r="J4673" s="2">
        <f t="shared" si="289"/>
        <v>0.39765853213135904</v>
      </c>
      <c r="K4673" s="3">
        <v>1</v>
      </c>
      <c r="L4673" s="2">
        <f t="shared" si="290"/>
        <v>-0.92216160142452031</v>
      </c>
      <c r="M4673" s="2">
        <f t="shared" si="291"/>
        <v>0.60234146786864096</v>
      </c>
    </row>
    <row r="4674" spans="5:13" x14ac:dyDescent="0.3">
      <c r="E4674" s="1">
        <v>4663</v>
      </c>
      <c r="F4674" s="1">
        <v>0</v>
      </c>
      <c r="G4674" s="1">
        <v>32</v>
      </c>
      <c r="H4674" s="1">
        <v>2</v>
      </c>
      <c r="I4674" s="2">
        <f t="shared" si="288"/>
        <v>-0.24686349824118503</v>
      </c>
      <c r="J4674" s="2">
        <f t="shared" si="289"/>
        <v>0.43859564904673659</v>
      </c>
      <c r="K4674" s="3">
        <v>0</v>
      </c>
      <c r="L4674" s="2">
        <f t="shared" si="290"/>
        <v>-0.57731386490044845</v>
      </c>
      <c r="M4674" s="2">
        <f t="shared" si="291"/>
        <v>-0.43859564904673659</v>
      </c>
    </row>
    <row r="4675" spans="5:13" x14ac:dyDescent="0.3">
      <c r="E4675" s="1">
        <v>4664</v>
      </c>
      <c r="F4675" s="1">
        <v>1</v>
      </c>
      <c r="G4675" s="1">
        <v>24</v>
      </c>
      <c r="H4675" s="1">
        <v>3</v>
      </c>
      <c r="I4675" s="2">
        <f t="shared" si="288"/>
        <v>0.26437043259502213</v>
      </c>
      <c r="J4675" s="2">
        <f t="shared" si="289"/>
        <v>0.56571033582428898</v>
      </c>
      <c r="K4675" s="3">
        <v>1</v>
      </c>
      <c r="L4675" s="2">
        <f t="shared" si="290"/>
        <v>-0.56967310594208143</v>
      </c>
      <c r="M4675" s="2">
        <f t="shared" si="291"/>
        <v>0.43428966417571102</v>
      </c>
    </row>
    <row r="4676" spans="5:13" x14ac:dyDescent="0.3">
      <c r="E4676" s="1">
        <v>4665</v>
      </c>
      <c r="F4676" s="1">
        <v>0</v>
      </c>
      <c r="G4676" s="1">
        <v>28</v>
      </c>
      <c r="H4676" s="1">
        <v>5</v>
      </c>
      <c r="I4676" s="2">
        <f t="shared" si="288"/>
        <v>0.71539396132938049</v>
      </c>
      <c r="J4676" s="2">
        <f t="shared" si="289"/>
        <v>0.67159193071595968</v>
      </c>
      <c r="K4676" s="3">
        <v>1</v>
      </c>
      <c r="L4676" s="2">
        <f t="shared" si="290"/>
        <v>-0.39810436886588202</v>
      </c>
      <c r="M4676" s="2">
        <f t="shared" si="291"/>
        <v>0.32840806928404032</v>
      </c>
    </row>
    <row r="4677" spans="5:13" x14ac:dyDescent="0.3">
      <c r="E4677" s="1">
        <v>4666</v>
      </c>
      <c r="F4677" s="1">
        <v>1</v>
      </c>
      <c r="G4677" s="1">
        <v>18</v>
      </c>
      <c r="H4677" s="1">
        <v>4</v>
      </c>
      <c r="I4677" s="2">
        <f t="shared" si="288"/>
        <v>0.71845993013742371</v>
      </c>
      <c r="J4677" s="2">
        <f t="shared" si="289"/>
        <v>0.67226779307654794</v>
      </c>
      <c r="K4677" s="3">
        <v>1</v>
      </c>
      <c r="L4677" s="2">
        <f t="shared" si="290"/>
        <v>-0.39709851623765685</v>
      </c>
      <c r="M4677" s="2">
        <f t="shared" si="291"/>
        <v>0.32773220692345206</v>
      </c>
    </row>
    <row r="4678" spans="5:13" x14ac:dyDescent="0.3">
      <c r="E4678" s="1">
        <v>4667</v>
      </c>
      <c r="F4678" s="1">
        <v>0</v>
      </c>
      <c r="G4678" s="1">
        <v>27</v>
      </c>
      <c r="H4678" s="1">
        <v>1</v>
      </c>
      <c r="I4678" s="2">
        <f t="shared" si="288"/>
        <v>-0.386658612667656</v>
      </c>
      <c r="J4678" s="2">
        <f t="shared" si="289"/>
        <v>0.40452192979375906</v>
      </c>
      <c r="K4678" s="3">
        <v>1</v>
      </c>
      <c r="L4678" s="2">
        <f t="shared" si="290"/>
        <v>-0.90504932938266758</v>
      </c>
      <c r="M4678" s="2">
        <f t="shared" si="291"/>
        <v>0.59547807020624099</v>
      </c>
    </row>
    <row r="4679" spans="5:13" x14ac:dyDescent="0.3">
      <c r="E4679" s="1">
        <v>4668</v>
      </c>
      <c r="F4679" s="1">
        <v>1</v>
      </c>
      <c r="G4679" s="1">
        <v>23</v>
      </c>
      <c r="H4679" s="1">
        <v>3</v>
      </c>
      <c r="I4679" s="2">
        <f t="shared" si="288"/>
        <v>0.29294264924192503</v>
      </c>
      <c r="J4679" s="2">
        <f t="shared" si="289"/>
        <v>0.57271638907417755</v>
      </c>
      <c r="K4679" s="3">
        <v>1</v>
      </c>
      <c r="L4679" s="2">
        <f t="shared" si="290"/>
        <v>-0.55736464278526365</v>
      </c>
      <c r="M4679" s="2">
        <f t="shared" si="291"/>
        <v>0.42728361092582245</v>
      </c>
    </row>
    <row r="4680" spans="5:13" x14ac:dyDescent="0.3">
      <c r="E4680" s="1">
        <v>4669</v>
      </c>
      <c r="F4680" s="1">
        <v>0</v>
      </c>
      <c r="G4680" s="1">
        <v>30</v>
      </c>
      <c r="H4680" s="1">
        <v>1</v>
      </c>
      <c r="I4680" s="2">
        <f t="shared" si="288"/>
        <v>-0.47237526260836427</v>
      </c>
      <c r="J4680" s="2">
        <f t="shared" si="289"/>
        <v>0.38405420510492866</v>
      </c>
      <c r="K4680" s="3">
        <v>1</v>
      </c>
      <c r="L4680" s="2">
        <f t="shared" si="290"/>
        <v>-0.95697157722900394</v>
      </c>
      <c r="M4680" s="2">
        <f t="shared" si="291"/>
        <v>0.61594579489507129</v>
      </c>
    </row>
    <row r="4681" spans="5:13" x14ac:dyDescent="0.3">
      <c r="E4681" s="1">
        <v>4670</v>
      </c>
      <c r="F4681" s="1">
        <v>0</v>
      </c>
      <c r="G4681" s="1">
        <v>31</v>
      </c>
      <c r="H4681" s="1">
        <v>3</v>
      </c>
      <c r="I4681" s="2">
        <f t="shared" si="288"/>
        <v>6.4364916066702471E-2</v>
      </c>
      <c r="J4681" s="2">
        <f t="shared" si="289"/>
        <v>0.51608567603166466</v>
      </c>
      <c r="K4681" s="3">
        <v>0</v>
      </c>
      <c r="L4681" s="2">
        <f t="shared" si="290"/>
        <v>-0.72584740452914032</v>
      </c>
      <c r="M4681" s="2">
        <f t="shared" si="291"/>
        <v>-0.51608567603166466</v>
      </c>
    </row>
    <row r="4682" spans="5:13" x14ac:dyDescent="0.3">
      <c r="E4682" s="1">
        <v>4671</v>
      </c>
      <c r="F4682" s="1">
        <v>1</v>
      </c>
      <c r="G4682" s="1">
        <v>30</v>
      </c>
      <c r="H4682" s="1">
        <v>3</v>
      </c>
      <c r="I4682" s="2">
        <f t="shared" si="288"/>
        <v>9.2937132713605375E-2</v>
      </c>
      <c r="J4682" s="2">
        <f t="shared" si="289"/>
        <v>0.52321757413360404</v>
      </c>
      <c r="K4682" s="3">
        <v>1</v>
      </c>
      <c r="L4682" s="2">
        <f t="shared" si="290"/>
        <v>-0.64775788969836889</v>
      </c>
      <c r="M4682" s="2">
        <f t="shared" si="291"/>
        <v>0.47678242586639596</v>
      </c>
    </row>
    <row r="4683" spans="5:13" x14ac:dyDescent="0.3">
      <c r="E4683" s="1">
        <v>4672</v>
      </c>
      <c r="F4683" s="1">
        <v>1</v>
      </c>
      <c r="G4683" s="1">
        <v>24</v>
      </c>
      <c r="H4683" s="1">
        <v>6</v>
      </c>
      <c r="I4683" s="2">
        <f t="shared" si="288"/>
        <v>1.1123390255779766</v>
      </c>
      <c r="J4683" s="2">
        <f t="shared" si="289"/>
        <v>0.75256492089789684</v>
      </c>
      <c r="K4683" s="3">
        <v>1</v>
      </c>
      <c r="L4683" s="2">
        <f t="shared" si="290"/>
        <v>-0.28426801246199329</v>
      </c>
      <c r="M4683" s="2">
        <f t="shared" si="291"/>
        <v>0.24743507910210316</v>
      </c>
    </row>
    <row r="4684" spans="5:13" x14ac:dyDescent="0.3">
      <c r="E4684" s="1">
        <v>4673</v>
      </c>
      <c r="F4684" s="1">
        <v>0</v>
      </c>
      <c r="G4684" s="1">
        <v>24</v>
      </c>
      <c r="H4684" s="1">
        <v>3</v>
      </c>
      <c r="I4684" s="2">
        <f t="shared" si="288"/>
        <v>0.26437043259502213</v>
      </c>
      <c r="J4684" s="2">
        <f t="shared" si="289"/>
        <v>0.56571033582428898</v>
      </c>
      <c r="K4684" s="3">
        <v>0</v>
      </c>
      <c r="L4684" s="2">
        <f t="shared" si="290"/>
        <v>-0.83404353853710367</v>
      </c>
      <c r="M4684" s="2">
        <f t="shared" si="291"/>
        <v>-0.56571033582428898</v>
      </c>
    </row>
    <row r="4685" spans="5:13" x14ac:dyDescent="0.3">
      <c r="E4685" s="1">
        <v>4674</v>
      </c>
      <c r="F4685" s="1">
        <v>0</v>
      </c>
      <c r="G4685" s="1">
        <v>21</v>
      </c>
      <c r="H4685" s="1">
        <v>0</v>
      </c>
      <c r="I4685" s="2">
        <f t="shared" ref="I4685:I4748" si="292">$H$5+$H$6*G4685+H4685*$H$7</f>
        <v>-0.4978815104472239</v>
      </c>
      <c r="J4685" s="2">
        <f t="shared" ref="J4685:J4748" si="293">EXP(I4685)/(1+EXP(I4685))</f>
        <v>0.37803865071192017</v>
      </c>
      <c r="K4685" s="3">
        <v>1</v>
      </c>
      <c r="L4685" s="2">
        <f t="shared" ref="L4685:L4748" si="294">IF(K4685=1,LN(J4685),LN(1-J4685))</f>
        <v>-0.97275883802914631</v>
      </c>
      <c r="M4685" s="2">
        <f t="shared" ref="M4685:M4748" si="295">(K4685-J4685)</f>
        <v>0.62196134928807978</v>
      </c>
    </row>
    <row r="4686" spans="5:13" x14ac:dyDescent="0.3">
      <c r="E4686" s="1">
        <v>4675</v>
      </c>
      <c r="F4686" s="1">
        <v>0</v>
      </c>
      <c r="G4686" s="1">
        <v>23</v>
      </c>
      <c r="H4686" s="1">
        <v>1</v>
      </c>
      <c r="I4686" s="2">
        <f t="shared" si="292"/>
        <v>-0.27236974608004461</v>
      </c>
      <c r="J4686" s="2">
        <f t="shared" si="293"/>
        <v>0.43232541858152024</v>
      </c>
      <c r="K4686" s="3">
        <v>0</v>
      </c>
      <c r="L4686" s="2">
        <f t="shared" si="294"/>
        <v>-0.56620694448026976</v>
      </c>
      <c r="M4686" s="2">
        <f t="shared" si="295"/>
        <v>-0.43232541858152024</v>
      </c>
    </row>
    <row r="4687" spans="5:13" x14ac:dyDescent="0.3">
      <c r="E4687" s="1">
        <v>4676</v>
      </c>
      <c r="F4687" s="1">
        <v>1</v>
      </c>
      <c r="G4687" s="1">
        <v>31</v>
      </c>
      <c r="H4687" s="1">
        <v>3</v>
      </c>
      <c r="I4687" s="2">
        <f t="shared" si="292"/>
        <v>6.4364916066702471E-2</v>
      </c>
      <c r="J4687" s="2">
        <f t="shared" si="293"/>
        <v>0.51608567603166466</v>
      </c>
      <c r="K4687" s="3">
        <v>0</v>
      </c>
      <c r="L4687" s="2">
        <f t="shared" si="294"/>
        <v>-0.72584740452914032</v>
      </c>
      <c r="M4687" s="2">
        <f t="shared" si="295"/>
        <v>-0.51608567603166466</v>
      </c>
    </row>
    <row r="4688" spans="5:13" x14ac:dyDescent="0.3">
      <c r="E4688" s="1">
        <v>4677</v>
      </c>
      <c r="F4688" s="1">
        <v>1</v>
      </c>
      <c r="G4688" s="1">
        <v>26</v>
      </c>
      <c r="H4688" s="1">
        <v>5</v>
      </c>
      <c r="I4688" s="2">
        <f t="shared" si="292"/>
        <v>0.77253839462318608</v>
      </c>
      <c r="J4688" s="2">
        <f t="shared" si="293"/>
        <v>0.68406974349272509</v>
      </c>
      <c r="K4688" s="3">
        <v>1</v>
      </c>
      <c r="L4688" s="2">
        <f t="shared" si="294"/>
        <v>-0.37969540238692856</v>
      </c>
      <c r="M4688" s="2">
        <f t="shared" si="295"/>
        <v>0.31593025650727491</v>
      </c>
    </row>
    <row r="4689" spans="5:13" x14ac:dyDescent="0.3">
      <c r="E4689" s="1">
        <v>4678</v>
      </c>
      <c r="F4689" s="1">
        <v>0</v>
      </c>
      <c r="G4689" s="1">
        <v>23</v>
      </c>
      <c r="H4689" s="1">
        <v>1</v>
      </c>
      <c r="I4689" s="2">
        <f t="shared" si="292"/>
        <v>-0.27236974608004461</v>
      </c>
      <c r="J4689" s="2">
        <f t="shared" si="293"/>
        <v>0.43232541858152024</v>
      </c>
      <c r="K4689" s="3">
        <v>1</v>
      </c>
      <c r="L4689" s="2">
        <f t="shared" si="294"/>
        <v>-0.83857669056031459</v>
      </c>
      <c r="M4689" s="2">
        <f t="shared" si="295"/>
        <v>0.56767458141847982</v>
      </c>
    </row>
    <row r="4690" spans="5:13" x14ac:dyDescent="0.3">
      <c r="E4690" s="1">
        <v>4679</v>
      </c>
      <c r="F4690" s="1">
        <v>0</v>
      </c>
      <c r="G4690" s="1">
        <v>23</v>
      </c>
      <c r="H4690" s="1">
        <v>2</v>
      </c>
      <c r="I4690" s="2">
        <f t="shared" si="292"/>
        <v>1.0286451580940215E-2</v>
      </c>
      <c r="J4690" s="2">
        <f t="shared" si="293"/>
        <v>0.50257159022004549</v>
      </c>
      <c r="K4690" s="3">
        <v>0</v>
      </c>
      <c r="L4690" s="2">
        <f t="shared" si="294"/>
        <v>-0.69830363267786921</v>
      </c>
      <c r="M4690" s="2">
        <f t="shared" si="295"/>
        <v>-0.50257159022004549</v>
      </c>
    </row>
    <row r="4691" spans="5:13" x14ac:dyDescent="0.3">
      <c r="E4691" s="1">
        <v>4680</v>
      </c>
      <c r="F4691" s="1">
        <v>0</v>
      </c>
      <c r="G4691" s="1">
        <v>29</v>
      </c>
      <c r="H4691" s="1">
        <v>1</v>
      </c>
      <c r="I4691" s="2">
        <f t="shared" si="292"/>
        <v>-0.44380304596146158</v>
      </c>
      <c r="J4691" s="2">
        <f t="shared" si="293"/>
        <v>0.39083515355806009</v>
      </c>
      <c r="K4691" s="3">
        <v>0</v>
      </c>
      <c r="L4691" s="2">
        <f t="shared" si="294"/>
        <v>-0.49566636408778442</v>
      </c>
      <c r="M4691" s="2">
        <f t="shared" si="295"/>
        <v>-0.39083515355806009</v>
      </c>
    </row>
    <row r="4692" spans="5:13" x14ac:dyDescent="0.3">
      <c r="E4692" s="1">
        <v>4681</v>
      </c>
      <c r="F4692" s="1">
        <v>1</v>
      </c>
      <c r="G4692" s="1">
        <v>29</v>
      </c>
      <c r="H4692" s="1">
        <v>1</v>
      </c>
      <c r="I4692" s="2">
        <f t="shared" si="292"/>
        <v>-0.44380304596146158</v>
      </c>
      <c r="J4692" s="2">
        <f t="shared" si="293"/>
        <v>0.39083515355806009</v>
      </c>
      <c r="K4692" s="3">
        <v>0</v>
      </c>
      <c r="L4692" s="2">
        <f t="shared" si="294"/>
        <v>-0.49566636408778442</v>
      </c>
      <c r="M4692" s="2">
        <f t="shared" si="295"/>
        <v>-0.39083515355806009</v>
      </c>
    </row>
    <row r="4693" spans="5:13" x14ac:dyDescent="0.3">
      <c r="E4693" s="1">
        <v>4682</v>
      </c>
      <c r="F4693" s="1">
        <v>1</v>
      </c>
      <c r="G4693" s="1">
        <v>16</v>
      </c>
      <c r="H4693" s="1">
        <v>1</v>
      </c>
      <c r="I4693" s="2">
        <f t="shared" si="292"/>
        <v>-7.2364229551725112E-2</v>
      </c>
      <c r="J4693" s="2">
        <f t="shared" si="293"/>
        <v>0.48191683308854766</v>
      </c>
      <c r="K4693" s="3">
        <v>1</v>
      </c>
      <c r="L4693" s="2">
        <f t="shared" si="294"/>
        <v>-0.72998372527866173</v>
      </c>
      <c r="M4693" s="2">
        <f t="shared" si="295"/>
        <v>0.51808316691145229</v>
      </c>
    </row>
    <row r="4694" spans="5:13" x14ac:dyDescent="0.3">
      <c r="E4694" s="1">
        <v>4683</v>
      </c>
      <c r="F4694" s="1">
        <v>1</v>
      </c>
      <c r="G4694" s="1">
        <v>27</v>
      </c>
      <c r="H4694" s="1">
        <v>0</v>
      </c>
      <c r="I4694" s="2">
        <f t="shared" si="292"/>
        <v>-0.66931481032864082</v>
      </c>
      <c r="J4694" s="2">
        <f t="shared" si="293"/>
        <v>0.33865028320137047</v>
      </c>
      <c r="K4694" s="3">
        <v>0</v>
      </c>
      <c r="L4694" s="2">
        <f t="shared" si="294"/>
        <v>-0.41347250672725938</v>
      </c>
      <c r="M4694" s="2">
        <f t="shared" si="295"/>
        <v>-0.33865028320137047</v>
      </c>
    </row>
    <row r="4695" spans="5:13" x14ac:dyDescent="0.3">
      <c r="E4695" s="1">
        <v>4684</v>
      </c>
      <c r="F4695" s="1">
        <v>1</v>
      </c>
      <c r="G4695" s="1">
        <v>25</v>
      </c>
      <c r="H4695" s="1">
        <v>4</v>
      </c>
      <c r="I4695" s="2">
        <f t="shared" si="292"/>
        <v>0.51845441360910405</v>
      </c>
      <c r="J4695" s="2">
        <f t="shared" si="293"/>
        <v>0.62678628555659732</v>
      </c>
      <c r="K4695" s="3">
        <v>0</v>
      </c>
      <c r="L4695" s="2">
        <f t="shared" si="294"/>
        <v>-0.9856040624435195</v>
      </c>
      <c r="M4695" s="2">
        <f t="shared" si="295"/>
        <v>-0.62678628555659732</v>
      </c>
    </row>
    <row r="4696" spans="5:13" x14ac:dyDescent="0.3">
      <c r="E4696" s="1">
        <v>4685</v>
      </c>
      <c r="F4696" s="1">
        <v>0</v>
      </c>
      <c r="G4696" s="1">
        <v>21</v>
      </c>
      <c r="H4696" s="1">
        <v>1</v>
      </c>
      <c r="I4696" s="2">
        <f t="shared" si="292"/>
        <v>-0.21522531278623908</v>
      </c>
      <c r="J4696" s="2">
        <f t="shared" si="293"/>
        <v>0.44640041528470131</v>
      </c>
      <c r="K4696" s="3">
        <v>0</v>
      </c>
      <c r="L4696" s="2">
        <f t="shared" si="294"/>
        <v>-0.59131362483195948</v>
      </c>
      <c r="M4696" s="2">
        <f t="shared" si="295"/>
        <v>-0.44640041528470131</v>
      </c>
    </row>
    <row r="4697" spans="5:13" x14ac:dyDescent="0.3">
      <c r="E4697" s="1">
        <v>4686</v>
      </c>
      <c r="F4697" s="1">
        <v>0</v>
      </c>
      <c r="G4697" s="1">
        <v>32</v>
      </c>
      <c r="H4697" s="1">
        <v>3</v>
      </c>
      <c r="I4697" s="2">
        <f t="shared" si="292"/>
        <v>3.5792699419799789E-2</v>
      </c>
      <c r="J4697" s="2">
        <f t="shared" si="293"/>
        <v>0.50894721967216194</v>
      </c>
      <c r="K4697" s="3">
        <v>1</v>
      </c>
      <c r="L4697" s="2">
        <f t="shared" si="294"/>
        <v>-0.67541096196900752</v>
      </c>
      <c r="M4697" s="2">
        <f t="shared" si="295"/>
        <v>0.49105278032783806</v>
      </c>
    </row>
    <row r="4698" spans="5:13" x14ac:dyDescent="0.3">
      <c r="E4698" s="1">
        <v>4687</v>
      </c>
      <c r="F4698" s="1">
        <v>1</v>
      </c>
      <c r="G4698" s="1">
        <v>20</v>
      </c>
      <c r="H4698" s="1">
        <v>2</v>
      </c>
      <c r="I4698" s="2">
        <f t="shared" si="292"/>
        <v>9.6003101521648537E-2</v>
      </c>
      <c r="J4698" s="2">
        <f t="shared" si="293"/>
        <v>0.52398235856772302</v>
      </c>
      <c r="K4698" s="3">
        <v>0</v>
      </c>
      <c r="L4698" s="2">
        <f t="shared" si="294"/>
        <v>-0.74230036360497509</v>
      </c>
      <c r="M4698" s="2">
        <f t="shared" si="295"/>
        <v>-0.52398235856772302</v>
      </c>
    </row>
    <row r="4699" spans="5:13" x14ac:dyDescent="0.3">
      <c r="E4699" s="1">
        <v>4688</v>
      </c>
      <c r="F4699" s="1">
        <v>1</v>
      </c>
      <c r="G4699" s="1">
        <v>21</v>
      </c>
      <c r="H4699" s="1">
        <v>5</v>
      </c>
      <c r="I4699" s="2">
        <f t="shared" si="292"/>
        <v>0.91539947785770015</v>
      </c>
      <c r="J4699" s="2">
        <f t="shared" si="293"/>
        <v>0.71410379097871035</v>
      </c>
      <c r="K4699" s="3">
        <v>0</v>
      </c>
      <c r="L4699" s="2">
        <f t="shared" si="294"/>
        <v>-1.2521264395483949</v>
      </c>
      <c r="M4699" s="2">
        <f t="shared" si="295"/>
        <v>-0.71410379097871035</v>
      </c>
    </row>
    <row r="4700" spans="5:13" x14ac:dyDescent="0.3">
      <c r="E4700" s="1">
        <v>4689</v>
      </c>
      <c r="F4700" s="1">
        <v>1</v>
      </c>
      <c r="G4700" s="1">
        <v>26</v>
      </c>
      <c r="H4700" s="1">
        <v>4</v>
      </c>
      <c r="I4700" s="2">
        <f t="shared" si="292"/>
        <v>0.48988219696220137</v>
      </c>
      <c r="J4700" s="2">
        <f t="shared" si="293"/>
        <v>0.62007868056522697</v>
      </c>
      <c r="K4700" s="3">
        <v>0</v>
      </c>
      <c r="L4700" s="2">
        <f t="shared" si="294"/>
        <v>-0.96779110181938743</v>
      </c>
      <c r="M4700" s="2">
        <f t="shared" si="295"/>
        <v>-0.62007868056522697</v>
      </c>
    </row>
    <row r="4701" spans="5:13" x14ac:dyDescent="0.3">
      <c r="E4701" s="1">
        <v>4690</v>
      </c>
      <c r="F4701" s="1">
        <v>0</v>
      </c>
      <c r="G4701" s="1">
        <v>26</v>
      </c>
      <c r="H4701" s="1">
        <v>0</v>
      </c>
      <c r="I4701" s="2">
        <f t="shared" si="292"/>
        <v>-0.64074259368173792</v>
      </c>
      <c r="J4701" s="2">
        <f t="shared" si="293"/>
        <v>0.34507869437350663</v>
      </c>
      <c r="K4701" s="3">
        <v>0</v>
      </c>
      <c r="L4701" s="2">
        <f t="shared" si="294"/>
        <v>-0.42324019464645307</v>
      </c>
      <c r="M4701" s="2">
        <f t="shared" si="295"/>
        <v>-0.34507869437350663</v>
      </c>
    </row>
    <row r="4702" spans="5:13" x14ac:dyDescent="0.3">
      <c r="E4702" s="1">
        <v>4691</v>
      </c>
      <c r="F4702" s="1">
        <v>0</v>
      </c>
      <c r="G4702" s="1">
        <v>22</v>
      </c>
      <c r="H4702" s="1">
        <v>1</v>
      </c>
      <c r="I4702" s="2">
        <f t="shared" si="292"/>
        <v>-0.24379752943314192</v>
      </c>
      <c r="J4702" s="2">
        <f t="shared" si="293"/>
        <v>0.43935072259233271</v>
      </c>
      <c r="K4702" s="3">
        <v>0</v>
      </c>
      <c r="L4702" s="2">
        <f t="shared" si="294"/>
        <v>-0.57865974292354561</v>
      </c>
      <c r="M4702" s="2">
        <f t="shared" si="295"/>
        <v>-0.43935072259233271</v>
      </c>
    </row>
    <row r="4703" spans="5:13" x14ac:dyDescent="0.3">
      <c r="E4703" s="1">
        <v>4692</v>
      </c>
      <c r="F4703" s="1">
        <v>0</v>
      </c>
      <c r="G4703" s="1">
        <v>30</v>
      </c>
      <c r="H4703" s="1">
        <v>3</v>
      </c>
      <c r="I4703" s="2">
        <f t="shared" si="292"/>
        <v>9.2937132713605375E-2</v>
      </c>
      <c r="J4703" s="2">
        <f t="shared" si="293"/>
        <v>0.52321757413360404</v>
      </c>
      <c r="K4703" s="3">
        <v>0</v>
      </c>
      <c r="L4703" s="2">
        <f t="shared" si="294"/>
        <v>-0.7406950224119746</v>
      </c>
      <c r="M4703" s="2">
        <f t="shared" si="295"/>
        <v>-0.52321757413360404</v>
      </c>
    </row>
    <row r="4704" spans="5:13" x14ac:dyDescent="0.3">
      <c r="E4704" s="1">
        <v>4693</v>
      </c>
      <c r="F4704" s="1">
        <v>0</v>
      </c>
      <c r="G4704" s="1">
        <v>27</v>
      </c>
      <c r="H4704" s="1">
        <v>1</v>
      </c>
      <c r="I4704" s="2">
        <f t="shared" si="292"/>
        <v>-0.386658612667656</v>
      </c>
      <c r="J4704" s="2">
        <f t="shared" si="293"/>
        <v>0.40452192979375906</v>
      </c>
      <c r="K4704" s="3">
        <v>0</v>
      </c>
      <c r="L4704" s="2">
        <f t="shared" si="294"/>
        <v>-0.51839071671501158</v>
      </c>
      <c r="M4704" s="2">
        <f t="shared" si="295"/>
        <v>-0.40452192979375906</v>
      </c>
    </row>
    <row r="4705" spans="5:13" x14ac:dyDescent="0.3">
      <c r="E4705" s="1">
        <v>4694</v>
      </c>
      <c r="F4705" s="1">
        <v>0</v>
      </c>
      <c r="G4705" s="1">
        <v>22</v>
      </c>
      <c r="H4705" s="1">
        <v>2</v>
      </c>
      <c r="I4705" s="2">
        <f t="shared" si="292"/>
        <v>3.8858668227842896E-2</v>
      </c>
      <c r="J4705" s="2">
        <f t="shared" si="293"/>
        <v>0.50971344481574044</v>
      </c>
      <c r="K4705" s="3">
        <v>0</v>
      </c>
      <c r="L4705" s="2">
        <f t="shared" si="294"/>
        <v>-0.71276525231165777</v>
      </c>
      <c r="M4705" s="2">
        <f t="shared" si="295"/>
        <v>-0.50971344481574044</v>
      </c>
    </row>
    <row r="4706" spans="5:13" x14ac:dyDescent="0.3">
      <c r="E4706" s="1">
        <v>4695</v>
      </c>
      <c r="F4706" s="1">
        <v>1</v>
      </c>
      <c r="G4706" s="1">
        <v>22</v>
      </c>
      <c r="H4706" s="1">
        <v>3</v>
      </c>
      <c r="I4706" s="2">
        <f t="shared" si="292"/>
        <v>0.32151486588882772</v>
      </c>
      <c r="J4706" s="2">
        <f t="shared" si="293"/>
        <v>0.57969339214578286</v>
      </c>
      <c r="K4706" s="3">
        <v>1</v>
      </c>
      <c r="L4706" s="2">
        <f t="shared" si="294"/>
        <v>-0.5452559494494188</v>
      </c>
      <c r="M4706" s="2">
        <f t="shared" si="295"/>
        <v>0.42030660785421714</v>
      </c>
    </row>
    <row r="4707" spans="5:13" x14ac:dyDescent="0.3">
      <c r="E4707" s="1">
        <v>4696</v>
      </c>
      <c r="F4707" s="1">
        <v>1</v>
      </c>
      <c r="G4707" s="1">
        <v>25</v>
      </c>
      <c r="H4707" s="1">
        <v>4</v>
      </c>
      <c r="I4707" s="2">
        <f t="shared" si="292"/>
        <v>0.51845441360910405</v>
      </c>
      <c r="J4707" s="2">
        <f t="shared" si="293"/>
        <v>0.62678628555659732</v>
      </c>
      <c r="K4707" s="3">
        <v>1</v>
      </c>
      <c r="L4707" s="2">
        <f t="shared" si="294"/>
        <v>-0.4671496488344154</v>
      </c>
      <c r="M4707" s="2">
        <f t="shared" si="295"/>
        <v>0.37321371444340268</v>
      </c>
    </row>
    <row r="4708" spans="5:13" x14ac:dyDescent="0.3">
      <c r="E4708" s="1">
        <v>4697</v>
      </c>
      <c r="F4708" s="1">
        <v>1</v>
      </c>
      <c r="G4708" s="1">
        <v>24</v>
      </c>
      <c r="H4708" s="1">
        <v>3</v>
      </c>
      <c r="I4708" s="2">
        <f t="shared" si="292"/>
        <v>0.26437043259502213</v>
      </c>
      <c r="J4708" s="2">
        <f t="shared" si="293"/>
        <v>0.56571033582428898</v>
      </c>
      <c r="K4708" s="3">
        <v>1</v>
      </c>
      <c r="L4708" s="2">
        <f t="shared" si="294"/>
        <v>-0.56967310594208143</v>
      </c>
      <c r="M4708" s="2">
        <f t="shared" si="295"/>
        <v>0.43428966417571102</v>
      </c>
    </row>
    <row r="4709" spans="5:13" x14ac:dyDescent="0.3">
      <c r="E4709" s="1">
        <v>4698</v>
      </c>
      <c r="F4709" s="1">
        <v>0</v>
      </c>
      <c r="G4709" s="1">
        <v>28</v>
      </c>
      <c r="H4709" s="1">
        <v>3</v>
      </c>
      <c r="I4709" s="2">
        <f t="shared" si="292"/>
        <v>0.15008156600741096</v>
      </c>
      <c r="J4709" s="2">
        <f t="shared" si="293"/>
        <v>0.53745012251025304</v>
      </c>
      <c r="K4709" s="3">
        <v>0</v>
      </c>
      <c r="L4709" s="2">
        <f t="shared" si="294"/>
        <v>-0.77100088462324479</v>
      </c>
      <c r="M4709" s="2">
        <f t="shared" si="295"/>
        <v>-0.53745012251025304</v>
      </c>
    </row>
    <row r="4710" spans="5:13" x14ac:dyDescent="0.3">
      <c r="E4710" s="1">
        <v>4699</v>
      </c>
      <c r="F4710" s="1">
        <v>0</v>
      </c>
      <c r="G4710" s="1">
        <v>30</v>
      </c>
      <c r="H4710" s="1">
        <v>1</v>
      </c>
      <c r="I4710" s="2">
        <f t="shared" si="292"/>
        <v>-0.47237526260836427</v>
      </c>
      <c r="J4710" s="2">
        <f t="shared" si="293"/>
        <v>0.38405420510492866</v>
      </c>
      <c r="K4710" s="3">
        <v>0</v>
      </c>
      <c r="L4710" s="2">
        <f t="shared" si="294"/>
        <v>-0.48459631462063979</v>
      </c>
      <c r="M4710" s="2">
        <f t="shared" si="295"/>
        <v>-0.38405420510492866</v>
      </c>
    </row>
    <row r="4711" spans="5:13" x14ac:dyDescent="0.3">
      <c r="E4711" s="1">
        <v>4700</v>
      </c>
      <c r="F4711" s="1">
        <v>0</v>
      </c>
      <c r="G4711" s="1">
        <v>28</v>
      </c>
      <c r="H4711" s="1">
        <v>2</v>
      </c>
      <c r="I4711" s="2">
        <f t="shared" si="292"/>
        <v>-0.13257463165357386</v>
      </c>
      <c r="J4711" s="2">
        <f t="shared" si="293"/>
        <v>0.46690480141809398</v>
      </c>
      <c r="K4711" s="3">
        <v>1</v>
      </c>
      <c r="L4711" s="2">
        <f t="shared" si="294"/>
        <v>-0.76162989344686882</v>
      </c>
      <c r="M4711" s="2">
        <f t="shared" si="295"/>
        <v>0.53309519858190602</v>
      </c>
    </row>
    <row r="4712" spans="5:13" x14ac:dyDescent="0.3">
      <c r="E4712" s="1">
        <v>4701</v>
      </c>
      <c r="F4712" s="1">
        <v>0</v>
      </c>
      <c r="G4712" s="1">
        <v>25</v>
      </c>
      <c r="H4712" s="1">
        <v>0</v>
      </c>
      <c r="I4712" s="2">
        <f t="shared" si="292"/>
        <v>-0.61217037703483523</v>
      </c>
      <c r="J4712" s="2">
        <f t="shared" si="293"/>
        <v>0.35156426468727181</v>
      </c>
      <c r="K4712" s="3">
        <v>1</v>
      </c>
      <c r="L4712" s="2">
        <f t="shared" si="294"/>
        <v>-1.0453627546069888</v>
      </c>
      <c r="M4712" s="2">
        <f t="shared" si="295"/>
        <v>0.64843573531272813</v>
      </c>
    </row>
    <row r="4713" spans="5:13" x14ac:dyDescent="0.3">
      <c r="E4713" s="1">
        <v>4702</v>
      </c>
      <c r="F4713" s="1">
        <v>1</v>
      </c>
      <c r="G4713" s="1">
        <v>15</v>
      </c>
      <c r="H4713" s="1">
        <v>1</v>
      </c>
      <c r="I4713" s="2">
        <f t="shared" si="292"/>
        <v>-4.3792012904822319E-2</v>
      </c>
      <c r="J4713" s="2">
        <f t="shared" si="293"/>
        <v>0.48905374605732999</v>
      </c>
      <c r="K4713" s="3">
        <v>0</v>
      </c>
      <c r="L4713" s="2">
        <f t="shared" si="294"/>
        <v>-0.67149087250443029</v>
      </c>
      <c r="M4713" s="2">
        <f t="shared" si="295"/>
        <v>-0.48905374605732999</v>
      </c>
    </row>
    <row r="4714" spans="5:13" x14ac:dyDescent="0.3">
      <c r="E4714" s="1">
        <v>4703</v>
      </c>
      <c r="F4714" s="1">
        <v>1</v>
      </c>
      <c r="G4714" s="1">
        <v>20</v>
      </c>
      <c r="H4714" s="1">
        <v>3</v>
      </c>
      <c r="I4714" s="2">
        <f t="shared" si="292"/>
        <v>0.37865929918263336</v>
      </c>
      <c r="J4714" s="2">
        <f t="shared" si="293"/>
        <v>0.59354970154570375</v>
      </c>
      <c r="K4714" s="3">
        <v>1</v>
      </c>
      <c r="L4714" s="2">
        <f t="shared" si="294"/>
        <v>-0.52163432531196197</v>
      </c>
      <c r="M4714" s="2">
        <f t="shared" si="295"/>
        <v>0.40645029845429625</v>
      </c>
    </row>
    <row r="4715" spans="5:13" x14ac:dyDescent="0.3">
      <c r="E4715" s="1">
        <v>4704</v>
      </c>
      <c r="F4715" s="1">
        <v>1</v>
      </c>
      <c r="G4715" s="1">
        <v>24</v>
      </c>
      <c r="H4715" s="1">
        <v>3</v>
      </c>
      <c r="I4715" s="2">
        <f t="shared" si="292"/>
        <v>0.26437043259502213</v>
      </c>
      <c r="J4715" s="2">
        <f t="shared" si="293"/>
        <v>0.56571033582428898</v>
      </c>
      <c r="K4715" s="3">
        <v>1</v>
      </c>
      <c r="L4715" s="2">
        <f t="shared" si="294"/>
        <v>-0.56967310594208143</v>
      </c>
      <c r="M4715" s="2">
        <f t="shared" si="295"/>
        <v>0.43428966417571102</v>
      </c>
    </row>
    <row r="4716" spans="5:13" x14ac:dyDescent="0.3">
      <c r="E4716" s="1">
        <v>4705</v>
      </c>
      <c r="F4716" s="1">
        <v>1</v>
      </c>
      <c r="G4716" s="1">
        <v>24</v>
      </c>
      <c r="H4716" s="1">
        <v>1</v>
      </c>
      <c r="I4716" s="2">
        <f t="shared" si="292"/>
        <v>-0.30094196272694751</v>
      </c>
      <c r="J4716" s="2">
        <f t="shared" si="293"/>
        <v>0.42532722873338152</v>
      </c>
      <c r="K4716" s="3">
        <v>1</v>
      </c>
      <c r="L4716" s="2">
        <f t="shared" si="294"/>
        <v>-0.85489645635623346</v>
      </c>
      <c r="M4716" s="2">
        <f t="shared" si="295"/>
        <v>0.57467277126661842</v>
      </c>
    </row>
    <row r="4717" spans="5:13" x14ac:dyDescent="0.3">
      <c r="E4717" s="1">
        <v>4706</v>
      </c>
      <c r="F4717" s="1">
        <v>0</v>
      </c>
      <c r="G4717" s="1">
        <v>27</v>
      </c>
      <c r="H4717" s="1">
        <v>2</v>
      </c>
      <c r="I4717" s="2">
        <f t="shared" si="292"/>
        <v>-0.10400241500667118</v>
      </c>
      <c r="J4717" s="2">
        <f t="shared" si="293"/>
        <v>0.47402280722541851</v>
      </c>
      <c r="K4717" s="3">
        <v>0</v>
      </c>
      <c r="L4717" s="2">
        <f t="shared" si="294"/>
        <v>-0.64249742692862966</v>
      </c>
      <c r="M4717" s="2">
        <f t="shared" si="295"/>
        <v>-0.47402280722541851</v>
      </c>
    </row>
    <row r="4718" spans="5:13" x14ac:dyDescent="0.3">
      <c r="E4718" s="1">
        <v>4707</v>
      </c>
      <c r="F4718" s="1">
        <v>1</v>
      </c>
      <c r="G4718" s="1">
        <v>16</v>
      </c>
      <c r="H4718" s="1">
        <v>1</v>
      </c>
      <c r="I4718" s="2">
        <f t="shared" si="292"/>
        <v>-7.2364229551725112E-2</v>
      </c>
      <c r="J4718" s="2">
        <f t="shared" si="293"/>
        <v>0.48191683308854766</v>
      </c>
      <c r="K4718" s="3">
        <v>0</v>
      </c>
      <c r="L4718" s="2">
        <f t="shared" si="294"/>
        <v>-0.65761949572693679</v>
      </c>
      <c r="M4718" s="2">
        <f t="shared" si="295"/>
        <v>-0.48191683308854766</v>
      </c>
    </row>
    <row r="4719" spans="5:13" x14ac:dyDescent="0.3">
      <c r="E4719" s="1">
        <v>4708</v>
      </c>
      <c r="F4719" s="1">
        <v>0</v>
      </c>
      <c r="G4719" s="1">
        <v>26</v>
      </c>
      <c r="H4719" s="1">
        <v>5</v>
      </c>
      <c r="I4719" s="2">
        <f t="shared" si="292"/>
        <v>0.77253839462318608</v>
      </c>
      <c r="J4719" s="2">
        <f t="shared" si="293"/>
        <v>0.68406974349272509</v>
      </c>
      <c r="K4719" s="3">
        <v>0</v>
      </c>
      <c r="L4719" s="2">
        <f t="shared" si="294"/>
        <v>-1.1522337970101146</v>
      </c>
      <c r="M4719" s="2">
        <f t="shared" si="295"/>
        <v>-0.68406974349272509</v>
      </c>
    </row>
    <row r="4720" spans="5:13" x14ac:dyDescent="0.3">
      <c r="E4720" s="1">
        <v>4709</v>
      </c>
      <c r="F4720" s="1">
        <v>1</v>
      </c>
      <c r="G4720" s="1">
        <v>21</v>
      </c>
      <c r="H4720" s="1">
        <v>3</v>
      </c>
      <c r="I4720" s="2">
        <f t="shared" si="292"/>
        <v>0.35008708253573056</v>
      </c>
      <c r="J4720" s="2">
        <f t="shared" si="293"/>
        <v>0.58663869604609931</v>
      </c>
      <c r="K4720" s="3">
        <v>1</v>
      </c>
      <c r="L4720" s="2">
        <f t="shared" si="294"/>
        <v>-0.5333461579487917</v>
      </c>
      <c r="M4720" s="2">
        <f t="shared" si="295"/>
        <v>0.41336130395390069</v>
      </c>
    </row>
    <row r="4721" spans="5:13" x14ac:dyDescent="0.3">
      <c r="E4721" s="1">
        <v>4710</v>
      </c>
      <c r="F4721" s="1">
        <v>1</v>
      </c>
      <c r="G4721" s="1">
        <v>17</v>
      </c>
      <c r="H4721" s="1">
        <v>1</v>
      </c>
      <c r="I4721" s="2">
        <f t="shared" si="292"/>
        <v>-0.1009364461986279</v>
      </c>
      <c r="J4721" s="2">
        <f t="shared" si="293"/>
        <v>0.47478729075572063</v>
      </c>
      <c r="K4721" s="3">
        <v>1</v>
      </c>
      <c r="L4721" s="2">
        <f t="shared" si="294"/>
        <v>-0.74488838417918568</v>
      </c>
      <c r="M4721" s="2">
        <f t="shared" si="295"/>
        <v>0.52521270924427932</v>
      </c>
    </row>
    <row r="4722" spans="5:13" x14ac:dyDescent="0.3">
      <c r="E4722" s="1">
        <v>4711</v>
      </c>
      <c r="F4722" s="1">
        <v>0</v>
      </c>
      <c r="G4722" s="1">
        <v>26</v>
      </c>
      <c r="H4722" s="1">
        <v>1</v>
      </c>
      <c r="I4722" s="2">
        <f t="shared" si="292"/>
        <v>-0.35808639602075309</v>
      </c>
      <c r="J4722" s="2">
        <f t="shared" si="293"/>
        <v>0.41142287430405178</v>
      </c>
      <c r="K4722" s="3">
        <v>1</v>
      </c>
      <c r="L4722" s="2">
        <f t="shared" si="294"/>
        <v>-0.88813370218098375</v>
      </c>
      <c r="M4722" s="2">
        <f t="shared" si="295"/>
        <v>0.58857712569594822</v>
      </c>
    </row>
    <row r="4723" spans="5:13" x14ac:dyDescent="0.3">
      <c r="E4723" s="1">
        <v>4712</v>
      </c>
      <c r="F4723" s="1">
        <v>1</v>
      </c>
      <c r="G4723" s="1">
        <v>19</v>
      </c>
      <c r="H4723" s="1">
        <v>3</v>
      </c>
      <c r="I4723" s="2">
        <f t="shared" si="292"/>
        <v>0.40723151582953615</v>
      </c>
      <c r="J4723" s="2">
        <f t="shared" si="293"/>
        <v>0.600423862871453</v>
      </c>
      <c r="K4723" s="3">
        <v>0</v>
      </c>
      <c r="L4723" s="2">
        <f t="shared" si="294"/>
        <v>-0.9173509508863914</v>
      </c>
      <c r="M4723" s="2">
        <f t="shared" si="295"/>
        <v>-0.600423862871453</v>
      </c>
    </row>
    <row r="4724" spans="5:13" x14ac:dyDescent="0.3">
      <c r="E4724" s="1">
        <v>4713</v>
      </c>
      <c r="F4724" s="1">
        <v>1</v>
      </c>
      <c r="G4724" s="1">
        <v>22</v>
      </c>
      <c r="H4724" s="1">
        <v>2</v>
      </c>
      <c r="I4724" s="2">
        <f t="shared" si="292"/>
        <v>3.8858668227842896E-2</v>
      </c>
      <c r="J4724" s="2">
        <f t="shared" si="293"/>
        <v>0.50971344481574044</v>
      </c>
      <c r="K4724" s="3">
        <v>0</v>
      </c>
      <c r="L4724" s="2">
        <f t="shared" si="294"/>
        <v>-0.71276525231165777</v>
      </c>
      <c r="M4724" s="2">
        <f t="shared" si="295"/>
        <v>-0.50971344481574044</v>
      </c>
    </row>
    <row r="4725" spans="5:13" x14ac:dyDescent="0.3">
      <c r="E4725" s="1">
        <v>4714</v>
      </c>
      <c r="F4725" s="1">
        <v>0</v>
      </c>
      <c r="G4725" s="1">
        <v>25</v>
      </c>
      <c r="H4725" s="1">
        <v>2</v>
      </c>
      <c r="I4725" s="2">
        <f t="shared" si="292"/>
        <v>-4.6857981712865593E-2</v>
      </c>
      <c r="J4725" s="2">
        <f t="shared" si="293"/>
        <v>0.4882876475322156</v>
      </c>
      <c r="K4725" s="3">
        <v>1</v>
      </c>
      <c r="L4725" s="2">
        <f t="shared" si="294"/>
        <v>-0.71685060511711618</v>
      </c>
      <c r="M4725" s="2">
        <f t="shared" si="295"/>
        <v>0.51171235246778446</v>
      </c>
    </row>
    <row r="4726" spans="5:13" x14ac:dyDescent="0.3">
      <c r="E4726" s="1">
        <v>4715</v>
      </c>
      <c r="F4726" s="1">
        <v>1</v>
      </c>
      <c r="G4726" s="1">
        <v>20</v>
      </c>
      <c r="H4726" s="1">
        <v>2</v>
      </c>
      <c r="I4726" s="2">
        <f t="shared" si="292"/>
        <v>9.6003101521648537E-2</v>
      </c>
      <c r="J4726" s="2">
        <f t="shared" si="293"/>
        <v>0.52398235856772302</v>
      </c>
      <c r="K4726" s="3">
        <v>1</v>
      </c>
      <c r="L4726" s="2">
        <f t="shared" si="294"/>
        <v>-0.64629726208332661</v>
      </c>
      <c r="M4726" s="2">
        <f t="shared" si="295"/>
        <v>0.47601764143227698</v>
      </c>
    </row>
    <row r="4727" spans="5:13" x14ac:dyDescent="0.3">
      <c r="E4727" s="1">
        <v>4716</v>
      </c>
      <c r="F4727" s="1">
        <v>1</v>
      </c>
      <c r="G4727" s="1">
        <v>15</v>
      </c>
      <c r="H4727" s="1">
        <v>1</v>
      </c>
      <c r="I4727" s="2">
        <f t="shared" si="292"/>
        <v>-4.3792012904822319E-2</v>
      </c>
      <c r="J4727" s="2">
        <f t="shared" si="293"/>
        <v>0.48905374605732999</v>
      </c>
      <c r="K4727" s="3">
        <v>1</v>
      </c>
      <c r="L4727" s="2">
        <f t="shared" si="294"/>
        <v>-0.71528288540925256</v>
      </c>
      <c r="M4727" s="2">
        <f t="shared" si="295"/>
        <v>0.51094625394267001</v>
      </c>
    </row>
    <row r="4728" spans="5:13" x14ac:dyDescent="0.3">
      <c r="E4728" s="1">
        <v>4717</v>
      </c>
      <c r="F4728" s="1">
        <v>0</v>
      </c>
      <c r="G4728" s="1">
        <v>19</v>
      </c>
      <c r="H4728" s="1">
        <v>1</v>
      </c>
      <c r="I4728" s="2">
        <f t="shared" si="292"/>
        <v>-0.15808087949243349</v>
      </c>
      <c r="J4728" s="2">
        <f t="shared" si="293"/>
        <v>0.4605618744064669</v>
      </c>
      <c r="K4728" s="3">
        <v>1</v>
      </c>
      <c r="L4728" s="2">
        <f t="shared" si="294"/>
        <v>-0.77530806878078784</v>
      </c>
      <c r="M4728" s="2">
        <f t="shared" si="295"/>
        <v>0.5394381255935331</v>
      </c>
    </row>
    <row r="4729" spans="5:13" x14ac:dyDescent="0.3">
      <c r="E4729" s="1">
        <v>4718</v>
      </c>
      <c r="F4729" s="1">
        <v>1</v>
      </c>
      <c r="G4729" s="1">
        <v>18</v>
      </c>
      <c r="H4729" s="1">
        <v>3</v>
      </c>
      <c r="I4729" s="2">
        <f t="shared" si="292"/>
        <v>0.43580373247643894</v>
      </c>
      <c r="J4729" s="2">
        <f t="shared" si="293"/>
        <v>0.60725869122522669</v>
      </c>
      <c r="K4729" s="3">
        <v>0</v>
      </c>
      <c r="L4729" s="2">
        <f t="shared" si="294"/>
        <v>-0.93460413124524255</v>
      </c>
      <c r="M4729" s="2">
        <f t="shared" si="295"/>
        <v>-0.60725869122522669</v>
      </c>
    </row>
    <row r="4730" spans="5:13" x14ac:dyDescent="0.3">
      <c r="E4730" s="1">
        <v>4719</v>
      </c>
      <c r="F4730" s="1">
        <v>0</v>
      </c>
      <c r="G4730" s="1">
        <v>20</v>
      </c>
      <c r="H4730" s="1">
        <v>0</v>
      </c>
      <c r="I4730" s="2">
        <f t="shared" si="292"/>
        <v>-0.4693092938003211</v>
      </c>
      <c r="J4730" s="2">
        <f t="shared" si="293"/>
        <v>0.38477973752641237</v>
      </c>
      <c r="K4730" s="3">
        <v>1</v>
      </c>
      <c r="L4730" s="2">
        <f t="shared" si="294"/>
        <v>-0.95508421873291538</v>
      </c>
      <c r="M4730" s="2">
        <f t="shared" si="295"/>
        <v>0.61522026247358763</v>
      </c>
    </row>
    <row r="4731" spans="5:13" x14ac:dyDescent="0.3">
      <c r="E4731" s="1">
        <v>4720</v>
      </c>
      <c r="F4731" s="1">
        <v>0</v>
      </c>
      <c r="G4731" s="1">
        <v>25</v>
      </c>
      <c r="H4731" s="1">
        <v>1</v>
      </c>
      <c r="I4731" s="2">
        <f t="shared" si="292"/>
        <v>-0.32951417937385041</v>
      </c>
      <c r="J4731" s="2">
        <f t="shared" si="293"/>
        <v>0.41835883549334701</v>
      </c>
      <c r="K4731" s="3">
        <v>0</v>
      </c>
      <c r="L4731" s="2">
        <f t="shared" si="294"/>
        <v>-0.54190157722990051</v>
      </c>
      <c r="M4731" s="2">
        <f t="shared" si="295"/>
        <v>-0.41835883549334701</v>
      </c>
    </row>
    <row r="4732" spans="5:13" x14ac:dyDescent="0.3">
      <c r="E4732" s="1">
        <v>4721</v>
      </c>
      <c r="F4732" s="1">
        <v>0</v>
      </c>
      <c r="G4732" s="1">
        <v>28</v>
      </c>
      <c r="H4732" s="1">
        <v>1</v>
      </c>
      <c r="I4732" s="2">
        <f t="shared" si="292"/>
        <v>-0.41523082931455868</v>
      </c>
      <c r="J4732" s="2">
        <f t="shared" si="293"/>
        <v>0.39765853213135904</v>
      </c>
      <c r="K4732" s="3">
        <v>1</v>
      </c>
      <c r="L4732" s="2">
        <f t="shared" si="294"/>
        <v>-0.92216160142452031</v>
      </c>
      <c r="M4732" s="2">
        <f t="shared" si="295"/>
        <v>0.60234146786864096</v>
      </c>
    </row>
    <row r="4733" spans="5:13" x14ac:dyDescent="0.3">
      <c r="E4733" s="1">
        <v>4722</v>
      </c>
      <c r="F4733" s="1">
        <v>1</v>
      </c>
      <c r="G4733" s="1">
        <v>22</v>
      </c>
      <c r="H4733" s="1">
        <v>1</v>
      </c>
      <c r="I4733" s="2">
        <f t="shared" si="292"/>
        <v>-0.24379752943314192</v>
      </c>
      <c r="J4733" s="2">
        <f t="shared" si="293"/>
        <v>0.43935072259233271</v>
      </c>
      <c r="K4733" s="3">
        <v>1</v>
      </c>
      <c r="L4733" s="2">
        <f t="shared" si="294"/>
        <v>-0.82245727235668753</v>
      </c>
      <c r="M4733" s="2">
        <f t="shared" si="295"/>
        <v>0.56064927740766723</v>
      </c>
    </row>
    <row r="4734" spans="5:13" x14ac:dyDescent="0.3">
      <c r="E4734" s="1">
        <v>4723</v>
      </c>
      <c r="F4734" s="1">
        <v>1</v>
      </c>
      <c r="G4734" s="1">
        <v>20</v>
      </c>
      <c r="H4734" s="1">
        <v>5</v>
      </c>
      <c r="I4734" s="2">
        <f t="shared" si="292"/>
        <v>0.94397169450460283</v>
      </c>
      <c r="J4734" s="2">
        <f t="shared" si="293"/>
        <v>0.71990122262544853</v>
      </c>
      <c r="K4734" s="3">
        <v>1</v>
      </c>
      <c r="L4734" s="2">
        <f t="shared" si="294"/>
        <v>-0.32864126718154252</v>
      </c>
      <c r="M4734" s="2">
        <f t="shared" si="295"/>
        <v>0.28009877737455147</v>
      </c>
    </row>
    <row r="4735" spans="5:13" x14ac:dyDescent="0.3">
      <c r="E4735" s="1">
        <v>4724</v>
      </c>
      <c r="F4735" s="1">
        <v>0</v>
      </c>
      <c r="G4735" s="1">
        <v>24</v>
      </c>
      <c r="H4735" s="1">
        <v>0</v>
      </c>
      <c r="I4735" s="2">
        <f t="shared" si="292"/>
        <v>-0.58359816038793233</v>
      </c>
      <c r="J4735" s="2">
        <f t="shared" si="293"/>
        <v>0.35810507793301227</v>
      </c>
      <c r="K4735" s="3">
        <v>1</v>
      </c>
      <c r="L4735" s="2">
        <f t="shared" si="294"/>
        <v>-1.0269288218688153</v>
      </c>
      <c r="M4735" s="2">
        <f t="shared" si="295"/>
        <v>0.64189492206698773</v>
      </c>
    </row>
    <row r="4736" spans="5:13" x14ac:dyDescent="0.3">
      <c r="E4736" s="1">
        <v>4725</v>
      </c>
      <c r="F4736" s="1">
        <v>0</v>
      </c>
      <c r="G4736" s="1">
        <v>24</v>
      </c>
      <c r="H4736" s="1">
        <v>2</v>
      </c>
      <c r="I4736" s="2">
        <f t="shared" si="292"/>
        <v>-1.8285765065962689E-2</v>
      </c>
      <c r="J4736" s="2">
        <f t="shared" si="293"/>
        <v>0.49542868610834845</v>
      </c>
      <c r="K4736" s="3">
        <v>1</v>
      </c>
      <c r="L4736" s="2">
        <f t="shared" si="294"/>
        <v>-0.70233185866113945</v>
      </c>
      <c r="M4736" s="2">
        <f t="shared" si="295"/>
        <v>0.50457131389165155</v>
      </c>
    </row>
    <row r="4737" spans="5:13" x14ac:dyDescent="0.3">
      <c r="E4737" s="1">
        <v>4726</v>
      </c>
      <c r="F4737" s="1">
        <v>1</v>
      </c>
      <c r="G4737" s="1">
        <v>27</v>
      </c>
      <c r="H4737" s="1">
        <v>3</v>
      </c>
      <c r="I4737" s="2">
        <f t="shared" si="292"/>
        <v>0.17865378265431364</v>
      </c>
      <c r="J4737" s="2">
        <f t="shared" si="293"/>
        <v>0.54454502935318705</v>
      </c>
      <c r="K4737" s="3">
        <v>1</v>
      </c>
      <c r="L4737" s="2">
        <f t="shared" si="294"/>
        <v>-0.60780464149184199</v>
      </c>
      <c r="M4737" s="2">
        <f t="shared" si="295"/>
        <v>0.45545497064681295</v>
      </c>
    </row>
    <row r="4738" spans="5:13" x14ac:dyDescent="0.3">
      <c r="E4738" s="1">
        <v>4727</v>
      </c>
      <c r="F4738" s="1">
        <v>1</v>
      </c>
      <c r="G4738" s="1">
        <v>27</v>
      </c>
      <c r="H4738" s="1">
        <v>1</v>
      </c>
      <c r="I4738" s="2">
        <f t="shared" si="292"/>
        <v>-0.386658612667656</v>
      </c>
      <c r="J4738" s="2">
        <f t="shared" si="293"/>
        <v>0.40452192979375906</v>
      </c>
      <c r="K4738" s="3">
        <v>0</v>
      </c>
      <c r="L4738" s="2">
        <f t="shared" si="294"/>
        <v>-0.51839071671501158</v>
      </c>
      <c r="M4738" s="2">
        <f t="shared" si="295"/>
        <v>-0.40452192979375906</v>
      </c>
    </row>
    <row r="4739" spans="5:13" x14ac:dyDescent="0.3">
      <c r="E4739" s="1">
        <v>4728</v>
      </c>
      <c r="F4739" s="1">
        <v>1</v>
      </c>
      <c r="G4739" s="1">
        <v>24</v>
      </c>
      <c r="H4739" s="1">
        <v>4</v>
      </c>
      <c r="I4739" s="2">
        <f t="shared" si="292"/>
        <v>0.54702663025600695</v>
      </c>
      <c r="J4739" s="2">
        <f t="shared" si="293"/>
        <v>0.63344547176899768</v>
      </c>
      <c r="K4739" s="3">
        <v>1</v>
      </c>
      <c r="L4739" s="2">
        <f t="shared" si="294"/>
        <v>-0.45658135748121736</v>
      </c>
      <c r="M4739" s="2">
        <f t="shared" si="295"/>
        <v>0.36655452823100232</v>
      </c>
    </row>
    <row r="4740" spans="5:13" x14ac:dyDescent="0.3">
      <c r="E4740" s="1">
        <v>4729</v>
      </c>
      <c r="F4740" s="1">
        <v>1</v>
      </c>
      <c r="G4740" s="1">
        <v>26</v>
      </c>
      <c r="H4740" s="1">
        <v>3</v>
      </c>
      <c r="I4740" s="2">
        <f t="shared" si="292"/>
        <v>0.20722599930121655</v>
      </c>
      <c r="J4740" s="2">
        <f t="shared" si="293"/>
        <v>0.55162190028968694</v>
      </c>
      <c r="K4740" s="3">
        <v>1</v>
      </c>
      <c r="L4740" s="2">
        <f t="shared" si="294"/>
        <v>-0.59489243064286235</v>
      </c>
      <c r="M4740" s="2">
        <f t="shared" si="295"/>
        <v>0.44837809971031306</v>
      </c>
    </row>
    <row r="4741" spans="5:13" x14ac:dyDescent="0.3">
      <c r="E4741" s="1">
        <v>4730</v>
      </c>
      <c r="F4741" s="1">
        <v>0</v>
      </c>
      <c r="G4741" s="1">
        <v>20</v>
      </c>
      <c r="H4741" s="1">
        <v>2</v>
      </c>
      <c r="I4741" s="2">
        <f t="shared" si="292"/>
        <v>9.6003101521648537E-2</v>
      </c>
      <c r="J4741" s="2">
        <f t="shared" si="293"/>
        <v>0.52398235856772302</v>
      </c>
      <c r="K4741" s="3">
        <v>1</v>
      </c>
      <c r="L4741" s="2">
        <f t="shared" si="294"/>
        <v>-0.64629726208332661</v>
      </c>
      <c r="M4741" s="2">
        <f t="shared" si="295"/>
        <v>0.47601764143227698</v>
      </c>
    </row>
    <row r="4742" spans="5:13" x14ac:dyDescent="0.3">
      <c r="E4742" s="1">
        <v>4731</v>
      </c>
      <c r="F4742" s="1">
        <v>1</v>
      </c>
      <c r="G4742" s="1">
        <v>20</v>
      </c>
      <c r="H4742" s="1">
        <v>2</v>
      </c>
      <c r="I4742" s="2">
        <f t="shared" si="292"/>
        <v>9.6003101521648537E-2</v>
      </c>
      <c r="J4742" s="2">
        <f t="shared" si="293"/>
        <v>0.52398235856772302</v>
      </c>
      <c r="K4742" s="3">
        <v>1</v>
      </c>
      <c r="L4742" s="2">
        <f t="shared" si="294"/>
        <v>-0.64629726208332661</v>
      </c>
      <c r="M4742" s="2">
        <f t="shared" si="295"/>
        <v>0.47601764143227698</v>
      </c>
    </row>
    <row r="4743" spans="5:13" x14ac:dyDescent="0.3">
      <c r="E4743" s="1">
        <v>4732</v>
      </c>
      <c r="F4743" s="1">
        <v>1</v>
      </c>
      <c r="G4743" s="1">
        <v>25</v>
      </c>
      <c r="H4743" s="1">
        <v>4</v>
      </c>
      <c r="I4743" s="2">
        <f t="shared" si="292"/>
        <v>0.51845441360910405</v>
      </c>
      <c r="J4743" s="2">
        <f t="shared" si="293"/>
        <v>0.62678628555659732</v>
      </c>
      <c r="K4743" s="3">
        <v>1</v>
      </c>
      <c r="L4743" s="2">
        <f t="shared" si="294"/>
        <v>-0.4671496488344154</v>
      </c>
      <c r="M4743" s="2">
        <f t="shared" si="295"/>
        <v>0.37321371444340268</v>
      </c>
    </row>
    <row r="4744" spans="5:13" x14ac:dyDescent="0.3">
      <c r="E4744" s="1">
        <v>4733</v>
      </c>
      <c r="F4744" s="1">
        <v>1</v>
      </c>
      <c r="G4744" s="1">
        <v>23</v>
      </c>
      <c r="H4744" s="1">
        <v>1</v>
      </c>
      <c r="I4744" s="2">
        <f t="shared" si="292"/>
        <v>-0.27236974608004461</v>
      </c>
      <c r="J4744" s="2">
        <f t="shared" si="293"/>
        <v>0.43232541858152024</v>
      </c>
      <c r="K4744" s="3">
        <v>1</v>
      </c>
      <c r="L4744" s="2">
        <f t="shared" si="294"/>
        <v>-0.83857669056031459</v>
      </c>
      <c r="M4744" s="2">
        <f t="shared" si="295"/>
        <v>0.56767458141847982</v>
      </c>
    </row>
    <row r="4745" spans="5:13" x14ac:dyDescent="0.3">
      <c r="E4745" s="1">
        <v>4734</v>
      </c>
      <c r="F4745" s="1">
        <v>1</v>
      </c>
      <c r="G4745" s="1">
        <v>24</v>
      </c>
      <c r="H4745" s="1">
        <v>1</v>
      </c>
      <c r="I4745" s="2">
        <f t="shared" si="292"/>
        <v>-0.30094196272694751</v>
      </c>
      <c r="J4745" s="2">
        <f t="shared" si="293"/>
        <v>0.42532722873338152</v>
      </c>
      <c r="K4745" s="3">
        <v>0</v>
      </c>
      <c r="L4745" s="2">
        <f t="shared" si="294"/>
        <v>-0.55395449362928606</v>
      </c>
      <c r="M4745" s="2">
        <f t="shared" si="295"/>
        <v>-0.42532722873338152</v>
      </c>
    </row>
    <row r="4746" spans="5:13" x14ac:dyDescent="0.3">
      <c r="E4746" s="1">
        <v>4735</v>
      </c>
      <c r="F4746" s="1">
        <v>1</v>
      </c>
      <c r="G4746" s="1">
        <v>24</v>
      </c>
      <c r="H4746" s="1">
        <v>1</v>
      </c>
      <c r="I4746" s="2">
        <f t="shared" si="292"/>
        <v>-0.30094196272694751</v>
      </c>
      <c r="J4746" s="2">
        <f t="shared" si="293"/>
        <v>0.42532722873338152</v>
      </c>
      <c r="K4746" s="3">
        <v>0</v>
      </c>
      <c r="L4746" s="2">
        <f t="shared" si="294"/>
        <v>-0.55395449362928606</v>
      </c>
      <c r="M4746" s="2">
        <f t="shared" si="295"/>
        <v>-0.42532722873338152</v>
      </c>
    </row>
    <row r="4747" spans="5:13" x14ac:dyDescent="0.3">
      <c r="E4747" s="1">
        <v>4736</v>
      </c>
      <c r="F4747" s="1">
        <v>0</v>
      </c>
      <c r="G4747" s="1">
        <v>18</v>
      </c>
      <c r="H4747" s="1">
        <v>0</v>
      </c>
      <c r="I4747" s="2">
        <f t="shared" si="292"/>
        <v>-0.41216486050651552</v>
      </c>
      <c r="J4747" s="2">
        <f t="shared" si="293"/>
        <v>0.39839314199001552</v>
      </c>
      <c r="K4747" s="3">
        <v>1</v>
      </c>
      <c r="L4747" s="2">
        <f t="shared" si="294"/>
        <v>-0.9203159673003376</v>
      </c>
      <c r="M4747" s="2">
        <f t="shared" si="295"/>
        <v>0.60160685800998448</v>
      </c>
    </row>
    <row r="4748" spans="5:13" x14ac:dyDescent="0.3">
      <c r="E4748" s="1">
        <v>4737</v>
      </c>
      <c r="F4748" s="1">
        <v>1</v>
      </c>
      <c r="G4748" s="1">
        <v>19</v>
      </c>
      <c r="H4748" s="1">
        <v>4</v>
      </c>
      <c r="I4748" s="2">
        <f t="shared" si="292"/>
        <v>0.68988771349052103</v>
      </c>
      <c r="J4748" s="2">
        <f t="shared" si="293"/>
        <v>0.66594194759320535</v>
      </c>
      <c r="K4748" s="3">
        <v>1</v>
      </c>
      <c r="L4748" s="2">
        <f t="shared" si="294"/>
        <v>-0.4065527780168729</v>
      </c>
      <c r="M4748" s="2">
        <f t="shared" si="295"/>
        <v>0.33405805240679465</v>
      </c>
    </row>
    <row r="4749" spans="5:13" x14ac:dyDescent="0.3">
      <c r="E4749" s="1">
        <v>4738</v>
      </c>
      <c r="F4749" s="1">
        <v>1</v>
      </c>
      <c r="G4749" s="1">
        <v>17</v>
      </c>
      <c r="H4749" s="1">
        <v>5</v>
      </c>
      <c r="I4749" s="2">
        <f t="shared" ref="I4749:I4812" si="296">$H$5+$H$6*G4749+H4749*$H$7</f>
        <v>1.0296883444453113</v>
      </c>
      <c r="J4749" s="2">
        <f t="shared" ref="J4749:J4812" si="297">EXP(I4749)/(1+EXP(I4749))</f>
        <v>0.73685547044244892</v>
      </c>
      <c r="K4749" s="3">
        <v>0</v>
      </c>
      <c r="L4749" s="2">
        <f t="shared" ref="L4749:L4812" si="298">IF(K4749=1,LN(J4749),LN(1-J4749))</f>
        <v>-1.3350518557033839</v>
      </c>
      <c r="M4749" s="2">
        <f t="shared" ref="M4749:M4812" si="299">(K4749-J4749)</f>
        <v>-0.73685547044244892</v>
      </c>
    </row>
    <row r="4750" spans="5:13" x14ac:dyDescent="0.3">
      <c r="E4750" s="1">
        <v>4739</v>
      </c>
      <c r="F4750" s="1">
        <v>0</v>
      </c>
      <c r="G4750" s="1">
        <v>19</v>
      </c>
      <c r="H4750" s="1">
        <v>2</v>
      </c>
      <c r="I4750" s="2">
        <f t="shared" si="296"/>
        <v>0.12457531816855133</v>
      </c>
      <c r="J4750" s="2">
        <f t="shared" si="297"/>
        <v>0.53110361516647375</v>
      </c>
      <c r="K4750" s="3">
        <v>0</v>
      </c>
      <c r="L4750" s="2">
        <f t="shared" si="298"/>
        <v>-0.75737346280429763</v>
      </c>
      <c r="M4750" s="2">
        <f t="shared" si="299"/>
        <v>-0.53110361516647375</v>
      </c>
    </row>
    <row r="4751" spans="5:13" x14ac:dyDescent="0.3">
      <c r="E4751" s="1">
        <v>4740</v>
      </c>
      <c r="F4751" s="1">
        <v>1</v>
      </c>
      <c r="G4751" s="1">
        <v>27</v>
      </c>
      <c r="H4751" s="1">
        <v>2</v>
      </c>
      <c r="I4751" s="2">
        <f t="shared" si="296"/>
        <v>-0.10400241500667118</v>
      </c>
      <c r="J4751" s="2">
        <f t="shared" si="297"/>
        <v>0.47402280722541851</v>
      </c>
      <c r="K4751" s="3">
        <v>1</v>
      </c>
      <c r="L4751" s="2">
        <f t="shared" si="298"/>
        <v>-0.74649984193530095</v>
      </c>
      <c r="M4751" s="2">
        <f t="shared" si="299"/>
        <v>0.52597719277458155</v>
      </c>
    </row>
    <row r="4752" spans="5:13" x14ac:dyDescent="0.3">
      <c r="E4752" s="1">
        <v>4741</v>
      </c>
      <c r="F4752" s="1">
        <v>1</v>
      </c>
      <c r="G4752" s="1">
        <v>30</v>
      </c>
      <c r="H4752" s="1">
        <v>2</v>
      </c>
      <c r="I4752" s="2">
        <f t="shared" si="296"/>
        <v>-0.18971906494737945</v>
      </c>
      <c r="J4752" s="2">
        <f t="shared" si="297"/>
        <v>0.45271198648025424</v>
      </c>
      <c r="K4752" s="3">
        <v>0</v>
      </c>
      <c r="L4752" s="2">
        <f t="shared" si="298"/>
        <v>-0.60278008218712442</v>
      </c>
      <c r="M4752" s="2">
        <f t="shared" si="299"/>
        <v>-0.45271198648025424</v>
      </c>
    </row>
    <row r="4753" spans="5:13" x14ac:dyDescent="0.3">
      <c r="E4753" s="1">
        <v>4742</v>
      </c>
      <c r="F4753" s="1">
        <v>0</v>
      </c>
      <c r="G4753" s="1">
        <v>22</v>
      </c>
      <c r="H4753" s="1">
        <v>1</v>
      </c>
      <c r="I4753" s="2">
        <f t="shared" si="296"/>
        <v>-0.24379752943314192</v>
      </c>
      <c r="J4753" s="2">
        <f t="shared" si="297"/>
        <v>0.43935072259233271</v>
      </c>
      <c r="K4753" s="3">
        <v>0</v>
      </c>
      <c r="L4753" s="2">
        <f t="shared" si="298"/>
        <v>-0.57865974292354561</v>
      </c>
      <c r="M4753" s="2">
        <f t="shared" si="299"/>
        <v>-0.43935072259233271</v>
      </c>
    </row>
    <row r="4754" spans="5:13" x14ac:dyDescent="0.3">
      <c r="E4754" s="1">
        <v>4743</v>
      </c>
      <c r="F4754" s="1">
        <v>0</v>
      </c>
      <c r="G4754" s="1">
        <v>24</v>
      </c>
      <c r="H4754" s="1">
        <v>4</v>
      </c>
      <c r="I4754" s="2">
        <f t="shared" si="296"/>
        <v>0.54702663025600695</v>
      </c>
      <c r="J4754" s="2">
        <f t="shared" si="297"/>
        <v>0.63344547176899768</v>
      </c>
      <c r="K4754" s="3">
        <v>1</v>
      </c>
      <c r="L4754" s="2">
        <f t="shared" si="298"/>
        <v>-0.45658135748121736</v>
      </c>
      <c r="M4754" s="2">
        <f t="shared" si="299"/>
        <v>0.36655452823100232</v>
      </c>
    </row>
    <row r="4755" spans="5:13" x14ac:dyDescent="0.3">
      <c r="E4755" s="1">
        <v>4744</v>
      </c>
      <c r="F4755" s="1">
        <v>0</v>
      </c>
      <c r="G4755" s="1">
        <v>26</v>
      </c>
      <c r="H4755" s="1">
        <v>1</v>
      </c>
      <c r="I4755" s="2">
        <f t="shared" si="296"/>
        <v>-0.35808639602075309</v>
      </c>
      <c r="J4755" s="2">
        <f t="shared" si="297"/>
        <v>0.41142287430405178</v>
      </c>
      <c r="K4755" s="3">
        <v>0</v>
      </c>
      <c r="L4755" s="2">
        <f t="shared" si="298"/>
        <v>-0.53004730616023055</v>
      </c>
      <c r="M4755" s="2">
        <f t="shared" si="299"/>
        <v>-0.41142287430405178</v>
      </c>
    </row>
    <row r="4756" spans="5:13" x14ac:dyDescent="0.3">
      <c r="E4756" s="1">
        <v>4745</v>
      </c>
      <c r="F4756" s="1">
        <v>1</v>
      </c>
      <c r="G4756" s="1">
        <v>24</v>
      </c>
      <c r="H4756" s="1">
        <v>2</v>
      </c>
      <c r="I4756" s="2">
        <f t="shared" si="296"/>
        <v>-1.8285765065962689E-2</v>
      </c>
      <c r="J4756" s="2">
        <f t="shared" si="297"/>
        <v>0.49542868610834845</v>
      </c>
      <c r="K4756" s="3">
        <v>1</v>
      </c>
      <c r="L4756" s="2">
        <f t="shared" si="298"/>
        <v>-0.70233185866113945</v>
      </c>
      <c r="M4756" s="2">
        <f t="shared" si="299"/>
        <v>0.50457131389165155</v>
      </c>
    </row>
    <row r="4757" spans="5:13" x14ac:dyDescent="0.3">
      <c r="E4757" s="1">
        <v>4746</v>
      </c>
      <c r="F4757" s="1">
        <v>1</v>
      </c>
      <c r="G4757" s="1">
        <v>16</v>
      </c>
      <c r="H4757" s="1">
        <v>1</v>
      </c>
      <c r="I4757" s="2">
        <f t="shared" si="296"/>
        <v>-7.2364229551725112E-2</v>
      </c>
      <c r="J4757" s="2">
        <f t="shared" si="297"/>
        <v>0.48191683308854766</v>
      </c>
      <c r="K4757" s="3">
        <v>0</v>
      </c>
      <c r="L4757" s="2">
        <f t="shared" si="298"/>
        <v>-0.65761949572693679</v>
      </c>
      <c r="M4757" s="2">
        <f t="shared" si="299"/>
        <v>-0.48191683308854766</v>
      </c>
    </row>
    <row r="4758" spans="5:13" x14ac:dyDescent="0.3">
      <c r="E4758" s="1">
        <v>4747</v>
      </c>
      <c r="F4758" s="1">
        <v>1</v>
      </c>
      <c r="G4758" s="1">
        <v>28</v>
      </c>
      <c r="H4758" s="1">
        <v>4</v>
      </c>
      <c r="I4758" s="2">
        <f t="shared" si="296"/>
        <v>0.43273776366839578</v>
      </c>
      <c r="J4758" s="2">
        <f t="shared" si="297"/>
        <v>0.60652723126813413</v>
      </c>
      <c r="K4758" s="3">
        <v>1</v>
      </c>
      <c r="L4758" s="2">
        <f t="shared" si="298"/>
        <v>-0.50000565256534713</v>
      </c>
      <c r="M4758" s="2">
        <f t="shared" si="299"/>
        <v>0.39347276873186587</v>
      </c>
    </row>
    <row r="4759" spans="5:13" x14ac:dyDescent="0.3">
      <c r="E4759" s="1">
        <v>4748</v>
      </c>
      <c r="F4759" s="1">
        <v>0</v>
      </c>
      <c r="G4759" s="1">
        <v>19</v>
      </c>
      <c r="H4759" s="1">
        <v>2</v>
      </c>
      <c r="I4759" s="2">
        <f t="shared" si="296"/>
        <v>0.12457531816855133</v>
      </c>
      <c r="J4759" s="2">
        <f t="shared" si="297"/>
        <v>0.53110361516647375</v>
      </c>
      <c r="K4759" s="3">
        <v>0</v>
      </c>
      <c r="L4759" s="2">
        <f t="shared" si="298"/>
        <v>-0.75737346280429763</v>
      </c>
      <c r="M4759" s="2">
        <f t="shared" si="299"/>
        <v>-0.53110361516647375</v>
      </c>
    </row>
    <row r="4760" spans="5:13" x14ac:dyDescent="0.3">
      <c r="E4760" s="1">
        <v>4749</v>
      </c>
      <c r="F4760" s="1">
        <v>1</v>
      </c>
      <c r="G4760" s="1">
        <v>27</v>
      </c>
      <c r="H4760" s="1">
        <v>4</v>
      </c>
      <c r="I4760" s="2">
        <f t="shared" si="296"/>
        <v>0.46130998031529846</v>
      </c>
      <c r="J4760" s="2">
        <f t="shared" si="297"/>
        <v>0.6133248938372724</v>
      </c>
      <c r="K4760" s="3">
        <v>0</v>
      </c>
      <c r="L4760" s="2">
        <f t="shared" si="298"/>
        <v>-0.95017045750511009</v>
      </c>
      <c r="M4760" s="2">
        <f t="shared" si="299"/>
        <v>-0.6133248938372724</v>
      </c>
    </row>
    <row r="4761" spans="5:13" x14ac:dyDescent="0.3">
      <c r="E4761" s="1">
        <v>4750</v>
      </c>
      <c r="F4761" s="1">
        <v>1</v>
      </c>
      <c r="G4761" s="1">
        <v>23</v>
      </c>
      <c r="H4761" s="1">
        <v>2</v>
      </c>
      <c r="I4761" s="2">
        <f t="shared" si="296"/>
        <v>1.0286451580940215E-2</v>
      </c>
      <c r="J4761" s="2">
        <f t="shared" si="297"/>
        <v>0.50257159022004549</v>
      </c>
      <c r="K4761" s="3">
        <v>1</v>
      </c>
      <c r="L4761" s="2">
        <f t="shared" si="298"/>
        <v>-0.68801718109692911</v>
      </c>
      <c r="M4761" s="2">
        <f t="shared" si="299"/>
        <v>0.49742840977995451</v>
      </c>
    </row>
    <row r="4762" spans="5:13" x14ac:dyDescent="0.3">
      <c r="E4762" s="1">
        <v>4751</v>
      </c>
      <c r="F4762" s="1">
        <v>1</v>
      </c>
      <c r="G4762" s="1">
        <v>20</v>
      </c>
      <c r="H4762" s="1">
        <v>2</v>
      </c>
      <c r="I4762" s="2">
        <f t="shared" si="296"/>
        <v>9.6003101521648537E-2</v>
      </c>
      <c r="J4762" s="2">
        <f t="shared" si="297"/>
        <v>0.52398235856772302</v>
      </c>
      <c r="K4762" s="3">
        <v>0</v>
      </c>
      <c r="L4762" s="2">
        <f t="shared" si="298"/>
        <v>-0.74230036360497509</v>
      </c>
      <c r="M4762" s="2">
        <f t="shared" si="299"/>
        <v>-0.52398235856772302</v>
      </c>
    </row>
    <row r="4763" spans="5:13" x14ac:dyDescent="0.3">
      <c r="E4763" s="1">
        <v>4752</v>
      </c>
      <c r="F4763" s="1">
        <v>0</v>
      </c>
      <c r="G4763" s="1">
        <v>27</v>
      </c>
      <c r="H4763" s="1">
        <v>1</v>
      </c>
      <c r="I4763" s="2">
        <f t="shared" si="296"/>
        <v>-0.386658612667656</v>
      </c>
      <c r="J4763" s="2">
        <f t="shared" si="297"/>
        <v>0.40452192979375906</v>
      </c>
      <c r="K4763" s="3">
        <v>0</v>
      </c>
      <c r="L4763" s="2">
        <f t="shared" si="298"/>
        <v>-0.51839071671501158</v>
      </c>
      <c r="M4763" s="2">
        <f t="shared" si="299"/>
        <v>-0.40452192979375906</v>
      </c>
    </row>
    <row r="4764" spans="5:13" x14ac:dyDescent="0.3">
      <c r="E4764" s="1">
        <v>4753</v>
      </c>
      <c r="F4764" s="1">
        <v>1</v>
      </c>
      <c r="G4764" s="1">
        <v>22</v>
      </c>
      <c r="H4764" s="1">
        <v>1</v>
      </c>
      <c r="I4764" s="2">
        <f t="shared" si="296"/>
        <v>-0.24379752943314192</v>
      </c>
      <c r="J4764" s="2">
        <f t="shared" si="297"/>
        <v>0.43935072259233271</v>
      </c>
      <c r="K4764" s="3">
        <v>0</v>
      </c>
      <c r="L4764" s="2">
        <f t="shared" si="298"/>
        <v>-0.57865974292354561</v>
      </c>
      <c r="M4764" s="2">
        <f t="shared" si="299"/>
        <v>-0.43935072259233271</v>
      </c>
    </row>
    <row r="4765" spans="5:13" x14ac:dyDescent="0.3">
      <c r="E4765" s="1">
        <v>4754</v>
      </c>
      <c r="F4765" s="1">
        <v>0</v>
      </c>
      <c r="G4765" s="1">
        <v>26</v>
      </c>
      <c r="H4765" s="1">
        <v>2</v>
      </c>
      <c r="I4765" s="2">
        <f t="shared" si="296"/>
        <v>-7.5430198359768275E-2</v>
      </c>
      <c r="J4765" s="2">
        <f t="shared" si="297"/>
        <v>0.48115138649900074</v>
      </c>
      <c r="K4765" s="3">
        <v>0</v>
      </c>
      <c r="L4765" s="2">
        <f t="shared" si="298"/>
        <v>-0.65614312718844481</v>
      </c>
      <c r="M4765" s="2">
        <f t="shared" si="299"/>
        <v>-0.48115138649900074</v>
      </c>
    </row>
    <row r="4766" spans="5:13" x14ac:dyDescent="0.3">
      <c r="E4766" s="1">
        <v>4755</v>
      </c>
      <c r="F4766" s="1">
        <v>0</v>
      </c>
      <c r="G4766" s="1">
        <v>27</v>
      </c>
      <c r="H4766" s="1">
        <v>0</v>
      </c>
      <c r="I4766" s="2">
        <f t="shared" si="296"/>
        <v>-0.66931481032864082</v>
      </c>
      <c r="J4766" s="2">
        <f t="shared" si="297"/>
        <v>0.33865028320137047</v>
      </c>
      <c r="K4766" s="3">
        <v>1</v>
      </c>
      <c r="L4766" s="2">
        <f t="shared" si="298"/>
        <v>-1.0827873170559001</v>
      </c>
      <c r="M4766" s="2">
        <f t="shared" si="299"/>
        <v>0.66134971679862953</v>
      </c>
    </row>
    <row r="4767" spans="5:13" x14ac:dyDescent="0.3">
      <c r="E4767" s="1">
        <v>4756</v>
      </c>
      <c r="F4767" s="1">
        <v>0</v>
      </c>
      <c r="G4767" s="1">
        <v>24</v>
      </c>
      <c r="H4767" s="1">
        <v>0</v>
      </c>
      <c r="I4767" s="2">
        <f t="shared" si="296"/>
        <v>-0.58359816038793233</v>
      </c>
      <c r="J4767" s="2">
        <f t="shared" si="297"/>
        <v>0.35810507793301227</v>
      </c>
      <c r="K4767" s="3">
        <v>1</v>
      </c>
      <c r="L4767" s="2">
        <f t="shared" si="298"/>
        <v>-1.0269288218688153</v>
      </c>
      <c r="M4767" s="2">
        <f t="shared" si="299"/>
        <v>0.64189492206698773</v>
      </c>
    </row>
    <row r="4768" spans="5:13" x14ac:dyDescent="0.3">
      <c r="E4768" s="1">
        <v>4757</v>
      </c>
      <c r="F4768" s="1">
        <v>1</v>
      </c>
      <c r="G4768" s="1">
        <v>15</v>
      </c>
      <c r="H4768" s="1">
        <v>2</v>
      </c>
      <c r="I4768" s="2">
        <f t="shared" si="296"/>
        <v>0.2388641847561625</v>
      </c>
      <c r="J4768" s="2">
        <f t="shared" si="297"/>
        <v>0.55943372649996448</v>
      </c>
      <c r="K4768" s="3">
        <v>0</v>
      </c>
      <c r="L4768" s="2">
        <f t="shared" si="298"/>
        <v>-0.81969439429809177</v>
      </c>
      <c r="M4768" s="2">
        <f t="shared" si="299"/>
        <v>-0.55943372649996448</v>
      </c>
    </row>
    <row r="4769" spans="5:13" x14ac:dyDescent="0.3">
      <c r="E4769" s="1">
        <v>4758</v>
      </c>
      <c r="F4769" s="1">
        <v>0</v>
      </c>
      <c r="G4769" s="1">
        <v>23</v>
      </c>
      <c r="H4769" s="1">
        <v>2</v>
      </c>
      <c r="I4769" s="2">
        <f t="shared" si="296"/>
        <v>1.0286451580940215E-2</v>
      </c>
      <c r="J4769" s="2">
        <f t="shared" si="297"/>
        <v>0.50257159022004549</v>
      </c>
      <c r="K4769" s="3">
        <v>0</v>
      </c>
      <c r="L4769" s="2">
        <f t="shared" si="298"/>
        <v>-0.69830363267786921</v>
      </c>
      <c r="M4769" s="2">
        <f t="shared" si="299"/>
        <v>-0.50257159022004549</v>
      </c>
    </row>
    <row r="4770" spans="5:13" x14ac:dyDescent="0.3">
      <c r="E4770" s="1">
        <v>4759</v>
      </c>
      <c r="F4770" s="1">
        <v>1</v>
      </c>
      <c r="G4770" s="1">
        <v>15</v>
      </c>
      <c r="H4770" s="1">
        <v>0</v>
      </c>
      <c r="I4770" s="2">
        <f t="shared" si="296"/>
        <v>-0.32644821056580714</v>
      </c>
      <c r="J4770" s="2">
        <f t="shared" si="297"/>
        <v>0.41910507836250815</v>
      </c>
      <c r="K4770" s="3">
        <v>0</v>
      </c>
      <c r="L4770" s="2">
        <f t="shared" si="298"/>
        <v>-0.54318539625375928</v>
      </c>
      <c r="M4770" s="2">
        <f t="shared" si="299"/>
        <v>-0.41910507836250815</v>
      </c>
    </row>
    <row r="4771" spans="5:13" x14ac:dyDescent="0.3">
      <c r="E4771" s="1">
        <v>4760</v>
      </c>
      <c r="F4771" s="1">
        <v>0</v>
      </c>
      <c r="G4771" s="1">
        <v>28</v>
      </c>
      <c r="H4771" s="1">
        <v>1</v>
      </c>
      <c r="I4771" s="2">
        <f t="shared" si="296"/>
        <v>-0.41523082931455868</v>
      </c>
      <c r="J4771" s="2">
        <f t="shared" si="297"/>
        <v>0.39765853213135904</v>
      </c>
      <c r="K4771" s="3">
        <v>1</v>
      </c>
      <c r="L4771" s="2">
        <f t="shared" si="298"/>
        <v>-0.92216160142452031</v>
      </c>
      <c r="M4771" s="2">
        <f t="shared" si="299"/>
        <v>0.60234146786864096</v>
      </c>
    </row>
    <row r="4772" spans="5:13" x14ac:dyDescent="0.3">
      <c r="E4772" s="1">
        <v>4761</v>
      </c>
      <c r="F4772" s="1">
        <v>1</v>
      </c>
      <c r="G4772" s="1">
        <v>27</v>
      </c>
      <c r="H4772" s="1">
        <v>0</v>
      </c>
      <c r="I4772" s="2">
        <f t="shared" si="296"/>
        <v>-0.66931481032864082</v>
      </c>
      <c r="J4772" s="2">
        <f t="shared" si="297"/>
        <v>0.33865028320137047</v>
      </c>
      <c r="K4772" s="3">
        <v>1</v>
      </c>
      <c r="L4772" s="2">
        <f t="shared" si="298"/>
        <v>-1.0827873170559001</v>
      </c>
      <c r="M4772" s="2">
        <f t="shared" si="299"/>
        <v>0.66134971679862953</v>
      </c>
    </row>
    <row r="4773" spans="5:13" x14ac:dyDescent="0.3">
      <c r="E4773" s="1">
        <v>4762</v>
      </c>
      <c r="F4773" s="1">
        <v>1</v>
      </c>
      <c r="G4773" s="1">
        <v>26</v>
      </c>
      <c r="H4773" s="1">
        <v>3</v>
      </c>
      <c r="I4773" s="2">
        <f t="shared" si="296"/>
        <v>0.20722599930121655</v>
      </c>
      <c r="J4773" s="2">
        <f t="shared" si="297"/>
        <v>0.55162190028968694</v>
      </c>
      <c r="K4773" s="3">
        <v>0</v>
      </c>
      <c r="L4773" s="2">
        <f t="shared" si="298"/>
        <v>-0.80211842994407867</v>
      </c>
      <c r="M4773" s="2">
        <f t="shared" si="299"/>
        <v>-0.55162190028968694</v>
      </c>
    </row>
    <row r="4774" spans="5:13" x14ac:dyDescent="0.3">
      <c r="E4774" s="1">
        <v>4763</v>
      </c>
      <c r="F4774" s="1">
        <v>0</v>
      </c>
      <c r="G4774" s="1">
        <v>29</v>
      </c>
      <c r="H4774" s="1">
        <v>0</v>
      </c>
      <c r="I4774" s="2">
        <f t="shared" si="296"/>
        <v>-0.7264592436224464</v>
      </c>
      <c r="J4774" s="2">
        <f t="shared" si="297"/>
        <v>0.32597220243293629</v>
      </c>
      <c r="K4774" s="3">
        <v>0</v>
      </c>
      <c r="L4774" s="2">
        <f t="shared" si="298"/>
        <v>-0.39448392623918266</v>
      </c>
      <c r="M4774" s="2">
        <f t="shared" si="299"/>
        <v>-0.32597220243293629</v>
      </c>
    </row>
    <row r="4775" spans="5:13" x14ac:dyDescent="0.3">
      <c r="E4775" s="1">
        <v>4764</v>
      </c>
      <c r="F4775" s="1">
        <v>1</v>
      </c>
      <c r="G4775" s="1">
        <v>26</v>
      </c>
      <c r="H4775" s="1">
        <v>2</v>
      </c>
      <c r="I4775" s="2">
        <f t="shared" si="296"/>
        <v>-7.5430198359768275E-2</v>
      </c>
      <c r="J4775" s="2">
        <f t="shared" si="297"/>
        <v>0.48115138649900074</v>
      </c>
      <c r="K4775" s="3">
        <v>1</v>
      </c>
      <c r="L4775" s="2">
        <f t="shared" si="298"/>
        <v>-0.73157332554821297</v>
      </c>
      <c r="M4775" s="2">
        <f t="shared" si="299"/>
        <v>0.51884861350099931</v>
      </c>
    </row>
    <row r="4776" spans="5:13" x14ac:dyDescent="0.3">
      <c r="E4776" s="1">
        <v>4765</v>
      </c>
      <c r="F4776" s="1">
        <v>0</v>
      </c>
      <c r="G4776" s="1">
        <v>24</v>
      </c>
      <c r="H4776" s="1">
        <v>1</v>
      </c>
      <c r="I4776" s="2">
        <f t="shared" si="296"/>
        <v>-0.30094196272694751</v>
      </c>
      <c r="J4776" s="2">
        <f t="shared" si="297"/>
        <v>0.42532722873338152</v>
      </c>
      <c r="K4776" s="3">
        <v>0</v>
      </c>
      <c r="L4776" s="2">
        <f t="shared" si="298"/>
        <v>-0.55395449362928606</v>
      </c>
      <c r="M4776" s="2">
        <f t="shared" si="299"/>
        <v>-0.42532722873338152</v>
      </c>
    </row>
    <row r="4777" spans="5:13" x14ac:dyDescent="0.3">
      <c r="E4777" s="1">
        <v>4766</v>
      </c>
      <c r="F4777" s="1">
        <v>0</v>
      </c>
      <c r="G4777" s="1">
        <v>19</v>
      </c>
      <c r="H4777" s="1">
        <v>2</v>
      </c>
      <c r="I4777" s="2">
        <f t="shared" si="296"/>
        <v>0.12457531816855133</v>
      </c>
      <c r="J4777" s="2">
        <f t="shared" si="297"/>
        <v>0.53110361516647375</v>
      </c>
      <c r="K4777" s="3">
        <v>1</v>
      </c>
      <c r="L4777" s="2">
        <f t="shared" si="298"/>
        <v>-0.63279814463574613</v>
      </c>
      <c r="M4777" s="2">
        <f t="shared" si="299"/>
        <v>0.46889638483352625</v>
      </c>
    </row>
    <row r="4778" spans="5:13" x14ac:dyDescent="0.3">
      <c r="E4778" s="1">
        <v>4767</v>
      </c>
      <c r="F4778" s="1">
        <v>1</v>
      </c>
      <c r="G4778" s="1">
        <v>25</v>
      </c>
      <c r="H4778" s="1">
        <v>5</v>
      </c>
      <c r="I4778" s="2">
        <f t="shared" si="296"/>
        <v>0.80111061127008876</v>
      </c>
      <c r="J4778" s="2">
        <f t="shared" si="297"/>
        <v>0.69021200150903217</v>
      </c>
      <c r="K4778" s="3">
        <v>0</v>
      </c>
      <c r="L4778" s="2">
        <f t="shared" si="298"/>
        <v>-1.1718670912882798</v>
      </c>
      <c r="M4778" s="2">
        <f t="shared" si="299"/>
        <v>-0.69021200150903217</v>
      </c>
    </row>
    <row r="4779" spans="5:13" x14ac:dyDescent="0.3">
      <c r="E4779" s="1">
        <v>4768</v>
      </c>
      <c r="F4779" s="1">
        <v>0</v>
      </c>
      <c r="G4779" s="1">
        <v>28</v>
      </c>
      <c r="H4779" s="1">
        <v>1</v>
      </c>
      <c r="I4779" s="2">
        <f t="shared" si="296"/>
        <v>-0.41523082931455868</v>
      </c>
      <c r="J4779" s="2">
        <f t="shared" si="297"/>
        <v>0.39765853213135904</v>
      </c>
      <c r="K4779" s="3">
        <v>0</v>
      </c>
      <c r="L4779" s="2">
        <f t="shared" si="298"/>
        <v>-0.50693077210996151</v>
      </c>
      <c r="M4779" s="2">
        <f t="shared" si="299"/>
        <v>-0.39765853213135904</v>
      </c>
    </row>
    <row r="4780" spans="5:13" x14ac:dyDescent="0.3">
      <c r="E4780" s="1">
        <v>4769</v>
      </c>
      <c r="F4780" s="1">
        <v>0</v>
      </c>
      <c r="G4780" s="1">
        <v>26</v>
      </c>
      <c r="H4780" s="1">
        <v>0</v>
      </c>
      <c r="I4780" s="2">
        <f t="shared" si="296"/>
        <v>-0.64074259368173792</v>
      </c>
      <c r="J4780" s="2">
        <f t="shared" si="297"/>
        <v>0.34507869437350663</v>
      </c>
      <c r="K4780" s="3">
        <v>0</v>
      </c>
      <c r="L4780" s="2">
        <f t="shared" si="298"/>
        <v>-0.42324019464645307</v>
      </c>
      <c r="M4780" s="2">
        <f t="shared" si="299"/>
        <v>-0.34507869437350663</v>
      </c>
    </row>
    <row r="4781" spans="5:13" x14ac:dyDescent="0.3">
      <c r="E4781" s="1">
        <v>4770</v>
      </c>
      <c r="F4781" s="1">
        <v>1</v>
      </c>
      <c r="G4781" s="1">
        <v>20</v>
      </c>
      <c r="H4781" s="1">
        <v>3</v>
      </c>
      <c r="I4781" s="2">
        <f t="shared" si="296"/>
        <v>0.37865929918263336</v>
      </c>
      <c r="J4781" s="2">
        <f t="shared" si="297"/>
        <v>0.59354970154570375</v>
      </c>
      <c r="K4781" s="3">
        <v>1</v>
      </c>
      <c r="L4781" s="2">
        <f t="shared" si="298"/>
        <v>-0.52163432531196197</v>
      </c>
      <c r="M4781" s="2">
        <f t="shared" si="299"/>
        <v>0.40645029845429625</v>
      </c>
    </row>
    <row r="4782" spans="5:13" x14ac:dyDescent="0.3">
      <c r="E4782" s="1">
        <v>4771</v>
      </c>
      <c r="F4782" s="1">
        <v>1</v>
      </c>
      <c r="G4782" s="1">
        <v>24</v>
      </c>
      <c r="H4782" s="1">
        <v>3</v>
      </c>
      <c r="I4782" s="2">
        <f t="shared" si="296"/>
        <v>0.26437043259502213</v>
      </c>
      <c r="J4782" s="2">
        <f t="shared" si="297"/>
        <v>0.56571033582428898</v>
      </c>
      <c r="K4782" s="3">
        <v>1</v>
      </c>
      <c r="L4782" s="2">
        <f t="shared" si="298"/>
        <v>-0.56967310594208143</v>
      </c>
      <c r="M4782" s="2">
        <f t="shared" si="299"/>
        <v>0.43428966417571102</v>
      </c>
    </row>
    <row r="4783" spans="5:13" x14ac:dyDescent="0.3">
      <c r="E4783" s="1">
        <v>4772</v>
      </c>
      <c r="F4783" s="1">
        <v>0</v>
      </c>
      <c r="G4783" s="1">
        <v>24</v>
      </c>
      <c r="H4783" s="1">
        <v>1</v>
      </c>
      <c r="I4783" s="2">
        <f t="shared" si="296"/>
        <v>-0.30094196272694751</v>
      </c>
      <c r="J4783" s="2">
        <f t="shared" si="297"/>
        <v>0.42532722873338152</v>
      </c>
      <c r="K4783" s="3">
        <v>1</v>
      </c>
      <c r="L4783" s="2">
        <f t="shared" si="298"/>
        <v>-0.85489645635623346</v>
      </c>
      <c r="M4783" s="2">
        <f t="shared" si="299"/>
        <v>0.57467277126661842</v>
      </c>
    </row>
    <row r="4784" spans="5:13" x14ac:dyDescent="0.3">
      <c r="E4784" s="1">
        <v>4773</v>
      </c>
      <c r="F4784" s="1">
        <v>0</v>
      </c>
      <c r="G4784" s="1">
        <v>14</v>
      </c>
      <c r="H4784" s="1">
        <v>2</v>
      </c>
      <c r="I4784" s="2">
        <f t="shared" si="296"/>
        <v>0.26743640140306529</v>
      </c>
      <c r="J4784" s="2">
        <f t="shared" si="297"/>
        <v>0.56646343732412996</v>
      </c>
      <c r="K4784" s="3">
        <v>1</v>
      </c>
      <c r="L4784" s="2">
        <f t="shared" si="298"/>
        <v>-0.56834274194889167</v>
      </c>
      <c r="M4784" s="2">
        <f t="shared" si="299"/>
        <v>0.43353656267587004</v>
      </c>
    </row>
    <row r="4785" spans="5:13" x14ac:dyDescent="0.3">
      <c r="E4785" s="1">
        <v>4774</v>
      </c>
      <c r="F4785" s="1">
        <v>0</v>
      </c>
      <c r="G4785" s="1">
        <v>25</v>
      </c>
      <c r="H4785" s="1">
        <v>0</v>
      </c>
      <c r="I4785" s="2">
        <f t="shared" si="296"/>
        <v>-0.61217037703483523</v>
      </c>
      <c r="J4785" s="2">
        <f t="shared" si="297"/>
        <v>0.35156426468727181</v>
      </c>
      <c r="K4785" s="3">
        <v>1</v>
      </c>
      <c r="L4785" s="2">
        <f t="shared" si="298"/>
        <v>-1.0453627546069888</v>
      </c>
      <c r="M4785" s="2">
        <f t="shared" si="299"/>
        <v>0.64843573531272813</v>
      </c>
    </row>
    <row r="4786" spans="5:13" x14ac:dyDescent="0.3">
      <c r="E4786" s="1">
        <v>4775</v>
      </c>
      <c r="F4786" s="1">
        <v>1</v>
      </c>
      <c r="G4786" s="1">
        <v>21</v>
      </c>
      <c r="H4786" s="1">
        <v>3</v>
      </c>
      <c r="I4786" s="2">
        <f t="shared" si="296"/>
        <v>0.35008708253573056</v>
      </c>
      <c r="J4786" s="2">
        <f t="shared" si="297"/>
        <v>0.58663869604609931</v>
      </c>
      <c r="K4786" s="3">
        <v>1</v>
      </c>
      <c r="L4786" s="2">
        <f t="shared" si="298"/>
        <v>-0.5333461579487917</v>
      </c>
      <c r="M4786" s="2">
        <f t="shared" si="299"/>
        <v>0.41336130395390069</v>
      </c>
    </row>
    <row r="4787" spans="5:13" x14ac:dyDescent="0.3">
      <c r="E4787" s="1">
        <v>4776</v>
      </c>
      <c r="F4787" s="1">
        <v>0</v>
      </c>
      <c r="G4787" s="1">
        <v>30</v>
      </c>
      <c r="H4787" s="1">
        <v>2</v>
      </c>
      <c r="I4787" s="2">
        <f t="shared" si="296"/>
        <v>-0.18971906494737945</v>
      </c>
      <c r="J4787" s="2">
        <f t="shared" si="297"/>
        <v>0.45271198648025424</v>
      </c>
      <c r="K4787" s="3">
        <v>1</v>
      </c>
      <c r="L4787" s="2">
        <f t="shared" si="298"/>
        <v>-0.79249914713450409</v>
      </c>
      <c r="M4787" s="2">
        <f t="shared" si="299"/>
        <v>0.54728801351974576</v>
      </c>
    </row>
    <row r="4788" spans="5:13" x14ac:dyDescent="0.3">
      <c r="E4788" s="1">
        <v>4777</v>
      </c>
      <c r="F4788" s="1">
        <v>0</v>
      </c>
      <c r="G4788" s="1">
        <v>32</v>
      </c>
      <c r="H4788" s="1">
        <v>2</v>
      </c>
      <c r="I4788" s="2">
        <f t="shared" si="296"/>
        <v>-0.24686349824118503</v>
      </c>
      <c r="J4788" s="2">
        <f t="shared" si="297"/>
        <v>0.43859564904673659</v>
      </c>
      <c r="K4788" s="3">
        <v>0</v>
      </c>
      <c r="L4788" s="2">
        <f t="shared" si="298"/>
        <v>-0.57731386490044845</v>
      </c>
      <c r="M4788" s="2">
        <f t="shared" si="299"/>
        <v>-0.43859564904673659</v>
      </c>
    </row>
    <row r="4789" spans="5:13" x14ac:dyDescent="0.3">
      <c r="E4789" s="1">
        <v>4778</v>
      </c>
      <c r="F4789" s="1">
        <v>1</v>
      </c>
      <c r="G4789" s="1">
        <v>15</v>
      </c>
      <c r="H4789" s="1">
        <v>7</v>
      </c>
      <c r="I4789" s="2">
        <f t="shared" si="296"/>
        <v>1.6521451730610868</v>
      </c>
      <c r="J4789" s="2">
        <f t="shared" si="297"/>
        <v>0.83918076596062485</v>
      </c>
      <c r="K4789" s="3">
        <v>1</v>
      </c>
      <c r="L4789" s="2">
        <f t="shared" si="298"/>
        <v>-0.17532914165671759</v>
      </c>
      <c r="M4789" s="2">
        <f t="shared" si="299"/>
        <v>0.16081923403937515</v>
      </c>
    </row>
    <row r="4790" spans="5:13" x14ac:dyDescent="0.3">
      <c r="E4790" s="1">
        <v>4779</v>
      </c>
      <c r="F4790" s="1">
        <v>0</v>
      </c>
      <c r="G4790" s="1">
        <v>32</v>
      </c>
      <c r="H4790" s="1">
        <v>0</v>
      </c>
      <c r="I4790" s="2">
        <f t="shared" si="296"/>
        <v>-0.81217589356315467</v>
      </c>
      <c r="J4790" s="2">
        <f t="shared" si="297"/>
        <v>0.30742701988970045</v>
      </c>
      <c r="K4790" s="3">
        <v>0</v>
      </c>
      <c r="L4790" s="2">
        <f t="shared" si="298"/>
        <v>-0.36734166003253854</v>
      </c>
      <c r="M4790" s="2">
        <f t="shared" si="299"/>
        <v>-0.30742701988970045</v>
      </c>
    </row>
    <row r="4791" spans="5:13" x14ac:dyDescent="0.3">
      <c r="E4791" s="1">
        <v>4780</v>
      </c>
      <c r="F4791" s="1">
        <v>0</v>
      </c>
      <c r="G4791" s="1">
        <v>26</v>
      </c>
      <c r="H4791" s="1">
        <v>2</v>
      </c>
      <c r="I4791" s="2">
        <f t="shared" si="296"/>
        <v>-7.5430198359768275E-2</v>
      </c>
      <c r="J4791" s="2">
        <f t="shared" si="297"/>
        <v>0.48115138649900074</v>
      </c>
      <c r="K4791" s="3">
        <v>0</v>
      </c>
      <c r="L4791" s="2">
        <f t="shared" si="298"/>
        <v>-0.65614312718844481</v>
      </c>
      <c r="M4791" s="2">
        <f t="shared" si="299"/>
        <v>-0.48115138649900074</v>
      </c>
    </row>
    <row r="4792" spans="5:13" x14ac:dyDescent="0.3">
      <c r="E4792" s="1">
        <v>4781</v>
      </c>
      <c r="F4792" s="1">
        <v>1</v>
      </c>
      <c r="G4792" s="1">
        <v>20</v>
      </c>
      <c r="H4792" s="1">
        <v>3</v>
      </c>
      <c r="I4792" s="2">
        <f t="shared" si="296"/>
        <v>0.37865929918263336</v>
      </c>
      <c r="J4792" s="2">
        <f t="shared" si="297"/>
        <v>0.59354970154570375</v>
      </c>
      <c r="K4792" s="3">
        <v>1</v>
      </c>
      <c r="L4792" s="2">
        <f t="shared" si="298"/>
        <v>-0.52163432531196197</v>
      </c>
      <c r="M4792" s="2">
        <f t="shared" si="299"/>
        <v>0.40645029845429625</v>
      </c>
    </row>
    <row r="4793" spans="5:13" x14ac:dyDescent="0.3">
      <c r="E4793" s="1">
        <v>4782</v>
      </c>
      <c r="F4793" s="1">
        <v>1</v>
      </c>
      <c r="G4793" s="1">
        <v>27</v>
      </c>
      <c r="H4793" s="1">
        <v>4</v>
      </c>
      <c r="I4793" s="2">
        <f t="shared" si="296"/>
        <v>0.46130998031529846</v>
      </c>
      <c r="J4793" s="2">
        <f t="shared" si="297"/>
        <v>0.6133248938372724</v>
      </c>
      <c r="K4793" s="3">
        <v>1</v>
      </c>
      <c r="L4793" s="2">
        <f t="shared" si="298"/>
        <v>-0.48886047718981118</v>
      </c>
      <c r="M4793" s="2">
        <f t="shared" si="299"/>
        <v>0.3866751061627276</v>
      </c>
    </row>
    <row r="4794" spans="5:13" x14ac:dyDescent="0.3">
      <c r="E4794" s="1">
        <v>4783</v>
      </c>
      <c r="F4794" s="1">
        <v>1</v>
      </c>
      <c r="G4794" s="1">
        <v>21</v>
      </c>
      <c r="H4794" s="1">
        <v>0</v>
      </c>
      <c r="I4794" s="2">
        <f t="shared" si="296"/>
        <v>-0.4978815104472239</v>
      </c>
      <c r="J4794" s="2">
        <f t="shared" si="297"/>
        <v>0.37803865071192017</v>
      </c>
      <c r="K4794" s="3">
        <v>0</v>
      </c>
      <c r="L4794" s="2">
        <f t="shared" si="298"/>
        <v>-0.47487732758192247</v>
      </c>
      <c r="M4794" s="2">
        <f t="shared" si="299"/>
        <v>-0.37803865071192017</v>
      </c>
    </row>
    <row r="4795" spans="5:13" x14ac:dyDescent="0.3">
      <c r="E4795" s="1">
        <v>4784</v>
      </c>
      <c r="F4795" s="1">
        <v>0</v>
      </c>
      <c r="G4795" s="1">
        <v>24</v>
      </c>
      <c r="H4795" s="1">
        <v>0</v>
      </c>
      <c r="I4795" s="2">
        <f t="shared" si="296"/>
        <v>-0.58359816038793233</v>
      </c>
      <c r="J4795" s="2">
        <f t="shared" si="297"/>
        <v>0.35810507793301227</v>
      </c>
      <c r="K4795" s="3">
        <v>1</v>
      </c>
      <c r="L4795" s="2">
        <f t="shared" si="298"/>
        <v>-1.0269288218688153</v>
      </c>
      <c r="M4795" s="2">
        <f t="shared" si="299"/>
        <v>0.64189492206698773</v>
      </c>
    </row>
    <row r="4796" spans="5:13" x14ac:dyDescent="0.3">
      <c r="E4796" s="1">
        <v>4785</v>
      </c>
      <c r="F4796" s="1">
        <v>1</v>
      </c>
      <c r="G4796" s="1">
        <v>24</v>
      </c>
      <c r="H4796" s="1">
        <v>2</v>
      </c>
      <c r="I4796" s="2">
        <f t="shared" si="296"/>
        <v>-1.8285765065962689E-2</v>
      </c>
      <c r="J4796" s="2">
        <f t="shared" si="297"/>
        <v>0.49542868610834845</v>
      </c>
      <c r="K4796" s="3">
        <v>0</v>
      </c>
      <c r="L4796" s="2">
        <f t="shared" si="298"/>
        <v>-0.68404609359517687</v>
      </c>
      <c r="M4796" s="2">
        <f t="shared" si="299"/>
        <v>-0.49542868610834845</v>
      </c>
    </row>
    <row r="4797" spans="5:13" x14ac:dyDescent="0.3">
      <c r="E4797" s="1">
        <v>4786</v>
      </c>
      <c r="F4797" s="1">
        <v>1</v>
      </c>
      <c r="G4797" s="1">
        <v>30</v>
      </c>
      <c r="H4797" s="1">
        <v>3</v>
      </c>
      <c r="I4797" s="2">
        <f t="shared" si="296"/>
        <v>9.2937132713605375E-2</v>
      </c>
      <c r="J4797" s="2">
        <f t="shared" si="297"/>
        <v>0.52321757413360404</v>
      </c>
      <c r="K4797" s="3">
        <v>1</v>
      </c>
      <c r="L4797" s="2">
        <f t="shared" si="298"/>
        <v>-0.64775788969836889</v>
      </c>
      <c r="M4797" s="2">
        <f t="shared" si="299"/>
        <v>0.47678242586639596</v>
      </c>
    </row>
    <row r="4798" spans="5:13" x14ac:dyDescent="0.3">
      <c r="E4798" s="1">
        <v>4787</v>
      </c>
      <c r="F4798" s="1">
        <v>1</v>
      </c>
      <c r="G4798" s="1">
        <v>11</v>
      </c>
      <c r="H4798" s="1">
        <v>4</v>
      </c>
      <c r="I4798" s="2">
        <f t="shared" si="296"/>
        <v>0.91846544666574337</v>
      </c>
      <c r="J4798" s="2">
        <f t="shared" si="297"/>
        <v>0.71472932672812894</v>
      </c>
      <c r="K4798" s="3">
        <v>0</v>
      </c>
      <c r="L4798" s="2">
        <f t="shared" si="298"/>
        <v>-1.254316818643922</v>
      </c>
      <c r="M4798" s="2">
        <f t="shared" si="299"/>
        <v>-0.71472932672812894</v>
      </c>
    </row>
    <row r="4799" spans="5:13" x14ac:dyDescent="0.3">
      <c r="E4799" s="1">
        <v>4788</v>
      </c>
      <c r="F4799" s="1">
        <v>1</v>
      </c>
      <c r="G4799" s="1">
        <v>23</v>
      </c>
      <c r="H4799" s="1">
        <v>2</v>
      </c>
      <c r="I4799" s="2">
        <f t="shared" si="296"/>
        <v>1.0286451580940215E-2</v>
      </c>
      <c r="J4799" s="2">
        <f t="shared" si="297"/>
        <v>0.50257159022004549</v>
      </c>
      <c r="K4799" s="3">
        <v>1</v>
      </c>
      <c r="L4799" s="2">
        <f t="shared" si="298"/>
        <v>-0.68801718109692911</v>
      </c>
      <c r="M4799" s="2">
        <f t="shared" si="299"/>
        <v>0.49742840977995451</v>
      </c>
    </row>
    <row r="4800" spans="5:13" x14ac:dyDescent="0.3">
      <c r="E4800" s="1">
        <v>4789</v>
      </c>
      <c r="F4800" s="1">
        <v>1</v>
      </c>
      <c r="G4800" s="1">
        <v>21</v>
      </c>
      <c r="H4800" s="1">
        <v>3</v>
      </c>
      <c r="I4800" s="2">
        <f t="shared" si="296"/>
        <v>0.35008708253573056</v>
      </c>
      <c r="J4800" s="2">
        <f t="shared" si="297"/>
        <v>0.58663869604609931</v>
      </c>
      <c r="K4800" s="3">
        <v>0</v>
      </c>
      <c r="L4800" s="2">
        <f t="shared" si="298"/>
        <v>-0.88343324048452199</v>
      </c>
      <c r="M4800" s="2">
        <f t="shared" si="299"/>
        <v>-0.58663869604609931</v>
      </c>
    </row>
    <row r="4801" spans="5:13" x14ac:dyDescent="0.3">
      <c r="E4801" s="1">
        <v>4790</v>
      </c>
      <c r="F4801" s="1">
        <v>1</v>
      </c>
      <c r="G4801" s="1">
        <v>23</v>
      </c>
      <c r="H4801" s="1">
        <v>2</v>
      </c>
      <c r="I4801" s="2">
        <f t="shared" si="296"/>
        <v>1.0286451580940215E-2</v>
      </c>
      <c r="J4801" s="2">
        <f t="shared" si="297"/>
        <v>0.50257159022004549</v>
      </c>
      <c r="K4801" s="3">
        <v>0</v>
      </c>
      <c r="L4801" s="2">
        <f t="shared" si="298"/>
        <v>-0.69830363267786921</v>
      </c>
      <c r="M4801" s="2">
        <f t="shared" si="299"/>
        <v>-0.50257159022004549</v>
      </c>
    </row>
    <row r="4802" spans="5:13" x14ac:dyDescent="0.3">
      <c r="E4802" s="1">
        <v>4791</v>
      </c>
      <c r="F4802" s="1">
        <v>1</v>
      </c>
      <c r="G4802" s="1">
        <v>26</v>
      </c>
      <c r="H4802" s="1">
        <v>9</v>
      </c>
      <c r="I4802" s="2">
        <f t="shared" si="296"/>
        <v>1.9031631852671254</v>
      </c>
      <c r="J4802" s="2">
        <f t="shared" si="297"/>
        <v>0.87024911707281771</v>
      </c>
      <c r="K4802" s="3">
        <v>1</v>
      </c>
      <c r="L4802" s="2">
        <f t="shared" si="298"/>
        <v>-0.13897576685839133</v>
      </c>
      <c r="M4802" s="2">
        <f t="shared" si="299"/>
        <v>0.12975088292718229</v>
      </c>
    </row>
    <row r="4803" spans="5:13" x14ac:dyDescent="0.3">
      <c r="E4803" s="1">
        <v>4792</v>
      </c>
      <c r="F4803" s="1">
        <v>1</v>
      </c>
      <c r="G4803" s="1">
        <v>28</v>
      </c>
      <c r="H4803" s="1">
        <v>2</v>
      </c>
      <c r="I4803" s="2">
        <f t="shared" si="296"/>
        <v>-0.13257463165357386</v>
      </c>
      <c r="J4803" s="2">
        <f t="shared" si="297"/>
        <v>0.46690480141809398</v>
      </c>
      <c r="K4803" s="3">
        <v>1</v>
      </c>
      <c r="L4803" s="2">
        <f t="shared" si="298"/>
        <v>-0.76162989344686882</v>
      </c>
      <c r="M4803" s="2">
        <f t="shared" si="299"/>
        <v>0.53309519858190602</v>
      </c>
    </row>
    <row r="4804" spans="5:13" x14ac:dyDescent="0.3">
      <c r="E4804" s="1">
        <v>4793</v>
      </c>
      <c r="F4804" s="1">
        <v>0</v>
      </c>
      <c r="G4804" s="1">
        <v>25</v>
      </c>
      <c r="H4804" s="1">
        <v>1</v>
      </c>
      <c r="I4804" s="2">
        <f t="shared" si="296"/>
        <v>-0.32951417937385041</v>
      </c>
      <c r="J4804" s="2">
        <f t="shared" si="297"/>
        <v>0.41835883549334701</v>
      </c>
      <c r="K4804" s="3">
        <v>1</v>
      </c>
      <c r="L4804" s="2">
        <f t="shared" si="298"/>
        <v>-0.87141575660375126</v>
      </c>
      <c r="M4804" s="2">
        <f t="shared" si="299"/>
        <v>0.58164116450665304</v>
      </c>
    </row>
    <row r="4805" spans="5:13" x14ac:dyDescent="0.3">
      <c r="E4805" s="1">
        <v>4794</v>
      </c>
      <c r="F4805" s="1">
        <v>1</v>
      </c>
      <c r="G4805" s="1">
        <v>21</v>
      </c>
      <c r="H4805" s="1">
        <v>4</v>
      </c>
      <c r="I4805" s="2">
        <f t="shared" si="296"/>
        <v>0.63274328019671544</v>
      </c>
      <c r="J4805" s="2">
        <f t="shared" si="297"/>
        <v>0.65311123215896594</v>
      </c>
      <c r="K4805" s="3">
        <v>0</v>
      </c>
      <c r="L4805" s="2">
        <f t="shared" si="298"/>
        <v>-1.0587511041958566</v>
      </c>
      <c r="M4805" s="2">
        <f t="shared" si="299"/>
        <v>-0.65311123215896594</v>
      </c>
    </row>
    <row r="4806" spans="5:13" x14ac:dyDescent="0.3">
      <c r="E4806" s="1">
        <v>4795</v>
      </c>
      <c r="F4806" s="1">
        <v>1</v>
      </c>
      <c r="G4806" s="1">
        <v>23</v>
      </c>
      <c r="H4806" s="1">
        <v>5</v>
      </c>
      <c r="I4806" s="2">
        <f t="shared" si="296"/>
        <v>0.85825504456389456</v>
      </c>
      <c r="J4806" s="2">
        <f t="shared" si="297"/>
        <v>0.70229595426739677</v>
      </c>
      <c r="K4806" s="3">
        <v>1</v>
      </c>
      <c r="L4806" s="2">
        <f t="shared" si="298"/>
        <v>-0.3534003765237782</v>
      </c>
      <c r="M4806" s="2">
        <f t="shared" si="299"/>
        <v>0.29770404573260323</v>
      </c>
    </row>
    <row r="4807" spans="5:13" x14ac:dyDescent="0.3">
      <c r="E4807" s="1">
        <v>4796</v>
      </c>
      <c r="F4807" s="1">
        <v>1</v>
      </c>
      <c r="G4807" s="1">
        <v>27</v>
      </c>
      <c r="H4807" s="1">
        <v>0</v>
      </c>
      <c r="I4807" s="2">
        <f t="shared" si="296"/>
        <v>-0.66931481032864082</v>
      </c>
      <c r="J4807" s="2">
        <f t="shared" si="297"/>
        <v>0.33865028320137047</v>
      </c>
      <c r="K4807" s="3">
        <v>0</v>
      </c>
      <c r="L4807" s="2">
        <f t="shared" si="298"/>
        <v>-0.41347250672725938</v>
      </c>
      <c r="M4807" s="2">
        <f t="shared" si="299"/>
        <v>-0.33865028320137047</v>
      </c>
    </row>
    <row r="4808" spans="5:13" x14ac:dyDescent="0.3">
      <c r="E4808" s="1">
        <v>4797</v>
      </c>
      <c r="F4808" s="1">
        <v>0</v>
      </c>
      <c r="G4808" s="1">
        <v>27</v>
      </c>
      <c r="H4808" s="1">
        <v>3</v>
      </c>
      <c r="I4808" s="2">
        <f t="shared" si="296"/>
        <v>0.17865378265431364</v>
      </c>
      <c r="J4808" s="2">
        <f t="shared" si="297"/>
        <v>0.54454502935318705</v>
      </c>
      <c r="K4808" s="3">
        <v>1</v>
      </c>
      <c r="L4808" s="2">
        <f t="shared" si="298"/>
        <v>-0.60780464149184199</v>
      </c>
      <c r="M4808" s="2">
        <f t="shared" si="299"/>
        <v>0.45545497064681295</v>
      </c>
    </row>
    <row r="4809" spans="5:13" x14ac:dyDescent="0.3">
      <c r="E4809" s="1">
        <v>4798</v>
      </c>
      <c r="F4809" s="1">
        <v>0</v>
      </c>
      <c r="G4809" s="1">
        <v>26</v>
      </c>
      <c r="H4809" s="1">
        <v>0</v>
      </c>
      <c r="I4809" s="2">
        <f t="shared" si="296"/>
        <v>-0.64074259368173792</v>
      </c>
      <c r="J4809" s="2">
        <f t="shared" si="297"/>
        <v>0.34507869437350663</v>
      </c>
      <c r="K4809" s="3">
        <v>0</v>
      </c>
      <c r="L4809" s="2">
        <f t="shared" si="298"/>
        <v>-0.42324019464645307</v>
      </c>
      <c r="M4809" s="2">
        <f t="shared" si="299"/>
        <v>-0.34507869437350663</v>
      </c>
    </row>
    <row r="4810" spans="5:13" x14ac:dyDescent="0.3">
      <c r="E4810" s="1">
        <v>4799</v>
      </c>
      <c r="F4810" s="1">
        <v>0</v>
      </c>
      <c r="G4810" s="1">
        <v>23</v>
      </c>
      <c r="H4810" s="1">
        <v>4</v>
      </c>
      <c r="I4810" s="2">
        <f t="shared" si="296"/>
        <v>0.57559884690290986</v>
      </c>
      <c r="J4810" s="2">
        <f t="shared" si="297"/>
        <v>0.6400540735636373</v>
      </c>
      <c r="K4810" s="3">
        <v>1</v>
      </c>
      <c r="L4810" s="2">
        <f t="shared" si="298"/>
        <v>-0.44620261625431046</v>
      </c>
      <c r="M4810" s="2">
        <f t="shared" si="299"/>
        <v>0.3599459264363627</v>
      </c>
    </row>
    <row r="4811" spans="5:13" x14ac:dyDescent="0.3">
      <c r="E4811" s="1">
        <v>4800</v>
      </c>
      <c r="F4811" s="1">
        <v>0</v>
      </c>
      <c r="G4811" s="1">
        <v>29</v>
      </c>
      <c r="H4811" s="1">
        <v>0</v>
      </c>
      <c r="I4811" s="2">
        <f t="shared" si="296"/>
        <v>-0.7264592436224464</v>
      </c>
      <c r="J4811" s="2">
        <f t="shared" si="297"/>
        <v>0.32597220243293629</v>
      </c>
      <c r="K4811" s="3">
        <v>1</v>
      </c>
      <c r="L4811" s="2">
        <f t="shared" si="298"/>
        <v>-1.120943169861629</v>
      </c>
      <c r="M4811" s="2">
        <f t="shared" si="299"/>
        <v>0.67402779756706366</v>
      </c>
    </row>
    <row r="4812" spans="5:13" x14ac:dyDescent="0.3">
      <c r="E4812" s="1">
        <v>4801</v>
      </c>
      <c r="F4812" s="1">
        <v>1</v>
      </c>
      <c r="G4812" s="1">
        <v>27</v>
      </c>
      <c r="H4812" s="1">
        <v>1</v>
      </c>
      <c r="I4812" s="2">
        <f t="shared" si="296"/>
        <v>-0.386658612667656</v>
      </c>
      <c r="J4812" s="2">
        <f t="shared" si="297"/>
        <v>0.40452192979375906</v>
      </c>
      <c r="K4812" s="3">
        <v>0</v>
      </c>
      <c r="L4812" s="2">
        <f t="shared" si="298"/>
        <v>-0.51839071671501158</v>
      </c>
      <c r="M4812" s="2">
        <f t="shared" si="299"/>
        <v>-0.40452192979375906</v>
      </c>
    </row>
    <row r="4813" spans="5:13" x14ac:dyDescent="0.3">
      <c r="E4813" s="1">
        <v>4802</v>
      </c>
      <c r="F4813" s="1">
        <v>1</v>
      </c>
      <c r="G4813" s="1">
        <v>23</v>
      </c>
      <c r="H4813" s="1">
        <v>1</v>
      </c>
      <c r="I4813" s="2">
        <f t="shared" ref="I4813:I4876" si="300">$H$5+$H$6*G4813+H4813*$H$7</f>
        <v>-0.27236974608004461</v>
      </c>
      <c r="J4813" s="2">
        <f t="shared" ref="J4813:J4876" si="301">EXP(I4813)/(1+EXP(I4813))</f>
        <v>0.43232541858152024</v>
      </c>
      <c r="K4813" s="3">
        <v>1</v>
      </c>
      <c r="L4813" s="2">
        <f t="shared" ref="L4813:L4876" si="302">IF(K4813=1,LN(J4813),LN(1-J4813))</f>
        <v>-0.83857669056031459</v>
      </c>
      <c r="M4813" s="2">
        <f t="shared" ref="M4813:M4876" si="303">(K4813-J4813)</f>
        <v>0.56767458141847982</v>
      </c>
    </row>
    <row r="4814" spans="5:13" x14ac:dyDescent="0.3">
      <c r="E4814" s="1">
        <v>4803</v>
      </c>
      <c r="F4814" s="1">
        <v>1</v>
      </c>
      <c r="G4814" s="1">
        <v>21</v>
      </c>
      <c r="H4814" s="1">
        <v>6</v>
      </c>
      <c r="I4814" s="2">
        <f t="shared" si="300"/>
        <v>1.1980556755186851</v>
      </c>
      <c r="J4814" s="2">
        <f t="shared" si="301"/>
        <v>0.76817871841165664</v>
      </c>
      <c r="K4814" s="3">
        <v>1</v>
      </c>
      <c r="L4814" s="2">
        <f t="shared" si="302"/>
        <v>-0.26373286664119011</v>
      </c>
      <c r="M4814" s="2">
        <f t="shared" si="303"/>
        <v>0.23182128158834336</v>
      </c>
    </row>
    <row r="4815" spans="5:13" x14ac:dyDescent="0.3">
      <c r="E4815" s="1">
        <v>4804</v>
      </c>
      <c r="F4815" s="1">
        <v>1</v>
      </c>
      <c r="G4815" s="1">
        <v>21</v>
      </c>
      <c r="H4815" s="1">
        <v>5</v>
      </c>
      <c r="I4815" s="2">
        <f t="shared" si="300"/>
        <v>0.91539947785770015</v>
      </c>
      <c r="J4815" s="2">
        <f t="shared" si="301"/>
        <v>0.71410379097871035</v>
      </c>
      <c r="K4815" s="3">
        <v>1</v>
      </c>
      <c r="L4815" s="2">
        <f t="shared" si="302"/>
        <v>-0.33672696169069449</v>
      </c>
      <c r="M4815" s="2">
        <f t="shared" si="303"/>
        <v>0.28589620902128965</v>
      </c>
    </row>
    <row r="4816" spans="5:13" x14ac:dyDescent="0.3">
      <c r="E4816" s="1">
        <v>4805</v>
      </c>
      <c r="F4816" s="1">
        <v>0</v>
      </c>
      <c r="G4816" s="1">
        <v>26</v>
      </c>
      <c r="H4816" s="1">
        <v>0</v>
      </c>
      <c r="I4816" s="2">
        <f t="shared" si="300"/>
        <v>-0.64074259368173792</v>
      </c>
      <c r="J4816" s="2">
        <f t="shared" si="301"/>
        <v>0.34507869437350663</v>
      </c>
      <c r="K4816" s="3">
        <v>1</v>
      </c>
      <c r="L4816" s="2">
        <f t="shared" si="302"/>
        <v>-1.0639827883281907</v>
      </c>
      <c r="M4816" s="2">
        <f t="shared" si="303"/>
        <v>0.65492130562649331</v>
      </c>
    </row>
    <row r="4817" spans="5:13" x14ac:dyDescent="0.3">
      <c r="E4817" s="1">
        <v>4806</v>
      </c>
      <c r="F4817" s="1">
        <v>0</v>
      </c>
      <c r="G4817" s="1">
        <v>20</v>
      </c>
      <c r="H4817" s="1">
        <v>1</v>
      </c>
      <c r="I4817" s="2">
        <f t="shared" si="300"/>
        <v>-0.18665309613933628</v>
      </c>
      <c r="J4817" s="2">
        <f t="shared" si="301"/>
        <v>0.45347173225254978</v>
      </c>
      <c r="K4817" s="3">
        <v>0</v>
      </c>
      <c r="L4817" s="2">
        <f t="shared" si="302"/>
        <v>-0.60416924763928592</v>
      </c>
      <c r="M4817" s="2">
        <f t="shared" si="303"/>
        <v>-0.45347173225254978</v>
      </c>
    </row>
    <row r="4818" spans="5:13" x14ac:dyDescent="0.3">
      <c r="E4818" s="1">
        <v>4807</v>
      </c>
      <c r="F4818" s="1">
        <v>0</v>
      </c>
      <c r="G4818" s="1">
        <v>21</v>
      </c>
      <c r="H4818" s="1">
        <v>0</v>
      </c>
      <c r="I4818" s="2">
        <f t="shared" si="300"/>
        <v>-0.4978815104472239</v>
      </c>
      <c r="J4818" s="2">
        <f t="shared" si="301"/>
        <v>0.37803865071192017</v>
      </c>
      <c r="K4818" s="3">
        <v>0</v>
      </c>
      <c r="L4818" s="2">
        <f t="shared" si="302"/>
        <v>-0.47487732758192247</v>
      </c>
      <c r="M4818" s="2">
        <f t="shared" si="303"/>
        <v>-0.37803865071192017</v>
      </c>
    </row>
    <row r="4819" spans="5:13" x14ac:dyDescent="0.3">
      <c r="E4819" s="1">
        <v>4808</v>
      </c>
      <c r="F4819" s="1">
        <v>0</v>
      </c>
      <c r="G4819" s="1">
        <v>28</v>
      </c>
      <c r="H4819" s="1">
        <v>1</v>
      </c>
      <c r="I4819" s="2">
        <f t="shared" si="300"/>
        <v>-0.41523082931455868</v>
      </c>
      <c r="J4819" s="2">
        <f t="shared" si="301"/>
        <v>0.39765853213135904</v>
      </c>
      <c r="K4819" s="3">
        <v>1</v>
      </c>
      <c r="L4819" s="2">
        <f t="shared" si="302"/>
        <v>-0.92216160142452031</v>
      </c>
      <c r="M4819" s="2">
        <f t="shared" si="303"/>
        <v>0.60234146786864096</v>
      </c>
    </row>
    <row r="4820" spans="5:13" x14ac:dyDescent="0.3">
      <c r="E4820" s="1">
        <v>4809</v>
      </c>
      <c r="F4820" s="1">
        <v>0</v>
      </c>
      <c r="G4820" s="1">
        <v>19</v>
      </c>
      <c r="H4820" s="1">
        <v>1</v>
      </c>
      <c r="I4820" s="2">
        <f t="shared" si="300"/>
        <v>-0.15808087949243349</v>
      </c>
      <c r="J4820" s="2">
        <f t="shared" si="301"/>
        <v>0.4605618744064669</v>
      </c>
      <c r="K4820" s="3">
        <v>0</v>
      </c>
      <c r="L4820" s="2">
        <f t="shared" si="302"/>
        <v>-0.61722718928835441</v>
      </c>
      <c r="M4820" s="2">
        <f t="shared" si="303"/>
        <v>-0.4605618744064669</v>
      </c>
    </row>
    <row r="4821" spans="5:13" x14ac:dyDescent="0.3">
      <c r="E4821" s="1">
        <v>4810</v>
      </c>
      <c r="F4821" s="1">
        <v>1</v>
      </c>
      <c r="G4821" s="1">
        <v>20</v>
      </c>
      <c r="H4821" s="1">
        <v>2</v>
      </c>
      <c r="I4821" s="2">
        <f t="shared" si="300"/>
        <v>9.6003101521648537E-2</v>
      </c>
      <c r="J4821" s="2">
        <f t="shared" si="301"/>
        <v>0.52398235856772302</v>
      </c>
      <c r="K4821" s="3">
        <v>0</v>
      </c>
      <c r="L4821" s="2">
        <f t="shared" si="302"/>
        <v>-0.74230036360497509</v>
      </c>
      <c r="M4821" s="2">
        <f t="shared" si="303"/>
        <v>-0.52398235856772302</v>
      </c>
    </row>
    <row r="4822" spans="5:13" x14ac:dyDescent="0.3">
      <c r="E4822" s="1">
        <v>4811</v>
      </c>
      <c r="F4822" s="1">
        <v>1</v>
      </c>
      <c r="G4822" s="1">
        <v>19</v>
      </c>
      <c r="H4822" s="1">
        <v>2</v>
      </c>
      <c r="I4822" s="2">
        <f t="shared" si="300"/>
        <v>0.12457531816855133</v>
      </c>
      <c r="J4822" s="2">
        <f t="shared" si="301"/>
        <v>0.53110361516647375</v>
      </c>
      <c r="K4822" s="3">
        <v>0</v>
      </c>
      <c r="L4822" s="2">
        <f t="shared" si="302"/>
        <v>-0.75737346280429763</v>
      </c>
      <c r="M4822" s="2">
        <f t="shared" si="303"/>
        <v>-0.53110361516647375</v>
      </c>
    </row>
    <row r="4823" spans="5:13" x14ac:dyDescent="0.3">
      <c r="E4823" s="1">
        <v>4812</v>
      </c>
      <c r="F4823" s="1">
        <v>0</v>
      </c>
      <c r="G4823" s="1">
        <v>24</v>
      </c>
      <c r="H4823" s="1">
        <v>1</v>
      </c>
      <c r="I4823" s="2">
        <f t="shared" si="300"/>
        <v>-0.30094196272694751</v>
      </c>
      <c r="J4823" s="2">
        <f t="shared" si="301"/>
        <v>0.42532722873338152</v>
      </c>
      <c r="K4823" s="3">
        <v>0</v>
      </c>
      <c r="L4823" s="2">
        <f t="shared" si="302"/>
        <v>-0.55395449362928606</v>
      </c>
      <c r="M4823" s="2">
        <f t="shared" si="303"/>
        <v>-0.42532722873338152</v>
      </c>
    </row>
    <row r="4824" spans="5:13" x14ac:dyDescent="0.3">
      <c r="E4824" s="1">
        <v>4813</v>
      </c>
      <c r="F4824" s="1">
        <v>0</v>
      </c>
      <c r="G4824" s="1">
        <v>29</v>
      </c>
      <c r="H4824" s="1">
        <v>2</v>
      </c>
      <c r="I4824" s="2">
        <f t="shared" si="300"/>
        <v>-0.16114684830047676</v>
      </c>
      <c r="J4824" s="2">
        <f t="shared" si="301"/>
        <v>0.45980024359735172</v>
      </c>
      <c r="K4824" s="3">
        <v>1</v>
      </c>
      <c r="L4824" s="2">
        <f t="shared" si="302"/>
        <v>-0.77696313686339258</v>
      </c>
      <c r="M4824" s="2">
        <f t="shared" si="303"/>
        <v>0.54019975640264828</v>
      </c>
    </row>
    <row r="4825" spans="5:13" x14ac:dyDescent="0.3">
      <c r="E4825" s="1">
        <v>4814</v>
      </c>
      <c r="F4825" s="1">
        <v>1</v>
      </c>
      <c r="G4825" s="1">
        <v>30</v>
      </c>
      <c r="H4825" s="1">
        <v>5</v>
      </c>
      <c r="I4825" s="2">
        <f t="shared" si="300"/>
        <v>0.6582495280355749</v>
      </c>
      <c r="J4825" s="2">
        <f t="shared" si="301"/>
        <v>0.65886705965385139</v>
      </c>
      <c r="K4825" s="3">
        <v>1</v>
      </c>
      <c r="L4825" s="2">
        <f t="shared" si="302"/>
        <v>-0.41723349524898962</v>
      </c>
      <c r="M4825" s="2">
        <f t="shared" si="303"/>
        <v>0.34113294034614861</v>
      </c>
    </row>
    <row r="4826" spans="5:13" x14ac:dyDescent="0.3">
      <c r="E4826" s="1">
        <v>4815</v>
      </c>
      <c r="F4826" s="1">
        <v>0</v>
      </c>
      <c r="G4826" s="1">
        <v>24</v>
      </c>
      <c r="H4826" s="1">
        <v>1</v>
      </c>
      <c r="I4826" s="2">
        <f t="shared" si="300"/>
        <v>-0.30094196272694751</v>
      </c>
      <c r="J4826" s="2">
        <f t="shared" si="301"/>
        <v>0.42532722873338152</v>
      </c>
      <c r="K4826" s="3">
        <v>1</v>
      </c>
      <c r="L4826" s="2">
        <f t="shared" si="302"/>
        <v>-0.85489645635623346</v>
      </c>
      <c r="M4826" s="2">
        <f t="shared" si="303"/>
        <v>0.57467277126661842</v>
      </c>
    </row>
    <row r="4827" spans="5:13" x14ac:dyDescent="0.3">
      <c r="E4827" s="1">
        <v>4816</v>
      </c>
      <c r="F4827" s="1">
        <v>0</v>
      </c>
      <c r="G4827" s="1">
        <v>26</v>
      </c>
      <c r="H4827" s="1">
        <v>2</v>
      </c>
      <c r="I4827" s="2">
        <f t="shared" si="300"/>
        <v>-7.5430198359768275E-2</v>
      </c>
      <c r="J4827" s="2">
        <f t="shared" si="301"/>
        <v>0.48115138649900074</v>
      </c>
      <c r="K4827" s="3">
        <v>0</v>
      </c>
      <c r="L4827" s="2">
        <f t="shared" si="302"/>
        <v>-0.65614312718844481</v>
      </c>
      <c r="M4827" s="2">
        <f t="shared" si="303"/>
        <v>-0.48115138649900074</v>
      </c>
    </row>
    <row r="4828" spans="5:13" x14ac:dyDescent="0.3">
      <c r="E4828" s="1">
        <v>4817</v>
      </c>
      <c r="F4828" s="1">
        <v>1</v>
      </c>
      <c r="G4828" s="1">
        <v>18</v>
      </c>
      <c r="H4828" s="1">
        <v>3</v>
      </c>
      <c r="I4828" s="2">
        <f t="shared" si="300"/>
        <v>0.43580373247643894</v>
      </c>
      <c r="J4828" s="2">
        <f t="shared" si="301"/>
        <v>0.60725869122522669</v>
      </c>
      <c r="K4828" s="3">
        <v>0</v>
      </c>
      <c r="L4828" s="2">
        <f t="shared" si="302"/>
        <v>-0.93460413124524255</v>
      </c>
      <c r="M4828" s="2">
        <f t="shared" si="303"/>
        <v>-0.60725869122522669</v>
      </c>
    </row>
    <row r="4829" spans="5:13" x14ac:dyDescent="0.3">
      <c r="E4829" s="1">
        <v>4818</v>
      </c>
      <c r="F4829" s="1">
        <v>1</v>
      </c>
      <c r="G4829" s="1">
        <v>19</v>
      </c>
      <c r="H4829" s="1">
        <v>2</v>
      </c>
      <c r="I4829" s="2">
        <f t="shared" si="300"/>
        <v>0.12457531816855133</v>
      </c>
      <c r="J4829" s="2">
        <f t="shared" si="301"/>
        <v>0.53110361516647375</v>
      </c>
      <c r="K4829" s="3">
        <v>0</v>
      </c>
      <c r="L4829" s="2">
        <f t="shared" si="302"/>
        <v>-0.75737346280429763</v>
      </c>
      <c r="M4829" s="2">
        <f t="shared" si="303"/>
        <v>-0.53110361516647375</v>
      </c>
    </row>
    <row r="4830" spans="5:13" x14ac:dyDescent="0.3">
      <c r="E4830" s="1">
        <v>4819</v>
      </c>
      <c r="F4830" s="1">
        <v>1</v>
      </c>
      <c r="G4830" s="1">
        <v>19</v>
      </c>
      <c r="H4830" s="1">
        <v>7</v>
      </c>
      <c r="I4830" s="2">
        <f t="shared" si="300"/>
        <v>1.5378563064734756</v>
      </c>
      <c r="J4830" s="2">
        <f t="shared" si="301"/>
        <v>0.82315287915020652</v>
      </c>
      <c r="K4830" s="3">
        <v>0</v>
      </c>
      <c r="L4830" s="2">
        <f t="shared" si="302"/>
        <v>-1.7324696436452831</v>
      </c>
      <c r="M4830" s="2">
        <f t="shared" si="303"/>
        <v>-0.82315287915020652</v>
      </c>
    </row>
    <row r="4831" spans="5:13" x14ac:dyDescent="0.3">
      <c r="E4831" s="1">
        <v>4820</v>
      </c>
      <c r="F4831" s="1">
        <v>1</v>
      </c>
      <c r="G4831" s="1">
        <v>21</v>
      </c>
      <c r="H4831" s="1">
        <v>2</v>
      </c>
      <c r="I4831" s="2">
        <f t="shared" si="300"/>
        <v>6.7430884874745745E-2</v>
      </c>
      <c r="J4831" s="2">
        <f t="shared" si="301"/>
        <v>0.51685133655663185</v>
      </c>
      <c r="K4831" s="3">
        <v>0</v>
      </c>
      <c r="L4831" s="2">
        <f t="shared" si="302"/>
        <v>-0.7274308808795299</v>
      </c>
      <c r="M4831" s="2">
        <f t="shared" si="303"/>
        <v>-0.51685133655663185</v>
      </c>
    </row>
    <row r="4832" spans="5:13" x14ac:dyDescent="0.3">
      <c r="E4832" s="1">
        <v>4821</v>
      </c>
      <c r="F4832" s="1">
        <v>0</v>
      </c>
      <c r="G4832" s="1">
        <v>21</v>
      </c>
      <c r="H4832" s="1">
        <v>1</v>
      </c>
      <c r="I4832" s="2">
        <f t="shared" si="300"/>
        <v>-0.21522531278623908</v>
      </c>
      <c r="J4832" s="2">
        <f t="shared" si="301"/>
        <v>0.44640041528470131</v>
      </c>
      <c r="K4832" s="3">
        <v>0</v>
      </c>
      <c r="L4832" s="2">
        <f t="shared" si="302"/>
        <v>-0.59131362483195948</v>
      </c>
      <c r="M4832" s="2">
        <f t="shared" si="303"/>
        <v>-0.44640041528470131</v>
      </c>
    </row>
    <row r="4833" spans="5:13" x14ac:dyDescent="0.3">
      <c r="E4833" s="1">
        <v>4822</v>
      </c>
      <c r="F4833" s="1">
        <v>0</v>
      </c>
      <c r="G4833" s="1">
        <v>26</v>
      </c>
      <c r="H4833" s="1">
        <v>0</v>
      </c>
      <c r="I4833" s="2">
        <f t="shared" si="300"/>
        <v>-0.64074259368173792</v>
      </c>
      <c r="J4833" s="2">
        <f t="shared" si="301"/>
        <v>0.34507869437350663</v>
      </c>
      <c r="K4833" s="3">
        <v>0</v>
      </c>
      <c r="L4833" s="2">
        <f t="shared" si="302"/>
        <v>-0.42324019464645307</v>
      </c>
      <c r="M4833" s="2">
        <f t="shared" si="303"/>
        <v>-0.34507869437350663</v>
      </c>
    </row>
    <row r="4834" spans="5:13" x14ac:dyDescent="0.3">
      <c r="E4834" s="1">
        <v>4823</v>
      </c>
      <c r="F4834" s="1">
        <v>1</v>
      </c>
      <c r="G4834" s="1">
        <v>27</v>
      </c>
      <c r="H4834" s="1">
        <v>3</v>
      </c>
      <c r="I4834" s="2">
        <f t="shared" si="300"/>
        <v>0.17865378265431364</v>
      </c>
      <c r="J4834" s="2">
        <f t="shared" si="301"/>
        <v>0.54454502935318705</v>
      </c>
      <c r="K4834" s="3">
        <v>0</v>
      </c>
      <c r="L4834" s="2">
        <f t="shared" si="302"/>
        <v>-0.78645842414615619</v>
      </c>
      <c r="M4834" s="2">
        <f t="shared" si="303"/>
        <v>-0.54454502935318705</v>
      </c>
    </row>
    <row r="4835" spans="5:13" x14ac:dyDescent="0.3">
      <c r="E4835" s="1">
        <v>4824</v>
      </c>
      <c r="F4835" s="1">
        <v>0</v>
      </c>
      <c r="G4835" s="1">
        <v>26</v>
      </c>
      <c r="H4835" s="1">
        <v>1</v>
      </c>
      <c r="I4835" s="2">
        <f t="shared" si="300"/>
        <v>-0.35808639602075309</v>
      </c>
      <c r="J4835" s="2">
        <f t="shared" si="301"/>
        <v>0.41142287430405178</v>
      </c>
      <c r="K4835" s="3">
        <v>1</v>
      </c>
      <c r="L4835" s="2">
        <f t="shared" si="302"/>
        <v>-0.88813370218098375</v>
      </c>
      <c r="M4835" s="2">
        <f t="shared" si="303"/>
        <v>0.58857712569594822</v>
      </c>
    </row>
    <row r="4836" spans="5:13" x14ac:dyDescent="0.3">
      <c r="E4836" s="1">
        <v>4825</v>
      </c>
      <c r="F4836" s="1">
        <v>0</v>
      </c>
      <c r="G4836" s="1">
        <v>26</v>
      </c>
      <c r="H4836" s="1">
        <v>2</v>
      </c>
      <c r="I4836" s="2">
        <f t="shared" si="300"/>
        <v>-7.5430198359768275E-2</v>
      </c>
      <c r="J4836" s="2">
        <f t="shared" si="301"/>
        <v>0.48115138649900074</v>
      </c>
      <c r="K4836" s="3">
        <v>1</v>
      </c>
      <c r="L4836" s="2">
        <f t="shared" si="302"/>
        <v>-0.73157332554821297</v>
      </c>
      <c r="M4836" s="2">
        <f t="shared" si="303"/>
        <v>0.51884861350099931</v>
      </c>
    </row>
    <row r="4837" spans="5:13" x14ac:dyDescent="0.3">
      <c r="E4837" s="1">
        <v>4826</v>
      </c>
      <c r="F4837" s="1">
        <v>0</v>
      </c>
      <c r="G4837" s="1">
        <v>28</v>
      </c>
      <c r="H4837" s="1">
        <v>3</v>
      </c>
      <c r="I4837" s="2">
        <f t="shared" si="300"/>
        <v>0.15008156600741096</v>
      </c>
      <c r="J4837" s="2">
        <f t="shared" si="301"/>
        <v>0.53745012251025304</v>
      </c>
      <c r="K4837" s="3">
        <v>1</v>
      </c>
      <c r="L4837" s="2">
        <f t="shared" si="302"/>
        <v>-0.62091931861583394</v>
      </c>
      <c r="M4837" s="2">
        <f t="shared" si="303"/>
        <v>0.46254987748974696</v>
      </c>
    </row>
    <row r="4838" spans="5:13" x14ac:dyDescent="0.3">
      <c r="E4838" s="1">
        <v>4827</v>
      </c>
      <c r="F4838" s="1">
        <v>1</v>
      </c>
      <c r="G4838" s="1">
        <v>18</v>
      </c>
      <c r="H4838" s="1">
        <v>6</v>
      </c>
      <c r="I4838" s="2">
        <f t="shared" si="300"/>
        <v>1.2837723254593933</v>
      </c>
      <c r="J4838" s="2">
        <f t="shared" si="301"/>
        <v>0.78309122545467358</v>
      </c>
      <c r="K4838" s="3">
        <v>1</v>
      </c>
      <c r="L4838" s="2">
        <f t="shared" si="302"/>
        <v>-0.24450608217287073</v>
      </c>
      <c r="M4838" s="2">
        <f t="shared" si="303"/>
        <v>0.21690877454532642</v>
      </c>
    </row>
    <row r="4839" spans="5:13" x14ac:dyDescent="0.3">
      <c r="E4839" s="1">
        <v>4828</v>
      </c>
      <c r="F4839" s="1">
        <v>0</v>
      </c>
      <c r="G4839" s="1">
        <v>23</v>
      </c>
      <c r="H4839" s="1">
        <v>1</v>
      </c>
      <c r="I4839" s="2">
        <f t="shared" si="300"/>
        <v>-0.27236974608004461</v>
      </c>
      <c r="J4839" s="2">
        <f t="shared" si="301"/>
        <v>0.43232541858152024</v>
      </c>
      <c r="K4839" s="3">
        <v>0</v>
      </c>
      <c r="L4839" s="2">
        <f t="shared" si="302"/>
        <v>-0.56620694448026976</v>
      </c>
      <c r="M4839" s="2">
        <f t="shared" si="303"/>
        <v>-0.43232541858152024</v>
      </c>
    </row>
    <row r="4840" spans="5:13" x14ac:dyDescent="0.3">
      <c r="E4840" s="1">
        <v>4829</v>
      </c>
      <c r="F4840" s="1">
        <v>0</v>
      </c>
      <c r="G4840" s="1">
        <v>36</v>
      </c>
      <c r="H4840" s="1">
        <v>1</v>
      </c>
      <c r="I4840" s="2">
        <f t="shared" si="300"/>
        <v>-0.64380856248978102</v>
      </c>
      <c r="J4840" s="2">
        <f t="shared" si="301"/>
        <v>0.34438611680172093</v>
      </c>
      <c r="K4840" s="3">
        <v>1</v>
      </c>
      <c r="L4840" s="2">
        <f t="shared" si="302"/>
        <v>-1.0659918185020549</v>
      </c>
      <c r="M4840" s="2">
        <f t="shared" si="303"/>
        <v>0.65561388319827907</v>
      </c>
    </row>
    <row r="4841" spans="5:13" x14ac:dyDescent="0.3">
      <c r="E4841" s="1">
        <v>4830</v>
      </c>
      <c r="F4841" s="1">
        <v>0</v>
      </c>
      <c r="G4841" s="1">
        <v>29</v>
      </c>
      <c r="H4841" s="1">
        <v>1</v>
      </c>
      <c r="I4841" s="2">
        <f t="shared" si="300"/>
        <v>-0.44380304596146158</v>
      </c>
      <c r="J4841" s="2">
        <f t="shared" si="301"/>
        <v>0.39083515355806009</v>
      </c>
      <c r="K4841" s="3">
        <v>1</v>
      </c>
      <c r="L4841" s="2">
        <f t="shared" si="302"/>
        <v>-0.93946941004924567</v>
      </c>
      <c r="M4841" s="2">
        <f t="shared" si="303"/>
        <v>0.60916484644193991</v>
      </c>
    </row>
    <row r="4842" spans="5:13" x14ac:dyDescent="0.3">
      <c r="E4842" s="1">
        <v>4831</v>
      </c>
      <c r="F4842" s="1">
        <v>1</v>
      </c>
      <c r="G4842" s="1">
        <v>22</v>
      </c>
      <c r="H4842" s="1">
        <v>1</v>
      </c>
      <c r="I4842" s="2">
        <f t="shared" si="300"/>
        <v>-0.24379752943314192</v>
      </c>
      <c r="J4842" s="2">
        <f t="shared" si="301"/>
        <v>0.43935072259233271</v>
      </c>
      <c r="K4842" s="3">
        <v>1</v>
      </c>
      <c r="L4842" s="2">
        <f t="shared" si="302"/>
        <v>-0.82245727235668753</v>
      </c>
      <c r="M4842" s="2">
        <f t="shared" si="303"/>
        <v>0.56064927740766723</v>
      </c>
    </row>
    <row r="4843" spans="5:13" x14ac:dyDescent="0.3">
      <c r="E4843" s="1">
        <v>4832</v>
      </c>
      <c r="F4843" s="1">
        <v>0</v>
      </c>
      <c r="G4843" s="1">
        <v>27</v>
      </c>
      <c r="H4843" s="1">
        <v>1</v>
      </c>
      <c r="I4843" s="2">
        <f t="shared" si="300"/>
        <v>-0.386658612667656</v>
      </c>
      <c r="J4843" s="2">
        <f t="shared" si="301"/>
        <v>0.40452192979375906</v>
      </c>
      <c r="K4843" s="3">
        <v>0</v>
      </c>
      <c r="L4843" s="2">
        <f t="shared" si="302"/>
        <v>-0.51839071671501158</v>
      </c>
      <c r="M4843" s="2">
        <f t="shared" si="303"/>
        <v>-0.40452192979375906</v>
      </c>
    </row>
    <row r="4844" spans="5:13" x14ac:dyDescent="0.3">
      <c r="E4844" s="1">
        <v>4833</v>
      </c>
      <c r="F4844" s="1">
        <v>0</v>
      </c>
      <c r="G4844" s="1">
        <v>21</v>
      </c>
      <c r="H4844" s="1">
        <v>0</v>
      </c>
      <c r="I4844" s="2">
        <f t="shared" si="300"/>
        <v>-0.4978815104472239</v>
      </c>
      <c r="J4844" s="2">
        <f t="shared" si="301"/>
        <v>0.37803865071192017</v>
      </c>
      <c r="K4844" s="3">
        <v>0</v>
      </c>
      <c r="L4844" s="2">
        <f t="shared" si="302"/>
        <v>-0.47487732758192247</v>
      </c>
      <c r="M4844" s="2">
        <f t="shared" si="303"/>
        <v>-0.37803865071192017</v>
      </c>
    </row>
    <row r="4845" spans="5:13" x14ac:dyDescent="0.3">
      <c r="E4845" s="1">
        <v>4834</v>
      </c>
      <c r="F4845" s="1">
        <v>0</v>
      </c>
      <c r="G4845" s="1">
        <v>22</v>
      </c>
      <c r="H4845" s="1">
        <v>3</v>
      </c>
      <c r="I4845" s="2">
        <f t="shared" si="300"/>
        <v>0.32151486588882772</v>
      </c>
      <c r="J4845" s="2">
        <f t="shared" si="301"/>
        <v>0.57969339214578286</v>
      </c>
      <c r="K4845" s="3">
        <v>0</v>
      </c>
      <c r="L4845" s="2">
        <f t="shared" si="302"/>
        <v>-0.86677081533824629</v>
      </c>
      <c r="M4845" s="2">
        <f t="shared" si="303"/>
        <v>-0.57969339214578286</v>
      </c>
    </row>
    <row r="4846" spans="5:13" x14ac:dyDescent="0.3">
      <c r="E4846" s="1">
        <v>4835</v>
      </c>
      <c r="F4846" s="1">
        <v>0</v>
      </c>
      <c r="G4846" s="1">
        <v>28</v>
      </c>
      <c r="H4846" s="1">
        <v>0</v>
      </c>
      <c r="I4846" s="2">
        <f t="shared" si="300"/>
        <v>-0.6978870269755435</v>
      </c>
      <c r="J4846" s="2">
        <f t="shared" si="301"/>
        <v>0.33228086752132152</v>
      </c>
      <c r="K4846" s="3">
        <v>0</v>
      </c>
      <c r="L4846" s="2">
        <f t="shared" si="302"/>
        <v>-0.40388765422499395</v>
      </c>
      <c r="M4846" s="2">
        <f t="shared" si="303"/>
        <v>-0.33228086752132152</v>
      </c>
    </row>
    <row r="4847" spans="5:13" x14ac:dyDescent="0.3">
      <c r="E4847" s="1">
        <v>4836</v>
      </c>
      <c r="F4847" s="1">
        <v>0</v>
      </c>
      <c r="G4847" s="1">
        <v>23</v>
      </c>
      <c r="H4847" s="1">
        <v>1</v>
      </c>
      <c r="I4847" s="2">
        <f t="shared" si="300"/>
        <v>-0.27236974608004461</v>
      </c>
      <c r="J4847" s="2">
        <f t="shared" si="301"/>
        <v>0.43232541858152024</v>
      </c>
      <c r="K4847" s="3">
        <v>1</v>
      </c>
      <c r="L4847" s="2">
        <f t="shared" si="302"/>
        <v>-0.83857669056031459</v>
      </c>
      <c r="M4847" s="2">
        <f t="shared" si="303"/>
        <v>0.56767458141847982</v>
      </c>
    </row>
    <row r="4848" spans="5:13" x14ac:dyDescent="0.3">
      <c r="E4848" s="1">
        <v>4837</v>
      </c>
      <c r="F4848" s="1">
        <v>0</v>
      </c>
      <c r="G4848" s="1">
        <v>29</v>
      </c>
      <c r="H4848" s="1">
        <v>4</v>
      </c>
      <c r="I4848" s="2">
        <f t="shared" si="300"/>
        <v>0.40416554702149288</v>
      </c>
      <c r="J4848" s="2">
        <f t="shared" si="301"/>
        <v>0.59968806484522119</v>
      </c>
      <c r="K4848" s="3">
        <v>1</v>
      </c>
      <c r="L4848" s="2">
        <f t="shared" si="302"/>
        <v>-0.51134565088128703</v>
      </c>
      <c r="M4848" s="2">
        <f t="shared" si="303"/>
        <v>0.40031193515477881</v>
      </c>
    </row>
    <row r="4849" spans="5:13" x14ac:dyDescent="0.3">
      <c r="E4849" s="1">
        <v>4838</v>
      </c>
      <c r="F4849" s="1">
        <v>1</v>
      </c>
      <c r="G4849" s="1">
        <v>26</v>
      </c>
      <c r="H4849" s="1">
        <v>6</v>
      </c>
      <c r="I4849" s="2">
        <f t="shared" si="300"/>
        <v>1.055194592284171</v>
      </c>
      <c r="J4849" s="2">
        <f t="shared" si="301"/>
        <v>0.74177115519653103</v>
      </c>
      <c r="K4849" s="3">
        <v>0</v>
      </c>
      <c r="L4849" s="2">
        <f t="shared" si="302"/>
        <v>-1.35390909184616</v>
      </c>
      <c r="M4849" s="2">
        <f t="shared" si="303"/>
        <v>-0.74177115519653103</v>
      </c>
    </row>
    <row r="4850" spans="5:13" x14ac:dyDescent="0.3">
      <c r="E4850" s="1">
        <v>4839</v>
      </c>
      <c r="F4850" s="1">
        <v>0</v>
      </c>
      <c r="G4850" s="1">
        <v>23</v>
      </c>
      <c r="H4850" s="1">
        <v>2</v>
      </c>
      <c r="I4850" s="2">
        <f t="shared" si="300"/>
        <v>1.0286451580940215E-2</v>
      </c>
      <c r="J4850" s="2">
        <f t="shared" si="301"/>
        <v>0.50257159022004549</v>
      </c>
      <c r="K4850" s="3">
        <v>0</v>
      </c>
      <c r="L4850" s="2">
        <f t="shared" si="302"/>
        <v>-0.69830363267786921</v>
      </c>
      <c r="M4850" s="2">
        <f t="shared" si="303"/>
        <v>-0.50257159022004549</v>
      </c>
    </row>
    <row r="4851" spans="5:13" x14ac:dyDescent="0.3">
      <c r="E4851" s="1">
        <v>4840</v>
      </c>
      <c r="F4851" s="1">
        <v>1</v>
      </c>
      <c r="G4851" s="1">
        <v>18</v>
      </c>
      <c r="H4851" s="1">
        <v>4</v>
      </c>
      <c r="I4851" s="2">
        <f t="shared" si="300"/>
        <v>0.71845993013742371</v>
      </c>
      <c r="J4851" s="2">
        <f t="shared" si="301"/>
        <v>0.67226779307654794</v>
      </c>
      <c r="K4851" s="3">
        <v>0</v>
      </c>
      <c r="L4851" s="2">
        <f t="shared" si="302"/>
        <v>-1.1155584463750805</v>
      </c>
      <c r="M4851" s="2">
        <f t="shared" si="303"/>
        <v>-0.67226779307654794</v>
      </c>
    </row>
    <row r="4852" spans="5:13" x14ac:dyDescent="0.3">
      <c r="E4852" s="1">
        <v>4841</v>
      </c>
      <c r="F4852" s="1">
        <v>0</v>
      </c>
      <c r="G4852" s="1">
        <v>25</v>
      </c>
      <c r="H4852" s="1">
        <v>0</v>
      </c>
      <c r="I4852" s="2">
        <f t="shared" si="300"/>
        <v>-0.61217037703483523</v>
      </c>
      <c r="J4852" s="2">
        <f t="shared" si="301"/>
        <v>0.35156426468727181</v>
      </c>
      <c r="K4852" s="3">
        <v>1</v>
      </c>
      <c r="L4852" s="2">
        <f t="shared" si="302"/>
        <v>-1.0453627546069888</v>
      </c>
      <c r="M4852" s="2">
        <f t="shared" si="303"/>
        <v>0.64843573531272813</v>
      </c>
    </row>
    <row r="4853" spans="5:13" x14ac:dyDescent="0.3">
      <c r="E4853" s="1">
        <v>4842</v>
      </c>
      <c r="F4853" s="1">
        <v>0</v>
      </c>
      <c r="G4853" s="1">
        <v>20</v>
      </c>
      <c r="H4853" s="1">
        <v>2</v>
      </c>
      <c r="I4853" s="2">
        <f t="shared" si="300"/>
        <v>9.6003101521648537E-2</v>
      </c>
      <c r="J4853" s="2">
        <f t="shared" si="301"/>
        <v>0.52398235856772302</v>
      </c>
      <c r="K4853" s="3">
        <v>0</v>
      </c>
      <c r="L4853" s="2">
        <f t="shared" si="302"/>
        <v>-0.74230036360497509</v>
      </c>
      <c r="M4853" s="2">
        <f t="shared" si="303"/>
        <v>-0.52398235856772302</v>
      </c>
    </row>
    <row r="4854" spans="5:13" x14ac:dyDescent="0.3">
      <c r="E4854" s="1">
        <v>4843</v>
      </c>
      <c r="F4854" s="1">
        <v>1</v>
      </c>
      <c r="G4854" s="1">
        <v>26</v>
      </c>
      <c r="H4854" s="1">
        <v>6</v>
      </c>
      <c r="I4854" s="2">
        <f t="shared" si="300"/>
        <v>1.055194592284171</v>
      </c>
      <c r="J4854" s="2">
        <f t="shared" si="301"/>
        <v>0.74177115519653103</v>
      </c>
      <c r="K4854" s="3">
        <v>1</v>
      </c>
      <c r="L4854" s="2">
        <f t="shared" si="302"/>
        <v>-0.29871449956198887</v>
      </c>
      <c r="M4854" s="2">
        <f t="shared" si="303"/>
        <v>0.25822884480346897</v>
      </c>
    </row>
    <row r="4855" spans="5:13" x14ac:dyDescent="0.3">
      <c r="E4855" s="1">
        <v>4844</v>
      </c>
      <c r="F4855" s="1">
        <v>1</v>
      </c>
      <c r="G4855" s="1">
        <v>18</v>
      </c>
      <c r="H4855" s="1">
        <v>4</v>
      </c>
      <c r="I4855" s="2">
        <f t="shared" si="300"/>
        <v>0.71845993013742371</v>
      </c>
      <c r="J4855" s="2">
        <f t="shared" si="301"/>
        <v>0.67226779307654794</v>
      </c>
      <c r="K4855" s="3">
        <v>1</v>
      </c>
      <c r="L4855" s="2">
        <f t="shared" si="302"/>
        <v>-0.39709851623765685</v>
      </c>
      <c r="M4855" s="2">
        <f t="shared" si="303"/>
        <v>0.32773220692345206</v>
      </c>
    </row>
    <row r="4856" spans="5:13" x14ac:dyDescent="0.3">
      <c r="E4856" s="1">
        <v>4845</v>
      </c>
      <c r="F4856" s="1">
        <v>1</v>
      </c>
      <c r="G4856" s="1">
        <v>26</v>
      </c>
      <c r="H4856" s="1">
        <v>2</v>
      </c>
      <c r="I4856" s="2">
        <f t="shared" si="300"/>
        <v>-7.5430198359768275E-2</v>
      </c>
      <c r="J4856" s="2">
        <f t="shared" si="301"/>
        <v>0.48115138649900074</v>
      </c>
      <c r="K4856" s="3">
        <v>1</v>
      </c>
      <c r="L4856" s="2">
        <f t="shared" si="302"/>
        <v>-0.73157332554821297</v>
      </c>
      <c r="M4856" s="2">
        <f t="shared" si="303"/>
        <v>0.51884861350099931</v>
      </c>
    </row>
    <row r="4857" spans="5:13" x14ac:dyDescent="0.3">
      <c r="E4857" s="1">
        <v>4846</v>
      </c>
      <c r="F4857" s="1">
        <v>0</v>
      </c>
      <c r="G4857" s="1">
        <v>27</v>
      </c>
      <c r="H4857" s="1">
        <v>1</v>
      </c>
      <c r="I4857" s="2">
        <f t="shared" si="300"/>
        <v>-0.386658612667656</v>
      </c>
      <c r="J4857" s="2">
        <f t="shared" si="301"/>
        <v>0.40452192979375906</v>
      </c>
      <c r="K4857" s="3">
        <v>0</v>
      </c>
      <c r="L4857" s="2">
        <f t="shared" si="302"/>
        <v>-0.51839071671501158</v>
      </c>
      <c r="M4857" s="2">
        <f t="shared" si="303"/>
        <v>-0.40452192979375906</v>
      </c>
    </row>
    <row r="4858" spans="5:13" x14ac:dyDescent="0.3">
      <c r="E4858" s="1">
        <v>4847</v>
      </c>
      <c r="F4858" s="1">
        <v>0</v>
      </c>
      <c r="G4858" s="1">
        <v>27</v>
      </c>
      <c r="H4858" s="1">
        <v>1</v>
      </c>
      <c r="I4858" s="2">
        <f t="shared" si="300"/>
        <v>-0.386658612667656</v>
      </c>
      <c r="J4858" s="2">
        <f t="shared" si="301"/>
        <v>0.40452192979375906</v>
      </c>
      <c r="K4858" s="3">
        <v>0</v>
      </c>
      <c r="L4858" s="2">
        <f t="shared" si="302"/>
        <v>-0.51839071671501158</v>
      </c>
      <c r="M4858" s="2">
        <f t="shared" si="303"/>
        <v>-0.40452192979375906</v>
      </c>
    </row>
    <row r="4859" spans="5:13" x14ac:dyDescent="0.3">
      <c r="E4859" s="1">
        <v>4848</v>
      </c>
      <c r="F4859" s="1">
        <v>0</v>
      </c>
      <c r="G4859" s="1">
        <v>30</v>
      </c>
      <c r="H4859" s="1">
        <v>1</v>
      </c>
      <c r="I4859" s="2">
        <f t="shared" si="300"/>
        <v>-0.47237526260836427</v>
      </c>
      <c r="J4859" s="2">
        <f t="shared" si="301"/>
        <v>0.38405420510492866</v>
      </c>
      <c r="K4859" s="3">
        <v>0</v>
      </c>
      <c r="L4859" s="2">
        <f t="shared" si="302"/>
        <v>-0.48459631462063979</v>
      </c>
      <c r="M4859" s="2">
        <f t="shared" si="303"/>
        <v>-0.38405420510492866</v>
      </c>
    </row>
    <row r="4860" spans="5:13" x14ac:dyDescent="0.3">
      <c r="E4860" s="1">
        <v>4849</v>
      </c>
      <c r="F4860" s="1">
        <v>1</v>
      </c>
      <c r="G4860" s="1">
        <v>28</v>
      </c>
      <c r="H4860" s="1">
        <v>3</v>
      </c>
      <c r="I4860" s="2">
        <f t="shared" si="300"/>
        <v>0.15008156600741096</v>
      </c>
      <c r="J4860" s="2">
        <f t="shared" si="301"/>
        <v>0.53745012251025304</v>
      </c>
      <c r="K4860" s="3">
        <v>1</v>
      </c>
      <c r="L4860" s="2">
        <f t="shared" si="302"/>
        <v>-0.62091931861583394</v>
      </c>
      <c r="M4860" s="2">
        <f t="shared" si="303"/>
        <v>0.46254987748974696</v>
      </c>
    </row>
    <row r="4861" spans="5:13" x14ac:dyDescent="0.3">
      <c r="E4861" s="1">
        <v>4850</v>
      </c>
      <c r="F4861" s="1">
        <v>0</v>
      </c>
      <c r="G4861" s="1">
        <v>28</v>
      </c>
      <c r="H4861" s="1">
        <v>0</v>
      </c>
      <c r="I4861" s="2">
        <f t="shared" si="300"/>
        <v>-0.6978870269755435</v>
      </c>
      <c r="J4861" s="2">
        <f t="shared" si="301"/>
        <v>0.33228086752132152</v>
      </c>
      <c r="K4861" s="3">
        <v>0</v>
      </c>
      <c r="L4861" s="2">
        <f t="shared" si="302"/>
        <v>-0.40388765422499395</v>
      </c>
      <c r="M4861" s="2">
        <f t="shared" si="303"/>
        <v>-0.33228086752132152</v>
      </c>
    </row>
    <row r="4862" spans="5:13" x14ac:dyDescent="0.3">
      <c r="E4862" s="1">
        <v>4851</v>
      </c>
      <c r="F4862" s="1">
        <v>0</v>
      </c>
      <c r="G4862" s="1">
        <v>27</v>
      </c>
      <c r="H4862" s="1">
        <v>1</v>
      </c>
      <c r="I4862" s="2">
        <f t="shared" si="300"/>
        <v>-0.386658612667656</v>
      </c>
      <c r="J4862" s="2">
        <f t="shared" si="301"/>
        <v>0.40452192979375906</v>
      </c>
      <c r="K4862" s="3">
        <v>0</v>
      </c>
      <c r="L4862" s="2">
        <f t="shared" si="302"/>
        <v>-0.51839071671501158</v>
      </c>
      <c r="M4862" s="2">
        <f t="shared" si="303"/>
        <v>-0.40452192979375906</v>
      </c>
    </row>
    <row r="4863" spans="5:13" x14ac:dyDescent="0.3">
      <c r="E4863" s="1">
        <v>4852</v>
      </c>
      <c r="F4863" s="1">
        <v>1</v>
      </c>
      <c r="G4863" s="1">
        <v>25</v>
      </c>
      <c r="H4863" s="1">
        <v>3</v>
      </c>
      <c r="I4863" s="2">
        <f t="shared" si="300"/>
        <v>0.23579821594811923</v>
      </c>
      <c r="J4863" s="2">
        <f t="shared" si="301"/>
        <v>0.55867792729643417</v>
      </c>
      <c r="K4863" s="3">
        <v>1</v>
      </c>
      <c r="L4863" s="2">
        <f t="shared" si="302"/>
        <v>-0.58218213055281931</v>
      </c>
      <c r="M4863" s="2">
        <f t="shared" si="303"/>
        <v>0.44132207270356583</v>
      </c>
    </row>
    <row r="4864" spans="5:13" x14ac:dyDescent="0.3">
      <c r="E4864" s="1">
        <v>4853</v>
      </c>
      <c r="F4864" s="1">
        <v>0</v>
      </c>
      <c r="G4864" s="1">
        <v>23</v>
      </c>
      <c r="H4864" s="1">
        <v>2</v>
      </c>
      <c r="I4864" s="2">
        <f t="shared" si="300"/>
        <v>1.0286451580940215E-2</v>
      </c>
      <c r="J4864" s="2">
        <f t="shared" si="301"/>
        <v>0.50257159022004549</v>
      </c>
      <c r="K4864" s="3">
        <v>0</v>
      </c>
      <c r="L4864" s="2">
        <f t="shared" si="302"/>
        <v>-0.69830363267786921</v>
      </c>
      <c r="M4864" s="2">
        <f t="shared" si="303"/>
        <v>-0.50257159022004549</v>
      </c>
    </row>
    <row r="4865" spans="5:13" x14ac:dyDescent="0.3">
      <c r="E4865" s="1">
        <v>4854</v>
      </c>
      <c r="F4865" s="1">
        <v>1</v>
      </c>
      <c r="G4865" s="1">
        <v>31</v>
      </c>
      <c r="H4865" s="1">
        <v>3</v>
      </c>
      <c r="I4865" s="2">
        <f t="shared" si="300"/>
        <v>6.4364916066702471E-2</v>
      </c>
      <c r="J4865" s="2">
        <f t="shared" si="301"/>
        <v>0.51608567603166466</v>
      </c>
      <c r="K4865" s="3">
        <v>0</v>
      </c>
      <c r="L4865" s="2">
        <f t="shared" si="302"/>
        <v>-0.72584740452914032</v>
      </c>
      <c r="M4865" s="2">
        <f t="shared" si="303"/>
        <v>-0.51608567603166466</v>
      </c>
    </row>
    <row r="4866" spans="5:13" x14ac:dyDescent="0.3">
      <c r="E4866" s="1">
        <v>4855</v>
      </c>
      <c r="F4866" s="1">
        <v>1</v>
      </c>
      <c r="G4866" s="1">
        <v>23</v>
      </c>
      <c r="H4866" s="1">
        <v>7</v>
      </c>
      <c r="I4866" s="2">
        <f t="shared" si="300"/>
        <v>1.4235674398858644</v>
      </c>
      <c r="J4866" s="2">
        <f t="shared" si="301"/>
        <v>0.80589706931509142</v>
      </c>
      <c r="K4866" s="3">
        <v>1</v>
      </c>
      <c r="L4866" s="2">
        <f t="shared" si="302"/>
        <v>-0.21579925019496135</v>
      </c>
      <c r="M4866" s="2">
        <f t="shared" si="303"/>
        <v>0.19410293068490858</v>
      </c>
    </row>
    <row r="4867" spans="5:13" x14ac:dyDescent="0.3">
      <c r="E4867" s="1">
        <v>4856</v>
      </c>
      <c r="F4867" s="1">
        <v>1</v>
      </c>
      <c r="G4867" s="1">
        <v>16</v>
      </c>
      <c r="H4867" s="1">
        <v>1</v>
      </c>
      <c r="I4867" s="2">
        <f t="shared" si="300"/>
        <v>-7.2364229551725112E-2</v>
      </c>
      <c r="J4867" s="2">
        <f t="shared" si="301"/>
        <v>0.48191683308854766</v>
      </c>
      <c r="K4867" s="3">
        <v>1</v>
      </c>
      <c r="L4867" s="2">
        <f t="shared" si="302"/>
        <v>-0.72998372527866173</v>
      </c>
      <c r="M4867" s="2">
        <f t="shared" si="303"/>
        <v>0.51808316691145229</v>
      </c>
    </row>
    <row r="4868" spans="5:13" x14ac:dyDescent="0.3">
      <c r="E4868" s="1">
        <v>4857</v>
      </c>
      <c r="F4868" s="1">
        <v>1</v>
      </c>
      <c r="G4868" s="1">
        <v>24</v>
      </c>
      <c r="H4868" s="1">
        <v>3</v>
      </c>
      <c r="I4868" s="2">
        <f t="shared" si="300"/>
        <v>0.26437043259502213</v>
      </c>
      <c r="J4868" s="2">
        <f t="shared" si="301"/>
        <v>0.56571033582428898</v>
      </c>
      <c r="K4868" s="3">
        <v>1</v>
      </c>
      <c r="L4868" s="2">
        <f t="shared" si="302"/>
        <v>-0.56967310594208143</v>
      </c>
      <c r="M4868" s="2">
        <f t="shared" si="303"/>
        <v>0.43428966417571102</v>
      </c>
    </row>
    <row r="4869" spans="5:13" x14ac:dyDescent="0.3">
      <c r="E4869" s="1">
        <v>4858</v>
      </c>
      <c r="F4869" s="1">
        <v>0</v>
      </c>
      <c r="G4869" s="1">
        <v>27</v>
      </c>
      <c r="H4869" s="1">
        <v>2</v>
      </c>
      <c r="I4869" s="2">
        <f t="shared" si="300"/>
        <v>-0.10400241500667118</v>
      </c>
      <c r="J4869" s="2">
        <f t="shared" si="301"/>
        <v>0.47402280722541851</v>
      </c>
      <c r="K4869" s="3">
        <v>0</v>
      </c>
      <c r="L4869" s="2">
        <f t="shared" si="302"/>
        <v>-0.64249742692862966</v>
      </c>
      <c r="M4869" s="2">
        <f t="shared" si="303"/>
        <v>-0.47402280722541851</v>
      </c>
    </row>
    <row r="4870" spans="5:13" x14ac:dyDescent="0.3">
      <c r="E4870" s="1">
        <v>4859</v>
      </c>
      <c r="F4870" s="1">
        <v>1</v>
      </c>
      <c r="G4870" s="1">
        <v>16</v>
      </c>
      <c r="H4870" s="1">
        <v>0</v>
      </c>
      <c r="I4870" s="2">
        <f t="shared" si="300"/>
        <v>-0.35502042721270993</v>
      </c>
      <c r="J4870" s="2">
        <f t="shared" si="301"/>
        <v>0.41216551229927806</v>
      </c>
      <c r="K4870" s="3">
        <v>0</v>
      </c>
      <c r="L4870" s="2">
        <f t="shared" si="302"/>
        <v>-0.53130985420960042</v>
      </c>
      <c r="M4870" s="2">
        <f t="shared" si="303"/>
        <v>-0.41216551229927806</v>
      </c>
    </row>
    <row r="4871" spans="5:13" x14ac:dyDescent="0.3">
      <c r="E4871" s="1">
        <v>4860</v>
      </c>
      <c r="F4871" s="1">
        <v>1</v>
      </c>
      <c r="G4871" s="1">
        <v>21</v>
      </c>
      <c r="H4871" s="1">
        <v>2</v>
      </c>
      <c r="I4871" s="2">
        <f t="shared" si="300"/>
        <v>6.7430884874745745E-2</v>
      </c>
      <c r="J4871" s="2">
        <f t="shared" si="301"/>
        <v>0.51685133655663185</v>
      </c>
      <c r="K4871" s="3">
        <v>1</v>
      </c>
      <c r="L4871" s="2">
        <f t="shared" si="302"/>
        <v>-0.65999999600478421</v>
      </c>
      <c r="M4871" s="2">
        <f t="shared" si="303"/>
        <v>0.48314866344336815</v>
      </c>
    </row>
    <row r="4872" spans="5:13" x14ac:dyDescent="0.3">
      <c r="E4872" s="1">
        <v>4861</v>
      </c>
      <c r="F4872" s="1">
        <v>1</v>
      </c>
      <c r="G4872" s="1">
        <v>23</v>
      </c>
      <c r="H4872" s="1">
        <v>2</v>
      </c>
      <c r="I4872" s="2">
        <f t="shared" si="300"/>
        <v>1.0286451580940215E-2</v>
      </c>
      <c r="J4872" s="2">
        <f t="shared" si="301"/>
        <v>0.50257159022004549</v>
      </c>
      <c r="K4872" s="3">
        <v>1</v>
      </c>
      <c r="L4872" s="2">
        <f t="shared" si="302"/>
        <v>-0.68801718109692911</v>
      </c>
      <c r="M4872" s="2">
        <f t="shared" si="303"/>
        <v>0.49742840977995451</v>
      </c>
    </row>
    <row r="4873" spans="5:13" x14ac:dyDescent="0.3">
      <c r="E4873" s="1">
        <v>4862</v>
      </c>
      <c r="F4873" s="1">
        <v>0</v>
      </c>
      <c r="G4873" s="1">
        <v>25</v>
      </c>
      <c r="H4873" s="1">
        <v>3</v>
      </c>
      <c r="I4873" s="2">
        <f t="shared" si="300"/>
        <v>0.23579821594811923</v>
      </c>
      <c r="J4873" s="2">
        <f t="shared" si="301"/>
        <v>0.55867792729643417</v>
      </c>
      <c r="K4873" s="3">
        <v>0</v>
      </c>
      <c r="L4873" s="2">
        <f t="shared" si="302"/>
        <v>-0.81798034650093876</v>
      </c>
      <c r="M4873" s="2">
        <f t="shared" si="303"/>
        <v>-0.55867792729643417</v>
      </c>
    </row>
    <row r="4874" spans="5:13" x14ac:dyDescent="0.3">
      <c r="E4874" s="1">
        <v>4863</v>
      </c>
      <c r="F4874" s="1">
        <v>1</v>
      </c>
      <c r="G4874" s="1">
        <v>18</v>
      </c>
      <c r="H4874" s="1">
        <v>5</v>
      </c>
      <c r="I4874" s="2">
        <f t="shared" si="300"/>
        <v>1.0011161277984084</v>
      </c>
      <c r="J4874" s="2">
        <f t="shared" si="301"/>
        <v>0.73127796607339368</v>
      </c>
      <c r="K4874" s="3">
        <v>1</v>
      </c>
      <c r="L4874" s="2">
        <f t="shared" si="302"/>
        <v>-0.31296163696443013</v>
      </c>
      <c r="M4874" s="2">
        <f t="shared" si="303"/>
        <v>0.26872203392660632</v>
      </c>
    </row>
    <row r="4875" spans="5:13" x14ac:dyDescent="0.3">
      <c r="E4875" s="1">
        <v>4864</v>
      </c>
      <c r="F4875" s="1">
        <v>1</v>
      </c>
      <c r="G4875" s="1">
        <v>17</v>
      </c>
      <c r="H4875" s="1">
        <v>2</v>
      </c>
      <c r="I4875" s="2">
        <f t="shared" si="300"/>
        <v>0.18171975146235692</v>
      </c>
      <c r="J4875" s="2">
        <f t="shared" si="301"/>
        <v>0.54530533344393195</v>
      </c>
      <c r="K4875" s="3">
        <v>0</v>
      </c>
      <c r="L4875" s="2">
        <f t="shared" si="302"/>
        <v>-0.78812914780855448</v>
      </c>
      <c r="M4875" s="2">
        <f t="shared" si="303"/>
        <v>-0.54530533344393195</v>
      </c>
    </row>
    <row r="4876" spans="5:13" x14ac:dyDescent="0.3">
      <c r="E4876" s="1">
        <v>4865</v>
      </c>
      <c r="F4876" s="1">
        <v>0</v>
      </c>
      <c r="G4876" s="1">
        <v>35</v>
      </c>
      <c r="H4876" s="1">
        <v>2</v>
      </c>
      <c r="I4876" s="2">
        <f t="shared" si="300"/>
        <v>-0.33258014818189352</v>
      </c>
      <c r="J4876" s="2">
        <f t="shared" si="301"/>
        <v>0.41761296611341203</v>
      </c>
      <c r="K4876" s="3">
        <v>1</v>
      </c>
      <c r="L4876" s="2">
        <f t="shared" si="302"/>
        <v>-0.87320019377356684</v>
      </c>
      <c r="M4876" s="2">
        <f t="shared" si="303"/>
        <v>0.58238703388658797</v>
      </c>
    </row>
    <row r="4877" spans="5:13" x14ac:dyDescent="0.3">
      <c r="E4877" s="1">
        <v>4866</v>
      </c>
      <c r="F4877" s="1">
        <v>0</v>
      </c>
      <c r="G4877" s="1">
        <v>24</v>
      </c>
      <c r="H4877" s="1">
        <v>0</v>
      </c>
      <c r="I4877" s="2">
        <f t="shared" ref="I4877:I4940" si="304">$H$5+$H$6*G4877+H4877*$H$7</f>
        <v>-0.58359816038793233</v>
      </c>
      <c r="J4877" s="2">
        <f t="shared" ref="J4877:J4940" si="305">EXP(I4877)/(1+EXP(I4877))</f>
        <v>0.35810507793301227</v>
      </c>
      <c r="K4877" s="3">
        <v>0</v>
      </c>
      <c r="L4877" s="2">
        <f t="shared" ref="L4877:L4940" si="306">IF(K4877=1,LN(J4877),LN(1-J4877))</f>
        <v>-0.44333066148088318</v>
      </c>
      <c r="M4877" s="2">
        <f t="shared" ref="M4877:M4940" si="307">(K4877-J4877)</f>
        <v>-0.35810507793301227</v>
      </c>
    </row>
    <row r="4878" spans="5:13" x14ac:dyDescent="0.3">
      <c r="E4878" s="1">
        <v>4867</v>
      </c>
      <c r="F4878" s="1">
        <v>0</v>
      </c>
      <c r="G4878" s="1">
        <v>26</v>
      </c>
      <c r="H4878" s="1">
        <v>3</v>
      </c>
      <c r="I4878" s="2">
        <f t="shared" si="304"/>
        <v>0.20722599930121655</v>
      </c>
      <c r="J4878" s="2">
        <f t="shared" si="305"/>
        <v>0.55162190028968694</v>
      </c>
      <c r="K4878" s="3">
        <v>1</v>
      </c>
      <c r="L4878" s="2">
        <f t="shared" si="306"/>
        <v>-0.59489243064286235</v>
      </c>
      <c r="M4878" s="2">
        <f t="shared" si="307"/>
        <v>0.44837809971031306</v>
      </c>
    </row>
    <row r="4879" spans="5:13" x14ac:dyDescent="0.3">
      <c r="E4879" s="1">
        <v>4868</v>
      </c>
      <c r="F4879" s="1">
        <v>1</v>
      </c>
      <c r="G4879" s="1">
        <v>24</v>
      </c>
      <c r="H4879" s="1">
        <v>5</v>
      </c>
      <c r="I4879" s="2">
        <f t="shared" si="304"/>
        <v>0.82968282791699166</v>
      </c>
      <c r="J4879" s="2">
        <f t="shared" si="305"/>
        <v>0.69628786127836784</v>
      </c>
      <c r="K4879" s="3">
        <v>0</v>
      </c>
      <c r="L4879" s="2">
        <f t="shared" si="306"/>
        <v>-1.1916749382802871</v>
      </c>
      <c r="M4879" s="2">
        <f t="shared" si="307"/>
        <v>-0.69628786127836784</v>
      </c>
    </row>
    <row r="4880" spans="5:13" x14ac:dyDescent="0.3">
      <c r="E4880" s="1">
        <v>4869</v>
      </c>
      <c r="F4880" s="1">
        <v>0</v>
      </c>
      <c r="G4880" s="1">
        <v>29</v>
      </c>
      <c r="H4880" s="1">
        <v>1</v>
      </c>
      <c r="I4880" s="2">
        <f t="shared" si="304"/>
        <v>-0.44380304596146158</v>
      </c>
      <c r="J4880" s="2">
        <f t="shared" si="305"/>
        <v>0.39083515355806009</v>
      </c>
      <c r="K4880" s="3">
        <v>1</v>
      </c>
      <c r="L4880" s="2">
        <f t="shared" si="306"/>
        <v>-0.93946941004924567</v>
      </c>
      <c r="M4880" s="2">
        <f t="shared" si="307"/>
        <v>0.60916484644193991</v>
      </c>
    </row>
    <row r="4881" spans="5:13" x14ac:dyDescent="0.3">
      <c r="E4881" s="1">
        <v>4870</v>
      </c>
      <c r="F4881" s="1">
        <v>0</v>
      </c>
      <c r="G4881" s="1">
        <v>21</v>
      </c>
      <c r="H4881" s="1">
        <v>2</v>
      </c>
      <c r="I4881" s="2">
        <f t="shared" si="304"/>
        <v>6.7430884874745745E-2</v>
      </c>
      <c r="J4881" s="2">
        <f t="shared" si="305"/>
        <v>0.51685133655663185</v>
      </c>
      <c r="K4881" s="3">
        <v>0</v>
      </c>
      <c r="L4881" s="2">
        <f t="shared" si="306"/>
        <v>-0.7274308808795299</v>
      </c>
      <c r="M4881" s="2">
        <f t="shared" si="307"/>
        <v>-0.51685133655663185</v>
      </c>
    </row>
    <row r="4882" spans="5:13" x14ac:dyDescent="0.3">
      <c r="E4882" s="1">
        <v>4871</v>
      </c>
      <c r="F4882" s="1">
        <v>0</v>
      </c>
      <c r="G4882" s="1">
        <v>27</v>
      </c>
      <c r="H4882" s="1">
        <v>1</v>
      </c>
      <c r="I4882" s="2">
        <f t="shared" si="304"/>
        <v>-0.386658612667656</v>
      </c>
      <c r="J4882" s="2">
        <f t="shared" si="305"/>
        <v>0.40452192979375906</v>
      </c>
      <c r="K4882" s="3">
        <v>1</v>
      </c>
      <c r="L4882" s="2">
        <f t="shared" si="306"/>
        <v>-0.90504932938266758</v>
      </c>
      <c r="M4882" s="2">
        <f t="shared" si="307"/>
        <v>0.59547807020624099</v>
      </c>
    </row>
    <row r="4883" spans="5:13" x14ac:dyDescent="0.3">
      <c r="E4883" s="1">
        <v>4872</v>
      </c>
      <c r="F4883" s="1">
        <v>1</v>
      </c>
      <c r="G4883" s="1">
        <v>30</v>
      </c>
      <c r="H4883" s="1">
        <v>3</v>
      </c>
      <c r="I4883" s="2">
        <f t="shared" si="304"/>
        <v>9.2937132713605375E-2</v>
      </c>
      <c r="J4883" s="2">
        <f t="shared" si="305"/>
        <v>0.52321757413360404</v>
      </c>
      <c r="K4883" s="3">
        <v>0</v>
      </c>
      <c r="L4883" s="2">
        <f t="shared" si="306"/>
        <v>-0.7406950224119746</v>
      </c>
      <c r="M4883" s="2">
        <f t="shared" si="307"/>
        <v>-0.52321757413360404</v>
      </c>
    </row>
    <row r="4884" spans="5:13" x14ac:dyDescent="0.3">
      <c r="E4884" s="1">
        <v>4873</v>
      </c>
      <c r="F4884" s="1">
        <v>0</v>
      </c>
      <c r="G4884" s="1">
        <v>29</v>
      </c>
      <c r="H4884" s="1">
        <v>3</v>
      </c>
      <c r="I4884" s="2">
        <f t="shared" si="304"/>
        <v>0.12150934936050806</v>
      </c>
      <c r="J4884" s="2">
        <f t="shared" si="305"/>
        <v>0.53034001686897414</v>
      </c>
      <c r="K4884" s="3">
        <v>0</v>
      </c>
      <c r="L4884" s="2">
        <f t="shared" si="306"/>
        <v>-0.75574628623388562</v>
      </c>
      <c r="M4884" s="2">
        <f t="shared" si="307"/>
        <v>-0.53034001686897414</v>
      </c>
    </row>
    <row r="4885" spans="5:13" x14ac:dyDescent="0.3">
      <c r="E4885" s="1">
        <v>4874</v>
      </c>
      <c r="F4885" s="1">
        <v>1</v>
      </c>
      <c r="G4885" s="1">
        <v>19</v>
      </c>
      <c r="H4885" s="1">
        <v>1</v>
      </c>
      <c r="I4885" s="2">
        <f t="shared" si="304"/>
        <v>-0.15808087949243349</v>
      </c>
      <c r="J4885" s="2">
        <f t="shared" si="305"/>
        <v>0.4605618744064669</v>
      </c>
      <c r="K4885" s="3">
        <v>1</v>
      </c>
      <c r="L4885" s="2">
        <f t="shared" si="306"/>
        <v>-0.77530806878078784</v>
      </c>
      <c r="M4885" s="2">
        <f t="shared" si="307"/>
        <v>0.5394381255935331</v>
      </c>
    </row>
    <row r="4886" spans="5:13" x14ac:dyDescent="0.3">
      <c r="E4886" s="1">
        <v>4875</v>
      </c>
      <c r="F4886" s="1">
        <v>1</v>
      </c>
      <c r="G4886" s="1">
        <v>23</v>
      </c>
      <c r="H4886" s="1">
        <v>1</v>
      </c>
      <c r="I4886" s="2">
        <f t="shared" si="304"/>
        <v>-0.27236974608004461</v>
      </c>
      <c r="J4886" s="2">
        <f t="shared" si="305"/>
        <v>0.43232541858152024</v>
      </c>
      <c r="K4886" s="3">
        <v>0</v>
      </c>
      <c r="L4886" s="2">
        <f t="shared" si="306"/>
        <v>-0.56620694448026976</v>
      </c>
      <c r="M4886" s="2">
        <f t="shared" si="307"/>
        <v>-0.43232541858152024</v>
      </c>
    </row>
    <row r="4887" spans="5:13" x14ac:dyDescent="0.3">
      <c r="E4887" s="1">
        <v>4876</v>
      </c>
      <c r="F4887" s="1">
        <v>1</v>
      </c>
      <c r="G4887" s="1">
        <v>23</v>
      </c>
      <c r="H4887" s="1">
        <v>1</v>
      </c>
      <c r="I4887" s="2">
        <f t="shared" si="304"/>
        <v>-0.27236974608004461</v>
      </c>
      <c r="J4887" s="2">
        <f t="shared" si="305"/>
        <v>0.43232541858152024</v>
      </c>
      <c r="K4887" s="3">
        <v>0</v>
      </c>
      <c r="L4887" s="2">
        <f t="shared" si="306"/>
        <v>-0.56620694448026976</v>
      </c>
      <c r="M4887" s="2">
        <f t="shared" si="307"/>
        <v>-0.43232541858152024</v>
      </c>
    </row>
    <row r="4888" spans="5:13" x14ac:dyDescent="0.3">
      <c r="E4888" s="1">
        <v>4877</v>
      </c>
      <c r="F4888" s="1">
        <v>1</v>
      </c>
      <c r="G4888" s="1">
        <v>24</v>
      </c>
      <c r="H4888" s="1">
        <v>3</v>
      </c>
      <c r="I4888" s="2">
        <f t="shared" si="304"/>
        <v>0.26437043259502213</v>
      </c>
      <c r="J4888" s="2">
        <f t="shared" si="305"/>
        <v>0.56571033582428898</v>
      </c>
      <c r="K4888" s="3">
        <v>0</v>
      </c>
      <c r="L4888" s="2">
        <f t="shared" si="306"/>
        <v>-0.83404353853710367</v>
      </c>
      <c r="M4888" s="2">
        <f t="shared" si="307"/>
        <v>-0.56571033582428898</v>
      </c>
    </row>
    <row r="4889" spans="5:13" x14ac:dyDescent="0.3">
      <c r="E4889" s="1">
        <v>4878</v>
      </c>
      <c r="F4889" s="1">
        <v>1</v>
      </c>
      <c r="G4889" s="1">
        <v>22</v>
      </c>
      <c r="H4889" s="1">
        <v>4</v>
      </c>
      <c r="I4889" s="2">
        <f t="shared" si="304"/>
        <v>0.60417106354981254</v>
      </c>
      <c r="J4889" s="2">
        <f t="shared" si="305"/>
        <v>0.64660999904109517</v>
      </c>
      <c r="K4889" s="3">
        <v>0</v>
      </c>
      <c r="L4889" s="2">
        <f t="shared" si="306"/>
        <v>-1.0401830133312706</v>
      </c>
      <c r="M4889" s="2">
        <f t="shared" si="307"/>
        <v>-0.64660999904109517</v>
      </c>
    </row>
    <row r="4890" spans="5:13" x14ac:dyDescent="0.3">
      <c r="E4890" s="1">
        <v>4879</v>
      </c>
      <c r="F4890" s="1">
        <v>0</v>
      </c>
      <c r="G4890" s="1">
        <v>27</v>
      </c>
      <c r="H4890" s="1">
        <v>2</v>
      </c>
      <c r="I4890" s="2">
        <f t="shared" si="304"/>
        <v>-0.10400241500667118</v>
      </c>
      <c r="J4890" s="2">
        <f t="shared" si="305"/>
        <v>0.47402280722541851</v>
      </c>
      <c r="K4890" s="3">
        <v>0</v>
      </c>
      <c r="L4890" s="2">
        <f t="shared" si="306"/>
        <v>-0.64249742692862966</v>
      </c>
      <c r="M4890" s="2">
        <f t="shared" si="307"/>
        <v>-0.47402280722541851</v>
      </c>
    </row>
    <row r="4891" spans="5:13" x14ac:dyDescent="0.3">
      <c r="E4891" s="1">
        <v>4880</v>
      </c>
      <c r="F4891" s="1">
        <v>0</v>
      </c>
      <c r="G4891" s="1">
        <v>34</v>
      </c>
      <c r="H4891" s="1">
        <v>2</v>
      </c>
      <c r="I4891" s="2">
        <f t="shared" si="304"/>
        <v>-0.30400793153499062</v>
      </c>
      <c r="J4891" s="2">
        <f t="shared" si="305"/>
        <v>0.42457800456082406</v>
      </c>
      <c r="K4891" s="3">
        <v>1</v>
      </c>
      <c r="L4891" s="2">
        <f t="shared" si="306"/>
        <v>-0.85665953378483128</v>
      </c>
      <c r="M4891" s="2">
        <f t="shared" si="307"/>
        <v>0.57542199543917594</v>
      </c>
    </row>
    <row r="4892" spans="5:13" x14ac:dyDescent="0.3">
      <c r="E4892" s="1">
        <v>4881</v>
      </c>
      <c r="F4892" s="1">
        <v>0</v>
      </c>
      <c r="G4892" s="1">
        <v>22</v>
      </c>
      <c r="H4892" s="1">
        <v>1</v>
      </c>
      <c r="I4892" s="2">
        <f t="shared" si="304"/>
        <v>-0.24379752943314192</v>
      </c>
      <c r="J4892" s="2">
        <f t="shared" si="305"/>
        <v>0.43935072259233271</v>
      </c>
      <c r="K4892" s="3">
        <v>0</v>
      </c>
      <c r="L4892" s="2">
        <f t="shared" si="306"/>
        <v>-0.57865974292354561</v>
      </c>
      <c r="M4892" s="2">
        <f t="shared" si="307"/>
        <v>-0.43935072259233271</v>
      </c>
    </row>
    <row r="4893" spans="5:13" x14ac:dyDescent="0.3">
      <c r="E4893" s="1">
        <v>4882</v>
      </c>
      <c r="F4893" s="1">
        <v>0</v>
      </c>
      <c r="G4893" s="1">
        <v>21</v>
      </c>
      <c r="H4893" s="1">
        <v>0</v>
      </c>
      <c r="I4893" s="2">
        <f t="shared" si="304"/>
        <v>-0.4978815104472239</v>
      </c>
      <c r="J4893" s="2">
        <f t="shared" si="305"/>
        <v>0.37803865071192017</v>
      </c>
      <c r="K4893" s="3">
        <v>0</v>
      </c>
      <c r="L4893" s="2">
        <f t="shared" si="306"/>
        <v>-0.47487732758192247</v>
      </c>
      <c r="M4893" s="2">
        <f t="shared" si="307"/>
        <v>-0.37803865071192017</v>
      </c>
    </row>
    <row r="4894" spans="5:13" x14ac:dyDescent="0.3">
      <c r="E4894" s="1">
        <v>4883</v>
      </c>
      <c r="F4894" s="1">
        <v>0</v>
      </c>
      <c r="G4894" s="1">
        <v>10</v>
      </c>
      <c r="H4894" s="1">
        <v>0</v>
      </c>
      <c r="I4894" s="2">
        <f t="shared" si="304"/>
        <v>-0.18358712733129312</v>
      </c>
      <c r="J4894" s="2">
        <f t="shared" si="305"/>
        <v>0.45423169481747921</v>
      </c>
      <c r="K4894" s="3">
        <v>0</v>
      </c>
      <c r="L4894" s="2">
        <f t="shared" si="306"/>
        <v>-0.60556074278151562</v>
      </c>
      <c r="M4894" s="2">
        <f t="shared" si="307"/>
        <v>-0.45423169481747921</v>
      </c>
    </row>
    <row r="4895" spans="5:13" x14ac:dyDescent="0.3">
      <c r="E4895" s="1">
        <v>4884</v>
      </c>
      <c r="F4895" s="1">
        <v>0</v>
      </c>
      <c r="G4895" s="1">
        <v>36</v>
      </c>
      <c r="H4895" s="1">
        <v>0</v>
      </c>
      <c r="I4895" s="2">
        <f t="shared" si="304"/>
        <v>-0.92646476015076584</v>
      </c>
      <c r="J4895" s="2">
        <f t="shared" si="305"/>
        <v>0.28364248811133269</v>
      </c>
      <c r="K4895" s="3">
        <v>0</v>
      </c>
      <c r="L4895" s="2">
        <f t="shared" si="306"/>
        <v>-0.33357591835912132</v>
      </c>
      <c r="M4895" s="2">
        <f t="shared" si="307"/>
        <v>-0.28364248811133269</v>
      </c>
    </row>
    <row r="4896" spans="5:13" x14ac:dyDescent="0.3">
      <c r="E4896" s="1">
        <v>4885</v>
      </c>
      <c r="F4896" s="1">
        <v>0</v>
      </c>
      <c r="G4896" s="1">
        <v>31</v>
      </c>
      <c r="H4896" s="1">
        <v>0</v>
      </c>
      <c r="I4896" s="2">
        <f t="shared" si="304"/>
        <v>-0.78360367691625199</v>
      </c>
      <c r="J4896" s="2">
        <f t="shared" si="305"/>
        <v>0.31354373136830865</v>
      </c>
      <c r="K4896" s="3">
        <v>1</v>
      </c>
      <c r="L4896" s="2">
        <f t="shared" si="306"/>
        <v>-1.1598164346397499</v>
      </c>
      <c r="M4896" s="2">
        <f t="shared" si="307"/>
        <v>0.68645626863169129</v>
      </c>
    </row>
    <row r="4897" spans="5:13" x14ac:dyDescent="0.3">
      <c r="E4897" s="1">
        <v>4886</v>
      </c>
      <c r="F4897" s="1">
        <v>1</v>
      </c>
      <c r="G4897" s="1">
        <v>25</v>
      </c>
      <c r="H4897" s="1">
        <v>5</v>
      </c>
      <c r="I4897" s="2">
        <f t="shared" si="304"/>
        <v>0.80111061127008876</v>
      </c>
      <c r="J4897" s="2">
        <f t="shared" si="305"/>
        <v>0.69021200150903217</v>
      </c>
      <c r="K4897" s="3">
        <v>1</v>
      </c>
      <c r="L4897" s="2">
        <f t="shared" si="306"/>
        <v>-0.37075648001819123</v>
      </c>
      <c r="M4897" s="2">
        <f t="shared" si="307"/>
        <v>0.30978799849096783</v>
      </c>
    </row>
    <row r="4898" spans="5:13" x14ac:dyDescent="0.3">
      <c r="E4898" s="1">
        <v>4887</v>
      </c>
      <c r="F4898" s="1">
        <v>0</v>
      </c>
      <c r="G4898" s="1">
        <v>28</v>
      </c>
      <c r="H4898" s="1">
        <v>1</v>
      </c>
      <c r="I4898" s="2">
        <f t="shared" si="304"/>
        <v>-0.41523082931455868</v>
      </c>
      <c r="J4898" s="2">
        <f t="shared" si="305"/>
        <v>0.39765853213135904</v>
      </c>
      <c r="K4898" s="3">
        <v>1</v>
      </c>
      <c r="L4898" s="2">
        <f t="shared" si="306"/>
        <v>-0.92216160142452031</v>
      </c>
      <c r="M4898" s="2">
        <f t="shared" si="307"/>
        <v>0.60234146786864096</v>
      </c>
    </row>
    <row r="4899" spans="5:13" x14ac:dyDescent="0.3">
      <c r="E4899" s="1">
        <v>4888</v>
      </c>
      <c r="F4899" s="1">
        <v>0</v>
      </c>
      <c r="G4899" s="1">
        <v>27</v>
      </c>
      <c r="H4899" s="1">
        <v>0</v>
      </c>
      <c r="I4899" s="2">
        <f t="shared" si="304"/>
        <v>-0.66931481032864082</v>
      </c>
      <c r="J4899" s="2">
        <f t="shared" si="305"/>
        <v>0.33865028320137047</v>
      </c>
      <c r="K4899" s="3">
        <v>1</v>
      </c>
      <c r="L4899" s="2">
        <f t="shared" si="306"/>
        <v>-1.0827873170559001</v>
      </c>
      <c r="M4899" s="2">
        <f t="shared" si="307"/>
        <v>0.66134971679862953</v>
      </c>
    </row>
    <row r="4900" spans="5:13" x14ac:dyDescent="0.3">
      <c r="E4900" s="1">
        <v>4889</v>
      </c>
      <c r="F4900" s="1">
        <v>0</v>
      </c>
      <c r="G4900" s="1">
        <v>27</v>
      </c>
      <c r="H4900" s="1">
        <v>0</v>
      </c>
      <c r="I4900" s="2">
        <f t="shared" si="304"/>
        <v>-0.66931481032864082</v>
      </c>
      <c r="J4900" s="2">
        <f t="shared" si="305"/>
        <v>0.33865028320137047</v>
      </c>
      <c r="K4900" s="3">
        <v>0</v>
      </c>
      <c r="L4900" s="2">
        <f t="shared" si="306"/>
        <v>-0.41347250672725938</v>
      </c>
      <c r="M4900" s="2">
        <f t="shared" si="307"/>
        <v>-0.33865028320137047</v>
      </c>
    </row>
    <row r="4901" spans="5:13" x14ac:dyDescent="0.3">
      <c r="E4901" s="1">
        <v>4890</v>
      </c>
      <c r="F4901" s="1">
        <v>1</v>
      </c>
      <c r="G4901" s="1">
        <v>28</v>
      </c>
      <c r="H4901" s="1">
        <v>2</v>
      </c>
      <c r="I4901" s="2">
        <f t="shared" si="304"/>
        <v>-0.13257463165357386</v>
      </c>
      <c r="J4901" s="2">
        <f t="shared" si="305"/>
        <v>0.46690480141809398</v>
      </c>
      <c r="K4901" s="3">
        <v>0</v>
      </c>
      <c r="L4901" s="2">
        <f t="shared" si="306"/>
        <v>-0.62905526179329474</v>
      </c>
      <c r="M4901" s="2">
        <f t="shared" si="307"/>
        <v>-0.46690480141809398</v>
      </c>
    </row>
    <row r="4902" spans="5:13" x14ac:dyDescent="0.3">
      <c r="E4902" s="1">
        <v>4891</v>
      </c>
      <c r="F4902" s="1">
        <v>0</v>
      </c>
      <c r="G4902" s="1">
        <v>29</v>
      </c>
      <c r="H4902" s="1">
        <v>2</v>
      </c>
      <c r="I4902" s="2">
        <f t="shared" si="304"/>
        <v>-0.16114684830047676</v>
      </c>
      <c r="J4902" s="2">
        <f t="shared" si="305"/>
        <v>0.45980024359735172</v>
      </c>
      <c r="K4902" s="3">
        <v>1</v>
      </c>
      <c r="L4902" s="2">
        <f t="shared" si="306"/>
        <v>-0.77696313686339258</v>
      </c>
      <c r="M4902" s="2">
        <f t="shared" si="307"/>
        <v>0.54019975640264828</v>
      </c>
    </row>
    <row r="4903" spans="5:13" x14ac:dyDescent="0.3">
      <c r="E4903" s="1">
        <v>4892</v>
      </c>
      <c r="F4903" s="1">
        <v>1</v>
      </c>
      <c r="G4903" s="1">
        <v>23</v>
      </c>
      <c r="H4903" s="1">
        <v>3</v>
      </c>
      <c r="I4903" s="2">
        <f t="shared" si="304"/>
        <v>0.29294264924192503</v>
      </c>
      <c r="J4903" s="2">
        <f t="shared" si="305"/>
        <v>0.57271638907417755</v>
      </c>
      <c r="K4903" s="3">
        <v>1</v>
      </c>
      <c r="L4903" s="2">
        <f t="shared" si="306"/>
        <v>-0.55736464278526365</v>
      </c>
      <c r="M4903" s="2">
        <f t="shared" si="307"/>
        <v>0.42728361092582245</v>
      </c>
    </row>
    <row r="4904" spans="5:13" x14ac:dyDescent="0.3">
      <c r="E4904" s="1">
        <v>4893</v>
      </c>
      <c r="F4904" s="1">
        <v>1</v>
      </c>
      <c r="G4904" s="1">
        <v>16</v>
      </c>
      <c r="H4904" s="1">
        <v>6</v>
      </c>
      <c r="I4904" s="2">
        <f t="shared" si="304"/>
        <v>1.3409167587531989</v>
      </c>
      <c r="J4904" s="2">
        <f t="shared" si="305"/>
        <v>0.79264066165685354</v>
      </c>
      <c r="K4904" s="3">
        <v>1</v>
      </c>
      <c r="L4904" s="2">
        <f t="shared" si="306"/>
        <v>-0.23238529793071666</v>
      </c>
      <c r="M4904" s="2">
        <f t="shared" si="307"/>
        <v>0.20735933834314646</v>
      </c>
    </row>
    <row r="4905" spans="5:13" x14ac:dyDescent="0.3">
      <c r="E4905" s="1">
        <v>4894</v>
      </c>
      <c r="F4905" s="1">
        <v>0</v>
      </c>
      <c r="G4905" s="1">
        <v>24</v>
      </c>
      <c r="H4905" s="1">
        <v>4</v>
      </c>
      <c r="I4905" s="2">
        <f t="shared" si="304"/>
        <v>0.54702663025600695</v>
      </c>
      <c r="J4905" s="2">
        <f t="shared" si="305"/>
        <v>0.63344547176899768</v>
      </c>
      <c r="K4905" s="3">
        <v>1</v>
      </c>
      <c r="L4905" s="2">
        <f t="shared" si="306"/>
        <v>-0.45658135748121736</v>
      </c>
      <c r="M4905" s="2">
        <f t="shared" si="307"/>
        <v>0.36655452823100232</v>
      </c>
    </row>
    <row r="4906" spans="5:13" x14ac:dyDescent="0.3">
      <c r="E4906" s="1">
        <v>4895</v>
      </c>
      <c r="F4906" s="1">
        <v>1</v>
      </c>
      <c r="G4906" s="1">
        <v>19</v>
      </c>
      <c r="H4906" s="1">
        <v>2</v>
      </c>
      <c r="I4906" s="2">
        <f t="shared" si="304"/>
        <v>0.12457531816855133</v>
      </c>
      <c r="J4906" s="2">
        <f t="shared" si="305"/>
        <v>0.53110361516647375</v>
      </c>
      <c r="K4906" s="3">
        <v>0</v>
      </c>
      <c r="L4906" s="2">
        <f t="shared" si="306"/>
        <v>-0.75737346280429763</v>
      </c>
      <c r="M4906" s="2">
        <f t="shared" si="307"/>
        <v>-0.53110361516647375</v>
      </c>
    </row>
    <row r="4907" spans="5:13" x14ac:dyDescent="0.3">
      <c r="E4907" s="1">
        <v>4896</v>
      </c>
      <c r="F4907" s="1">
        <v>1</v>
      </c>
      <c r="G4907" s="1">
        <v>25</v>
      </c>
      <c r="H4907" s="1">
        <v>2</v>
      </c>
      <c r="I4907" s="2">
        <f t="shared" si="304"/>
        <v>-4.6857981712865593E-2</v>
      </c>
      <c r="J4907" s="2">
        <f t="shared" si="305"/>
        <v>0.4882876475322156</v>
      </c>
      <c r="K4907" s="3">
        <v>0</v>
      </c>
      <c r="L4907" s="2">
        <f t="shared" si="306"/>
        <v>-0.66999262340425059</v>
      </c>
      <c r="M4907" s="2">
        <f t="shared" si="307"/>
        <v>-0.4882876475322156</v>
      </c>
    </row>
    <row r="4908" spans="5:13" x14ac:dyDescent="0.3">
      <c r="E4908" s="1">
        <v>4897</v>
      </c>
      <c r="F4908" s="1">
        <v>1</v>
      </c>
      <c r="G4908" s="1">
        <v>21</v>
      </c>
      <c r="H4908" s="1">
        <v>2</v>
      </c>
      <c r="I4908" s="2">
        <f t="shared" si="304"/>
        <v>6.7430884874745745E-2</v>
      </c>
      <c r="J4908" s="2">
        <f t="shared" si="305"/>
        <v>0.51685133655663185</v>
      </c>
      <c r="K4908" s="3">
        <v>0</v>
      </c>
      <c r="L4908" s="2">
        <f t="shared" si="306"/>
        <v>-0.7274308808795299</v>
      </c>
      <c r="M4908" s="2">
        <f t="shared" si="307"/>
        <v>-0.51685133655663185</v>
      </c>
    </row>
    <row r="4909" spans="5:13" x14ac:dyDescent="0.3">
      <c r="E4909" s="1">
        <v>4898</v>
      </c>
      <c r="F4909" s="1">
        <v>0</v>
      </c>
      <c r="G4909" s="1">
        <v>25</v>
      </c>
      <c r="H4909" s="1">
        <v>3</v>
      </c>
      <c r="I4909" s="2">
        <f t="shared" si="304"/>
        <v>0.23579821594811923</v>
      </c>
      <c r="J4909" s="2">
        <f t="shared" si="305"/>
        <v>0.55867792729643417</v>
      </c>
      <c r="K4909" s="3">
        <v>0</v>
      </c>
      <c r="L4909" s="2">
        <f t="shared" si="306"/>
        <v>-0.81798034650093876</v>
      </c>
      <c r="M4909" s="2">
        <f t="shared" si="307"/>
        <v>-0.55867792729643417</v>
      </c>
    </row>
    <row r="4910" spans="5:13" x14ac:dyDescent="0.3">
      <c r="E4910" s="1">
        <v>4899</v>
      </c>
      <c r="F4910" s="1">
        <v>0</v>
      </c>
      <c r="G4910" s="1">
        <v>27</v>
      </c>
      <c r="H4910" s="1">
        <v>3</v>
      </c>
      <c r="I4910" s="2">
        <f t="shared" si="304"/>
        <v>0.17865378265431364</v>
      </c>
      <c r="J4910" s="2">
        <f t="shared" si="305"/>
        <v>0.54454502935318705</v>
      </c>
      <c r="K4910" s="3">
        <v>1</v>
      </c>
      <c r="L4910" s="2">
        <f t="shared" si="306"/>
        <v>-0.60780464149184199</v>
      </c>
      <c r="M4910" s="2">
        <f t="shared" si="307"/>
        <v>0.45545497064681295</v>
      </c>
    </row>
    <row r="4911" spans="5:13" x14ac:dyDescent="0.3">
      <c r="E4911" s="1">
        <v>4900</v>
      </c>
      <c r="F4911" s="1">
        <v>0</v>
      </c>
      <c r="G4911" s="1">
        <v>20</v>
      </c>
      <c r="H4911" s="1">
        <v>2</v>
      </c>
      <c r="I4911" s="2">
        <f t="shared" si="304"/>
        <v>9.6003101521648537E-2</v>
      </c>
      <c r="J4911" s="2">
        <f t="shared" si="305"/>
        <v>0.52398235856772302</v>
      </c>
      <c r="K4911" s="3">
        <v>1</v>
      </c>
      <c r="L4911" s="2">
        <f t="shared" si="306"/>
        <v>-0.64629726208332661</v>
      </c>
      <c r="M4911" s="2">
        <f t="shared" si="307"/>
        <v>0.47601764143227698</v>
      </c>
    </row>
    <row r="4912" spans="5:13" x14ac:dyDescent="0.3">
      <c r="E4912" s="1">
        <v>4901</v>
      </c>
      <c r="F4912" s="1">
        <v>1</v>
      </c>
      <c r="G4912" s="1">
        <v>24</v>
      </c>
      <c r="H4912" s="1">
        <v>2</v>
      </c>
      <c r="I4912" s="2">
        <f t="shared" si="304"/>
        <v>-1.8285765065962689E-2</v>
      </c>
      <c r="J4912" s="2">
        <f t="shared" si="305"/>
        <v>0.49542868610834845</v>
      </c>
      <c r="K4912" s="3">
        <v>0</v>
      </c>
      <c r="L4912" s="2">
        <f t="shared" si="306"/>
        <v>-0.68404609359517687</v>
      </c>
      <c r="M4912" s="2">
        <f t="shared" si="307"/>
        <v>-0.49542868610834845</v>
      </c>
    </row>
    <row r="4913" spans="5:13" x14ac:dyDescent="0.3">
      <c r="E4913" s="1">
        <v>4902</v>
      </c>
      <c r="F4913" s="1">
        <v>1</v>
      </c>
      <c r="G4913" s="1">
        <v>27</v>
      </c>
      <c r="H4913" s="1">
        <v>5</v>
      </c>
      <c r="I4913" s="2">
        <f t="shared" si="304"/>
        <v>0.74396617797628317</v>
      </c>
      <c r="J4913" s="2">
        <f t="shared" si="305"/>
        <v>0.67786254061465023</v>
      </c>
      <c r="K4913" s="3">
        <v>0</v>
      </c>
      <c r="L4913" s="2">
        <f t="shared" si="306"/>
        <v>-1.1327769320293226</v>
      </c>
      <c r="M4913" s="2">
        <f t="shared" si="307"/>
        <v>-0.67786254061465023</v>
      </c>
    </row>
    <row r="4914" spans="5:13" x14ac:dyDescent="0.3">
      <c r="E4914" s="1">
        <v>4903</v>
      </c>
      <c r="F4914" s="1">
        <v>0</v>
      </c>
      <c r="G4914" s="1">
        <v>26</v>
      </c>
      <c r="H4914" s="1">
        <v>2</v>
      </c>
      <c r="I4914" s="2">
        <f t="shared" si="304"/>
        <v>-7.5430198359768275E-2</v>
      </c>
      <c r="J4914" s="2">
        <f t="shared" si="305"/>
        <v>0.48115138649900074</v>
      </c>
      <c r="K4914" s="3">
        <v>0</v>
      </c>
      <c r="L4914" s="2">
        <f t="shared" si="306"/>
        <v>-0.65614312718844481</v>
      </c>
      <c r="M4914" s="2">
        <f t="shared" si="307"/>
        <v>-0.48115138649900074</v>
      </c>
    </row>
    <row r="4915" spans="5:13" x14ac:dyDescent="0.3">
      <c r="E4915" s="1">
        <v>4904</v>
      </c>
      <c r="F4915" s="1">
        <v>1</v>
      </c>
      <c r="G4915" s="1">
        <v>29</v>
      </c>
      <c r="H4915" s="1">
        <v>5</v>
      </c>
      <c r="I4915" s="2">
        <f t="shared" si="304"/>
        <v>0.68682174468247759</v>
      </c>
      <c r="J4915" s="2">
        <f t="shared" si="305"/>
        <v>0.66525953548818506</v>
      </c>
      <c r="K4915" s="3">
        <v>1</v>
      </c>
      <c r="L4915" s="2">
        <f t="shared" si="306"/>
        <v>-0.40757803553569311</v>
      </c>
      <c r="M4915" s="2">
        <f t="shared" si="307"/>
        <v>0.33474046451181494</v>
      </c>
    </row>
    <row r="4916" spans="5:13" x14ac:dyDescent="0.3">
      <c r="E4916" s="1">
        <v>4905</v>
      </c>
      <c r="F4916" s="1">
        <v>1</v>
      </c>
      <c r="G4916" s="1">
        <v>19</v>
      </c>
      <c r="H4916" s="1">
        <v>1</v>
      </c>
      <c r="I4916" s="2">
        <f t="shared" si="304"/>
        <v>-0.15808087949243349</v>
      </c>
      <c r="J4916" s="2">
        <f t="shared" si="305"/>
        <v>0.4605618744064669</v>
      </c>
      <c r="K4916" s="3">
        <v>0</v>
      </c>
      <c r="L4916" s="2">
        <f t="shared" si="306"/>
        <v>-0.61722718928835441</v>
      </c>
      <c r="M4916" s="2">
        <f t="shared" si="307"/>
        <v>-0.4605618744064669</v>
      </c>
    </row>
    <row r="4917" spans="5:13" x14ac:dyDescent="0.3">
      <c r="E4917" s="1">
        <v>4906</v>
      </c>
      <c r="F4917" s="1">
        <v>1</v>
      </c>
      <c r="G4917" s="1">
        <v>25</v>
      </c>
      <c r="H4917" s="1">
        <v>6</v>
      </c>
      <c r="I4917" s="2">
        <f t="shared" si="304"/>
        <v>1.0837668089310737</v>
      </c>
      <c r="J4917" s="2">
        <f t="shared" si="305"/>
        <v>0.74720615486718134</v>
      </c>
      <c r="K4917" s="3">
        <v>0</v>
      </c>
      <c r="L4917" s="2">
        <f t="shared" si="306"/>
        <v>-1.3751809637905588</v>
      </c>
      <c r="M4917" s="2">
        <f t="shared" si="307"/>
        <v>-0.74720615486718134</v>
      </c>
    </row>
    <row r="4918" spans="5:13" x14ac:dyDescent="0.3">
      <c r="E4918" s="1">
        <v>4907</v>
      </c>
      <c r="F4918" s="1">
        <v>0</v>
      </c>
      <c r="G4918" s="1">
        <v>30</v>
      </c>
      <c r="H4918" s="1">
        <v>2</v>
      </c>
      <c r="I4918" s="2">
        <f t="shared" si="304"/>
        <v>-0.18971906494737945</v>
      </c>
      <c r="J4918" s="2">
        <f t="shared" si="305"/>
        <v>0.45271198648025424</v>
      </c>
      <c r="K4918" s="3">
        <v>0</v>
      </c>
      <c r="L4918" s="2">
        <f t="shared" si="306"/>
        <v>-0.60278008218712442</v>
      </c>
      <c r="M4918" s="2">
        <f t="shared" si="307"/>
        <v>-0.45271198648025424</v>
      </c>
    </row>
    <row r="4919" spans="5:13" x14ac:dyDescent="0.3">
      <c r="E4919" s="1">
        <v>4908</v>
      </c>
      <c r="F4919" s="1">
        <v>0</v>
      </c>
      <c r="G4919" s="1">
        <v>25</v>
      </c>
      <c r="H4919" s="1">
        <v>2</v>
      </c>
      <c r="I4919" s="2">
        <f t="shared" si="304"/>
        <v>-4.6857981712865593E-2</v>
      </c>
      <c r="J4919" s="2">
        <f t="shared" si="305"/>
        <v>0.4882876475322156</v>
      </c>
      <c r="K4919" s="3">
        <v>1</v>
      </c>
      <c r="L4919" s="2">
        <f t="shared" si="306"/>
        <v>-0.71685060511711618</v>
      </c>
      <c r="M4919" s="2">
        <f t="shared" si="307"/>
        <v>0.51171235246778446</v>
      </c>
    </row>
    <row r="4920" spans="5:13" x14ac:dyDescent="0.3">
      <c r="E4920" s="1">
        <v>4909</v>
      </c>
      <c r="F4920" s="1">
        <v>1</v>
      </c>
      <c r="G4920" s="1">
        <v>23</v>
      </c>
      <c r="H4920" s="1">
        <v>4</v>
      </c>
      <c r="I4920" s="2">
        <f t="shared" si="304"/>
        <v>0.57559884690290986</v>
      </c>
      <c r="J4920" s="2">
        <f t="shared" si="305"/>
        <v>0.6400540735636373</v>
      </c>
      <c r="K4920" s="3">
        <v>1</v>
      </c>
      <c r="L4920" s="2">
        <f t="shared" si="306"/>
        <v>-0.44620261625431046</v>
      </c>
      <c r="M4920" s="2">
        <f t="shared" si="307"/>
        <v>0.3599459264363627</v>
      </c>
    </row>
    <row r="4921" spans="5:13" x14ac:dyDescent="0.3">
      <c r="E4921" s="1">
        <v>4910</v>
      </c>
      <c r="F4921" s="1">
        <v>0</v>
      </c>
      <c r="G4921" s="1">
        <v>24</v>
      </c>
      <c r="H4921" s="1">
        <v>1</v>
      </c>
      <c r="I4921" s="2">
        <f t="shared" si="304"/>
        <v>-0.30094196272694751</v>
      </c>
      <c r="J4921" s="2">
        <f t="shared" si="305"/>
        <v>0.42532722873338152</v>
      </c>
      <c r="K4921" s="3">
        <v>0</v>
      </c>
      <c r="L4921" s="2">
        <f t="shared" si="306"/>
        <v>-0.55395449362928606</v>
      </c>
      <c r="M4921" s="2">
        <f t="shared" si="307"/>
        <v>-0.42532722873338152</v>
      </c>
    </row>
    <row r="4922" spans="5:13" x14ac:dyDescent="0.3">
      <c r="E4922" s="1">
        <v>4911</v>
      </c>
      <c r="F4922" s="1">
        <v>0</v>
      </c>
      <c r="G4922" s="1">
        <v>20</v>
      </c>
      <c r="H4922" s="1">
        <v>0</v>
      </c>
      <c r="I4922" s="2">
        <f t="shared" si="304"/>
        <v>-0.4693092938003211</v>
      </c>
      <c r="J4922" s="2">
        <f t="shared" si="305"/>
        <v>0.38477973752641237</v>
      </c>
      <c r="K4922" s="3">
        <v>0</v>
      </c>
      <c r="L4922" s="2">
        <f t="shared" si="306"/>
        <v>-0.48577492493259411</v>
      </c>
      <c r="M4922" s="2">
        <f t="shared" si="307"/>
        <v>-0.38477973752641237</v>
      </c>
    </row>
    <row r="4923" spans="5:13" x14ac:dyDescent="0.3">
      <c r="E4923" s="1">
        <v>4912</v>
      </c>
      <c r="F4923" s="1">
        <v>0</v>
      </c>
      <c r="G4923" s="1">
        <v>24</v>
      </c>
      <c r="H4923" s="1">
        <v>3</v>
      </c>
      <c r="I4923" s="2">
        <f t="shared" si="304"/>
        <v>0.26437043259502213</v>
      </c>
      <c r="J4923" s="2">
        <f t="shared" si="305"/>
        <v>0.56571033582428898</v>
      </c>
      <c r="K4923" s="3">
        <v>1</v>
      </c>
      <c r="L4923" s="2">
        <f t="shared" si="306"/>
        <v>-0.56967310594208143</v>
      </c>
      <c r="M4923" s="2">
        <f t="shared" si="307"/>
        <v>0.43428966417571102</v>
      </c>
    </row>
    <row r="4924" spans="5:13" x14ac:dyDescent="0.3">
      <c r="E4924" s="1">
        <v>4913</v>
      </c>
      <c r="F4924" s="1">
        <v>0</v>
      </c>
      <c r="G4924" s="1">
        <v>23</v>
      </c>
      <c r="H4924" s="1">
        <v>0</v>
      </c>
      <c r="I4924" s="2">
        <f t="shared" si="304"/>
        <v>-0.55502594374102943</v>
      </c>
      <c r="J4924" s="2">
        <f t="shared" si="305"/>
        <v>0.36469913965533418</v>
      </c>
      <c r="K4924" s="3">
        <v>1</v>
      </c>
      <c r="L4924" s="2">
        <f t="shared" si="306"/>
        <v>-1.0086825402179018</v>
      </c>
      <c r="M4924" s="2">
        <f t="shared" si="307"/>
        <v>0.63530086034466582</v>
      </c>
    </row>
    <row r="4925" spans="5:13" x14ac:dyDescent="0.3">
      <c r="E4925" s="1">
        <v>4914</v>
      </c>
      <c r="F4925" s="1">
        <v>0</v>
      </c>
      <c r="G4925" s="1">
        <v>28</v>
      </c>
      <c r="H4925" s="1">
        <v>0</v>
      </c>
      <c r="I4925" s="2">
        <f t="shared" si="304"/>
        <v>-0.6978870269755435</v>
      </c>
      <c r="J4925" s="2">
        <f t="shared" si="305"/>
        <v>0.33228086752132152</v>
      </c>
      <c r="K4925" s="3">
        <v>0</v>
      </c>
      <c r="L4925" s="2">
        <f t="shared" si="306"/>
        <v>-0.40388765422499395</v>
      </c>
      <c r="M4925" s="2">
        <f t="shared" si="307"/>
        <v>-0.33228086752132152</v>
      </c>
    </row>
    <row r="4926" spans="5:13" x14ac:dyDescent="0.3">
      <c r="E4926" s="1">
        <v>4915</v>
      </c>
      <c r="F4926" s="1">
        <v>0</v>
      </c>
      <c r="G4926" s="1">
        <v>24</v>
      </c>
      <c r="H4926" s="1">
        <v>1</v>
      </c>
      <c r="I4926" s="2">
        <f t="shared" si="304"/>
        <v>-0.30094196272694751</v>
      </c>
      <c r="J4926" s="2">
        <f t="shared" si="305"/>
        <v>0.42532722873338152</v>
      </c>
      <c r="K4926" s="3">
        <v>1</v>
      </c>
      <c r="L4926" s="2">
        <f t="shared" si="306"/>
        <v>-0.85489645635623346</v>
      </c>
      <c r="M4926" s="2">
        <f t="shared" si="307"/>
        <v>0.57467277126661842</v>
      </c>
    </row>
    <row r="4927" spans="5:13" x14ac:dyDescent="0.3">
      <c r="E4927" s="1">
        <v>4916</v>
      </c>
      <c r="F4927" s="1">
        <v>0</v>
      </c>
      <c r="G4927" s="1">
        <v>24</v>
      </c>
      <c r="H4927" s="1">
        <v>3</v>
      </c>
      <c r="I4927" s="2">
        <f t="shared" si="304"/>
        <v>0.26437043259502213</v>
      </c>
      <c r="J4927" s="2">
        <f t="shared" si="305"/>
        <v>0.56571033582428898</v>
      </c>
      <c r="K4927" s="3">
        <v>1</v>
      </c>
      <c r="L4927" s="2">
        <f t="shared" si="306"/>
        <v>-0.56967310594208143</v>
      </c>
      <c r="M4927" s="2">
        <f t="shared" si="307"/>
        <v>0.43428966417571102</v>
      </c>
    </row>
    <row r="4928" spans="5:13" x14ac:dyDescent="0.3">
      <c r="E4928" s="1">
        <v>4917</v>
      </c>
      <c r="F4928" s="1">
        <v>0</v>
      </c>
      <c r="G4928" s="1">
        <v>22</v>
      </c>
      <c r="H4928" s="1">
        <v>1</v>
      </c>
      <c r="I4928" s="2">
        <f t="shared" si="304"/>
        <v>-0.24379752943314192</v>
      </c>
      <c r="J4928" s="2">
        <f t="shared" si="305"/>
        <v>0.43935072259233271</v>
      </c>
      <c r="K4928" s="3">
        <v>1</v>
      </c>
      <c r="L4928" s="2">
        <f t="shared" si="306"/>
        <v>-0.82245727235668753</v>
      </c>
      <c r="M4928" s="2">
        <f t="shared" si="307"/>
        <v>0.56064927740766723</v>
      </c>
    </row>
    <row r="4929" spans="5:13" x14ac:dyDescent="0.3">
      <c r="E4929" s="1">
        <v>4918</v>
      </c>
      <c r="F4929" s="1">
        <v>0</v>
      </c>
      <c r="G4929" s="1">
        <v>24</v>
      </c>
      <c r="H4929" s="1">
        <v>3</v>
      </c>
      <c r="I4929" s="2">
        <f t="shared" si="304"/>
        <v>0.26437043259502213</v>
      </c>
      <c r="J4929" s="2">
        <f t="shared" si="305"/>
        <v>0.56571033582428898</v>
      </c>
      <c r="K4929" s="3">
        <v>0</v>
      </c>
      <c r="L4929" s="2">
        <f t="shared" si="306"/>
        <v>-0.83404353853710367</v>
      </c>
      <c r="M4929" s="2">
        <f t="shared" si="307"/>
        <v>-0.56571033582428898</v>
      </c>
    </row>
    <row r="4930" spans="5:13" x14ac:dyDescent="0.3">
      <c r="E4930" s="1">
        <v>4919</v>
      </c>
      <c r="F4930" s="1">
        <v>1</v>
      </c>
      <c r="G4930" s="1">
        <v>12</v>
      </c>
      <c r="H4930" s="1">
        <v>1</v>
      </c>
      <c r="I4930" s="2">
        <f t="shared" si="304"/>
        <v>4.1924637035886059E-2</v>
      </c>
      <c r="J4930" s="2">
        <f t="shared" si="305"/>
        <v>0.51047962432262972</v>
      </c>
      <c r="K4930" s="3">
        <v>1</v>
      </c>
      <c r="L4930" s="2">
        <f t="shared" si="306"/>
        <v>-0.67240455535197141</v>
      </c>
      <c r="M4930" s="2">
        <f t="shared" si="307"/>
        <v>0.48952037567737028</v>
      </c>
    </row>
    <row r="4931" spans="5:13" x14ac:dyDescent="0.3">
      <c r="E4931" s="1">
        <v>4920</v>
      </c>
      <c r="F4931" s="1">
        <v>1</v>
      </c>
      <c r="G4931" s="1">
        <v>23</v>
      </c>
      <c r="H4931" s="1">
        <v>2</v>
      </c>
      <c r="I4931" s="2">
        <f t="shared" si="304"/>
        <v>1.0286451580940215E-2</v>
      </c>
      <c r="J4931" s="2">
        <f t="shared" si="305"/>
        <v>0.50257159022004549</v>
      </c>
      <c r="K4931" s="3">
        <v>0</v>
      </c>
      <c r="L4931" s="2">
        <f t="shared" si="306"/>
        <v>-0.69830363267786921</v>
      </c>
      <c r="M4931" s="2">
        <f t="shared" si="307"/>
        <v>-0.50257159022004549</v>
      </c>
    </row>
    <row r="4932" spans="5:13" x14ac:dyDescent="0.3">
      <c r="E4932" s="1">
        <v>4921</v>
      </c>
      <c r="F4932" s="1">
        <v>0</v>
      </c>
      <c r="G4932" s="1">
        <v>21</v>
      </c>
      <c r="H4932" s="1">
        <v>0</v>
      </c>
      <c r="I4932" s="2">
        <f t="shared" si="304"/>
        <v>-0.4978815104472239</v>
      </c>
      <c r="J4932" s="2">
        <f t="shared" si="305"/>
        <v>0.37803865071192017</v>
      </c>
      <c r="K4932" s="3">
        <v>1</v>
      </c>
      <c r="L4932" s="2">
        <f t="shared" si="306"/>
        <v>-0.97275883802914631</v>
      </c>
      <c r="M4932" s="2">
        <f t="shared" si="307"/>
        <v>0.62196134928807978</v>
      </c>
    </row>
    <row r="4933" spans="5:13" x14ac:dyDescent="0.3">
      <c r="E4933" s="1">
        <v>4922</v>
      </c>
      <c r="F4933" s="1">
        <v>1</v>
      </c>
      <c r="G4933" s="1">
        <v>23</v>
      </c>
      <c r="H4933" s="1">
        <v>4</v>
      </c>
      <c r="I4933" s="2">
        <f t="shared" si="304"/>
        <v>0.57559884690290986</v>
      </c>
      <c r="J4933" s="2">
        <f t="shared" si="305"/>
        <v>0.6400540735636373</v>
      </c>
      <c r="K4933" s="3">
        <v>0</v>
      </c>
      <c r="L4933" s="2">
        <f t="shared" si="306"/>
        <v>-1.0218014631572205</v>
      </c>
      <c r="M4933" s="2">
        <f t="shared" si="307"/>
        <v>-0.6400540735636373</v>
      </c>
    </row>
    <row r="4934" spans="5:13" x14ac:dyDescent="0.3">
      <c r="E4934" s="1">
        <v>4923</v>
      </c>
      <c r="F4934" s="1">
        <v>0</v>
      </c>
      <c r="G4934" s="1">
        <v>25</v>
      </c>
      <c r="H4934" s="1">
        <v>3</v>
      </c>
      <c r="I4934" s="2">
        <f t="shared" si="304"/>
        <v>0.23579821594811923</v>
      </c>
      <c r="J4934" s="2">
        <f t="shared" si="305"/>
        <v>0.55867792729643417</v>
      </c>
      <c r="K4934" s="3">
        <v>0</v>
      </c>
      <c r="L4934" s="2">
        <f t="shared" si="306"/>
        <v>-0.81798034650093876</v>
      </c>
      <c r="M4934" s="2">
        <f t="shared" si="307"/>
        <v>-0.55867792729643417</v>
      </c>
    </row>
    <row r="4935" spans="5:13" x14ac:dyDescent="0.3">
      <c r="E4935" s="1">
        <v>4924</v>
      </c>
      <c r="F4935" s="1">
        <v>0</v>
      </c>
      <c r="G4935" s="1">
        <v>30</v>
      </c>
      <c r="H4935" s="1">
        <v>1</v>
      </c>
      <c r="I4935" s="2">
        <f t="shared" si="304"/>
        <v>-0.47237526260836427</v>
      </c>
      <c r="J4935" s="2">
        <f t="shared" si="305"/>
        <v>0.38405420510492866</v>
      </c>
      <c r="K4935" s="3">
        <v>0</v>
      </c>
      <c r="L4935" s="2">
        <f t="shared" si="306"/>
        <v>-0.48459631462063979</v>
      </c>
      <c r="M4935" s="2">
        <f t="shared" si="307"/>
        <v>-0.38405420510492866</v>
      </c>
    </row>
    <row r="4936" spans="5:13" x14ac:dyDescent="0.3">
      <c r="E4936" s="1">
        <v>4925</v>
      </c>
      <c r="F4936" s="1">
        <v>1</v>
      </c>
      <c r="G4936" s="1">
        <v>20</v>
      </c>
      <c r="H4936" s="1">
        <v>4</v>
      </c>
      <c r="I4936" s="2">
        <f t="shared" si="304"/>
        <v>0.66131549684361812</v>
      </c>
      <c r="J4936" s="2">
        <f t="shared" si="305"/>
        <v>0.65955583462910128</v>
      </c>
      <c r="K4936" s="3">
        <v>1</v>
      </c>
      <c r="L4936" s="2">
        <f t="shared" si="306"/>
        <v>-0.41618864834759217</v>
      </c>
      <c r="M4936" s="2">
        <f t="shared" si="307"/>
        <v>0.34044416537089872</v>
      </c>
    </row>
    <row r="4937" spans="5:13" x14ac:dyDescent="0.3">
      <c r="E4937" s="1">
        <v>4926</v>
      </c>
      <c r="F4937" s="1">
        <v>1</v>
      </c>
      <c r="G4937" s="1">
        <v>22</v>
      </c>
      <c r="H4937" s="1">
        <v>1</v>
      </c>
      <c r="I4937" s="2">
        <f t="shared" si="304"/>
        <v>-0.24379752943314192</v>
      </c>
      <c r="J4937" s="2">
        <f t="shared" si="305"/>
        <v>0.43935072259233271</v>
      </c>
      <c r="K4937" s="3">
        <v>1</v>
      </c>
      <c r="L4937" s="2">
        <f t="shared" si="306"/>
        <v>-0.82245727235668753</v>
      </c>
      <c r="M4937" s="2">
        <f t="shared" si="307"/>
        <v>0.56064927740766723</v>
      </c>
    </row>
    <row r="4938" spans="5:13" x14ac:dyDescent="0.3">
      <c r="E4938" s="1">
        <v>4927</v>
      </c>
      <c r="F4938" s="1">
        <v>0</v>
      </c>
      <c r="G4938" s="1">
        <v>28</v>
      </c>
      <c r="H4938" s="1">
        <v>1</v>
      </c>
      <c r="I4938" s="2">
        <f t="shared" si="304"/>
        <v>-0.41523082931455868</v>
      </c>
      <c r="J4938" s="2">
        <f t="shared" si="305"/>
        <v>0.39765853213135904</v>
      </c>
      <c r="K4938" s="3">
        <v>0</v>
      </c>
      <c r="L4938" s="2">
        <f t="shared" si="306"/>
        <v>-0.50693077210996151</v>
      </c>
      <c r="M4938" s="2">
        <f t="shared" si="307"/>
        <v>-0.39765853213135904</v>
      </c>
    </row>
    <row r="4939" spans="5:13" x14ac:dyDescent="0.3">
      <c r="E4939" s="1">
        <v>4928</v>
      </c>
      <c r="F4939" s="1">
        <v>0</v>
      </c>
      <c r="G4939" s="1">
        <v>26</v>
      </c>
      <c r="H4939" s="1">
        <v>2</v>
      </c>
      <c r="I4939" s="2">
        <f t="shared" si="304"/>
        <v>-7.5430198359768275E-2</v>
      </c>
      <c r="J4939" s="2">
        <f t="shared" si="305"/>
        <v>0.48115138649900074</v>
      </c>
      <c r="K4939" s="3">
        <v>1</v>
      </c>
      <c r="L4939" s="2">
        <f t="shared" si="306"/>
        <v>-0.73157332554821297</v>
      </c>
      <c r="M4939" s="2">
        <f t="shared" si="307"/>
        <v>0.51884861350099931</v>
      </c>
    </row>
    <row r="4940" spans="5:13" x14ac:dyDescent="0.3">
      <c r="E4940" s="1">
        <v>4929</v>
      </c>
      <c r="F4940" s="1">
        <v>1</v>
      </c>
      <c r="G4940" s="1">
        <v>21</v>
      </c>
      <c r="H4940" s="1">
        <v>1</v>
      </c>
      <c r="I4940" s="2">
        <f t="shared" si="304"/>
        <v>-0.21522531278623908</v>
      </c>
      <c r="J4940" s="2">
        <f t="shared" si="305"/>
        <v>0.44640041528470131</v>
      </c>
      <c r="K4940" s="3">
        <v>1</v>
      </c>
      <c r="L4940" s="2">
        <f t="shared" si="306"/>
        <v>-0.80653893761819861</v>
      </c>
      <c r="M4940" s="2">
        <f t="shared" si="307"/>
        <v>0.55359958471529869</v>
      </c>
    </row>
    <row r="4941" spans="5:13" x14ac:dyDescent="0.3">
      <c r="E4941" s="1">
        <v>4930</v>
      </c>
      <c r="F4941" s="1">
        <v>0</v>
      </c>
      <c r="G4941" s="1">
        <v>31</v>
      </c>
      <c r="H4941" s="1">
        <v>3</v>
      </c>
      <c r="I4941" s="2">
        <f t="shared" ref="I4941:I5004" si="308">$H$5+$H$6*G4941+H4941*$H$7</f>
        <v>6.4364916066702471E-2</v>
      </c>
      <c r="J4941" s="2">
        <f t="shared" ref="J4941:J5004" si="309">EXP(I4941)/(1+EXP(I4941))</f>
        <v>0.51608567603166466</v>
      </c>
      <c r="K4941" s="3">
        <v>1</v>
      </c>
      <c r="L4941" s="2">
        <f t="shared" ref="L4941:L5004" si="310">IF(K4941=1,LN(J4941),LN(1-J4941))</f>
        <v>-0.66148248846243818</v>
      </c>
      <c r="M4941" s="2">
        <f t="shared" ref="M4941:M5004" si="311">(K4941-J4941)</f>
        <v>0.48391432396833534</v>
      </c>
    </row>
    <row r="4942" spans="5:13" x14ac:dyDescent="0.3">
      <c r="E4942" s="1">
        <v>4931</v>
      </c>
      <c r="F4942" s="1">
        <v>0</v>
      </c>
      <c r="G4942" s="1">
        <v>34</v>
      </c>
      <c r="H4942" s="1">
        <v>0</v>
      </c>
      <c r="I4942" s="2">
        <f t="shared" si="308"/>
        <v>-0.86932032685696026</v>
      </c>
      <c r="J4942" s="2">
        <f t="shared" si="309"/>
        <v>0.29539574752333242</v>
      </c>
      <c r="K4942" s="3">
        <v>0</v>
      </c>
      <c r="L4942" s="2">
        <f t="shared" si="310"/>
        <v>-0.35011897778712703</v>
      </c>
      <c r="M4942" s="2">
        <f t="shared" si="311"/>
        <v>-0.29539574752333242</v>
      </c>
    </row>
    <row r="4943" spans="5:13" x14ac:dyDescent="0.3">
      <c r="E4943" s="1">
        <v>4932</v>
      </c>
      <c r="F4943" s="1">
        <v>1</v>
      </c>
      <c r="G4943" s="1">
        <v>26</v>
      </c>
      <c r="H4943" s="1">
        <v>4</v>
      </c>
      <c r="I4943" s="2">
        <f t="shared" si="308"/>
        <v>0.48988219696220137</v>
      </c>
      <c r="J4943" s="2">
        <f t="shared" si="309"/>
        <v>0.62007868056522697</v>
      </c>
      <c r="K4943" s="3">
        <v>0</v>
      </c>
      <c r="L4943" s="2">
        <f t="shared" si="310"/>
        <v>-0.96779110181938743</v>
      </c>
      <c r="M4943" s="2">
        <f t="shared" si="311"/>
        <v>-0.62007868056522697</v>
      </c>
    </row>
    <row r="4944" spans="5:13" x14ac:dyDescent="0.3">
      <c r="E4944" s="1">
        <v>4933</v>
      </c>
      <c r="F4944" s="1">
        <v>0</v>
      </c>
      <c r="G4944" s="1">
        <v>27</v>
      </c>
      <c r="H4944" s="1">
        <v>2</v>
      </c>
      <c r="I4944" s="2">
        <f t="shared" si="308"/>
        <v>-0.10400241500667118</v>
      </c>
      <c r="J4944" s="2">
        <f t="shared" si="309"/>
        <v>0.47402280722541851</v>
      </c>
      <c r="K4944" s="3">
        <v>0</v>
      </c>
      <c r="L4944" s="2">
        <f t="shared" si="310"/>
        <v>-0.64249742692862966</v>
      </c>
      <c r="M4944" s="2">
        <f t="shared" si="311"/>
        <v>-0.47402280722541851</v>
      </c>
    </row>
    <row r="4945" spans="5:13" x14ac:dyDescent="0.3">
      <c r="E4945" s="1">
        <v>4934</v>
      </c>
      <c r="F4945" s="1">
        <v>1</v>
      </c>
      <c r="G4945" s="1">
        <v>28</v>
      </c>
      <c r="H4945" s="1">
        <v>3</v>
      </c>
      <c r="I4945" s="2">
        <f t="shared" si="308"/>
        <v>0.15008156600741096</v>
      </c>
      <c r="J4945" s="2">
        <f t="shared" si="309"/>
        <v>0.53745012251025304</v>
      </c>
      <c r="K4945" s="3">
        <v>1</v>
      </c>
      <c r="L4945" s="2">
        <f t="shared" si="310"/>
        <v>-0.62091931861583394</v>
      </c>
      <c r="M4945" s="2">
        <f t="shared" si="311"/>
        <v>0.46254987748974696</v>
      </c>
    </row>
    <row r="4946" spans="5:13" x14ac:dyDescent="0.3">
      <c r="E4946" s="1">
        <v>4935</v>
      </c>
      <c r="F4946" s="1">
        <v>1</v>
      </c>
      <c r="G4946" s="1">
        <v>26</v>
      </c>
      <c r="H4946" s="1">
        <v>4</v>
      </c>
      <c r="I4946" s="2">
        <f t="shared" si="308"/>
        <v>0.48988219696220137</v>
      </c>
      <c r="J4946" s="2">
        <f t="shared" si="309"/>
        <v>0.62007868056522697</v>
      </c>
      <c r="K4946" s="3">
        <v>1</v>
      </c>
      <c r="L4946" s="2">
        <f t="shared" si="310"/>
        <v>-0.47790890485718585</v>
      </c>
      <c r="M4946" s="2">
        <f t="shared" si="311"/>
        <v>0.37992131943477303</v>
      </c>
    </row>
    <row r="4947" spans="5:13" x14ac:dyDescent="0.3">
      <c r="E4947" s="1">
        <v>4936</v>
      </c>
      <c r="F4947" s="1">
        <v>1</v>
      </c>
      <c r="G4947" s="1">
        <v>27</v>
      </c>
      <c r="H4947" s="1">
        <v>2</v>
      </c>
      <c r="I4947" s="2">
        <f t="shared" si="308"/>
        <v>-0.10400241500667118</v>
      </c>
      <c r="J4947" s="2">
        <f t="shared" si="309"/>
        <v>0.47402280722541851</v>
      </c>
      <c r="K4947" s="3">
        <v>0</v>
      </c>
      <c r="L4947" s="2">
        <f t="shared" si="310"/>
        <v>-0.64249742692862966</v>
      </c>
      <c r="M4947" s="2">
        <f t="shared" si="311"/>
        <v>-0.47402280722541851</v>
      </c>
    </row>
    <row r="4948" spans="5:13" x14ac:dyDescent="0.3">
      <c r="E4948" s="1">
        <v>4937</v>
      </c>
      <c r="F4948" s="1">
        <v>0</v>
      </c>
      <c r="G4948" s="1">
        <v>26</v>
      </c>
      <c r="H4948" s="1">
        <v>2</v>
      </c>
      <c r="I4948" s="2">
        <f t="shared" si="308"/>
        <v>-7.5430198359768275E-2</v>
      </c>
      <c r="J4948" s="2">
        <f t="shared" si="309"/>
        <v>0.48115138649900074</v>
      </c>
      <c r="K4948" s="3">
        <v>1</v>
      </c>
      <c r="L4948" s="2">
        <f t="shared" si="310"/>
        <v>-0.73157332554821297</v>
      </c>
      <c r="M4948" s="2">
        <f t="shared" si="311"/>
        <v>0.51884861350099931</v>
      </c>
    </row>
    <row r="4949" spans="5:13" x14ac:dyDescent="0.3">
      <c r="E4949" s="1">
        <v>4938</v>
      </c>
      <c r="F4949" s="1">
        <v>0</v>
      </c>
      <c r="G4949" s="1">
        <v>25</v>
      </c>
      <c r="H4949" s="1">
        <v>1</v>
      </c>
      <c r="I4949" s="2">
        <f t="shared" si="308"/>
        <v>-0.32951417937385041</v>
      </c>
      <c r="J4949" s="2">
        <f t="shared" si="309"/>
        <v>0.41835883549334701</v>
      </c>
      <c r="K4949" s="3">
        <v>0</v>
      </c>
      <c r="L4949" s="2">
        <f t="shared" si="310"/>
        <v>-0.54190157722990051</v>
      </c>
      <c r="M4949" s="2">
        <f t="shared" si="311"/>
        <v>-0.41835883549334701</v>
      </c>
    </row>
    <row r="4950" spans="5:13" x14ac:dyDescent="0.3">
      <c r="E4950" s="1">
        <v>4939</v>
      </c>
      <c r="F4950" s="1">
        <v>0</v>
      </c>
      <c r="G4950" s="1">
        <v>25</v>
      </c>
      <c r="H4950" s="1">
        <v>1</v>
      </c>
      <c r="I4950" s="2">
        <f t="shared" si="308"/>
        <v>-0.32951417937385041</v>
      </c>
      <c r="J4950" s="2">
        <f t="shared" si="309"/>
        <v>0.41835883549334701</v>
      </c>
      <c r="K4950" s="3">
        <v>0</v>
      </c>
      <c r="L4950" s="2">
        <f t="shared" si="310"/>
        <v>-0.54190157722990051</v>
      </c>
      <c r="M4950" s="2">
        <f t="shared" si="311"/>
        <v>-0.41835883549334701</v>
      </c>
    </row>
    <row r="4951" spans="5:13" x14ac:dyDescent="0.3">
      <c r="E4951" s="1">
        <v>4940</v>
      </c>
      <c r="F4951" s="1">
        <v>1</v>
      </c>
      <c r="G4951" s="1">
        <v>19</v>
      </c>
      <c r="H4951" s="1">
        <v>3</v>
      </c>
      <c r="I4951" s="2">
        <f t="shared" si="308"/>
        <v>0.40723151582953615</v>
      </c>
      <c r="J4951" s="2">
        <f t="shared" si="309"/>
        <v>0.600423862871453</v>
      </c>
      <c r="K4951" s="3">
        <v>1</v>
      </c>
      <c r="L4951" s="2">
        <f t="shared" si="310"/>
        <v>-0.51011943505685553</v>
      </c>
      <c r="M4951" s="2">
        <f t="shared" si="311"/>
        <v>0.399576137128547</v>
      </c>
    </row>
    <row r="4952" spans="5:13" x14ac:dyDescent="0.3">
      <c r="E4952" s="1">
        <v>4941</v>
      </c>
      <c r="F4952" s="1">
        <v>1</v>
      </c>
      <c r="G4952" s="1">
        <v>21</v>
      </c>
      <c r="H4952" s="1">
        <v>3</v>
      </c>
      <c r="I4952" s="2">
        <f t="shared" si="308"/>
        <v>0.35008708253573056</v>
      </c>
      <c r="J4952" s="2">
        <f t="shared" si="309"/>
        <v>0.58663869604609931</v>
      </c>
      <c r="K4952" s="3">
        <v>0</v>
      </c>
      <c r="L4952" s="2">
        <f t="shared" si="310"/>
        <v>-0.88343324048452199</v>
      </c>
      <c r="M4952" s="2">
        <f t="shared" si="311"/>
        <v>-0.58663869604609931</v>
      </c>
    </row>
    <row r="4953" spans="5:13" x14ac:dyDescent="0.3">
      <c r="E4953" s="1">
        <v>4942</v>
      </c>
      <c r="F4953" s="1">
        <v>1</v>
      </c>
      <c r="G4953" s="1">
        <v>19</v>
      </c>
      <c r="H4953" s="1">
        <v>2</v>
      </c>
      <c r="I4953" s="2">
        <f t="shared" si="308"/>
        <v>0.12457531816855133</v>
      </c>
      <c r="J4953" s="2">
        <f t="shared" si="309"/>
        <v>0.53110361516647375</v>
      </c>
      <c r="K4953" s="3">
        <v>1</v>
      </c>
      <c r="L4953" s="2">
        <f t="shared" si="310"/>
        <v>-0.63279814463574613</v>
      </c>
      <c r="M4953" s="2">
        <f t="shared" si="311"/>
        <v>0.46889638483352625</v>
      </c>
    </row>
    <row r="4954" spans="5:13" x14ac:dyDescent="0.3">
      <c r="E4954" s="1">
        <v>4943</v>
      </c>
      <c r="F4954" s="1">
        <v>0</v>
      </c>
      <c r="G4954" s="1">
        <v>25</v>
      </c>
      <c r="H4954" s="1">
        <v>0</v>
      </c>
      <c r="I4954" s="2">
        <f t="shared" si="308"/>
        <v>-0.61217037703483523</v>
      </c>
      <c r="J4954" s="2">
        <f t="shared" si="309"/>
        <v>0.35156426468727181</v>
      </c>
      <c r="K4954" s="3">
        <v>1</v>
      </c>
      <c r="L4954" s="2">
        <f t="shared" si="310"/>
        <v>-1.0453627546069888</v>
      </c>
      <c r="M4954" s="2">
        <f t="shared" si="311"/>
        <v>0.64843573531272813</v>
      </c>
    </row>
    <row r="4955" spans="5:13" x14ac:dyDescent="0.3">
      <c r="E4955" s="1">
        <v>4944</v>
      </c>
      <c r="F4955" s="1">
        <v>0</v>
      </c>
      <c r="G4955" s="1">
        <v>24</v>
      </c>
      <c r="H4955" s="1">
        <v>2</v>
      </c>
      <c r="I4955" s="2">
        <f t="shared" si="308"/>
        <v>-1.8285765065962689E-2</v>
      </c>
      <c r="J4955" s="2">
        <f t="shared" si="309"/>
        <v>0.49542868610834845</v>
      </c>
      <c r="K4955" s="3">
        <v>0</v>
      </c>
      <c r="L4955" s="2">
        <f t="shared" si="310"/>
        <v>-0.68404609359517687</v>
      </c>
      <c r="M4955" s="2">
        <f t="shared" si="311"/>
        <v>-0.49542868610834845</v>
      </c>
    </row>
    <row r="4956" spans="5:13" x14ac:dyDescent="0.3">
      <c r="E4956" s="1">
        <v>4945</v>
      </c>
      <c r="F4956" s="1">
        <v>1</v>
      </c>
      <c r="G4956" s="1">
        <v>19</v>
      </c>
      <c r="H4956" s="1">
        <v>3</v>
      </c>
      <c r="I4956" s="2">
        <f t="shared" si="308"/>
        <v>0.40723151582953615</v>
      </c>
      <c r="J4956" s="2">
        <f t="shared" si="309"/>
        <v>0.600423862871453</v>
      </c>
      <c r="K4956" s="3">
        <v>1</v>
      </c>
      <c r="L4956" s="2">
        <f t="shared" si="310"/>
        <v>-0.51011943505685553</v>
      </c>
      <c r="M4956" s="2">
        <f t="shared" si="311"/>
        <v>0.399576137128547</v>
      </c>
    </row>
    <row r="4957" spans="5:13" x14ac:dyDescent="0.3">
      <c r="E4957" s="1">
        <v>4946</v>
      </c>
      <c r="F4957" s="1">
        <v>1</v>
      </c>
      <c r="G4957" s="1">
        <v>24</v>
      </c>
      <c r="H4957" s="1">
        <v>6</v>
      </c>
      <c r="I4957" s="2">
        <f t="shared" si="308"/>
        <v>1.1123390255779766</v>
      </c>
      <c r="J4957" s="2">
        <f t="shared" si="309"/>
        <v>0.75256492089789684</v>
      </c>
      <c r="K4957" s="3">
        <v>1</v>
      </c>
      <c r="L4957" s="2">
        <f t="shared" si="310"/>
        <v>-0.28426801246199329</v>
      </c>
      <c r="M4957" s="2">
        <f t="shared" si="311"/>
        <v>0.24743507910210316</v>
      </c>
    </row>
    <row r="4958" spans="5:13" x14ac:dyDescent="0.3">
      <c r="E4958" s="1">
        <v>4947</v>
      </c>
      <c r="F4958" s="1">
        <v>1</v>
      </c>
      <c r="G4958" s="1">
        <v>18</v>
      </c>
      <c r="H4958" s="1">
        <v>1</v>
      </c>
      <c r="I4958" s="2">
        <f t="shared" si="308"/>
        <v>-0.1295086628455307</v>
      </c>
      <c r="J4958" s="2">
        <f t="shared" si="309"/>
        <v>0.46766801233275063</v>
      </c>
      <c r="K4958" s="3">
        <v>1</v>
      </c>
      <c r="L4958" s="2">
        <f t="shared" si="310"/>
        <v>-0.759996610147612</v>
      </c>
      <c r="M4958" s="2">
        <f t="shared" si="311"/>
        <v>0.53233198766724943</v>
      </c>
    </row>
    <row r="4959" spans="5:13" x14ac:dyDescent="0.3">
      <c r="E4959" s="1">
        <v>4948</v>
      </c>
      <c r="F4959" s="1">
        <v>1</v>
      </c>
      <c r="G4959" s="1">
        <v>23</v>
      </c>
      <c r="H4959" s="1">
        <v>3</v>
      </c>
      <c r="I4959" s="2">
        <f t="shared" si="308"/>
        <v>0.29294264924192503</v>
      </c>
      <c r="J4959" s="2">
        <f t="shared" si="309"/>
        <v>0.57271638907417755</v>
      </c>
      <c r="K4959" s="3">
        <v>1</v>
      </c>
      <c r="L4959" s="2">
        <f t="shared" si="310"/>
        <v>-0.55736464278526365</v>
      </c>
      <c r="M4959" s="2">
        <f t="shared" si="311"/>
        <v>0.42728361092582245</v>
      </c>
    </row>
    <row r="4960" spans="5:13" x14ac:dyDescent="0.3">
      <c r="E4960" s="1">
        <v>4949</v>
      </c>
      <c r="F4960" s="1">
        <v>0</v>
      </c>
      <c r="G4960" s="1">
        <v>30</v>
      </c>
      <c r="H4960" s="1">
        <v>1</v>
      </c>
      <c r="I4960" s="2">
        <f t="shared" si="308"/>
        <v>-0.47237526260836427</v>
      </c>
      <c r="J4960" s="2">
        <f t="shared" si="309"/>
        <v>0.38405420510492866</v>
      </c>
      <c r="K4960" s="3">
        <v>0</v>
      </c>
      <c r="L4960" s="2">
        <f t="shared" si="310"/>
        <v>-0.48459631462063979</v>
      </c>
      <c r="M4960" s="2">
        <f t="shared" si="311"/>
        <v>-0.38405420510492866</v>
      </c>
    </row>
    <row r="4961" spans="5:13" x14ac:dyDescent="0.3">
      <c r="E4961" s="1">
        <v>4950</v>
      </c>
      <c r="F4961" s="1">
        <v>0</v>
      </c>
      <c r="G4961" s="1">
        <v>27</v>
      </c>
      <c r="H4961" s="1">
        <v>1</v>
      </c>
      <c r="I4961" s="2">
        <f t="shared" si="308"/>
        <v>-0.386658612667656</v>
      </c>
      <c r="J4961" s="2">
        <f t="shared" si="309"/>
        <v>0.40452192979375906</v>
      </c>
      <c r="K4961" s="3">
        <v>0</v>
      </c>
      <c r="L4961" s="2">
        <f t="shared" si="310"/>
        <v>-0.51839071671501158</v>
      </c>
      <c r="M4961" s="2">
        <f t="shared" si="311"/>
        <v>-0.40452192979375906</v>
      </c>
    </row>
    <row r="4962" spans="5:13" x14ac:dyDescent="0.3">
      <c r="E4962" s="1">
        <v>4951</v>
      </c>
      <c r="F4962" s="1">
        <v>0</v>
      </c>
      <c r="G4962" s="1">
        <v>21</v>
      </c>
      <c r="H4962" s="1">
        <v>2</v>
      </c>
      <c r="I4962" s="2">
        <f t="shared" si="308"/>
        <v>6.7430884874745745E-2</v>
      </c>
      <c r="J4962" s="2">
        <f t="shared" si="309"/>
        <v>0.51685133655663185</v>
      </c>
      <c r="K4962" s="3">
        <v>0</v>
      </c>
      <c r="L4962" s="2">
        <f t="shared" si="310"/>
        <v>-0.7274308808795299</v>
      </c>
      <c r="M4962" s="2">
        <f t="shared" si="311"/>
        <v>-0.51685133655663185</v>
      </c>
    </row>
    <row r="4963" spans="5:13" x14ac:dyDescent="0.3">
      <c r="E4963" s="1">
        <v>4952</v>
      </c>
      <c r="F4963" s="1">
        <v>0</v>
      </c>
      <c r="G4963" s="1">
        <v>24</v>
      </c>
      <c r="H4963" s="1">
        <v>1</v>
      </c>
      <c r="I4963" s="2">
        <f t="shared" si="308"/>
        <v>-0.30094196272694751</v>
      </c>
      <c r="J4963" s="2">
        <f t="shared" si="309"/>
        <v>0.42532722873338152</v>
      </c>
      <c r="K4963" s="3">
        <v>0</v>
      </c>
      <c r="L4963" s="2">
        <f t="shared" si="310"/>
        <v>-0.55395449362928606</v>
      </c>
      <c r="M4963" s="2">
        <f t="shared" si="311"/>
        <v>-0.42532722873338152</v>
      </c>
    </row>
    <row r="4964" spans="5:13" x14ac:dyDescent="0.3">
      <c r="E4964" s="1">
        <v>4953</v>
      </c>
      <c r="F4964" s="1">
        <v>0</v>
      </c>
      <c r="G4964" s="1">
        <v>35</v>
      </c>
      <c r="H4964" s="1">
        <v>1</v>
      </c>
      <c r="I4964" s="2">
        <f t="shared" si="308"/>
        <v>-0.61523634584287834</v>
      </c>
      <c r="J4964" s="2">
        <f t="shared" si="309"/>
        <v>0.35086564397869502</v>
      </c>
      <c r="K4964" s="3">
        <v>0</v>
      </c>
      <c r="L4964" s="2">
        <f t="shared" si="310"/>
        <v>-0.4321155636400994</v>
      </c>
      <c r="M4964" s="2">
        <f t="shared" si="311"/>
        <v>-0.35086564397869502</v>
      </c>
    </row>
    <row r="4965" spans="5:13" x14ac:dyDescent="0.3">
      <c r="E4965" s="1">
        <v>4954</v>
      </c>
      <c r="F4965" s="1">
        <v>0</v>
      </c>
      <c r="G4965" s="1">
        <v>27</v>
      </c>
      <c r="H4965" s="1">
        <v>0</v>
      </c>
      <c r="I4965" s="2">
        <f t="shared" si="308"/>
        <v>-0.66931481032864082</v>
      </c>
      <c r="J4965" s="2">
        <f t="shared" si="309"/>
        <v>0.33865028320137047</v>
      </c>
      <c r="K4965" s="3">
        <v>1</v>
      </c>
      <c r="L4965" s="2">
        <f t="shared" si="310"/>
        <v>-1.0827873170559001</v>
      </c>
      <c r="M4965" s="2">
        <f t="shared" si="311"/>
        <v>0.66134971679862953</v>
      </c>
    </row>
    <row r="4966" spans="5:13" x14ac:dyDescent="0.3">
      <c r="E4966" s="1">
        <v>4955</v>
      </c>
      <c r="F4966" s="1">
        <v>1</v>
      </c>
      <c r="G4966" s="1">
        <v>21</v>
      </c>
      <c r="H4966" s="1">
        <v>4</v>
      </c>
      <c r="I4966" s="2">
        <f t="shared" si="308"/>
        <v>0.63274328019671544</v>
      </c>
      <c r="J4966" s="2">
        <f t="shared" si="309"/>
        <v>0.65311123215896594</v>
      </c>
      <c r="K4966" s="3">
        <v>1</v>
      </c>
      <c r="L4966" s="2">
        <f t="shared" si="310"/>
        <v>-0.42600782399914117</v>
      </c>
      <c r="M4966" s="2">
        <f t="shared" si="311"/>
        <v>0.34688876784103406</v>
      </c>
    </row>
    <row r="4967" spans="5:13" x14ac:dyDescent="0.3">
      <c r="E4967" s="1">
        <v>4956</v>
      </c>
      <c r="F4967" s="1">
        <v>0</v>
      </c>
      <c r="G4967" s="1">
        <v>24</v>
      </c>
      <c r="H4967" s="1">
        <v>1</v>
      </c>
      <c r="I4967" s="2">
        <f t="shared" si="308"/>
        <v>-0.30094196272694751</v>
      </c>
      <c r="J4967" s="2">
        <f t="shared" si="309"/>
        <v>0.42532722873338152</v>
      </c>
      <c r="K4967" s="3">
        <v>1</v>
      </c>
      <c r="L4967" s="2">
        <f t="shared" si="310"/>
        <v>-0.85489645635623346</v>
      </c>
      <c r="M4967" s="2">
        <f t="shared" si="311"/>
        <v>0.57467277126661842</v>
      </c>
    </row>
    <row r="4968" spans="5:13" x14ac:dyDescent="0.3">
      <c r="E4968" s="1">
        <v>4957</v>
      </c>
      <c r="F4968" s="1">
        <v>0</v>
      </c>
      <c r="G4968" s="1">
        <v>22</v>
      </c>
      <c r="H4968" s="1">
        <v>2</v>
      </c>
      <c r="I4968" s="2">
        <f t="shared" si="308"/>
        <v>3.8858668227842896E-2</v>
      </c>
      <c r="J4968" s="2">
        <f t="shared" si="309"/>
        <v>0.50971344481574044</v>
      </c>
      <c r="K4968" s="3">
        <v>1</v>
      </c>
      <c r="L4968" s="2">
        <f t="shared" si="310"/>
        <v>-0.6739065840838151</v>
      </c>
      <c r="M4968" s="2">
        <f t="shared" si="311"/>
        <v>0.49028655518425956</v>
      </c>
    </row>
    <row r="4969" spans="5:13" x14ac:dyDescent="0.3">
      <c r="E4969" s="1">
        <v>4958</v>
      </c>
      <c r="F4969" s="1">
        <v>0</v>
      </c>
      <c r="G4969" s="1">
        <v>27</v>
      </c>
      <c r="H4969" s="1">
        <v>2</v>
      </c>
      <c r="I4969" s="2">
        <f t="shared" si="308"/>
        <v>-0.10400241500667118</v>
      </c>
      <c r="J4969" s="2">
        <f t="shared" si="309"/>
        <v>0.47402280722541851</v>
      </c>
      <c r="K4969" s="3">
        <v>0</v>
      </c>
      <c r="L4969" s="2">
        <f t="shared" si="310"/>
        <v>-0.64249742692862966</v>
      </c>
      <c r="M4969" s="2">
        <f t="shared" si="311"/>
        <v>-0.47402280722541851</v>
      </c>
    </row>
    <row r="4970" spans="5:13" x14ac:dyDescent="0.3">
      <c r="E4970" s="1">
        <v>4959</v>
      </c>
      <c r="F4970" s="1">
        <v>0</v>
      </c>
      <c r="G4970" s="1">
        <v>31</v>
      </c>
      <c r="H4970" s="1">
        <v>1</v>
      </c>
      <c r="I4970" s="2">
        <f t="shared" si="308"/>
        <v>-0.50094747925526717</v>
      </c>
      <c r="J4970" s="2">
        <f t="shared" si="309"/>
        <v>0.37731803350443466</v>
      </c>
      <c r="K4970" s="3">
        <v>0</v>
      </c>
      <c r="L4970" s="2">
        <f t="shared" si="310"/>
        <v>-0.4737193777036447</v>
      </c>
      <c r="M4970" s="2">
        <f t="shared" si="311"/>
        <v>-0.37731803350443466</v>
      </c>
    </row>
    <row r="4971" spans="5:13" x14ac:dyDescent="0.3">
      <c r="E4971" s="1">
        <v>4960</v>
      </c>
      <c r="F4971" s="1">
        <v>0</v>
      </c>
      <c r="G4971" s="1">
        <v>33</v>
      </c>
      <c r="H4971" s="1">
        <v>3</v>
      </c>
      <c r="I4971" s="2">
        <f t="shared" si="308"/>
        <v>7.2204827728968857E-3</v>
      </c>
      <c r="J4971" s="2">
        <f t="shared" si="309"/>
        <v>0.50180511285071205</v>
      </c>
      <c r="K4971" s="3">
        <v>1</v>
      </c>
      <c r="L4971" s="2">
        <f t="shared" si="310"/>
        <v>-0.68954345608077416</v>
      </c>
      <c r="M4971" s="2">
        <f t="shared" si="311"/>
        <v>0.49819488714928795</v>
      </c>
    </row>
    <row r="4972" spans="5:13" x14ac:dyDescent="0.3">
      <c r="E4972" s="1">
        <v>4961</v>
      </c>
      <c r="F4972" s="1">
        <v>0</v>
      </c>
      <c r="G4972" s="1">
        <v>25</v>
      </c>
      <c r="H4972" s="1">
        <v>3</v>
      </c>
      <c r="I4972" s="2">
        <f t="shared" si="308"/>
        <v>0.23579821594811923</v>
      </c>
      <c r="J4972" s="2">
        <f t="shared" si="309"/>
        <v>0.55867792729643417</v>
      </c>
      <c r="K4972" s="3">
        <v>0</v>
      </c>
      <c r="L4972" s="2">
        <f t="shared" si="310"/>
        <v>-0.81798034650093876</v>
      </c>
      <c r="M4972" s="2">
        <f t="shared" si="311"/>
        <v>-0.55867792729643417</v>
      </c>
    </row>
    <row r="4973" spans="5:13" x14ac:dyDescent="0.3">
      <c r="E4973" s="1">
        <v>4962</v>
      </c>
      <c r="F4973" s="1">
        <v>0</v>
      </c>
      <c r="G4973" s="1">
        <v>26</v>
      </c>
      <c r="H4973" s="1">
        <v>2</v>
      </c>
      <c r="I4973" s="2">
        <f t="shared" si="308"/>
        <v>-7.5430198359768275E-2</v>
      </c>
      <c r="J4973" s="2">
        <f t="shared" si="309"/>
        <v>0.48115138649900074</v>
      </c>
      <c r="K4973" s="3">
        <v>1</v>
      </c>
      <c r="L4973" s="2">
        <f t="shared" si="310"/>
        <v>-0.73157332554821297</v>
      </c>
      <c r="M4973" s="2">
        <f t="shared" si="311"/>
        <v>0.51884861350099931</v>
      </c>
    </row>
    <row r="4974" spans="5:13" x14ac:dyDescent="0.3">
      <c r="E4974" s="1">
        <v>4963</v>
      </c>
      <c r="F4974" s="1">
        <v>0</v>
      </c>
      <c r="G4974" s="1">
        <v>20</v>
      </c>
      <c r="H4974" s="1">
        <v>2</v>
      </c>
      <c r="I4974" s="2">
        <f t="shared" si="308"/>
        <v>9.6003101521648537E-2</v>
      </c>
      <c r="J4974" s="2">
        <f t="shared" si="309"/>
        <v>0.52398235856772302</v>
      </c>
      <c r="K4974" s="3">
        <v>0</v>
      </c>
      <c r="L4974" s="2">
        <f t="shared" si="310"/>
        <v>-0.74230036360497509</v>
      </c>
      <c r="M4974" s="2">
        <f t="shared" si="311"/>
        <v>-0.52398235856772302</v>
      </c>
    </row>
    <row r="4975" spans="5:13" x14ac:dyDescent="0.3">
      <c r="E4975" s="1">
        <v>4964</v>
      </c>
      <c r="F4975" s="1">
        <v>1</v>
      </c>
      <c r="G4975" s="1">
        <v>24</v>
      </c>
      <c r="H4975" s="1">
        <v>2</v>
      </c>
      <c r="I4975" s="2">
        <f t="shared" si="308"/>
        <v>-1.8285765065962689E-2</v>
      </c>
      <c r="J4975" s="2">
        <f t="shared" si="309"/>
        <v>0.49542868610834845</v>
      </c>
      <c r="K4975" s="3">
        <v>1</v>
      </c>
      <c r="L4975" s="2">
        <f t="shared" si="310"/>
        <v>-0.70233185866113945</v>
      </c>
      <c r="M4975" s="2">
        <f t="shared" si="311"/>
        <v>0.50457131389165155</v>
      </c>
    </row>
    <row r="4976" spans="5:13" x14ac:dyDescent="0.3">
      <c r="E4976" s="1">
        <v>4965</v>
      </c>
      <c r="F4976" s="1">
        <v>0</v>
      </c>
      <c r="G4976" s="1">
        <v>37</v>
      </c>
      <c r="H4976" s="1">
        <v>1</v>
      </c>
      <c r="I4976" s="2">
        <f t="shared" si="308"/>
        <v>-0.67238077913668393</v>
      </c>
      <c r="J4976" s="2">
        <f t="shared" si="309"/>
        <v>0.33796394966907084</v>
      </c>
      <c r="K4976" s="3">
        <v>0</v>
      </c>
      <c r="L4976" s="2">
        <f t="shared" si="310"/>
        <v>-0.41243526783459428</v>
      </c>
      <c r="M4976" s="2">
        <f t="shared" si="311"/>
        <v>-0.33796394966907084</v>
      </c>
    </row>
    <row r="4977" spans="5:13" x14ac:dyDescent="0.3">
      <c r="E4977" s="1">
        <v>4966</v>
      </c>
      <c r="F4977" s="1">
        <v>0</v>
      </c>
      <c r="G4977" s="1">
        <v>25</v>
      </c>
      <c r="H4977" s="1">
        <v>2</v>
      </c>
      <c r="I4977" s="2">
        <f t="shared" si="308"/>
        <v>-4.6857981712865593E-2</v>
      </c>
      <c r="J4977" s="2">
        <f t="shared" si="309"/>
        <v>0.4882876475322156</v>
      </c>
      <c r="K4977" s="3">
        <v>1</v>
      </c>
      <c r="L4977" s="2">
        <f t="shared" si="310"/>
        <v>-0.71685060511711618</v>
      </c>
      <c r="M4977" s="2">
        <f t="shared" si="311"/>
        <v>0.51171235246778446</v>
      </c>
    </row>
    <row r="4978" spans="5:13" x14ac:dyDescent="0.3">
      <c r="E4978" s="1">
        <v>4967</v>
      </c>
      <c r="F4978" s="1">
        <v>0</v>
      </c>
      <c r="G4978" s="1">
        <v>30</v>
      </c>
      <c r="H4978" s="1">
        <v>6</v>
      </c>
      <c r="I4978" s="2">
        <f t="shared" si="308"/>
        <v>0.94090572569655984</v>
      </c>
      <c r="J4978" s="2">
        <f t="shared" si="309"/>
        <v>0.71928257347538238</v>
      </c>
      <c r="K4978" s="3">
        <v>0</v>
      </c>
      <c r="L4978" s="2">
        <f t="shared" si="310"/>
        <v>-1.2704067151593663</v>
      </c>
      <c r="M4978" s="2">
        <f t="shared" si="311"/>
        <v>-0.71928257347538238</v>
      </c>
    </row>
    <row r="4979" spans="5:13" x14ac:dyDescent="0.3">
      <c r="E4979" s="1">
        <v>4968</v>
      </c>
      <c r="F4979" s="1">
        <v>1</v>
      </c>
      <c r="G4979" s="1">
        <v>18</v>
      </c>
      <c r="H4979" s="1">
        <v>5</v>
      </c>
      <c r="I4979" s="2">
        <f t="shared" si="308"/>
        <v>1.0011161277984084</v>
      </c>
      <c r="J4979" s="2">
        <f t="shared" si="309"/>
        <v>0.73127796607339368</v>
      </c>
      <c r="K4979" s="3">
        <v>1</v>
      </c>
      <c r="L4979" s="2">
        <f t="shared" si="310"/>
        <v>-0.31296163696443013</v>
      </c>
      <c r="M4979" s="2">
        <f t="shared" si="311"/>
        <v>0.26872203392660632</v>
      </c>
    </row>
    <row r="4980" spans="5:13" x14ac:dyDescent="0.3">
      <c r="E4980" s="1">
        <v>4969</v>
      </c>
      <c r="F4980" s="1">
        <v>0</v>
      </c>
      <c r="G4980" s="1">
        <v>27</v>
      </c>
      <c r="H4980" s="1">
        <v>2</v>
      </c>
      <c r="I4980" s="2">
        <f t="shared" si="308"/>
        <v>-0.10400241500667118</v>
      </c>
      <c r="J4980" s="2">
        <f t="shared" si="309"/>
        <v>0.47402280722541851</v>
      </c>
      <c r="K4980" s="3">
        <v>1</v>
      </c>
      <c r="L4980" s="2">
        <f t="shared" si="310"/>
        <v>-0.74649984193530095</v>
      </c>
      <c r="M4980" s="2">
        <f t="shared" si="311"/>
        <v>0.52597719277458155</v>
      </c>
    </row>
    <row r="4981" spans="5:13" x14ac:dyDescent="0.3">
      <c r="E4981" s="1">
        <v>4970</v>
      </c>
      <c r="F4981" s="1">
        <v>0</v>
      </c>
      <c r="G4981" s="1">
        <v>25</v>
      </c>
      <c r="H4981" s="1">
        <v>0</v>
      </c>
      <c r="I4981" s="2">
        <f t="shared" si="308"/>
        <v>-0.61217037703483523</v>
      </c>
      <c r="J4981" s="2">
        <f t="shared" si="309"/>
        <v>0.35156426468727181</v>
      </c>
      <c r="K4981" s="3">
        <v>0</v>
      </c>
      <c r="L4981" s="2">
        <f t="shared" si="310"/>
        <v>-0.43319237757215368</v>
      </c>
      <c r="M4981" s="2">
        <f t="shared" si="311"/>
        <v>-0.35156426468727181</v>
      </c>
    </row>
    <row r="4982" spans="5:13" x14ac:dyDescent="0.3">
      <c r="E4982" s="1">
        <v>4971</v>
      </c>
      <c r="F4982" s="1">
        <v>1</v>
      </c>
      <c r="G4982" s="1">
        <v>29</v>
      </c>
      <c r="H4982" s="1">
        <v>2</v>
      </c>
      <c r="I4982" s="2">
        <f t="shared" si="308"/>
        <v>-0.16114684830047676</v>
      </c>
      <c r="J4982" s="2">
        <f t="shared" si="309"/>
        <v>0.45980024359735172</v>
      </c>
      <c r="K4982" s="3">
        <v>1</v>
      </c>
      <c r="L4982" s="2">
        <f t="shared" si="310"/>
        <v>-0.77696313686339258</v>
      </c>
      <c r="M4982" s="2">
        <f t="shared" si="311"/>
        <v>0.54019975640264828</v>
      </c>
    </row>
    <row r="4983" spans="5:13" x14ac:dyDescent="0.3">
      <c r="E4983" s="1">
        <v>4972</v>
      </c>
      <c r="F4983" s="1">
        <v>1</v>
      </c>
      <c r="G4983" s="1">
        <v>19</v>
      </c>
      <c r="H4983" s="1">
        <v>2</v>
      </c>
      <c r="I4983" s="2">
        <f t="shared" si="308"/>
        <v>0.12457531816855133</v>
      </c>
      <c r="J4983" s="2">
        <f t="shared" si="309"/>
        <v>0.53110361516647375</v>
      </c>
      <c r="K4983" s="3">
        <v>0</v>
      </c>
      <c r="L4983" s="2">
        <f t="shared" si="310"/>
        <v>-0.75737346280429763</v>
      </c>
      <c r="M4983" s="2">
        <f t="shared" si="311"/>
        <v>-0.53110361516647375</v>
      </c>
    </row>
    <row r="4984" spans="5:13" x14ac:dyDescent="0.3">
      <c r="E4984" s="1">
        <v>4973</v>
      </c>
      <c r="F4984" s="1">
        <v>0</v>
      </c>
      <c r="G4984" s="1">
        <v>33</v>
      </c>
      <c r="H4984" s="1">
        <v>0</v>
      </c>
      <c r="I4984" s="2">
        <f t="shared" si="308"/>
        <v>-0.84074811021005758</v>
      </c>
      <c r="J4984" s="2">
        <f t="shared" si="309"/>
        <v>0.30137724673804905</v>
      </c>
      <c r="K4984" s="3">
        <v>1</v>
      </c>
      <c r="L4984" s="2">
        <f t="shared" si="310"/>
        <v>-1.1993924875503186</v>
      </c>
      <c r="M4984" s="2">
        <f t="shared" si="311"/>
        <v>0.69862275326195089</v>
      </c>
    </row>
    <row r="4985" spans="5:13" x14ac:dyDescent="0.3">
      <c r="E4985" s="1">
        <v>4974</v>
      </c>
      <c r="F4985" s="1">
        <v>1</v>
      </c>
      <c r="G4985" s="1">
        <v>20</v>
      </c>
      <c r="H4985" s="1">
        <v>2</v>
      </c>
      <c r="I4985" s="2">
        <f t="shared" si="308"/>
        <v>9.6003101521648537E-2</v>
      </c>
      <c r="J4985" s="2">
        <f t="shared" si="309"/>
        <v>0.52398235856772302</v>
      </c>
      <c r="K4985" s="3">
        <v>1</v>
      </c>
      <c r="L4985" s="2">
        <f t="shared" si="310"/>
        <v>-0.64629726208332661</v>
      </c>
      <c r="M4985" s="2">
        <f t="shared" si="311"/>
        <v>0.47601764143227698</v>
      </c>
    </row>
    <row r="4986" spans="5:13" x14ac:dyDescent="0.3">
      <c r="E4986" s="1">
        <v>4975</v>
      </c>
      <c r="F4986" s="1">
        <v>1</v>
      </c>
      <c r="G4986" s="1">
        <v>27</v>
      </c>
      <c r="H4986" s="1">
        <v>2</v>
      </c>
      <c r="I4986" s="2">
        <f t="shared" si="308"/>
        <v>-0.10400241500667118</v>
      </c>
      <c r="J4986" s="2">
        <f t="shared" si="309"/>
        <v>0.47402280722541851</v>
      </c>
      <c r="K4986" s="3">
        <v>0</v>
      </c>
      <c r="L4986" s="2">
        <f t="shared" si="310"/>
        <v>-0.64249742692862966</v>
      </c>
      <c r="M4986" s="2">
        <f t="shared" si="311"/>
        <v>-0.47402280722541851</v>
      </c>
    </row>
    <row r="4987" spans="5:13" x14ac:dyDescent="0.3">
      <c r="E4987" s="1">
        <v>4976</v>
      </c>
      <c r="F4987" s="1">
        <v>0</v>
      </c>
      <c r="G4987" s="1">
        <v>27</v>
      </c>
      <c r="H4987" s="1">
        <v>1</v>
      </c>
      <c r="I4987" s="2">
        <f t="shared" si="308"/>
        <v>-0.386658612667656</v>
      </c>
      <c r="J4987" s="2">
        <f t="shared" si="309"/>
        <v>0.40452192979375906</v>
      </c>
      <c r="K4987" s="3">
        <v>0</v>
      </c>
      <c r="L4987" s="2">
        <f t="shared" si="310"/>
        <v>-0.51839071671501158</v>
      </c>
      <c r="M4987" s="2">
        <f t="shared" si="311"/>
        <v>-0.40452192979375906</v>
      </c>
    </row>
    <row r="4988" spans="5:13" x14ac:dyDescent="0.3">
      <c r="E4988" s="1">
        <v>4977</v>
      </c>
      <c r="F4988" s="1">
        <v>1</v>
      </c>
      <c r="G4988" s="1">
        <v>29</v>
      </c>
      <c r="H4988" s="1">
        <v>4</v>
      </c>
      <c r="I4988" s="2">
        <f t="shared" si="308"/>
        <v>0.40416554702149288</v>
      </c>
      <c r="J4988" s="2">
        <f t="shared" si="309"/>
        <v>0.59968806484522119</v>
      </c>
      <c r="K4988" s="3">
        <v>1</v>
      </c>
      <c r="L4988" s="2">
        <f t="shared" si="310"/>
        <v>-0.51134565088128703</v>
      </c>
      <c r="M4988" s="2">
        <f t="shared" si="311"/>
        <v>0.40031193515477881</v>
      </c>
    </row>
    <row r="4989" spans="5:13" x14ac:dyDescent="0.3">
      <c r="E4989" s="1">
        <v>4978</v>
      </c>
      <c r="F4989" s="1">
        <v>0</v>
      </c>
      <c r="G4989" s="1">
        <v>27</v>
      </c>
      <c r="H4989" s="1">
        <v>2</v>
      </c>
      <c r="I4989" s="2">
        <f t="shared" si="308"/>
        <v>-0.10400241500667118</v>
      </c>
      <c r="J4989" s="2">
        <f t="shared" si="309"/>
        <v>0.47402280722541851</v>
      </c>
      <c r="K4989" s="3">
        <v>1</v>
      </c>
      <c r="L4989" s="2">
        <f t="shared" si="310"/>
        <v>-0.74649984193530095</v>
      </c>
      <c r="M4989" s="2">
        <f t="shared" si="311"/>
        <v>0.52597719277458155</v>
      </c>
    </row>
    <row r="4990" spans="5:13" x14ac:dyDescent="0.3">
      <c r="E4990" s="1">
        <v>4979</v>
      </c>
      <c r="F4990" s="1">
        <v>1</v>
      </c>
      <c r="G4990" s="1">
        <v>19</v>
      </c>
      <c r="H4990" s="1">
        <v>3</v>
      </c>
      <c r="I4990" s="2">
        <f t="shared" si="308"/>
        <v>0.40723151582953615</v>
      </c>
      <c r="J4990" s="2">
        <f t="shared" si="309"/>
        <v>0.600423862871453</v>
      </c>
      <c r="K4990" s="3">
        <v>0</v>
      </c>
      <c r="L4990" s="2">
        <f t="shared" si="310"/>
        <v>-0.9173509508863914</v>
      </c>
      <c r="M4990" s="2">
        <f t="shared" si="311"/>
        <v>-0.600423862871453</v>
      </c>
    </row>
    <row r="4991" spans="5:13" x14ac:dyDescent="0.3">
      <c r="E4991" s="1">
        <v>4980</v>
      </c>
      <c r="F4991" s="1">
        <v>0</v>
      </c>
      <c r="G4991" s="1">
        <v>34</v>
      </c>
      <c r="H4991" s="1">
        <v>3</v>
      </c>
      <c r="I4991" s="2">
        <f t="shared" si="308"/>
        <v>-2.1351733874005796E-2</v>
      </c>
      <c r="J4991" s="2">
        <f t="shared" si="309"/>
        <v>0.49466226931770324</v>
      </c>
      <c r="K4991" s="3">
        <v>0</v>
      </c>
      <c r="L4991" s="2">
        <f t="shared" si="310"/>
        <v>-0.68252829960789485</v>
      </c>
      <c r="M4991" s="2">
        <f t="shared" si="311"/>
        <v>-0.49466226931770324</v>
      </c>
    </row>
    <row r="4992" spans="5:13" x14ac:dyDescent="0.3">
      <c r="E4992" s="1">
        <v>4981</v>
      </c>
      <c r="F4992" s="1">
        <v>1</v>
      </c>
      <c r="G4992" s="1">
        <v>28</v>
      </c>
      <c r="H4992" s="1">
        <v>5</v>
      </c>
      <c r="I4992" s="2">
        <f t="shared" si="308"/>
        <v>0.71539396132938049</v>
      </c>
      <c r="J4992" s="2">
        <f t="shared" si="309"/>
        <v>0.67159193071595968</v>
      </c>
      <c r="K4992" s="3">
        <v>1</v>
      </c>
      <c r="L4992" s="2">
        <f t="shared" si="310"/>
        <v>-0.39810436886588202</v>
      </c>
      <c r="M4992" s="2">
        <f t="shared" si="311"/>
        <v>0.32840806928404032</v>
      </c>
    </row>
    <row r="4993" spans="5:13" x14ac:dyDescent="0.3">
      <c r="E4993" s="1">
        <v>4982</v>
      </c>
      <c r="F4993" s="1">
        <v>0</v>
      </c>
      <c r="G4993" s="1">
        <v>28</v>
      </c>
      <c r="H4993" s="1">
        <v>0</v>
      </c>
      <c r="I4993" s="2">
        <f t="shared" si="308"/>
        <v>-0.6978870269755435</v>
      </c>
      <c r="J4993" s="2">
        <f t="shared" si="309"/>
        <v>0.33228086752132152</v>
      </c>
      <c r="K4993" s="3">
        <v>1</v>
      </c>
      <c r="L4993" s="2">
        <f t="shared" si="310"/>
        <v>-1.1017746812005371</v>
      </c>
      <c r="M4993" s="2">
        <f t="shared" si="311"/>
        <v>0.66771913247867842</v>
      </c>
    </row>
    <row r="4994" spans="5:13" x14ac:dyDescent="0.3">
      <c r="E4994" s="1">
        <v>4983</v>
      </c>
      <c r="F4994" s="1">
        <v>0</v>
      </c>
      <c r="G4994" s="1">
        <v>32</v>
      </c>
      <c r="H4994" s="1">
        <v>2</v>
      </c>
      <c r="I4994" s="2">
        <f t="shared" si="308"/>
        <v>-0.24686349824118503</v>
      </c>
      <c r="J4994" s="2">
        <f t="shared" si="309"/>
        <v>0.43859564904673659</v>
      </c>
      <c r="K4994" s="3">
        <v>0</v>
      </c>
      <c r="L4994" s="2">
        <f t="shared" si="310"/>
        <v>-0.57731386490044845</v>
      </c>
      <c r="M4994" s="2">
        <f t="shared" si="311"/>
        <v>-0.43859564904673659</v>
      </c>
    </row>
    <row r="4995" spans="5:13" x14ac:dyDescent="0.3">
      <c r="E4995" s="1">
        <v>4984</v>
      </c>
      <c r="F4995" s="1">
        <v>1</v>
      </c>
      <c r="G4995" s="1">
        <v>22</v>
      </c>
      <c r="H4995" s="1">
        <v>4</v>
      </c>
      <c r="I4995" s="2">
        <f t="shared" si="308"/>
        <v>0.60417106354981254</v>
      </c>
      <c r="J4995" s="2">
        <f t="shared" si="309"/>
        <v>0.64660999904109517</v>
      </c>
      <c r="K4995" s="3">
        <v>0</v>
      </c>
      <c r="L4995" s="2">
        <f t="shared" si="310"/>
        <v>-1.0401830133312706</v>
      </c>
      <c r="M4995" s="2">
        <f t="shared" si="311"/>
        <v>-0.64660999904109517</v>
      </c>
    </row>
    <row r="4996" spans="5:13" x14ac:dyDescent="0.3">
      <c r="E4996" s="1">
        <v>4985</v>
      </c>
      <c r="F4996" s="1">
        <v>0</v>
      </c>
      <c r="G4996" s="1">
        <v>21</v>
      </c>
      <c r="H4996" s="1">
        <v>1</v>
      </c>
      <c r="I4996" s="2">
        <f t="shared" si="308"/>
        <v>-0.21522531278623908</v>
      </c>
      <c r="J4996" s="2">
        <f t="shared" si="309"/>
        <v>0.44640041528470131</v>
      </c>
      <c r="K4996" s="3">
        <v>0</v>
      </c>
      <c r="L4996" s="2">
        <f t="shared" si="310"/>
        <v>-0.59131362483195948</v>
      </c>
      <c r="M4996" s="2">
        <f t="shared" si="311"/>
        <v>-0.44640041528470131</v>
      </c>
    </row>
    <row r="4997" spans="5:13" x14ac:dyDescent="0.3">
      <c r="E4997" s="1">
        <v>4986</v>
      </c>
      <c r="F4997" s="1">
        <v>1</v>
      </c>
      <c r="G4997" s="1">
        <v>18</v>
      </c>
      <c r="H4997" s="1">
        <v>6</v>
      </c>
      <c r="I4997" s="2">
        <f t="shared" si="308"/>
        <v>1.2837723254593933</v>
      </c>
      <c r="J4997" s="2">
        <f t="shared" si="309"/>
        <v>0.78309122545467358</v>
      </c>
      <c r="K4997" s="3">
        <v>1</v>
      </c>
      <c r="L4997" s="2">
        <f t="shared" si="310"/>
        <v>-0.24450608217287073</v>
      </c>
      <c r="M4997" s="2">
        <f t="shared" si="311"/>
        <v>0.21690877454532642</v>
      </c>
    </row>
    <row r="4998" spans="5:13" x14ac:dyDescent="0.3">
      <c r="E4998" s="1">
        <v>4987</v>
      </c>
      <c r="F4998" s="1">
        <v>1</v>
      </c>
      <c r="G4998" s="1">
        <v>27</v>
      </c>
      <c r="H4998" s="1">
        <v>1</v>
      </c>
      <c r="I4998" s="2">
        <f t="shared" si="308"/>
        <v>-0.386658612667656</v>
      </c>
      <c r="J4998" s="2">
        <f t="shared" si="309"/>
        <v>0.40452192979375906</v>
      </c>
      <c r="K4998" s="3">
        <v>0</v>
      </c>
      <c r="L4998" s="2">
        <f t="shared" si="310"/>
        <v>-0.51839071671501158</v>
      </c>
      <c r="M4998" s="2">
        <f t="shared" si="311"/>
        <v>-0.40452192979375906</v>
      </c>
    </row>
    <row r="4999" spans="5:13" x14ac:dyDescent="0.3">
      <c r="E4999" s="1">
        <v>4988</v>
      </c>
      <c r="F4999" s="1">
        <v>1</v>
      </c>
      <c r="G4999" s="1">
        <v>25</v>
      </c>
      <c r="H4999" s="1">
        <v>3</v>
      </c>
      <c r="I4999" s="2">
        <f t="shared" si="308"/>
        <v>0.23579821594811923</v>
      </c>
      <c r="J4999" s="2">
        <f t="shared" si="309"/>
        <v>0.55867792729643417</v>
      </c>
      <c r="K4999" s="3">
        <v>1</v>
      </c>
      <c r="L4999" s="2">
        <f t="shared" si="310"/>
        <v>-0.58218213055281931</v>
      </c>
      <c r="M4999" s="2">
        <f t="shared" si="311"/>
        <v>0.44132207270356583</v>
      </c>
    </row>
    <row r="5000" spans="5:13" x14ac:dyDescent="0.3">
      <c r="E5000" s="1">
        <v>4989</v>
      </c>
      <c r="F5000" s="1">
        <v>0</v>
      </c>
      <c r="G5000" s="1">
        <v>27</v>
      </c>
      <c r="H5000" s="1">
        <v>2</v>
      </c>
      <c r="I5000" s="2">
        <f t="shared" si="308"/>
        <v>-0.10400241500667118</v>
      </c>
      <c r="J5000" s="2">
        <f t="shared" si="309"/>
        <v>0.47402280722541851</v>
      </c>
      <c r="K5000" s="3">
        <v>0</v>
      </c>
      <c r="L5000" s="2">
        <f t="shared" si="310"/>
        <v>-0.64249742692862966</v>
      </c>
      <c r="M5000" s="2">
        <f t="shared" si="311"/>
        <v>-0.47402280722541851</v>
      </c>
    </row>
    <row r="5001" spans="5:13" x14ac:dyDescent="0.3">
      <c r="E5001" s="1">
        <v>4990</v>
      </c>
      <c r="F5001" s="1">
        <v>1</v>
      </c>
      <c r="G5001" s="1">
        <v>22</v>
      </c>
      <c r="H5001" s="1">
        <v>3</v>
      </c>
      <c r="I5001" s="2">
        <f t="shared" si="308"/>
        <v>0.32151486588882772</v>
      </c>
      <c r="J5001" s="2">
        <f t="shared" si="309"/>
        <v>0.57969339214578286</v>
      </c>
      <c r="K5001" s="3">
        <v>1</v>
      </c>
      <c r="L5001" s="2">
        <f t="shared" si="310"/>
        <v>-0.5452559494494188</v>
      </c>
      <c r="M5001" s="2">
        <f t="shared" si="311"/>
        <v>0.42030660785421714</v>
      </c>
    </row>
    <row r="5002" spans="5:13" x14ac:dyDescent="0.3">
      <c r="E5002" s="1">
        <v>4991</v>
      </c>
      <c r="F5002" s="1">
        <v>0</v>
      </c>
      <c r="G5002" s="1">
        <v>22</v>
      </c>
      <c r="H5002" s="1">
        <v>3</v>
      </c>
      <c r="I5002" s="2">
        <f t="shared" si="308"/>
        <v>0.32151486588882772</v>
      </c>
      <c r="J5002" s="2">
        <f t="shared" si="309"/>
        <v>0.57969339214578286</v>
      </c>
      <c r="K5002" s="3">
        <v>1</v>
      </c>
      <c r="L5002" s="2">
        <f t="shared" si="310"/>
        <v>-0.5452559494494188</v>
      </c>
      <c r="M5002" s="2">
        <f t="shared" si="311"/>
        <v>0.42030660785421714</v>
      </c>
    </row>
    <row r="5003" spans="5:13" x14ac:dyDescent="0.3">
      <c r="E5003" s="1">
        <v>4992</v>
      </c>
      <c r="F5003" s="1">
        <v>0</v>
      </c>
      <c r="G5003" s="1">
        <v>28</v>
      </c>
      <c r="H5003" s="1">
        <v>2</v>
      </c>
      <c r="I5003" s="2">
        <f t="shared" si="308"/>
        <v>-0.13257463165357386</v>
      </c>
      <c r="J5003" s="2">
        <f t="shared" si="309"/>
        <v>0.46690480141809398</v>
      </c>
      <c r="K5003" s="3">
        <v>0</v>
      </c>
      <c r="L5003" s="2">
        <f t="shared" si="310"/>
        <v>-0.62905526179329474</v>
      </c>
      <c r="M5003" s="2">
        <f t="shared" si="311"/>
        <v>-0.46690480141809398</v>
      </c>
    </row>
    <row r="5004" spans="5:13" x14ac:dyDescent="0.3">
      <c r="E5004" s="1">
        <v>4993</v>
      </c>
      <c r="F5004" s="1">
        <v>1</v>
      </c>
      <c r="G5004" s="1">
        <v>21</v>
      </c>
      <c r="H5004" s="1">
        <v>4</v>
      </c>
      <c r="I5004" s="2">
        <f t="shared" si="308"/>
        <v>0.63274328019671544</v>
      </c>
      <c r="J5004" s="2">
        <f t="shared" si="309"/>
        <v>0.65311123215896594</v>
      </c>
      <c r="K5004" s="3">
        <v>0</v>
      </c>
      <c r="L5004" s="2">
        <f t="shared" si="310"/>
        <v>-1.0587511041958566</v>
      </c>
      <c r="M5004" s="2">
        <f t="shared" si="311"/>
        <v>-0.65311123215896594</v>
      </c>
    </row>
    <row r="5005" spans="5:13" x14ac:dyDescent="0.3">
      <c r="E5005" s="1">
        <v>4994</v>
      </c>
      <c r="F5005" s="1">
        <v>0</v>
      </c>
      <c r="G5005" s="1">
        <v>24</v>
      </c>
      <c r="H5005" s="1">
        <v>2</v>
      </c>
      <c r="I5005" s="2">
        <f t="shared" ref="I5005:I5011" si="312">$H$5+$H$6*G5005+H5005*$H$7</f>
        <v>-1.8285765065962689E-2</v>
      </c>
      <c r="J5005" s="2">
        <f t="shared" ref="J5005:J5011" si="313">EXP(I5005)/(1+EXP(I5005))</f>
        <v>0.49542868610834845</v>
      </c>
      <c r="K5005" s="3">
        <v>0</v>
      </c>
      <c r="L5005" s="2">
        <f t="shared" ref="L5005:L5011" si="314">IF(K5005=1,LN(J5005),LN(1-J5005))</f>
        <v>-0.68404609359517687</v>
      </c>
      <c r="M5005" s="2">
        <f t="shared" ref="M5005:M5011" si="315">(K5005-J5005)</f>
        <v>-0.49542868610834845</v>
      </c>
    </row>
    <row r="5006" spans="5:13" x14ac:dyDescent="0.3">
      <c r="E5006" s="1">
        <v>4995</v>
      </c>
      <c r="F5006" s="1">
        <v>1</v>
      </c>
      <c r="G5006" s="1">
        <v>30</v>
      </c>
      <c r="H5006" s="1">
        <v>2</v>
      </c>
      <c r="I5006" s="2">
        <f t="shared" si="312"/>
        <v>-0.18971906494737945</v>
      </c>
      <c r="J5006" s="2">
        <f t="shared" si="313"/>
        <v>0.45271198648025424</v>
      </c>
      <c r="K5006" s="3">
        <v>0</v>
      </c>
      <c r="L5006" s="2">
        <f t="shared" si="314"/>
        <v>-0.60278008218712442</v>
      </c>
      <c r="M5006" s="2">
        <f t="shared" si="315"/>
        <v>-0.45271198648025424</v>
      </c>
    </row>
    <row r="5007" spans="5:13" x14ac:dyDescent="0.3">
      <c r="E5007" s="1">
        <v>4996</v>
      </c>
      <c r="F5007" s="1">
        <v>0</v>
      </c>
      <c r="G5007" s="1">
        <v>21</v>
      </c>
      <c r="H5007" s="1">
        <v>1</v>
      </c>
      <c r="I5007" s="2">
        <f t="shared" si="312"/>
        <v>-0.21522531278623908</v>
      </c>
      <c r="J5007" s="2">
        <f t="shared" si="313"/>
        <v>0.44640041528470131</v>
      </c>
      <c r="K5007" s="3">
        <v>0</v>
      </c>
      <c r="L5007" s="2">
        <f t="shared" si="314"/>
        <v>-0.59131362483195948</v>
      </c>
      <c r="M5007" s="2">
        <f t="shared" si="315"/>
        <v>-0.44640041528470131</v>
      </c>
    </row>
    <row r="5008" spans="5:13" x14ac:dyDescent="0.3">
      <c r="E5008" s="1">
        <v>4997</v>
      </c>
      <c r="F5008" s="1">
        <v>0</v>
      </c>
      <c r="G5008" s="1">
        <v>28</v>
      </c>
      <c r="H5008" s="1">
        <v>1</v>
      </c>
      <c r="I5008" s="2">
        <f t="shared" si="312"/>
        <v>-0.41523082931455868</v>
      </c>
      <c r="J5008" s="2">
        <f t="shared" si="313"/>
        <v>0.39765853213135904</v>
      </c>
      <c r="K5008" s="3">
        <v>0</v>
      </c>
      <c r="L5008" s="2">
        <f t="shared" si="314"/>
        <v>-0.50693077210996151</v>
      </c>
      <c r="M5008" s="2">
        <f t="shared" si="315"/>
        <v>-0.39765853213135904</v>
      </c>
    </row>
    <row r="5009" spans="5:13" x14ac:dyDescent="0.3">
      <c r="E5009" s="1">
        <v>4998</v>
      </c>
      <c r="F5009" s="1">
        <v>1</v>
      </c>
      <c r="G5009" s="1">
        <v>34</v>
      </c>
      <c r="H5009" s="1">
        <v>1</v>
      </c>
      <c r="I5009" s="2">
        <f t="shared" si="312"/>
        <v>-0.58666412919597544</v>
      </c>
      <c r="J5009" s="2">
        <f t="shared" si="313"/>
        <v>0.35740062348635282</v>
      </c>
      <c r="K5009" s="3">
        <v>1</v>
      </c>
      <c r="L5009" s="2">
        <f t="shared" si="314"/>
        <v>-1.0288979317525873</v>
      </c>
      <c r="M5009" s="2">
        <f t="shared" si="315"/>
        <v>0.64259937651364718</v>
      </c>
    </row>
    <row r="5010" spans="5:13" x14ac:dyDescent="0.3">
      <c r="E5010" s="1">
        <v>4999</v>
      </c>
      <c r="F5010" s="1">
        <v>1</v>
      </c>
      <c r="G5010" s="1">
        <v>27</v>
      </c>
      <c r="H5010" s="1">
        <v>2</v>
      </c>
      <c r="I5010" s="2">
        <f t="shared" si="312"/>
        <v>-0.10400241500667118</v>
      </c>
      <c r="J5010" s="2">
        <f t="shared" si="313"/>
        <v>0.47402280722541851</v>
      </c>
      <c r="K5010" s="3">
        <v>0</v>
      </c>
      <c r="L5010" s="2">
        <f t="shared" si="314"/>
        <v>-0.64249742692862966</v>
      </c>
      <c r="M5010" s="2">
        <f t="shared" si="315"/>
        <v>-0.47402280722541851</v>
      </c>
    </row>
    <row r="5011" spans="5:13" x14ac:dyDescent="0.3">
      <c r="E5011" s="1">
        <v>5000</v>
      </c>
      <c r="F5011" s="1">
        <v>1</v>
      </c>
      <c r="G5011" s="1">
        <v>27</v>
      </c>
      <c r="H5011" s="1">
        <v>1</v>
      </c>
      <c r="I5011" s="2">
        <f t="shared" si="312"/>
        <v>-0.386658612667656</v>
      </c>
      <c r="J5011" s="2">
        <f t="shared" si="313"/>
        <v>0.40452192979375906</v>
      </c>
      <c r="K5011" s="3">
        <v>0</v>
      </c>
      <c r="L5011" s="2">
        <f t="shared" si="314"/>
        <v>-0.51839071671501158</v>
      </c>
      <c r="M5011" s="2">
        <f t="shared" si="315"/>
        <v>-0.40452192979375906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233E9-723D-477E-AE4F-E6D20C8E58F1}">
  <dimension ref="E1:R5011"/>
  <sheetViews>
    <sheetView workbookViewId="0">
      <selection activeCell="M10" sqref="M10"/>
    </sheetView>
  </sheetViews>
  <sheetFormatPr defaultRowHeight="14.4" x14ac:dyDescent="0.3"/>
  <cols>
    <col min="1" max="6" width="8.796875" style="1"/>
    <col min="7" max="7" width="14" style="1" customWidth="1"/>
    <col min="8" max="10" width="8.796875" style="1"/>
    <col min="11" max="11" width="16" style="1" customWidth="1"/>
    <col min="12" max="14" width="8.796875" style="1"/>
    <col min="15" max="15" width="20.296875" style="1" bestFit="1" customWidth="1"/>
    <col min="16" max="16" width="14.3984375" style="1" bestFit="1" customWidth="1"/>
    <col min="17" max="17" width="6.796875" style="1" bestFit="1" customWidth="1"/>
    <col min="18" max="18" width="10.09765625" style="1" bestFit="1" customWidth="1"/>
    <col min="19" max="16384" width="8.796875" style="1"/>
  </cols>
  <sheetData>
    <row r="1" spans="5:13" x14ac:dyDescent="0.3">
      <c r="E1" s="20" t="s">
        <v>109</v>
      </c>
      <c r="F1" s="20"/>
      <c r="G1" s="20"/>
      <c r="H1" s="20"/>
      <c r="I1" s="20"/>
      <c r="J1" s="20"/>
      <c r="K1" s="20"/>
    </row>
    <row r="2" spans="5:13" x14ac:dyDescent="0.3">
      <c r="E2" s="20" t="s">
        <v>110</v>
      </c>
      <c r="F2" s="20"/>
      <c r="G2" s="20"/>
      <c r="H2" s="20"/>
      <c r="I2" s="20"/>
      <c r="J2" s="20"/>
      <c r="K2" s="20"/>
    </row>
    <row r="3" spans="5:13" x14ac:dyDescent="0.3">
      <c r="E3" s="20" t="s">
        <v>4</v>
      </c>
      <c r="F3" s="20"/>
      <c r="G3" s="20"/>
      <c r="H3" s="20"/>
      <c r="I3" s="20"/>
      <c r="J3" s="20"/>
      <c r="K3" s="20"/>
    </row>
    <row r="4" spans="5:13" x14ac:dyDescent="0.3">
      <c r="E4" s="20" t="s">
        <v>111</v>
      </c>
      <c r="F4" s="20"/>
      <c r="G4" s="20"/>
      <c r="H4" s="20"/>
      <c r="I4" s="20"/>
      <c r="J4" s="20"/>
      <c r="K4" s="20"/>
    </row>
    <row r="5" spans="5:13" x14ac:dyDescent="0.3">
      <c r="G5" s="1" t="s">
        <v>3</v>
      </c>
      <c r="H5" s="1">
        <v>8.9448773531498757E-2</v>
      </c>
    </row>
    <row r="6" spans="5:13" x14ac:dyDescent="0.3">
      <c r="G6" s="1" t="s">
        <v>2</v>
      </c>
      <c r="H6" s="1">
        <v>-2.6415323405719626E-2</v>
      </c>
    </row>
    <row r="7" spans="5:13" x14ac:dyDescent="0.3">
      <c r="G7" s="1" t="s">
        <v>4</v>
      </c>
      <c r="H7" s="1">
        <v>0.24807881829160017</v>
      </c>
    </row>
    <row r="8" spans="5:13" x14ac:dyDescent="0.3">
      <c r="G8" s="1" t="s">
        <v>14</v>
      </c>
      <c r="H8" s="1">
        <v>6.6829115680103945E-3</v>
      </c>
      <c r="L8" s="1" t="s">
        <v>13</v>
      </c>
    </row>
    <row r="9" spans="5:13" x14ac:dyDescent="0.3">
      <c r="G9" s="1" t="s">
        <v>15</v>
      </c>
      <c r="H9" s="1">
        <v>4.8288700579181651E-2</v>
      </c>
      <c r="L9" s="1">
        <f>SUM(L12:L5011)</f>
        <v>-3318.4306322091984</v>
      </c>
    </row>
    <row r="10" spans="5:13" x14ac:dyDescent="0.3">
      <c r="G10" s="1" t="s">
        <v>16</v>
      </c>
      <c r="H10" s="1">
        <v>-3.1822724199667184E-3</v>
      </c>
      <c r="J10" s="1">
        <f>AVERAGE(J12:J5011)</f>
        <v>0.506854461619064</v>
      </c>
      <c r="K10" s="1">
        <f>AVERAGE(K12:K5011)</f>
        <v>0.50680000000000003</v>
      </c>
      <c r="M10" s="1">
        <f>AVERAGE(M12:M5011)</f>
        <v>6.1788787493044818E-3</v>
      </c>
    </row>
    <row r="11" spans="5:13" x14ac:dyDescent="0.3">
      <c r="E11" s="1" t="s">
        <v>5</v>
      </c>
      <c r="F11" s="1" t="s">
        <v>6</v>
      </c>
      <c r="G11" s="1" t="s">
        <v>7</v>
      </c>
      <c r="H11" s="1" t="s">
        <v>8</v>
      </c>
      <c r="I11" s="1" t="s">
        <v>9</v>
      </c>
      <c r="J11" s="1" t="s">
        <v>10</v>
      </c>
      <c r="K11" s="1" t="s">
        <v>11</v>
      </c>
      <c r="L11" s="1" t="s">
        <v>12</v>
      </c>
      <c r="M11" s="1" t="s">
        <v>17</v>
      </c>
    </row>
    <row r="12" spans="5:13" x14ac:dyDescent="0.3">
      <c r="E12" s="1">
        <v>1</v>
      </c>
      <c r="F12" s="1">
        <v>0</v>
      </c>
      <c r="G12" s="1">
        <v>17</v>
      </c>
      <c r="H12" s="1">
        <v>2</v>
      </c>
      <c r="I12" s="1">
        <f>$H$5+$H$6*G12+H12*$H$7+$H$8*F12+F12*H12*$H$9+F12*G12*$H$10</f>
        <v>0.13654591221746548</v>
      </c>
      <c r="J12" s="1">
        <f>EXP(I12)/(1+EXP(I12))</f>
        <v>0.5340835378137051</v>
      </c>
      <c r="K12" s="1">
        <v>1</v>
      </c>
      <c r="L12" s="1">
        <f>IF(K12=1,LN(J12),LN(1-J12))</f>
        <v>-0.62720301440368686</v>
      </c>
      <c r="M12" s="1">
        <f>ABS(J12-Base!J12)</f>
        <v>1.122179563022685E-2</v>
      </c>
    </row>
    <row r="13" spans="5:13" x14ac:dyDescent="0.3">
      <c r="E13" s="1">
        <v>2</v>
      </c>
      <c r="F13" s="1">
        <v>0</v>
      </c>
      <c r="G13" s="1">
        <v>26</v>
      </c>
      <c r="H13" s="1">
        <v>2</v>
      </c>
      <c r="I13" s="1">
        <f t="shared" ref="I13:I76" si="0">$H$5+$H$6*G13+H13*$H$7+$H$8*F13+F13*H13*$H$9+F13*G13*$H$10</f>
        <v>-0.10119199843401117</v>
      </c>
      <c r="J13" s="1">
        <f t="shared" ref="J13:J76" si="1">EXP(I13)/(1+EXP(I13))</f>
        <v>0.47472356555743933</v>
      </c>
      <c r="K13" s="1">
        <v>1</v>
      </c>
      <c r="L13" s="1">
        <f t="shared" ref="L13:L76" si="2">IF(K13=1,LN(J13),LN(1-J13))</f>
        <v>-0.74502261160366057</v>
      </c>
      <c r="M13" s="1">
        <f>ABS(J13-Base!J13)</f>
        <v>6.4278209415614129E-3</v>
      </c>
    </row>
    <row r="14" spans="5:13" x14ac:dyDescent="0.3">
      <c r="E14" s="1">
        <v>3</v>
      </c>
      <c r="F14" s="1">
        <v>0</v>
      </c>
      <c r="G14" s="1">
        <v>21</v>
      </c>
      <c r="H14" s="1">
        <v>2</v>
      </c>
      <c r="I14" s="1">
        <f t="shared" si="0"/>
        <v>3.0884618594586966E-2</v>
      </c>
      <c r="J14" s="1">
        <f t="shared" si="1"/>
        <v>0.50772054096568409</v>
      </c>
      <c r="K14" s="1">
        <v>0</v>
      </c>
      <c r="L14" s="1">
        <f t="shared" si="2"/>
        <v>-0.70870871757696374</v>
      </c>
      <c r="M14" s="1">
        <f>ABS(J14-Base!J14)</f>
        <v>9.1307955909477601E-3</v>
      </c>
    </row>
    <row r="15" spans="5:13" x14ac:dyDescent="0.3">
      <c r="E15" s="1">
        <v>4</v>
      </c>
      <c r="F15" s="1">
        <v>0</v>
      </c>
      <c r="G15" s="1">
        <v>27</v>
      </c>
      <c r="H15" s="1">
        <v>3</v>
      </c>
      <c r="I15" s="1">
        <f t="shared" si="0"/>
        <v>0.12047149645186928</v>
      </c>
      <c r="J15" s="1">
        <f t="shared" si="1"/>
        <v>0.53008150088560058</v>
      </c>
      <c r="K15" s="1">
        <v>0</v>
      </c>
      <c r="L15" s="1">
        <f t="shared" si="2"/>
        <v>-0.75519600545419141</v>
      </c>
      <c r="M15" s="1">
        <f>ABS(J15-Base!J15)</f>
        <v>1.4463528467586473E-2</v>
      </c>
    </row>
    <row r="16" spans="5:13" x14ac:dyDescent="0.3">
      <c r="E16" s="1">
        <v>5</v>
      </c>
      <c r="F16" s="1">
        <v>1</v>
      </c>
      <c r="G16" s="1">
        <v>27</v>
      </c>
      <c r="H16" s="1">
        <v>6</v>
      </c>
      <c r="I16" s="1">
        <f t="shared" si="0"/>
        <v>1.0752017110306686</v>
      </c>
      <c r="J16" s="1">
        <f t="shared" si="1"/>
        <v>0.74558487819738839</v>
      </c>
      <c r="K16" s="1">
        <v>0</v>
      </c>
      <c r="L16" s="1">
        <f t="shared" si="2"/>
        <v>-1.3687880082347175</v>
      </c>
      <c r="M16" s="1">
        <f>ABS(J16-Base!J16)</f>
        <v>9.3243290920627109E-3</v>
      </c>
    </row>
    <row r="17" spans="5:13" x14ac:dyDescent="0.3">
      <c r="E17" s="1">
        <v>6</v>
      </c>
      <c r="F17" s="1">
        <v>1</v>
      </c>
      <c r="G17" s="1">
        <v>24</v>
      </c>
      <c r="H17" s="1">
        <v>2</v>
      </c>
      <c r="I17" s="1">
        <f t="shared" si="0"/>
        <v>-2.1475576975399487E-2</v>
      </c>
      <c r="J17" s="1">
        <f t="shared" si="1"/>
        <v>0.49463131209131789</v>
      </c>
      <c r="K17" s="1">
        <v>1</v>
      </c>
      <c r="L17" s="1">
        <f t="shared" si="2"/>
        <v>-0.70394261799063962</v>
      </c>
      <c r="M17" s="1">
        <f>ABS(J17-Base!J17)</f>
        <v>7.9737401703056099E-4</v>
      </c>
    </row>
    <row r="18" spans="5:13" x14ac:dyDescent="0.3">
      <c r="E18" s="1">
        <v>7</v>
      </c>
      <c r="F18" s="1">
        <v>1</v>
      </c>
      <c r="G18" s="1">
        <v>27</v>
      </c>
      <c r="H18" s="1">
        <v>2</v>
      </c>
      <c r="I18" s="1">
        <f t="shared" si="0"/>
        <v>-0.11026836445245859</v>
      </c>
      <c r="J18" s="1">
        <f t="shared" si="1"/>
        <v>0.47246080757786535</v>
      </c>
      <c r="K18" s="1">
        <v>1</v>
      </c>
      <c r="L18" s="1">
        <f t="shared" si="2"/>
        <v>-0.74980048241377872</v>
      </c>
      <c r="M18" s="1">
        <f>ABS(J18-Base!J18)</f>
        <v>1.5619996475531583E-3</v>
      </c>
    </row>
    <row r="19" spans="5:13" x14ac:dyDescent="0.3">
      <c r="E19" s="1">
        <v>8</v>
      </c>
      <c r="F19" s="1">
        <v>1</v>
      </c>
      <c r="G19" s="1">
        <v>17</v>
      </c>
      <c r="H19" s="1">
        <v>2</v>
      </c>
      <c r="I19" s="1">
        <f t="shared" si="0"/>
        <v>0.18570759380440496</v>
      </c>
      <c r="J19" s="1">
        <f t="shared" si="1"/>
        <v>0.5462939287708084</v>
      </c>
      <c r="K19" s="1">
        <v>0</v>
      </c>
      <c r="L19" s="1">
        <f t="shared" si="2"/>
        <v>-0.79030571080776524</v>
      </c>
      <c r="M19" s="1">
        <f>ABS(J19-Base!J19)</f>
        <v>9.8859532687645135E-4</v>
      </c>
    </row>
    <row r="20" spans="5:13" x14ac:dyDescent="0.3">
      <c r="E20" s="1">
        <v>9</v>
      </c>
      <c r="F20" s="1">
        <v>0</v>
      </c>
      <c r="G20" s="1">
        <v>30</v>
      </c>
      <c r="H20" s="1">
        <v>4</v>
      </c>
      <c r="I20" s="1">
        <f t="shared" si="0"/>
        <v>0.2893043445263106</v>
      </c>
      <c r="J20" s="1">
        <f t="shared" si="1"/>
        <v>0.57182581643035213</v>
      </c>
      <c r="K20" s="1">
        <v>1</v>
      </c>
      <c r="L20" s="1">
        <f t="shared" si="2"/>
        <v>-0.55892085070712705</v>
      </c>
      <c r="M20" s="1">
        <f>ABS(J20-Base!J20)</f>
        <v>2.0984013251603262E-2</v>
      </c>
    </row>
    <row r="21" spans="5:13" x14ac:dyDescent="0.3">
      <c r="E21" s="1">
        <v>10</v>
      </c>
      <c r="F21" s="1">
        <v>0</v>
      </c>
      <c r="G21" s="1">
        <v>26</v>
      </c>
      <c r="H21" s="1">
        <v>0</v>
      </c>
      <c r="I21" s="1">
        <f t="shared" si="0"/>
        <v>-0.5973496350172115</v>
      </c>
      <c r="J21" s="1">
        <f t="shared" si="1"/>
        <v>0.35495028933023043</v>
      </c>
      <c r="K21" s="1">
        <v>0</v>
      </c>
      <c r="L21" s="1">
        <f t="shared" si="2"/>
        <v>-0.43842789435032226</v>
      </c>
      <c r="M21" s="1">
        <f>ABS(J21-Base!J21)</f>
        <v>9.8715949567237948E-3</v>
      </c>
    </row>
    <row r="22" spans="5:13" x14ac:dyDescent="0.3">
      <c r="E22" s="1">
        <v>11</v>
      </c>
      <c r="F22" s="1">
        <v>1</v>
      </c>
      <c r="G22" s="1">
        <v>25</v>
      </c>
      <c r="H22" s="1">
        <v>0</v>
      </c>
      <c r="I22" s="1">
        <f t="shared" si="0"/>
        <v>-0.64380821054264947</v>
      </c>
      <c r="J22" s="1">
        <f t="shared" si="1"/>
        <v>0.34438619626586886</v>
      </c>
      <c r="K22" s="1">
        <v>0</v>
      </c>
      <c r="L22" s="1">
        <f t="shared" si="2"/>
        <v>-0.42218337721799393</v>
      </c>
      <c r="M22" s="1">
        <f>ABS(J22-Base!J22)</f>
        <v>7.17806842140295E-3</v>
      </c>
    </row>
    <row r="23" spans="5:13" x14ac:dyDescent="0.3">
      <c r="E23" s="1">
        <v>12</v>
      </c>
      <c r="F23" s="1">
        <v>0</v>
      </c>
      <c r="G23" s="1">
        <v>23</v>
      </c>
      <c r="H23" s="1">
        <v>1</v>
      </c>
      <c r="I23" s="1">
        <f t="shared" si="0"/>
        <v>-0.27002484650845249</v>
      </c>
      <c r="J23" s="1">
        <f t="shared" si="1"/>
        <v>0.43290099526311304</v>
      </c>
      <c r="K23" s="1">
        <v>1</v>
      </c>
      <c r="L23" s="1">
        <f t="shared" si="2"/>
        <v>-0.83724622547675487</v>
      </c>
      <c r="M23" s="1">
        <f>ABS(J23-Base!J23)</f>
        <v>5.7557668159280428E-4</v>
      </c>
    </row>
    <row r="24" spans="5:13" x14ac:dyDescent="0.3">
      <c r="E24" s="1">
        <v>13</v>
      </c>
      <c r="F24" s="1">
        <v>1</v>
      </c>
      <c r="G24" s="1">
        <v>19</v>
      </c>
      <c r="H24" s="1">
        <v>3</v>
      </c>
      <c r="I24" s="1">
        <f t="shared" si="0"/>
        <v>0.422879921023814</v>
      </c>
      <c r="J24" s="1">
        <f t="shared" si="1"/>
        <v>0.60417218387662097</v>
      </c>
      <c r="K24" s="1">
        <v>0</v>
      </c>
      <c r="L24" s="1">
        <f t="shared" si="2"/>
        <v>-0.92677597005320966</v>
      </c>
      <c r="M24" s="1">
        <f>ABS(J24-Base!J24)</f>
        <v>3.7483210051679761E-3</v>
      </c>
    </row>
    <row r="25" spans="5:13" x14ac:dyDescent="0.3">
      <c r="E25" s="1">
        <v>14</v>
      </c>
      <c r="F25" s="1">
        <v>0</v>
      </c>
      <c r="G25" s="1">
        <v>25</v>
      </c>
      <c r="H25" s="1">
        <v>1</v>
      </c>
      <c r="I25" s="1">
        <f t="shared" si="0"/>
        <v>-0.32285549331989172</v>
      </c>
      <c r="J25" s="1">
        <f t="shared" si="1"/>
        <v>0.41998000031392446</v>
      </c>
      <c r="K25" s="1">
        <v>1</v>
      </c>
      <c r="L25" s="1">
        <f t="shared" si="2"/>
        <v>-0.8675481871386902</v>
      </c>
      <c r="M25" s="1">
        <f>ABS(J25-Base!J25)</f>
        <v>1.6211648205774476E-3</v>
      </c>
    </row>
    <row r="26" spans="5:13" x14ac:dyDescent="0.3">
      <c r="E26" s="1">
        <v>15</v>
      </c>
      <c r="F26" s="1">
        <v>1</v>
      </c>
      <c r="G26" s="1">
        <v>24</v>
      </c>
      <c r="H26" s="1">
        <v>1</v>
      </c>
      <c r="I26" s="1">
        <f t="shared" si="0"/>
        <v>-0.31784309584618131</v>
      </c>
      <c r="J26" s="1">
        <f t="shared" si="1"/>
        <v>0.42120149167015264</v>
      </c>
      <c r="K26" s="1">
        <v>1</v>
      </c>
      <c r="L26" s="1">
        <f t="shared" si="2"/>
        <v>-0.86464395725149212</v>
      </c>
      <c r="M26" s="1">
        <f>ABS(J26-Base!J26)</f>
        <v>4.1257370632288848E-3</v>
      </c>
    </row>
    <row r="27" spans="5:13" x14ac:dyDescent="0.3">
      <c r="E27" s="1">
        <v>16</v>
      </c>
      <c r="F27" s="1">
        <v>0</v>
      </c>
      <c r="G27" s="1">
        <v>21</v>
      </c>
      <c r="H27" s="1">
        <v>0</v>
      </c>
      <c r="I27" s="1">
        <f t="shared" si="0"/>
        <v>-0.46527301798861337</v>
      </c>
      <c r="J27" s="1">
        <f t="shared" si="1"/>
        <v>0.38573566532339898</v>
      </c>
      <c r="K27" s="1">
        <v>0</v>
      </c>
      <c r="L27" s="1">
        <f t="shared" si="2"/>
        <v>-0.48732993097630589</v>
      </c>
      <c r="M27" s="1">
        <f>ABS(J27-Base!J27)</f>
        <v>7.6970146114788141E-3</v>
      </c>
    </row>
    <row r="28" spans="5:13" x14ac:dyDescent="0.3">
      <c r="E28" s="1">
        <v>17</v>
      </c>
      <c r="F28" s="1">
        <v>0</v>
      </c>
      <c r="G28" s="1">
        <v>23</v>
      </c>
      <c r="H28" s="1">
        <v>2</v>
      </c>
      <c r="I28" s="1">
        <f t="shared" si="0"/>
        <v>-2.194602821685232E-2</v>
      </c>
      <c r="J28" s="1">
        <f t="shared" si="1"/>
        <v>0.49451371313987069</v>
      </c>
      <c r="K28" s="1">
        <v>1</v>
      </c>
      <c r="L28" s="1">
        <f t="shared" si="2"/>
        <v>-0.70418039697956758</v>
      </c>
      <c r="M28" s="1">
        <f>ABS(J28-Base!J28)</f>
        <v>8.0578770801748023E-3</v>
      </c>
    </row>
    <row r="29" spans="5:13" x14ac:dyDescent="0.3">
      <c r="E29" s="1">
        <v>18</v>
      </c>
      <c r="F29" s="1">
        <v>0</v>
      </c>
      <c r="G29" s="1">
        <v>27</v>
      </c>
      <c r="H29" s="1">
        <v>0</v>
      </c>
      <c r="I29" s="1">
        <f t="shared" si="0"/>
        <v>-0.62376495842293123</v>
      </c>
      <c r="J29" s="1">
        <f t="shared" si="1"/>
        <v>0.34892565543319548</v>
      </c>
      <c r="K29" s="1">
        <v>0</v>
      </c>
      <c r="L29" s="1">
        <f t="shared" si="2"/>
        <v>-0.42913144273050785</v>
      </c>
      <c r="M29" s="1">
        <f>ABS(J29-Base!J29)</f>
        <v>1.0275372231825008E-2</v>
      </c>
    </row>
    <row r="30" spans="5:13" x14ac:dyDescent="0.3">
      <c r="E30" s="1">
        <v>19</v>
      </c>
      <c r="F30" s="1">
        <v>1</v>
      </c>
      <c r="G30" s="1">
        <v>24</v>
      </c>
      <c r="H30" s="1">
        <v>2</v>
      </c>
      <c r="I30" s="1">
        <f t="shared" si="0"/>
        <v>-2.1475576975399487E-2</v>
      </c>
      <c r="J30" s="1">
        <f t="shared" si="1"/>
        <v>0.49463131209131789</v>
      </c>
      <c r="K30" s="1">
        <v>0</v>
      </c>
      <c r="L30" s="1">
        <f t="shared" si="2"/>
        <v>-0.68246704101524025</v>
      </c>
      <c r="M30" s="1">
        <f>ABS(J30-Base!J30)</f>
        <v>7.9737401703056099E-4</v>
      </c>
    </row>
    <row r="31" spans="5:13" x14ac:dyDescent="0.3">
      <c r="E31" s="1">
        <v>20</v>
      </c>
      <c r="F31" s="1">
        <v>0</v>
      </c>
      <c r="G31" s="1">
        <v>31</v>
      </c>
      <c r="H31" s="1">
        <v>1</v>
      </c>
      <c r="I31" s="1">
        <f t="shared" si="0"/>
        <v>-0.48134743375420952</v>
      </c>
      <c r="J31" s="1">
        <f t="shared" si="1"/>
        <v>0.3819339988922909</v>
      </c>
      <c r="K31" s="1">
        <v>0</v>
      </c>
      <c r="L31" s="1">
        <f t="shared" si="2"/>
        <v>-0.48116002931802265</v>
      </c>
      <c r="M31" s="1">
        <f>ABS(J31-Base!J31)</f>
        <v>4.6159653878562468E-3</v>
      </c>
    </row>
    <row r="32" spans="5:13" x14ac:dyDescent="0.3">
      <c r="E32" s="1">
        <v>21</v>
      </c>
      <c r="F32" s="1">
        <v>0</v>
      </c>
      <c r="G32" s="1">
        <v>27</v>
      </c>
      <c r="H32" s="1">
        <v>0</v>
      </c>
      <c r="I32" s="1">
        <f t="shared" si="0"/>
        <v>-0.62376495842293123</v>
      </c>
      <c r="J32" s="1">
        <f t="shared" si="1"/>
        <v>0.34892565543319548</v>
      </c>
      <c r="K32" s="1">
        <v>1</v>
      </c>
      <c r="L32" s="1">
        <f t="shared" si="2"/>
        <v>-1.0528964011534392</v>
      </c>
      <c r="M32" s="1">
        <f>ABS(J32-Base!J32)</f>
        <v>1.0275372231825008E-2</v>
      </c>
    </row>
    <row r="33" spans="5:13" x14ac:dyDescent="0.3">
      <c r="E33" s="1">
        <v>22</v>
      </c>
      <c r="F33" s="1">
        <v>1</v>
      </c>
      <c r="G33" s="1">
        <v>24</v>
      </c>
      <c r="H33" s="1">
        <v>2</v>
      </c>
      <c r="I33" s="1">
        <f t="shared" si="0"/>
        <v>-2.1475576975399487E-2</v>
      </c>
      <c r="J33" s="1">
        <f t="shared" si="1"/>
        <v>0.49463131209131789</v>
      </c>
      <c r="K33" s="1">
        <v>0</v>
      </c>
      <c r="L33" s="1">
        <f t="shared" si="2"/>
        <v>-0.68246704101524025</v>
      </c>
      <c r="M33" s="1">
        <f>ABS(J33-Base!J33)</f>
        <v>7.9737401703056099E-4</v>
      </c>
    </row>
    <row r="34" spans="5:13" x14ac:dyDescent="0.3">
      <c r="E34" s="1">
        <v>23</v>
      </c>
      <c r="F34" s="1">
        <v>0</v>
      </c>
      <c r="G34" s="1">
        <v>19</v>
      </c>
      <c r="H34" s="1">
        <v>1</v>
      </c>
      <c r="I34" s="1">
        <f t="shared" si="0"/>
        <v>-0.16436355288557397</v>
      </c>
      <c r="J34" s="1">
        <f t="shared" si="1"/>
        <v>0.45900136970317185</v>
      </c>
      <c r="K34" s="1">
        <v>0</v>
      </c>
      <c r="L34" s="1">
        <f t="shared" si="2"/>
        <v>-0.61433853193769949</v>
      </c>
      <c r="M34" s="1">
        <f>ABS(J34-Base!J34)</f>
        <v>1.5605047032950514E-3</v>
      </c>
    </row>
    <row r="35" spans="5:13" x14ac:dyDescent="0.3">
      <c r="E35" s="1">
        <v>24</v>
      </c>
      <c r="F35" s="1">
        <v>1</v>
      </c>
      <c r="G35" s="1">
        <v>24</v>
      </c>
      <c r="H35" s="1">
        <v>4</v>
      </c>
      <c r="I35" s="1">
        <f t="shared" si="0"/>
        <v>0.57125946076616418</v>
      </c>
      <c r="J35" s="1">
        <f t="shared" si="1"/>
        <v>0.63905373832859047</v>
      </c>
      <c r="K35" s="1">
        <v>0</v>
      </c>
      <c r="L35" s="1">
        <f t="shared" si="2"/>
        <v>-1.0190261913659362</v>
      </c>
      <c r="M35" s="1">
        <f>ABS(J35-Base!J35)</f>
        <v>5.6082665595927894E-3</v>
      </c>
    </row>
    <row r="36" spans="5:13" x14ac:dyDescent="0.3">
      <c r="E36" s="1">
        <v>25</v>
      </c>
      <c r="F36" s="1">
        <v>0</v>
      </c>
      <c r="G36" s="1">
        <v>21</v>
      </c>
      <c r="H36" s="1">
        <v>0</v>
      </c>
      <c r="I36" s="1">
        <f t="shared" si="0"/>
        <v>-0.46527301798861337</v>
      </c>
      <c r="J36" s="1">
        <f t="shared" si="1"/>
        <v>0.38573566532339898</v>
      </c>
      <c r="K36" s="1">
        <v>1</v>
      </c>
      <c r="L36" s="1">
        <f t="shared" si="2"/>
        <v>-0.95260294896491937</v>
      </c>
      <c r="M36" s="1">
        <f>ABS(J36-Base!J36)</f>
        <v>7.6970146114788141E-3</v>
      </c>
    </row>
    <row r="37" spans="5:13" x14ac:dyDescent="0.3">
      <c r="E37" s="1">
        <v>26</v>
      </c>
      <c r="F37" s="1">
        <v>1</v>
      </c>
      <c r="G37" s="1">
        <v>21</v>
      </c>
      <c r="H37" s="1">
        <v>4</v>
      </c>
      <c r="I37" s="1">
        <f t="shared" si="0"/>
        <v>0.66005224824322317</v>
      </c>
      <c r="J37" s="1">
        <f t="shared" si="1"/>
        <v>0.65927212519680789</v>
      </c>
      <c r="K37" s="1">
        <v>1</v>
      </c>
      <c r="L37" s="1">
        <f t="shared" si="2"/>
        <v>-0.41661889314875233</v>
      </c>
      <c r="M37" s="1">
        <f>ABS(J37-Base!J37)</f>
        <v>6.1608930378419524E-3</v>
      </c>
    </row>
    <row r="38" spans="5:13" x14ac:dyDescent="0.3">
      <c r="E38" s="1">
        <v>27</v>
      </c>
      <c r="F38" s="1">
        <v>0</v>
      </c>
      <c r="G38" s="1">
        <v>31</v>
      </c>
      <c r="H38" s="1">
        <v>2</v>
      </c>
      <c r="I38" s="1">
        <f t="shared" si="0"/>
        <v>-0.23326861546260935</v>
      </c>
      <c r="J38" s="1">
        <f t="shared" si="1"/>
        <v>0.44194585541616832</v>
      </c>
      <c r="K38" s="1">
        <v>0</v>
      </c>
      <c r="L38" s="1">
        <f t="shared" si="2"/>
        <v>-0.58329928800389497</v>
      </c>
      <c r="M38" s="1">
        <f>ABS(J38-Base!J38)</f>
        <v>3.6970010223800198E-3</v>
      </c>
    </row>
    <row r="39" spans="5:13" x14ac:dyDescent="0.3">
      <c r="E39" s="1">
        <v>28</v>
      </c>
      <c r="F39" s="1">
        <v>0</v>
      </c>
      <c r="G39" s="1">
        <v>25</v>
      </c>
      <c r="H39" s="1">
        <v>0</v>
      </c>
      <c r="I39" s="1">
        <f t="shared" si="0"/>
        <v>-0.57093431161149188</v>
      </c>
      <c r="J39" s="1">
        <f t="shared" si="1"/>
        <v>0.36102126528532796</v>
      </c>
      <c r="K39" s="1">
        <v>1</v>
      </c>
      <c r="L39" s="1">
        <f t="shared" si="2"/>
        <v>-1.0188184157766256</v>
      </c>
      <c r="M39" s="1">
        <f>ABS(J39-Base!J39)</f>
        <v>9.4570005980561533E-3</v>
      </c>
    </row>
    <row r="40" spans="5:13" x14ac:dyDescent="0.3">
      <c r="E40" s="1">
        <v>29</v>
      </c>
      <c r="F40" s="1">
        <v>0</v>
      </c>
      <c r="G40" s="1">
        <v>31</v>
      </c>
      <c r="H40" s="1">
        <v>0</v>
      </c>
      <c r="I40" s="1">
        <f t="shared" si="0"/>
        <v>-0.72942625204580969</v>
      </c>
      <c r="J40" s="1">
        <f t="shared" si="1"/>
        <v>0.32532064508229447</v>
      </c>
      <c r="K40" s="1">
        <v>0</v>
      </c>
      <c r="L40" s="1">
        <f t="shared" si="2"/>
        <v>-0.39351773072353052</v>
      </c>
      <c r="M40" s="1">
        <f>ABS(J40-Base!J40)</f>
        <v>1.1776913713985815E-2</v>
      </c>
    </row>
    <row r="41" spans="5:13" x14ac:dyDescent="0.3">
      <c r="E41" s="1">
        <v>30</v>
      </c>
      <c r="F41" s="1">
        <v>1</v>
      </c>
      <c r="G41" s="1">
        <v>19</v>
      </c>
      <c r="H41" s="1">
        <v>2</v>
      </c>
      <c r="I41" s="1">
        <f t="shared" si="0"/>
        <v>0.12651240215303225</v>
      </c>
      <c r="J41" s="1">
        <f t="shared" si="1"/>
        <v>0.53158598294634607</v>
      </c>
      <c r="K41" s="1">
        <v>0</v>
      </c>
      <c r="L41" s="1">
        <f t="shared" si="2"/>
        <v>-0.75840272231424255</v>
      </c>
      <c r="M41" s="1">
        <f>ABS(J41-Base!J41)</f>
        <v>4.8236777987231694E-4</v>
      </c>
    </row>
    <row r="42" spans="5:13" x14ac:dyDescent="0.3">
      <c r="E42" s="1">
        <v>31</v>
      </c>
      <c r="F42" s="1">
        <v>0</v>
      </c>
      <c r="G42" s="1">
        <v>30</v>
      </c>
      <c r="H42" s="1">
        <v>0</v>
      </c>
      <c r="I42" s="1">
        <f t="shared" si="0"/>
        <v>-0.70301092864009007</v>
      </c>
      <c r="J42" s="1">
        <f t="shared" si="1"/>
        <v>0.33114500457860524</v>
      </c>
      <c r="K42" s="1">
        <v>0</v>
      </c>
      <c r="L42" s="1">
        <f t="shared" si="2"/>
        <v>-0.40218799059624144</v>
      </c>
      <c r="M42" s="1">
        <f>ABS(J42-Base!J42)</f>
        <v>1.1419043964621955E-2</v>
      </c>
    </row>
    <row r="43" spans="5:13" x14ac:dyDescent="0.3">
      <c r="E43" s="1">
        <v>32</v>
      </c>
      <c r="F43" s="1">
        <v>1</v>
      </c>
      <c r="G43" s="1">
        <v>26</v>
      </c>
      <c r="H43" s="1">
        <v>4</v>
      </c>
      <c r="I43" s="1">
        <f t="shared" si="0"/>
        <v>0.51206426911479153</v>
      </c>
      <c r="J43" s="1">
        <f t="shared" si="1"/>
        <v>0.62529026252497333</v>
      </c>
      <c r="K43" s="1">
        <v>1</v>
      </c>
      <c r="L43" s="1">
        <f t="shared" si="2"/>
        <v>-0.46953931701538698</v>
      </c>
      <c r="M43" s="1">
        <f>ABS(J43-Base!J43)</f>
        <v>5.2115819597463586E-3</v>
      </c>
    </row>
    <row r="44" spans="5:13" x14ac:dyDescent="0.3">
      <c r="E44" s="1">
        <v>33</v>
      </c>
      <c r="F44" s="1">
        <v>1</v>
      </c>
      <c r="G44" s="1">
        <v>23</v>
      </c>
      <c r="H44" s="1">
        <v>1</v>
      </c>
      <c r="I44" s="1">
        <f t="shared" si="0"/>
        <v>-0.28824550002049498</v>
      </c>
      <c r="J44" s="1">
        <f t="shared" si="1"/>
        <v>0.42843345186620124</v>
      </c>
      <c r="K44" s="1">
        <v>1</v>
      </c>
      <c r="L44" s="1">
        <f t="shared" si="2"/>
        <v>-0.84761985786835914</v>
      </c>
      <c r="M44" s="1">
        <f>ABS(J44-Base!J44)</f>
        <v>3.8919667153189952E-3</v>
      </c>
    </row>
    <row r="45" spans="5:13" x14ac:dyDescent="0.3">
      <c r="E45" s="1">
        <v>34</v>
      </c>
      <c r="F45" s="1">
        <v>1</v>
      </c>
      <c r="G45" s="1">
        <v>28</v>
      </c>
      <c r="H45" s="1">
        <v>4</v>
      </c>
      <c r="I45" s="1">
        <f t="shared" si="0"/>
        <v>0.45286907746341865</v>
      </c>
      <c r="J45" s="1">
        <f t="shared" si="1"/>
        <v>0.61132116588766361</v>
      </c>
      <c r="K45" s="1">
        <v>1</v>
      </c>
      <c r="L45" s="1">
        <f t="shared" si="2"/>
        <v>-0.49213281816004667</v>
      </c>
      <c r="M45" s="1">
        <f>ABS(J45-Base!J45)</f>
        <v>4.793934619529483E-3</v>
      </c>
    </row>
    <row r="46" spans="5:13" x14ac:dyDescent="0.3">
      <c r="E46" s="1">
        <v>35</v>
      </c>
      <c r="F46" s="1">
        <v>0</v>
      </c>
      <c r="G46" s="1">
        <v>27</v>
      </c>
      <c r="H46" s="1">
        <v>0</v>
      </c>
      <c r="I46" s="1">
        <f t="shared" si="0"/>
        <v>-0.62376495842293123</v>
      </c>
      <c r="J46" s="1">
        <f t="shared" si="1"/>
        <v>0.34892565543319548</v>
      </c>
      <c r="K46" s="1">
        <v>0</v>
      </c>
      <c r="L46" s="1">
        <f t="shared" si="2"/>
        <v>-0.42913144273050785</v>
      </c>
      <c r="M46" s="1">
        <f>ABS(J46-Base!J46)</f>
        <v>1.0275372231825008E-2</v>
      </c>
    </row>
    <row r="47" spans="5:13" x14ac:dyDescent="0.3">
      <c r="E47" s="1">
        <v>36</v>
      </c>
      <c r="F47" s="1">
        <v>1</v>
      </c>
      <c r="G47" s="1">
        <v>18</v>
      </c>
      <c r="H47" s="1">
        <v>4</v>
      </c>
      <c r="I47" s="1">
        <f t="shared" si="0"/>
        <v>0.74884503572028216</v>
      </c>
      <c r="J47" s="1">
        <f t="shared" si="1"/>
        <v>0.6789269861781041</v>
      </c>
      <c r="K47" s="1">
        <v>1</v>
      </c>
      <c r="L47" s="1">
        <f t="shared" si="2"/>
        <v>-0.38724168860726516</v>
      </c>
      <c r="M47" s="1">
        <f>ABS(J47-Base!J47)</f>
        <v>6.6591931015561601E-3</v>
      </c>
    </row>
    <row r="48" spans="5:13" x14ac:dyDescent="0.3">
      <c r="E48" s="1">
        <v>37</v>
      </c>
      <c r="F48" s="1">
        <v>1</v>
      </c>
      <c r="G48" s="1">
        <v>20</v>
      </c>
      <c r="H48" s="1">
        <v>1</v>
      </c>
      <c r="I48" s="1">
        <f t="shared" si="0"/>
        <v>-0.19945271254343591</v>
      </c>
      <c r="J48" s="1">
        <f t="shared" si="1"/>
        <v>0.45030146909432373</v>
      </c>
      <c r="K48" s="1">
        <v>0</v>
      </c>
      <c r="L48" s="1">
        <f t="shared" si="2"/>
        <v>-0.59838527665743024</v>
      </c>
      <c r="M48" s="1">
        <f>ABS(J48-Base!J48)</f>
        <v>3.1702631582260499E-3</v>
      </c>
    </row>
    <row r="49" spans="5:13" x14ac:dyDescent="0.3">
      <c r="E49" s="1">
        <v>38</v>
      </c>
      <c r="F49" s="1">
        <v>0</v>
      </c>
      <c r="G49" s="1">
        <v>24</v>
      </c>
      <c r="H49" s="1">
        <v>3</v>
      </c>
      <c r="I49" s="1">
        <f t="shared" si="0"/>
        <v>0.19971746666902823</v>
      </c>
      <c r="J49" s="1">
        <f t="shared" si="1"/>
        <v>0.54976406464654859</v>
      </c>
      <c r="K49" s="1">
        <v>1</v>
      </c>
      <c r="L49" s="1">
        <f t="shared" si="2"/>
        <v>-0.59826606616092959</v>
      </c>
      <c r="M49" s="1">
        <f>ABS(J49-Base!J49)</f>
        <v>1.594627117774039E-2</v>
      </c>
    </row>
    <row r="50" spans="5:13" x14ac:dyDescent="0.3">
      <c r="E50" s="1">
        <v>39</v>
      </c>
      <c r="F50" s="1">
        <v>0</v>
      </c>
      <c r="G50" s="1">
        <v>32</v>
      </c>
      <c r="H50" s="1">
        <v>2</v>
      </c>
      <c r="I50" s="1">
        <f t="shared" si="0"/>
        <v>-0.25968393886832897</v>
      </c>
      <c r="J50" s="1">
        <f t="shared" si="1"/>
        <v>0.43544140461043551</v>
      </c>
      <c r="K50" s="1">
        <v>1</v>
      </c>
      <c r="L50" s="1">
        <f t="shared" si="2"/>
        <v>-0.83139503913469226</v>
      </c>
      <c r="M50" s="1">
        <f>ABS(J50-Base!J50)</f>
        <v>3.1542444363010791E-3</v>
      </c>
    </row>
    <row r="51" spans="5:13" x14ac:dyDescent="0.3">
      <c r="E51" s="1">
        <v>40</v>
      </c>
      <c r="F51" s="1">
        <v>0</v>
      </c>
      <c r="G51" s="1">
        <v>20</v>
      </c>
      <c r="H51" s="1">
        <v>1</v>
      </c>
      <c r="I51" s="1">
        <f t="shared" si="0"/>
        <v>-0.19077887629129359</v>
      </c>
      <c r="J51" s="1">
        <f t="shared" si="1"/>
        <v>0.45244941673162731</v>
      </c>
      <c r="K51" s="1">
        <v>1</v>
      </c>
      <c r="L51" s="1">
        <f t="shared" si="2"/>
        <v>-0.7930793083191503</v>
      </c>
      <c r="M51" s="1">
        <f>ABS(J51-Base!J51)</f>
        <v>1.0223155209224677E-3</v>
      </c>
    </row>
    <row r="52" spans="5:13" x14ac:dyDescent="0.3">
      <c r="E52" s="1">
        <v>41</v>
      </c>
      <c r="F52" s="1">
        <v>1</v>
      </c>
      <c r="G52" s="1">
        <v>25</v>
      </c>
      <c r="H52" s="1">
        <v>4</v>
      </c>
      <c r="I52" s="1">
        <f t="shared" si="0"/>
        <v>0.54166186494047786</v>
      </c>
      <c r="J52" s="1">
        <f t="shared" si="1"/>
        <v>0.6321989251213167</v>
      </c>
      <c r="K52" s="1">
        <v>1</v>
      </c>
      <c r="L52" s="1">
        <f t="shared" si="2"/>
        <v>-0.45855117942143125</v>
      </c>
      <c r="M52" s="1">
        <f>ABS(J52-Base!J52)</f>
        <v>5.4126395647193792E-3</v>
      </c>
    </row>
    <row r="53" spans="5:13" x14ac:dyDescent="0.3">
      <c r="E53" s="1">
        <v>42</v>
      </c>
      <c r="F53" s="1">
        <v>1</v>
      </c>
      <c r="G53" s="1">
        <v>29</v>
      </c>
      <c r="H53" s="1">
        <v>3</v>
      </c>
      <c r="I53" s="1">
        <f t="shared" si="0"/>
        <v>0.12690396276695054</v>
      </c>
      <c r="J53" s="1">
        <f t="shared" si="1"/>
        <v>0.53168348124276921</v>
      </c>
      <c r="K53" s="1">
        <v>0</v>
      </c>
      <c r="L53" s="1">
        <f t="shared" si="2"/>
        <v>-0.75861088953640066</v>
      </c>
      <c r="M53" s="1">
        <f>ABS(J53-Base!J53)</f>
        <v>1.3434643737950669E-3</v>
      </c>
    </row>
    <row r="54" spans="5:13" x14ac:dyDescent="0.3">
      <c r="E54" s="1">
        <v>43</v>
      </c>
      <c r="F54" s="1">
        <v>0</v>
      </c>
      <c r="G54" s="1">
        <v>29</v>
      </c>
      <c r="H54" s="1">
        <v>4</v>
      </c>
      <c r="I54" s="1">
        <f t="shared" si="0"/>
        <v>0.31571966793203021</v>
      </c>
      <c r="J54" s="1">
        <f t="shared" si="1"/>
        <v>0.57828074971199572</v>
      </c>
      <c r="K54" s="1">
        <v>0</v>
      </c>
      <c r="L54" s="1">
        <f t="shared" si="2"/>
        <v>-0.86341547002322716</v>
      </c>
      <c r="M54" s="1">
        <f>ABS(J54-Base!J54)</f>
        <v>2.1407315133225469E-2</v>
      </c>
    </row>
    <row r="55" spans="5:13" x14ac:dyDescent="0.3">
      <c r="E55" s="1">
        <v>44</v>
      </c>
      <c r="F55" s="1">
        <v>1</v>
      </c>
      <c r="G55" s="1">
        <v>16</v>
      </c>
      <c r="H55" s="1">
        <v>3</v>
      </c>
      <c r="I55" s="1">
        <f t="shared" si="0"/>
        <v>0.5116727085008731</v>
      </c>
      <c r="J55" s="1">
        <f t="shared" si="1"/>
        <v>0.6251985144530473</v>
      </c>
      <c r="K55" s="1">
        <v>1</v>
      </c>
      <c r="L55" s="1">
        <f t="shared" si="2"/>
        <v>-0.46968605655240608</v>
      </c>
      <c r="M55" s="1">
        <f>ABS(J55-Base!J55)</f>
        <v>4.3978159332516142E-3</v>
      </c>
    </row>
    <row r="56" spans="5:13" x14ac:dyDescent="0.3">
      <c r="E56" s="1">
        <v>45</v>
      </c>
      <c r="F56" s="1">
        <v>1</v>
      </c>
      <c r="G56" s="1">
        <v>29</v>
      </c>
      <c r="H56" s="1">
        <v>2</v>
      </c>
      <c r="I56" s="1">
        <f t="shared" si="0"/>
        <v>-0.16946355610383124</v>
      </c>
      <c r="J56" s="1">
        <f t="shared" si="1"/>
        <v>0.45773520892116437</v>
      </c>
      <c r="K56" s="1">
        <v>0</v>
      </c>
      <c r="L56" s="1">
        <f t="shared" si="2"/>
        <v>-0.61200085241556923</v>
      </c>
      <c r="M56" s="1">
        <f>ABS(J56-Base!J56)</f>
        <v>2.0650346761873495E-3</v>
      </c>
    </row>
    <row r="57" spans="5:13" x14ac:dyDescent="0.3">
      <c r="E57" s="1">
        <v>46</v>
      </c>
      <c r="F57" s="1">
        <v>1</v>
      </c>
      <c r="G57" s="1">
        <v>27</v>
      </c>
      <c r="H57" s="1">
        <v>3</v>
      </c>
      <c r="I57" s="1">
        <f t="shared" si="0"/>
        <v>0.18609915441832325</v>
      </c>
      <c r="J57" s="1">
        <f t="shared" si="1"/>
        <v>0.54639097799939529</v>
      </c>
      <c r="K57" s="1">
        <v>0</v>
      </c>
      <c r="L57" s="1">
        <f t="shared" si="2"/>
        <v>-0.79051963699433736</v>
      </c>
      <c r="M57" s="1">
        <f>ABS(J57-Base!J57)</f>
        <v>1.8459486462082397E-3</v>
      </c>
    </row>
    <row r="58" spans="5:13" x14ac:dyDescent="0.3">
      <c r="E58" s="1">
        <v>47</v>
      </c>
      <c r="F58" s="1">
        <v>1</v>
      </c>
      <c r="G58" s="1">
        <v>29</v>
      </c>
      <c r="H58" s="1">
        <v>2</v>
      </c>
      <c r="I58" s="1">
        <f t="shared" si="0"/>
        <v>-0.16946355610383124</v>
      </c>
      <c r="J58" s="1">
        <f t="shared" si="1"/>
        <v>0.45773520892116437</v>
      </c>
      <c r="K58" s="1">
        <v>0</v>
      </c>
      <c r="L58" s="1">
        <f t="shared" si="2"/>
        <v>-0.61200085241556923</v>
      </c>
      <c r="M58" s="1">
        <f>ABS(J58-Base!J58)</f>
        <v>2.0650346761873495E-3</v>
      </c>
    </row>
    <row r="59" spans="5:13" x14ac:dyDescent="0.3">
      <c r="E59" s="1">
        <v>48</v>
      </c>
      <c r="F59" s="1">
        <v>1</v>
      </c>
      <c r="G59" s="1">
        <v>30</v>
      </c>
      <c r="H59" s="1">
        <v>3</v>
      </c>
      <c r="I59" s="1">
        <f t="shared" si="0"/>
        <v>9.7306366941264225E-2</v>
      </c>
      <c r="J59" s="1">
        <f t="shared" si="1"/>
        <v>0.52430741513915491</v>
      </c>
      <c r="K59" s="1">
        <v>1</v>
      </c>
      <c r="L59" s="1">
        <f t="shared" si="2"/>
        <v>-0.64567709657183703</v>
      </c>
      <c r="M59" s="1">
        <f>ABS(J59-Base!J59)</f>
        <v>1.0898410055508734E-3</v>
      </c>
    </row>
    <row r="60" spans="5:13" x14ac:dyDescent="0.3">
      <c r="E60" s="1">
        <v>49</v>
      </c>
      <c r="F60" s="1">
        <v>1</v>
      </c>
      <c r="G60" s="1">
        <v>29</v>
      </c>
      <c r="H60" s="1">
        <v>1</v>
      </c>
      <c r="I60" s="1">
        <f t="shared" si="0"/>
        <v>-0.46583107497461307</v>
      </c>
      <c r="J60" s="1">
        <f t="shared" si="1"/>
        <v>0.3856034456921813</v>
      </c>
      <c r="K60" s="1">
        <v>1</v>
      </c>
      <c r="L60" s="1">
        <f t="shared" si="2"/>
        <v>-0.95294578036196498</v>
      </c>
      <c r="M60" s="1">
        <f>ABS(J60-Base!J60)</f>
        <v>5.2317078658787874E-3</v>
      </c>
    </row>
    <row r="61" spans="5:13" x14ac:dyDescent="0.3">
      <c r="E61" s="1">
        <v>50</v>
      </c>
      <c r="F61" s="1">
        <v>1</v>
      </c>
      <c r="G61" s="1">
        <v>24</v>
      </c>
      <c r="H61" s="1">
        <v>10</v>
      </c>
      <c r="I61" s="1">
        <f t="shared" si="0"/>
        <v>2.3494645739908555</v>
      </c>
      <c r="J61" s="1">
        <f t="shared" si="1"/>
        <v>0.91289165963950103</v>
      </c>
      <c r="K61" s="1">
        <v>0</v>
      </c>
      <c r="L61" s="1">
        <f t="shared" si="2"/>
        <v>-2.4406026435599135</v>
      </c>
      <c r="M61" s="1">
        <f>ABS(J61-Base!J61)</f>
        <v>8.8497817429916692E-3</v>
      </c>
    </row>
    <row r="62" spans="5:13" x14ac:dyDescent="0.3">
      <c r="E62" s="1">
        <v>51</v>
      </c>
      <c r="F62" s="1">
        <v>0</v>
      </c>
      <c r="G62" s="1">
        <v>28</v>
      </c>
      <c r="H62" s="1">
        <v>1</v>
      </c>
      <c r="I62" s="1">
        <f t="shared" si="0"/>
        <v>-0.40210146353705067</v>
      </c>
      <c r="J62" s="1">
        <f t="shared" si="1"/>
        <v>0.40080754556530518</v>
      </c>
      <c r="K62" s="1">
        <v>0</v>
      </c>
      <c r="L62" s="1">
        <f t="shared" si="2"/>
        <v>-0.51217243959090175</v>
      </c>
      <c r="M62" s="1">
        <f>ABS(J62-Base!J62)</f>
        <v>3.1490134339461351E-3</v>
      </c>
    </row>
    <row r="63" spans="5:13" x14ac:dyDescent="0.3">
      <c r="E63" s="1">
        <v>52</v>
      </c>
      <c r="F63" s="1">
        <v>0</v>
      </c>
      <c r="G63" s="1">
        <v>31</v>
      </c>
      <c r="H63" s="1">
        <v>1</v>
      </c>
      <c r="I63" s="1">
        <f t="shared" si="0"/>
        <v>-0.48134743375420952</v>
      </c>
      <c r="J63" s="1">
        <f t="shared" si="1"/>
        <v>0.3819339988922909</v>
      </c>
      <c r="K63" s="1">
        <v>1</v>
      </c>
      <c r="L63" s="1">
        <f t="shared" si="2"/>
        <v>-0.96250746307223201</v>
      </c>
      <c r="M63" s="1">
        <f>ABS(J63-Base!J63)</f>
        <v>4.6159653878562468E-3</v>
      </c>
    </row>
    <row r="64" spans="5:13" x14ac:dyDescent="0.3">
      <c r="E64" s="1">
        <v>53</v>
      </c>
      <c r="F64" s="1">
        <v>0</v>
      </c>
      <c r="G64" s="1">
        <v>35</v>
      </c>
      <c r="H64" s="1">
        <v>0</v>
      </c>
      <c r="I64" s="1">
        <f t="shared" si="0"/>
        <v>-0.83508754566868815</v>
      </c>
      <c r="J64" s="1">
        <f t="shared" si="1"/>
        <v>0.30257041126145895</v>
      </c>
      <c r="K64" s="1">
        <v>0</v>
      </c>
      <c r="L64" s="1">
        <f t="shared" si="2"/>
        <v>-0.36035371842731556</v>
      </c>
      <c r="M64" s="1">
        <f>ABS(J64-Base!J64)</f>
        <v>1.3086638469248846E-2</v>
      </c>
    </row>
    <row r="65" spans="5:13" x14ac:dyDescent="0.3">
      <c r="E65" s="1">
        <v>54</v>
      </c>
      <c r="F65" s="1">
        <v>0</v>
      </c>
      <c r="G65" s="1">
        <v>25</v>
      </c>
      <c r="H65" s="1">
        <v>2</v>
      </c>
      <c r="I65" s="1">
        <f t="shared" si="0"/>
        <v>-7.477667502829155E-2</v>
      </c>
      <c r="J65" s="1">
        <f t="shared" si="1"/>
        <v>0.48131453715836953</v>
      </c>
      <c r="K65" s="1">
        <v>0</v>
      </c>
      <c r="L65" s="1">
        <f t="shared" si="2"/>
        <v>-0.65645762415665765</v>
      </c>
      <c r="M65" s="1">
        <f>ABS(J65-Base!J65)</f>
        <v>6.9731103738460698E-3</v>
      </c>
    </row>
    <row r="66" spans="5:13" x14ac:dyDescent="0.3">
      <c r="E66" s="1">
        <v>55</v>
      </c>
      <c r="F66" s="1">
        <v>1</v>
      </c>
      <c r="G66" s="1">
        <v>15</v>
      </c>
      <c r="H66" s="1">
        <v>5</v>
      </c>
      <c r="I66" s="1">
        <f t="shared" si="0"/>
        <v>1.1340053420681231</v>
      </c>
      <c r="J66" s="1">
        <f t="shared" si="1"/>
        <v>0.75657731312887133</v>
      </c>
      <c r="K66" s="1">
        <v>1</v>
      </c>
      <c r="L66" s="1">
        <f t="shared" si="2"/>
        <v>-0.27895055252372059</v>
      </c>
      <c r="M66" s="1">
        <f>ABS(J66-Base!J66)</f>
        <v>8.7924691778272779E-3</v>
      </c>
    </row>
    <row r="67" spans="5:13" x14ac:dyDescent="0.3">
      <c r="E67" s="1">
        <v>56</v>
      </c>
      <c r="F67" s="1">
        <v>0</v>
      </c>
      <c r="G67" s="1">
        <v>16</v>
      </c>
      <c r="H67" s="1">
        <v>2</v>
      </c>
      <c r="I67" s="1">
        <f t="shared" si="0"/>
        <v>0.1629612356231851</v>
      </c>
      <c r="J67" s="1">
        <f t="shared" si="1"/>
        <v>0.54065038815460176</v>
      </c>
      <c r="K67" s="1">
        <v>1</v>
      </c>
      <c r="L67" s="1">
        <f t="shared" si="2"/>
        <v>-0.61498244165021843</v>
      </c>
      <c r="M67" s="1">
        <f>ABS(J67-Base!J67)</f>
        <v>1.1729713484965765E-2</v>
      </c>
    </row>
    <row r="68" spans="5:13" x14ac:dyDescent="0.3">
      <c r="E68" s="1">
        <v>57</v>
      </c>
      <c r="F68" s="1">
        <v>0</v>
      </c>
      <c r="G68" s="1">
        <v>27</v>
      </c>
      <c r="H68" s="1">
        <v>2</v>
      </c>
      <c r="I68" s="1">
        <f t="shared" si="0"/>
        <v>-0.12760732183973089</v>
      </c>
      <c r="J68" s="1">
        <f t="shared" si="1"/>
        <v>0.4681413889610696</v>
      </c>
      <c r="K68" s="1">
        <v>0</v>
      </c>
      <c r="L68" s="1">
        <f t="shared" si="2"/>
        <v>-0.63137759368707358</v>
      </c>
      <c r="M68" s="1">
        <f>ABS(J68-Base!J68)</f>
        <v>5.8814182643489032E-3</v>
      </c>
    </row>
    <row r="69" spans="5:13" x14ac:dyDescent="0.3">
      <c r="E69" s="1">
        <v>58</v>
      </c>
      <c r="F69" s="1">
        <v>1</v>
      </c>
      <c r="G69" s="1">
        <v>17</v>
      </c>
      <c r="H69" s="1">
        <v>6</v>
      </c>
      <c r="I69" s="1">
        <f t="shared" si="0"/>
        <v>1.3711776692875324</v>
      </c>
      <c r="J69" s="1">
        <f t="shared" si="1"/>
        <v>0.79757035712522595</v>
      </c>
      <c r="K69" s="1">
        <v>1</v>
      </c>
      <c r="L69" s="1">
        <f t="shared" si="2"/>
        <v>-0.22618522611388125</v>
      </c>
      <c r="M69" s="1">
        <f>ABS(J69-Base!J69)</f>
        <v>9.6651389792168363E-3</v>
      </c>
    </row>
    <row r="70" spans="5:13" x14ac:dyDescent="0.3">
      <c r="E70" s="1">
        <v>59</v>
      </c>
      <c r="F70" s="1">
        <v>0</v>
      </c>
      <c r="G70" s="1">
        <v>25</v>
      </c>
      <c r="H70" s="1">
        <v>1</v>
      </c>
      <c r="I70" s="1">
        <f t="shared" si="0"/>
        <v>-0.32285549331989172</v>
      </c>
      <c r="J70" s="1">
        <f t="shared" si="1"/>
        <v>0.41998000031392446</v>
      </c>
      <c r="K70" s="1">
        <v>0</v>
      </c>
      <c r="L70" s="1">
        <f t="shared" si="2"/>
        <v>-0.54469269381879837</v>
      </c>
      <c r="M70" s="1">
        <f>ABS(J70-Base!J70)</f>
        <v>1.6211648205774476E-3</v>
      </c>
    </row>
    <row r="71" spans="5:13" x14ac:dyDescent="0.3">
      <c r="E71" s="1">
        <v>60</v>
      </c>
      <c r="F71" s="1">
        <v>0</v>
      </c>
      <c r="G71" s="1">
        <v>30</v>
      </c>
      <c r="H71" s="1">
        <v>1</v>
      </c>
      <c r="I71" s="1">
        <f t="shared" si="0"/>
        <v>-0.4549321103484899</v>
      </c>
      <c r="J71" s="1">
        <f t="shared" si="1"/>
        <v>0.38818875454897944</v>
      </c>
      <c r="K71" s="1">
        <v>0</v>
      </c>
      <c r="L71" s="1">
        <f t="shared" si="2"/>
        <v>-0.49133146650745418</v>
      </c>
      <c r="M71" s="1">
        <f>ABS(J71-Base!J71)</f>
        <v>4.1345494440507835E-3</v>
      </c>
    </row>
    <row r="72" spans="5:13" x14ac:dyDescent="0.3">
      <c r="E72" s="1">
        <v>61</v>
      </c>
      <c r="F72" s="1">
        <v>0</v>
      </c>
      <c r="G72" s="1">
        <v>32</v>
      </c>
      <c r="H72" s="1">
        <v>2</v>
      </c>
      <c r="I72" s="1">
        <f t="shared" si="0"/>
        <v>-0.25968393886832897</v>
      </c>
      <c r="J72" s="1">
        <f t="shared" si="1"/>
        <v>0.43544140461043551</v>
      </c>
      <c r="K72" s="1">
        <v>1</v>
      </c>
      <c r="L72" s="1">
        <f t="shared" si="2"/>
        <v>-0.83139503913469226</v>
      </c>
      <c r="M72" s="1">
        <f>ABS(J72-Base!J72)</f>
        <v>3.1542444363010791E-3</v>
      </c>
    </row>
    <row r="73" spans="5:13" x14ac:dyDescent="0.3">
      <c r="E73" s="1">
        <v>62</v>
      </c>
      <c r="F73" s="1">
        <v>0</v>
      </c>
      <c r="G73" s="1">
        <v>30</v>
      </c>
      <c r="H73" s="1">
        <v>4</v>
      </c>
      <c r="I73" s="1">
        <f t="shared" si="0"/>
        <v>0.2893043445263106</v>
      </c>
      <c r="J73" s="1">
        <f t="shared" si="1"/>
        <v>0.57182581643035213</v>
      </c>
      <c r="K73" s="1">
        <v>1</v>
      </c>
      <c r="L73" s="1">
        <f t="shared" si="2"/>
        <v>-0.55892085070712705</v>
      </c>
      <c r="M73" s="1">
        <f>ABS(J73-Base!J73)</f>
        <v>2.0984013251603262E-2</v>
      </c>
    </row>
    <row r="74" spans="5:13" x14ac:dyDescent="0.3">
      <c r="E74" s="1">
        <v>63</v>
      </c>
      <c r="F74" s="1">
        <v>0</v>
      </c>
      <c r="G74" s="1">
        <v>30</v>
      </c>
      <c r="H74" s="1">
        <v>2</v>
      </c>
      <c r="I74" s="1">
        <f t="shared" si="0"/>
        <v>-0.20685329205688974</v>
      </c>
      <c r="J74" s="1">
        <f t="shared" si="1"/>
        <v>0.4484702850960226</v>
      </c>
      <c r="K74" s="1">
        <v>1</v>
      </c>
      <c r="L74" s="1">
        <f t="shared" si="2"/>
        <v>-0.80191285364468201</v>
      </c>
      <c r="M74" s="1">
        <f>ABS(J74-Base!J74)</f>
        <v>4.2417013842316331E-3</v>
      </c>
    </row>
    <row r="75" spans="5:13" x14ac:dyDescent="0.3">
      <c r="E75" s="1">
        <v>64</v>
      </c>
      <c r="F75" s="1">
        <v>1</v>
      </c>
      <c r="G75" s="1">
        <v>25</v>
      </c>
      <c r="H75" s="1">
        <v>4</v>
      </c>
      <c r="I75" s="1">
        <f t="shared" si="0"/>
        <v>0.54166186494047786</v>
      </c>
      <c r="J75" s="1">
        <f t="shared" si="1"/>
        <v>0.6321989251213167</v>
      </c>
      <c r="K75" s="1">
        <v>1</v>
      </c>
      <c r="L75" s="1">
        <f t="shared" si="2"/>
        <v>-0.45855117942143125</v>
      </c>
      <c r="M75" s="1">
        <f>ABS(J75-Base!J75)</f>
        <v>5.4126395647193792E-3</v>
      </c>
    </row>
    <row r="76" spans="5:13" x14ac:dyDescent="0.3">
      <c r="E76" s="1">
        <v>65</v>
      </c>
      <c r="F76" s="1">
        <v>0</v>
      </c>
      <c r="G76" s="1">
        <v>40</v>
      </c>
      <c r="H76" s="1">
        <v>1</v>
      </c>
      <c r="I76" s="1">
        <f t="shared" si="0"/>
        <v>-0.71908534440568617</v>
      </c>
      <c r="J76" s="1">
        <f t="shared" si="1"/>
        <v>0.32759442811922845</v>
      </c>
      <c r="K76" s="1">
        <v>1</v>
      </c>
      <c r="L76" s="1">
        <f t="shared" si="2"/>
        <v>-1.1159789353309268</v>
      </c>
      <c r="M76" s="1">
        <f>ABS(J76-Base!J76)</f>
        <v>8.5349507199142804E-3</v>
      </c>
    </row>
    <row r="77" spans="5:13" x14ac:dyDescent="0.3">
      <c r="E77" s="1">
        <v>66</v>
      </c>
      <c r="F77" s="1">
        <v>1</v>
      </c>
      <c r="G77" s="1">
        <v>28</v>
      </c>
      <c r="H77" s="1">
        <v>0</v>
      </c>
      <c r="I77" s="1">
        <f t="shared" ref="I77:I140" si="3">$H$5+$H$6*G77+H77*$H$7+$H$8*F77+F77*H77*$H$9+F77*G77*$H$10</f>
        <v>-0.73260099801970857</v>
      </c>
      <c r="J77" s="1">
        <f t="shared" ref="J77:J140" si="4">EXP(I77)/(1+EXP(I77))</f>
        <v>0.32462421602077618</v>
      </c>
      <c r="K77" s="1">
        <v>0</v>
      </c>
      <c r="L77" s="1">
        <f t="shared" ref="L77:L140" si="5">IF(K77=1,LN(J77),LN(1-J77))</f>
        <v>-0.39248602601277111</v>
      </c>
      <c r="M77" s="1">
        <f>ABS(J77-Base!J77)</f>
        <v>7.6566515005453417E-3</v>
      </c>
    </row>
    <row r="78" spans="5:13" x14ac:dyDescent="0.3">
      <c r="E78" s="1">
        <v>67</v>
      </c>
      <c r="F78" s="1">
        <v>0</v>
      </c>
      <c r="G78" s="1">
        <v>27</v>
      </c>
      <c r="H78" s="1">
        <v>1</v>
      </c>
      <c r="I78" s="1">
        <f t="shared" si="3"/>
        <v>-0.37568614013133106</v>
      </c>
      <c r="J78" s="1">
        <f t="shared" si="4"/>
        <v>0.40716776750395117</v>
      </c>
      <c r="K78" s="1">
        <v>0</v>
      </c>
      <c r="L78" s="1">
        <f t="shared" si="5"/>
        <v>-0.52284383317200933</v>
      </c>
      <c r="M78" s="1">
        <f>ABS(J78-Base!J78)</f>
        <v>2.6458377101921116E-3</v>
      </c>
    </row>
    <row r="79" spans="5:13" x14ac:dyDescent="0.3">
      <c r="E79" s="1">
        <v>68</v>
      </c>
      <c r="F79" s="1">
        <v>1</v>
      </c>
      <c r="G79" s="1">
        <v>27</v>
      </c>
      <c r="H79" s="1">
        <v>4</v>
      </c>
      <c r="I79" s="1">
        <f t="shared" si="3"/>
        <v>0.48246667328910497</v>
      </c>
      <c r="J79" s="1">
        <f t="shared" si="4"/>
        <v>0.61833017432518689</v>
      </c>
      <c r="K79" s="1">
        <v>1</v>
      </c>
      <c r="L79" s="1">
        <f t="shared" si="5"/>
        <v>-0.48073270152981529</v>
      </c>
      <c r="M79" s="1">
        <f>ABS(J79-Base!J79)</f>
        <v>5.0052804879144874E-3</v>
      </c>
    </row>
    <row r="80" spans="5:13" x14ac:dyDescent="0.3">
      <c r="E80" s="1">
        <v>69</v>
      </c>
      <c r="F80" s="1">
        <v>1</v>
      </c>
      <c r="G80" s="1">
        <v>19</v>
      </c>
      <c r="H80" s="1">
        <v>2</v>
      </c>
      <c r="I80" s="1">
        <f t="shared" si="3"/>
        <v>0.12651240215303225</v>
      </c>
      <c r="J80" s="1">
        <f t="shared" si="4"/>
        <v>0.53158598294634607</v>
      </c>
      <c r="K80" s="1">
        <v>0</v>
      </c>
      <c r="L80" s="1">
        <f t="shared" si="5"/>
        <v>-0.75840272231424255</v>
      </c>
      <c r="M80" s="1">
        <f>ABS(J80-Base!J80)</f>
        <v>4.8236777987231694E-4</v>
      </c>
    </row>
    <row r="81" spans="5:13" x14ac:dyDescent="0.3">
      <c r="E81" s="1">
        <v>70</v>
      </c>
      <c r="F81" s="1">
        <v>0</v>
      </c>
      <c r="G81" s="1">
        <v>20</v>
      </c>
      <c r="H81" s="1">
        <v>2</v>
      </c>
      <c r="I81" s="1">
        <f t="shared" si="3"/>
        <v>5.7299942000306581E-2</v>
      </c>
      <c r="J81" s="1">
        <f t="shared" si="4"/>
        <v>0.51432106737096872</v>
      </c>
      <c r="K81" s="1">
        <v>1</v>
      </c>
      <c r="L81" s="1">
        <f t="shared" si="5"/>
        <v>-0.66490756384566263</v>
      </c>
      <c r="M81" s="1">
        <f>ABS(J81-Base!J81)</f>
        <v>9.6612911967542958E-3</v>
      </c>
    </row>
    <row r="82" spans="5:13" x14ac:dyDescent="0.3">
      <c r="E82" s="1">
        <v>71</v>
      </c>
      <c r="F82" s="1">
        <v>0</v>
      </c>
      <c r="G82" s="1">
        <v>21</v>
      </c>
      <c r="H82" s="1">
        <v>3</v>
      </c>
      <c r="I82" s="1">
        <f t="shared" si="3"/>
        <v>0.27896343688618713</v>
      </c>
      <c r="J82" s="1">
        <f t="shared" si="4"/>
        <v>0.56929207838366536</v>
      </c>
      <c r="K82" s="1">
        <v>1</v>
      </c>
      <c r="L82" s="1">
        <f t="shared" si="5"/>
        <v>-0.56336165778260738</v>
      </c>
      <c r="M82" s="1">
        <f>ABS(J82-Base!J82)</f>
        <v>1.734661766243395E-2</v>
      </c>
    </row>
    <row r="83" spans="5:13" x14ac:dyDescent="0.3">
      <c r="E83" s="1">
        <v>72</v>
      </c>
      <c r="F83" s="1">
        <v>0</v>
      </c>
      <c r="G83" s="1">
        <v>28</v>
      </c>
      <c r="H83" s="1">
        <v>2</v>
      </c>
      <c r="I83" s="1">
        <f t="shared" si="3"/>
        <v>-0.15402264524545051</v>
      </c>
      <c r="J83" s="1">
        <f t="shared" si="4"/>
        <v>0.46157028094029279</v>
      </c>
      <c r="K83" s="1">
        <v>0</v>
      </c>
      <c r="L83" s="1">
        <f t="shared" si="5"/>
        <v>-0.61909830332712346</v>
      </c>
      <c r="M83" s="1">
        <f>ABS(J83-Base!J83)</f>
        <v>5.3345204778011968E-3</v>
      </c>
    </row>
    <row r="84" spans="5:13" x14ac:dyDescent="0.3">
      <c r="E84" s="1">
        <v>73</v>
      </c>
      <c r="F84" s="1">
        <v>1</v>
      </c>
      <c r="G84" s="1">
        <v>17</v>
      </c>
      <c r="H84" s="1">
        <v>2</v>
      </c>
      <c r="I84" s="1">
        <f t="shared" si="3"/>
        <v>0.18570759380440496</v>
      </c>
      <c r="J84" s="1">
        <f t="shared" si="4"/>
        <v>0.5462939287708084</v>
      </c>
      <c r="K84" s="1">
        <v>1</v>
      </c>
      <c r="L84" s="1">
        <f t="shared" si="5"/>
        <v>-0.60459811700336041</v>
      </c>
      <c r="M84" s="1">
        <f>ABS(J84-Base!J84)</f>
        <v>9.8859532687645135E-4</v>
      </c>
    </row>
    <row r="85" spans="5:13" x14ac:dyDescent="0.3">
      <c r="E85" s="1">
        <v>74</v>
      </c>
      <c r="F85" s="1">
        <v>1</v>
      </c>
      <c r="G85" s="1">
        <v>21</v>
      </c>
      <c r="H85" s="1">
        <v>1</v>
      </c>
      <c r="I85" s="1">
        <f t="shared" si="3"/>
        <v>-0.22905030836912227</v>
      </c>
      <c r="J85" s="1">
        <f t="shared" si="4"/>
        <v>0.44298646859080054</v>
      </c>
      <c r="K85" s="1">
        <v>0</v>
      </c>
      <c r="L85" s="1">
        <f t="shared" si="5"/>
        <v>-0.58516574597614501</v>
      </c>
      <c r="M85" s="1">
        <f>ABS(J85-Base!J85)</f>
        <v>3.4139466939007712E-3</v>
      </c>
    </row>
    <row r="86" spans="5:13" x14ac:dyDescent="0.3">
      <c r="E86" s="1">
        <v>75</v>
      </c>
      <c r="F86" s="1">
        <v>1</v>
      </c>
      <c r="G86" s="1">
        <v>22</v>
      </c>
      <c r="H86" s="1">
        <v>2</v>
      </c>
      <c r="I86" s="1">
        <f t="shared" si="3"/>
        <v>3.7719614675973248E-2</v>
      </c>
      <c r="J86" s="1">
        <f t="shared" si="4"/>
        <v>0.50942878577989803</v>
      </c>
      <c r="K86" s="1">
        <v>0</v>
      </c>
      <c r="L86" s="1">
        <f t="shared" si="5"/>
        <v>-0.71218482352225843</v>
      </c>
      <c r="M86" s="1">
        <f>ABS(J86-Base!J86)</f>
        <v>2.8465903584240504E-4</v>
      </c>
    </row>
    <row r="87" spans="5:13" x14ac:dyDescent="0.3">
      <c r="E87" s="1">
        <v>76</v>
      </c>
      <c r="F87" s="1">
        <v>0</v>
      </c>
      <c r="G87" s="1">
        <v>30</v>
      </c>
      <c r="H87" s="1">
        <v>0</v>
      </c>
      <c r="I87" s="1">
        <f t="shared" si="3"/>
        <v>-0.70301092864009007</v>
      </c>
      <c r="J87" s="1">
        <f t="shared" si="4"/>
        <v>0.33114500457860524</v>
      </c>
      <c r="K87" s="1">
        <v>0</v>
      </c>
      <c r="L87" s="1">
        <f t="shared" si="5"/>
        <v>-0.40218799059624144</v>
      </c>
      <c r="M87" s="1">
        <f>ABS(J87-Base!J87)</f>
        <v>1.1419043964621955E-2</v>
      </c>
    </row>
    <row r="88" spans="5:13" x14ac:dyDescent="0.3">
      <c r="E88" s="1">
        <v>77</v>
      </c>
      <c r="F88" s="1">
        <v>1</v>
      </c>
      <c r="G88" s="1">
        <v>18</v>
      </c>
      <c r="H88" s="1">
        <v>4</v>
      </c>
      <c r="I88" s="1">
        <f t="shared" si="3"/>
        <v>0.74884503572028216</v>
      </c>
      <c r="J88" s="1">
        <f t="shared" si="4"/>
        <v>0.6789269861781041</v>
      </c>
      <c r="K88" s="1">
        <v>1</v>
      </c>
      <c r="L88" s="1">
        <f t="shared" si="5"/>
        <v>-0.38724168860726516</v>
      </c>
      <c r="M88" s="1">
        <f>ABS(J88-Base!J88)</f>
        <v>6.6591931015561601E-3</v>
      </c>
    </row>
    <row r="89" spans="5:13" x14ac:dyDescent="0.3">
      <c r="E89" s="1">
        <v>78</v>
      </c>
      <c r="F89" s="1">
        <v>1</v>
      </c>
      <c r="G89" s="1">
        <v>28</v>
      </c>
      <c r="H89" s="1">
        <v>3</v>
      </c>
      <c r="I89" s="1">
        <f t="shared" si="3"/>
        <v>0.15650155859263687</v>
      </c>
      <c r="J89" s="1">
        <f t="shared" si="4"/>
        <v>0.53904572743108359</v>
      </c>
      <c r="K89" s="1">
        <v>0</v>
      </c>
      <c r="L89" s="1">
        <f t="shared" si="5"/>
        <v>-0.77445643272979925</v>
      </c>
      <c r="M89" s="1">
        <f>ABS(J89-Base!J89)</f>
        <v>1.5956049208305512E-3</v>
      </c>
    </row>
    <row r="90" spans="5:13" x14ac:dyDescent="0.3">
      <c r="E90" s="1">
        <v>79</v>
      </c>
      <c r="F90" s="1">
        <v>0</v>
      </c>
      <c r="G90" s="1">
        <v>26</v>
      </c>
      <c r="H90" s="1">
        <v>2</v>
      </c>
      <c r="I90" s="1">
        <f t="shared" si="3"/>
        <v>-0.10119199843401117</v>
      </c>
      <c r="J90" s="1">
        <f t="shared" si="4"/>
        <v>0.47472356555743933</v>
      </c>
      <c r="K90" s="1">
        <v>1</v>
      </c>
      <c r="L90" s="1">
        <f t="shared" si="5"/>
        <v>-0.74502261160366057</v>
      </c>
      <c r="M90" s="1">
        <f>ABS(J90-Base!J90)</f>
        <v>6.4278209415614129E-3</v>
      </c>
    </row>
    <row r="91" spans="5:13" x14ac:dyDescent="0.3">
      <c r="E91" s="1">
        <v>80</v>
      </c>
      <c r="F91" s="1">
        <v>0</v>
      </c>
      <c r="G91" s="1">
        <v>27</v>
      </c>
      <c r="H91" s="1">
        <v>1</v>
      </c>
      <c r="I91" s="1">
        <f t="shared" si="3"/>
        <v>-0.37568614013133106</v>
      </c>
      <c r="J91" s="1">
        <f t="shared" si="4"/>
        <v>0.40716776750395117</v>
      </c>
      <c r="K91" s="1">
        <v>1</v>
      </c>
      <c r="L91" s="1">
        <f t="shared" si="5"/>
        <v>-0.89852997330334061</v>
      </c>
      <c r="M91" s="1">
        <f>ABS(J91-Base!J91)</f>
        <v>2.6458377101921116E-3</v>
      </c>
    </row>
    <row r="92" spans="5:13" x14ac:dyDescent="0.3">
      <c r="E92" s="1">
        <v>81</v>
      </c>
      <c r="F92" s="1">
        <v>1</v>
      </c>
      <c r="G92" s="1">
        <v>22</v>
      </c>
      <c r="H92" s="1">
        <v>2</v>
      </c>
      <c r="I92" s="1">
        <f t="shared" si="3"/>
        <v>3.7719614675973248E-2</v>
      </c>
      <c r="J92" s="1">
        <f t="shared" si="4"/>
        <v>0.50942878577989803</v>
      </c>
      <c r="K92" s="1">
        <v>0</v>
      </c>
      <c r="L92" s="1">
        <f t="shared" si="5"/>
        <v>-0.71218482352225843</v>
      </c>
      <c r="M92" s="1">
        <f>ABS(J92-Base!J92)</f>
        <v>2.8465903584240504E-4</v>
      </c>
    </row>
    <row r="93" spans="5:13" x14ac:dyDescent="0.3">
      <c r="E93" s="1">
        <v>82</v>
      </c>
      <c r="F93" s="1">
        <v>0</v>
      </c>
      <c r="G93" s="1">
        <v>29</v>
      </c>
      <c r="H93" s="1">
        <v>1</v>
      </c>
      <c r="I93" s="1">
        <f t="shared" si="3"/>
        <v>-0.42851678694277029</v>
      </c>
      <c r="J93" s="1">
        <f t="shared" si="4"/>
        <v>0.39448056471223647</v>
      </c>
      <c r="K93" s="1">
        <v>0</v>
      </c>
      <c r="L93" s="1">
        <f t="shared" si="5"/>
        <v>-0.50166861858873557</v>
      </c>
      <c r="M93" s="1">
        <f>ABS(J93-Base!J93)</f>
        <v>3.6454111541763812E-3</v>
      </c>
    </row>
    <row r="94" spans="5:13" x14ac:dyDescent="0.3">
      <c r="E94" s="1">
        <v>83</v>
      </c>
      <c r="F94" s="1">
        <v>1</v>
      </c>
      <c r="G94" s="1">
        <v>21</v>
      </c>
      <c r="H94" s="1">
        <v>3</v>
      </c>
      <c r="I94" s="1">
        <f t="shared" si="3"/>
        <v>0.36368472937244134</v>
      </c>
      <c r="J94" s="1">
        <f t="shared" si="4"/>
        <v>0.58993210957582065</v>
      </c>
      <c r="K94" s="1">
        <v>1</v>
      </c>
      <c r="L94" s="1">
        <f t="shared" si="5"/>
        <v>-0.52774781721881969</v>
      </c>
      <c r="M94" s="1">
        <f>ABS(J94-Base!J94)</f>
        <v>3.2934135297213452E-3</v>
      </c>
    </row>
    <row r="95" spans="5:13" x14ac:dyDescent="0.3">
      <c r="E95" s="1">
        <v>84</v>
      </c>
      <c r="F95" s="1">
        <v>1</v>
      </c>
      <c r="G95" s="1">
        <v>26</v>
      </c>
      <c r="H95" s="1">
        <v>5</v>
      </c>
      <c r="I95" s="1">
        <f t="shared" si="3"/>
        <v>0.80843178798557347</v>
      </c>
      <c r="J95" s="1">
        <f t="shared" si="4"/>
        <v>0.69177522718882045</v>
      </c>
      <c r="K95" s="1">
        <v>0</v>
      </c>
      <c r="L95" s="1">
        <f t="shared" si="5"/>
        <v>-1.1769259803153758</v>
      </c>
      <c r="M95" s="1">
        <f>ABS(J95-Base!J95)</f>
        <v>7.705483696095361E-3</v>
      </c>
    </row>
    <row r="96" spans="5:13" x14ac:dyDescent="0.3">
      <c r="E96" s="1">
        <v>85</v>
      </c>
      <c r="F96" s="1">
        <v>0</v>
      </c>
      <c r="G96" s="1">
        <v>22</v>
      </c>
      <c r="H96" s="1">
        <v>2</v>
      </c>
      <c r="I96" s="1">
        <f t="shared" si="3"/>
        <v>4.4692951888673504E-3</v>
      </c>
      <c r="J96" s="1">
        <f t="shared" si="4"/>
        <v>0.50111732193737923</v>
      </c>
      <c r="K96" s="1">
        <v>1</v>
      </c>
      <c r="L96" s="1">
        <f t="shared" si="5"/>
        <v>-0.69091502978836927</v>
      </c>
      <c r="M96" s="1">
        <f>ABS(J96-Base!J96)</f>
        <v>8.5961228783612009E-3</v>
      </c>
    </row>
    <row r="97" spans="5:13" x14ac:dyDescent="0.3">
      <c r="E97" s="1">
        <v>86</v>
      </c>
      <c r="F97" s="1">
        <v>0</v>
      </c>
      <c r="G97" s="1">
        <v>27</v>
      </c>
      <c r="H97" s="1">
        <v>4</v>
      </c>
      <c r="I97" s="1">
        <f t="shared" si="3"/>
        <v>0.36855031474346944</v>
      </c>
      <c r="J97" s="1">
        <f t="shared" si="4"/>
        <v>0.59110863697649296</v>
      </c>
      <c r="K97" s="1">
        <v>0</v>
      </c>
      <c r="L97" s="1">
        <f t="shared" si="5"/>
        <v>-0.8943057743009788</v>
      </c>
      <c r="M97" s="1">
        <f>ABS(J97-Base!J97)</f>
        <v>2.2216256860779438E-2</v>
      </c>
    </row>
    <row r="98" spans="5:13" x14ac:dyDescent="0.3">
      <c r="E98" s="1">
        <v>87</v>
      </c>
      <c r="F98" s="1">
        <v>1</v>
      </c>
      <c r="G98" s="1">
        <v>22</v>
      </c>
      <c r="H98" s="1">
        <v>3</v>
      </c>
      <c r="I98" s="1">
        <f t="shared" si="3"/>
        <v>0.33408713354675501</v>
      </c>
      <c r="J98" s="1">
        <f t="shared" si="4"/>
        <v>0.58275350580968577</v>
      </c>
      <c r="K98" s="1">
        <v>1</v>
      </c>
      <c r="L98" s="1">
        <f t="shared" si="5"/>
        <v>-0.53999098510892973</v>
      </c>
      <c r="M98" s="1">
        <f>ABS(J98-Base!J98)</f>
        <v>3.0601136639029081E-3</v>
      </c>
    </row>
    <row r="99" spans="5:13" x14ac:dyDescent="0.3">
      <c r="E99" s="1">
        <v>88</v>
      </c>
      <c r="F99" s="1">
        <v>1</v>
      </c>
      <c r="G99" s="1">
        <v>22</v>
      </c>
      <c r="H99" s="1">
        <v>4</v>
      </c>
      <c r="I99" s="1">
        <f t="shared" si="3"/>
        <v>0.63045465241753684</v>
      </c>
      <c r="J99" s="1">
        <f t="shared" si="4"/>
        <v>0.65259254609950756</v>
      </c>
      <c r="K99" s="1">
        <v>0</v>
      </c>
      <c r="L99" s="1">
        <f t="shared" si="5"/>
        <v>-1.0572569691574951</v>
      </c>
      <c r="M99" s="1">
        <f>ABS(J99-Base!J99)</f>
        <v>5.9825470584123908E-3</v>
      </c>
    </row>
    <row r="100" spans="5:13" x14ac:dyDescent="0.3">
      <c r="E100" s="1">
        <v>89</v>
      </c>
      <c r="F100" s="1">
        <v>0</v>
      </c>
      <c r="G100" s="1">
        <v>25</v>
      </c>
      <c r="H100" s="1">
        <v>1</v>
      </c>
      <c r="I100" s="1">
        <f t="shared" si="3"/>
        <v>-0.32285549331989172</v>
      </c>
      <c r="J100" s="1">
        <f t="shared" si="4"/>
        <v>0.41998000031392446</v>
      </c>
      <c r="K100" s="1">
        <v>0</v>
      </c>
      <c r="L100" s="1">
        <f t="shared" si="5"/>
        <v>-0.54469269381879837</v>
      </c>
      <c r="M100" s="1">
        <f>ABS(J100-Base!J100)</f>
        <v>1.6211648205774476E-3</v>
      </c>
    </row>
    <row r="101" spans="5:13" x14ac:dyDescent="0.3">
      <c r="E101" s="1">
        <v>90</v>
      </c>
      <c r="F101" s="1">
        <v>1</v>
      </c>
      <c r="G101" s="1">
        <v>16</v>
      </c>
      <c r="H101" s="1">
        <v>3</v>
      </c>
      <c r="I101" s="1">
        <f t="shared" si="3"/>
        <v>0.5116727085008731</v>
      </c>
      <c r="J101" s="1">
        <f t="shared" si="4"/>
        <v>0.6251985144530473</v>
      </c>
      <c r="K101" s="1">
        <v>0</v>
      </c>
      <c r="L101" s="1">
        <f t="shared" si="5"/>
        <v>-0.98135876505327901</v>
      </c>
      <c r="M101" s="1">
        <f>ABS(J101-Base!J101)</f>
        <v>4.3978159332516142E-3</v>
      </c>
    </row>
    <row r="102" spans="5:13" x14ac:dyDescent="0.3">
      <c r="E102" s="1">
        <v>91</v>
      </c>
      <c r="F102" s="1">
        <v>0</v>
      </c>
      <c r="G102" s="1">
        <v>30</v>
      </c>
      <c r="H102" s="1">
        <v>1</v>
      </c>
      <c r="I102" s="1">
        <f t="shared" si="3"/>
        <v>-0.4549321103484899</v>
      </c>
      <c r="J102" s="1">
        <f t="shared" si="4"/>
        <v>0.38818875454897944</v>
      </c>
      <c r="K102" s="1">
        <v>0</v>
      </c>
      <c r="L102" s="1">
        <f t="shared" si="5"/>
        <v>-0.49133146650745418</v>
      </c>
      <c r="M102" s="1">
        <f>ABS(J102-Base!J102)</f>
        <v>4.1345494440507835E-3</v>
      </c>
    </row>
    <row r="103" spans="5:13" x14ac:dyDescent="0.3">
      <c r="E103" s="1">
        <v>92</v>
      </c>
      <c r="F103" s="1">
        <v>0</v>
      </c>
      <c r="G103" s="1">
        <v>34</v>
      </c>
      <c r="H103" s="1">
        <v>1</v>
      </c>
      <c r="I103" s="1">
        <f t="shared" si="3"/>
        <v>-0.56059340397136836</v>
      </c>
      <c r="J103" s="1">
        <f t="shared" si="4"/>
        <v>0.36341016861032605</v>
      </c>
      <c r="K103" s="1">
        <v>0</v>
      </c>
      <c r="L103" s="1">
        <f t="shared" si="5"/>
        <v>-0.451629737573573</v>
      </c>
      <c r="M103" s="1">
        <f>ABS(J103-Base!J103)</f>
        <v>6.0095451239732256E-3</v>
      </c>
    </row>
    <row r="104" spans="5:13" x14ac:dyDescent="0.3">
      <c r="E104" s="1">
        <v>93</v>
      </c>
      <c r="F104" s="1">
        <v>1</v>
      </c>
      <c r="G104" s="1">
        <v>25</v>
      </c>
      <c r="H104" s="1">
        <v>2</v>
      </c>
      <c r="I104" s="1">
        <f t="shared" si="3"/>
        <v>-5.1073172801085823E-2</v>
      </c>
      <c r="J104" s="1">
        <f t="shared" si="4"/>
        <v>0.48723448155067395</v>
      </c>
      <c r="K104" s="1">
        <v>0</v>
      </c>
      <c r="L104" s="1">
        <f t="shared" si="5"/>
        <v>-0.66793661734998488</v>
      </c>
      <c r="M104" s="1">
        <f>ABS(J104-Base!J104)</f>
        <v>1.0531659815416483E-3</v>
      </c>
    </row>
    <row r="105" spans="5:13" x14ac:dyDescent="0.3">
      <c r="E105" s="1">
        <v>94</v>
      </c>
      <c r="F105" s="1">
        <v>1</v>
      </c>
      <c r="G105" s="1">
        <v>20</v>
      </c>
      <c r="H105" s="1">
        <v>2</v>
      </c>
      <c r="I105" s="1">
        <f t="shared" si="3"/>
        <v>9.691480632734592E-2</v>
      </c>
      <c r="J105" s="1">
        <f t="shared" si="4"/>
        <v>0.5242097554111721</v>
      </c>
      <c r="K105" s="1">
        <v>1</v>
      </c>
      <c r="L105" s="1">
        <f t="shared" si="5"/>
        <v>-0.64586337817219264</v>
      </c>
      <c r="M105" s="1">
        <f>ABS(J105-Base!J105)</f>
        <v>2.2739684344907918E-4</v>
      </c>
    </row>
    <row r="106" spans="5:13" x14ac:dyDescent="0.3">
      <c r="E106" s="1">
        <v>95</v>
      </c>
      <c r="F106" s="1">
        <v>1</v>
      </c>
      <c r="G106" s="1">
        <v>27</v>
      </c>
      <c r="H106" s="1">
        <v>4</v>
      </c>
      <c r="I106" s="1">
        <f t="shared" si="3"/>
        <v>0.48246667328910497</v>
      </c>
      <c r="J106" s="1">
        <f t="shared" si="4"/>
        <v>0.61833017432518689</v>
      </c>
      <c r="K106" s="1">
        <v>0</v>
      </c>
      <c r="L106" s="1">
        <f t="shared" si="5"/>
        <v>-0.96319937481892026</v>
      </c>
      <c r="M106" s="1">
        <f>ABS(J106-Base!J106)</f>
        <v>5.0052804879144874E-3</v>
      </c>
    </row>
    <row r="107" spans="5:13" x14ac:dyDescent="0.3">
      <c r="E107" s="1">
        <v>96</v>
      </c>
      <c r="F107" s="1">
        <v>0</v>
      </c>
      <c r="G107" s="1">
        <v>22</v>
      </c>
      <c r="H107" s="1">
        <v>0</v>
      </c>
      <c r="I107" s="1">
        <f t="shared" si="3"/>
        <v>-0.49168834139433298</v>
      </c>
      <c r="J107" s="1">
        <f t="shared" si="4"/>
        <v>0.37949591830017942</v>
      </c>
      <c r="K107" s="1">
        <v>1</v>
      </c>
      <c r="L107" s="1">
        <f t="shared" si="5"/>
        <v>-0.96891143767154075</v>
      </c>
      <c r="M107" s="1">
        <f>ABS(J107-Base!J107)</f>
        <v>8.1515393118058999E-3</v>
      </c>
    </row>
    <row r="108" spans="5:13" x14ac:dyDescent="0.3">
      <c r="E108" s="1">
        <v>97</v>
      </c>
      <c r="F108" s="1">
        <v>1</v>
      </c>
      <c r="G108" s="1">
        <v>19</v>
      </c>
      <c r="H108" s="1">
        <v>2</v>
      </c>
      <c r="I108" s="1">
        <f t="shared" si="3"/>
        <v>0.12651240215303225</v>
      </c>
      <c r="J108" s="1">
        <f t="shared" si="4"/>
        <v>0.53158598294634607</v>
      </c>
      <c r="K108" s="1">
        <v>1</v>
      </c>
      <c r="L108" s="1">
        <f t="shared" si="5"/>
        <v>-0.63189032016121027</v>
      </c>
      <c r="M108" s="1">
        <f>ABS(J108-Base!J108)</f>
        <v>4.8236777987231694E-4</v>
      </c>
    </row>
    <row r="109" spans="5:13" x14ac:dyDescent="0.3">
      <c r="E109" s="1">
        <v>98</v>
      </c>
      <c r="F109" s="1">
        <v>0</v>
      </c>
      <c r="G109" s="1">
        <v>25</v>
      </c>
      <c r="H109" s="1">
        <v>3</v>
      </c>
      <c r="I109" s="1">
        <f t="shared" si="3"/>
        <v>0.17330214326330862</v>
      </c>
      <c r="J109" s="1">
        <f t="shared" si="4"/>
        <v>0.5432174252299079</v>
      </c>
      <c r="K109" s="1">
        <v>1</v>
      </c>
      <c r="L109" s="1">
        <f t="shared" si="5"/>
        <v>-0.61024562440476549</v>
      </c>
      <c r="M109" s="1">
        <f>ABS(J109-Base!J109)</f>
        <v>1.5460502066526272E-2</v>
      </c>
    </row>
    <row r="110" spans="5:13" x14ac:dyDescent="0.3">
      <c r="E110" s="1">
        <v>99</v>
      </c>
      <c r="F110" s="1">
        <v>0</v>
      </c>
      <c r="G110" s="1">
        <v>30</v>
      </c>
      <c r="H110" s="1">
        <v>2</v>
      </c>
      <c r="I110" s="1">
        <f t="shared" si="3"/>
        <v>-0.20685329205688974</v>
      </c>
      <c r="J110" s="1">
        <f t="shared" si="4"/>
        <v>0.4484702850960226</v>
      </c>
      <c r="K110" s="1">
        <v>1</v>
      </c>
      <c r="L110" s="1">
        <f t="shared" si="5"/>
        <v>-0.80191285364468201</v>
      </c>
      <c r="M110" s="1">
        <f>ABS(J110-Base!J110)</f>
        <v>4.2417013842316331E-3</v>
      </c>
    </row>
    <row r="111" spans="5:13" x14ac:dyDescent="0.3">
      <c r="E111" s="1">
        <v>100</v>
      </c>
      <c r="F111" s="1">
        <v>1</v>
      </c>
      <c r="G111" s="1">
        <v>19</v>
      </c>
      <c r="H111" s="1">
        <v>3</v>
      </c>
      <c r="I111" s="1">
        <f t="shared" si="3"/>
        <v>0.422879921023814</v>
      </c>
      <c r="J111" s="1">
        <f t="shared" si="4"/>
        <v>0.60417218387662097</v>
      </c>
      <c r="K111" s="1">
        <v>0</v>
      </c>
      <c r="L111" s="1">
        <f t="shared" si="5"/>
        <v>-0.92677597005320966</v>
      </c>
      <c r="M111" s="1">
        <f>ABS(J111-Base!J111)</f>
        <v>3.7483210051679761E-3</v>
      </c>
    </row>
    <row r="112" spans="5:13" x14ac:dyDescent="0.3">
      <c r="E112" s="1">
        <v>101</v>
      </c>
      <c r="F112" s="1">
        <v>1</v>
      </c>
      <c r="G112" s="1">
        <v>20</v>
      </c>
      <c r="H112" s="1">
        <v>3</v>
      </c>
      <c r="I112" s="1">
        <f t="shared" si="3"/>
        <v>0.39328232519812767</v>
      </c>
      <c r="J112" s="1">
        <f t="shared" si="4"/>
        <v>0.59707260192305922</v>
      </c>
      <c r="K112" s="1">
        <v>1</v>
      </c>
      <c r="L112" s="1">
        <f t="shared" si="5"/>
        <v>-0.51571656172217928</v>
      </c>
      <c r="M112" s="1">
        <f>ABS(J112-Base!J112)</f>
        <v>3.5229003773554757E-3</v>
      </c>
    </row>
    <row r="113" spans="5:13" x14ac:dyDescent="0.3">
      <c r="E113" s="1">
        <v>102</v>
      </c>
      <c r="F113" s="1">
        <v>1</v>
      </c>
      <c r="G113" s="1">
        <v>15</v>
      </c>
      <c r="H113" s="1">
        <v>5</v>
      </c>
      <c r="I113" s="1">
        <f t="shared" si="3"/>
        <v>1.1340053420681231</v>
      </c>
      <c r="J113" s="1">
        <f t="shared" si="4"/>
        <v>0.75657731312887133</v>
      </c>
      <c r="K113" s="1">
        <v>0</v>
      </c>
      <c r="L113" s="1">
        <f t="shared" si="5"/>
        <v>-1.4129558945918435</v>
      </c>
      <c r="M113" s="1">
        <f>ABS(J113-Base!J113)</f>
        <v>8.7924691778272779E-3</v>
      </c>
    </row>
    <row r="114" spans="5:13" x14ac:dyDescent="0.3">
      <c r="E114" s="1">
        <v>103</v>
      </c>
      <c r="F114" s="1">
        <v>0</v>
      </c>
      <c r="G114" s="1">
        <v>22</v>
      </c>
      <c r="H114" s="1">
        <v>0</v>
      </c>
      <c r="I114" s="1">
        <f t="shared" si="3"/>
        <v>-0.49168834139433298</v>
      </c>
      <c r="J114" s="1">
        <f t="shared" si="4"/>
        <v>0.37949591830017942</v>
      </c>
      <c r="K114" s="1">
        <v>0</v>
      </c>
      <c r="L114" s="1">
        <f t="shared" si="5"/>
        <v>-0.47722309627720794</v>
      </c>
      <c r="M114" s="1">
        <f>ABS(J114-Base!J114)</f>
        <v>8.1515393118058999E-3</v>
      </c>
    </row>
    <row r="115" spans="5:13" x14ac:dyDescent="0.3">
      <c r="E115" s="1">
        <v>104</v>
      </c>
      <c r="F115" s="1">
        <v>1</v>
      </c>
      <c r="G115" s="1">
        <v>28</v>
      </c>
      <c r="H115" s="1">
        <v>3</v>
      </c>
      <c r="I115" s="1">
        <f t="shared" si="3"/>
        <v>0.15650155859263687</v>
      </c>
      <c r="J115" s="1">
        <f t="shared" si="4"/>
        <v>0.53904572743108359</v>
      </c>
      <c r="K115" s="1">
        <v>1</v>
      </c>
      <c r="L115" s="1">
        <f t="shared" si="5"/>
        <v>-0.6179548741371621</v>
      </c>
      <c r="M115" s="1">
        <f>ABS(J115-Base!J115)</f>
        <v>1.5956049208305512E-3</v>
      </c>
    </row>
    <row r="116" spans="5:13" x14ac:dyDescent="0.3">
      <c r="E116" s="1">
        <v>105</v>
      </c>
      <c r="F116" s="1">
        <v>1</v>
      </c>
      <c r="G116" s="1">
        <v>25</v>
      </c>
      <c r="H116" s="1">
        <v>2</v>
      </c>
      <c r="I116" s="1">
        <f t="shared" si="3"/>
        <v>-5.1073172801085823E-2</v>
      </c>
      <c r="J116" s="1">
        <f t="shared" si="4"/>
        <v>0.48723448155067395</v>
      </c>
      <c r="K116" s="1">
        <v>0</v>
      </c>
      <c r="L116" s="1">
        <f t="shared" si="5"/>
        <v>-0.66793661734998488</v>
      </c>
      <c r="M116" s="1">
        <f>ABS(J116-Base!J116)</f>
        <v>1.0531659815416483E-3</v>
      </c>
    </row>
    <row r="117" spans="5:13" x14ac:dyDescent="0.3">
      <c r="E117" s="1">
        <v>106</v>
      </c>
      <c r="F117" s="1">
        <v>1</v>
      </c>
      <c r="G117" s="1">
        <v>21</v>
      </c>
      <c r="H117" s="1">
        <v>1</v>
      </c>
      <c r="I117" s="1">
        <f t="shared" si="3"/>
        <v>-0.22905030836912227</v>
      </c>
      <c r="J117" s="1">
        <f t="shared" si="4"/>
        <v>0.44298646859080054</v>
      </c>
      <c r="K117" s="1">
        <v>0</v>
      </c>
      <c r="L117" s="1">
        <f t="shared" si="5"/>
        <v>-0.58516574597614501</v>
      </c>
      <c r="M117" s="1">
        <f>ABS(J117-Base!J117)</f>
        <v>3.4139466939007712E-3</v>
      </c>
    </row>
    <row r="118" spans="5:13" x14ac:dyDescent="0.3">
      <c r="E118" s="1">
        <v>107</v>
      </c>
      <c r="F118" s="1">
        <v>0</v>
      </c>
      <c r="G118" s="1">
        <v>27</v>
      </c>
      <c r="H118" s="1">
        <v>0</v>
      </c>
      <c r="I118" s="1">
        <f t="shared" si="3"/>
        <v>-0.62376495842293123</v>
      </c>
      <c r="J118" s="1">
        <f t="shared" si="4"/>
        <v>0.34892565543319548</v>
      </c>
      <c r="K118" s="1">
        <v>0</v>
      </c>
      <c r="L118" s="1">
        <f t="shared" si="5"/>
        <v>-0.42913144273050785</v>
      </c>
      <c r="M118" s="1">
        <f>ABS(J118-Base!J118)</f>
        <v>1.0275372231825008E-2</v>
      </c>
    </row>
    <row r="119" spans="5:13" x14ac:dyDescent="0.3">
      <c r="E119" s="1">
        <v>108</v>
      </c>
      <c r="F119" s="1">
        <v>0</v>
      </c>
      <c r="G119" s="1">
        <v>25</v>
      </c>
      <c r="H119" s="1">
        <v>1</v>
      </c>
      <c r="I119" s="1">
        <f t="shared" si="3"/>
        <v>-0.32285549331989172</v>
      </c>
      <c r="J119" s="1">
        <f t="shared" si="4"/>
        <v>0.41998000031392446</v>
      </c>
      <c r="K119" s="1">
        <v>0</v>
      </c>
      <c r="L119" s="1">
        <f t="shared" si="5"/>
        <v>-0.54469269381879837</v>
      </c>
      <c r="M119" s="1">
        <f>ABS(J119-Base!J119)</f>
        <v>1.6211648205774476E-3</v>
      </c>
    </row>
    <row r="120" spans="5:13" x14ac:dyDescent="0.3">
      <c r="E120" s="1">
        <v>109</v>
      </c>
      <c r="F120" s="1">
        <v>1</v>
      </c>
      <c r="G120" s="1">
        <v>25</v>
      </c>
      <c r="H120" s="1">
        <v>6</v>
      </c>
      <c r="I120" s="1">
        <f t="shared" si="3"/>
        <v>1.1343969026820413</v>
      </c>
      <c r="J120" s="1">
        <f t="shared" si="4"/>
        <v>0.75664941885121151</v>
      </c>
      <c r="K120" s="1">
        <v>1</v>
      </c>
      <c r="L120" s="1">
        <f t="shared" si="5"/>
        <v>-0.27885525190436078</v>
      </c>
      <c r="M120" s="1">
        <f>ABS(J120-Base!J120)</f>
        <v>9.4432639840301702E-3</v>
      </c>
    </row>
    <row r="121" spans="5:13" x14ac:dyDescent="0.3">
      <c r="E121" s="1">
        <v>110</v>
      </c>
      <c r="F121" s="1">
        <v>0</v>
      </c>
      <c r="G121" s="1">
        <v>34</v>
      </c>
      <c r="H121" s="1">
        <v>2</v>
      </c>
      <c r="I121" s="1">
        <f t="shared" si="3"/>
        <v>-0.3125145856797682</v>
      </c>
      <c r="J121" s="1">
        <f t="shared" si="4"/>
        <v>0.42250107599303</v>
      </c>
      <c r="K121" s="1">
        <v>0</v>
      </c>
      <c r="L121" s="1">
        <f t="shared" si="5"/>
        <v>-0.54904869977931814</v>
      </c>
      <c r="M121" s="1">
        <f>ABS(J121-Base!J121)</f>
        <v>2.0769285677940674E-3</v>
      </c>
    </row>
    <row r="122" spans="5:13" x14ac:dyDescent="0.3">
      <c r="E122" s="1">
        <v>111</v>
      </c>
      <c r="F122" s="1">
        <v>1</v>
      </c>
      <c r="G122" s="1">
        <v>22</v>
      </c>
      <c r="H122" s="1">
        <v>11</v>
      </c>
      <c r="I122" s="1">
        <f t="shared" si="3"/>
        <v>2.7050272845130094</v>
      </c>
      <c r="J122" s="1">
        <f t="shared" si="4"/>
        <v>0.93732264155500411</v>
      </c>
      <c r="K122" s="1">
        <v>1</v>
      </c>
      <c r="L122" s="1">
        <f t="shared" si="5"/>
        <v>-6.4727721376136513E-2</v>
      </c>
      <c r="M122" s="1">
        <f>ABS(J122-Base!J122)</f>
        <v>7.5785839714835879E-3</v>
      </c>
    </row>
    <row r="123" spans="5:13" x14ac:dyDescent="0.3">
      <c r="E123" s="1">
        <v>112</v>
      </c>
      <c r="F123" s="1">
        <v>0</v>
      </c>
      <c r="G123" s="1">
        <v>29</v>
      </c>
      <c r="H123" s="1">
        <v>2</v>
      </c>
      <c r="I123" s="1">
        <f t="shared" si="3"/>
        <v>-0.18043796865117012</v>
      </c>
      <c r="J123" s="1">
        <f t="shared" si="4"/>
        <v>0.45501249971933283</v>
      </c>
      <c r="K123" s="1">
        <v>1</v>
      </c>
      <c r="L123" s="1">
        <f t="shared" si="5"/>
        <v>-0.78743038849791103</v>
      </c>
      <c r="M123" s="1">
        <f>ABS(J123-Base!J123)</f>
        <v>4.7877438780188908E-3</v>
      </c>
    </row>
    <row r="124" spans="5:13" x14ac:dyDescent="0.3">
      <c r="E124" s="1">
        <v>113</v>
      </c>
      <c r="F124" s="1">
        <v>1</v>
      </c>
      <c r="G124" s="1">
        <v>27</v>
      </c>
      <c r="H124" s="1">
        <v>3</v>
      </c>
      <c r="I124" s="1">
        <f t="shared" si="3"/>
        <v>0.18609915441832325</v>
      </c>
      <c r="J124" s="1">
        <f t="shared" si="4"/>
        <v>0.54639097799939529</v>
      </c>
      <c r="K124" s="1">
        <v>1</v>
      </c>
      <c r="L124" s="1">
        <f t="shared" si="5"/>
        <v>-0.60442048257601411</v>
      </c>
      <c r="M124" s="1">
        <f>ABS(J124-Base!J124)</f>
        <v>1.8459486462082397E-3</v>
      </c>
    </row>
    <row r="125" spans="5:13" x14ac:dyDescent="0.3">
      <c r="E125" s="1">
        <v>114</v>
      </c>
      <c r="F125" s="1">
        <v>1</v>
      </c>
      <c r="G125" s="1">
        <v>21</v>
      </c>
      <c r="H125" s="1">
        <v>2</v>
      </c>
      <c r="I125" s="1">
        <f t="shared" si="3"/>
        <v>6.7317210501659577E-2</v>
      </c>
      <c r="J125" s="1">
        <f t="shared" si="4"/>
        <v>0.51682295018884739</v>
      </c>
      <c r="K125" s="1">
        <v>1</v>
      </c>
      <c r="L125" s="1">
        <f t="shared" si="5"/>
        <v>-0.66005491923960891</v>
      </c>
      <c r="M125" s="1">
        <f>ABS(J125-Base!J125)</f>
        <v>2.8386367784460909E-5</v>
      </c>
    </row>
    <row r="126" spans="5:13" x14ac:dyDescent="0.3">
      <c r="E126" s="1">
        <v>115</v>
      </c>
      <c r="F126" s="1">
        <v>0</v>
      </c>
      <c r="G126" s="1">
        <v>28</v>
      </c>
      <c r="H126" s="1">
        <v>5</v>
      </c>
      <c r="I126" s="1">
        <f t="shared" si="3"/>
        <v>0.59021380962935011</v>
      </c>
      <c r="J126" s="1">
        <f t="shared" si="4"/>
        <v>0.64341420204772093</v>
      </c>
      <c r="K126" s="1">
        <v>0</v>
      </c>
      <c r="L126" s="1">
        <f t="shared" si="5"/>
        <v>-1.0311804006157324</v>
      </c>
      <c r="M126" s="1">
        <f>ABS(J126-Base!J126)</f>
        <v>2.8177728668238755E-2</v>
      </c>
    </row>
    <row r="127" spans="5:13" x14ac:dyDescent="0.3">
      <c r="E127" s="1">
        <v>116</v>
      </c>
      <c r="F127" s="1">
        <v>0</v>
      </c>
      <c r="G127" s="1">
        <v>27</v>
      </c>
      <c r="H127" s="1">
        <v>0</v>
      </c>
      <c r="I127" s="1">
        <f t="shared" si="3"/>
        <v>-0.62376495842293123</v>
      </c>
      <c r="J127" s="1">
        <f t="shared" si="4"/>
        <v>0.34892565543319548</v>
      </c>
      <c r="K127" s="1">
        <v>0</v>
      </c>
      <c r="L127" s="1">
        <f t="shared" si="5"/>
        <v>-0.42913144273050785</v>
      </c>
      <c r="M127" s="1">
        <f>ABS(J127-Base!J127)</f>
        <v>1.0275372231825008E-2</v>
      </c>
    </row>
    <row r="128" spans="5:13" x14ac:dyDescent="0.3">
      <c r="E128" s="1">
        <v>117</v>
      </c>
      <c r="F128" s="1">
        <v>0</v>
      </c>
      <c r="G128" s="1">
        <v>22</v>
      </c>
      <c r="H128" s="1">
        <v>2</v>
      </c>
      <c r="I128" s="1">
        <f t="shared" si="3"/>
        <v>4.4692951888673504E-3</v>
      </c>
      <c r="J128" s="1">
        <f t="shared" si="4"/>
        <v>0.50111732193737923</v>
      </c>
      <c r="K128" s="1">
        <v>1</v>
      </c>
      <c r="L128" s="1">
        <f t="shared" si="5"/>
        <v>-0.69091502978836927</v>
      </c>
      <c r="M128" s="1">
        <f>ABS(J128-Base!J128)</f>
        <v>8.5961228783612009E-3</v>
      </c>
    </row>
    <row r="129" spans="5:13" x14ac:dyDescent="0.3">
      <c r="E129" s="1">
        <v>118</v>
      </c>
      <c r="F129" s="1">
        <v>0</v>
      </c>
      <c r="G129" s="1">
        <v>29</v>
      </c>
      <c r="H129" s="1">
        <v>0</v>
      </c>
      <c r="I129" s="1">
        <f t="shared" si="3"/>
        <v>-0.67659560523437046</v>
      </c>
      <c r="J129" s="1">
        <f t="shared" si="4"/>
        <v>0.33702155128635308</v>
      </c>
      <c r="K129" s="1">
        <v>0</v>
      </c>
      <c r="L129" s="1">
        <f t="shared" si="5"/>
        <v>-0.41101279503553634</v>
      </c>
      <c r="M129" s="1">
        <f>ABS(J129-Base!J129)</f>
        <v>1.1049348853416796E-2</v>
      </c>
    </row>
    <row r="130" spans="5:13" x14ac:dyDescent="0.3">
      <c r="E130" s="1">
        <v>119</v>
      </c>
      <c r="F130" s="1">
        <v>0</v>
      </c>
      <c r="G130" s="1">
        <v>26</v>
      </c>
      <c r="H130" s="1">
        <v>0</v>
      </c>
      <c r="I130" s="1">
        <f t="shared" si="3"/>
        <v>-0.5973496350172115</v>
      </c>
      <c r="J130" s="1">
        <f t="shared" si="4"/>
        <v>0.35495028933023043</v>
      </c>
      <c r="K130" s="1">
        <v>0</v>
      </c>
      <c r="L130" s="1">
        <f t="shared" si="5"/>
        <v>-0.43842789435032226</v>
      </c>
      <c r="M130" s="1">
        <f>ABS(J130-Base!J130)</f>
        <v>9.8715949567237948E-3</v>
      </c>
    </row>
    <row r="131" spans="5:13" x14ac:dyDescent="0.3">
      <c r="E131" s="1">
        <v>120</v>
      </c>
      <c r="F131" s="1">
        <v>0</v>
      </c>
      <c r="G131" s="1">
        <v>22</v>
      </c>
      <c r="H131" s="1">
        <v>0</v>
      </c>
      <c r="I131" s="1">
        <f t="shared" si="3"/>
        <v>-0.49168834139433298</v>
      </c>
      <c r="J131" s="1">
        <f t="shared" si="4"/>
        <v>0.37949591830017942</v>
      </c>
      <c r="K131" s="1">
        <v>0</v>
      </c>
      <c r="L131" s="1">
        <f t="shared" si="5"/>
        <v>-0.47722309627720794</v>
      </c>
      <c r="M131" s="1">
        <f>ABS(J131-Base!J131)</f>
        <v>8.1515393118058999E-3</v>
      </c>
    </row>
    <row r="132" spans="5:13" x14ac:dyDescent="0.3">
      <c r="E132" s="1">
        <v>121</v>
      </c>
      <c r="F132" s="1">
        <v>0</v>
      </c>
      <c r="G132" s="1">
        <v>24</v>
      </c>
      <c r="H132" s="1">
        <v>1</v>
      </c>
      <c r="I132" s="1">
        <f t="shared" si="3"/>
        <v>-0.2964401699141721</v>
      </c>
      <c r="J132" s="1">
        <f t="shared" si="4"/>
        <v>0.42642794299600362</v>
      </c>
      <c r="K132" s="1">
        <v>1</v>
      </c>
      <c r="L132" s="1">
        <f t="shared" si="5"/>
        <v>-0.85231187592304813</v>
      </c>
      <c r="M132" s="1">
        <f>ABS(J132-Base!J132)</f>
        <v>1.1007142626220934E-3</v>
      </c>
    </row>
    <row r="133" spans="5:13" x14ac:dyDescent="0.3">
      <c r="E133" s="1">
        <v>122</v>
      </c>
      <c r="F133" s="1">
        <v>1</v>
      </c>
      <c r="G133" s="1">
        <v>25</v>
      </c>
      <c r="H133" s="1">
        <v>5</v>
      </c>
      <c r="I133" s="1">
        <f t="shared" si="3"/>
        <v>0.8380293838112598</v>
      </c>
      <c r="J133" s="1">
        <f t="shared" si="4"/>
        <v>0.69805001920814269</v>
      </c>
      <c r="K133" s="1">
        <v>1</v>
      </c>
      <c r="L133" s="1">
        <f t="shared" si="5"/>
        <v>-0.35946451803062252</v>
      </c>
      <c r="M133" s="1">
        <f>ABS(J133-Base!J133)</f>
        <v>7.8380176991105222E-3</v>
      </c>
    </row>
    <row r="134" spans="5:13" x14ac:dyDescent="0.3">
      <c r="E134" s="1">
        <v>123</v>
      </c>
      <c r="F134" s="1">
        <v>0</v>
      </c>
      <c r="G134" s="1">
        <v>28</v>
      </c>
      <c r="H134" s="1">
        <v>0</v>
      </c>
      <c r="I134" s="1">
        <f t="shared" si="3"/>
        <v>-0.65018028182865084</v>
      </c>
      <c r="J134" s="1">
        <f t="shared" si="4"/>
        <v>0.34294891237847408</v>
      </c>
      <c r="K134" s="1">
        <v>1</v>
      </c>
      <c r="L134" s="1">
        <f t="shared" si="5"/>
        <v>-1.0701737864123733</v>
      </c>
      <c r="M134" s="1">
        <f>ABS(J134-Base!J134)</f>
        <v>1.0668044857152559E-2</v>
      </c>
    </row>
    <row r="135" spans="5:13" x14ac:dyDescent="0.3">
      <c r="E135" s="1">
        <v>124</v>
      </c>
      <c r="F135" s="1">
        <v>1</v>
      </c>
      <c r="G135" s="1">
        <v>21</v>
      </c>
      <c r="H135" s="1">
        <v>0</v>
      </c>
      <c r="I135" s="1">
        <f t="shared" si="3"/>
        <v>-0.52541782723990405</v>
      </c>
      <c r="J135" s="1">
        <f t="shared" si="4"/>
        <v>0.37158623967126819</v>
      </c>
      <c r="K135" s="1">
        <v>1</v>
      </c>
      <c r="L135" s="1">
        <f t="shared" si="5"/>
        <v>-0.9899743026762271</v>
      </c>
      <c r="M135" s="1">
        <f>ABS(J135-Base!J135)</f>
        <v>6.452411040651973E-3</v>
      </c>
    </row>
    <row r="136" spans="5:13" x14ac:dyDescent="0.3">
      <c r="E136" s="1">
        <v>125</v>
      </c>
      <c r="F136" s="1">
        <v>1</v>
      </c>
      <c r="G136" s="1">
        <v>25</v>
      </c>
      <c r="H136" s="1">
        <v>1</v>
      </c>
      <c r="I136" s="1">
        <f t="shared" si="3"/>
        <v>-0.34744069167186764</v>
      </c>
      <c r="J136" s="1">
        <f t="shared" si="4"/>
        <v>0.41400318395785679</v>
      </c>
      <c r="K136" s="1">
        <v>0</v>
      </c>
      <c r="L136" s="1">
        <f t="shared" si="5"/>
        <v>-0.53444092279506761</v>
      </c>
      <c r="M136" s="1">
        <f>ABS(J136-Base!J136)</f>
        <v>4.3556515354902237E-3</v>
      </c>
    </row>
    <row r="137" spans="5:13" x14ac:dyDescent="0.3">
      <c r="E137" s="1">
        <v>126</v>
      </c>
      <c r="F137" s="1">
        <v>1</v>
      </c>
      <c r="G137" s="1">
        <v>26</v>
      </c>
      <c r="H137" s="1">
        <v>3</v>
      </c>
      <c r="I137" s="1">
        <f t="shared" si="3"/>
        <v>0.21569675024400969</v>
      </c>
      <c r="J137" s="1">
        <f t="shared" si="4"/>
        <v>0.55371608673374029</v>
      </c>
      <c r="K137" s="1">
        <v>1</v>
      </c>
      <c r="L137" s="1">
        <f t="shared" si="5"/>
        <v>-0.59110320241696923</v>
      </c>
      <c r="M137" s="1">
        <f>ABS(J137-Base!J137)</f>
        <v>2.0941864440533475E-3</v>
      </c>
    </row>
    <row r="138" spans="5:13" x14ac:dyDescent="0.3">
      <c r="E138" s="1">
        <v>127</v>
      </c>
      <c r="F138" s="1">
        <v>1</v>
      </c>
      <c r="G138" s="1">
        <v>20</v>
      </c>
      <c r="H138" s="1">
        <v>4</v>
      </c>
      <c r="I138" s="1">
        <f t="shared" si="3"/>
        <v>0.6896498440689095</v>
      </c>
      <c r="J138" s="1">
        <f t="shared" si="4"/>
        <v>0.66588902829522556</v>
      </c>
      <c r="K138" s="1">
        <v>0</v>
      </c>
      <c r="L138" s="1">
        <f t="shared" si="5"/>
        <v>-1.0962820905753516</v>
      </c>
      <c r="M138" s="1">
        <f>ABS(J138-Base!J138)</f>
        <v>6.3331936661242816E-3</v>
      </c>
    </row>
    <row r="139" spans="5:13" x14ac:dyDescent="0.3">
      <c r="E139" s="1">
        <v>128</v>
      </c>
      <c r="F139" s="1">
        <v>0</v>
      </c>
      <c r="G139" s="1">
        <v>24</v>
      </c>
      <c r="H139" s="1">
        <v>2</v>
      </c>
      <c r="I139" s="1">
        <f t="shared" si="3"/>
        <v>-4.8361351622571935E-2</v>
      </c>
      <c r="J139" s="1">
        <f t="shared" si="4"/>
        <v>0.48791201797070305</v>
      </c>
      <c r="K139" s="1">
        <v>0</v>
      </c>
      <c r="L139" s="1">
        <f t="shared" si="5"/>
        <v>-0.66925882880444321</v>
      </c>
      <c r="M139" s="1">
        <f>ABS(J139-Base!J139)</f>
        <v>7.5166681376453992E-3</v>
      </c>
    </row>
    <row r="140" spans="5:13" x14ac:dyDescent="0.3">
      <c r="E140" s="1">
        <v>129</v>
      </c>
      <c r="F140" s="1">
        <v>0</v>
      </c>
      <c r="G140" s="1">
        <v>30</v>
      </c>
      <c r="H140" s="1">
        <v>0</v>
      </c>
      <c r="I140" s="1">
        <f t="shared" si="3"/>
        <v>-0.70301092864009007</v>
      </c>
      <c r="J140" s="1">
        <f t="shared" si="4"/>
        <v>0.33114500457860524</v>
      </c>
      <c r="K140" s="1">
        <v>0</v>
      </c>
      <c r="L140" s="1">
        <f t="shared" si="5"/>
        <v>-0.40218799059624144</v>
      </c>
      <c r="M140" s="1">
        <f>ABS(J140-Base!J140)</f>
        <v>1.1419043964621955E-2</v>
      </c>
    </row>
    <row r="141" spans="5:13" x14ac:dyDescent="0.3">
      <c r="E141" s="1">
        <v>130</v>
      </c>
      <c r="F141" s="1">
        <v>0</v>
      </c>
      <c r="G141" s="1">
        <v>22</v>
      </c>
      <c r="H141" s="1">
        <v>0</v>
      </c>
      <c r="I141" s="1">
        <f t="shared" ref="I141:I204" si="6">$H$5+$H$6*G141+H141*$H$7+$H$8*F141+F141*H141*$H$9+F141*G141*$H$10</f>
        <v>-0.49168834139433298</v>
      </c>
      <c r="J141" s="1">
        <f t="shared" ref="J141:J204" si="7">EXP(I141)/(1+EXP(I141))</f>
        <v>0.37949591830017942</v>
      </c>
      <c r="K141" s="1">
        <v>0</v>
      </c>
      <c r="L141" s="1">
        <f t="shared" ref="L141:L204" si="8">IF(K141=1,LN(J141),LN(1-J141))</f>
        <v>-0.47722309627720794</v>
      </c>
      <c r="M141" s="1">
        <f>ABS(J141-Base!J141)</f>
        <v>8.1515393118058999E-3</v>
      </c>
    </row>
    <row r="142" spans="5:13" x14ac:dyDescent="0.3">
      <c r="E142" s="1">
        <v>131</v>
      </c>
      <c r="F142" s="1">
        <v>0</v>
      </c>
      <c r="G142" s="1">
        <v>25</v>
      </c>
      <c r="H142" s="1">
        <v>3</v>
      </c>
      <c r="I142" s="1">
        <f t="shared" si="6"/>
        <v>0.17330214326330862</v>
      </c>
      <c r="J142" s="1">
        <f t="shared" si="7"/>
        <v>0.5432174252299079</v>
      </c>
      <c r="K142" s="1">
        <v>0</v>
      </c>
      <c r="L142" s="1">
        <f t="shared" si="8"/>
        <v>-0.78354776766807388</v>
      </c>
      <c r="M142" s="1">
        <f>ABS(J142-Base!J142)</f>
        <v>1.5460502066526272E-2</v>
      </c>
    </row>
    <row r="143" spans="5:13" x14ac:dyDescent="0.3">
      <c r="E143" s="1">
        <v>132</v>
      </c>
      <c r="F143" s="1">
        <v>1</v>
      </c>
      <c r="G143" s="1">
        <v>21</v>
      </c>
      <c r="H143" s="1">
        <v>2</v>
      </c>
      <c r="I143" s="1">
        <f t="shared" si="6"/>
        <v>6.7317210501659577E-2</v>
      </c>
      <c r="J143" s="1">
        <f t="shared" si="7"/>
        <v>0.51682295018884739</v>
      </c>
      <c r="K143" s="1">
        <v>1</v>
      </c>
      <c r="L143" s="1">
        <f t="shared" si="8"/>
        <v>-0.66005491923960891</v>
      </c>
      <c r="M143" s="1">
        <f>ABS(J143-Base!J143)</f>
        <v>2.8386367784460909E-5</v>
      </c>
    </row>
    <row r="144" spans="5:13" x14ac:dyDescent="0.3">
      <c r="E144" s="1">
        <v>133</v>
      </c>
      <c r="F144" s="1">
        <v>1</v>
      </c>
      <c r="G144" s="1">
        <v>28</v>
      </c>
      <c r="H144" s="1">
        <v>1</v>
      </c>
      <c r="I144" s="1">
        <f t="shared" si="6"/>
        <v>-0.43623347914892674</v>
      </c>
      <c r="J144" s="1">
        <f t="shared" si="7"/>
        <v>0.39263882082146984</v>
      </c>
      <c r="K144" s="1">
        <v>0</v>
      </c>
      <c r="L144" s="1">
        <f t="shared" si="8"/>
        <v>-0.49863164152047607</v>
      </c>
      <c r="M144" s="1">
        <f>ABS(J144-Base!J144)</f>
        <v>5.0197113098892077E-3</v>
      </c>
    </row>
    <row r="145" spans="5:13" x14ac:dyDescent="0.3">
      <c r="E145" s="1">
        <v>134</v>
      </c>
      <c r="F145" s="1">
        <v>1</v>
      </c>
      <c r="G145" s="1">
        <v>27</v>
      </c>
      <c r="H145" s="1">
        <v>5</v>
      </c>
      <c r="I145" s="1">
        <f t="shared" si="6"/>
        <v>0.77883419215988692</v>
      </c>
      <c r="J145" s="1">
        <f t="shared" si="7"/>
        <v>0.68542880128468697</v>
      </c>
      <c r="K145" s="1">
        <v>0</v>
      </c>
      <c r="L145" s="1">
        <f t="shared" si="8"/>
        <v>-1.1565448414511905</v>
      </c>
      <c r="M145" s="1">
        <f>ABS(J145-Base!J145)</f>
        <v>7.5662606700367396E-3</v>
      </c>
    </row>
    <row r="146" spans="5:13" x14ac:dyDescent="0.3">
      <c r="E146" s="1">
        <v>135</v>
      </c>
      <c r="F146" s="1">
        <v>1</v>
      </c>
      <c r="G146" s="1">
        <v>29</v>
      </c>
      <c r="H146" s="1">
        <v>5</v>
      </c>
      <c r="I146" s="1">
        <f t="shared" si="6"/>
        <v>0.71963900050851426</v>
      </c>
      <c r="J146" s="1">
        <f t="shared" si="7"/>
        <v>0.67252751756573015</v>
      </c>
      <c r="K146" s="1">
        <v>1</v>
      </c>
      <c r="L146" s="1">
        <f t="shared" si="8"/>
        <v>-0.39671225002992083</v>
      </c>
      <c r="M146" s="1">
        <f>ABS(J146-Base!J146)</f>
        <v>7.2679820775450876E-3</v>
      </c>
    </row>
    <row r="147" spans="5:13" x14ac:dyDescent="0.3">
      <c r="E147" s="1">
        <v>136</v>
      </c>
      <c r="F147" s="1">
        <v>0</v>
      </c>
      <c r="G147" s="1">
        <v>19</v>
      </c>
      <c r="H147" s="1">
        <v>1</v>
      </c>
      <c r="I147" s="1">
        <f t="shared" si="6"/>
        <v>-0.16436355288557397</v>
      </c>
      <c r="J147" s="1">
        <f t="shared" si="7"/>
        <v>0.45900136970317185</v>
      </c>
      <c r="K147" s="1">
        <v>0</v>
      </c>
      <c r="L147" s="1">
        <f t="shared" si="8"/>
        <v>-0.61433853193769949</v>
      </c>
      <c r="M147" s="1">
        <f>ABS(J147-Base!J147)</f>
        <v>1.5605047032950514E-3</v>
      </c>
    </row>
    <row r="148" spans="5:13" x14ac:dyDescent="0.3">
      <c r="E148" s="1">
        <v>137</v>
      </c>
      <c r="F148" s="1">
        <v>1</v>
      </c>
      <c r="G148" s="1">
        <v>20</v>
      </c>
      <c r="H148" s="1">
        <v>2</v>
      </c>
      <c r="I148" s="1">
        <f t="shared" si="6"/>
        <v>9.691480632734592E-2</v>
      </c>
      <c r="J148" s="1">
        <f t="shared" si="7"/>
        <v>0.5242097554111721</v>
      </c>
      <c r="K148" s="1">
        <v>1</v>
      </c>
      <c r="L148" s="1">
        <f t="shared" si="8"/>
        <v>-0.64586337817219264</v>
      </c>
      <c r="M148" s="1">
        <f>ABS(J148-Base!J148)</f>
        <v>2.2739684344907918E-4</v>
      </c>
    </row>
    <row r="149" spans="5:13" x14ac:dyDescent="0.3">
      <c r="E149" s="1">
        <v>138</v>
      </c>
      <c r="F149" s="1">
        <v>0</v>
      </c>
      <c r="G149" s="1">
        <v>26</v>
      </c>
      <c r="H149" s="1">
        <v>0</v>
      </c>
      <c r="I149" s="1">
        <f t="shared" si="6"/>
        <v>-0.5973496350172115</v>
      </c>
      <c r="J149" s="1">
        <f t="shared" si="7"/>
        <v>0.35495028933023043</v>
      </c>
      <c r="K149" s="1">
        <v>0</v>
      </c>
      <c r="L149" s="1">
        <f t="shared" si="8"/>
        <v>-0.43842789435032226</v>
      </c>
      <c r="M149" s="1">
        <f>ABS(J149-Base!J149)</f>
        <v>9.8715949567237948E-3</v>
      </c>
    </row>
    <row r="150" spans="5:13" x14ac:dyDescent="0.3">
      <c r="E150" s="1">
        <v>139</v>
      </c>
      <c r="F150" s="1">
        <v>1</v>
      </c>
      <c r="G150" s="1">
        <v>18</v>
      </c>
      <c r="H150" s="1">
        <v>4</v>
      </c>
      <c r="I150" s="1">
        <f t="shared" si="6"/>
        <v>0.74884503572028216</v>
      </c>
      <c r="J150" s="1">
        <f t="shared" si="7"/>
        <v>0.6789269861781041</v>
      </c>
      <c r="K150" s="1">
        <v>1</v>
      </c>
      <c r="L150" s="1">
        <f t="shared" si="8"/>
        <v>-0.38724168860726516</v>
      </c>
      <c r="M150" s="1">
        <f>ABS(J150-Base!J150)</f>
        <v>6.6591931015561601E-3</v>
      </c>
    </row>
    <row r="151" spans="5:13" x14ac:dyDescent="0.3">
      <c r="E151" s="1">
        <v>140</v>
      </c>
      <c r="F151" s="1">
        <v>1</v>
      </c>
      <c r="G151" s="1">
        <v>24</v>
      </c>
      <c r="H151" s="1">
        <v>3</v>
      </c>
      <c r="I151" s="1">
        <f t="shared" si="6"/>
        <v>0.27489194189538235</v>
      </c>
      <c r="J151" s="1">
        <f t="shared" si="7"/>
        <v>0.56829347313059175</v>
      </c>
      <c r="K151" s="1">
        <v>0</v>
      </c>
      <c r="L151" s="1">
        <f t="shared" si="8"/>
        <v>-0.84000925754169453</v>
      </c>
      <c r="M151" s="1">
        <f>ABS(J151-Base!J151)</f>
        <v>2.583137306302774E-3</v>
      </c>
    </row>
    <row r="152" spans="5:13" x14ac:dyDescent="0.3">
      <c r="E152" s="1">
        <v>141</v>
      </c>
      <c r="F152" s="1">
        <v>1</v>
      </c>
      <c r="G152" s="1">
        <v>27</v>
      </c>
      <c r="H152" s="1">
        <v>3</v>
      </c>
      <c r="I152" s="1">
        <f t="shared" si="6"/>
        <v>0.18609915441832325</v>
      </c>
      <c r="J152" s="1">
        <f t="shared" si="7"/>
        <v>0.54639097799939529</v>
      </c>
      <c r="K152" s="1">
        <v>0</v>
      </c>
      <c r="L152" s="1">
        <f t="shared" si="8"/>
        <v>-0.79051963699433736</v>
      </c>
      <c r="M152" s="1">
        <f>ABS(J152-Base!J152)</f>
        <v>1.8459486462082397E-3</v>
      </c>
    </row>
    <row r="153" spans="5:13" x14ac:dyDescent="0.3">
      <c r="E153" s="1">
        <v>142</v>
      </c>
      <c r="F153" s="1">
        <v>1</v>
      </c>
      <c r="G153" s="1">
        <v>19</v>
      </c>
      <c r="H153" s="1">
        <v>2</v>
      </c>
      <c r="I153" s="1">
        <f t="shared" si="6"/>
        <v>0.12651240215303225</v>
      </c>
      <c r="J153" s="1">
        <f t="shared" si="7"/>
        <v>0.53158598294634607</v>
      </c>
      <c r="K153" s="1">
        <v>0</v>
      </c>
      <c r="L153" s="1">
        <f t="shared" si="8"/>
        <v>-0.75840272231424255</v>
      </c>
      <c r="M153" s="1">
        <f>ABS(J153-Base!J153)</f>
        <v>4.8236777987231694E-4</v>
      </c>
    </row>
    <row r="154" spans="5:13" x14ac:dyDescent="0.3">
      <c r="E154" s="1">
        <v>143</v>
      </c>
      <c r="F154" s="1">
        <v>1</v>
      </c>
      <c r="G154" s="1">
        <v>25</v>
      </c>
      <c r="H154" s="1">
        <v>8</v>
      </c>
      <c r="I154" s="1">
        <f t="shared" si="6"/>
        <v>1.7271319404236052</v>
      </c>
      <c r="J154" s="1">
        <f t="shared" si="7"/>
        <v>0.84904519624221664</v>
      </c>
      <c r="K154" s="1">
        <v>1</v>
      </c>
      <c r="L154" s="1">
        <f t="shared" si="8"/>
        <v>-0.16364285940900455</v>
      </c>
      <c r="M154" s="1">
        <f>ABS(J154-Base!J154)</f>
        <v>1.0278632831049683E-2</v>
      </c>
    </row>
    <row r="155" spans="5:13" x14ac:dyDescent="0.3">
      <c r="E155" s="1">
        <v>144</v>
      </c>
      <c r="F155" s="1">
        <v>1</v>
      </c>
      <c r="G155" s="1">
        <v>26</v>
      </c>
      <c r="H155" s="1">
        <v>2</v>
      </c>
      <c r="I155" s="1">
        <f t="shared" si="6"/>
        <v>-8.0670768626772152E-2</v>
      </c>
      <c r="J155" s="1">
        <f t="shared" si="7"/>
        <v>0.47984323796034778</v>
      </c>
      <c r="K155" s="1">
        <v>1</v>
      </c>
      <c r="L155" s="1">
        <f t="shared" si="8"/>
        <v>-0.73429581600414784</v>
      </c>
      <c r="M155" s="1">
        <f>ABS(J155-Base!J155)</f>
        <v>1.3081485386529645E-3</v>
      </c>
    </row>
    <row r="156" spans="5:13" x14ac:dyDescent="0.3">
      <c r="E156" s="1">
        <v>145</v>
      </c>
      <c r="F156" s="1">
        <v>1</v>
      </c>
      <c r="G156" s="1">
        <v>23</v>
      </c>
      <c r="H156" s="1">
        <v>4</v>
      </c>
      <c r="I156" s="1">
        <f t="shared" si="6"/>
        <v>0.60085705659185051</v>
      </c>
      <c r="J156" s="1">
        <f t="shared" si="7"/>
        <v>0.64585236278033253</v>
      </c>
      <c r="K156" s="1">
        <v>1</v>
      </c>
      <c r="L156" s="1">
        <f t="shared" si="8"/>
        <v>-0.43718434190663547</v>
      </c>
      <c r="M156" s="1">
        <f>ABS(J156-Base!J156)</f>
        <v>5.7982892166952293E-3</v>
      </c>
    </row>
    <row r="157" spans="5:13" x14ac:dyDescent="0.3">
      <c r="E157" s="1">
        <v>146</v>
      </c>
      <c r="F157" s="1">
        <v>1</v>
      </c>
      <c r="G157" s="1">
        <v>31</v>
      </c>
      <c r="H157" s="1">
        <v>3</v>
      </c>
      <c r="I157" s="1">
        <f t="shared" si="6"/>
        <v>6.7708771115577882E-2</v>
      </c>
      <c r="J157" s="1">
        <f t="shared" si="7"/>
        <v>0.51692072888077278</v>
      </c>
      <c r="K157" s="1">
        <v>0</v>
      </c>
      <c r="L157" s="1">
        <f t="shared" si="8"/>
        <v>-0.7275745163961157</v>
      </c>
      <c r="M157" s="1">
        <f>ABS(J157-Base!J157)</f>
        <v>8.3505284910811994E-4</v>
      </c>
    </row>
    <row r="158" spans="5:13" x14ac:dyDescent="0.3">
      <c r="E158" s="1">
        <v>147</v>
      </c>
      <c r="F158" s="1">
        <v>0</v>
      </c>
      <c r="G158" s="1">
        <v>33</v>
      </c>
      <c r="H158" s="1">
        <v>1</v>
      </c>
      <c r="I158" s="1">
        <f t="shared" si="6"/>
        <v>-0.53417808056564875</v>
      </c>
      <c r="J158" s="1">
        <f t="shared" si="7"/>
        <v>0.36954294538393934</v>
      </c>
      <c r="K158" s="1">
        <v>0</v>
      </c>
      <c r="L158" s="1">
        <f t="shared" si="8"/>
        <v>-0.46131023911495811</v>
      </c>
      <c r="M158" s="1">
        <f>ABS(J158-Base!J158)</f>
        <v>5.5538762023900068E-3</v>
      </c>
    </row>
    <row r="159" spans="5:13" x14ac:dyDescent="0.3">
      <c r="E159" s="1">
        <v>148</v>
      </c>
      <c r="F159" s="1">
        <v>0</v>
      </c>
      <c r="G159" s="1">
        <v>20</v>
      </c>
      <c r="H159" s="1">
        <v>1</v>
      </c>
      <c r="I159" s="1">
        <f t="shared" si="6"/>
        <v>-0.19077887629129359</v>
      </c>
      <c r="J159" s="1">
        <f t="shared" si="7"/>
        <v>0.45244941673162731</v>
      </c>
      <c r="K159" s="1">
        <v>1</v>
      </c>
      <c r="L159" s="1">
        <f t="shared" si="8"/>
        <v>-0.7930793083191503</v>
      </c>
      <c r="M159" s="1">
        <f>ABS(J159-Base!J159)</f>
        <v>1.0223155209224677E-3</v>
      </c>
    </row>
    <row r="160" spans="5:13" x14ac:dyDescent="0.3">
      <c r="E160" s="1">
        <v>149</v>
      </c>
      <c r="F160" s="1">
        <v>0</v>
      </c>
      <c r="G160" s="1">
        <v>25</v>
      </c>
      <c r="H160" s="1">
        <v>1</v>
      </c>
      <c r="I160" s="1">
        <f t="shared" si="6"/>
        <v>-0.32285549331989172</v>
      </c>
      <c r="J160" s="1">
        <f t="shared" si="7"/>
        <v>0.41998000031392446</v>
      </c>
      <c r="K160" s="1">
        <v>1</v>
      </c>
      <c r="L160" s="1">
        <f t="shared" si="8"/>
        <v>-0.8675481871386902</v>
      </c>
      <c r="M160" s="1">
        <f>ABS(J160-Base!J160)</f>
        <v>1.6211648205774476E-3</v>
      </c>
    </row>
    <row r="161" spans="5:13" x14ac:dyDescent="0.3">
      <c r="E161" s="1">
        <v>150</v>
      </c>
      <c r="F161" s="1">
        <v>0</v>
      </c>
      <c r="G161" s="1">
        <v>25</v>
      </c>
      <c r="H161" s="1">
        <v>1</v>
      </c>
      <c r="I161" s="1">
        <f t="shared" si="6"/>
        <v>-0.32285549331989172</v>
      </c>
      <c r="J161" s="1">
        <f t="shared" si="7"/>
        <v>0.41998000031392446</v>
      </c>
      <c r="K161" s="1">
        <v>1</v>
      </c>
      <c r="L161" s="1">
        <f t="shared" si="8"/>
        <v>-0.8675481871386902</v>
      </c>
      <c r="M161" s="1">
        <f>ABS(J161-Base!J161)</f>
        <v>1.6211648205774476E-3</v>
      </c>
    </row>
    <row r="162" spans="5:13" x14ac:dyDescent="0.3">
      <c r="E162" s="1">
        <v>151</v>
      </c>
      <c r="F162" s="1">
        <v>1</v>
      </c>
      <c r="G162" s="1">
        <v>27</v>
      </c>
      <c r="H162" s="1">
        <v>2</v>
      </c>
      <c r="I162" s="1">
        <f t="shared" si="6"/>
        <v>-0.11026836445245859</v>
      </c>
      <c r="J162" s="1">
        <f t="shared" si="7"/>
        <v>0.47246080757786535</v>
      </c>
      <c r="K162" s="1">
        <v>1</v>
      </c>
      <c r="L162" s="1">
        <f t="shared" si="8"/>
        <v>-0.74980048241377872</v>
      </c>
      <c r="M162" s="1">
        <f>ABS(J162-Base!J162)</f>
        <v>1.5619996475531583E-3</v>
      </c>
    </row>
    <row r="163" spans="5:13" x14ac:dyDescent="0.3">
      <c r="E163" s="1">
        <v>152</v>
      </c>
      <c r="F163" s="1">
        <v>1</v>
      </c>
      <c r="G163" s="1">
        <v>27</v>
      </c>
      <c r="H163" s="1">
        <v>2</v>
      </c>
      <c r="I163" s="1">
        <f t="shared" si="6"/>
        <v>-0.11026836445245859</v>
      </c>
      <c r="J163" s="1">
        <f t="shared" si="7"/>
        <v>0.47246080757786535</v>
      </c>
      <c r="K163" s="1">
        <v>0</v>
      </c>
      <c r="L163" s="1">
        <f t="shared" si="8"/>
        <v>-0.63953211796132015</v>
      </c>
      <c r="M163" s="1">
        <f>ABS(J163-Base!J163)</f>
        <v>1.5619996475531583E-3</v>
      </c>
    </row>
    <row r="164" spans="5:13" x14ac:dyDescent="0.3">
      <c r="E164" s="1">
        <v>153</v>
      </c>
      <c r="F164" s="1">
        <v>1</v>
      </c>
      <c r="G164" s="1">
        <v>21</v>
      </c>
      <c r="H164" s="1">
        <v>5</v>
      </c>
      <c r="I164" s="1">
        <f t="shared" si="6"/>
        <v>0.95641976711400511</v>
      </c>
      <c r="J164" s="1">
        <f t="shared" si="7"/>
        <v>0.72240441054506077</v>
      </c>
      <c r="K164" s="1">
        <v>0</v>
      </c>
      <c r="L164" s="1">
        <f t="shared" si="8"/>
        <v>-1.2815899386063276</v>
      </c>
      <c r="M164" s="1">
        <f>ABS(J164-Base!J164)</f>
        <v>8.3006195663504201E-3</v>
      </c>
    </row>
    <row r="165" spans="5:13" x14ac:dyDescent="0.3">
      <c r="E165" s="1">
        <v>154</v>
      </c>
      <c r="F165" s="1">
        <v>0</v>
      </c>
      <c r="G165" s="1">
        <v>23</v>
      </c>
      <c r="H165" s="1">
        <v>0</v>
      </c>
      <c r="I165" s="1">
        <f t="shared" si="6"/>
        <v>-0.51810366480005265</v>
      </c>
      <c r="J165" s="1">
        <f t="shared" si="7"/>
        <v>0.37329576709001761</v>
      </c>
      <c r="K165" s="1">
        <v>0</v>
      </c>
      <c r="L165" s="1">
        <f t="shared" si="8"/>
        <v>-0.46728056748999891</v>
      </c>
      <c r="M165" s="1">
        <f>ABS(J165-Base!J165)</f>
        <v>8.5966274346834237E-3</v>
      </c>
    </row>
    <row r="166" spans="5:13" x14ac:dyDescent="0.3">
      <c r="E166" s="1">
        <v>155</v>
      </c>
      <c r="F166" s="1">
        <v>0</v>
      </c>
      <c r="G166" s="1">
        <v>27</v>
      </c>
      <c r="H166" s="1">
        <v>1</v>
      </c>
      <c r="I166" s="1">
        <f t="shared" si="6"/>
        <v>-0.37568614013133106</v>
      </c>
      <c r="J166" s="1">
        <f t="shared" si="7"/>
        <v>0.40716776750395117</v>
      </c>
      <c r="K166" s="1">
        <v>0</v>
      </c>
      <c r="L166" s="1">
        <f t="shared" si="8"/>
        <v>-0.52284383317200933</v>
      </c>
      <c r="M166" s="1">
        <f>ABS(J166-Base!J166)</f>
        <v>2.6458377101921116E-3</v>
      </c>
    </row>
    <row r="167" spans="5:13" x14ac:dyDescent="0.3">
      <c r="E167" s="1">
        <v>156</v>
      </c>
      <c r="F167" s="1">
        <v>1</v>
      </c>
      <c r="G167" s="1">
        <v>29</v>
      </c>
      <c r="H167" s="1">
        <v>1</v>
      </c>
      <c r="I167" s="1">
        <f t="shared" si="6"/>
        <v>-0.46583107497461307</v>
      </c>
      <c r="J167" s="1">
        <f t="shared" si="7"/>
        <v>0.3856034456921813</v>
      </c>
      <c r="K167" s="1">
        <v>1</v>
      </c>
      <c r="L167" s="1">
        <f t="shared" si="8"/>
        <v>-0.95294578036196498</v>
      </c>
      <c r="M167" s="1">
        <f>ABS(J167-Base!J167)</f>
        <v>5.2317078658787874E-3</v>
      </c>
    </row>
    <row r="168" spans="5:13" x14ac:dyDescent="0.3">
      <c r="E168" s="1">
        <v>157</v>
      </c>
      <c r="F168" s="1">
        <v>1</v>
      </c>
      <c r="G168" s="1">
        <v>21</v>
      </c>
      <c r="H168" s="1">
        <v>1</v>
      </c>
      <c r="I168" s="1">
        <f t="shared" si="6"/>
        <v>-0.22905030836912227</v>
      </c>
      <c r="J168" s="1">
        <f t="shared" si="7"/>
        <v>0.44298646859080054</v>
      </c>
      <c r="K168" s="1">
        <v>0</v>
      </c>
      <c r="L168" s="1">
        <f t="shared" si="8"/>
        <v>-0.58516574597614501</v>
      </c>
      <c r="M168" s="1">
        <f>ABS(J168-Base!J168)</f>
        <v>3.4139466939007712E-3</v>
      </c>
    </row>
    <row r="169" spans="5:13" x14ac:dyDescent="0.3">
      <c r="E169" s="1">
        <v>158</v>
      </c>
      <c r="F169" s="1">
        <v>1</v>
      </c>
      <c r="G169" s="1">
        <v>19</v>
      </c>
      <c r="H169" s="1">
        <v>6</v>
      </c>
      <c r="I169" s="1">
        <f t="shared" si="6"/>
        <v>1.3119824776361597</v>
      </c>
      <c r="J169" s="1">
        <f t="shared" si="7"/>
        <v>0.78784470703343257</v>
      </c>
      <c r="K169" s="1">
        <v>1</v>
      </c>
      <c r="L169" s="1">
        <f t="shared" si="8"/>
        <v>-0.23845428083815209</v>
      </c>
      <c r="M169" s="1">
        <f>ABS(J169-Base!J169)</f>
        <v>9.6459803105839459E-3</v>
      </c>
    </row>
    <row r="170" spans="5:13" x14ac:dyDescent="0.3">
      <c r="E170" s="1">
        <v>159</v>
      </c>
      <c r="F170" s="1">
        <v>0</v>
      </c>
      <c r="G170" s="1">
        <v>18</v>
      </c>
      <c r="H170" s="1">
        <v>1</v>
      </c>
      <c r="I170" s="1">
        <f t="shared" si="6"/>
        <v>-0.1379482294798543</v>
      </c>
      <c r="J170" s="1">
        <f t="shared" si="7"/>
        <v>0.46556752865998741</v>
      </c>
      <c r="K170" s="1">
        <v>1</v>
      </c>
      <c r="L170" s="1">
        <f t="shared" si="8"/>
        <v>-0.76449812584745769</v>
      </c>
      <c r="M170" s="1">
        <f>ABS(J170-Base!J170)</f>
        <v>2.1004836727632203E-3</v>
      </c>
    </row>
    <row r="171" spans="5:13" x14ac:dyDescent="0.3">
      <c r="E171" s="1">
        <v>160</v>
      </c>
      <c r="F171" s="1">
        <v>1</v>
      </c>
      <c r="G171" s="1">
        <v>20</v>
      </c>
      <c r="H171" s="1">
        <v>3</v>
      </c>
      <c r="I171" s="1">
        <f t="shared" si="6"/>
        <v>0.39328232519812767</v>
      </c>
      <c r="J171" s="1">
        <f t="shared" si="7"/>
        <v>0.59707260192305922</v>
      </c>
      <c r="K171" s="1">
        <v>1</v>
      </c>
      <c r="L171" s="1">
        <f t="shared" si="8"/>
        <v>-0.51571656172217928</v>
      </c>
      <c r="M171" s="1">
        <f>ABS(J171-Base!J171)</f>
        <v>3.5229003773554757E-3</v>
      </c>
    </row>
    <row r="172" spans="5:13" x14ac:dyDescent="0.3">
      <c r="E172" s="1">
        <v>161</v>
      </c>
      <c r="F172" s="1">
        <v>0</v>
      </c>
      <c r="G172" s="1">
        <v>20</v>
      </c>
      <c r="H172" s="1">
        <v>2</v>
      </c>
      <c r="I172" s="1">
        <f t="shared" si="6"/>
        <v>5.7299942000306581E-2</v>
      </c>
      <c r="J172" s="1">
        <f t="shared" si="7"/>
        <v>0.51432106737096872</v>
      </c>
      <c r="K172" s="1">
        <v>1</v>
      </c>
      <c r="L172" s="1">
        <f t="shared" si="8"/>
        <v>-0.66490756384566263</v>
      </c>
      <c r="M172" s="1">
        <f>ABS(J172-Base!J172)</f>
        <v>9.6612911967542958E-3</v>
      </c>
    </row>
    <row r="173" spans="5:13" x14ac:dyDescent="0.3">
      <c r="E173" s="1">
        <v>162</v>
      </c>
      <c r="F173" s="1">
        <v>1</v>
      </c>
      <c r="G173" s="1">
        <v>20</v>
      </c>
      <c r="H173" s="1">
        <v>9</v>
      </c>
      <c r="I173" s="1">
        <f t="shared" si="6"/>
        <v>2.1714874384228189</v>
      </c>
      <c r="J173" s="1">
        <f t="shared" si="7"/>
        <v>0.89765969356461428</v>
      </c>
      <c r="K173" s="1">
        <v>0</v>
      </c>
      <c r="L173" s="1">
        <f t="shared" si="8"/>
        <v>-2.2794516813221453</v>
      </c>
      <c r="M173" s="1">
        <f>ABS(J173-Base!J173)</f>
        <v>9.2502311696798234E-3</v>
      </c>
    </row>
    <row r="174" spans="5:13" x14ac:dyDescent="0.3">
      <c r="E174" s="1">
        <v>163</v>
      </c>
      <c r="F174" s="1">
        <v>0</v>
      </c>
      <c r="G174" s="1">
        <v>21</v>
      </c>
      <c r="H174" s="1">
        <v>2</v>
      </c>
      <c r="I174" s="1">
        <f t="shared" si="6"/>
        <v>3.0884618594586966E-2</v>
      </c>
      <c r="J174" s="1">
        <f t="shared" si="7"/>
        <v>0.50772054096568409</v>
      </c>
      <c r="K174" s="1">
        <v>0</v>
      </c>
      <c r="L174" s="1">
        <f t="shared" si="8"/>
        <v>-0.70870871757696374</v>
      </c>
      <c r="M174" s="1">
        <f>ABS(J174-Base!J174)</f>
        <v>9.1307955909477601E-3</v>
      </c>
    </row>
    <row r="175" spans="5:13" x14ac:dyDescent="0.3">
      <c r="E175" s="1">
        <v>164</v>
      </c>
      <c r="F175" s="1">
        <v>1</v>
      </c>
      <c r="G175" s="1">
        <v>24</v>
      </c>
      <c r="H175" s="1">
        <v>3</v>
      </c>
      <c r="I175" s="1">
        <f t="shared" si="6"/>
        <v>0.27489194189538235</v>
      </c>
      <c r="J175" s="1">
        <f t="shared" si="7"/>
        <v>0.56829347313059175</v>
      </c>
      <c r="K175" s="1">
        <v>0</v>
      </c>
      <c r="L175" s="1">
        <f t="shared" si="8"/>
        <v>-0.84000925754169453</v>
      </c>
      <c r="M175" s="1">
        <f>ABS(J175-Base!J175)</f>
        <v>2.583137306302774E-3</v>
      </c>
    </row>
    <row r="176" spans="5:13" x14ac:dyDescent="0.3">
      <c r="E176" s="1">
        <v>165</v>
      </c>
      <c r="F176" s="1">
        <v>1</v>
      </c>
      <c r="G176" s="1">
        <v>20</v>
      </c>
      <c r="H176" s="1">
        <v>6</v>
      </c>
      <c r="I176" s="1">
        <f t="shared" si="6"/>
        <v>1.2823848818104735</v>
      </c>
      <c r="J176" s="1">
        <f t="shared" si="7"/>
        <v>0.78285546260361805</v>
      </c>
      <c r="K176" s="1">
        <v>1</v>
      </c>
      <c r="L176" s="1">
        <f t="shared" si="8"/>
        <v>-0.24480719440693949</v>
      </c>
      <c r="M176" s="1">
        <f>ABS(J176-Base!J176)</f>
        <v>9.6276309732704624E-3</v>
      </c>
    </row>
    <row r="177" spans="5:13" x14ac:dyDescent="0.3">
      <c r="E177" s="1">
        <v>166</v>
      </c>
      <c r="F177" s="1">
        <v>1</v>
      </c>
      <c r="G177" s="1">
        <v>32</v>
      </c>
      <c r="H177" s="1">
        <v>4</v>
      </c>
      <c r="I177" s="1">
        <f t="shared" si="6"/>
        <v>0.33447869416067344</v>
      </c>
      <c r="J177" s="1">
        <f t="shared" si="7"/>
        <v>0.58284871141403138</v>
      </c>
      <c r="K177" s="1">
        <v>1</v>
      </c>
      <c r="L177" s="1">
        <f t="shared" si="8"/>
        <v>-0.53982762645509308</v>
      </c>
      <c r="M177" s="1">
        <f>ABS(J177-Base!J177)</f>
        <v>3.9025213738218545E-3</v>
      </c>
    </row>
    <row r="178" spans="5:13" x14ac:dyDescent="0.3">
      <c r="E178" s="1">
        <v>167</v>
      </c>
      <c r="F178" s="1">
        <v>0</v>
      </c>
      <c r="G178" s="1">
        <v>24</v>
      </c>
      <c r="H178" s="1">
        <v>1</v>
      </c>
      <c r="I178" s="1">
        <f t="shared" si="6"/>
        <v>-0.2964401699141721</v>
      </c>
      <c r="J178" s="1">
        <f t="shared" si="7"/>
        <v>0.42642794299600362</v>
      </c>
      <c r="K178" s="1">
        <v>1</v>
      </c>
      <c r="L178" s="1">
        <f t="shared" si="8"/>
        <v>-0.85231187592304813</v>
      </c>
      <c r="M178" s="1">
        <f>ABS(J178-Base!J178)</f>
        <v>1.1007142626220934E-3</v>
      </c>
    </row>
    <row r="179" spans="5:13" x14ac:dyDescent="0.3">
      <c r="E179" s="1">
        <v>168</v>
      </c>
      <c r="F179" s="1">
        <v>0</v>
      </c>
      <c r="G179" s="1">
        <v>27</v>
      </c>
      <c r="H179" s="1">
        <v>0</v>
      </c>
      <c r="I179" s="1">
        <f t="shared" si="6"/>
        <v>-0.62376495842293123</v>
      </c>
      <c r="J179" s="1">
        <f t="shared" si="7"/>
        <v>0.34892565543319548</v>
      </c>
      <c r="K179" s="1">
        <v>1</v>
      </c>
      <c r="L179" s="1">
        <f t="shared" si="8"/>
        <v>-1.0528964011534392</v>
      </c>
      <c r="M179" s="1">
        <f>ABS(J179-Base!J179)</f>
        <v>1.0275372231825008E-2</v>
      </c>
    </row>
    <row r="180" spans="5:13" x14ac:dyDescent="0.3">
      <c r="E180" s="1">
        <v>169</v>
      </c>
      <c r="F180" s="1">
        <v>0</v>
      </c>
      <c r="G180" s="1">
        <v>30</v>
      </c>
      <c r="H180" s="1">
        <v>4</v>
      </c>
      <c r="I180" s="1">
        <f t="shared" si="6"/>
        <v>0.2893043445263106</v>
      </c>
      <c r="J180" s="1">
        <f t="shared" si="7"/>
        <v>0.57182581643035213</v>
      </c>
      <c r="K180" s="1">
        <v>1</v>
      </c>
      <c r="L180" s="1">
        <f t="shared" si="8"/>
        <v>-0.55892085070712705</v>
      </c>
      <c r="M180" s="1">
        <f>ABS(J180-Base!J180)</f>
        <v>2.0984013251603262E-2</v>
      </c>
    </row>
    <row r="181" spans="5:13" x14ac:dyDescent="0.3">
      <c r="E181" s="1">
        <v>170</v>
      </c>
      <c r="F181" s="1">
        <v>1</v>
      </c>
      <c r="G181" s="1">
        <v>24</v>
      </c>
      <c r="H181" s="1">
        <v>0</v>
      </c>
      <c r="I181" s="1">
        <f t="shared" si="6"/>
        <v>-0.61421061471696314</v>
      </c>
      <c r="J181" s="1">
        <f t="shared" si="7"/>
        <v>0.35109929913876448</v>
      </c>
      <c r="K181" s="1">
        <v>0</v>
      </c>
      <c r="L181" s="1">
        <f t="shared" si="8"/>
        <v>-0.43247557727972219</v>
      </c>
      <c r="M181" s="1">
        <f>ABS(J181-Base!J181)</f>
        <v>7.0057787942477967E-3</v>
      </c>
    </row>
    <row r="182" spans="5:13" x14ac:dyDescent="0.3">
      <c r="E182" s="1">
        <v>171</v>
      </c>
      <c r="F182" s="1">
        <v>1</v>
      </c>
      <c r="G182" s="1">
        <v>23</v>
      </c>
      <c r="H182" s="1">
        <v>1</v>
      </c>
      <c r="I182" s="1">
        <f t="shared" si="6"/>
        <v>-0.28824550002049498</v>
      </c>
      <c r="J182" s="1">
        <f t="shared" si="7"/>
        <v>0.42843345186620124</v>
      </c>
      <c r="K182" s="1">
        <v>1</v>
      </c>
      <c r="L182" s="1">
        <f t="shared" si="8"/>
        <v>-0.84761985786835914</v>
      </c>
      <c r="M182" s="1">
        <f>ABS(J182-Base!J182)</f>
        <v>3.8919667153189952E-3</v>
      </c>
    </row>
    <row r="183" spans="5:13" x14ac:dyDescent="0.3">
      <c r="E183" s="1">
        <v>172</v>
      </c>
      <c r="F183" s="1">
        <v>1</v>
      </c>
      <c r="G183" s="1">
        <v>22</v>
      </c>
      <c r="H183" s="1">
        <v>0</v>
      </c>
      <c r="I183" s="1">
        <f t="shared" si="6"/>
        <v>-0.55501542306559037</v>
      </c>
      <c r="J183" s="1">
        <f t="shared" si="7"/>
        <v>0.3647015772327829</v>
      </c>
      <c r="K183" s="1">
        <v>0</v>
      </c>
      <c r="L183" s="1">
        <f t="shared" si="8"/>
        <v>-0.45366043337097595</v>
      </c>
      <c r="M183" s="1">
        <f>ABS(J183-Base!J183)</f>
        <v>6.6428017555906216E-3</v>
      </c>
    </row>
    <row r="184" spans="5:13" x14ac:dyDescent="0.3">
      <c r="E184" s="1">
        <v>173</v>
      </c>
      <c r="F184" s="1">
        <v>1</v>
      </c>
      <c r="G184" s="1">
        <v>18</v>
      </c>
      <c r="H184" s="1">
        <v>5</v>
      </c>
      <c r="I184" s="1">
        <f t="shared" si="6"/>
        <v>1.0452125545910642</v>
      </c>
      <c r="J184" s="1">
        <f t="shared" si="7"/>
        <v>0.73985451909702493</v>
      </c>
      <c r="K184" s="1">
        <v>0</v>
      </c>
      <c r="L184" s="1">
        <f t="shared" si="8"/>
        <v>-1.3465142625173074</v>
      </c>
      <c r="M184" s="1">
        <f>ABS(J184-Base!J184)</f>
        <v>8.5765530236312504E-3</v>
      </c>
    </row>
    <row r="185" spans="5:13" x14ac:dyDescent="0.3">
      <c r="E185" s="1">
        <v>174</v>
      </c>
      <c r="F185" s="1">
        <v>0</v>
      </c>
      <c r="G185" s="1">
        <v>25</v>
      </c>
      <c r="H185" s="1">
        <v>0</v>
      </c>
      <c r="I185" s="1">
        <f t="shared" si="6"/>
        <v>-0.57093431161149188</v>
      </c>
      <c r="J185" s="1">
        <f t="shared" si="7"/>
        <v>0.36102126528532796</v>
      </c>
      <c r="K185" s="1">
        <v>0</v>
      </c>
      <c r="L185" s="1">
        <f t="shared" si="8"/>
        <v>-0.44788410416513369</v>
      </c>
      <c r="M185" s="1">
        <f>ABS(J185-Base!J185)</f>
        <v>9.4570005980561533E-3</v>
      </c>
    </row>
    <row r="186" spans="5:13" x14ac:dyDescent="0.3">
      <c r="E186" s="1">
        <v>175</v>
      </c>
      <c r="F186" s="1">
        <v>1</v>
      </c>
      <c r="G186" s="1">
        <v>22</v>
      </c>
      <c r="H186" s="1">
        <v>1</v>
      </c>
      <c r="I186" s="1">
        <f t="shared" si="6"/>
        <v>-0.2586479041948086</v>
      </c>
      <c r="J186" s="1">
        <f t="shared" si="7"/>
        <v>0.43569611229414967</v>
      </c>
      <c r="K186" s="1">
        <v>1</v>
      </c>
      <c r="L186" s="1">
        <f t="shared" si="8"/>
        <v>-0.83081026879469477</v>
      </c>
      <c r="M186" s="1">
        <f>ABS(J186-Base!J186)</f>
        <v>3.6546102981830364E-3</v>
      </c>
    </row>
    <row r="187" spans="5:13" x14ac:dyDescent="0.3">
      <c r="E187" s="1">
        <v>176</v>
      </c>
      <c r="F187" s="1">
        <v>0</v>
      </c>
      <c r="G187" s="1">
        <v>27</v>
      </c>
      <c r="H187" s="1">
        <v>3</v>
      </c>
      <c r="I187" s="1">
        <f t="shared" si="6"/>
        <v>0.12047149645186928</v>
      </c>
      <c r="J187" s="1">
        <f t="shared" si="7"/>
        <v>0.53008150088560058</v>
      </c>
      <c r="K187" s="1">
        <v>0</v>
      </c>
      <c r="L187" s="1">
        <f t="shared" si="8"/>
        <v>-0.75519600545419141</v>
      </c>
      <c r="M187" s="1">
        <f>ABS(J187-Base!J187)</f>
        <v>1.4463528467586473E-2</v>
      </c>
    </row>
    <row r="188" spans="5:13" x14ac:dyDescent="0.3">
      <c r="E188" s="1">
        <v>177</v>
      </c>
      <c r="F188" s="1">
        <v>1</v>
      </c>
      <c r="G188" s="1">
        <v>32</v>
      </c>
      <c r="H188" s="1">
        <v>2</v>
      </c>
      <c r="I188" s="1">
        <f t="shared" si="6"/>
        <v>-0.25825634358089028</v>
      </c>
      <c r="J188" s="1">
        <f t="shared" si="7"/>
        <v>0.43579238577124374</v>
      </c>
      <c r="K188" s="1">
        <v>0</v>
      </c>
      <c r="L188" s="1">
        <f t="shared" si="8"/>
        <v>-0.57233298488539086</v>
      </c>
      <c r="M188" s="1">
        <f>ABS(J188-Base!J188)</f>
        <v>2.803263275492851E-3</v>
      </c>
    </row>
    <row r="189" spans="5:13" x14ac:dyDescent="0.3">
      <c r="E189" s="1">
        <v>178</v>
      </c>
      <c r="F189" s="1">
        <v>0</v>
      </c>
      <c r="G189" s="1">
        <v>26</v>
      </c>
      <c r="H189" s="1">
        <v>3</v>
      </c>
      <c r="I189" s="1">
        <f t="shared" si="6"/>
        <v>0.146886819857589</v>
      </c>
      <c r="J189" s="1">
        <f t="shared" si="7"/>
        <v>0.5366558222841874</v>
      </c>
      <c r="K189" s="1">
        <v>0</v>
      </c>
      <c r="L189" s="1">
        <f t="shared" si="8"/>
        <v>-0.76928513665736376</v>
      </c>
      <c r="M189" s="1">
        <f>ABS(J189-Base!J189)</f>
        <v>1.4966078005499539E-2</v>
      </c>
    </row>
    <row r="190" spans="5:13" x14ac:dyDescent="0.3">
      <c r="E190" s="1">
        <v>179</v>
      </c>
      <c r="F190" s="1">
        <v>1</v>
      </c>
      <c r="G190" s="1">
        <v>17</v>
      </c>
      <c r="H190" s="1">
        <v>5</v>
      </c>
      <c r="I190" s="1">
        <f t="shared" si="6"/>
        <v>1.0748101504167504</v>
      </c>
      <c r="J190" s="1">
        <f t="shared" si="7"/>
        <v>0.74551059667912245</v>
      </c>
      <c r="K190" s="1">
        <v>1</v>
      </c>
      <c r="L190" s="1">
        <f t="shared" si="8"/>
        <v>-0.29368593068772414</v>
      </c>
      <c r="M190" s="1">
        <f>ABS(J190-Base!J190)</f>
        <v>8.6551262366735271E-3</v>
      </c>
    </row>
    <row r="191" spans="5:13" x14ac:dyDescent="0.3">
      <c r="E191" s="1">
        <v>180</v>
      </c>
      <c r="F191" s="1">
        <v>0</v>
      </c>
      <c r="G191" s="1">
        <v>20</v>
      </c>
      <c r="H191" s="1">
        <v>0</v>
      </c>
      <c r="I191" s="1">
        <f t="shared" si="6"/>
        <v>-0.43885769458289375</v>
      </c>
      <c r="J191" s="1">
        <f t="shared" si="7"/>
        <v>0.39201319140272894</v>
      </c>
      <c r="K191" s="1">
        <v>0</v>
      </c>
      <c r="L191" s="1">
        <f t="shared" si="8"/>
        <v>-0.49760209363740737</v>
      </c>
      <c r="M191" s="1">
        <f>ABS(J191-Base!J191)</f>
        <v>7.2334538763165757E-3</v>
      </c>
    </row>
    <row r="192" spans="5:13" x14ac:dyDescent="0.3">
      <c r="E192" s="1">
        <v>181</v>
      </c>
      <c r="F192" s="1">
        <v>1</v>
      </c>
      <c r="G192" s="1">
        <v>19</v>
      </c>
      <c r="H192" s="1">
        <v>2</v>
      </c>
      <c r="I192" s="1">
        <f t="shared" si="6"/>
        <v>0.12651240215303225</v>
      </c>
      <c r="J192" s="1">
        <f t="shared" si="7"/>
        <v>0.53158598294634607</v>
      </c>
      <c r="K192" s="1">
        <v>1</v>
      </c>
      <c r="L192" s="1">
        <f t="shared" si="8"/>
        <v>-0.63189032016121027</v>
      </c>
      <c r="M192" s="1">
        <f>ABS(J192-Base!J192)</f>
        <v>4.8236777987231694E-4</v>
      </c>
    </row>
    <row r="193" spans="5:13" x14ac:dyDescent="0.3">
      <c r="E193" s="1">
        <v>182</v>
      </c>
      <c r="F193" s="1">
        <v>0</v>
      </c>
      <c r="G193" s="1">
        <v>30</v>
      </c>
      <c r="H193" s="1">
        <v>0</v>
      </c>
      <c r="I193" s="1">
        <f t="shared" si="6"/>
        <v>-0.70301092864009007</v>
      </c>
      <c r="J193" s="1">
        <f t="shared" si="7"/>
        <v>0.33114500457860524</v>
      </c>
      <c r="K193" s="1">
        <v>0</v>
      </c>
      <c r="L193" s="1">
        <f t="shared" si="8"/>
        <v>-0.40218799059624144</v>
      </c>
      <c r="M193" s="1">
        <f>ABS(J193-Base!J193)</f>
        <v>1.1419043964621955E-2</v>
      </c>
    </row>
    <row r="194" spans="5:13" x14ac:dyDescent="0.3">
      <c r="E194" s="1">
        <v>183</v>
      </c>
      <c r="F194" s="1">
        <v>0</v>
      </c>
      <c r="G194" s="1">
        <v>25</v>
      </c>
      <c r="H194" s="1">
        <v>2</v>
      </c>
      <c r="I194" s="1">
        <f t="shared" si="6"/>
        <v>-7.477667502829155E-2</v>
      </c>
      <c r="J194" s="1">
        <f t="shared" si="7"/>
        <v>0.48131453715836953</v>
      </c>
      <c r="K194" s="1">
        <v>0</v>
      </c>
      <c r="L194" s="1">
        <f t="shared" si="8"/>
        <v>-0.65645762415665765</v>
      </c>
      <c r="M194" s="1">
        <f>ABS(J194-Base!J194)</f>
        <v>6.9731103738460698E-3</v>
      </c>
    </row>
    <row r="195" spans="5:13" x14ac:dyDescent="0.3">
      <c r="E195" s="1">
        <v>184</v>
      </c>
      <c r="F195" s="1">
        <v>1</v>
      </c>
      <c r="G195" s="1">
        <v>17</v>
      </c>
      <c r="H195" s="1">
        <v>3</v>
      </c>
      <c r="I195" s="1">
        <f t="shared" si="6"/>
        <v>0.48207511267518682</v>
      </c>
      <c r="J195" s="1">
        <f t="shared" si="7"/>
        <v>0.61823776253465623</v>
      </c>
      <c r="K195" s="1">
        <v>0</v>
      </c>
      <c r="L195" s="1">
        <f t="shared" si="8"/>
        <v>-0.9629572791683868</v>
      </c>
      <c r="M195" s="1">
        <f>ABS(J195-Base!J195)</f>
        <v>4.1860044153725351E-3</v>
      </c>
    </row>
    <row r="196" spans="5:13" x14ac:dyDescent="0.3">
      <c r="E196" s="1">
        <v>185</v>
      </c>
      <c r="F196" s="1">
        <v>0</v>
      </c>
      <c r="G196" s="1">
        <v>25</v>
      </c>
      <c r="H196" s="1">
        <v>2</v>
      </c>
      <c r="I196" s="1">
        <f t="shared" si="6"/>
        <v>-7.477667502829155E-2</v>
      </c>
      <c r="J196" s="1">
        <f t="shared" si="7"/>
        <v>0.48131453715836953</v>
      </c>
      <c r="K196" s="1">
        <v>0</v>
      </c>
      <c r="L196" s="1">
        <f t="shared" si="8"/>
        <v>-0.65645762415665765</v>
      </c>
      <c r="M196" s="1">
        <f>ABS(J196-Base!J196)</f>
        <v>6.9731103738460698E-3</v>
      </c>
    </row>
    <row r="197" spans="5:13" x14ac:dyDescent="0.3">
      <c r="E197" s="1">
        <v>186</v>
      </c>
      <c r="F197" s="1">
        <v>1</v>
      </c>
      <c r="G197" s="1">
        <v>16</v>
      </c>
      <c r="H197" s="1">
        <v>2</v>
      </c>
      <c r="I197" s="1">
        <f t="shared" si="6"/>
        <v>0.21530518963009132</v>
      </c>
      <c r="J197" s="1">
        <f t="shared" si="7"/>
        <v>0.55361932436231731</v>
      </c>
      <c r="K197" s="1">
        <v>0</v>
      </c>
      <c r="L197" s="1">
        <f t="shared" si="8"/>
        <v>-0.80658315819415516</v>
      </c>
      <c r="M197" s="1">
        <f>ABS(J197-Base!J197)</f>
        <v>1.2392227227497887E-3</v>
      </c>
    </row>
    <row r="198" spans="5:13" x14ac:dyDescent="0.3">
      <c r="E198" s="1">
        <v>187</v>
      </c>
      <c r="F198" s="1">
        <v>1</v>
      </c>
      <c r="G198" s="1">
        <v>21</v>
      </c>
      <c r="H198" s="1">
        <v>2</v>
      </c>
      <c r="I198" s="1">
        <f t="shared" si="6"/>
        <v>6.7317210501659577E-2</v>
      </c>
      <c r="J198" s="1">
        <f t="shared" si="7"/>
        <v>0.51682295018884739</v>
      </c>
      <c r="K198" s="1">
        <v>1</v>
      </c>
      <c r="L198" s="1">
        <f t="shared" si="8"/>
        <v>-0.66005491923960891</v>
      </c>
      <c r="M198" s="1">
        <f>ABS(J198-Base!J198)</f>
        <v>2.8386367784460909E-5</v>
      </c>
    </row>
    <row r="199" spans="5:13" x14ac:dyDescent="0.3">
      <c r="E199" s="1">
        <v>188</v>
      </c>
      <c r="F199" s="1">
        <v>0</v>
      </c>
      <c r="G199" s="1">
        <v>28</v>
      </c>
      <c r="H199" s="1">
        <v>2</v>
      </c>
      <c r="I199" s="1">
        <f t="shared" si="6"/>
        <v>-0.15402264524545051</v>
      </c>
      <c r="J199" s="1">
        <f t="shared" si="7"/>
        <v>0.46157028094029279</v>
      </c>
      <c r="K199" s="1">
        <v>1</v>
      </c>
      <c r="L199" s="1">
        <f t="shared" si="8"/>
        <v>-0.77312094857257374</v>
      </c>
      <c r="M199" s="1">
        <f>ABS(J199-Base!J199)</f>
        <v>5.3345204778011968E-3</v>
      </c>
    </row>
    <row r="200" spans="5:13" x14ac:dyDescent="0.3">
      <c r="E200" s="1">
        <v>189</v>
      </c>
      <c r="F200" s="1">
        <v>0</v>
      </c>
      <c r="G200" s="1">
        <v>28</v>
      </c>
      <c r="H200" s="1">
        <v>1</v>
      </c>
      <c r="I200" s="1">
        <f t="shared" si="6"/>
        <v>-0.40210146353705067</v>
      </c>
      <c r="J200" s="1">
        <f t="shared" si="7"/>
        <v>0.40080754556530518</v>
      </c>
      <c r="K200" s="1">
        <v>1</v>
      </c>
      <c r="L200" s="1">
        <f t="shared" si="8"/>
        <v>-0.91427390312795231</v>
      </c>
      <c r="M200" s="1">
        <f>ABS(J200-Base!J200)</f>
        <v>3.1490134339461351E-3</v>
      </c>
    </row>
    <row r="201" spans="5:13" x14ac:dyDescent="0.3">
      <c r="E201" s="1">
        <v>190</v>
      </c>
      <c r="F201" s="1">
        <v>1</v>
      </c>
      <c r="G201" s="1">
        <v>29</v>
      </c>
      <c r="H201" s="1">
        <v>3</v>
      </c>
      <c r="I201" s="1">
        <f t="shared" si="6"/>
        <v>0.12690396276695054</v>
      </c>
      <c r="J201" s="1">
        <f t="shared" si="7"/>
        <v>0.53168348124276921</v>
      </c>
      <c r="K201" s="1">
        <v>1</v>
      </c>
      <c r="L201" s="1">
        <f t="shared" si="8"/>
        <v>-0.63170692676944995</v>
      </c>
      <c r="M201" s="1">
        <f>ABS(J201-Base!J201)</f>
        <v>1.3434643737950669E-3</v>
      </c>
    </row>
    <row r="202" spans="5:13" x14ac:dyDescent="0.3">
      <c r="E202" s="1">
        <v>191</v>
      </c>
      <c r="F202" s="1">
        <v>0</v>
      </c>
      <c r="G202" s="1">
        <v>28</v>
      </c>
      <c r="H202" s="1">
        <v>4</v>
      </c>
      <c r="I202" s="1">
        <f t="shared" si="6"/>
        <v>0.34213499133774983</v>
      </c>
      <c r="J202" s="1">
        <f t="shared" si="7"/>
        <v>0.58470904445782967</v>
      </c>
      <c r="K202" s="1">
        <v>0</v>
      </c>
      <c r="L202" s="1">
        <f t="shared" si="8"/>
        <v>-0.87877590671363726</v>
      </c>
      <c r="M202" s="1">
        <f>ABS(J202-Base!J202)</f>
        <v>2.1818186810304452E-2</v>
      </c>
    </row>
    <row r="203" spans="5:13" x14ac:dyDescent="0.3">
      <c r="E203" s="1">
        <v>192</v>
      </c>
      <c r="F203" s="1">
        <v>0</v>
      </c>
      <c r="G203" s="1">
        <v>27</v>
      </c>
      <c r="H203" s="1">
        <v>2</v>
      </c>
      <c r="I203" s="1">
        <f t="shared" si="6"/>
        <v>-0.12760732183973089</v>
      </c>
      <c r="J203" s="1">
        <f t="shared" si="7"/>
        <v>0.4681413889610696</v>
      </c>
      <c r="K203" s="1">
        <v>0</v>
      </c>
      <c r="L203" s="1">
        <f t="shared" si="8"/>
        <v>-0.63137759368707358</v>
      </c>
      <c r="M203" s="1">
        <f>ABS(J203-Base!J203)</f>
        <v>5.8814182643489032E-3</v>
      </c>
    </row>
    <row r="204" spans="5:13" x14ac:dyDescent="0.3">
      <c r="E204" s="1">
        <v>193</v>
      </c>
      <c r="F204" s="1">
        <v>0</v>
      </c>
      <c r="G204" s="1">
        <v>25</v>
      </c>
      <c r="H204" s="1">
        <v>1</v>
      </c>
      <c r="I204" s="1">
        <f t="shared" si="6"/>
        <v>-0.32285549331989172</v>
      </c>
      <c r="J204" s="1">
        <f t="shared" si="7"/>
        <v>0.41998000031392446</v>
      </c>
      <c r="K204" s="1">
        <v>0</v>
      </c>
      <c r="L204" s="1">
        <f t="shared" si="8"/>
        <v>-0.54469269381879837</v>
      </c>
      <c r="M204" s="1">
        <f>ABS(J204-Base!J204)</f>
        <v>1.6211648205774476E-3</v>
      </c>
    </row>
    <row r="205" spans="5:13" x14ac:dyDescent="0.3">
      <c r="E205" s="1">
        <v>194</v>
      </c>
      <c r="F205" s="1">
        <v>1</v>
      </c>
      <c r="G205" s="1">
        <v>24</v>
      </c>
      <c r="H205" s="1">
        <v>1</v>
      </c>
      <c r="I205" s="1">
        <f t="shared" ref="I205:I268" si="9">$H$5+$H$6*G205+H205*$H$7+$H$8*F205+F205*H205*$H$9+F205*G205*$H$10</f>
        <v>-0.31784309584618131</v>
      </c>
      <c r="J205" s="1">
        <f t="shared" ref="J205:J268" si="10">EXP(I205)/(1+EXP(I205))</f>
        <v>0.42120149167015264</v>
      </c>
      <c r="K205" s="1">
        <v>0</v>
      </c>
      <c r="L205" s="1">
        <f t="shared" ref="L205:L268" si="11">IF(K205=1,LN(J205),LN(1-J205))</f>
        <v>-0.5468008614053107</v>
      </c>
      <c r="M205" s="1">
        <f>ABS(J205-Base!J205)</f>
        <v>4.1257370632288848E-3</v>
      </c>
    </row>
    <row r="206" spans="5:13" x14ac:dyDescent="0.3">
      <c r="E206" s="1">
        <v>195</v>
      </c>
      <c r="F206" s="1">
        <v>0</v>
      </c>
      <c r="G206" s="1">
        <v>24</v>
      </c>
      <c r="H206" s="1">
        <v>1</v>
      </c>
      <c r="I206" s="1">
        <f t="shared" si="9"/>
        <v>-0.2964401699141721</v>
      </c>
      <c r="J206" s="1">
        <f t="shared" si="10"/>
        <v>0.42642794299600362</v>
      </c>
      <c r="K206" s="1">
        <v>0</v>
      </c>
      <c r="L206" s="1">
        <f t="shared" si="11"/>
        <v>-0.55587170600887603</v>
      </c>
      <c r="M206" s="1">
        <f>ABS(J206-Base!J206)</f>
        <v>1.1007142626220934E-3</v>
      </c>
    </row>
    <row r="207" spans="5:13" x14ac:dyDescent="0.3">
      <c r="E207" s="1">
        <v>196</v>
      </c>
      <c r="F207" s="1">
        <v>0</v>
      </c>
      <c r="G207" s="1">
        <v>23</v>
      </c>
      <c r="H207" s="1">
        <v>3</v>
      </c>
      <c r="I207" s="1">
        <f t="shared" si="9"/>
        <v>0.22613279007474785</v>
      </c>
      <c r="J207" s="1">
        <f t="shared" si="10"/>
        <v>0.55629351609838951</v>
      </c>
      <c r="K207" s="1">
        <v>1</v>
      </c>
      <c r="L207" s="1">
        <f t="shared" si="11"/>
        <v>-0.58645921737347095</v>
      </c>
      <c r="M207" s="1">
        <f>ABS(J207-Base!J207)</f>
        <v>1.6422872975788039E-2</v>
      </c>
    </row>
    <row r="208" spans="5:13" x14ac:dyDescent="0.3">
      <c r="E208" s="1">
        <v>197</v>
      </c>
      <c r="F208" s="1">
        <v>0</v>
      </c>
      <c r="G208" s="1">
        <v>25</v>
      </c>
      <c r="H208" s="1">
        <v>3</v>
      </c>
      <c r="I208" s="1">
        <f t="shared" si="9"/>
        <v>0.17330214326330862</v>
      </c>
      <c r="J208" s="1">
        <f t="shared" si="10"/>
        <v>0.5432174252299079</v>
      </c>
      <c r="K208" s="1">
        <v>1</v>
      </c>
      <c r="L208" s="1">
        <f t="shared" si="11"/>
        <v>-0.61024562440476549</v>
      </c>
      <c r="M208" s="1">
        <f>ABS(J208-Base!J208)</f>
        <v>1.5460502066526272E-2</v>
      </c>
    </row>
    <row r="209" spans="5:13" x14ac:dyDescent="0.3">
      <c r="E209" s="1">
        <v>198</v>
      </c>
      <c r="F209" s="1">
        <v>0</v>
      </c>
      <c r="G209" s="1">
        <v>31</v>
      </c>
      <c r="H209" s="1">
        <v>2</v>
      </c>
      <c r="I209" s="1">
        <f t="shared" si="9"/>
        <v>-0.23326861546260935</v>
      </c>
      <c r="J209" s="1">
        <f t="shared" si="10"/>
        <v>0.44194585541616832</v>
      </c>
      <c r="K209" s="1">
        <v>1</v>
      </c>
      <c r="L209" s="1">
        <f t="shared" si="11"/>
        <v>-0.8165679034665041</v>
      </c>
      <c r="M209" s="1">
        <f>ABS(J209-Base!J209)</f>
        <v>3.6970010223800198E-3</v>
      </c>
    </row>
    <row r="210" spans="5:13" x14ac:dyDescent="0.3">
      <c r="E210" s="1">
        <v>199</v>
      </c>
      <c r="F210" s="1">
        <v>0</v>
      </c>
      <c r="G210" s="1">
        <v>30</v>
      </c>
      <c r="H210" s="1">
        <v>1</v>
      </c>
      <c r="I210" s="1">
        <f t="shared" si="9"/>
        <v>-0.4549321103484899</v>
      </c>
      <c r="J210" s="1">
        <f t="shared" si="10"/>
        <v>0.38818875454897944</v>
      </c>
      <c r="K210" s="1">
        <v>0</v>
      </c>
      <c r="L210" s="1">
        <f t="shared" si="11"/>
        <v>-0.49133146650745418</v>
      </c>
      <c r="M210" s="1">
        <f>ABS(J210-Base!J210)</f>
        <v>4.1345494440507835E-3</v>
      </c>
    </row>
    <row r="211" spans="5:13" x14ac:dyDescent="0.3">
      <c r="E211" s="1">
        <v>200</v>
      </c>
      <c r="F211" s="1">
        <v>1</v>
      </c>
      <c r="G211" s="1">
        <v>21</v>
      </c>
      <c r="H211" s="1">
        <v>5</v>
      </c>
      <c r="I211" s="1">
        <f t="shared" si="9"/>
        <v>0.95641976711400511</v>
      </c>
      <c r="J211" s="1">
        <f t="shared" si="10"/>
        <v>0.72240441054506077</v>
      </c>
      <c r="K211" s="1">
        <v>1</v>
      </c>
      <c r="L211" s="1">
        <f t="shared" si="11"/>
        <v>-0.32517017149232269</v>
      </c>
      <c r="M211" s="1">
        <f>ABS(J211-Base!J211)</f>
        <v>8.3006195663504201E-3</v>
      </c>
    </row>
    <row r="212" spans="5:13" x14ac:dyDescent="0.3">
      <c r="E212" s="1">
        <v>201</v>
      </c>
      <c r="F212" s="1">
        <v>0</v>
      </c>
      <c r="G212" s="1">
        <v>29</v>
      </c>
      <c r="H212" s="1">
        <v>2</v>
      </c>
      <c r="I212" s="1">
        <f t="shared" si="9"/>
        <v>-0.18043796865117012</v>
      </c>
      <c r="J212" s="1">
        <f t="shared" si="10"/>
        <v>0.45501249971933283</v>
      </c>
      <c r="K212" s="1">
        <v>0</v>
      </c>
      <c r="L212" s="1">
        <f t="shared" si="11"/>
        <v>-0.60699241984674102</v>
      </c>
      <c r="M212" s="1">
        <f>ABS(J212-Base!J212)</f>
        <v>4.7877438780188908E-3</v>
      </c>
    </row>
    <row r="213" spans="5:13" x14ac:dyDescent="0.3">
      <c r="E213" s="1">
        <v>202</v>
      </c>
      <c r="F213" s="1">
        <v>0</v>
      </c>
      <c r="G213" s="1">
        <v>22</v>
      </c>
      <c r="H213" s="1">
        <v>1</v>
      </c>
      <c r="I213" s="1">
        <f t="shared" si="9"/>
        <v>-0.24360952310273282</v>
      </c>
      <c r="J213" s="1">
        <f t="shared" si="10"/>
        <v>0.43939703315261519</v>
      </c>
      <c r="K213" s="1">
        <v>1</v>
      </c>
      <c r="L213" s="1">
        <f t="shared" si="11"/>
        <v>-0.82235187109671826</v>
      </c>
      <c r="M213" s="1">
        <f>ABS(J213-Base!J213)</f>
        <v>4.6310560282480928E-5</v>
      </c>
    </row>
    <row r="214" spans="5:13" x14ac:dyDescent="0.3">
      <c r="E214" s="1">
        <v>203</v>
      </c>
      <c r="F214" s="1">
        <v>0</v>
      </c>
      <c r="G214" s="1">
        <v>27</v>
      </c>
      <c r="H214" s="1">
        <v>1</v>
      </c>
      <c r="I214" s="1">
        <f t="shared" si="9"/>
        <v>-0.37568614013133106</v>
      </c>
      <c r="J214" s="1">
        <f t="shared" si="10"/>
        <v>0.40716776750395117</v>
      </c>
      <c r="K214" s="1">
        <v>1</v>
      </c>
      <c r="L214" s="1">
        <f t="shared" si="11"/>
        <v>-0.89852997330334061</v>
      </c>
      <c r="M214" s="1">
        <f>ABS(J214-Base!J214)</f>
        <v>2.6458377101921116E-3</v>
      </c>
    </row>
    <row r="215" spans="5:13" x14ac:dyDescent="0.3">
      <c r="E215" s="1">
        <v>204</v>
      </c>
      <c r="F215" s="1">
        <v>1</v>
      </c>
      <c r="G215" s="1">
        <v>23</v>
      </c>
      <c r="H215" s="1">
        <v>5</v>
      </c>
      <c r="I215" s="1">
        <f t="shared" si="9"/>
        <v>0.89722457546263246</v>
      </c>
      <c r="J215" s="1">
        <f t="shared" si="10"/>
        <v>0.71037881827480831</v>
      </c>
      <c r="K215" s="1">
        <v>1</v>
      </c>
      <c r="L215" s="1">
        <f t="shared" si="11"/>
        <v>-0.34195690436636939</v>
      </c>
      <c r="M215" s="1">
        <f>ABS(J215-Base!J215)</f>
        <v>8.0828640074115388E-3</v>
      </c>
    </row>
    <row r="216" spans="5:13" x14ac:dyDescent="0.3">
      <c r="E216" s="1">
        <v>205</v>
      </c>
      <c r="F216" s="1">
        <v>1</v>
      </c>
      <c r="G216" s="1">
        <v>24</v>
      </c>
      <c r="H216" s="1">
        <v>3</v>
      </c>
      <c r="I216" s="1">
        <f t="shared" si="9"/>
        <v>0.27489194189538235</v>
      </c>
      <c r="J216" s="1">
        <f t="shared" si="10"/>
        <v>0.56829347313059175</v>
      </c>
      <c r="K216" s="1">
        <v>0</v>
      </c>
      <c r="L216" s="1">
        <f t="shared" si="11"/>
        <v>-0.84000925754169453</v>
      </c>
      <c r="M216" s="1">
        <f>ABS(J216-Base!J216)</f>
        <v>2.583137306302774E-3</v>
      </c>
    </row>
    <row r="217" spans="5:13" x14ac:dyDescent="0.3">
      <c r="E217" s="1">
        <v>206</v>
      </c>
      <c r="F217" s="1">
        <v>0</v>
      </c>
      <c r="G217" s="1">
        <v>20</v>
      </c>
      <c r="H217" s="1">
        <v>2</v>
      </c>
      <c r="I217" s="1">
        <f t="shared" si="9"/>
        <v>5.7299942000306581E-2</v>
      </c>
      <c r="J217" s="1">
        <f t="shared" si="10"/>
        <v>0.51432106737096872</v>
      </c>
      <c r="K217" s="1">
        <v>1</v>
      </c>
      <c r="L217" s="1">
        <f t="shared" si="11"/>
        <v>-0.66490756384566263</v>
      </c>
      <c r="M217" s="1">
        <f>ABS(J217-Base!J217)</f>
        <v>9.6612911967542958E-3</v>
      </c>
    </row>
    <row r="218" spans="5:13" x14ac:dyDescent="0.3">
      <c r="E218" s="1">
        <v>207</v>
      </c>
      <c r="F218" s="1">
        <v>1</v>
      </c>
      <c r="G218" s="1">
        <v>28</v>
      </c>
      <c r="H218" s="1">
        <v>3</v>
      </c>
      <c r="I218" s="1">
        <f t="shared" si="9"/>
        <v>0.15650155859263687</v>
      </c>
      <c r="J218" s="1">
        <f t="shared" si="10"/>
        <v>0.53904572743108359</v>
      </c>
      <c r="K218" s="1">
        <v>0</v>
      </c>
      <c r="L218" s="1">
        <f t="shared" si="11"/>
        <v>-0.77445643272979925</v>
      </c>
      <c r="M218" s="1">
        <f>ABS(J218-Base!J218)</f>
        <v>1.5956049208305512E-3</v>
      </c>
    </row>
    <row r="219" spans="5:13" x14ac:dyDescent="0.3">
      <c r="E219" s="1">
        <v>208</v>
      </c>
      <c r="F219" s="1">
        <v>0</v>
      </c>
      <c r="G219" s="1">
        <v>24</v>
      </c>
      <c r="H219" s="1">
        <v>1</v>
      </c>
      <c r="I219" s="1">
        <f t="shared" si="9"/>
        <v>-0.2964401699141721</v>
      </c>
      <c r="J219" s="1">
        <f t="shared" si="10"/>
        <v>0.42642794299600362</v>
      </c>
      <c r="K219" s="1">
        <v>0</v>
      </c>
      <c r="L219" s="1">
        <f t="shared" si="11"/>
        <v>-0.55587170600887603</v>
      </c>
      <c r="M219" s="1">
        <f>ABS(J219-Base!J219)</f>
        <v>1.1007142626220934E-3</v>
      </c>
    </row>
    <row r="220" spans="5:13" x14ac:dyDescent="0.3">
      <c r="E220" s="1">
        <v>209</v>
      </c>
      <c r="F220" s="1">
        <v>1</v>
      </c>
      <c r="G220" s="1">
        <v>25</v>
      </c>
      <c r="H220" s="1">
        <v>2</v>
      </c>
      <c r="I220" s="1">
        <f t="shared" si="9"/>
        <v>-5.1073172801085823E-2</v>
      </c>
      <c r="J220" s="1">
        <f t="shared" si="10"/>
        <v>0.48723448155067395</v>
      </c>
      <c r="K220" s="1">
        <v>1</v>
      </c>
      <c r="L220" s="1">
        <f t="shared" si="11"/>
        <v>-0.71900979015107069</v>
      </c>
      <c r="M220" s="1">
        <f>ABS(J220-Base!J220)</f>
        <v>1.0531659815416483E-3</v>
      </c>
    </row>
    <row r="221" spans="5:13" x14ac:dyDescent="0.3">
      <c r="E221" s="1">
        <v>210</v>
      </c>
      <c r="F221" s="1">
        <v>1</v>
      </c>
      <c r="G221" s="1">
        <v>23</v>
      </c>
      <c r="H221" s="1">
        <v>3</v>
      </c>
      <c r="I221" s="1">
        <f t="shared" si="9"/>
        <v>0.30448953772106868</v>
      </c>
      <c r="J221" s="1">
        <f t="shared" si="10"/>
        <v>0.57553965310375632</v>
      </c>
      <c r="K221" s="1">
        <v>0</v>
      </c>
      <c r="L221" s="1">
        <f t="shared" si="11"/>
        <v>-0.8569366889101131</v>
      </c>
      <c r="M221" s="1">
        <f>ABS(J221-Base!J221)</f>
        <v>2.8232640295787759E-3</v>
      </c>
    </row>
    <row r="222" spans="5:13" x14ac:dyDescent="0.3">
      <c r="E222" s="1">
        <v>211</v>
      </c>
      <c r="F222" s="1">
        <v>0</v>
      </c>
      <c r="G222" s="1">
        <v>28</v>
      </c>
      <c r="H222" s="1">
        <v>1</v>
      </c>
      <c r="I222" s="1">
        <f t="shared" si="9"/>
        <v>-0.40210146353705067</v>
      </c>
      <c r="J222" s="1">
        <f t="shared" si="10"/>
        <v>0.40080754556530518</v>
      </c>
      <c r="K222" s="1">
        <v>1</v>
      </c>
      <c r="L222" s="1">
        <f t="shared" si="11"/>
        <v>-0.91427390312795231</v>
      </c>
      <c r="M222" s="1">
        <f>ABS(J222-Base!J222)</f>
        <v>3.1490134339461351E-3</v>
      </c>
    </row>
    <row r="223" spans="5:13" x14ac:dyDescent="0.3">
      <c r="E223" s="1">
        <v>212</v>
      </c>
      <c r="F223" s="1">
        <v>1</v>
      </c>
      <c r="G223" s="1">
        <v>30</v>
      </c>
      <c r="H223" s="1">
        <v>1</v>
      </c>
      <c r="I223" s="1">
        <f t="shared" si="9"/>
        <v>-0.4954286708002994</v>
      </c>
      <c r="J223" s="1">
        <f t="shared" si="10"/>
        <v>0.37861554797737879</v>
      </c>
      <c r="K223" s="1">
        <v>1</v>
      </c>
      <c r="L223" s="1">
        <f t="shared" si="11"/>
        <v>-0.97123397402061529</v>
      </c>
      <c r="M223" s="1">
        <f>ABS(J223-Base!J223)</f>
        <v>5.438657127549873E-3</v>
      </c>
    </row>
    <row r="224" spans="5:13" x14ac:dyDescent="0.3">
      <c r="E224" s="1">
        <v>213</v>
      </c>
      <c r="F224" s="1">
        <v>1</v>
      </c>
      <c r="G224" s="1">
        <v>20</v>
      </c>
      <c r="H224" s="1">
        <v>2</v>
      </c>
      <c r="I224" s="1">
        <f t="shared" si="9"/>
        <v>9.691480632734592E-2</v>
      </c>
      <c r="J224" s="1">
        <f t="shared" si="10"/>
        <v>0.5242097554111721</v>
      </c>
      <c r="K224" s="1">
        <v>1</v>
      </c>
      <c r="L224" s="1">
        <f t="shared" si="11"/>
        <v>-0.64586337817219264</v>
      </c>
      <c r="M224" s="1">
        <f>ABS(J224-Base!J224)</f>
        <v>2.2739684344907918E-4</v>
      </c>
    </row>
    <row r="225" spans="5:16" x14ac:dyDescent="0.3">
      <c r="E225" s="1">
        <v>214</v>
      </c>
      <c r="F225" s="1">
        <v>0</v>
      </c>
      <c r="G225" s="1">
        <v>27</v>
      </c>
      <c r="H225" s="1">
        <v>2</v>
      </c>
      <c r="I225" s="1">
        <f t="shared" si="9"/>
        <v>-0.12760732183973089</v>
      </c>
      <c r="J225" s="1">
        <f t="shared" si="10"/>
        <v>0.4681413889610696</v>
      </c>
      <c r="K225" s="1">
        <v>1</v>
      </c>
      <c r="L225" s="1">
        <f t="shared" si="11"/>
        <v>-0.75898491552680436</v>
      </c>
      <c r="M225" s="1">
        <f>ABS(J225-Base!J225)</f>
        <v>5.8814182643489032E-3</v>
      </c>
    </row>
    <row r="226" spans="5:16" x14ac:dyDescent="0.3">
      <c r="E226" s="1">
        <v>215</v>
      </c>
      <c r="F226" s="1">
        <v>1</v>
      </c>
      <c r="G226" s="1">
        <v>23</v>
      </c>
      <c r="H226" s="1">
        <v>2</v>
      </c>
      <c r="I226" s="1">
        <f t="shared" si="9"/>
        <v>8.1220188502868634E-3</v>
      </c>
      <c r="J226" s="1">
        <f t="shared" si="10"/>
        <v>0.50203049355042118</v>
      </c>
      <c r="K226" s="1">
        <v>0</v>
      </c>
      <c r="L226" s="1">
        <f t="shared" si="11"/>
        <v>-0.69721643586119952</v>
      </c>
      <c r="M226" s="1">
        <f>ABS(J226-Base!J226)</f>
        <v>5.4109666962431913E-4</v>
      </c>
    </row>
    <row r="227" spans="5:16" x14ac:dyDescent="0.3">
      <c r="E227" s="1">
        <v>216</v>
      </c>
      <c r="F227" s="1">
        <v>0</v>
      </c>
      <c r="G227" s="1">
        <v>21</v>
      </c>
      <c r="H227" s="1">
        <v>0</v>
      </c>
      <c r="I227" s="1">
        <f t="shared" si="9"/>
        <v>-0.46527301798861337</v>
      </c>
      <c r="J227" s="1">
        <f t="shared" si="10"/>
        <v>0.38573566532339898</v>
      </c>
      <c r="K227" s="1">
        <v>1</v>
      </c>
      <c r="L227" s="1">
        <f t="shared" si="11"/>
        <v>-0.95260294896491937</v>
      </c>
      <c r="M227" s="1">
        <f>ABS(J227-Base!J227)</f>
        <v>7.6970146114788141E-3</v>
      </c>
    </row>
    <row r="228" spans="5:16" x14ac:dyDescent="0.3">
      <c r="E228" s="1">
        <v>217</v>
      </c>
      <c r="F228" s="1">
        <v>1</v>
      </c>
      <c r="G228" s="1">
        <v>28</v>
      </c>
      <c r="H228" s="1">
        <v>2</v>
      </c>
      <c r="I228" s="1">
        <f t="shared" si="9"/>
        <v>-0.13986596027814491</v>
      </c>
      <c r="J228" s="1">
        <f t="shared" si="10"/>
        <v>0.46509040126462287</v>
      </c>
      <c r="K228" s="1">
        <v>0</v>
      </c>
      <c r="L228" s="1">
        <f t="shared" si="11"/>
        <v>-0.62565752069029823</v>
      </c>
      <c r="M228" s="1">
        <f>ABS(J228-Base!J228)</f>
        <v>1.8144001534711185E-3</v>
      </c>
    </row>
    <row r="229" spans="5:16" x14ac:dyDescent="0.3">
      <c r="E229" s="1">
        <v>218</v>
      </c>
      <c r="F229" s="1">
        <v>0</v>
      </c>
      <c r="G229" s="1">
        <v>28</v>
      </c>
      <c r="H229" s="1">
        <v>2</v>
      </c>
      <c r="I229" s="1">
        <f t="shared" si="9"/>
        <v>-0.15402264524545051</v>
      </c>
      <c r="J229" s="1">
        <f t="shared" si="10"/>
        <v>0.46157028094029279</v>
      </c>
      <c r="K229" s="1">
        <v>0</v>
      </c>
      <c r="L229" s="1">
        <f t="shared" si="11"/>
        <v>-0.61909830332712346</v>
      </c>
      <c r="M229" s="1">
        <f>ABS(J229-Base!J229)</f>
        <v>5.3345204778011968E-3</v>
      </c>
    </row>
    <row r="230" spans="5:16" x14ac:dyDescent="0.3">
      <c r="E230" s="1">
        <v>219</v>
      </c>
      <c r="F230" s="1">
        <v>0</v>
      </c>
      <c r="G230" s="1">
        <v>26</v>
      </c>
      <c r="H230" s="1">
        <v>0</v>
      </c>
      <c r="I230" s="1">
        <f t="shared" si="9"/>
        <v>-0.5973496350172115</v>
      </c>
      <c r="J230" s="1">
        <f t="shared" si="10"/>
        <v>0.35495028933023043</v>
      </c>
      <c r="K230" s="1">
        <v>1</v>
      </c>
      <c r="L230" s="1">
        <f t="shared" si="11"/>
        <v>-1.0357775293675338</v>
      </c>
      <c r="M230" s="1">
        <f>ABS(J230-Base!J230)</f>
        <v>9.8715949567237948E-3</v>
      </c>
    </row>
    <row r="231" spans="5:16" x14ac:dyDescent="0.3">
      <c r="E231" s="1">
        <v>220</v>
      </c>
      <c r="F231" s="1">
        <v>0</v>
      </c>
      <c r="G231" s="1">
        <v>23</v>
      </c>
      <c r="H231" s="1">
        <v>1</v>
      </c>
      <c r="I231" s="1">
        <f t="shared" si="9"/>
        <v>-0.27002484650845249</v>
      </c>
      <c r="J231" s="1">
        <f t="shared" si="10"/>
        <v>0.43290099526311304</v>
      </c>
      <c r="K231" s="1">
        <v>0</v>
      </c>
      <c r="L231" s="1">
        <f t="shared" si="11"/>
        <v>-0.5672213789683026</v>
      </c>
      <c r="M231" s="1">
        <f>ABS(J231-Base!J231)</f>
        <v>5.7557668159280428E-4</v>
      </c>
    </row>
    <row r="232" spans="5:16" x14ac:dyDescent="0.3">
      <c r="E232" s="1">
        <v>221</v>
      </c>
      <c r="F232" s="1">
        <v>0</v>
      </c>
      <c r="G232" s="1">
        <v>27</v>
      </c>
      <c r="H232" s="1">
        <v>2</v>
      </c>
      <c r="I232" s="1">
        <f t="shared" si="9"/>
        <v>-0.12760732183973089</v>
      </c>
      <c r="J232" s="1">
        <f t="shared" si="10"/>
        <v>0.4681413889610696</v>
      </c>
      <c r="K232" s="1">
        <v>1</v>
      </c>
      <c r="L232" s="1">
        <f t="shared" si="11"/>
        <v>-0.75898491552680436</v>
      </c>
      <c r="M232" s="1">
        <f>ABS(J232-Base!J232)</f>
        <v>5.8814182643489032E-3</v>
      </c>
    </row>
    <row r="233" spans="5:16" x14ac:dyDescent="0.3">
      <c r="E233" s="1">
        <v>222</v>
      </c>
      <c r="F233" s="1">
        <v>1</v>
      </c>
      <c r="G233" s="1">
        <v>28</v>
      </c>
      <c r="H233" s="1">
        <v>3</v>
      </c>
      <c r="I233" s="1">
        <f t="shared" si="9"/>
        <v>0.15650155859263687</v>
      </c>
      <c r="J233" s="1">
        <f t="shared" si="10"/>
        <v>0.53904572743108359</v>
      </c>
      <c r="K233" s="1">
        <v>0</v>
      </c>
      <c r="L233" s="1">
        <f t="shared" si="11"/>
        <v>-0.77445643272979925</v>
      </c>
      <c r="M233" s="1">
        <f>ABS(J233-Base!J233)</f>
        <v>1.5956049208305512E-3</v>
      </c>
    </row>
    <row r="234" spans="5:16" x14ac:dyDescent="0.3">
      <c r="E234" s="1">
        <v>223</v>
      </c>
      <c r="F234" s="1">
        <v>0</v>
      </c>
      <c r="G234" s="1">
        <v>26</v>
      </c>
      <c r="H234" s="1">
        <v>2</v>
      </c>
      <c r="I234" s="1">
        <f t="shared" si="9"/>
        <v>-0.10119199843401117</v>
      </c>
      <c r="J234" s="1">
        <f t="shared" si="10"/>
        <v>0.47472356555743933</v>
      </c>
      <c r="K234" s="1">
        <v>1</v>
      </c>
      <c r="L234" s="1">
        <f t="shared" si="11"/>
        <v>-0.74502261160366057</v>
      </c>
      <c r="M234" s="1">
        <f>ABS(J234-Base!J234)</f>
        <v>6.4278209415614129E-3</v>
      </c>
    </row>
    <row r="235" spans="5:16" x14ac:dyDescent="0.3">
      <c r="E235" s="1">
        <v>224</v>
      </c>
      <c r="F235" s="1">
        <v>1</v>
      </c>
      <c r="G235" s="1">
        <v>24</v>
      </c>
      <c r="H235" s="1">
        <v>4</v>
      </c>
      <c r="I235" s="1">
        <f t="shared" si="9"/>
        <v>0.57125946076616418</v>
      </c>
      <c r="J235" s="1">
        <f t="shared" si="10"/>
        <v>0.63905373832859047</v>
      </c>
      <c r="K235" s="1">
        <v>0</v>
      </c>
      <c r="L235" s="1">
        <f t="shared" si="11"/>
        <v>-1.0190261913659362</v>
      </c>
      <c r="M235" s="1">
        <f>ABS(J235-Base!J235)</f>
        <v>5.6082665595927894E-3</v>
      </c>
    </row>
    <row r="236" spans="5:16" x14ac:dyDescent="0.3">
      <c r="E236" s="1">
        <v>225</v>
      </c>
      <c r="F236" s="1">
        <v>1</v>
      </c>
      <c r="G236" s="1">
        <v>25</v>
      </c>
      <c r="H236" s="1">
        <v>2</v>
      </c>
      <c r="I236" s="1">
        <f t="shared" si="9"/>
        <v>-5.1073172801085823E-2</v>
      </c>
      <c r="J236" s="1">
        <f t="shared" si="10"/>
        <v>0.48723448155067395</v>
      </c>
      <c r="K236" s="1">
        <v>1</v>
      </c>
      <c r="L236" s="1">
        <f t="shared" si="11"/>
        <v>-0.71900979015107069</v>
      </c>
      <c r="M236" s="1">
        <f>ABS(J236-Base!J236)</f>
        <v>1.0531659815416483E-3</v>
      </c>
    </row>
    <row r="237" spans="5:16" x14ac:dyDescent="0.3">
      <c r="E237" s="1">
        <v>226</v>
      </c>
      <c r="F237" s="1">
        <v>0</v>
      </c>
      <c r="G237" s="1">
        <v>23</v>
      </c>
      <c r="H237" s="1">
        <v>3</v>
      </c>
      <c r="I237" s="1">
        <f t="shared" si="9"/>
        <v>0.22613279007474785</v>
      </c>
      <c r="J237" s="1">
        <f t="shared" si="10"/>
        <v>0.55629351609838951</v>
      </c>
      <c r="K237" s="1">
        <v>0</v>
      </c>
      <c r="L237" s="1">
        <f t="shared" si="11"/>
        <v>-0.81259200744821869</v>
      </c>
      <c r="M237" s="1">
        <f>ABS(J237-Base!J237)</f>
        <v>1.6422872975788039E-2</v>
      </c>
    </row>
    <row r="238" spans="5:16" x14ac:dyDescent="0.3">
      <c r="E238" s="1">
        <v>227</v>
      </c>
      <c r="F238" s="1">
        <v>0</v>
      </c>
      <c r="G238" s="1">
        <v>21</v>
      </c>
      <c r="H238" s="1">
        <v>0</v>
      </c>
      <c r="I238" s="1">
        <f t="shared" si="9"/>
        <v>-0.46527301798861337</v>
      </c>
      <c r="J238" s="1">
        <f t="shared" si="10"/>
        <v>0.38573566532339898</v>
      </c>
      <c r="K238" s="1">
        <v>1</v>
      </c>
      <c r="L238" s="1">
        <f t="shared" si="11"/>
        <v>-0.95260294896491937</v>
      </c>
      <c r="M238" s="1">
        <f>ABS(J238-Base!J238)</f>
        <v>7.6970146114788141E-3</v>
      </c>
    </row>
    <row r="239" spans="5:16" x14ac:dyDescent="0.3">
      <c r="E239" s="1">
        <v>228</v>
      </c>
      <c r="F239" s="1">
        <v>1</v>
      </c>
      <c r="G239" s="1">
        <v>27</v>
      </c>
      <c r="H239" s="1">
        <v>5</v>
      </c>
      <c r="I239" s="1">
        <f t="shared" si="9"/>
        <v>0.77883419215988692</v>
      </c>
      <c r="J239" s="1">
        <f t="shared" si="10"/>
        <v>0.68542880128468697</v>
      </c>
      <c r="K239" s="1">
        <v>1</v>
      </c>
      <c r="L239" s="1">
        <f t="shared" si="11"/>
        <v>-0.37771064929130382</v>
      </c>
      <c r="M239" s="1">
        <f>ABS(J239-Base!J239)</f>
        <v>7.5662606700367396E-3</v>
      </c>
      <c r="O239" s="1" t="s">
        <v>23</v>
      </c>
    </row>
    <row r="240" spans="5:16" x14ac:dyDescent="0.3">
      <c r="E240" s="1">
        <v>229</v>
      </c>
      <c r="F240" s="1">
        <v>1</v>
      </c>
      <c r="G240" s="1">
        <v>20</v>
      </c>
      <c r="H240" s="1">
        <v>5</v>
      </c>
      <c r="I240" s="1">
        <f t="shared" si="9"/>
        <v>0.98601736293969144</v>
      </c>
      <c r="J240" s="1">
        <f t="shared" si="10"/>
        <v>0.72830055963107243</v>
      </c>
      <c r="K240" s="1">
        <v>1</v>
      </c>
      <c r="L240" s="1">
        <f t="shared" si="11"/>
        <v>-0.31704145935121358</v>
      </c>
      <c r="M240" s="1">
        <f>ABS(J240-Base!J240)</f>
        <v>8.399337005623897E-3</v>
      </c>
      <c r="O240" s="4" t="s">
        <v>20</v>
      </c>
      <c r="P240" s="4" t="s">
        <v>19</v>
      </c>
    </row>
    <row r="241" spans="5:18" x14ac:dyDescent="0.3">
      <c r="E241" s="1">
        <v>230</v>
      </c>
      <c r="F241" s="1">
        <v>0</v>
      </c>
      <c r="G241" s="1">
        <v>26</v>
      </c>
      <c r="H241" s="1">
        <v>3</v>
      </c>
      <c r="I241" s="1">
        <f t="shared" si="9"/>
        <v>0.146886819857589</v>
      </c>
      <c r="J241" s="1">
        <f t="shared" si="10"/>
        <v>0.5366558222841874</v>
      </c>
      <c r="K241" s="1">
        <v>1</v>
      </c>
      <c r="L241" s="1">
        <f t="shared" si="11"/>
        <v>-0.62239831679977509</v>
      </c>
      <c r="M241" s="1">
        <f>ABS(J241-Base!J241)</f>
        <v>1.4966078005499539E-2</v>
      </c>
      <c r="O241" s="4" t="s">
        <v>18</v>
      </c>
      <c r="P241" s="1">
        <v>0</v>
      </c>
      <c r="Q241" s="1">
        <v>1</v>
      </c>
    </row>
    <row r="242" spans="5:18" x14ac:dyDescent="0.3">
      <c r="E242" s="1">
        <v>231</v>
      </c>
      <c r="F242" s="1">
        <v>0</v>
      </c>
      <c r="G242" s="1">
        <v>29</v>
      </c>
      <c r="H242" s="1">
        <v>2</v>
      </c>
      <c r="I242" s="1">
        <f t="shared" si="9"/>
        <v>-0.18043796865117012</v>
      </c>
      <c r="J242" s="1">
        <f t="shared" si="10"/>
        <v>0.45501249971933283</v>
      </c>
      <c r="K242" s="1">
        <v>0</v>
      </c>
      <c r="L242" s="1">
        <f t="shared" si="11"/>
        <v>-0.60699241984674102</v>
      </c>
      <c r="M242" s="1">
        <f>ABS(J242-Base!J242)</f>
        <v>4.7877438780188908E-3</v>
      </c>
      <c r="O242" s="5" t="s">
        <v>21</v>
      </c>
      <c r="P242" s="6">
        <v>0.71078976640711899</v>
      </c>
      <c r="Q242" s="6">
        <v>0.28921023359288101</v>
      </c>
    </row>
    <row r="243" spans="5:18" x14ac:dyDescent="0.3">
      <c r="E243" s="1">
        <v>232</v>
      </c>
      <c r="F243" s="1">
        <v>1</v>
      </c>
      <c r="G243" s="1">
        <v>21</v>
      </c>
      <c r="H243" s="1">
        <v>2</v>
      </c>
      <c r="I243" s="1">
        <f t="shared" si="9"/>
        <v>6.7317210501659577E-2</v>
      </c>
      <c r="J243" s="1">
        <f t="shared" si="10"/>
        <v>0.51682295018884739</v>
      </c>
      <c r="K243" s="1">
        <v>0</v>
      </c>
      <c r="L243" s="1">
        <f t="shared" si="11"/>
        <v>-0.72737212974126819</v>
      </c>
      <c r="M243" s="1">
        <f>ABS(J243-Base!J243)</f>
        <v>2.8386367784460909E-5</v>
      </c>
      <c r="O243" s="5" t="s">
        <v>22</v>
      </c>
      <c r="P243" s="6">
        <v>0.24229266174554928</v>
      </c>
      <c r="Q243" s="6">
        <v>0.75770733825445069</v>
      </c>
    </row>
    <row r="244" spans="5:18" x14ac:dyDescent="0.3">
      <c r="E244" s="1">
        <v>233</v>
      </c>
      <c r="F244" s="1">
        <v>1</v>
      </c>
      <c r="G244" s="1">
        <v>27</v>
      </c>
      <c r="H244" s="1">
        <v>2</v>
      </c>
      <c r="I244" s="1">
        <f t="shared" si="9"/>
        <v>-0.11026836445245859</v>
      </c>
      <c r="J244" s="1">
        <f t="shared" si="10"/>
        <v>0.47246080757786535</v>
      </c>
      <c r="K244" s="1">
        <v>1</v>
      </c>
      <c r="L244" s="1">
        <f t="shared" si="11"/>
        <v>-0.74980048241377872</v>
      </c>
      <c r="M244" s="1">
        <f>ABS(J244-Base!J244)</f>
        <v>1.5619996475531583E-3</v>
      </c>
    </row>
    <row r="245" spans="5:18" x14ac:dyDescent="0.3">
      <c r="E245" s="1">
        <v>234</v>
      </c>
      <c r="F245" s="1">
        <v>0</v>
      </c>
      <c r="G245" s="1">
        <v>21</v>
      </c>
      <c r="H245" s="1">
        <v>0</v>
      </c>
      <c r="I245" s="1">
        <f t="shared" si="9"/>
        <v>-0.46527301798861337</v>
      </c>
      <c r="J245" s="1">
        <f t="shared" si="10"/>
        <v>0.38573566532339898</v>
      </c>
      <c r="K245" s="1">
        <v>0</v>
      </c>
      <c r="L245" s="1">
        <f t="shared" si="11"/>
        <v>-0.48732993097630589</v>
      </c>
      <c r="M245" s="1">
        <f>ABS(J245-Base!J245)</f>
        <v>7.6970146114788141E-3</v>
      </c>
    </row>
    <row r="246" spans="5:18" x14ac:dyDescent="0.3">
      <c r="E246" s="1">
        <v>235</v>
      </c>
      <c r="F246" s="1">
        <v>0</v>
      </c>
      <c r="G246" s="1">
        <v>25</v>
      </c>
      <c r="H246" s="1">
        <v>4</v>
      </c>
      <c r="I246" s="1">
        <f t="shared" si="9"/>
        <v>0.42138096155490878</v>
      </c>
      <c r="J246" s="1">
        <f t="shared" si="10"/>
        <v>0.6038136545663757</v>
      </c>
      <c r="K246" s="1">
        <v>1</v>
      </c>
      <c r="L246" s="1">
        <f t="shared" si="11"/>
        <v>-0.50448964757891968</v>
      </c>
      <c r="M246" s="1">
        <f>ABS(J246-Base!J246)</f>
        <v>2.2972630990221621E-2</v>
      </c>
      <c r="O246" s="4" t="s">
        <v>18</v>
      </c>
      <c r="P246" s="1" t="s">
        <v>25</v>
      </c>
      <c r="Q246" s="1" t="s">
        <v>26</v>
      </c>
    </row>
    <row r="247" spans="5:18" x14ac:dyDescent="0.3">
      <c r="E247" s="1">
        <v>236</v>
      </c>
      <c r="F247" s="1">
        <v>0</v>
      </c>
      <c r="G247" s="1">
        <v>27</v>
      </c>
      <c r="H247" s="1">
        <v>1</v>
      </c>
      <c r="I247" s="1">
        <f t="shared" si="9"/>
        <v>-0.37568614013133106</v>
      </c>
      <c r="J247" s="1">
        <f t="shared" si="10"/>
        <v>0.40716776750395117</v>
      </c>
      <c r="K247" s="1">
        <v>0</v>
      </c>
      <c r="L247" s="1">
        <f t="shared" si="11"/>
        <v>-0.52284383317200933</v>
      </c>
      <c r="M247" s="1">
        <f>ABS(J247-Base!J247)</f>
        <v>2.6458377101921116E-3</v>
      </c>
      <c r="O247" s="5">
        <v>0</v>
      </c>
      <c r="P247" s="7">
        <v>1.4832323232323232</v>
      </c>
      <c r="Q247" s="7">
        <v>26.049696969696971</v>
      </c>
    </row>
    <row r="248" spans="5:18" x14ac:dyDescent="0.3">
      <c r="E248" s="1">
        <v>237</v>
      </c>
      <c r="F248" s="1">
        <v>1</v>
      </c>
      <c r="G248" s="1">
        <v>21</v>
      </c>
      <c r="H248" s="1">
        <v>5</v>
      </c>
      <c r="I248" s="1">
        <f t="shared" si="9"/>
        <v>0.95641976711400511</v>
      </c>
      <c r="J248" s="1">
        <f t="shared" si="10"/>
        <v>0.72240441054506077</v>
      </c>
      <c r="K248" s="1">
        <v>1</v>
      </c>
      <c r="L248" s="1">
        <f t="shared" si="11"/>
        <v>-0.32517017149232269</v>
      </c>
      <c r="M248" s="1">
        <f>ABS(J248-Base!J248)</f>
        <v>8.3006195663504201E-3</v>
      </c>
      <c r="O248" s="5">
        <v>1</v>
      </c>
      <c r="P248" s="7">
        <v>2.9893069306930693</v>
      </c>
      <c r="Q248" s="7">
        <v>23.009900990099009</v>
      </c>
    </row>
    <row r="249" spans="5:18" x14ac:dyDescent="0.3">
      <c r="E249" s="1">
        <v>238</v>
      </c>
      <c r="F249" s="1">
        <v>0</v>
      </c>
      <c r="G249" s="1">
        <v>38</v>
      </c>
      <c r="H249" s="1">
        <v>1</v>
      </c>
      <c r="I249" s="1">
        <f t="shared" si="9"/>
        <v>-0.66625469759424694</v>
      </c>
      <c r="J249" s="1">
        <f t="shared" si="10"/>
        <v>0.33933598326103587</v>
      </c>
      <c r="K249" s="1">
        <v>0</v>
      </c>
      <c r="L249" s="1">
        <f t="shared" si="11"/>
        <v>-0.41450986375882548</v>
      </c>
      <c r="M249" s="1">
        <f>ABS(J249-Base!J249)</f>
        <v>7.7350129857945982E-3</v>
      </c>
      <c r="O249" s="5" t="s">
        <v>24</v>
      </c>
      <c r="P249" s="7">
        <v>2.2437999999999998</v>
      </c>
      <c r="Q249" s="7">
        <v>24.514600000000002</v>
      </c>
    </row>
    <row r="250" spans="5:18" x14ac:dyDescent="0.3">
      <c r="E250" s="1">
        <v>239</v>
      </c>
      <c r="F250" s="1">
        <v>0</v>
      </c>
      <c r="G250" s="1">
        <v>25</v>
      </c>
      <c r="H250" s="1">
        <v>2</v>
      </c>
      <c r="I250" s="1">
        <f t="shared" si="9"/>
        <v>-7.477667502829155E-2</v>
      </c>
      <c r="J250" s="1">
        <f t="shared" si="10"/>
        <v>0.48131453715836953</v>
      </c>
      <c r="K250" s="1">
        <v>1</v>
      </c>
      <c r="L250" s="1">
        <f t="shared" si="11"/>
        <v>-0.7312342991849492</v>
      </c>
      <c r="M250" s="1">
        <f>ABS(J250-Base!J250)</f>
        <v>6.9731103738460698E-3</v>
      </c>
    </row>
    <row r="251" spans="5:18" x14ac:dyDescent="0.3">
      <c r="E251" s="1">
        <v>240</v>
      </c>
      <c r="F251" s="1">
        <v>1</v>
      </c>
      <c r="G251" s="1">
        <v>19</v>
      </c>
      <c r="H251" s="1">
        <v>5</v>
      </c>
      <c r="I251" s="1">
        <f t="shared" si="9"/>
        <v>1.0156149587653778</v>
      </c>
      <c r="J251" s="1">
        <f t="shared" si="10"/>
        <v>0.73411756696659891</v>
      </c>
      <c r="K251" s="1">
        <v>0</v>
      </c>
      <c r="L251" s="1">
        <f t="shared" si="11"/>
        <v>-1.3247010489803033</v>
      </c>
      <c r="M251" s="1">
        <f>ABS(J251-Base!J251)</f>
        <v>8.491304213043116E-3</v>
      </c>
    </row>
    <row r="252" spans="5:18" x14ac:dyDescent="0.3">
      <c r="E252" s="1">
        <v>241</v>
      </c>
      <c r="F252" s="1">
        <v>0</v>
      </c>
      <c r="G252" s="1">
        <v>25</v>
      </c>
      <c r="H252" s="1">
        <v>1</v>
      </c>
      <c r="I252" s="1">
        <f t="shared" si="9"/>
        <v>-0.32285549331989172</v>
      </c>
      <c r="J252" s="1">
        <f t="shared" si="10"/>
        <v>0.41998000031392446</v>
      </c>
      <c r="K252" s="1">
        <v>0</v>
      </c>
      <c r="L252" s="1">
        <f t="shared" si="11"/>
        <v>-0.54469269381879837</v>
      </c>
      <c r="M252" s="1">
        <f>ABS(J252-Base!J252)</f>
        <v>1.6211648205774476E-3</v>
      </c>
      <c r="O252" s="4" t="s">
        <v>27</v>
      </c>
      <c r="P252" s="4" t="s">
        <v>19</v>
      </c>
    </row>
    <row r="253" spans="5:18" x14ac:dyDescent="0.3">
      <c r="E253" s="1">
        <v>242</v>
      </c>
      <c r="F253" s="1">
        <v>1</v>
      </c>
      <c r="G253" s="1">
        <v>18</v>
      </c>
      <c r="H253" s="1">
        <v>3</v>
      </c>
      <c r="I253" s="1">
        <f t="shared" si="9"/>
        <v>0.45247751684950049</v>
      </c>
      <c r="J253" s="1">
        <f t="shared" si="10"/>
        <v>0.61122812405629912</v>
      </c>
      <c r="K253" s="1">
        <v>0</v>
      </c>
      <c r="L253" s="1">
        <f t="shared" si="11"/>
        <v>-0.94476254454794284</v>
      </c>
      <c r="M253" s="1">
        <f>ABS(J253-Base!J253)</f>
        <v>3.9694328310724281E-3</v>
      </c>
      <c r="O253" s="4" t="s">
        <v>18</v>
      </c>
      <c r="P253" s="1">
        <v>0</v>
      </c>
      <c r="Q253" s="1">
        <v>1</v>
      </c>
      <c r="R253" s="1" t="s">
        <v>24</v>
      </c>
    </row>
    <row r="254" spans="5:18" x14ac:dyDescent="0.3">
      <c r="E254" s="1">
        <v>243</v>
      </c>
      <c r="F254" s="1">
        <v>1</v>
      </c>
      <c r="G254" s="1">
        <v>31</v>
      </c>
      <c r="H254" s="1">
        <v>1</v>
      </c>
      <c r="I254" s="1">
        <f t="shared" si="9"/>
        <v>-0.52502626662598573</v>
      </c>
      <c r="J254" s="1">
        <f t="shared" si="10"/>
        <v>0.37167767754996972</v>
      </c>
      <c r="K254" s="1">
        <v>0</v>
      </c>
      <c r="L254" s="1">
        <f t="shared" si="11"/>
        <v>-0.46470199187388828</v>
      </c>
      <c r="M254" s="1">
        <f>ABS(J254-Base!J254)</f>
        <v>5.6403559544649373E-3</v>
      </c>
      <c r="O254" s="5">
        <v>0</v>
      </c>
      <c r="P254" s="6">
        <v>0.64671532846715329</v>
      </c>
      <c r="Q254" s="6">
        <v>0.35328467153284671</v>
      </c>
      <c r="R254" s="6">
        <v>1</v>
      </c>
    </row>
    <row r="255" spans="5:18" x14ac:dyDescent="0.3">
      <c r="E255" s="1">
        <v>244</v>
      </c>
      <c r="F255" s="1">
        <v>0</v>
      </c>
      <c r="G255" s="1">
        <v>29</v>
      </c>
      <c r="H255" s="1">
        <v>3</v>
      </c>
      <c r="I255" s="1">
        <f t="shared" si="9"/>
        <v>6.7640849640430045E-2</v>
      </c>
      <c r="J255" s="1">
        <f t="shared" si="10"/>
        <v>0.51690376793916937</v>
      </c>
      <c r="K255" s="1">
        <v>1</v>
      </c>
      <c r="L255" s="1">
        <f t="shared" si="11"/>
        <v>-0.65989855731325187</v>
      </c>
      <c r="M255" s="1">
        <f>ABS(J255-Base!J255)</f>
        <v>1.3436248929804773E-2</v>
      </c>
      <c r="O255" s="5">
        <v>1</v>
      </c>
      <c r="P255" s="6">
        <v>0.58160729080364537</v>
      </c>
      <c r="Q255" s="6">
        <v>0.41839270919635457</v>
      </c>
      <c r="R255" s="6">
        <v>1</v>
      </c>
    </row>
    <row r="256" spans="5:18" x14ac:dyDescent="0.3">
      <c r="E256" s="1">
        <v>245</v>
      </c>
      <c r="F256" s="1">
        <v>0</v>
      </c>
      <c r="G256" s="1">
        <v>31</v>
      </c>
      <c r="H256" s="1">
        <v>2</v>
      </c>
      <c r="I256" s="1">
        <f t="shared" si="9"/>
        <v>-0.23326861546260935</v>
      </c>
      <c r="J256" s="1">
        <f t="shared" si="10"/>
        <v>0.44194585541616832</v>
      </c>
      <c r="K256" s="1">
        <v>1</v>
      </c>
      <c r="L256" s="1">
        <f t="shared" si="11"/>
        <v>-0.8165679034665041</v>
      </c>
      <c r="M256" s="1">
        <f>ABS(J256-Base!J256)</f>
        <v>3.6970010223800198E-3</v>
      </c>
      <c r="O256" s="5">
        <v>2</v>
      </c>
      <c r="P256" s="6">
        <v>0.51644736842105265</v>
      </c>
      <c r="Q256" s="6">
        <v>0.48355263157894735</v>
      </c>
      <c r="R256" s="6">
        <v>1</v>
      </c>
    </row>
    <row r="257" spans="5:18" x14ac:dyDescent="0.3">
      <c r="E257" s="1">
        <v>246</v>
      </c>
      <c r="F257" s="1">
        <v>0</v>
      </c>
      <c r="G257" s="1">
        <v>26</v>
      </c>
      <c r="H257" s="1">
        <v>1</v>
      </c>
      <c r="I257" s="1">
        <f t="shared" si="9"/>
        <v>-0.34927081672561133</v>
      </c>
      <c r="J257" s="1">
        <f t="shared" si="10"/>
        <v>0.41355925728835835</v>
      </c>
      <c r="K257" s="1">
        <v>1</v>
      </c>
      <c r="L257" s="1">
        <f t="shared" si="11"/>
        <v>-0.88295446816341394</v>
      </c>
      <c r="M257" s="1">
        <f>ABS(J257-Base!J257)</f>
        <v>2.1363829843065729E-3</v>
      </c>
      <c r="O257" s="5">
        <v>3</v>
      </c>
      <c r="P257" s="6">
        <v>0.43550295857988164</v>
      </c>
      <c r="Q257" s="6">
        <v>0.56449704142011836</v>
      </c>
      <c r="R257" s="6">
        <v>1</v>
      </c>
    </row>
    <row r="258" spans="5:18" x14ac:dyDescent="0.3">
      <c r="E258" s="1">
        <v>247</v>
      </c>
      <c r="F258" s="1">
        <v>0</v>
      </c>
      <c r="G258" s="1">
        <v>25</v>
      </c>
      <c r="H258" s="1">
        <v>1</v>
      </c>
      <c r="I258" s="1">
        <f t="shared" si="9"/>
        <v>-0.32285549331989172</v>
      </c>
      <c r="J258" s="1">
        <f t="shared" si="10"/>
        <v>0.41998000031392446</v>
      </c>
      <c r="K258" s="1">
        <v>0</v>
      </c>
      <c r="L258" s="1">
        <f t="shared" si="11"/>
        <v>-0.54469269381879837</v>
      </c>
      <c r="M258" s="1">
        <f>ABS(J258-Base!J258)</f>
        <v>1.6211648205774476E-3</v>
      </c>
      <c r="O258" s="5">
        <v>4</v>
      </c>
      <c r="P258" s="6">
        <v>0.35818181818181816</v>
      </c>
      <c r="Q258" s="6">
        <v>0.64181818181818184</v>
      </c>
      <c r="R258" s="6">
        <v>1</v>
      </c>
    </row>
    <row r="259" spans="5:18" x14ac:dyDescent="0.3">
      <c r="E259" s="1">
        <v>248</v>
      </c>
      <c r="F259" s="1">
        <v>1</v>
      </c>
      <c r="G259" s="1">
        <v>19</v>
      </c>
      <c r="H259" s="1">
        <v>2</v>
      </c>
      <c r="I259" s="1">
        <f t="shared" si="9"/>
        <v>0.12651240215303225</v>
      </c>
      <c r="J259" s="1">
        <f t="shared" si="10"/>
        <v>0.53158598294634607</v>
      </c>
      <c r="K259" s="1">
        <v>0</v>
      </c>
      <c r="L259" s="1">
        <f t="shared" si="11"/>
        <v>-0.75840272231424255</v>
      </c>
      <c r="M259" s="1">
        <f>ABS(J259-Base!J259)</f>
        <v>4.8236777987231694E-4</v>
      </c>
      <c r="O259" s="5">
        <v>5</v>
      </c>
      <c r="P259" s="6">
        <v>0.29197080291970801</v>
      </c>
      <c r="Q259" s="6">
        <v>0.70802919708029199</v>
      </c>
      <c r="R259" s="6">
        <v>1</v>
      </c>
    </row>
    <row r="260" spans="5:18" x14ac:dyDescent="0.3">
      <c r="E260" s="1">
        <v>249</v>
      </c>
      <c r="F260" s="1">
        <v>1</v>
      </c>
      <c r="G260" s="1">
        <v>22</v>
      </c>
      <c r="H260" s="1">
        <v>1</v>
      </c>
      <c r="I260" s="1">
        <f t="shared" si="9"/>
        <v>-0.2586479041948086</v>
      </c>
      <c r="J260" s="1">
        <f t="shared" si="10"/>
        <v>0.43569611229414967</v>
      </c>
      <c r="K260" s="1">
        <v>1</v>
      </c>
      <c r="L260" s="1">
        <f t="shared" si="11"/>
        <v>-0.83081026879469477</v>
      </c>
      <c r="M260" s="1">
        <f>ABS(J260-Base!J260)</f>
        <v>3.6546102981830364E-3</v>
      </c>
      <c r="O260" s="5">
        <v>6</v>
      </c>
      <c r="P260" s="6">
        <v>0.22727272727272727</v>
      </c>
      <c r="Q260" s="6">
        <v>0.77272727272727271</v>
      </c>
      <c r="R260" s="6">
        <v>1</v>
      </c>
    </row>
    <row r="261" spans="5:18" x14ac:dyDescent="0.3">
      <c r="E261" s="1">
        <v>250</v>
      </c>
      <c r="F261" s="1">
        <v>1</v>
      </c>
      <c r="G261" s="1">
        <v>19</v>
      </c>
      <c r="H261" s="1">
        <v>5</v>
      </c>
      <c r="I261" s="1">
        <f t="shared" si="9"/>
        <v>1.0156149587653778</v>
      </c>
      <c r="J261" s="1">
        <f t="shared" si="10"/>
        <v>0.73411756696659891</v>
      </c>
      <c r="K261" s="1">
        <v>0</v>
      </c>
      <c r="L261" s="1">
        <f t="shared" si="11"/>
        <v>-1.3247010489803033</v>
      </c>
      <c r="M261" s="1">
        <f>ABS(J261-Base!J261)</f>
        <v>8.491304213043116E-3</v>
      </c>
      <c r="O261" s="5">
        <v>7</v>
      </c>
      <c r="P261" s="6">
        <v>0.22033898305084745</v>
      </c>
      <c r="Q261" s="6">
        <v>0.77966101694915257</v>
      </c>
      <c r="R261" s="6">
        <v>1</v>
      </c>
    </row>
    <row r="262" spans="5:18" x14ac:dyDescent="0.3">
      <c r="E262" s="1">
        <v>251</v>
      </c>
      <c r="F262" s="1">
        <v>0</v>
      </c>
      <c r="G262" s="1">
        <v>30</v>
      </c>
      <c r="H262" s="1">
        <v>1</v>
      </c>
      <c r="I262" s="1">
        <f t="shared" si="9"/>
        <v>-0.4549321103484899</v>
      </c>
      <c r="J262" s="1">
        <f t="shared" si="10"/>
        <v>0.38818875454897944</v>
      </c>
      <c r="K262" s="1">
        <v>0</v>
      </c>
      <c r="L262" s="1">
        <f t="shared" si="11"/>
        <v>-0.49133146650745418</v>
      </c>
      <c r="M262" s="1">
        <f>ABS(J262-Base!J262)</f>
        <v>4.1345494440507835E-3</v>
      </c>
      <c r="O262" s="5">
        <v>8</v>
      </c>
      <c r="P262" s="6">
        <v>9.0909090909090912E-2</v>
      </c>
      <c r="Q262" s="6">
        <v>0.90909090909090906</v>
      </c>
      <c r="R262" s="6">
        <v>1</v>
      </c>
    </row>
    <row r="263" spans="5:18" x14ac:dyDescent="0.3">
      <c r="E263" s="1">
        <v>252</v>
      </c>
      <c r="F263" s="1">
        <v>0</v>
      </c>
      <c r="G263" s="1">
        <v>29</v>
      </c>
      <c r="H263" s="1">
        <v>3</v>
      </c>
      <c r="I263" s="1">
        <f t="shared" si="9"/>
        <v>6.7640849640430045E-2</v>
      </c>
      <c r="J263" s="1">
        <f t="shared" si="10"/>
        <v>0.51690376793916937</v>
      </c>
      <c r="K263" s="1">
        <v>0</v>
      </c>
      <c r="L263" s="1">
        <f t="shared" si="11"/>
        <v>-0.72753940695368136</v>
      </c>
      <c r="M263" s="1">
        <f>ABS(J263-Base!J263)</f>
        <v>1.3436248929804773E-2</v>
      </c>
      <c r="O263" s="5">
        <v>9</v>
      </c>
      <c r="P263" s="6">
        <v>0.14285714285714285</v>
      </c>
      <c r="Q263" s="6">
        <v>0.8571428571428571</v>
      </c>
      <c r="R263" s="6">
        <v>1</v>
      </c>
    </row>
    <row r="264" spans="5:18" x14ac:dyDescent="0.3">
      <c r="E264" s="1">
        <v>253</v>
      </c>
      <c r="F264" s="1">
        <v>0</v>
      </c>
      <c r="G264" s="1">
        <v>22</v>
      </c>
      <c r="H264" s="1">
        <v>3</v>
      </c>
      <c r="I264" s="1">
        <f t="shared" si="9"/>
        <v>0.25254811348046752</v>
      </c>
      <c r="J264" s="1">
        <f t="shared" si="10"/>
        <v>0.56280357877103637</v>
      </c>
      <c r="K264" s="1">
        <v>0</v>
      </c>
      <c r="L264" s="1">
        <f t="shared" si="11"/>
        <v>-0.82737270837436416</v>
      </c>
      <c r="M264" s="1">
        <f>ABS(J264-Base!J264)</f>
        <v>1.6889813374746487E-2</v>
      </c>
      <c r="O264" s="5">
        <v>10</v>
      </c>
      <c r="P264" s="6">
        <v>1</v>
      </c>
      <c r="Q264" s="6">
        <v>0</v>
      </c>
      <c r="R264" s="6">
        <v>1</v>
      </c>
    </row>
    <row r="265" spans="5:18" x14ac:dyDescent="0.3">
      <c r="E265" s="1">
        <v>254</v>
      </c>
      <c r="F265" s="1">
        <v>1</v>
      </c>
      <c r="G265" s="1">
        <v>28</v>
      </c>
      <c r="H265" s="1">
        <v>7</v>
      </c>
      <c r="I265" s="1">
        <f t="shared" si="9"/>
        <v>1.3419716340757641</v>
      </c>
      <c r="J265" s="1">
        <f t="shared" si="10"/>
        <v>0.79281398896509758</v>
      </c>
      <c r="K265" s="1">
        <v>1</v>
      </c>
      <c r="L265" s="1">
        <f t="shared" si="11"/>
        <v>-0.23216665111055496</v>
      </c>
      <c r="M265" s="1">
        <f>ABS(J265-Base!J265)</f>
        <v>1.0243999001468218E-2</v>
      </c>
      <c r="O265" s="5">
        <v>11</v>
      </c>
      <c r="P265" s="6">
        <v>0</v>
      </c>
      <c r="Q265" s="6">
        <v>1</v>
      </c>
      <c r="R265" s="6">
        <v>1</v>
      </c>
    </row>
    <row r="266" spans="5:18" x14ac:dyDescent="0.3">
      <c r="E266" s="1">
        <v>255</v>
      </c>
      <c r="F266" s="1">
        <v>1</v>
      </c>
      <c r="G266" s="1">
        <v>24</v>
      </c>
      <c r="H266" s="1">
        <v>1</v>
      </c>
      <c r="I266" s="1">
        <f t="shared" si="9"/>
        <v>-0.31784309584618131</v>
      </c>
      <c r="J266" s="1">
        <f t="shared" si="10"/>
        <v>0.42120149167015264</v>
      </c>
      <c r="K266" s="1">
        <v>0</v>
      </c>
      <c r="L266" s="1">
        <f t="shared" si="11"/>
        <v>-0.5468008614053107</v>
      </c>
      <c r="M266" s="1">
        <f>ABS(J266-Base!J266)</f>
        <v>4.1257370632288848E-3</v>
      </c>
      <c r="O266" s="5" t="s">
        <v>24</v>
      </c>
      <c r="P266" s="6">
        <v>0.49320000000000003</v>
      </c>
      <c r="Q266" s="6">
        <v>0.50680000000000003</v>
      </c>
      <c r="R266" s="6">
        <v>1</v>
      </c>
    </row>
    <row r="267" spans="5:18" x14ac:dyDescent="0.3">
      <c r="E267" s="1">
        <v>256</v>
      </c>
      <c r="F267" s="1">
        <v>0</v>
      </c>
      <c r="G267" s="1">
        <v>24</v>
      </c>
      <c r="H267" s="1">
        <v>0</v>
      </c>
      <c r="I267" s="1">
        <f t="shared" si="9"/>
        <v>-0.54451898820577227</v>
      </c>
      <c r="J267" s="1">
        <f t="shared" si="10"/>
        <v>0.36713697802341244</v>
      </c>
      <c r="K267" s="1">
        <v>0</v>
      </c>
      <c r="L267" s="1">
        <f t="shared" si="11"/>
        <v>-0.45750127523642731</v>
      </c>
      <c r="M267" s="1">
        <f>ABS(J267-Base!J267)</f>
        <v>9.0319000904001689E-3</v>
      </c>
    </row>
    <row r="268" spans="5:18" x14ac:dyDescent="0.3">
      <c r="E268" s="1">
        <v>257</v>
      </c>
      <c r="F268" s="1">
        <v>0</v>
      </c>
      <c r="G268" s="1">
        <v>20</v>
      </c>
      <c r="H268" s="1">
        <v>1</v>
      </c>
      <c r="I268" s="1">
        <f t="shared" si="9"/>
        <v>-0.19077887629129359</v>
      </c>
      <c r="J268" s="1">
        <f t="shared" si="10"/>
        <v>0.45244941673162731</v>
      </c>
      <c r="K268" s="1">
        <v>0</v>
      </c>
      <c r="L268" s="1">
        <f t="shared" si="11"/>
        <v>-0.60230043202785677</v>
      </c>
      <c r="M268" s="1">
        <f>ABS(J268-Base!J268)</f>
        <v>1.0223155209224677E-3</v>
      </c>
    </row>
    <row r="269" spans="5:18" x14ac:dyDescent="0.3">
      <c r="E269" s="1">
        <v>258</v>
      </c>
      <c r="F269" s="1">
        <v>1</v>
      </c>
      <c r="G269" s="1">
        <v>24</v>
      </c>
      <c r="H269" s="1">
        <v>3</v>
      </c>
      <c r="I269" s="1">
        <f t="shared" ref="I269:I332" si="12">$H$5+$H$6*G269+H269*$H$7+$H$8*F269+F269*H269*$H$9+F269*G269*$H$10</f>
        <v>0.27489194189538235</v>
      </c>
      <c r="J269" s="1">
        <f t="shared" ref="J269:J332" si="13">EXP(I269)/(1+EXP(I269))</f>
        <v>0.56829347313059175</v>
      </c>
      <c r="K269" s="1">
        <v>1</v>
      </c>
      <c r="L269" s="1">
        <f t="shared" ref="L269:L332" si="14">IF(K269=1,LN(J269),LN(1-J269))</f>
        <v>-0.56511731564631229</v>
      </c>
      <c r="M269" s="1">
        <f>ABS(J269-Base!J269)</f>
        <v>2.583137306302774E-3</v>
      </c>
    </row>
    <row r="270" spans="5:18" x14ac:dyDescent="0.3">
      <c r="E270" s="1">
        <v>259</v>
      </c>
      <c r="F270" s="1">
        <v>0</v>
      </c>
      <c r="G270" s="1">
        <v>26</v>
      </c>
      <c r="H270" s="1">
        <v>0</v>
      </c>
      <c r="I270" s="1">
        <f t="shared" si="12"/>
        <v>-0.5973496350172115</v>
      </c>
      <c r="J270" s="1">
        <f t="shared" si="13"/>
        <v>0.35495028933023043</v>
      </c>
      <c r="K270" s="1">
        <v>0</v>
      </c>
      <c r="L270" s="1">
        <f t="shared" si="14"/>
        <v>-0.43842789435032226</v>
      </c>
      <c r="M270" s="1">
        <f>ABS(J270-Base!J270)</f>
        <v>9.8715949567237948E-3</v>
      </c>
    </row>
    <row r="271" spans="5:18" x14ac:dyDescent="0.3">
      <c r="E271" s="1">
        <v>260</v>
      </c>
      <c r="F271" s="1">
        <v>1</v>
      </c>
      <c r="G271" s="1">
        <v>31</v>
      </c>
      <c r="H271" s="1">
        <v>3</v>
      </c>
      <c r="I271" s="1">
        <f t="shared" si="12"/>
        <v>6.7708771115577882E-2</v>
      </c>
      <c r="J271" s="1">
        <f t="shared" si="13"/>
        <v>0.51692072888077278</v>
      </c>
      <c r="K271" s="1">
        <v>0</v>
      </c>
      <c r="L271" s="1">
        <f t="shared" si="14"/>
        <v>-0.7275745163961157</v>
      </c>
      <c r="M271" s="1">
        <f>ABS(J271-Base!J271)</f>
        <v>8.3505284910811994E-4</v>
      </c>
      <c r="O271" s="4" t="s">
        <v>27</v>
      </c>
      <c r="P271" s="4" t="s">
        <v>19</v>
      </c>
    </row>
    <row r="272" spans="5:18" x14ac:dyDescent="0.3">
      <c r="E272" s="1">
        <v>261</v>
      </c>
      <c r="F272" s="1">
        <v>0</v>
      </c>
      <c r="G272" s="1">
        <v>32</v>
      </c>
      <c r="H272" s="1">
        <v>1</v>
      </c>
      <c r="I272" s="1">
        <f t="shared" si="12"/>
        <v>-0.50776275715992913</v>
      </c>
      <c r="J272" s="1">
        <f t="shared" si="13"/>
        <v>0.37571813374286805</v>
      </c>
      <c r="K272" s="1">
        <v>0</v>
      </c>
      <c r="L272" s="1">
        <f t="shared" si="14"/>
        <v>-0.47115330385698911</v>
      </c>
      <c r="M272" s="1">
        <f>ABS(J272-Base!J272)</f>
        <v>5.0892154397377265E-3</v>
      </c>
      <c r="O272" s="4" t="s">
        <v>18</v>
      </c>
      <c r="P272" s="1">
        <v>0</v>
      </c>
      <c r="Q272" s="1">
        <v>1</v>
      </c>
      <c r="R272" s="1" t="s">
        <v>24</v>
      </c>
    </row>
    <row r="273" spans="5:18" x14ac:dyDescent="0.3">
      <c r="E273" s="1">
        <v>262</v>
      </c>
      <c r="F273" s="1">
        <v>0</v>
      </c>
      <c r="G273" s="1">
        <v>27</v>
      </c>
      <c r="H273" s="1">
        <v>2</v>
      </c>
      <c r="I273" s="1">
        <f t="shared" si="12"/>
        <v>-0.12760732183973089</v>
      </c>
      <c r="J273" s="1">
        <f t="shared" si="13"/>
        <v>0.4681413889610696</v>
      </c>
      <c r="K273" s="1">
        <v>1</v>
      </c>
      <c r="L273" s="1">
        <f t="shared" si="14"/>
        <v>-0.75898491552680436</v>
      </c>
      <c r="M273" s="1">
        <f>ABS(J273-Base!J273)</f>
        <v>5.8814182643489032E-3</v>
      </c>
      <c r="O273" s="5" t="s">
        <v>28</v>
      </c>
      <c r="P273" s="6">
        <v>0.37037037037037035</v>
      </c>
      <c r="Q273" s="6">
        <v>0.62962962962962965</v>
      </c>
      <c r="R273" s="6">
        <v>1</v>
      </c>
    </row>
    <row r="274" spans="5:18" x14ac:dyDescent="0.3">
      <c r="E274" s="1">
        <v>263</v>
      </c>
      <c r="F274" s="1">
        <v>0</v>
      </c>
      <c r="G274" s="1">
        <v>30</v>
      </c>
      <c r="H274" s="1">
        <v>1</v>
      </c>
      <c r="I274" s="1">
        <f t="shared" si="12"/>
        <v>-0.4549321103484899</v>
      </c>
      <c r="J274" s="1">
        <f t="shared" si="13"/>
        <v>0.38818875454897944</v>
      </c>
      <c r="K274" s="1">
        <v>0</v>
      </c>
      <c r="L274" s="1">
        <f t="shared" si="14"/>
        <v>-0.49133146650745418</v>
      </c>
      <c r="M274" s="1">
        <f>ABS(J274-Base!J274)</f>
        <v>4.1345494440507835E-3</v>
      </c>
      <c r="O274" s="5" t="s">
        <v>29</v>
      </c>
      <c r="P274" s="6">
        <v>0.44128787878787878</v>
      </c>
      <c r="Q274" s="6">
        <v>0.55871212121212122</v>
      </c>
      <c r="R274" s="6">
        <v>1</v>
      </c>
    </row>
    <row r="275" spans="5:18" x14ac:dyDescent="0.3">
      <c r="E275" s="1">
        <v>264</v>
      </c>
      <c r="F275" s="1">
        <v>1</v>
      </c>
      <c r="G275" s="1">
        <v>21</v>
      </c>
      <c r="H275" s="1">
        <v>3</v>
      </c>
      <c r="I275" s="1">
        <f t="shared" si="12"/>
        <v>0.36368472937244134</v>
      </c>
      <c r="J275" s="1">
        <f t="shared" si="13"/>
        <v>0.58993210957582065</v>
      </c>
      <c r="K275" s="1">
        <v>1</v>
      </c>
      <c r="L275" s="1">
        <f t="shared" si="14"/>
        <v>-0.52774781721881969</v>
      </c>
      <c r="M275" s="1">
        <f>ABS(J275-Base!J275)</f>
        <v>3.2934135297213452E-3</v>
      </c>
      <c r="O275" s="5" t="s">
        <v>30</v>
      </c>
      <c r="P275" s="6">
        <v>0.45207667731629392</v>
      </c>
      <c r="Q275" s="6">
        <v>0.54792332268370603</v>
      </c>
      <c r="R275" s="6">
        <v>1</v>
      </c>
    </row>
    <row r="276" spans="5:18" x14ac:dyDescent="0.3">
      <c r="E276" s="1">
        <v>265</v>
      </c>
      <c r="F276" s="1">
        <v>0</v>
      </c>
      <c r="G276" s="1">
        <v>20</v>
      </c>
      <c r="H276" s="1">
        <v>2</v>
      </c>
      <c r="I276" s="1">
        <f t="shared" si="12"/>
        <v>5.7299942000306581E-2</v>
      </c>
      <c r="J276" s="1">
        <f t="shared" si="13"/>
        <v>0.51432106737096872</v>
      </c>
      <c r="K276" s="1">
        <v>1</v>
      </c>
      <c r="L276" s="1">
        <f t="shared" si="14"/>
        <v>-0.66490756384566263</v>
      </c>
      <c r="M276" s="1">
        <f>ABS(J276-Base!J276)</f>
        <v>9.6612911967542958E-3</v>
      </c>
      <c r="O276" s="5" t="s">
        <v>31</v>
      </c>
      <c r="P276" s="6">
        <v>0.52577319587628868</v>
      </c>
      <c r="Q276" s="6">
        <v>0.47422680412371132</v>
      </c>
      <c r="R276" s="6">
        <v>1</v>
      </c>
    </row>
    <row r="277" spans="5:18" x14ac:dyDescent="0.3">
      <c r="E277" s="1">
        <v>266</v>
      </c>
      <c r="F277" s="1">
        <v>0</v>
      </c>
      <c r="G277" s="1">
        <v>29</v>
      </c>
      <c r="H277" s="1">
        <v>1</v>
      </c>
      <c r="I277" s="1">
        <f t="shared" si="12"/>
        <v>-0.42851678694277029</v>
      </c>
      <c r="J277" s="1">
        <f t="shared" si="13"/>
        <v>0.39448056471223647</v>
      </c>
      <c r="K277" s="1">
        <v>1</v>
      </c>
      <c r="L277" s="1">
        <f t="shared" si="14"/>
        <v>-0.93018540553150597</v>
      </c>
      <c r="M277" s="1">
        <f>ABS(J277-Base!J277)</f>
        <v>3.6454111541763812E-3</v>
      </c>
      <c r="O277" s="5" t="s">
        <v>32</v>
      </c>
      <c r="P277" s="6">
        <v>0.56340579710144922</v>
      </c>
      <c r="Q277" s="6">
        <v>0.43659420289855072</v>
      </c>
      <c r="R277" s="6">
        <v>1</v>
      </c>
    </row>
    <row r="278" spans="5:18" x14ac:dyDescent="0.3">
      <c r="E278" s="1">
        <v>267</v>
      </c>
      <c r="F278" s="1">
        <v>1</v>
      </c>
      <c r="G278" s="1">
        <v>22</v>
      </c>
      <c r="H278" s="1">
        <v>4</v>
      </c>
      <c r="I278" s="1">
        <f t="shared" si="12"/>
        <v>0.63045465241753684</v>
      </c>
      <c r="J278" s="1">
        <f t="shared" si="13"/>
        <v>0.65259254609950756</v>
      </c>
      <c r="K278" s="1">
        <v>1</v>
      </c>
      <c r="L278" s="1">
        <f t="shared" si="14"/>
        <v>-0.42680231673995855</v>
      </c>
      <c r="M278" s="1">
        <f>ABS(J278-Base!J278)</f>
        <v>5.9825470584123908E-3</v>
      </c>
      <c r="O278" s="5" t="s">
        <v>33</v>
      </c>
      <c r="P278" s="6">
        <v>0.6875</v>
      </c>
      <c r="Q278" s="6">
        <v>0.3125</v>
      </c>
      <c r="R278" s="6">
        <v>1</v>
      </c>
    </row>
    <row r="279" spans="5:18" x14ac:dyDescent="0.3">
      <c r="E279" s="1">
        <v>268</v>
      </c>
      <c r="F279" s="1">
        <v>1</v>
      </c>
      <c r="G279" s="1">
        <v>19</v>
      </c>
      <c r="H279" s="1">
        <v>6</v>
      </c>
      <c r="I279" s="1">
        <f t="shared" si="12"/>
        <v>1.3119824776361597</v>
      </c>
      <c r="J279" s="1">
        <f t="shared" si="13"/>
        <v>0.78784470703343257</v>
      </c>
      <c r="K279" s="1">
        <v>1</v>
      </c>
      <c r="L279" s="1">
        <f t="shared" si="14"/>
        <v>-0.23845428083815209</v>
      </c>
      <c r="M279" s="1">
        <f>ABS(J279-Base!J279)</f>
        <v>9.6459803105839459E-3</v>
      </c>
      <c r="O279" s="5" t="s">
        <v>24</v>
      </c>
      <c r="P279" s="6">
        <v>0.49320000000000003</v>
      </c>
      <c r="Q279" s="6">
        <v>0.50680000000000003</v>
      </c>
      <c r="R279" s="6">
        <v>1</v>
      </c>
    </row>
    <row r="280" spans="5:18" x14ac:dyDescent="0.3">
      <c r="E280" s="1">
        <v>269</v>
      </c>
      <c r="F280" s="1">
        <v>1</v>
      </c>
      <c r="G280" s="1">
        <v>26</v>
      </c>
      <c r="H280" s="1">
        <v>4</v>
      </c>
      <c r="I280" s="1">
        <f t="shared" si="12"/>
        <v>0.51206426911479153</v>
      </c>
      <c r="J280" s="1">
        <f t="shared" si="13"/>
        <v>0.62529026252497333</v>
      </c>
      <c r="K280" s="1">
        <v>0</v>
      </c>
      <c r="L280" s="1">
        <f t="shared" si="14"/>
        <v>-0.98160358613017862</v>
      </c>
      <c r="M280" s="1">
        <f>ABS(J280-Base!J280)</f>
        <v>5.2115819597463586E-3</v>
      </c>
    </row>
    <row r="281" spans="5:18" x14ac:dyDescent="0.3">
      <c r="E281" s="1">
        <v>270</v>
      </c>
      <c r="F281" s="1">
        <v>1</v>
      </c>
      <c r="G281" s="1">
        <v>18</v>
      </c>
      <c r="H281" s="1">
        <v>1</v>
      </c>
      <c r="I281" s="1">
        <f t="shared" si="12"/>
        <v>-0.14025752089206317</v>
      </c>
      <c r="J281" s="1">
        <f t="shared" si="13"/>
        <v>0.46499298963105112</v>
      </c>
      <c r="K281" s="1">
        <v>1</v>
      </c>
      <c r="L281" s="1">
        <f t="shared" si="14"/>
        <v>-0.76573294957068139</v>
      </c>
      <c r="M281" s="1">
        <f>ABS(J281-Base!J281)</f>
        <v>2.6750227016995032E-3</v>
      </c>
    </row>
    <row r="282" spans="5:18" x14ac:dyDescent="0.3">
      <c r="E282" s="1">
        <v>271</v>
      </c>
      <c r="F282" s="1">
        <v>0</v>
      </c>
      <c r="G282" s="1">
        <v>26</v>
      </c>
      <c r="H282" s="1">
        <v>3</v>
      </c>
      <c r="I282" s="1">
        <f t="shared" si="12"/>
        <v>0.146886819857589</v>
      </c>
      <c r="J282" s="1">
        <f t="shared" si="13"/>
        <v>0.5366558222841874</v>
      </c>
      <c r="K282" s="1">
        <v>1</v>
      </c>
      <c r="L282" s="1">
        <f t="shared" si="14"/>
        <v>-0.62239831679977509</v>
      </c>
      <c r="M282" s="1">
        <f>ABS(J282-Base!J282)</f>
        <v>1.4966078005499539E-2</v>
      </c>
    </row>
    <row r="283" spans="5:18" x14ac:dyDescent="0.3">
      <c r="E283" s="1">
        <v>272</v>
      </c>
      <c r="F283" s="1">
        <v>0</v>
      </c>
      <c r="G283" s="1">
        <v>20</v>
      </c>
      <c r="H283" s="1">
        <v>1</v>
      </c>
      <c r="I283" s="1">
        <f t="shared" si="12"/>
        <v>-0.19077887629129359</v>
      </c>
      <c r="J283" s="1">
        <f t="shared" si="13"/>
        <v>0.45244941673162731</v>
      </c>
      <c r="K283" s="1">
        <v>0</v>
      </c>
      <c r="L283" s="1">
        <f t="shared" si="14"/>
        <v>-0.60230043202785677</v>
      </c>
      <c r="M283" s="1">
        <f>ABS(J283-Base!J283)</f>
        <v>1.0223155209224677E-3</v>
      </c>
    </row>
    <row r="284" spans="5:18" x14ac:dyDescent="0.3">
      <c r="E284" s="1">
        <v>273</v>
      </c>
      <c r="F284" s="1">
        <v>1</v>
      </c>
      <c r="G284" s="1">
        <v>21</v>
      </c>
      <c r="H284" s="1">
        <v>1</v>
      </c>
      <c r="I284" s="1">
        <f t="shared" si="12"/>
        <v>-0.22905030836912227</v>
      </c>
      <c r="J284" s="1">
        <f t="shared" si="13"/>
        <v>0.44298646859080054</v>
      </c>
      <c r="K284" s="1">
        <v>0</v>
      </c>
      <c r="L284" s="1">
        <f t="shared" si="14"/>
        <v>-0.58516574597614501</v>
      </c>
      <c r="M284" s="1">
        <f>ABS(J284-Base!J284)</f>
        <v>3.4139466939007712E-3</v>
      </c>
    </row>
    <row r="285" spans="5:18" x14ac:dyDescent="0.3">
      <c r="E285" s="1">
        <v>274</v>
      </c>
      <c r="F285" s="1">
        <v>0</v>
      </c>
      <c r="G285" s="1">
        <v>22</v>
      </c>
      <c r="H285" s="1">
        <v>1</v>
      </c>
      <c r="I285" s="1">
        <f t="shared" si="12"/>
        <v>-0.24360952310273282</v>
      </c>
      <c r="J285" s="1">
        <f t="shared" si="13"/>
        <v>0.43939703315261519</v>
      </c>
      <c r="K285" s="1">
        <v>0</v>
      </c>
      <c r="L285" s="1">
        <f t="shared" si="14"/>
        <v>-0.57874234799398538</v>
      </c>
      <c r="M285" s="1">
        <f>ABS(J285-Base!J285)</f>
        <v>4.6310560282480928E-5</v>
      </c>
    </row>
    <row r="286" spans="5:18" x14ac:dyDescent="0.3">
      <c r="E286" s="1">
        <v>275</v>
      </c>
      <c r="F286" s="1">
        <v>0</v>
      </c>
      <c r="G286" s="1">
        <v>20</v>
      </c>
      <c r="H286" s="1">
        <v>2</v>
      </c>
      <c r="I286" s="1">
        <f t="shared" si="12"/>
        <v>5.7299942000306581E-2</v>
      </c>
      <c r="J286" s="1">
        <f t="shared" si="13"/>
        <v>0.51432106737096872</v>
      </c>
      <c r="K286" s="1">
        <v>1</v>
      </c>
      <c r="L286" s="1">
        <f t="shared" si="14"/>
        <v>-0.66490756384566263</v>
      </c>
      <c r="M286" s="1">
        <f>ABS(J286-Base!J286)</f>
        <v>9.6612911967542958E-3</v>
      </c>
    </row>
    <row r="287" spans="5:18" x14ac:dyDescent="0.3">
      <c r="E287" s="1">
        <v>276</v>
      </c>
      <c r="F287" s="1">
        <v>0</v>
      </c>
      <c r="G287" s="1">
        <v>29</v>
      </c>
      <c r="H287" s="1">
        <v>0</v>
      </c>
      <c r="I287" s="1">
        <f t="shared" si="12"/>
        <v>-0.67659560523437046</v>
      </c>
      <c r="J287" s="1">
        <f t="shared" si="13"/>
        <v>0.33702155128635308</v>
      </c>
      <c r="K287" s="1">
        <v>0</v>
      </c>
      <c r="L287" s="1">
        <f t="shared" si="14"/>
        <v>-0.41101279503553634</v>
      </c>
      <c r="M287" s="1">
        <f>ABS(J287-Base!J287)</f>
        <v>1.1049348853416796E-2</v>
      </c>
    </row>
    <row r="288" spans="5:18" x14ac:dyDescent="0.3">
      <c r="E288" s="1">
        <v>277</v>
      </c>
      <c r="F288" s="1">
        <v>0</v>
      </c>
      <c r="G288" s="1">
        <v>26</v>
      </c>
      <c r="H288" s="1">
        <v>1</v>
      </c>
      <c r="I288" s="1">
        <f t="shared" si="12"/>
        <v>-0.34927081672561133</v>
      </c>
      <c r="J288" s="1">
        <f t="shared" si="13"/>
        <v>0.41355925728835835</v>
      </c>
      <c r="K288" s="1">
        <v>1</v>
      </c>
      <c r="L288" s="1">
        <f t="shared" si="14"/>
        <v>-0.88295446816341394</v>
      </c>
      <c r="M288" s="1">
        <f>ABS(J288-Base!J288)</f>
        <v>2.1363829843065729E-3</v>
      </c>
    </row>
    <row r="289" spans="5:13" x14ac:dyDescent="0.3">
      <c r="E289" s="1">
        <v>278</v>
      </c>
      <c r="F289" s="1">
        <v>0</v>
      </c>
      <c r="G289" s="1">
        <v>30</v>
      </c>
      <c r="H289" s="1">
        <v>1</v>
      </c>
      <c r="I289" s="1">
        <f t="shared" si="12"/>
        <v>-0.4549321103484899</v>
      </c>
      <c r="J289" s="1">
        <f t="shared" si="13"/>
        <v>0.38818875454897944</v>
      </c>
      <c r="K289" s="1">
        <v>0</v>
      </c>
      <c r="L289" s="1">
        <f t="shared" si="14"/>
        <v>-0.49133146650745418</v>
      </c>
      <c r="M289" s="1">
        <f>ABS(J289-Base!J289)</f>
        <v>4.1345494440507835E-3</v>
      </c>
    </row>
    <row r="290" spans="5:13" x14ac:dyDescent="0.3">
      <c r="E290" s="1">
        <v>279</v>
      </c>
      <c r="F290" s="1">
        <v>1</v>
      </c>
      <c r="G290" s="1">
        <v>23</v>
      </c>
      <c r="H290" s="1">
        <v>5</v>
      </c>
      <c r="I290" s="1">
        <f t="shared" si="12"/>
        <v>0.89722457546263246</v>
      </c>
      <c r="J290" s="1">
        <f t="shared" si="13"/>
        <v>0.71037881827480831</v>
      </c>
      <c r="K290" s="1">
        <v>1</v>
      </c>
      <c r="L290" s="1">
        <f t="shared" si="14"/>
        <v>-0.34195690436636939</v>
      </c>
      <c r="M290" s="1">
        <f>ABS(J290-Base!J290)</f>
        <v>8.0828640074115388E-3</v>
      </c>
    </row>
    <row r="291" spans="5:13" x14ac:dyDescent="0.3">
      <c r="E291" s="1">
        <v>280</v>
      </c>
      <c r="F291" s="1">
        <v>0</v>
      </c>
      <c r="G291" s="1">
        <v>20</v>
      </c>
      <c r="H291" s="1">
        <v>1</v>
      </c>
      <c r="I291" s="1">
        <f t="shared" si="12"/>
        <v>-0.19077887629129359</v>
      </c>
      <c r="J291" s="1">
        <f t="shared" si="13"/>
        <v>0.45244941673162731</v>
      </c>
      <c r="K291" s="1">
        <v>0</v>
      </c>
      <c r="L291" s="1">
        <f t="shared" si="14"/>
        <v>-0.60230043202785677</v>
      </c>
      <c r="M291" s="1">
        <f>ABS(J291-Base!J291)</f>
        <v>1.0223155209224677E-3</v>
      </c>
    </row>
    <row r="292" spans="5:13" x14ac:dyDescent="0.3">
      <c r="E292" s="1">
        <v>281</v>
      </c>
      <c r="F292" s="1">
        <v>1</v>
      </c>
      <c r="G292" s="1">
        <v>17</v>
      </c>
      <c r="H292" s="1">
        <v>2</v>
      </c>
      <c r="I292" s="1">
        <f t="shared" si="12"/>
        <v>0.18570759380440496</v>
      </c>
      <c r="J292" s="1">
        <f t="shared" si="13"/>
        <v>0.5462939287708084</v>
      </c>
      <c r="K292" s="1">
        <v>1</v>
      </c>
      <c r="L292" s="1">
        <f t="shared" si="14"/>
        <v>-0.60459811700336041</v>
      </c>
      <c r="M292" s="1">
        <f>ABS(J292-Base!J292)</f>
        <v>9.8859532687645135E-4</v>
      </c>
    </row>
    <row r="293" spans="5:13" x14ac:dyDescent="0.3">
      <c r="E293" s="1">
        <v>282</v>
      </c>
      <c r="F293" s="1">
        <v>0</v>
      </c>
      <c r="G293" s="1">
        <v>27</v>
      </c>
      <c r="H293" s="1">
        <v>2</v>
      </c>
      <c r="I293" s="1">
        <f t="shared" si="12"/>
        <v>-0.12760732183973089</v>
      </c>
      <c r="J293" s="1">
        <f t="shared" si="13"/>
        <v>0.4681413889610696</v>
      </c>
      <c r="K293" s="1">
        <v>1</v>
      </c>
      <c r="L293" s="1">
        <f t="shared" si="14"/>
        <v>-0.75898491552680436</v>
      </c>
      <c r="M293" s="1">
        <f>ABS(J293-Base!J293)</f>
        <v>5.8814182643489032E-3</v>
      </c>
    </row>
    <row r="294" spans="5:13" x14ac:dyDescent="0.3">
      <c r="E294" s="1">
        <v>283</v>
      </c>
      <c r="F294" s="1">
        <v>1</v>
      </c>
      <c r="G294" s="1">
        <v>20</v>
      </c>
      <c r="H294" s="1">
        <v>0</v>
      </c>
      <c r="I294" s="1">
        <f t="shared" si="12"/>
        <v>-0.49582023141421772</v>
      </c>
      <c r="J294" s="1">
        <f t="shared" si="13"/>
        <v>0.37852343152991258</v>
      </c>
      <c r="K294" s="1">
        <v>0</v>
      </c>
      <c r="L294" s="1">
        <f t="shared" si="14"/>
        <v>-0.47565707031878324</v>
      </c>
      <c r="M294" s="1">
        <f>ABS(J294-Base!J294)</f>
        <v>6.2563059964997891E-3</v>
      </c>
    </row>
    <row r="295" spans="5:13" x14ac:dyDescent="0.3">
      <c r="E295" s="1">
        <v>284</v>
      </c>
      <c r="F295" s="1">
        <v>0</v>
      </c>
      <c r="G295" s="1">
        <v>26</v>
      </c>
      <c r="H295" s="1">
        <v>1</v>
      </c>
      <c r="I295" s="1">
        <f t="shared" si="12"/>
        <v>-0.34927081672561133</v>
      </c>
      <c r="J295" s="1">
        <f t="shared" si="13"/>
        <v>0.41355925728835835</v>
      </c>
      <c r="K295" s="1">
        <v>0</v>
      </c>
      <c r="L295" s="1">
        <f t="shared" si="14"/>
        <v>-0.53368365143780261</v>
      </c>
      <c r="M295" s="1">
        <f>ABS(J295-Base!J295)</f>
        <v>2.1363829843065729E-3</v>
      </c>
    </row>
    <row r="296" spans="5:13" x14ac:dyDescent="0.3">
      <c r="E296" s="1">
        <v>285</v>
      </c>
      <c r="F296" s="1">
        <v>0</v>
      </c>
      <c r="G296" s="1">
        <v>28</v>
      </c>
      <c r="H296" s="1">
        <v>1</v>
      </c>
      <c r="I296" s="1">
        <f t="shared" si="12"/>
        <v>-0.40210146353705067</v>
      </c>
      <c r="J296" s="1">
        <f t="shared" si="13"/>
        <v>0.40080754556530518</v>
      </c>
      <c r="K296" s="1">
        <v>1</v>
      </c>
      <c r="L296" s="1">
        <f t="shared" si="14"/>
        <v>-0.91427390312795231</v>
      </c>
      <c r="M296" s="1">
        <f>ABS(J296-Base!J296)</f>
        <v>3.1490134339461351E-3</v>
      </c>
    </row>
    <row r="297" spans="5:13" x14ac:dyDescent="0.3">
      <c r="E297" s="1">
        <v>286</v>
      </c>
      <c r="F297" s="1">
        <v>1</v>
      </c>
      <c r="G297" s="1">
        <v>19</v>
      </c>
      <c r="H297" s="1">
        <v>3</v>
      </c>
      <c r="I297" s="1">
        <f t="shared" si="12"/>
        <v>0.422879921023814</v>
      </c>
      <c r="J297" s="1">
        <f t="shared" si="13"/>
        <v>0.60417218387662097</v>
      </c>
      <c r="K297" s="1">
        <v>0</v>
      </c>
      <c r="L297" s="1">
        <f t="shared" si="14"/>
        <v>-0.92677597005320966</v>
      </c>
      <c r="M297" s="1">
        <f>ABS(J297-Base!J297)</f>
        <v>3.7483210051679761E-3</v>
      </c>
    </row>
    <row r="298" spans="5:13" x14ac:dyDescent="0.3">
      <c r="E298" s="1">
        <v>287</v>
      </c>
      <c r="F298" s="1">
        <v>0</v>
      </c>
      <c r="G298" s="1">
        <v>30</v>
      </c>
      <c r="H298" s="1">
        <v>2</v>
      </c>
      <c r="I298" s="1">
        <f t="shared" si="12"/>
        <v>-0.20685329205688974</v>
      </c>
      <c r="J298" s="1">
        <f t="shared" si="13"/>
        <v>0.4484702850960226</v>
      </c>
      <c r="K298" s="1">
        <v>1</v>
      </c>
      <c r="L298" s="1">
        <f t="shared" si="14"/>
        <v>-0.80191285364468201</v>
      </c>
      <c r="M298" s="1">
        <f>ABS(J298-Base!J298)</f>
        <v>4.2417013842316331E-3</v>
      </c>
    </row>
    <row r="299" spans="5:13" x14ac:dyDescent="0.3">
      <c r="E299" s="1">
        <v>288</v>
      </c>
      <c r="F299" s="1">
        <v>0</v>
      </c>
      <c r="G299" s="1">
        <v>25</v>
      </c>
      <c r="H299" s="1">
        <v>1</v>
      </c>
      <c r="I299" s="1">
        <f t="shared" si="12"/>
        <v>-0.32285549331989172</v>
      </c>
      <c r="J299" s="1">
        <f t="shared" si="13"/>
        <v>0.41998000031392446</v>
      </c>
      <c r="K299" s="1">
        <v>0</v>
      </c>
      <c r="L299" s="1">
        <f t="shared" si="14"/>
        <v>-0.54469269381879837</v>
      </c>
      <c r="M299" s="1">
        <f>ABS(J299-Base!J299)</f>
        <v>1.6211648205774476E-3</v>
      </c>
    </row>
    <row r="300" spans="5:13" x14ac:dyDescent="0.3">
      <c r="E300" s="1">
        <v>289</v>
      </c>
      <c r="F300" s="1">
        <v>0</v>
      </c>
      <c r="G300" s="1">
        <v>27</v>
      </c>
      <c r="H300" s="1">
        <v>2</v>
      </c>
      <c r="I300" s="1">
        <f t="shared" si="12"/>
        <v>-0.12760732183973089</v>
      </c>
      <c r="J300" s="1">
        <f t="shared" si="13"/>
        <v>0.4681413889610696</v>
      </c>
      <c r="K300" s="1">
        <v>1</v>
      </c>
      <c r="L300" s="1">
        <f t="shared" si="14"/>
        <v>-0.75898491552680436</v>
      </c>
      <c r="M300" s="1">
        <f>ABS(J300-Base!J300)</f>
        <v>5.8814182643489032E-3</v>
      </c>
    </row>
    <row r="301" spans="5:13" x14ac:dyDescent="0.3">
      <c r="E301" s="1">
        <v>290</v>
      </c>
      <c r="F301" s="1">
        <v>1</v>
      </c>
      <c r="G301" s="1">
        <v>27</v>
      </c>
      <c r="H301" s="1">
        <v>6</v>
      </c>
      <c r="I301" s="1">
        <f t="shared" si="12"/>
        <v>1.0752017110306686</v>
      </c>
      <c r="J301" s="1">
        <f t="shared" si="13"/>
        <v>0.74558487819738839</v>
      </c>
      <c r="K301" s="1">
        <v>1</v>
      </c>
      <c r="L301" s="1">
        <f t="shared" si="14"/>
        <v>-0.29358629720404861</v>
      </c>
      <c r="M301" s="1">
        <f>ABS(J301-Base!J301)</f>
        <v>9.3243290920627109E-3</v>
      </c>
    </row>
    <row r="302" spans="5:13" x14ac:dyDescent="0.3">
      <c r="E302" s="1">
        <v>291</v>
      </c>
      <c r="F302" s="1">
        <v>0</v>
      </c>
      <c r="G302" s="1">
        <v>28</v>
      </c>
      <c r="H302" s="1">
        <v>2</v>
      </c>
      <c r="I302" s="1">
        <f t="shared" si="12"/>
        <v>-0.15402264524545051</v>
      </c>
      <c r="J302" s="1">
        <f t="shared" si="13"/>
        <v>0.46157028094029279</v>
      </c>
      <c r="K302" s="1">
        <v>0</v>
      </c>
      <c r="L302" s="1">
        <f t="shared" si="14"/>
        <v>-0.61909830332712346</v>
      </c>
      <c r="M302" s="1">
        <f>ABS(J302-Base!J302)</f>
        <v>5.3345204778011968E-3</v>
      </c>
    </row>
    <row r="303" spans="5:13" x14ac:dyDescent="0.3">
      <c r="E303" s="1">
        <v>292</v>
      </c>
      <c r="F303" s="1">
        <v>0</v>
      </c>
      <c r="G303" s="1">
        <v>32</v>
      </c>
      <c r="H303" s="1">
        <v>0</v>
      </c>
      <c r="I303" s="1">
        <f t="shared" si="12"/>
        <v>-0.7558415754515293</v>
      </c>
      <c r="J303" s="1">
        <f t="shared" si="13"/>
        <v>0.31954978527119099</v>
      </c>
      <c r="K303" s="1">
        <v>0</v>
      </c>
      <c r="L303" s="1">
        <f t="shared" si="14"/>
        <v>-0.38500061940703234</v>
      </c>
      <c r="M303" s="1">
        <f>ABS(J303-Base!J303)</f>
        <v>1.2122765381490541E-2</v>
      </c>
    </row>
    <row r="304" spans="5:13" x14ac:dyDescent="0.3">
      <c r="E304" s="1">
        <v>293</v>
      </c>
      <c r="F304" s="1">
        <v>1</v>
      </c>
      <c r="G304" s="1">
        <v>20</v>
      </c>
      <c r="H304" s="1">
        <v>2</v>
      </c>
      <c r="I304" s="1">
        <f t="shared" si="12"/>
        <v>9.691480632734592E-2</v>
      </c>
      <c r="J304" s="1">
        <f t="shared" si="13"/>
        <v>0.5242097554111721</v>
      </c>
      <c r="K304" s="1">
        <v>0</v>
      </c>
      <c r="L304" s="1">
        <f t="shared" si="14"/>
        <v>-0.74277818449953847</v>
      </c>
      <c r="M304" s="1">
        <f>ABS(J304-Base!J304)</f>
        <v>2.2739684344907918E-4</v>
      </c>
    </row>
    <row r="305" spans="5:13" x14ac:dyDescent="0.3">
      <c r="E305" s="1">
        <v>294</v>
      </c>
      <c r="F305" s="1">
        <v>1</v>
      </c>
      <c r="G305" s="1">
        <v>22</v>
      </c>
      <c r="H305" s="1">
        <v>5</v>
      </c>
      <c r="I305" s="1">
        <f t="shared" si="12"/>
        <v>0.92682217128831879</v>
      </c>
      <c r="J305" s="1">
        <f t="shared" si="13"/>
        <v>0.71643012843681986</v>
      </c>
      <c r="K305" s="1">
        <v>1</v>
      </c>
      <c r="L305" s="1">
        <f t="shared" si="14"/>
        <v>-0.33347455435210327</v>
      </c>
      <c r="M305" s="1">
        <f>ABS(J305-Base!J305)</f>
        <v>8.1951314509591811E-3</v>
      </c>
    </row>
    <row r="306" spans="5:13" x14ac:dyDescent="0.3">
      <c r="E306" s="1">
        <v>295</v>
      </c>
      <c r="F306" s="1">
        <v>1</v>
      </c>
      <c r="G306" s="1">
        <v>18</v>
      </c>
      <c r="H306" s="1">
        <v>7</v>
      </c>
      <c r="I306" s="1">
        <f t="shared" si="12"/>
        <v>1.6379475923326277</v>
      </c>
      <c r="J306" s="1">
        <f t="shared" si="13"/>
        <v>0.83725547246341669</v>
      </c>
      <c r="K306" s="1">
        <v>0</v>
      </c>
      <c r="L306" s="1">
        <f t="shared" si="14"/>
        <v>-1.8155736234260205</v>
      </c>
      <c r="M306" s="1">
        <f>ABS(J306-Base!J306)</f>
        <v>9.9816026576233785E-3</v>
      </c>
    </row>
    <row r="307" spans="5:13" x14ac:dyDescent="0.3">
      <c r="E307" s="1">
        <v>296</v>
      </c>
      <c r="F307" s="1">
        <v>1</v>
      </c>
      <c r="G307" s="1">
        <v>27</v>
      </c>
      <c r="H307" s="1">
        <v>3</v>
      </c>
      <c r="I307" s="1">
        <f t="shared" si="12"/>
        <v>0.18609915441832325</v>
      </c>
      <c r="J307" s="1">
        <f t="shared" si="13"/>
        <v>0.54639097799939529</v>
      </c>
      <c r="K307" s="1">
        <v>1</v>
      </c>
      <c r="L307" s="1">
        <f t="shared" si="14"/>
        <v>-0.60442048257601411</v>
      </c>
      <c r="M307" s="1">
        <f>ABS(J307-Base!J307)</f>
        <v>1.8459486462082397E-3</v>
      </c>
    </row>
    <row r="308" spans="5:13" x14ac:dyDescent="0.3">
      <c r="E308" s="1">
        <v>297</v>
      </c>
      <c r="F308" s="1">
        <v>1</v>
      </c>
      <c r="G308" s="1">
        <v>14</v>
      </c>
      <c r="H308" s="1">
        <v>2</v>
      </c>
      <c r="I308" s="1">
        <f t="shared" si="12"/>
        <v>0.27450038128146398</v>
      </c>
      <c r="J308" s="1">
        <f t="shared" si="13"/>
        <v>0.5681974066475276</v>
      </c>
      <c r="K308" s="1">
        <v>1</v>
      </c>
      <c r="L308" s="1">
        <f t="shared" si="14"/>
        <v>-0.56528637372676371</v>
      </c>
      <c r="M308" s="1">
        <f>ABS(J308-Base!J308)</f>
        <v>1.7339693233976439E-3</v>
      </c>
    </row>
    <row r="309" spans="5:13" x14ac:dyDescent="0.3">
      <c r="E309" s="1">
        <v>298</v>
      </c>
      <c r="F309" s="1">
        <v>1</v>
      </c>
      <c r="G309" s="1">
        <v>26</v>
      </c>
      <c r="H309" s="1">
        <v>6</v>
      </c>
      <c r="I309" s="1">
        <f t="shared" si="12"/>
        <v>1.1047993068563549</v>
      </c>
      <c r="J309" s="1">
        <f t="shared" si="13"/>
        <v>0.75115827065509022</v>
      </c>
      <c r="K309" s="1">
        <v>0</v>
      </c>
      <c r="L309" s="1">
        <f t="shared" si="14"/>
        <v>-1.3909382097335632</v>
      </c>
      <c r="M309" s="1">
        <f>ABS(J309-Base!J309)</f>
        <v>9.387115458559192E-3</v>
      </c>
    </row>
    <row r="310" spans="5:13" x14ac:dyDescent="0.3">
      <c r="E310" s="1">
        <v>299</v>
      </c>
      <c r="F310" s="1">
        <v>0</v>
      </c>
      <c r="G310" s="1">
        <v>32</v>
      </c>
      <c r="H310" s="1">
        <v>0</v>
      </c>
      <c r="I310" s="1">
        <f t="shared" si="12"/>
        <v>-0.7558415754515293</v>
      </c>
      <c r="J310" s="1">
        <f t="shared" si="13"/>
        <v>0.31954978527119099</v>
      </c>
      <c r="K310" s="1">
        <v>0</v>
      </c>
      <c r="L310" s="1">
        <f t="shared" si="14"/>
        <v>-0.38500061940703234</v>
      </c>
      <c r="M310" s="1">
        <f>ABS(J310-Base!J310)</f>
        <v>1.2122765381490541E-2</v>
      </c>
    </row>
    <row r="311" spans="5:13" x14ac:dyDescent="0.3">
      <c r="E311" s="1">
        <v>300</v>
      </c>
      <c r="F311" s="1">
        <v>0</v>
      </c>
      <c r="G311" s="1">
        <v>18</v>
      </c>
      <c r="H311" s="1">
        <v>1</v>
      </c>
      <c r="I311" s="1">
        <f t="shared" si="12"/>
        <v>-0.1379482294798543</v>
      </c>
      <c r="J311" s="1">
        <f t="shared" si="13"/>
        <v>0.46556752865998741</v>
      </c>
      <c r="K311" s="1">
        <v>0</v>
      </c>
      <c r="L311" s="1">
        <f t="shared" si="14"/>
        <v>-0.62654989636760361</v>
      </c>
      <c r="M311" s="1">
        <f>ABS(J311-Base!J311)</f>
        <v>2.1004836727632203E-3</v>
      </c>
    </row>
    <row r="312" spans="5:13" x14ac:dyDescent="0.3">
      <c r="E312" s="1">
        <v>301</v>
      </c>
      <c r="F312" s="1">
        <v>1</v>
      </c>
      <c r="G312" s="1">
        <v>25</v>
      </c>
      <c r="H312" s="1">
        <v>1</v>
      </c>
      <c r="I312" s="1">
        <f t="shared" si="12"/>
        <v>-0.34744069167186764</v>
      </c>
      <c r="J312" s="1">
        <f t="shared" si="13"/>
        <v>0.41400318395785679</v>
      </c>
      <c r="K312" s="1">
        <v>0</v>
      </c>
      <c r="L312" s="1">
        <f t="shared" si="14"/>
        <v>-0.53444092279506761</v>
      </c>
      <c r="M312" s="1">
        <f>ABS(J312-Base!J312)</f>
        <v>4.3556515354902237E-3</v>
      </c>
    </row>
    <row r="313" spans="5:13" x14ac:dyDescent="0.3">
      <c r="E313" s="1">
        <v>302</v>
      </c>
      <c r="F313" s="1">
        <v>0</v>
      </c>
      <c r="G313" s="1">
        <v>29</v>
      </c>
      <c r="H313" s="1">
        <v>3</v>
      </c>
      <c r="I313" s="1">
        <f t="shared" si="12"/>
        <v>6.7640849640430045E-2</v>
      </c>
      <c r="J313" s="1">
        <f t="shared" si="13"/>
        <v>0.51690376793916937</v>
      </c>
      <c r="K313" s="1">
        <v>1</v>
      </c>
      <c r="L313" s="1">
        <f t="shared" si="14"/>
        <v>-0.65989855731325187</v>
      </c>
      <c r="M313" s="1">
        <f>ABS(J313-Base!J313)</f>
        <v>1.3436248929804773E-2</v>
      </c>
    </row>
    <row r="314" spans="5:13" x14ac:dyDescent="0.3">
      <c r="E314" s="1">
        <v>303</v>
      </c>
      <c r="F314" s="1">
        <v>0</v>
      </c>
      <c r="G314" s="1">
        <v>29</v>
      </c>
      <c r="H314" s="1">
        <v>2</v>
      </c>
      <c r="I314" s="1">
        <f t="shared" si="12"/>
        <v>-0.18043796865117012</v>
      </c>
      <c r="J314" s="1">
        <f t="shared" si="13"/>
        <v>0.45501249971933283</v>
      </c>
      <c r="K314" s="1">
        <v>0</v>
      </c>
      <c r="L314" s="1">
        <f t="shared" si="14"/>
        <v>-0.60699241984674102</v>
      </c>
      <c r="M314" s="1">
        <f>ABS(J314-Base!J314)</f>
        <v>4.7877438780188908E-3</v>
      </c>
    </row>
    <row r="315" spans="5:13" x14ac:dyDescent="0.3">
      <c r="E315" s="1">
        <v>304</v>
      </c>
      <c r="F315" s="1">
        <v>0</v>
      </c>
      <c r="G315" s="1">
        <v>24</v>
      </c>
      <c r="H315" s="1">
        <v>1</v>
      </c>
      <c r="I315" s="1">
        <f t="shared" si="12"/>
        <v>-0.2964401699141721</v>
      </c>
      <c r="J315" s="1">
        <f t="shared" si="13"/>
        <v>0.42642794299600362</v>
      </c>
      <c r="K315" s="1">
        <v>0</v>
      </c>
      <c r="L315" s="1">
        <f t="shared" si="14"/>
        <v>-0.55587170600887603</v>
      </c>
      <c r="M315" s="1">
        <f>ABS(J315-Base!J315)</f>
        <v>1.1007142626220934E-3</v>
      </c>
    </row>
    <row r="316" spans="5:13" x14ac:dyDescent="0.3">
      <c r="E316" s="1">
        <v>305</v>
      </c>
      <c r="F316" s="1">
        <v>0</v>
      </c>
      <c r="G316" s="1">
        <v>25</v>
      </c>
      <c r="H316" s="1">
        <v>2</v>
      </c>
      <c r="I316" s="1">
        <f t="shared" si="12"/>
        <v>-7.477667502829155E-2</v>
      </c>
      <c r="J316" s="1">
        <f t="shared" si="13"/>
        <v>0.48131453715836953</v>
      </c>
      <c r="K316" s="1">
        <v>1</v>
      </c>
      <c r="L316" s="1">
        <f t="shared" si="14"/>
        <v>-0.7312342991849492</v>
      </c>
      <c r="M316" s="1">
        <f>ABS(J316-Base!J316)</f>
        <v>6.9731103738460698E-3</v>
      </c>
    </row>
    <row r="317" spans="5:13" x14ac:dyDescent="0.3">
      <c r="E317" s="1">
        <v>306</v>
      </c>
      <c r="F317" s="1">
        <v>1</v>
      </c>
      <c r="G317" s="1">
        <v>28</v>
      </c>
      <c r="H317" s="1">
        <v>2</v>
      </c>
      <c r="I317" s="1">
        <f t="shared" si="12"/>
        <v>-0.13986596027814491</v>
      </c>
      <c r="J317" s="1">
        <f t="shared" si="13"/>
        <v>0.46509040126462287</v>
      </c>
      <c r="K317" s="1">
        <v>0</v>
      </c>
      <c r="L317" s="1">
        <f t="shared" si="14"/>
        <v>-0.62565752069029823</v>
      </c>
      <c r="M317" s="1">
        <f>ABS(J317-Base!J317)</f>
        <v>1.8144001534711185E-3</v>
      </c>
    </row>
    <row r="318" spans="5:13" x14ac:dyDescent="0.3">
      <c r="E318" s="1">
        <v>307</v>
      </c>
      <c r="F318" s="1">
        <v>1</v>
      </c>
      <c r="G318" s="1">
        <v>15</v>
      </c>
      <c r="H318" s="1">
        <v>2</v>
      </c>
      <c r="I318" s="1">
        <f t="shared" si="12"/>
        <v>0.24490278545577765</v>
      </c>
      <c r="J318" s="1">
        <f t="shared" si="13"/>
        <v>0.56092150763546378</v>
      </c>
      <c r="K318" s="1">
        <v>0</v>
      </c>
      <c r="L318" s="1">
        <f t="shared" si="14"/>
        <v>-0.82307708379254696</v>
      </c>
      <c r="M318" s="1">
        <f>ABS(J318-Base!J318)</f>
        <v>1.4877811354992998E-3</v>
      </c>
    </row>
    <row r="319" spans="5:13" x14ac:dyDescent="0.3">
      <c r="E319" s="1">
        <v>308</v>
      </c>
      <c r="F319" s="1">
        <v>0</v>
      </c>
      <c r="G319" s="1">
        <v>24</v>
      </c>
      <c r="H319" s="1">
        <v>3</v>
      </c>
      <c r="I319" s="1">
        <f t="shared" si="12"/>
        <v>0.19971746666902823</v>
      </c>
      <c r="J319" s="1">
        <f t="shared" si="13"/>
        <v>0.54976406464654859</v>
      </c>
      <c r="K319" s="1">
        <v>1</v>
      </c>
      <c r="L319" s="1">
        <f t="shared" si="14"/>
        <v>-0.59826606616092959</v>
      </c>
      <c r="M319" s="1">
        <f>ABS(J319-Base!J319)</f>
        <v>1.594627117774039E-2</v>
      </c>
    </row>
    <row r="320" spans="5:13" x14ac:dyDescent="0.3">
      <c r="E320" s="1">
        <v>309</v>
      </c>
      <c r="F320" s="1">
        <v>1</v>
      </c>
      <c r="G320" s="1">
        <v>18</v>
      </c>
      <c r="H320" s="1">
        <v>2</v>
      </c>
      <c r="I320" s="1">
        <f t="shared" si="12"/>
        <v>0.15610999797871863</v>
      </c>
      <c r="J320" s="1">
        <f t="shared" si="13"/>
        <v>0.53894843275243853</v>
      </c>
      <c r="K320" s="1">
        <v>1</v>
      </c>
      <c r="L320" s="1">
        <f t="shared" si="14"/>
        <v>-0.61813538472340257</v>
      </c>
      <c r="M320" s="1">
        <f>ABS(J320-Base!J320)</f>
        <v>7.3620619969594348E-4</v>
      </c>
    </row>
    <row r="321" spans="5:13" x14ac:dyDescent="0.3">
      <c r="E321" s="1">
        <v>310</v>
      </c>
      <c r="F321" s="1">
        <v>0</v>
      </c>
      <c r="G321" s="1">
        <v>27</v>
      </c>
      <c r="H321" s="1">
        <v>0</v>
      </c>
      <c r="I321" s="1">
        <f t="shared" si="12"/>
        <v>-0.62376495842293123</v>
      </c>
      <c r="J321" s="1">
        <f t="shared" si="13"/>
        <v>0.34892565543319548</v>
      </c>
      <c r="K321" s="1">
        <v>0</v>
      </c>
      <c r="L321" s="1">
        <f t="shared" si="14"/>
        <v>-0.42913144273050785</v>
      </c>
      <c r="M321" s="1">
        <f>ABS(J321-Base!J321)</f>
        <v>1.0275372231825008E-2</v>
      </c>
    </row>
    <row r="322" spans="5:13" x14ac:dyDescent="0.3">
      <c r="E322" s="1">
        <v>311</v>
      </c>
      <c r="F322" s="1">
        <v>0</v>
      </c>
      <c r="G322" s="1">
        <v>27</v>
      </c>
      <c r="H322" s="1">
        <v>0</v>
      </c>
      <c r="I322" s="1">
        <f t="shared" si="12"/>
        <v>-0.62376495842293123</v>
      </c>
      <c r="J322" s="1">
        <f t="shared" si="13"/>
        <v>0.34892565543319548</v>
      </c>
      <c r="K322" s="1">
        <v>1</v>
      </c>
      <c r="L322" s="1">
        <f t="shared" si="14"/>
        <v>-1.0528964011534392</v>
      </c>
      <c r="M322" s="1">
        <f>ABS(J322-Base!J322)</f>
        <v>1.0275372231825008E-2</v>
      </c>
    </row>
    <row r="323" spans="5:13" x14ac:dyDescent="0.3">
      <c r="E323" s="1">
        <v>312</v>
      </c>
      <c r="F323" s="1">
        <v>0</v>
      </c>
      <c r="G323" s="1">
        <v>18</v>
      </c>
      <c r="H323" s="1">
        <v>0</v>
      </c>
      <c r="I323" s="1">
        <f t="shared" si="12"/>
        <v>-0.38602704777145447</v>
      </c>
      <c r="J323" s="1">
        <f t="shared" si="13"/>
        <v>0.4046740728023851</v>
      </c>
      <c r="K323" s="1">
        <v>0</v>
      </c>
      <c r="L323" s="1">
        <f t="shared" si="14"/>
        <v>-0.51864624660873992</v>
      </c>
      <c r="M323" s="1">
        <f>ABS(J323-Base!J323)</f>
        <v>6.2809308123695784E-3</v>
      </c>
    </row>
    <row r="324" spans="5:13" x14ac:dyDescent="0.3">
      <c r="E324" s="1">
        <v>313</v>
      </c>
      <c r="F324" s="1">
        <v>0</v>
      </c>
      <c r="G324" s="1">
        <v>23</v>
      </c>
      <c r="H324" s="1">
        <v>0</v>
      </c>
      <c r="I324" s="1">
        <f t="shared" si="12"/>
        <v>-0.51810366480005265</v>
      </c>
      <c r="J324" s="1">
        <f t="shared" si="13"/>
        <v>0.37329576709001761</v>
      </c>
      <c r="K324" s="1">
        <v>0</v>
      </c>
      <c r="L324" s="1">
        <f t="shared" si="14"/>
        <v>-0.46728056748999891</v>
      </c>
      <c r="M324" s="1">
        <f>ABS(J324-Base!J324)</f>
        <v>8.5966274346834237E-3</v>
      </c>
    </row>
    <row r="325" spans="5:13" x14ac:dyDescent="0.3">
      <c r="E325" s="1">
        <v>314</v>
      </c>
      <c r="F325" s="1">
        <v>0</v>
      </c>
      <c r="G325" s="1">
        <v>26</v>
      </c>
      <c r="H325" s="1">
        <v>3</v>
      </c>
      <c r="I325" s="1">
        <f t="shared" si="12"/>
        <v>0.146886819857589</v>
      </c>
      <c r="J325" s="1">
        <f t="shared" si="13"/>
        <v>0.5366558222841874</v>
      </c>
      <c r="K325" s="1">
        <v>0</v>
      </c>
      <c r="L325" s="1">
        <f t="shared" si="14"/>
        <v>-0.76928513665736376</v>
      </c>
      <c r="M325" s="1">
        <f>ABS(J325-Base!J325)</f>
        <v>1.4966078005499539E-2</v>
      </c>
    </row>
    <row r="326" spans="5:13" x14ac:dyDescent="0.3">
      <c r="E326" s="1">
        <v>315</v>
      </c>
      <c r="F326" s="1">
        <v>0</v>
      </c>
      <c r="G326" s="1">
        <v>24</v>
      </c>
      <c r="H326" s="1">
        <v>1</v>
      </c>
      <c r="I326" s="1">
        <f t="shared" si="12"/>
        <v>-0.2964401699141721</v>
      </c>
      <c r="J326" s="1">
        <f t="shared" si="13"/>
        <v>0.42642794299600362</v>
      </c>
      <c r="K326" s="1">
        <v>1</v>
      </c>
      <c r="L326" s="1">
        <f t="shared" si="14"/>
        <v>-0.85231187592304813</v>
      </c>
      <c r="M326" s="1">
        <f>ABS(J326-Base!J326)</f>
        <v>1.1007142626220934E-3</v>
      </c>
    </row>
    <row r="327" spans="5:13" x14ac:dyDescent="0.3">
      <c r="E327" s="1">
        <v>316</v>
      </c>
      <c r="F327" s="1">
        <v>1</v>
      </c>
      <c r="G327" s="1">
        <v>22</v>
      </c>
      <c r="H327" s="1">
        <v>2</v>
      </c>
      <c r="I327" s="1">
        <f t="shared" si="12"/>
        <v>3.7719614675973248E-2</v>
      </c>
      <c r="J327" s="1">
        <f t="shared" si="13"/>
        <v>0.50942878577989803</v>
      </c>
      <c r="K327" s="1">
        <v>0</v>
      </c>
      <c r="L327" s="1">
        <f t="shared" si="14"/>
        <v>-0.71218482352225843</v>
      </c>
      <c r="M327" s="1">
        <f>ABS(J327-Base!J327)</f>
        <v>2.8465903584240504E-4</v>
      </c>
    </row>
    <row r="328" spans="5:13" x14ac:dyDescent="0.3">
      <c r="E328" s="1">
        <v>317</v>
      </c>
      <c r="F328" s="1">
        <v>1</v>
      </c>
      <c r="G328" s="1">
        <v>20</v>
      </c>
      <c r="H328" s="1">
        <v>2</v>
      </c>
      <c r="I328" s="1">
        <f t="shared" si="12"/>
        <v>9.691480632734592E-2</v>
      </c>
      <c r="J328" s="1">
        <f t="shared" si="13"/>
        <v>0.5242097554111721</v>
      </c>
      <c r="K328" s="1">
        <v>1</v>
      </c>
      <c r="L328" s="1">
        <f t="shared" si="14"/>
        <v>-0.64586337817219264</v>
      </c>
      <c r="M328" s="1">
        <f>ABS(J328-Base!J328)</f>
        <v>2.2739684344907918E-4</v>
      </c>
    </row>
    <row r="329" spans="5:13" x14ac:dyDescent="0.3">
      <c r="E329" s="1">
        <v>318</v>
      </c>
      <c r="F329" s="1">
        <v>1</v>
      </c>
      <c r="G329" s="1">
        <v>21</v>
      </c>
      <c r="H329" s="1">
        <v>5</v>
      </c>
      <c r="I329" s="1">
        <f t="shared" si="12"/>
        <v>0.95641976711400511</v>
      </c>
      <c r="J329" s="1">
        <f t="shared" si="13"/>
        <v>0.72240441054506077</v>
      </c>
      <c r="K329" s="1">
        <v>1</v>
      </c>
      <c r="L329" s="1">
        <f t="shared" si="14"/>
        <v>-0.32517017149232269</v>
      </c>
      <c r="M329" s="1">
        <f>ABS(J329-Base!J329)</f>
        <v>8.3006195663504201E-3</v>
      </c>
    </row>
    <row r="330" spans="5:13" x14ac:dyDescent="0.3">
      <c r="E330" s="1">
        <v>319</v>
      </c>
      <c r="F330" s="1">
        <v>1</v>
      </c>
      <c r="G330" s="1">
        <v>25</v>
      </c>
      <c r="H330" s="1">
        <v>1</v>
      </c>
      <c r="I330" s="1">
        <f t="shared" si="12"/>
        <v>-0.34744069167186764</v>
      </c>
      <c r="J330" s="1">
        <f t="shared" si="13"/>
        <v>0.41400318395785679</v>
      </c>
      <c r="K330" s="1">
        <v>0</v>
      </c>
      <c r="L330" s="1">
        <f t="shared" si="14"/>
        <v>-0.53444092279506761</v>
      </c>
      <c r="M330" s="1">
        <f>ABS(J330-Base!J330)</f>
        <v>4.3556515354902237E-3</v>
      </c>
    </row>
    <row r="331" spans="5:13" x14ac:dyDescent="0.3">
      <c r="E331" s="1">
        <v>320</v>
      </c>
      <c r="F331" s="1">
        <v>0</v>
      </c>
      <c r="G331" s="1">
        <v>28</v>
      </c>
      <c r="H331" s="1">
        <v>0</v>
      </c>
      <c r="I331" s="1">
        <f t="shared" si="12"/>
        <v>-0.65018028182865084</v>
      </c>
      <c r="J331" s="1">
        <f t="shared" si="13"/>
        <v>0.34294891237847408</v>
      </c>
      <c r="K331" s="1">
        <v>1</v>
      </c>
      <c r="L331" s="1">
        <f t="shared" si="14"/>
        <v>-1.0701737864123733</v>
      </c>
      <c r="M331" s="1">
        <f>ABS(J331-Base!J331)</f>
        <v>1.0668044857152559E-2</v>
      </c>
    </row>
    <row r="332" spans="5:13" x14ac:dyDescent="0.3">
      <c r="E332" s="1">
        <v>321</v>
      </c>
      <c r="F332" s="1">
        <v>0</v>
      </c>
      <c r="G332" s="1">
        <v>27</v>
      </c>
      <c r="H332" s="1">
        <v>1</v>
      </c>
      <c r="I332" s="1">
        <f t="shared" si="12"/>
        <v>-0.37568614013133106</v>
      </c>
      <c r="J332" s="1">
        <f t="shared" si="13"/>
        <v>0.40716776750395117</v>
      </c>
      <c r="K332" s="1">
        <v>0</v>
      </c>
      <c r="L332" s="1">
        <f t="shared" si="14"/>
        <v>-0.52284383317200933</v>
      </c>
      <c r="M332" s="1">
        <f>ABS(J332-Base!J332)</f>
        <v>2.6458377101921116E-3</v>
      </c>
    </row>
    <row r="333" spans="5:13" x14ac:dyDescent="0.3">
      <c r="E333" s="1">
        <v>322</v>
      </c>
      <c r="F333" s="1">
        <v>0</v>
      </c>
      <c r="G333" s="1">
        <v>30</v>
      </c>
      <c r="H333" s="1">
        <v>1</v>
      </c>
      <c r="I333" s="1">
        <f t="shared" ref="I333:I396" si="15">$H$5+$H$6*G333+H333*$H$7+$H$8*F333+F333*H333*$H$9+F333*G333*$H$10</f>
        <v>-0.4549321103484899</v>
      </c>
      <c r="J333" s="1">
        <f t="shared" ref="J333:J396" si="16">EXP(I333)/(1+EXP(I333))</f>
        <v>0.38818875454897944</v>
      </c>
      <c r="K333" s="1">
        <v>1</v>
      </c>
      <c r="L333" s="1">
        <f t="shared" ref="L333:L396" si="17">IF(K333=1,LN(J333),LN(1-J333))</f>
        <v>-0.94626357685594398</v>
      </c>
      <c r="M333" s="1">
        <f>ABS(J333-Base!J333)</f>
        <v>4.1345494440507835E-3</v>
      </c>
    </row>
    <row r="334" spans="5:13" x14ac:dyDescent="0.3">
      <c r="E334" s="1">
        <v>323</v>
      </c>
      <c r="F334" s="1">
        <v>0</v>
      </c>
      <c r="G334" s="1">
        <v>27</v>
      </c>
      <c r="H334" s="1">
        <v>0</v>
      </c>
      <c r="I334" s="1">
        <f t="shared" si="15"/>
        <v>-0.62376495842293123</v>
      </c>
      <c r="J334" s="1">
        <f t="shared" si="16"/>
        <v>0.34892565543319548</v>
      </c>
      <c r="K334" s="1">
        <v>1</v>
      </c>
      <c r="L334" s="1">
        <f t="shared" si="17"/>
        <v>-1.0528964011534392</v>
      </c>
      <c r="M334" s="1">
        <f>ABS(J334-Base!J334)</f>
        <v>1.0275372231825008E-2</v>
      </c>
    </row>
    <row r="335" spans="5:13" x14ac:dyDescent="0.3">
      <c r="E335" s="1">
        <v>324</v>
      </c>
      <c r="F335" s="1">
        <v>1</v>
      </c>
      <c r="G335" s="1">
        <v>20</v>
      </c>
      <c r="H335" s="1">
        <v>4</v>
      </c>
      <c r="I335" s="1">
        <f t="shared" si="15"/>
        <v>0.6896498440689095</v>
      </c>
      <c r="J335" s="1">
        <f t="shared" si="16"/>
        <v>0.66588902829522556</v>
      </c>
      <c r="K335" s="1">
        <v>1</v>
      </c>
      <c r="L335" s="1">
        <f t="shared" si="17"/>
        <v>-0.40663224650644203</v>
      </c>
      <c r="M335" s="1">
        <f>ABS(J335-Base!J335)</f>
        <v>6.3331936661242816E-3</v>
      </c>
    </row>
    <row r="336" spans="5:13" x14ac:dyDescent="0.3">
      <c r="E336" s="1">
        <v>325</v>
      </c>
      <c r="F336" s="1">
        <v>1</v>
      </c>
      <c r="G336" s="1">
        <v>25</v>
      </c>
      <c r="H336" s="1">
        <v>4</v>
      </c>
      <c r="I336" s="1">
        <f t="shared" si="15"/>
        <v>0.54166186494047786</v>
      </c>
      <c r="J336" s="1">
        <f t="shared" si="16"/>
        <v>0.6321989251213167</v>
      </c>
      <c r="K336" s="1">
        <v>1</v>
      </c>
      <c r="L336" s="1">
        <f t="shared" si="17"/>
        <v>-0.45855117942143125</v>
      </c>
      <c r="M336" s="1">
        <f>ABS(J336-Base!J336)</f>
        <v>5.4126395647193792E-3</v>
      </c>
    </row>
    <row r="337" spans="5:13" x14ac:dyDescent="0.3">
      <c r="E337" s="1">
        <v>326</v>
      </c>
      <c r="F337" s="1">
        <v>0</v>
      </c>
      <c r="G337" s="1">
        <v>25</v>
      </c>
      <c r="H337" s="1">
        <v>3</v>
      </c>
      <c r="I337" s="1">
        <f t="shared" si="15"/>
        <v>0.17330214326330862</v>
      </c>
      <c r="J337" s="1">
        <f t="shared" si="16"/>
        <v>0.5432174252299079</v>
      </c>
      <c r="K337" s="1">
        <v>0</v>
      </c>
      <c r="L337" s="1">
        <f t="shared" si="17"/>
        <v>-0.78354776766807388</v>
      </c>
      <c r="M337" s="1">
        <f>ABS(J337-Base!J337)</f>
        <v>1.5460502066526272E-2</v>
      </c>
    </row>
    <row r="338" spans="5:13" x14ac:dyDescent="0.3">
      <c r="E338" s="1">
        <v>327</v>
      </c>
      <c r="F338" s="1">
        <v>0</v>
      </c>
      <c r="G338" s="1">
        <v>24</v>
      </c>
      <c r="H338" s="1">
        <v>1</v>
      </c>
      <c r="I338" s="1">
        <f t="shared" si="15"/>
        <v>-0.2964401699141721</v>
      </c>
      <c r="J338" s="1">
        <f t="shared" si="16"/>
        <v>0.42642794299600362</v>
      </c>
      <c r="K338" s="1">
        <v>0</v>
      </c>
      <c r="L338" s="1">
        <f t="shared" si="17"/>
        <v>-0.55587170600887603</v>
      </c>
      <c r="M338" s="1">
        <f>ABS(J338-Base!J338)</f>
        <v>1.1007142626220934E-3</v>
      </c>
    </row>
    <row r="339" spans="5:13" x14ac:dyDescent="0.3">
      <c r="E339" s="1">
        <v>328</v>
      </c>
      <c r="F339" s="1">
        <v>1</v>
      </c>
      <c r="G339" s="1">
        <v>26</v>
      </c>
      <c r="H339" s="1">
        <v>4</v>
      </c>
      <c r="I339" s="1">
        <f t="shared" si="15"/>
        <v>0.51206426911479153</v>
      </c>
      <c r="J339" s="1">
        <f t="shared" si="16"/>
        <v>0.62529026252497333</v>
      </c>
      <c r="K339" s="1">
        <v>0</v>
      </c>
      <c r="L339" s="1">
        <f t="shared" si="17"/>
        <v>-0.98160358613017862</v>
      </c>
      <c r="M339" s="1">
        <f>ABS(J339-Base!J339)</f>
        <v>5.2115819597463586E-3</v>
      </c>
    </row>
    <row r="340" spans="5:13" x14ac:dyDescent="0.3">
      <c r="E340" s="1">
        <v>329</v>
      </c>
      <c r="F340" s="1">
        <v>0</v>
      </c>
      <c r="G340" s="1">
        <v>31</v>
      </c>
      <c r="H340" s="1">
        <v>0</v>
      </c>
      <c r="I340" s="1">
        <f t="shared" si="15"/>
        <v>-0.72942625204580969</v>
      </c>
      <c r="J340" s="1">
        <f t="shared" si="16"/>
        <v>0.32532064508229447</v>
      </c>
      <c r="K340" s="1">
        <v>1</v>
      </c>
      <c r="L340" s="1">
        <f t="shared" si="17"/>
        <v>-1.1229439827693399</v>
      </c>
      <c r="M340" s="1">
        <f>ABS(J340-Base!J340)</f>
        <v>1.1776913713985815E-2</v>
      </c>
    </row>
    <row r="341" spans="5:13" x14ac:dyDescent="0.3">
      <c r="E341" s="1">
        <v>330</v>
      </c>
      <c r="F341" s="1">
        <v>1</v>
      </c>
      <c r="G341" s="1">
        <v>20</v>
      </c>
      <c r="H341" s="1">
        <v>1</v>
      </c>
      <c r="I341" s="1">
        <f t="shared" si="15"/>
        <v>-0.19945271254343591</v>
      </c>
      <c r="J341" s="1">
        <f t="shared" si="16"/>
        <v>0.45030146909432373</v>
      </c>
      <c r="K341" s="1">
        <v>0</v>
      </c>
      <c r="L341" s="1">
        <f t="shared" si="17"/>
        <v>-0.59838527665743024</v>
      </c>
      <c r="M341" s="1">
        <f>ABS(J341-Base!J341)</f>
        <v>3.1702631582260499E-3</v>
      </c>
    </row>
    <row r="342" spans="5:13" x14ac:dyDescent="0.3">
      <c r="E342" s="1">
        <v>331</v>
      </c>
      <c r="F342" s="1">
        <v>0</v>
      </c>
      <c r="G342" s="1">
        <v>28</v>
      </c>
      <c r="H342" s="1">
        <v>1</v>
      </c>
      <c r="I342" s="1">
        <f t="shared" si="15"/>
        <v>-0.40210146353705067</v>
      </c>
      <c r="J342" s="1">
        <f t="shared" si="16"/>
        <v>0.40080754556530518</v>
      </c>
      <c r="K342" s="1">
        <v>0</v>
      </c>
      <c r="L342" s="1">
        <f t="shared" si="17"/>
        <v>-0.51217243959090175</v>
      </c>
      <c r="M342" s="1">
        <f>ABS(J342-Base!J342)</f>
        <v>3.1490134339461351E-3</v>
      </c>
    </row>
    <row r="343" spans="5:13" x14ac:dyDescent="0.3">
      <c r="E343" s="1">
        <v>332</v>
      </c>
      <c r="F343" s="1">
        <v>1</v>
      </c>
      <c r="G343" s="1">
        <v>24</v>
      </c>
      <c r="H343" s="1">
        <v>4</v>
      </c>
      <c r="I343" s="1">
        <f t="shared" si="15"/>
        <v>0.57125946076616418</v>
      </c>
      <c r="J343" s="1">
        <f t="shared" si="16"/>
        <v>0.63905373832859047</v>
      </c>
      <c r="K343" s="1">
        <v>0</v>
      </c>
      <c r="L343" s="1">
        <f t="shared" si="17"/>
        <v>-1.0190261913659362</v>
      </c>
      <c r="M343" s="1">
        <f>ABS(J343-Base!J343)</f>
        <v>5.6082665595927894E-3</v>
      </c>
    </row>
    <row r="344" spans="5:13" x14ac:dyDescent="0.3">
      <c r="E344" s="1">
        <v>333</v>
      </c>
      <c r="F344" s="1">
        <v>1</v>
      </c>
      <c r="G344" s="1">
        <v>28</v>
      </c>
      <c r="H344" s="1">
        <v>1</v>
      </c>
      <c r="I344" s="1">
        <f t="shared" si="15"/>
        <v>-0.43623347914892674</v>
      </c>
      <c r="J344" s="1">
        <f t="shared" si="16"/>
        <v>0.39263882082146984</v>
      </c>
      <c r="K344" s="1">
        <v>0</v>
      </c>
      <c r="L344" s="1">
        <f t="shared" si="17"/>
        <v>-0.49863164152047607</v>
      </c>
      <c r="M344" s="1">
        <f>ABS(J344-Base!J344)</f>
        <v>5.0197113098892077E-3</v>
      </c>
    </row>
    <row r="345" spans="5:13" x14ac:dyDescent="0.3">
      <c r="E345" s="1">
        <v>334</v>
      </c>
      <c r="F345" s="1">
        <v>1</v>
      </c>
      <c r="G345" s="1">
        <v>21</v>
      </c>
      <c r="H345" s="1">
        <v>4</v>
      </c>
      <c r="I345" s="1">
        <f t="shared" si="15"/>
        <v>0.66005224824322317</v>
      </c>
      <c r="J345" s="1">
        <f t="shared" si="16"/>
        <v>0.65927212519680789</v>
      </c>
      <c r="K345" s="1">
        <v>1</v>
      </c>
      <c r="L345" s="1">
        <f t="shared" si="17"/>
        <v>-0.41661889314875233</v>
      </c>
      <c r="M345" s="1">
        <f>ABS(J345-Base!J345)</f>
        <v>6.1608930378419524E-3</v>
      </c>
    </row>
    <row r="346" spans="5:13" x14ac:dyDescent="0.3">
      <c r="E346" s="1">
        <v>335</v>
      </c>
      <c r="F346" s="1">
        <v>1</v>
      </c>
      <c r="G346" s="1">
        <v>24</v>
      </c>
      <c r="H346" s="1">
        <v>4</v>
      </c>
      <c r="I346" s="1">
        <f t="shared" si="15"/>
        <v>0.57125946076616418</v>
      </c>
      <c r="J346" s="1">
        <f t="shared" si="16"/>
        <v>0.63905373832859047</v>
      </c>
      <c r="K346" s="1">
        <v>1</v>
      </c>
      <c r="L346" s="1">
        <f t="shared" si="17"/>
        <v>-0.44776673059977201</v>
      </c>
      <c r="M346" s="1">
        <f>ABS(J346-Base!J346)</f>
        <v>5.6082665595927894E-3</v>
      </c>
    </row>
    <row r="347" spans="5:13" x14ac:dyDescent="0.3">
      <c r="E347" s="1">
        <v>336</v>
      </c>
      <c r="F347" s="1">
        <v>1</v>
      </c>
      <c r="G347" s="1">
        <v>19</v>
      </c>
      <c r="H347" s="1">
        <v>4</v>
      </c>
      <c r="I347" s="1">
        <f t="shared" si="15"/>
        <v>0.71924743989459583</v>
      </c>
      <c r="J347" s="1">
        <f t="shared" si="16"/>
        <v>0.67244127668046971</v>
      </c>
      <c r="K347" s="1">
        <v>1</v>
      </c>
      <c r="L347" s="1">
        <f t="shared" si="17"/>
        <v>-0.39684049224007112</v>
      </c>
      <c r="M347" s="1">
        <f>ABS(J347-Base!J347)</f>
        <v>6.4993290872643605E-3</v>
      </c>
    </row>
    <row r="348" spans="5:13" x14ac:dyDescent="0.3">
      <c r="E348" s="1">
        <v>337</v>
      </c>
      <c r="F348" s="1">
        <v>1</v>
      </c>
      <c r="G348" s="1">
        <v>23</v>
      </c>
      <c r="H348" s="1">
        <v>3</v>
      </c>
      <c r="I348" s="1">
        <f t="shared" si="15"/>
        <v>0.30448953772106868</v>
      </c>
      <c r="J348" s="1">
        <f t="shared" si="16"/>
        <v>0.57553965310375632</v>
      </c>
      <c r="K348" s="1">
        <v>1</v>
      </c>
      <c r="L348" s="1">
        <f t="shared" si="17"/>
        <v>-0.55244715118904442</v>
      </c>
      <c r="M348" s="1">
        <f>ABS(J348-Base!J348)</f>
        <v>2.8232640295787759E-3</v>
      </c>
    </row>
    <row r="349" spans="5:13" x14ac:dyDescent="0.3">
      <c r="E349" s="1">
        <v>338</v>
      </c>
      <c r="F349" s="1">
        <v>1</v>
      </c>
      <c r="G349" s="1">
        <v>23</v>
      </c>
      <c r="H349" s="1">
        <v>2</v>
      </c>
      <c r="I349" s="1">
        <f t="shared" si="15"/>
        <v>8.1220188502868634E-3</v>
      </c>
      <c r="J349" s="1">
        <f t="shared" si="16"/>
        <v>0.50203049355042118</v>
      </c>
      <c r="K349" s="1">
        <v>0</v>
      </c>
      <c r="L349" s="1">
        <f t="shared" si="17"/>
        <v>-0.69721643586119952</v>
      </c>
      <c r="M349" s="1">
        <f>ABS(J349-Base!J349)</f>
        <v>5.4109666962431913E-4</v>
      </c>
    </row>
    <row r="350" spans="5:13" x14ac:dyDescent="0.3">
      <c r="E350" s="1">
        <v>339</v>
      </c>
      <c r="F350" s="1">
        <v>0</v>
      </c>
      <c r="G350" s="1">
        <v>31</v>
      </c>
      <c r="H350" s="1">
        <v>0</v>
      </c>
      <c r="I350" s="1">
        <f t="shared" si="15"/>
        <v>-0.72942625204580969</v>
      </c>
      <c r="J350" s="1">
        <f t="shared" si="16"/>
        <v>0.32532064508229447</v>
      </c>
      <c r="K350" s="1">
        <v>1</v>
      </c>
      <c r="L350" s="1">
        <f t="shared" si="17"/>
        <v>-1.1229439827693399</v>
      </c>
      <c r="M350" s="1">
        <f>ABS(J350-Base!J350)</f>
        <v>1.1776913713985815E-2</v>
      </c>
    </row>
    <row r="351" spans="5:13" x14ac:dyDescent="0.3">
      <c r="E351" s="1">
        <v>340</v>
      </c>
      <c r="F351" s="1">
        <v>1</v>
      </c>
      <c r="G351" s="1">
        <v>28</v>
      </c>
      <c r="H351" s="1">
        <v>2</v>
      </c>
      <c r="I351" s="1">
        <f t="shared" si="15"/>
        <v>-0.13986596027814491</v>
      </c>
      <c r="J351" s="1">
        <f t="shared" si="16"/>
        <v>0.46509040126462287</v>
      </c>
      <c r="K351" s="1">
        <v>1</v>
      </c>
      <c r="L351" s="1">
        <f t="shared" si="17"/>
        <v>-0.76552348096844325</v>
      </c>
      <c r="M351" s="1">
        <f>ABS(J351-Base!J351)</f>
        <v>1.8144001534711185E-3</v>
      </c>
    </row>
    <row r="352" spans="5:13" x14ac:dyDescent="0.3">
      <c r="E352" s="1">
        <v>341</v>
      </c>
      <c r="F352" s="1">
        <v>0</v>
      </c>
      <c r="G352" s="1">
        <v>26</v>
      </c>
      <c r="H352" s="1">
        <v>0</v>
      </c>
      <c r="I352" s="1">
        <f t="shared" si="15"/>
        <v>-0.5973496350172115</v>
      </c>
      <c r="J352" s="1">
        <f t="shared" si="16"/>
        <v>0.35495028933023043</v>
      </c>
      <c r="K352" s="1">
        <v>1</v>
      </c>
      <c r="L352" s="1">
        <f t="shared" si="17"/>
        <v>-1.0357775293675338</v>
      </c>
      <c r="M352" s="1">
        <f>ABS(J352-Base!J352)</f>
        <v>9.8715949567237948E-3</v>
      </c>
    </row>
    <row r="353" spans="5:13" x14ac:dyDescent="0.3">
      <c r="E353" s="1">
        <v>342</v>
      </c>
      <c r="F353" s="1">
        <v>1</v>
      </c>
      <c r="G353" s="1">
        <v>12</v>
      </c>
      <c r="H353" s="1">
        <v>2</v>
      </c>
      <c r="I353" s="1">
        <f t="shared" si="15"/>
        <v>0.33369557293283664</v>
      </c>
      <c r="J353" s="1">
        <f t="shared" si="16"/>
        <v>0.58265829403524338</v>
      </c>
      <c r="K353" s="1">
        <v>0</v>
      </c>
      <c r="L353" s="1">
        <f t="shared" si="17"/>
        <v>-0.87384995397557597</v>
      </c>
      <c r="M353" s="1">
        <f>ABS(J353-Base!J353)</f>
        <v>2.2180648333268715E-3</v>
      </c>
    </row>
    <row r="354" spans="5:13" x14ac:dyDescent="0.3">
      <c r="E354" s="1">
        <v>343</v>
      </c>
      <c r="F354" s="1">
        <v>1</v>
      </c>
      <c r="G354" s="1">
        <v>26</v>
      </c>
      <c r="H354" s="1">
        <v>4</v>
      </c>
      <c r="I354" s="1">
        <f t="shared" si="15"/>
        <v>0.51206426911479153</v>
      </c>
      <c r="J354" s="1">
        <f t="shared" si="16"/>
        <v>0.62529026252497333</v>
      </c>
      <c r="K354" s="1">
        <v>1</v>
      </c>
      <c r="L354" s="1">
        <f t="shared" si="17"/>
        <v>-0.46953931701538698</v>
      </c>
      <c r="M354" s="1">
        <f>ABS(J354-Base!J354)</f>
        <v>5.2115819597463586E-3</v>
      </c>
    </row>
    <row r="355" spans="5:13" x14ac:dyDescent="0.3">
      <c r="E355" s="1">
        <v>344</v>
      </c>
      <c r="F355" s="1">
        <v>0</v>
      </c>
      <c r="G355" s="1">
        <v>25</v>
      </c>
      <c r="H355" s="1">
        <v>3</v>
      </c>
      <c r="I355" s="1">
        <f t="shared" si="15"/>
        <v>0.17330214326330862</v>
      </c>
      <c r="J355" s="1">
        <f t="shared" si="16"/>
        <v>0.5432174252299079</v>
      </c>
      <c r="K355" s="1">
        <v>0</v>
      </c>
      <c r="L355" s="1">
        <f t="shared" si="17"/>
        <v>-0.78354776766807388</v>
      </c>
      <c r="M355" s="1">
        <f>ABS(J355-Base!J355)</f>
        <v>1.5460502066526272E-2</v>
      </c>
    </row>
    <row r="356" spans="5:13" x14ac:dyDescent="0.3">
      <c r="E356" s="1">
        <v>345</v>
      </c>
      <c r="F356" s="1">
        <v>0</v>
      </c>
      <c r="G356" s="1">
        <v>23</v>
      </c>
      <c r="H356" s="1">
        <v>1</v>
      </c>
      <c r="I356" s="1">
        <f t="shared" si="15"/>
        <v>-0.27002484650845249</v>
      </c>
      <c r="J356" s="1">
        <f t="shared" si="16"/>
        <v>0.43290099526311304</v>
      </c>
      <c r="K356" s="1">
        <v>0</v>
      </c>
      <c r="L356" s="1">
        <f t="shared" si="17"/>
        <v>-0.5672213789683026</v>
      </c>
      <c r="M356" s="1">
        <f>ABS(J356-Base!J356)</f>
        <v>5.7557668159280428E-4</v>
      </c>
    </row>
    <row r="357" spans="5:13" x14ac:dyDescent="0.3">
      <c r="E357" s="1">
        <v>346</v>
      </c>
      <c r="F357" s="1">
        <v>0</v>
      </c>
      <c r="G357" s="1">
        <v>21</v>
      </c>
      <c r="H357" s="1">
        <v>0</v>
      </c>
      <c r="I357" s="1">
        <f t="shared" si="15"/>
        <v>-0.46527301798861337</v>
      </c>
      <c r="J357" s="1">
        <f t="shared" si="16"/>
        <v>0.38573566532339898</v>
      </c>
      <c r="K357" s="1">
        <v>0</v>
      </c>
      <c r="L357" s="1">
        <f t="shared" si="17"/>
        <v>-0.48732993097630589</v>
      </c>
      <c r="M357" s="1">
        <f>ABS(J357-Base!J357)</f>
        <v>7.6970146114788141E-3</v>
      </c>
    </row>
    <row r="358" spans="5:13" x14ac:dyDescent="0.3">
      <c r="E358" s="1">
        <v>347</v>
      </c>
      <c r="F358" s="1">
        <v>1</v>
      </c>
      <c r="G358" s="1">
        <v>21</v>
      </c>
      <c r="H358" s="1">
        <v>5</v>
      </c>
      <c r="I358" s="1">
        <f t="shared" si="15"/>
        <v>0.95641976711400511</v>
      </c>
      <c r="J358" s="1">
        <f t="shared" si="16"/>
        <v>0.72240441054506077</v>
      </c>
      <c r="K358" s="1">
        <v>1</v>
      </c>
      <c r="L358" s="1">
        <f t="shared" si="17"/>
        <v>-0.32517017149232269</v>
      </c>
      <c r="M358" s="1">
        <f>ABS(J358-Base!J358)</f>
        <v>8.3006195663504201E-3</v>
      </c>
    </row>
    <row r="359" spans="5:13" x14ac:dyDescent="0.3">
      <c r="E359" s="1">
        <v>348</v>
      </c>
      <c r="F359" s="1">
        <v>0</v>
      </c>
      <c r="G359" s="1">
        <v>25</v>
      </c>
      <c r="H359" s="1">
        <v>1</v>
      </c>
      <c r="I359" s="1">
        <f t="shared" si="15"/>
        <v>-0.32285549331989172</v>
      </c>
      <c r="J359" s="1">
        <f t="shared" si="16"/>
        <v>0.41998000031392446</v>
      </c>
      <c r="K359" s="1">
        <v>1</v>
      </c>
      <c r="L359" s="1">
        <f t="shared" si="17"/>
        <v>-0.8675481871386902</v>
      </c>
      <c r="M359" s="1">
        <f>ABS(J359-Base!J359)</f>
        <v>1.6211648205774476E-3</v>
      </c>
    </row>
    <row r="360" spans="5:13" x14ac:dyDescent="0.3">
      <c r="E360" s="1">
        <v>349</v>
      </c>
      <c r="F360" s="1">
        <v>0</v>
      </c>
      <c r="G360" s="1">
        <v>29</v>
      </c>
      <c r="H360" s="1">
        <v>3</v>
      </c>
      <c r="I360" s="1">
        <f t="shared" si="15"/>
        <v>6.7640849640430045E-2</v>
      </c>
      <c r="J360" s="1">
        <f t="shared" si="16"/>
        <v>0.51690376793916937</v>
      </c>
      <c r="K360" s="1">
        <v>1</v>
      </c>
      <c r="L360" s="1">
        <f t="shared" si="17"/>
        <v>-0.65989855731325187</v>
      </c>
      <c r="M360" s="1">
        <f>ABS(J360-Base!J360)</f>
        <v>1.3436248929804773E-2</v>
      </c>
    </row>
    <row r="361" spans="5:13" x14ac:dyDescent="0.3">
      <c r="E361" s="1">
        <v>350</v>
      </c>
      <c r="F361" s="1">
        <v>1</v>
      </c>
      <c r="G361" s="1">
        <v>23</v>
      </c>
      <c r="H361" s="1">
        <v>3</v>
      </c>
      <c r="I361" s="1">
        <f t="shared" si="15"/>
        <v>0.30448953772106868</v>
      </c>
      <c r="J361" s="1">
        <f t="shared" si="16"/>
        <v>0.57553965310375632</v>
      </c>
      <c r="K361" s="1">
        <v>0</v>
      </c>
      <c r="L361" s="1">
        <f t="shared" si="17"/>
        <v>-0.8569366889101131</v>
      </c>
      <c r="M361" s="1">
        <f>ABS(J361-Base!J361)</f>
        <v>2.8232640295787759E-3</v>
      </c>
    </row>
    <row r="362" spans="5:13" x14ac:dyDescent="0.3">
      <c r="E362" s="1">
        <v>351</v>
      </c>
      <c r="F362" s="1">
        <v>0</v>
      </c>
      <c r="G362" s="1">
        <v>28</v>
      </c>
      <c r="H362" s="1">
        <v>1</v>
      </c>
      <c r="I362" s="1">
        <f t="shared" si="15"/>
        <v>-0.40210146353705067</v>
      </c>
      <c r="J362" s="1">
        <f t="shared" si="16"/>
        <v>0.40080754556530518</v>
      </c>
      <c r="K362" s="1">
        <v>1</v>
      </c>
      <c r="L362" s="1">
        <f t="shared" si="17"/>
        <v>-0.91427390312795231</v>
      </c>
      <c r="M362" s="1">
        <f>ABS(J362-Base!J362)</f>
        <v>3.1490134339461351E-3</v>
      </c>
    </row>
    <row r="363" spans="5:13" x14ac:dyDescent="0.3">
      <c r="E363" s="1">
        <v>352</v>
      </c>
      <c r="F363" s="1">
        <v>1</v>
      </c>
      <c r="G363" s="1">
        <v>26</v>
      </c>
      <c r="H363" s="1">
        <v>2</v>
      </c>
      <c r="I363" s="1">
        <f t="shared" si="15"/>
        <v>-8.0670768626772152E-2</v>
      </c>
      <c r="J363" s="1">
        <f t="shared" si="16"/>
        <v>0.47984323796034778</v>
      </c>
      <c r="K363" s="1">
        <v>1</v>
      </c>
      <c r="L363" s="1">
        <f t="shared" si="17"/>
        <v>-0.73429581600414784</v>
      </c>
      <c r="M363" s="1">
        <f>ABS(J363-Base!J363)</f>
        <v>1.3081485386529645E-3</v>
      </c>
    </row>
    <row r="364" spans="5:13" x14ac:dyDescent="0.3">
      <c r="E364" s="1">
        <v>353</v>
      </c>
      <c r="F364" s="1">
        <v>1</v>
      </c>
      <c r="G364" s="1">
        <v>18</v>
      </c>
      <c r="H364" s="1">
        <v>2</v>
      </c>
      <c r="I364" s="1">
        <f t="shared" si="15"/>
        <v>0.15610999797871863</v>
      </c>
      <c r="J364" s="1">
        <f t="shared" si="16"/>
        <v>0.53894843275243853</v>
      </c>
      <c r="K364" s="1">
        <v>1</v>
      </c>
      <c r="L364" s="1">
        <f t="shared" si="17"/>
        <v>-0.61813538472340257</v>
      </c>
      <c r="M364" s="1">
        <f>ABS(J364-Base!J364)</f>
        <v>7.3620619969594348E-4</v>
      </c>
    </row>
    <row r="365" spans="5:13" x14ac:dyDescent="0.3">
      <c r="E365" s="1">
        <v>354</v>
      </c>
      <c r="F365" s="1">
        <v>0</v>
      </c>
      <c r="G365" s="1">
        <v>27</v>
      </c>
      <c r="H365" s="1">
        <v>1</v>
      </c>
      <c r="I365" s="1">
        <f t="shared" si="15"/>
        <v>-0.37568614013133106</v>
      </c>
      <c r="J365" s="1">
        <f t="shared" si="16"/>
        <v>0.40716776750395117</v>
      </c>
      <c r="K365" s="1">
        <v>1</v>
      </c>
      <c r="L365" s="1">
        <f t="shared" si="17"/>
        <v>-0.89852997330334061</v>
      </c>
      <c r="M365" s="1">
        <f>ABS(J365-Base!J365)</f>
        <v>2.6458377101921116E-3</v>
      </c>
    </row>
    <row r="366" spans="5:13" x14ac:dyDescent="0.3">
      <c r="E366" s="1">
        <v>355</v>
      </c>
      <c r="F366" s="1">
        <v>0</v>
      </c>
      <c r="G366" s="1">
        <v>29</v>
      </c>
      <c r="H366" s="1">
        <v>0</v>
      </c>
      <c r="I366" s="1">
        <f t="shared" si="15"/>
        <v>-0.67659560523437046</v>
      </c>
      <c r="J366" s="1">
        <f t="shared" si="16"/>
        <v>0.33702155128635308</v>
      </c>
      <c r="K366" s="1">
        <v>0</v>
      </c>
      <c r="L366" s="1">
        <f t="shared" si="17"/>
        <v>-0.41101279503553634</v>
      </c>
      <c r="M366" s="1">
        <f>ABS(J366-Base!J366)</f>
        <v>1.1049348853416796E-2</v>
      </c>
    </row>
    <row r="367" spans="5:13" x14ac:dyDescent="0.3">
      <c r="E367" s="1">
        <v>356</v>
      </c>
      <c r="F367" s="1">
        <v>1</v>
      </c>
      <c r="G367" s="1">
        <v>29</v>
      </c>
      <c r="H367" s="1">
        <v>0</v>
      </c>
      <c r="I367" s="1">
        <f t="shared" si="15"/>
        <v>-0.7621985938453949</v>
      </c>
      <c r="J367" s="1">
        <f t="shared" si="16"/>
        <v>0.31816911813344217</v>
      </c>
      <c r="K367" s="1">
        <v>0</v>
      </c>
      <c r="L367" s="1">
        <f t="shared" si="17"/>
        <v>-0.38297362569196319</v>
      </c>
      <c r="M367" s="1">
        <f>ABS(J367-Base!J367)</f>
        <v>7.8030842994941119E-3</v>
      </c>
    </row>
    <row r="368" spans="5:13" x14ac:dyDescent="0.3">
      <c r="E368" s="1">
        <v>357</v>
      </c>
      <c r="F368" s="1">
        <v>0</v>
      </c>
      <c r="G368" s="1">
        <v>29</v>
      </c>
      <c r="H368" s="1">
        <v>1</v>
      </c>
      <c r="I368" s="1">
        <f t="shared" si="15"/>
        <v>-0.42851678694277029</v>
      </c>
      <c r="J368" s="1">
        <f t="shared" si="16"/>
        <v>0.39448056471223647</v>
      </c>
      <c r="K368" s="1">
        <v>0</v>
      </c>
      <c r="L368" s="1">
        <f t="shared" si="17"/>
        <v>-0.50166861858873557</v>
      </c>
      <c r="M368" s="1">
        <f>ABS(J368-Base!J368)</f>
        <v>3.6454111541763812E-3</v>
      </c>
    </row>
    <row r="369" spans="5:13" x14ac:dyDescent="0.3">
      <c r="E369" s="1">
        <v>358</v>
      </c>
      <c r="F369" s="1">
        <v>1</v>
      </c>
      <c r="G369" s="1">
        <v>23</v>
      </c>
      <c r="H369" s="1">
        <v>2</v>
      </c>
      <c r="I369" s="1">
        <f t="shared" si="15"/>
        <v>8.1220188502868634E-3</v>
      </c>
      <c r="J369" s="1">
        <f t="shared" si="16"/>
        <v>0.50203049355042118</v>
      </c>
      <c r="K369" s="1">
        <v>1</v>
      </c>
      <c r="L369" s="1">
        <f t="shared" si="17"/>
        <v>-0.68909441701091245</v>
      </c>
      <c r="M369" s="1">
        <f>ABS(J369-Base!J369)</f>
        <v>5.4109666962431913E-4</v>
      </c>
    </row>
    <row r="370" spans="5:13" x14ac:dyDescent="0.3">
      <c r="E370" s="1">
        <v>359</v>
      </c>
      <c r="F370" s="1">
        <v>1</v>
      </c>
      <c r="G370" s="1">
        <v>24</v>
      </c>
      <c r="H370" s="1">
        <v>0</v>
      </c>
      <c r="I370" s="1">
        <f t="shared" si="15"/>
        <v>-0.61421061471696314</v>
      </c>
      <c r="J370" s="1">
        <f t="shared" si="16"/>
        <v>0.35109929913876448</v>
      </c>
      <c r="K370" s="1">
        <v>0</v>
      </c>
      <c r="L370" s="1">
        <f t="shared" si="17"/>
        <v>-0.43247557727972219</v>
      </c>
      <c r="M370" s="1">
        <f>ABS(J370-Base!J370)</f>
        <v>7.0057787942477967E-3</v>
      </c>
    </row>
    <row r="371" spans="5:13" x14ac:dyDescent="0.3">
      <c r="E371" s="1">
        <v>360</v>
      </c>
      <c r="F371" s="1">
        <v>0</v>
      </c>
      <c r="G371" s="1">
        <v>32</v>
      </c>
      <c r="H371" s="1">
        <v>2</v>
      </c>
      <c r="I371" s="1">
        <f t="shared" si="15"/>
        <v>-0.25968393886832897</v>
      </c>
      <c r="J371" s="1">
        <f t="shared" si="16"/>
        <v>0.43544140461043551</v>
      </c>
      <c r="K371" s="1">
        <v>0</v>
      </c>
      <c r="L371" s="1">
        <f t="shared" si="17"/>
        <v>-0.5717111002663634</v>
      </c>
      <c r="M371" s="1">
        <f>ABS(J371-Base!J371)</f>
        <v>3.1542444363010791E-3</v>
      </c>
    </row>
    <row r="372" spans="5:13" x14ac:dyDescent="0.3">
      <c r="E372" s="1">
        <v>361</v>
      </c>
      <c r="F372" s="1">
        <v>0</v>
      </c>
      <c r="G372" s="1">
        <v>19</v>
      </c>
      <c r="H372" s="1">
        <v>3</v>
      </c>
      <c r="I372" s="1">
        <f t="shared" si="15"/>
        <v>0.33179408369762636</v>
      </c>
      <c r="J372" s="1">
        <f t="shared" si="16"/>
        <v>0.58219584090306764</v>
      </c>
      <c r="K372" s="1">
        <v>1</v>
      </c>
      <c r="L372" s="1">
        <f t="shared" si="17"/>
        <v>-0.54094839145589113</v>
      </c>
      <c r="M372" s="1">
        <f>ABS(J372-Base!J372)</f>
        <v>1.8228021968385355E-2</v>
      </c>
    </row>
    <row r="373" spans="5:13" x14ac:dyDescent="0.3">
      <c r="E373" s="1">
        <v>362</v>
      </c>
      <c r="F373" s="1">
        <v>0</v>
      </c>
      <c r="G373" s="1">
        <v>31</v>
      </c>
      <c r="H373" s="1">
        <v>2</v>
      </c>
      <c r="I373" s="1">
        <f t="shared" si="15"/>
        <v>-0.23326861546260935</v>
      </c>
      <c r="J373" s="1">
        <f t="shared" si="16"/>
        <v>0.44194585541616832</v>
      </c>
      <c r="K373" s="1">
        <v>1</v>
      </c>
      <c r="L373" s="1">
        <f t="shared" si="17"/>
        <v>-0.8165679034665041</v>
      </c>
      <c r="M373" s="1">
        <f>ABS(J373-Base!J373)</f>
        <v>3.6970010223800198E-3</v>
      </c>
    </row>
    <row r="374" spans="5:13" x14ac:dyDescent="0.3">
      <c r="E374" s="1">
        <v>363</v>
      </c>
      <c r="F374" s="1">
        <v>1</v>
      </c>
      <c r="G374" s="1">
        <v>13</v>
      </c>
      <c r="H374" s="1">
        <v>2</v>
      </c>
      <c r="I374" s="1">
        <f t="shared" si="15"/>
        <v>0.30409797710715036</v>
      </c>
      <c r="J374" s="1">
        <f t="shared" si="16"/>
        <v>0.57544399446059458</v>
      </c>
      <c r="K374" s="1">
        <v>1</v>
      </c>
      <c r="L374" s="1">
        <f t="shared" si="17"/>
        <v>-0.55261337187095316</v>
      </c>
      <c r="M374" s="1">
        <f>ABS(J374-Base!J374)</f>
        <v>1.9774928479511233E-3</v>
      </c>
    </row>
    <row r="375" spans="5:13" x14ac:dyDescent="0.3">
      <c r="E375" s="1">
        <v>364</v>
      </c>
      <c r="F375" s="1">
        <v>1</v>
      </c>
      <c r="G375" s="1">
        <v>27</v>
      </c>
      <c r="H375" s="1">
        <v>5</v>
      </c>
      <c r="I375" s="1">
        <f t="shared" si="15"/>
        <v>0.77883419215988692</v>
      </c>
      <c r="J375" s="1">
        <f t="shared" si="16"/>
        <v>0.68542880128468697</v>
      </c>
      <c r="K375" s="1">
        <v>1</v>
      </c>
      <c r="L375" s="1">
        <f t="shared" si="17"/>
        <v>-0.37771064929130382</v>
      </c>
      <c r="M375" s="1">
        <f>ABS(J375-Base!J375)</f>
        <v>7.5662606700367396E-3</v>
      </c>
    </row>
    <row r="376" spans="5:13" x14ac:dyDescent="0.3">
      <c r="E376" s="1">
        <v>365</v>
      </c>
      <c r="F376" s="1">
        <v>0</v>
      </c>
      <c r="G376" s="1">
        <v>24</v>
      </c>
      <c r="H376" s="1">
        <v>1</v>
      </c>
      <c r="I376" s="1">
        <f t="shared" si="15"/>
        <v>-0.2964401699141721</v>
      </c>
      <c r="J376" s="1">
        <f t="shared" si="16"/>
        <v>0.42642794299600362</v>
      </c>
      <c r="K376" s="1">
        <v>0</v>
      </c>
      <c r="L376" s="1">
        <f t="shared" si="17"/>
        <v>-0.55587170600887603</v>
      </c>
      <c r="M376" s="1">
        <f>ABS(J376-Base!J376)</f>
        <v>1.1007142626220934E-3</v>
      </c>
    </row>
    <row r="377" spans="5:13" x14ac:dyDescent="0.3">
      <c r="E377" s="1">
        <v>366</v>
      </c>
      <c r="F377" s="1">
        <v>0</v>
      </c>
      <c r="G377" s="1">
        <v>23</v>
      </c>
      <c r="H377" s="1">
        <v>1</v>
      </c>
      <c r="I377" s="1">
        <f t="shared" si="15"/>
        <v>-0.27002484650845249</v>
      </c>
      <c r="J377" s="1">
        <f t="shared" si="16"/>
        <v>0.43290099526311304</v>
      </c>
      <c r="K377" s="1">
        <v>0</v>
      </c>
      <c r="L377" s="1">
        <f t="shared" si="17"/>
        <v>-0.5672213789683026</v>
      </c>
      <c r="M377" s="1">
        <f>ABS(J377-Base!J377)</f>
        <v>5.7557668159280428E-4</v>
      </c>
    </row>
    <row r="378" spans="5:13" x14ac:dyDescent="0.3">
      <c r="E378" s="1">
        <v>367</v>
      </c>
      <c r="F378" s="1">
        <v>1</v>
      </c>
      <c r="G378" s="1">
        <v>23</v>
      </c>
      <c r="H378" s="1">
        <v>1</v>
      </c>
      <c r="I378" s="1">
        <f t="shared" si="15"/>
        <v>-0.28824550002049498</v>
      </c>
      <c r="J378" s="1">
        <f t="shared" si="16"/>
        <v>0.42843345186620124</v>
      </c>
      <c r="K378" s="1">
        <v>0</v>
      </c>
      <c r="L378" s="1">
        <f t="shared" si="17"/>
        <v>-0.55937435784786393</v>
      </c>
      <c r="M378" s="1">
        <f>ABS(J378-Base!J378)</f>
        <v>3.8919667153189952E-3</v>
      </c>
    </row>
    <row r="379" spans="5:13" x14ac:dyDescent="0.3">
      <c r="E379" s="1">
        <v>368</v>
      </c>
      <c r="F379" s="1">
        <v>0</v>
      </c>
      <c r="G379" s="1">
        <v>26</v>
      </c>
      <c r="H379" s="1">
        <v>0</v>
      </c>
      <c r="I379" s="1">
        <f t="shared" si="15"/>
        <v>-0.5973496350172115</v>
      </c>
      <c r="J379" s="1">
        <f t="shared" si="16"/>
        <v>0.35495028933023043</v>
      </c>
      <c r="K379" s="1">
        <v>0</v>
      </c>
      <c r="L379" s="1">
        <f t="shared" si="17"/>
        <v>-0.43842789435032226</v>
      </c>
      <c r="M379" s="1">
        <f>ABS(J379-Base!J379)</f>
        <v>9.8715949567237948E-3</v>
      </c>
    </row>
    <row r="380" spans="5:13" x14ac:dyDescent="0.3">
      <c r="E380" s="1">
        <v>369</v>
      </c>
      <c r="F380" s="1">
        <v>1</v>
      </c>
      <c r="G380" s="1">
        <v>28</v>
      </c>
      <c r="H380" s="1">
        <v>3</v>
      </c>
      <c r="I380" s="1">
        <f t="shared" si="15"/>
        <v>0.15650155859263687</v>
      </c>
      <c r="J380" s="1">
        <f t="shared" si="16"/>
        <v>0.53904572743108359</v>
      </c>
      <c r="K380" s="1">
        <v>1</v>
      </c>
      <c r="L380" s="1">
        <f t="shared" si="17"/>
        <v>-0.6179548741371621</v>
      </c>
      <c r="M380" s="1">
        <f>ABS(J380-Base!J380)</f>
        <v>1.5956049208305512E-3</v>
      </c>
    </row>
    <row r="381" spans="5:13" x14ac:dyDescent="0.3">
      <c r="E381" s="1">
        <v>370</v>
      </c>
      <c r="F381" s="1">
        <v>0</v>
      </c>
      <c r="G381" s="1">
        <v>34</v>
      </c>
      <c r="H381" s="1">
        <v>1</v>
      </c>
      <c r="I381" s="1">
        <f t="shared" si="15"/>
        <v>-0.56059340397136836</v>
      </c>
      <c r="J381" s="1">
        <f t="shared" si="16"/>
        <v>0.36341016861032605</v>
      </c>
      <c r="K381" s="1">
        <v>0</v>
      </c>
      <c r="L381" s="1">
        <f t="shared" si="17"/>
        <v>-0.451629737573573</v>
      </c>
      <c r="M381" s="1">
        <f>ABS(J381-Base!J381)</f>
        <v>6.0095451239732256E-3</v>
      </c>
    </row>
    <row r="382" spans="5:13" x14ac:dyDescent="0.3">
      <c r="E382" s="1">
        <v>371</v>
      </c>
      <c r="F382" s="1">
        <v>1</v>
      </c>
      <c r="G382" s="1">
        <v>11</v>
      </c>
      <c r="H382" s="1">
        <v>4</v>
      </c>
      <c r="I382" s="1">
        <f t="shared" si="15"/>
        <v>0.95602820650008657</v>
      </c>
      <c r="J382" s="1">
        <f t="shared" si="16"/>
        <v>0.72232588159919275</v>
      </c>
      <c r="K382" s="1">
        <v>0</v>
      </c>
      <c r="L382" s="1">
        <f t="shared" si="17"/>
        <v>-1.2813070888658122</v>
      </c>
      <c r="M382" s="1">
        <f>ABS(J382-Base!J382)</f>
        <v>7.5965548710638098E-3</v>
      </c>
    </row>
    <row r="383" spans="5:13" x14ac:dyDescent="0.3">
      <c r="E383" s="1">
        <v>372</v>
      </c>
      <c r="F383" s="1">
        <v>1</v>
      </c>
      <c r="G383" s="1">
        <v>27</v>
      </c>
      <c r="H383" s="1">
        <v>3</v>
      </c>
      <c r="I383" s="1">
        <f t="shared" si="15"/>
        <v>0.18609915441832325</v>
      </c>
      <c r="J383" s="1">
        <f t="shared" si="16"/>
        <v>0.54639097799939529</v>
      </c>
      <c r="K383" s="1">
        <v>0</v>
      </c>
      <c r="L383" s="1">
        <f t="shared" si="17"/>
        <v>-0.79051963699433736</v>
      </c>
      <c r="M383" s="1">
        <f>ABS(J383-Base!J383)</f>
        <v>1.8459486462082397E-3</v>
      </c>
    </row>
    <row r="384" spans="5:13" x14ac:dyDescent="0.3">
      <c r="E384" s="1">
        <v>373</v>
      </c>
      <c r="F384" s="1">
        <v>0</v>
      </c>
      <c r="G384" s="1">
        <v>23</v>
      </c>
      <c r="H384" s="1">
        <v>0</v>
      </c>
      <c r="I384" s="1">
        <f t="shared" si="15"/>
        <v>-0.51810366480005265</v>
      </c>
      <c r="J384" s="1">
        <f t="shared" si="16"/>
        <v>0.37329576709001761</v>
      </c>
      <c r="K384" s="1">
        <v>0</v>
      </c>
      <c r="L384" s="1">
        <f t="shared" si="17"/>
        <v>-0.46728056748999891</v>
      </c>
      <c r="M384" s="1">
        <f>ABS(J384-Base!J384)</f>
        <v>8.5966274346834237E-3</v>
      </c>
    </row>
    <row r="385" spans="5:13" x14ac:dyDescent="0.3">
      <c r="E385" s="1">
        <v>374</v>
      </c>
      <c r="F385" s="1">
        <v>1</v>
      </c>
      <c r="G385" s="1">
        <v>25</v>
      </c>
      <c r="H385" s="1">
        <v>2</v>
      </c>
      <c r="I385" s="1">
        <f t="shared" si="15"/>
        <v>-5.1073172801085823E-2</v>
      </c>
      <c r="J385" s="1">
        <f t="shared" si="16"/>
        <v>0.48723448155067395</v>
      </c>
      <c r="K385" s="1">
        <v>1</v>
      </c>
      <c r="L385" s="1">
        <f t="shared" si="17"/>
        <v>-0.71900979015107069</v>
      </c>
      <c r="M385" s="1">
        <f>ABS(J385-Base!J385)</f>
        <v>1.0531659815416483E-3</v>
      </c>
    </row>
    <row r="386" spans="5:13" x14ac:dyDescent="0.3">
      <c r="E386" s="1">
        <v>375</v>
      </c>
      <c r="F386" s="1">
        <v>0</v>
      </c>
      <c r="G386" s="1">
        <v>23</v>
      </c>
      <c r="H386" s="1">
        <v>0</v>
      </c>
      <c r="I386" s="1">
        <f t="shared" si="15"/>
        <v>-0.51810366480005265</v>
      </c>
      <c r="J386" s="1">
        <f t="shared" si="16"/>
        <v>0.37329576709001761</v>
      </c>
      <c r="K386" s="1">
        <v>0</v>
      </c>
      <c r="L386" s="1">
        <f t="shared" si="17"/>
        <v>-0.46728056748999891</v>
      </c>
      <c r="M386" s="1">
        <f>ABS(J386-Base!J386)</f>
        <v>8.5966274346834237E-3</v>
      </c>
    </row>
    <row r="387" spans="5:13" x14ac:dyDescent="0.3">
      <c r="E387" s="1">
        <v>376</v>
      </c>
      <c r="F387" s="1">
        <v>0</v>
      </c>
      <c r="G387" s="1">
        <v>35</v>
      </c>
      <c r="H387" s="1">
        <v>2</v>
      </c>
      <c r="I387" s="1">
        <f t="shared" si="15"/>
        <v>-0.33892990908548781</v>
      </c>
      <c r="J387" s="1">
        <f t="shared" si="16"/>
        <v>0.41606943833706966</v>
      </c>
      <c r="K387" s="1">
        <v>0</v>
      </c>
      <c r="L387" s="1">
        <f t="shared" si="17"/>
        <v>-0.53797320448533104</v>
      </c>
      <c r="M387" s="1">
        <f>ABS(J387-Base!J387)</f>
        <v>1.5435277763423683E-3</v>
      </c>
    </row>
    <row r="388" spans="5:13" x14ac:dyDescent="0.3">
      <c r="E388" s="1">
        <v>377</v>
      </c>
      <c r="F388" s="1">
        <v>0</v>
      </c>
      <c r="G388" s="1">
        <v>24</v>
      </c>
      <c r="H388" s="1">
        <v>1</v>
      </c>
      <c r="I388" s="1">
        <f t="shared" si="15"/>
        <v>-0.2964401699141721</v>
      </c>
      <c r="J388" s="1">
        <f t="shared" si="16"/>
        <v>0.42642794299600362</v>
      </c>
      <c r="K388" s="1">
        <v>0</v>
      </c>
      <c r="L388" s="1">
        <f t="shared" si="17"/>
        <v>-0.55587170600887603</v>
      </c>
      <c r="M388" s="1">
        <f>ABS(J388-Base!J388)</f>
        <v>1.1007142626220934E-3</v>
      </c>
    </row>
    <row r="389" spans="5:13" x14ac:dyDescent="0.3">
      <c r="E389" s="1">
        <v>378</v>
      </c>
      <c r="F389" s="1">
        <v>0</v>
      </c>
      <c r="G389" s="1">
        <v>24</v>
      </c>
      <c r="H389" s="1">
        <v>0</v>
      </c>
      <c r="I389" s="1">
        <f t="shared" si="15"/>
        <v>-0.54451898820577227</v>
      </c>
      <c r="J389" s="1">
        <f t="shared" si="16"/>
        <v>0.36713697802341244</v>
      </c>
      <c r="K389" s="1">
        <v>1</v>
      </c>
      <c r="L389" s="1">
        <f t="shared" si="17"/>
        <v>-1.0020202634421997</v>
      </c>
      <c r="M389" s="1">
        <f>ABS(J389-Base!J389)</f>
        <v>9.0319000904001689E-3</v>
      </c>
    </row>
    <row r="390" spans="5:13" x14ac:dyDescent="0.3">
      <c r="E390" s="1">
        <v>379</v>
      </c>
      <c r="F390" s="1">
        <v>1</v>
      </c>
      <c r="G390" s="1">
        <v>17</v>
      </c>
      <c r="H390" s="1">
        <v>1</v>
      </c>
      <c r="I390" s="1">
        <f t="shared" si="15"/>
        <v>-0.11065992506637687</v>
      </c>
      <c r="J390" s="1">
        <f t="shared" si="16"/>
        <v>0.47236321544035159</v>
      </c>
      <c r="K390" s="1">
        <v>0</v>
      </c>
      <c r="L390" s="1">
        <f t="shared" si="17"/>
        <v>-0.63934714002414017</v>
      </c>
      <c r="M390" s="1">
        <f>ABS(J390-Base!J390)</f>
        <v>2.4240753153690342E-3</v>
      </c>
    </row>
    <row r="391" spans="5:13" x14ac:dyDescent="0.3">
      <c r="E391" s="1">
        <v>380</v>
      </c>
      <c r="F391" s="1">
        <v>1</v>
      </c>
      <c r="G391" s="1">
        <v>20</v>
      </c>
      <c r="H391" s="1">
        <v>2</v>
      </c>
      <c r="I391" s="1">
        <f t="shared" si="15"/>
        <v>9.691480632734592E-2</v>
      </c>
      <c r="J391" s="1">
        <f t="shared" si="16"/>
        <v>0.5242097554111721</v>
      </c>
      <c r="K391" s="1">
        <v>0</v>
      </c>
      <c r="L391" s="1">
        <f t="shared" si="17"/>
        <v>-0.74277818449953847</v>
      </c>
      <c r="M391" s="1">
        <f>ABS(J391-Base!J391)</f>
        <v>2.2739684344907918E-4</v>
      </c>
    </row>
    <row r="392" spans="5:13" x14ac:dyDescent="0.3">
      <c r="E392" s="1">
        <v>381</v>
      </c>
      <c r="F392" s="1">
        <v>1</v>
      </c>
      <c r="G392" s="1">
        <v>26</v>
      </c>
      <c r="H392" s="1">
        <v>4</v>
      </c>
      <c r="I392" s="1">
        <f t="shared" si="15"/>
        <v>0.51206426911479153</v>
      </c>
      <c r="J392" s="1">
        <f t="shared" si="16"/>
        <v>0.62529026252497333</v>
      </c>
      <c r="K392" s="1">
        <v>1</v>
      </c>
      <c r="L392" s="1">
        <f t="shared" si="17"/>
        <v>-0.46953931701538698</v>
      </c>
      <c r="M392" s="1">
        <f>ABS(J392-Base!J392)</f>
        <v>5.2115819597463586E-3</v>
      </c>
    </row>
    <row r="393" spans="5:13" x14ac:dyDescent="0.3">
      <c r="E393" s="1">
        <v>382</v>
      </c>
      <c r="F393" s="1">
        <v>0</v>
      </c>
      <c r="G393" s="1">
        <v>27</v>
      </c>
      <c r="H393" s="1">
        <v>3</v>
      </c>
      <c r="I393" s="1">
        <f t="shared" si="15"/>
        <v>0.12047149645186928</v>
      </c>
      <c r="J393" s="1">
        <f t="shared" si="16"/>
        <v>0.53008150088560058</v>
      </c>
      <c r="K393" s="1">
        <v>0</v>
      </c>
      <c r="L393" s="1">
        <f t="shared" si="17"/>
        <v>-0.75519600545419141</v>
      </c>
      <c r="M393" s="1">
        <f>ABS(J393-Base!J393)</f>
        <v>1.4463528467586473E-2</v>
      </c>
    </row>
    <row r="394" spans="5:13" x14ac:dyDescent="0.3">
      <c r="E394" s="1">
        <v>383</v>
      </c>
      <c r="F394" s="1">
        <v>0</v>
      </c>
      <c r="G394" s="1">
        <v>23</v>
      </c>
      <c r="H394" s="1">
        <v>0</v>
      </c>
      <c r="I394" s="1">
        <f t="shared" si="15"/>
        <v>-0.51810366480005265</v>
      </c>
      <c r="J394" s="1">
        <f t="shared" si="16"/>
        <v>0.37329576709001761</v>
      </c>
      <c r="K394" s="1">
        <v>1</v>
      </c>
      <c r="L394" s="1">
        <f t="shared" si="17"/>
        <v>-0.98538423229005168</v>
      </c>
      <c r="M394" s="1">
        <f>ABS(J394-Base!J394)</f>
        <v>8.5966274346834237E-3</v>
      </c>
    </row>
    <row r="395" spans="5:13" x14ac:dyDescent="0.3">
      <c r="E395" s="1">
        <v>384</v>
      </c>
      <c r="F395" s="1">
        <v>1</v>
      </c>
      <c r="G395" s="1">
        <v>20</v>
      </c>
      <c r="H395" s="1">
        <v>3</v>
      </c>
      <c r="I395" s="1">
        <f t="shared" si="15"/>
        <v>0.39328232519812767</v>
      </c>
      <c r="J395" s="1">
        <f t="shared" si="16"/>
        <v>0.59707260192305922</v>
      </c>
      <c r="K395" s="1">
        <v>1</v>
      </c>
      <c r="L395" s="1">
        <f t="shared" si="17"/>
        <v>-0.51571656172217928</v>
      </c>
      <c r="M395" s="1">
        <f>ABS(J395-Base!J395)</f>
        <v>3.5229003773554757E-3</v>
      </c>
    </row>
    <row r="396" spans="5:13" x14ac:dyDescent="0.3">
      <c r="E396" s="1">
        <v>385</v>
      </c>
      <c r="F396" s="1">
        <v>0</v>
      </c>
      <c r="G396" s="1">
        <v>31</v>
      </c>
      <c r="H396" s="1">
        <v>2</v>
      </c>
      <c r="I396" s="1">
        <f t="shared" si="15"/>
        <v>-0.23326861546260935</v>
      </c>
      <c r="J396" s="1">
        <f t="shared" si="16"/>
        <v>0.44194585541616832</v>
      </c>
      <c r="K396" s="1">
        <v>0</v>
      </c>
      <c r="L396" s="1">
        <f t="shared" si="17"/>
        <v>-0.58329928800389497</v>
      </c>
      <c r="M396" s="1">
        <f>ABS(J396-Base!J396)</f>
        <v>3.6970010223800198E-3</v>
      </c>
    </row>
    <row r="397" spans="5:13" x14ac:dyDescent="0.3">
      <c r="E397" s="1">
        <v>386</v>
      </c>
      <c r="F397" s="1">
        <v>0</v>
      </c>
      <c r="G397" s="1">
        <v>27</v>
      </c>
      <c r="H397" s="1">
        <v>1</v>
      </c>
      <c r="I397" s="1">
        <f t="shared" ref="I397:I460" si="18">$H$5+$H$6*G397+H397*$H$7+$H$8*F397+F397*H397*$H$9+F397*G397*$H$10</f>
        <v>-0.37568614013133106</v>
      </c>
      <c r="J397" s="1">
        <f t="shared" ref="J397:J460" si="19">EXP(I397)/(1+EXP(I397))</f>
        <v>0.40716776750395117</v>
      </c>
      <c r="K397" s="1">
        <v>1</v>
      </c>
      <c r="L397" s="1">
        <f t="shared" ref="L397:L460" si="20">IF(K397=1,LN(J397),LN(1-J397))</f>
        <v>-0.89852997330334061</v>
      </c>
      <c r="M397" s="1">
        <f>ABS(J397-Base!J397)</f>
        <v>2.6458377101921116E-3</v>
      </c>
    </row>
    <row r="398" spans="5:13" x14ac:dyDescent="0.3">
      <c r="E398" s="1">
        <v>387</v>
      </c>
      <c r="F398" s="1">
        <v>1</v>
      </c>
      <c r="G398" s="1">
        <v>26</v>
      </c>
      <c r="H398" s="1">
        <v>1</v>
      </c>
      <c r="I398" s="1">
        <f t="shared" si="18"/>
        <v>-0.37703828749755397</v>
      </c>
      <c r="J398" s="1">
        <f t="shared" si="19"/>
        <v>0.40684142424285535</v>
      </c>
      <c r="K398" s="1">
        <v>0</v>
      </c>
      <c r="L398" s="1">
        <f t="shared" si="20"/>
        <v>-0.5222935029889062</v>
      </c>
      <c r="M398" s="1">
        <f>ABS(J398-Base!J398)</f>
        <v>4.5814500611964237E-3</v>
      </c>
    </row>
    <row r="399" spans="5:13" x14ac:dyDescent="0.3">
      <c r="E399" s="1">
        <v>388</v>
      </c>
      <c r="F399" s="1">
        <v>0</v>
      </c>
      <c r="G399" s="1">
        <v>24</v>
      </c>
      <c r="H399" s="1">
        <v>2</v>
      </c>
      <c r="I399" s="1">
        <f t="shared" si="18"/>
        <v>-4.8361351622571935E-2</v>
      </c>
      <c r="J399" s="1">
        <f t="shared" si="19"/>
        <v>0.48791201797070305</v>
      </c>
      <c r="K399" s="1">
        <v>0</v>
      </c>
      <c r="L399" s="1">
        <f t="shared" si="20"/>
        <v>-0.66925882880444321</v>
      </c>
      <c r="M399" s="1">
        <f>ABS(J399-Base!J399)</f>
        <v>7.5166681376453992E-3</v>
      </c>
    </row>
    <row r="400" spans="5:13" x14ac:dyDescent="0.3">
      <c r="E400" s="1">
        <v>389</v>
      </c>
      <c r="F400" s="1">
        <v>0</v>
      </c>
      <c r="G400" s="1">
        <v>26</v>
      </c>
      <c r="H400" s="1">
        <v>2</v>
      </c>
      <c r="I400" s="1">
        <f t="shared" si="18"/>
        <v>-0.10119199843401117</v>
      </c>
      <c r="J400" s="1">
        <f t="shared" si="19"/>
        <v>0.47472356555743933</v>
      </c>
      <c r="K400" s="1">
        <v>1</v>
      </c>
      <c r="L400" s="1">
        <f t="shared" si="20"/>
        <v>-0.74502261160366057</v>
      </c>
      <c r="M400" s="1">
        <f>ABS(J400-Base!J400)</f>
        <v>6.4278209415614129E-3</v>
      </c>
    </row>
    <row r="401" spans="5:13" x14ac:dyDescent="0.3">
      <c r="E401" s="1">
        <v>390</v>
      </c>
      <c r="F401" s="1">
        <v>0</v>
      </c>
      <c r="G401" s="1">
        <v>27</v>
      </c>
      <c r="H401" s="1">
        <v>1</v>
      </c>
      <c r="I401" s="1">
        <f t="shared" si="18"/>
        <v>-0.37568614013133106</v>
      </c>
      <c r="J401" s="1">
        <f t="shared" si="19"/>
        <v>0.40716776750395117</v>
      </c>
      <c r="K401" s="1">
        <v>0</v>
      </c>
      <c r="L401" s="1">
        <f t="shared" si="20"/>
        <v>-0.52284383317200933</v>
      </c>
      <c r="M401" s="1">
        <f>ABS(J401-Base!J401)</f>
        <v>2.6458377101921116E-3</v>
      </c>
    </row>
    <row r="402" spans="5:13" x14ac:dyDescent="0.3">
      <c r="E402" s="1">
        <v>391</v>
      </c>
      <c r="F402" s="1">
        <v>1</v>
      </c>
      <c r="G402" s="1">
        <v>17</v>
      </c>
      <c r="H402" s="1">
        <v>6</v>
      </c>
      <c r="I402" s="1">
        <f t="shared" si="18"/>
        <v>1.3711776692875324</v>
      </c>
      <c r="J402" s="1">
        <f t="shared" si="19"/>
        <v>0.79757035712522595</v>
      </c>
      <c r="K402" s="1">
        <v>1</v>
      </c>
      <c r="L402" s="1">
        <f t="shared" si="20"/>
        <v>-0.22618522611388125</v>
      </c>
      <c r="M402" s="1">
        <f>ABS(J402-Base!J402)</f>
        <v>9.6651389792168363E-3</v>
      </c>
    </row>
    <row r="403" spans="5:13" x14ac:dyDescent="0.3">
      <c r="E403" s="1">
        <v>392</v>
      </c>
      <c r="F403" s="1">
        <v>1</v>
      </c>
      <c r="G403" s="1">
        <v>22</v>
      </c>
      <c r="H403" s="1">
        <v>2</v>
      </c>
      <c r="I403" s="1">
        <f t="shared" si="18"/>
        <v>3.7719614675973248E-2</v>
      </c>
      <c r="J403" s="1">
        <f t="shared" si="19"/>
        <v>0.50942878577989803</v>
      </c>
      <c r="K403" s="1">
        <v>0</v>
      </c>
      <c r="L403" s="1">
        <f t="shared" si="20"/>
        <v>-0.71218482352225843</v>
      </c>
      <c r="M403" s="1">
        <f>ABS(J403-Base!J403)</f>
        <v>2.8465903584240504E-4</v>
      </c>
    </row>
    <row r="404" spans="5:13" x14ac:dyDescent="0.3">
      <c r="E404" s="1">
        <v>393</v>
      </c>
      <c r="F404" s="1">
        <v>1</v>
      </c>
      <c r="G404" s="1">
        <v>21</v>
      </c>
      <c r="H404" s="1">
        <v>6</v>
      </c>
      <c r="I404" s="1">
        <f t="shared" si="18"/>
        <v>1.2527872859847871</v>
      </c>
      <c r="J404" s="1">
        <f t="shared" si="19"/>
        <v>0.77778198077224958</v>
      </c>
      <c r="K404" s="1">
        <v>0</v>
      </c>
      <c r="L404" s="1">
        <f t="shared" si="20"/>
        <v>-1.5040963104302592</v>
      </c>
      <c r="M404" s="1">
        <f>ABS(J404-Base!J404)</f>
        <v>9.6032623605929457E-3</v>
      </c>
    </row>
    <row r="405" spans="5:13" x14ac:dyDescent="0.3">
      <c r="E405" s="1">
        <v>394</v>
      </c>
      <c r="F405" s="1">
        <v>1</v>
      </c>
      <c r="G405" s="1">
        <v>25</v>
      </c>
      <c r="H405" s="1">
        <v>0</v>
      </c>
      <c r="I405" s="1">
        <f t="shared" si="18"/>
        <v>-0.64380821054264947</v>
      </c>
      <c r="J405" s="1">
        <f t="shared" si="19"/>
        <v>0.34438619626586886</v>
      </c>
      <c r="K405" s="1">
        <v>0</v>
      </c>
      <c r="L405" s="1">
        <f t="shared" si="20"/>
        <v>-0.42218337721799393</v>
      </c>
      <c r="M405" s="1">
        <f>ABS(J405-Base!J405)</f>
        <v>7.17806842140295E-3</v>
      </c>
    </row>
    <row r="406" spans="5:13" x14ac:dyDescent="0.3">
      <c r="E406" s="1">
        <v>395</v>
      </c>
      <c r="F406" s="1">
        <v>0</v>
      </c>
      <c r="G406" s="1">
        <v>24</v>
      </c>
      <c r="H406" s="1">
        <v>0</v>
      </c>
      <c r="I406" s="1">
        <f t="shared" si="18"/>
        <v>-0.54451898820577227</v>
      </c>
      <c r="J406" s="1">
        <f t="shared" si="19"/>
        <v>0.36713697802341244</v>
      </c>
      <c r="K406" s="1">
        <v>0</v>
      </c>
      <c r="L406" s="1">
        <f t="shared" si="20"/>
        <v>-0.45750127523642731</v>
      </c>
      <c r="M406" s="1">
        <f>ABS(J406-Base!J406)</f>
        <v>9.0319000904001689E-3</v>
      </c>
    </row>
    <row r="407" spans="5:13" x14ac:dyDescent="0.3">
      <c r="E407" s="1">
        <v>396</v>
      </c>
      <c r="F407" s="1">
        <v>0</v>
      </c>
      <c r="G407" s="1">
        <v>29</v>
      </c>
      <c r="H407" s="1">
        <v>0</v>
      </c>
      <c r="I407" s="1">
        <f t="shared" si="18"/>
        <v>-0.67659560523437046</v>
      </c>
      <c r="J407" s="1">
        <f t="shared" si="19"/>
        <v>0.33702155128635308</v>
      </c>
      <c r="K407" s="1">
        <v>1</v>
      </c>
      <c r="L407" s="1">
        <f t="shared" si="20"/>
        <v>-1.0876084002699067</v>
      </c>
      <c r="M407" s="1">
        <f>ABS(J407-Base!J407)</f>
        <v>1.1049348853416796E-2</v>
      </c>
    </row>
    <row r="408" spans="5:13" x14ac:dyDescent="0.3">
      <c r="E408" s="1">
        <v>397</v>
      </c>
      <c r="F408" s="1">
        <v>0</v>
      </c>
      <c r="G408" s="1">
        <v>28</v>
      </c>
      <c r="H408" s="1">
        <v>1</v>
      </c>
      <c r="I408" s="1">
        <f t="shared" si="18"/>
        <v>-0.40210146353705067</v>
      </c>
      <c r="J408" s="1">
        <f t="shared" si="19"/>
        <v>0.40080754556530518</v>
      </c>
      <c r="K408" s="1">
        <v>1</v>
      </c>
      <c r="L408" s="1">
        <f t="shared" si="20"/>
        <v>-0.91427390312795231</v>
      </c>
      <c r="M408" s="1">
        <f>ABS(J408-Base!J408)</f>
        <v>3.1490134339461351E-3</v>
      </c>
    </row>
    <row r="409" spans="5:13" x14ac:dyDescent="0.3">
      <c r="E409" s="1">
        <v>398</v>
      </c>
      <c r="F409" s="1">
        <v>1</v>
      </c>
      <c r="G409" s="1">
        <v>23</v>
      </c>
      <c r="H409" s="1">
        <v>2</v>
      </c>
      <c r="I409" s="1">
        <f t="shared" si="18"/>
        <v>8.1220188502868634E-3</v>
      </c>
      <c r="J409" s="1">
        <f t="shared" si="19"/>
        <v>0.50203049355042118</v>
      </c>
      <c r="K409" s="1">
        <v>1</v>
      </c>
      <c r="L409" s="1">
        <f t="shared" si="20"/>
        <v>-0.68909441701091245</v>
      </c>
      <c r="M409" s="1">
        <f>ABS(J409-Base!J409)</f>
        <v>5.4109666962431913E-4</v>
      </c>
    </row>
    <row r="410" spans="5:13" x14ac:dyDescent="0.3">
      <c r="E410" s="1">
        <v>399</v>
      </c>
      <c r="F410" s="1">
        <v>1</v>
      </c>
      <c r="G410" s="1">
        <v>23</v>
      </c>
      <c r="H410" s="1">
        <v>1</v>
      </c>
      <c r="I410" s="1">
        <f t="shared" si="18"/>
        <v>-0.28824550002049498</v>
      </c>
      <c r="J410" s="1">
        <f t="shared" si="19"/>
        <v>0.42843345186620124</v>
      </c>
      <c r="K410" s="1">
        <v>1</v>
      </c>
      <c r="L410" s="1">
        <f t="shared" si="20"/>
        <v>-0.84761985786835914</v>
      </c>
      <c r="M410" s="1">
        <f>ABS(J410-Base!J410)</f>
        <v>3.8919667153189952E-3</v>
      </c>
    </row>
    <row r="411" spans="5:13" x14ac:dyDescent="0.3">
      <c r="E411" s="1">
        <v>400</v>
      </c>
      <c r="F411" s="1">
        <v>0</v>
      </c>
      <c r="G411" s="1">
        <v>27</v>
      </c>
      <c r="H411" s="1">
        <v>0</v>
      </c>
      <c r="I411" s="1">
        <f t="shared" si="18"/>
        <v>-0.62376495842293123</v>
      </c>
      <c r="J411" s="1">
        <f t="shared" si="19"/>
        <v>0.34892565543319548</v>
      </c>
      <c r="K411" s="1">
        <v>1</v>
      </c>
      <c r="L411" s="1">
        <f t="shared" si="20"/>
        <v>-1.0528964011534392</v>
      </c>
      <c r="M411" s="1">
        <f>ABS(J411-Base!J411)</f>
        <v>1.0275372231825008E-2</v>
      </c>
    </row>
    <row r="412" spans="5:13" x14ac:dyDescent="0.3">
      <c r="E412" s="1">
        <v>401</v>
      </c>
      <c r="F412" s="1">
        <v>0</v>
      </c>
      <c r="G412" s="1">
        <v>23</v>
      </c>
      <c r="H412" s="1">
        <v>2</v>
      </c>
      <c r="I412" s="1">
        <f t="shared" si="18"/>
        <v>-2.194602821685232E-2</v>
      </c>
      <c r="J412" s="1">
        <f t="shared" si="19"/>
        <v>0.49451371313987069</v>
      </c>
      <c r="K412" s="1">
        <v>0</v>
      </c>
      <c r="L412" s="1">
        <f t="shared" si="20"/>
        <v>-0.68223436876271526</v>
      </c>
      <c r="M412" s="1">
        <f>ABS(J412-Base!J412)</f>
        <v>8.0578770801748023E-3</v>
      </c>
    </row>
    <row r="413" spans="5:13" x14ac:dyDescent="0.3">
      <c r="E413" s="1">
        <v>402</v>
      </c>
      <c r="F413" s="1">
        <v>1</v>
      </c>
      <c r="G413" s="1">
        <v>16</v>
      </c>
      <c r="H413" s="1">
        <v>6</v>
      </c>
      <c r="I413" s="1">
        <f t="shared" si="18"/>
        <v>1.4007752651132188</v>
      </c>
      <c r="J413" s="1">
        <f t="shared" si="19"/>
        <v>0.80230688260330663</v>
      </c>
      <c r="K413" s="1">
        <v>1</v>
      </c>
      <c r="L413" s="1">
        <f t="shared" si="20"/>
        <v>-0.22026409766863758</v>
      </c>
      <c r="M413" s="1">
        <f>ABS(J413-Base!J413)</f>
        <v>9.6662209464530857E-3</v>
      </c>
    </row>
    <row r="414" spans="5:13" x14ac:dyDescent="0.3">
      <c r="E414" s="1">
        <v>403</v>
      </c>
      <c r="F414" s="1">
        <v>1</v>
      </c>
      <c r="G414" s="1">
        <v>25</v>
      </c>
      <c r="H414" s="1">
        <v>3</v>
      </c>
      <c r="I414" s="1">
        <f t="shared" si="18"/>
        <v>0.24529434606969602</v>
      </c>
      <c r="J414" s="1">
        <f t="shared" si="19"/>
        <v>0.56101794223747015</v>
      </c>
      <c r="K414" s="1">
        <v>1</v>
      </c>
      <c r="L414" s="1">
        <f t="shared" si="20"/>
        <v>-0.57800239137288711</v>
      </c>
      <c r="M414" s="1">
        <f>ABS(J414-Base!J414)</f>
        <v>2.3400149410359727E-3</v>
      </c>
    </row>
    <row r="415" spans="5:13" x14ac:dyDescent="0.3">
      <c r="E415" s="1">
        <v>404</v>
      </c>
      <c r="F415" s="1">
        <v>0</v>
      </c>
      <c r="G415" s="1">
        <v>26</v>
      </c>
      <c r="H415" s="1">
        <v>0</v>
      </c>
      <c r="I415" s="1">
        <f t="shared" si="18"/>
        <v>-0.5973496350172115</v>
      </c>
      <c r="J415" s="1">
        <f t="shared" si="19"/>
        <v>0.35495028933023043</v>
      </c>
      <c r="K415" s="1">
        <v>1</v>
      </c>
      <c r="L415" s="1">
        <f t="shared" si="20"/>
        <v>-1.0357775293675338</v>
      </c>
      <c r="M415" s="1">
        <f>ABS(J415-Base!J415)</f>
        <v>9.8715949567237948E-3</v>
      </c>
    </row>
    <row r="416" spans="5:13" x14ac:dyDescent="0.3">
      <c r="E416" s="1">
        <v>405</v>
      </c>
      <c r="F416" s="1">
        <v>1</v>
      </c>
      <c r="G416" s="1">
        <v>28</v>
      </c>
      <c r="H416" s="1">
        <v>1</v>
      </c>
      <c r="I416" s="1">
        <f t="shared" si="18"/>
        <v>-0.43623347914892674</v>
      </c>
      <c r="J416" s="1">
        <f t="shared" si="19"/>
        <v>0.39263882082146984</v>
      </c>
      <c r="K416" s="1">
        <v>0</v>
      </c>
      <c r="L416" s="1">
        <f t="shared" si="20"/>
        <v>-0.49863164152047607</v>
      </c>
      <c r="M416" s="1">
        <f>ABS(J416-Base!J416)</f>
        <v>5.0197113098892077E-3</v>
      </c>
    </row>
    <row r="417" spans="5:13" x14ac:dyDescent="0.3">
      <c r="E417" s="1">
        <v>406</v>
      </c>
      <c r="F417" s="1">
        <v>0</v>
      </c>
      <c r="G417" s="1">
        <v>36</v>
      </c>
      <c r="H417" s="1">
        <v>1</v>
      </c>
      <c r="I417" s="1">
        <f t="shared" si="18"/>
        <v>-0.6134240507828076</v>
      </c>
      <c r="J417" s="1">
        <f t="shared" si="19"/>
        <v>0.35127852186528297</v>
      </c>
      <c r="K417" s="1">
        <v>0</v>
      </c>
      <c r="L417" s="1">
        <f t="shared" si="20"/>
        <v>-0.43275180980804839</v>
      </c>
      <c r="M417" s="1">
        <f>ABS(J417-Base!J417)</f>
        <v>6.8924050635620349E-3</v>
      </c>
    </row>
    <row r="418" spans="5:13" x14ac:dyDescent="0.3">
      <c r="E418" s="1">
        <v>407</v>
      </c>
      <c r="F418" s="1">
        <v>0</v>
      </c>
      <c r="G418" s="1">
        <v>27</v>
      </c>
      <c r="H418" s="1">
        <v>0</v>
      </c>
      <c r="I418" s="1">
        <f t="shared" si="18"/>
        <v>-0.62376495842293123</v>
      </c>
      <c r="J418" s="1">
        <f t="shared" si="19"/>
        <v>0.34892565543319548</v>
      </c>
      <c r="K418" s="1">
        <v>0</v>
      </c>
      <c r="L418" s="1">
        <f t="shared" si="20"/>
        <v>-0.42913144273050785</v>
      </c>
      <c r="M418" s="1">
        <f>ABS(J418-Base!J418)</f>
        <v>1.0275372231825008E-2</v>
      </c>
    </row>
    <row r="419" spans="5:13" x14ac:dyDescent="0.3">
      <c r="E419" s="1">
        <v>408</v>
      </c>
      <c r="F419" s="1">
        <v>1</v>
      </c>
      <c r="G419" s="1">
        <v>20</v>
      </c>
      <c r="H419" s="1">
        <v>3</v>
      </c>
      <c r="I419" s="1">
        <f t="shared" si="18"/>
        <v>0.39328232519812767</v>
      </c>
      <c r="J419" s="1">
        <f t="shared" si="19"/>
        <v>0.59707260192305922</v>
      </c>
      <c r="K419" s="1">
        <v>1</v>
      </c>
      <c r="L419" s="1">
        <f t="shared" si="20"/>
        <v>-0.51571656172217928</v>
      </c>
      <c r="M419" s="1">
        <f>ABS(J419-Base!J419)</f>
        <v>3.5229003773554757E-3</v>
      </c>
    </row>
    <row r="420" spans="5:13" x14ac:dyDescent="0.3">
      <c r="E420" s="1">
        <v>409</v>
      </c>
      <c r="F420" s="1">
        <v>0</v>
      </c>
      <c r="G420" s="1">
        <v>27</v>
      </c>
      <c r="H420" s="1">
        <v>3</v>
      </c>
      <c r="I420" s="1">
        <f t="shared" si="18"/>
        <v>0.12047149645186928</v>
      </c>
      <c r="J420" s="1">
        <f t="shared" si="19"/>
        <v>0.53008150088560058</v>
      </c>
      <c r="K420" s="1">
        <v>1</v>
      </c>
      <c r="L420" s="1">
        <f t="shared" si="20"/>
        <v>-0.63472450900232213</v>
      </c>
      <c r="M420" s="1">
        <f>ABS(J420-Base!J420)</f>
        <v>1.4463528467586473E-2</v>
      </c>
    </row>
    <row r="421" spans="5:13" x14ac:dyDescent="0.3">
      <c r="E421" s="1">
        <v>410</v>
      </c>
      <c r="F421" s="1">
        <v>0</v>
      </c>
      <c r="G421" s="1">
        <v>26</v>
      </c>
      <c r="H421" s="1">
        <v>3</v>
      </c>
      <c r="I421" s="1">
        <f t="shared" si="18"/>
        <v>0.146886819857589</v>
      </c>
      <c r="J421" s="1">
        <f t="shared" si="19"/>
        <v>0.5366558222841874</v>
      </c>
      <c r="K421" s="1">
        <v>1</v>
      </c>
      <c r="L421" s="1">
        <f t="shared" si="20"/>
        <v>-0.62239831679977509</v>
      </c>
      <c r="M421" s="1">
        <f>ABS(J421-Base!J421)</f>
        <v>1.4966078005499539E-2</v>
      </c>
    </row>
    <row r="422" spans="5:13" x14ac:dyDescent="0.3">
      <c r="E422" s="1">
        <v>411</v>
      </c>
      <c r="F422" s="1">
        <v>1</v>
      </c>
      <c r="G422" s="1">
        <v>32</v>
      </c>
      <c r="H422" s="1">
        <v>3</v>
      </c>
      <c r="I422" s="1">
        <f t="shared" si="18"/>
        <v>3.8111175289891552E-2</v>
      </c>
      <c r="J422" s="1">
        <f t="shared" si="19"/>
        <v>0.50952664076033038</v>
      </c>
      <c r="K422" s="1">
        <v>1</v>
      </c>
      <c r="L422" s="1">
        <f t="shared" si="20"/>
        <v>-0.67427313963857638</v>
      </c>
      <c r="M422" s="1">
        <f>ABS(J422-Base!J422)</f>
        <v>5.794210881684414E-4</v>
      </c>
    </row>
    <row r="423" spans="5:13" x14ac:dyDescent="0.3">
      <c r="E423" s="1">
        <v>412</v>
      </c>
      <c r="F423" s="1">
        <v>1</v>
      </c>
      <c r="G423" s="1">
        <v>21</v>
      </c>
      <c r="H423" s="1">
        <v>3</v>
      </c>
      <c r="I423" s="1">
        <f t="shared" si="18"/>
        <v>0.36368472937244134</v>
      </c>
      <c r="J423" s="1">
        <f t="shared" si="19"/>
        <v>0.58993210957582065</v>
      </c>
      <c r="K423" s="1">
        <v>1</v>
      </c>
      <c r="L423" s="1">
        <f t="shared" si="20"/>
        <v>-0.52774781721881969</v>
      </c>
      <c r="M423" s="1">
        <f>ABS(J423-Base!J423)</f>
        <v>3.2934135297213452E-3</v>
      </c>
    </row>
    <row r="424" spans="5:13" x14ac:dyDescent="0.3">
      <c r="E424" s="1">
        <v>413</v>
      </c>
      <c r="F424" s="1">
        <v>1</v>
      </c>
      <c r="G424" s="1">
        <v>28</v>
      </c>
      <c r="H424" s="1">
        <v>3</v>
      </c>
      <c r="I424" s="1">
        <f t="shared" si="18"/>
        <v>0.15650155859263687</v>
      </c>
      <c r="J424" s="1">
        <f t="shared" si="19"/>
        <v>0.53904572743108359</v>
      </c>
      <c r="K424" s="1">
        <v>0</v>
      </c>
      <c r="L424" s="1">
        <f t="shared" si="20"/>
        <v>-0.77445643272979925</v>
      </c>
      <c r="M424" s="1">
        <f>ABS(J424-Base!J424)</f>
        <v>1.5956049208305512E-3</v>
      </c>
    </row>
    <row r="425" spans="5:13" x14ac:dyDescent="0.3">
      <c r="E425" s="1">
        <v>414</v>
      </c>
      <c r="F425" s="1">
        <v>1</v>
      </c>
      <c r="G425" s="1">
        <v>28</v>
      </c>
      <c r="H425" s="1">
        <v>4</v>
      </c>
      <c r="I425" s="1">
        <f t="shared" si="18"/>
        <v>0.45286907746341865</v>
      </c>
      <c r="J425" s="1">
        <f t="shared" si="19"/>
        <v>0.61132116588766361</v>
      </c>
      <c r="K425" s="1">
        <v>0</v>
      </c>
      <c r="L425" s="1">
        <f t="shared" si="20"/>
        <v>-0.94500189562346493</v>
      </c>
      <c r="M425" s="1">
        <f>ABS(J425-Base!J425)</f>
        <v>4.793934619529483E-3</v>
      </c>
    </row>
    <row r="426" spans="5:13" x14ac:dyDescent="0.3">
      <c r="E426" s="1">
        <v>415</v>
      </c>
      <c r="F426" s="1">
        <v>0</v>
      </c>
      <c r="G426" s="1">
        <v>17</v>
      </c>
      <c r="H426" s="1">
        <v>2</v>
      </c>
      <c r="I426" s="1">
        <f t="shared" si="18"/>
        <v>0.13654591221746548</v>
      </c>
      <c r="J426" s="1">
        <f t="shared" si="19"/>
        <v>0.5340835378137051</v>
      </c>
      <c r="K426" s="1">
        <v>1</v>
      </c>
      <c r="L426" s="1">
        <f t="shared" si="20"/>
        <v>-0.62720301440368686</v>
      </c>
      <c r="M426" s="1">
        <f>ABS(J426-Base!J426)</f>
        <v>1.122179563022685E-2</v>
      </c>
    </row>
    <row r="427" spans="5:13" x14ac:dyDescent="0.3">
      <c r="E427" s="1">
        <v>416</v>
      </c>
      <c r="F427" s="1">
        <v>0</v>
      </c>
      <c r="G427" s="1">
        <v>34</v>
      </c>
      <c r="H427" s="1">
        <v>2</v>
      </c>
      <c r="I427" s="1">
        <f t="shared" si="18"/>
        <v>-0.3125145856797682</v>
      </c>
      <c r="J427" s="1">
        <f t="shared" si="19"/>
        <v>0.42250107599303</v>
      </c>
      <c r="K427" s="1">
        <v>1</v>
      </c>
      <c r="L427" s="1">
        <f t="shared" si="20"/>
        <v>-0.86156328545908634</v>
      </c>
      <c r="M427" s="1">
        <f>ABS(J427-Base!J427)</f>
        <v>2.0769285677940674E-3</v>
      </c>
    </row>
    <row r="428" spans="5:13" x14ac:dyDescent="0.3">
      <c r="E428" s="1">
        <v>417</v>
      </c>
      <c r="F428" s="1">
        <v>0</v>
      </c>
      <c r="G428" s="1">
        <v>23</v>
      </c>
      <c r="H428" s="1">
        <v>1</v>
      </c>
      <c r="I428" s="1">
        <f t="shared" si="18"/>
        <v>-0.27002484650845249</v>
      </c>
      <c r="J428" s="1">
        <f t="shared" si="19"/>
        <v>0.43290099526311304</v>
      </c>
      <c r="K428" s="1">
        <v>0</v>
      </c>
      <c r="L428" s="1">
        <f t="shared" si="20"/>
        <v>-0.5672213789683026</v>
      </c>
      <c r="M428" s="1">
        <f>ABS(J428-Base!J428)</f>
        <v>5.7557668159280428E-4</v>
      </c>
    </row>
    <row r="429" spans="5:13" x14ac:dyDescent="0.3">
      <c r="E429" s="1">
        <v>418</v>
      </c>
      <c r="F429" s="1">
        <v>1</v>
      </c>
      <c r="G429" s="1">
        <v>30</v>
      </c>
      <c r="H429" s="1">
        <v>4</v>
      </c>
      <c r="I429" s="1">
        <f t="shared" si="18"/>
        <v>0.39367388581204604</v>
      </c>
      <c r="J429" s="1">
        <f t="shared" si="19"/>
        <v>0.59716679878400802</v>
      </c>
      <c r="K429" s="1">
        <v>1</v>
      </c>
      <c r="L429" s="1">
        <f t="shared" si="20"/>
        <v>-0.51555880966494783</v>
      </c>
      <c r="M429" s="1">
        <f>ABS(J429-Base!J429)</f>
        <v>4.3569691020526324E-3</v>
      </c>
    </row>
    <row r="430" spans="5:13" x14ac:dyDescent="0.3">
      <c r="E430" s="1">
        <v>419</v>
      </c>
      <c r="F430" s="1">
        <v>0</v>
      </c>
      <c r="G430" s="1">
        <v>29</v>
      </c>
      <c r="H430" s="1">
        <v>3</v>
      </c>
      <c r="I430" s="1">
        <f t="shared" si="18"/>
        <v>6.7640849640430045E-2</v>
      </c>
      <c r="J430" s="1">
        <f t="shared" si="19"/>
        <v>0.51690376793916937</v>
      </c>
      <c r="K430" s="1">
        <v>1</v>
      </c>
      <c r="L430" s="1">
        <f t="shared" si="20"/>
        <v>-0.65989855731325187</v>
      </c>
      <c r="M430" s="1">
        <f>ABS(J430-Base!J430)</f>
        <v>1.3436248929804773E-2</v>
      </c>
    </row>
    <row r="431" spans="5:13" x14ac:dyDescent="0.3">
      <c r="E431" s="1">
        <v>420</v>
      </c>
      <c r="F431" s="1">
        <v>1</v>
      </c>
      <c r="G431" s="1">
        <v>30</v>
      </c>
      <c r="H431" s="1">
        <v>1</v>
      </c>
      <c r="I431" s="1">
        <f t="shared" si="18"/>
        <v>-0.4954286708002994</v>
      </c>
      <c r="J431" s="1">
        <f t="shared" si="19"/>
        <v>0.37861554797737879</v>
      </c>
      <c r="K431" s="1">
        <v>0</v>
      </c>
      <c r="L431" s="1">
        <f t="shared" si="20"/>
        <v>-0.47580530322031594</v>
      </c>
      <c r="M431" s="1">
        <f>ABS(J431-Base!J431)</f>
        <v>5.438657127549873E-3</v>
      </c>
    </row>
    <row r="432" spans="5:13" x14ac:dyDescent="0.3">
      <c r="E432" s="1">
        <v>421</v>
      </c>
      <c r="F432" s="1">
        <v>1</v>
      </c>
      <c r="G432" s="1">
        <v>32</v>
      </c>
      <c r="H432" s="1">
        <v>7</v>
      </c>
      <c r="I432" s="1">
        <f t="shared" si="18"/>
        <v>1.2235812507730186</v>
      </c>
      <c r="J432" s="1">
        <f t="shared" si="19"/>
        <v>0.77269316891267359</v>
      </c>
      <c r="K432" s="1">
        <v>1</v>
      </c>
      <c r="L432" s="1">
        <f t="shared" si="20"/>
        <v>-0.25787324462435357</v>
      </c>
      <c r="M432" s="1">
        <f>ABS(J432-Base!J432)</f>
        <v>1.0196319042540258E-2</v>
      </c>
    </row>
    <row r="433" spans="5:13" x14ac:dyDescent="0.3">
      <c r="E433" s="1">
        <v>422</v>
      </c>
      <c r="F433" s="1">
        <v>1</v>
      </c>
      <c r="G433" s="1">
        <v>27</v>
      </c>
      <c r="H433" s="1">
        <v>2</v>
      </c>
      <c r="I433" s="1">
        <f t="shared" si="18"/>
        <v>-0.11026836445245859</v>
      </c>
      <c r="J433" s="1">
        <f t="shared" si="19"/>
        <v>0.47246080757786535</v>
      </c>
      <c r="K433" s="1">
        <v>0</v>
      </c>
      <c r="L433" s="1">
        <f t="shared" si="20"/>
        <v>-0.63953211796132015</v>
      </c>
      <c r="M433" s="1">
        <f>ABS(J433-Base!J433)</f>
        <v>1.5619996475531583E-3</v>
      </c>
    </row>
    <row r="434" spans="5:13" x14ac:dyDescent="0.3">
      <c r="E434" s="1">
        <v>423</v>
      </c>
      <c r="F434" s="1">
        <v>1</v>
      </c>
      <c r="G434" s="1">
        <v>28</v>
      </c>
      <c r="H434" s="1">
        <v>1</v>
      </c>
      <c r="I434" s="1">
        <f t="shared" si="18"/>
        <v>-0.43623347914892674</v>
      </c>
      <c r="J434" s="1">
        <f t="shared" si="19"/>
        <v>0.39263882082146984</v>
      </c>
      <c r="K434" s="1">
        <v>0</v>
      </c>
      <c r="L434" s="1">
        <f t="shared" si="20"/>
        <v>-0.49863164152047607</v>
      </c>
      <c r="M434" s="1">
        <f>ABS(J434-Base!J434)</f>
        <v>5.0197113098892077E-3</v>
      </c>
    </row>
    <row r="435" spans="5:13" x14ac:dyDescent="0.3">
      <c r="E435" s="1">
        <v>424</v>
      </c>
      <c r="F435" s="1">
        <v>0</v>
      </c>
      <c r="G435" s="1">
        <v>24</v>
      </c>
      <c r="H435" s="1">
        <v>2</v>
      </c>
      <c r="I435" s="1">
        <f t="shared" si="18"/>
        <v>-4.8361351622571935E-2</v>
      </c>
      <c r="J435" s="1">
        <f t="shared" si="19"/>
        <v>0.48791201797070305</v>
      </c>
      <c r="K435" s="1">
        <v>0</v>
      </c>
      <c r="L435" s="1">
        <f t="shared" si="20"/>
        <v>-0.66925882880444321</v>
      </c>
      <c r="M435" s="1">
        <f>ABS(J435-Base!J435)</f>
        <v>7.5166681376453992E-3</v>
      </c>
    </row>
    <row r="436" spans="5:13" x14ac:dyDescent="0.3">
      <c r="E436" s="1">
        <v>425</v>
      </c>
      <c r="F436" s="1">
        <v>1</v>
      </c>
      <c r="G436" s="1">
        <v>29</v>
      </c>
      <c r="H436" s="1">
        <v>1</v>
      </c>
      <c r="I436" s="1">
        <f t="shared" si="18"/>
        <v>-0.46583107497461307</v>
      </c>
      <c r="J436" s="1">
        <f t="shared" si="19"/>
        <v>0.3856034456921813</v>
      </c>
      <c r="K436" s="1">
        <v>1</v>
      </c>
      <c r="L436" s="1">
        <f t="shared" si="20"/>
        <v>-0.95294578036196498</v>
      </c>
      <c r="M436" s="1">
        <f>ABS(J436-Base!J436)</f>
        <v>5.2317078658787874E-3</v>
      </c>
    </row>
    <row r="437" spans="5:13" x14ac:dyDescent="0.3">
      <c r="E437" s="1">
        <v>426</v>
      </c>
      <c r="F437" s="1">
        <v>1</v>
      </c>
      <c r="G437" s="1">
        <v>23</v>
      </c>
      <c r="H437" s="1">
        <v>2</v>
      </c>
      <c r="I437" s="1">
        <f t="shared" si="18"/>
        <v>8.1220188502868634E-3</v>
      </c>
      <c r="J437" s="1">
        <f t="shared" si="19"/>
        <v>0.50203049355042118</v>
      </c>
      <c r="K437" s="1">
        <v>1</v>
      </c>
      <c r="L437" s="1">
        <f t="shared" si="20"/>
        <v>-0.68909441701091245</v>
      </c>
      <c r="M437" s="1">
        <f>ABS(J437-Base!J437)</f>
        <v>5.4109666962431913E-4</v>
      </c>
    </row>
    <row r="438" spans="5:13" x14ac:dyDescent="0.3">
      <c r="E438" s="1">
        <v>427</v>
      </c>
      <c r="F438" s="1">
        <v>0</v>
      </c>
      <c r="G438" s="1">
        <v>29</v>
      </c>
      <c r="H438" s="1">
        <v>4</v>
      </c>
      <c r="I438" s="1">
        <f t="shared" si="18"/>
        <v>0.31571966793203021</v>
      </c>
      <c r="J438" s="1">
        <f t="shared" si="19"/>
        <v>0.57828074971199572</v>
      </c>
      <c r="K438" s="1">
        <v>1</v>
      </c>
      <c r="L438" s="1">
        <f t="shared" si="20"/>
        <v>-0.54769580209119717</v>
      </c>
      <c r="M438" s="1">
        <f>ABS(J438-Base!J438)</f>
        <v>2.1407315133225469E-2</v>
      </c>
    </row>
    <row r="439" spans="5:13" x14ac:dyDescent="0.3">
      <c r="E439" s="1">
        <v>428</v>
      </c>
      <c r="F439" s="1">
        <v>1</v>
      </c>
      <c r="G439" s="1">
        <v>23</v>
      </c>
      <c r="H439" s="1">
        <v>4</v>
      </c>
      <c r="I439" s="1">
        <f t="shared" si="18"/>
        <v>0.60085705659185051</v>
      </c>
      <c r="J439" s="1">
        <f t="shared" si="19"/>
        <v>0.64585236278033253</v>
      </c>
      <c r="K439" s="1">
        <v>1</v>
      </c>
      <c r="L439" s="1">
        <f t="shared" si="20"/>
        <v>-0.43718434190663547</v>
      </c>
      <c r="M439" s="1">
        <f>ABS(J439-Base!J439)</f>
        <v>5.7982892166952293E-3</v>
      </c>
    </row>
    <row r="440" spans="5:13" x14ac:dyDescent="0.3">
      <c r="E440" s="1">
        <v>429</v>
      </c>
      <c r="F440" s="1">
        <v>1</v>
      </c>
      <c r="G440" s="1">
        <v>24</v>
      </c>
      <c r="H440" s="1">
        <v>3</v>
      </c>
      <c r="I440" s="1">
        <f t="shared" si="18"/>
        <v>0.27489194189538235</v>
      </c>
      <c r="J440" s="1">
        <f t="shared" si="19"/>
        <v>0.56829347313059175</v>
      </c>
      <c r="K440" s="1">
        <v>1</v>
      </c>
      <c r="L440" s="1">
        <f t="shared" si="20"/>
        <v>-0.56511731564631229</v>
      </c>
      <c r="M440" s="1">
        <f>ABS(J440-Base!J440)</f>
        <v>2.583137306302774E-3</v>
      </c>
    </row>
    <row r="441" spans="5:13" x14ac:dyDescent="0.3">
      <c r="E441" s="1">
        <v>430</v>
      </c>
      <c r="F441" s="1">
        <v>1</v>
      </c>
      <c r="G441" s="1">
        <v>22</v>
      </c>
      <c r="H441" s="1">
        <v>1</v>
      </c>
      <c r="I441" s="1">
        <f t="shared" si="18"/>
        <v>-0.2586479041948086</v>
      </c>
      <c r="J441" s="1">
        <f t="shared" si="19"/>
        <v>0.43569611229414967</v>
      </c>
      <c r="K441" s="1">
        <v>1</v>
      </c>
      <c r="L441" s="1">
        <f t="shared" si="20"/>
        <v>-0.83081026879469477</v>
      </c>
      <c r="M441" s="1">
        <f>ABS(J441-Base!J441)</f>
        <v>3.6546102981830364E-3</v>
      </c>
    </row>
    <row r="442" spans="5:13" x14ac:dyDescent="0.3">
      <c r="E442" s="1">
        <v>431</v>
      </c>
      <c r="F442" s="1">
        <v>0</v>
      </c>
      <c r="G442" s="1">
        <v>29</v>
      </c>
      <c r="H442" s="1">
        <v>0</v>
      </c>
      <c r="I442" s="1">
        <f t="shared" si="18"/>
        <v>-0.67659560523437046</v>
      </c>
      <c r="J442" s="1">
        <f t="shared" si="19"/>
        <v>0.33702155128635308</v>
      </c>
      <c r="K442" s="1">
        <v>1</v>
      </c>
      <c r="L442" s="1">
        <f t="shared" si="20"/>
        <v>-1.0876084002699067</v>
      </c>
      <c r="M442" s="1">
        <f>ABS(J442-Base!J442)</f>
        <v>1.1049348853416796E-2</v>
      </c>
    </row>
    <row r="443" spans="5:13" x14ac:dyDescent="0.3">
      <c r="E443" s="1">
        <v>432</v>
      </c>
      <c r="F443" s="1">
        <v>1</v>
      </c>
      <c r="G443" s="1">
        <v>22</v>
      </c>
      <c r="H443" s="1">
        <v>2</v>
      </c>
      <c r="I443" s="1">
        <f t="shared" si="18"/>
        <v>3.7719614675973248E-2</v>
      </c>
      <c r="J443" s="1">
        <f t="shared" si="19"/>
        <v>0.50942878577989803</v>
      </c>
      <c r="K443" s="1">
        <v>1</v>
      </c>
      <c r="L443" s="1">
        <f t="shared" si="20"/>
        <v>-0.67446520884628536</v>
      </c>
      <c r="M443" s="1">
        <f>ABS(J443-Base!J443)</f>
        <v>2.8465903584240504E-4</v>
      </c>
    </row>
    <row r="444" spans="5:13" x14ac:dyDescent="0.3">
      <c r="E444" s="1">
        <v>433</v>
      </c>
      <c r="F444" s="1">
        <v>1</v>
      </c>
      <c r="G444" s="1">
        <v>29</v>
      </c>
      <c r="H444" s="1">
        <v>5</v>
      </c>
      <c r="I444" s="1">
        <f t="shared" si="18"/>
        <v>0.71963900050851426</v>
      </c>
      <c r="J444" s="1">
        <f t="shared" si="19"/>
        <v>0.67252751756573015</v>
      </c>
      <c r="K444" s="1">
        <v>1</v>
      </c>
      <c r="L444" s="1">
        <f t="shared" si="20"/>
        <v>-0.39671225002992083</v>
      </c>
      <c r="M444" s="1">
        <f>ABS(J444-Base!J444)</f>
        <v>7.2679820775450876E-3</v>
      </c>
    </row>
    <row r="445" spans="5:13" x14ac:dyDescent="0.3">
      <c r="E445" s="1">
        <v>434</v>
      </c>
      <c r="F445" s="1">
        <v>0</v>
      </c>
      <c r="G445" s="1">
        <v>26</v>
      </c>
      <c r="H445" s="1">
        <v>4</v>
      </c>
      <c r="I445" s="1">
        <f t="shared" si="18"/>
        <v>0.39496563814918917</v>
      </c>
      <c r="J445" s="1">
        <f t="shared" si="19"/>
        <v>0.59747750189360604</v>
      </c>
      <c r="K445" s="1">
        <v>1</v>
      </c>
      <c r="L445" s="1">
        <f t="shared" si="20"/>
        <v>-0.5150386496199415</v>
      </c>
      <c r="M445" s="1">
        <f>ABS(J445-Base!J445)</f>
        <v>2.2601178671620925E-2</v>
      </c>
    </row>
    <row r="446" spans="5:13" x14ac:dyDescent="0.3">
      <c r="E446" s="1">
        <v>435</v>
      </c>
      <c r="F446" s="1">
        <v>0</v>
      </c>
      <c r="G446" s="1">
        <v>29</v>
      </c>
      <c r="H446" s="1">
        <v>1</v>
      </c>
      <c r="I446" s="1">
        <f t="shared" si="18"/>
        <v>-0.42851678694277029</v>
      </c>
      <c r="J446" s="1">
        <f t="shared" si="19"/>
        <v>0.39448056471223647</v>
      </c>
      <c r="K446" s="1">
        <v>1</v>
      </c>
      <c r="L446" s="1">
        <f t="shared" si="20"/>
        <v>-0.93018540553150597</v>
      </c>
      <c r="M446" s="1">
        <f>ABS(J446-Base!J446)</f>
        <v>3.6454111541763812E-3</v>
      </c>
    </row>
    <row r="447" spans="5:13" x14ac:dyDescent="0.3">
      <c r="E447" s="1">
        <v>436</v>
      </c>
      <c r="F447" s="1">
        <v>0</v>
      </c>
      <c r="G447" s="1">
        <v>26</v>
      </c>
      <c r="H447" s="1">
        <v>0</v>
      </c>
      <c r="I447" s="1">
        <f t="shared" si="18"/>
        <v>-0.5973496350172115</v>
      </c>
      <c r="J447" s="1">
        <f t="shared" si="19"/>
        <v>0.35495028933023043</v>
      </c>
      <c r="K447" s="1">
        <v>0</v>
      </c>
      <c r="L447" s="1">
        <f t="shared" si="20"/>
        <v>-0.43842789435032226</v>
      </c>
      <c r="M447" s="1">
        <f>ABS(J447-Base!J447)</f>
        <v>9.8715949567237948E-3</v>
      </c>
    </row>
    <row r="448" spans="5:13" x14ac:dyDescent="0.3">
      <c r="E448" s="1">
        <v>437</v>
      </c>
      <c r="F448" s="1">
        <v>1</v>
      </c>
      <c r="G448" s="1">
        <v>24</v>
      </c>
      <c r="H448" s="1">
        <v>7</v>
      </c>
      <c r="I448" s="1">
        <f t="shared" si="18"/>
        <v>1.4603620173785097</v>
      </c>
      <c r="J448" s="1">
        <f t="shared" si="19"/>
        <v>0.81158803815577907</v>
      </c>
      <c r="K448" s="1">
        <v>1</v>
      </c>
      <c r="L448" s="1">
        <f t="shared" si="20"/>
        <v>-0.20876240973473092</v>
      </c>
      <c r="M448" s="1">
        <f>ABS(J448-Base!J448)</f>
        <v>1.0199533333150712E-2</v>
      </c>
    </row>
    <row r="449" spans="5:13" x14ac:dyDescent="0.3">
      <c r="E449" s="1">
        <v>438</v>
      </c>
      <c r="F449" s="1">
        <v>1</v>
      </c>
      <c r="G449" s="1">
        <v>25</v>
      </c>
      <c r="H449" s="1">
        <v>3</v>
      </c>
      <c r="I449" s="1">
        <f t="shared" si="18"/>
        <v>0.24529434606969602</v>
      </c>
      <c r="J449" s="1">
        <f t="shared" si="19"/>
        <v>0.56101794223747015</v>
      </c>
      <c r="K449" s="1">
        <v>0</v>
      </c>
      <c r="L449" s="1">
        <f t="shared" si="20"/>
        <v>-0.82329673744258314</v>
      </c>
      <c r="M449" s="1">
        <f>ABS(J449-Base!J449)</f>
        <v>2.3400149410359727E-3</v>
      </c>
    </row>
    <row r="450" spans="5:13" x14ac:dyDescent="0.3">
      <c r="E450" s="1">
        <v>439</v>
      </c>
      <c r="F450" s="1">
        <v>1</v>
      </c>
      <c r="G450" s="1">
        <v>21</v>
      </c>
      <c r="H450" s="1">
        <v>4</v>
      </c>
      <c r="I450" s="1">
        <f t="shared" si="18"/>
        <v>0.66005224824322317</v>
      </c>
      <c r="J450" s="1">
        <f t="shared" si="19"/>
        <v>0.65927212519680789</v>
      </c>
      <c r="K450" s="1">
        <v>1</v>
      </c>
      <c r="L450" s="1">
        <f t="shared" si="20"/>
        <v>-0.41661889314875233</v>
      </c>
      <c r="M450" s="1">
        <f>ABS(J450-Base!J450)</f>
        <v>6.1608930378419524E-3</v>
      </c>
    </row>
    <row r="451" spans="5:13" x14ac:dyDescent="0.3">
      <c r="E451" s="1">
        <v>440</v>
      </c>
      <c r="F451" s="1">
        <v>0</v>
      </c>
      <c r="G451" s="1">
        <v>35</v>
      </c>
      <c r="H451" s="1">
        <v>3</v>
      </c>
      <c r="I451" s="1">
        <f t="shared" si="18"/>
        <v>-9.0851090793887646E-2</v>
      </c>
      <c r="J451" s="1">
        <f t="shared" si="19"/>
        <v>0.47730283686969882</v>
      </c>
      <c r="K451" s="1">
        <v>0</v>
      </c>
      <c r="L451" s="1">
        <f t="shared" si="20"/>
        <v>-0.6487530206162303</v>
      </c>
      <c r="M451" s="1">
        <f>ABS(J451-Base!J451)</f>
        <v>1.0218767156131237E-2</v>
      </c>
    </row>
    <row r="452" spans="5:13" x14ac:dyDescent="0.3">
      <c r="E452" s="1">
        <v>441</v>
      </c>
      <c r="F452" s="1">
        <v>0</v>
      </c>
      <c r="G452" s="1">
        <v>24</v>
      </c>
      <c r="H452" s="1">
        <v>4</v>
      </c>
      <c r="I452" s="1">
        <f t="shared" si="18"/>
        <v>0.4477962849606284</v>
      </c>
      <c r="J452" s="1">
        <f t="shared" si="19"/>
        <v>0.61011515338568312</v>
      </c>
      <c r="K452" s="1">
        <v>1</v>
      </c>
      <c r="L452" s="1">
        <f t="shared" si="20"/>
        <v>-0.49410756358863156</v>
      </c>
      <c r="M452" s="1">
        <f>ABS(J452-Base!J452)</f>
        <v>2.3330318383314563E-2</v>
      </c>
    </row>
    <row r="453" spans="5:13" x14ac:dyDescent="0.3">
      <c r="E453" s="1">
        <v>442</v>
      </c>
      <c r="F453" s="1">
        <v>0</v>
      </c>
      <c r="G453" s="1">
        <v>25</v>
      </c>
      <c r="H453" s="1">
        <v>0</v>
      </c>
      <c r="I453" s="1">
        <f t="shared" si="18"/>
        <v>-0.57093431161149188</v>
      </c>
      <c r="J453" s="1">
        <f t="shared" si="19"/>
        <v>0.36102126528532796</v>
      </c>
      <c r="K453" s="1">
        <v>1</v>
      </c>
      <c r="L453" s="1">
        <f t="shared" si="20"/>
        <v>-1.0188184157766256</v>
      </c>
      <c r="M453" s="1">
        <f>ABS(J453-Base!J453)</f>
        <v>9.4570005980561533E-3</v>
      </c>
    </row>
    <row r="454" spans="5:13" x14ac:dyDescent="0.3">
      <c r="E454" s="1">
        <v>443</v>
      </c>
      <c r="F454" s="1">
        <v>1</v>
      </c>
      <c r="G454" s="1">
        <v>30</v>
      </c>
      <c r="H454" s="1">
        <v>3</v>
      </c>
      <c r="I454" s="1">
        <f t="shared" si="18"/>
        <v>9.7306366941264225E-2</v>
      </c>
      <c r="J454" s="1">
        <f t="shared" si="19"/>
        <v>0.52430741513915491</v>
      </c>
      <c r="K454" s="1">
        <v>0</v>
      </c>
      <c r="L454" s="1">
        <f t="shared" si="20"/>
        <v>-0.74298346351310152</v>
      </c>
      <c r="M454" s="1">
        <f>ABS(J454-Base!J454)</f>
        <v>1.0898410055508734E-3</v>
      </c>
    </row>
    <row r="455" spans="5:13" x14ac:dyDescent="0.3">
      <c r="E455" s="1">
        <v>444</v>
      </c>
      <c r="F455" s="1">
        <v>0</v>
      </c>
      <c r="G455" s="1">
        <v>25</v>
      </c>
      <c r="H455" s="1">
        <v>2</v>
      </c>
      <c r="I455" s="1">
        <f t="shared" si="18"/>
        <v>-7.477667502829155E-2</v>
      </c>
      <c r="J455" s="1">
        <f t="shared" si="19"/>
        <v>0.48131453715836953</v>
      </c>
      <c r="K455" s="1">
        <v>0</v>
      </c>
      <c r="L455" s="1">
        <f t="shared" si="20"/>
        <v>-0.65645762415665765</v>
      </c>
      <c r="M455" s="1">
        <f>ABS(J455-Base!J455)</f>
        <v>6.9731103738460698E-3</v>
      </c>
    </row>
    <row r="456" spans="5:13" x14ac:dyDescent="0.3">
      <c r="E456" s="1">
        <v>445</v>
      </c>
      <c r="F456" s="1">
        <v>1</v>
      </c>
      <c r="G456" s="1">
        <v>17</v>
      </c>
      <c r="H456" s="1">
        <v>4</v>
      </c>
      <c r="I456" s="1">
        <f t="shared" si="18"/>
        <v>0.77844263154596849</v>
      </c>
      <c r="J456" s="1">
        <f t="shared" si="19"/>
        <v>0.68534436835953194</v>
      </c>
      <c r="K456" s="1">
        <v>0</v>
      </c>
      <c r="L456" s="1">
        <f t="shared" si="20"/>
        <v>-1.1562764710588662</v>
      </c>
      <c r="M456" s="1">
        <f>ABS(J456-Base!J456)</f>
        <v>6.8126931389917988E-3</v>
      </c>
    </row>
    <row r="457" spans="5:13" x14ac:dyDescent="0.3">
      <c r="E457" s="1">
        <v>446</v>
      </c>
      <c r="F457" s="1">
        <v>0</v>
      </c>
      <c r="G457" s="1">
        <v>36</v>
      </c>
      <c r="H457" s="1">
        <v>2</v>
      </c>
      <c r="I457" s="1">
        <f t="shared" si="18"/>
        <v>-0.36534523249120743</v>
      </c>
      <c r="J457" s="1">
        <f t="shared" si="19"/>
        <v>0.4096662545051965</v>
      </c>
      <c r="K457" s="1">
        <v>0</v>
      </c>
      <c r="L457" s="1">
        <f t="shared" si="20"/>
        <v>-0.52706723168334846</v>
      </c>
      <c r="M457" s="1">
        <f>ABS(J457-Base!J457)</f>
        <v>1.0143850571879276E-3</v>
      </c>
    </row>
    <row r="458" spans="5:13" x14ac:dyDescent="0.3">
      <c r="E458" s="1">
        <v>447</v>
      </c>
      <c r="F458" s="1">
        <v>0</v>
      </c>
      <c r="G458" s="1">
        <v>21</v>
      </c>
      <c r="H458" s="1">
        <v>4</v>
      </c>
      <c r="I458" s="1">
        <f t="shared" si="18"/>
        <v>0.52704225517778736</v>
      </c>
      <c r="J458" s="1">
        <f t="shared" si="19"/>
        <v>0.62879300115145542</v>
      </c>
      <c r="K458" s="1">
        <v>0</v>
      </c>
      <c r="L458" s="1">
        <f t="shared" si="20"/>
        <v>-0.99099542359119885</v>
      </c>
      <c r="M458" s="1">
        <f>ABS(J458-Base!J458)</f>
        <v>2.4318231007510516E-2</v>
      </c>
    </row>
    <row r="459" spans="5:13" x14ac:dyDescent="0.3">
      <c r="E459" s="1">
        <v>448</v>
      </c>
      <c r="F459" s="1">
        <v>0</v>
      </c>
      <c r="G459" s="1">
        <v>22</v>
      </c>
      <c r="H459" s="1">
        <v>2</v>
      </c>
      <c r="I459" s="1">
        <f t="shared" si="18"/>
        <v>4.4692951888673504E-3</v>
      </c>
      <c r="J459" s="1">
        <f t="shared" si="19"/>
        <v>0.50111732193737923</v>
      </c>
      <c r="K459" s="1">
        <v>1</v>
      </c>
      <c r="L459" s="1">
        <f t="shared" si="20"/>
        <v>-0.69091502978836927</v>
      </c>
      <c r="M459" s="1">
        <f>ABS(J459-Base!J459)</f>
        <v>8.5961228783612009E-3</v>
      </c>
    </row>
    <row r="460" spans="5:13" x14ac:dyDescent="0.3">
      <c r="E460" s="1">
        <v>449</v>
      </c>
      <c r="F460" s="1">
        <v>0</v>
      </c>
      <c r="G460" s="1">
        <v>16</v>
      </c>
      <c r="H460" s="1">
        <v>0</v>
      </c>
      <c r="I460" s="1">
        <f t="shared" si="18"/>
        <v>-0.33319640096001524</v>
      </c>
      <c r="J460" s="1">
        <f t="shared" si="19"/>
        <v>0.41746309342459459</v>
      </c>
      <c r="K460" s="1">
        <v>0</v>
      </c>
      <c r="L460" s="1">
        <f t="shared" si="20"/>
        <v>-0.54036273662163903</v>
      </c>
      <c r="M460" s="1">
        <f>ABS(J460-Base!J460)</f>
        <v>5.2975811253165306E-3</v>
      </c>
    </row>
    <row r="461" spans="5:13" x14ac:dyDescent="0.3">
      <c r="E461" s="1">
        <v>450</v>
      </c>
      <c r="F461" s="1">
        <v>1</v>
      </c>
      <c r="G461" s="1">
        <v>21</v>
      </c>
      <c r="H461" s="1">
        <v>1</v>
      </c>
      <c r="I461" s="1">
        <f t="shared" ref="I461:I524" si="21">$H$5+$H$6*G461+H461*$H$7+$H$8*F461+F461*H461*$H$9+F461*G461*$H$10</f>
        <v>-0.22905030836912227</v>
      </c>
      <c r="J461" s="1">
        <f t="shared" ref="J461:J524" si="22">EXP(I461)/(1+EXP(I461))</f>
        <v>0.44298646859080054</v>
      </c>
      <c r="K461" s="1">
        <v>0</v>
      </c>
      <c r="L461" s="1">
        <f t="shared" ref="L461:L524" si="23">IF(K461=1,LN(J461),LN(1-J461))</f>
        <v>-0.58516574597614501</v>
      </c>
      <c r="M461" s="1">
        <f>ABS(J461-Base!J461)</f>
        <v>3.4139466939007712E-3</v>
      </c>
    </row>
    <row r="462" spans="5:13" x14ac:dyDescent="0.3">
      <c r="E462" s="1">
        <v>451</v>
      </c>
      <c r="F462" s="1">
        <v>1</v>
      </c>
      <c r="G462" s="1">
        <v>24</v>
      </c>
      <c r="H462" s="1">
        <v>4</v>
      </c>
      <c r="I462" s="1">
        <f t="shared" si="21"/>
        <v>0.57125946076616418</v>
      </c>
      <c r="J462" s="1">
        <f t="shared" si="22"/>
        <v>0.63905373832859047</v>
      </c>
      <c r="K462" s="1">
        <v>0</v>
      </c>
      <c r="L462" s="1">
        <f t="shared" si="23"/>
        <v>-1.0190261913659362</v>
      </c>
      <c r="M462" s="1">
        <f>ABS(J462-Base!J462)</f>
        <v>5.6082665595927894E-3</v>
      </c>
    </row>
    <row r="463" spans="5:13" x14ac:dyDescent="0.3">
      <c r="E463" s="1">
        <v>452</v>
      </c>
      <c r="F463" s="1">
        <v>1</v>
      </c>
      <c r="G463" s="1">
        <v>23</v>
      </c>
      <c r="H463" s="1">
        <v>3</v>
      </c>
      <c r="I463" s="1">
        <f t="shared" si="21"/>
        <v>0.30448953772106868</v>
      </c>
      <c r="J463" s="1">
        <f t="shared" si="22"/>
        <v>0.57553965310375632</v>
      </c>
      <c r="K463" s="1">
        <v>0</v>
      </c>
      <c r="L463" s="1">
        <f t="shared" si="23"/>
        <v>-0.8569366889101131</v>
      </c>
      <c r="M463" s="1">
        <f>ABS(J463-Base!J463)</f>
        <v>2.8232640295787759E-3</v>
      </c>
    </row>
    <row r="464" spans="5:13" x14ac:dyDescent="0.3">
      <c r="E464" s="1">
        <v>453</v>
      </c>
      <c r="F464" s="1">
        <v>0</v>
      </c>
      <c r="G464" s="1">
        <v>25</v>
      </c>
      <c r="H464" s="1">
        <v>2</v>
      </c>
      <c r="I464" s="1">
        <f t="shared" si="21"/>
        <v>-7.477667502829155E-2</v>
      </c>
      <c r="J464" s="1">
        <f t="shared" si="22"/>
        <v>0.48131453715836953</v>
      </c>
      <c r="K464" s="1">
        <v>1</v>
      </c>
      <c r="L464" s="1">
        <f t="shared" si="23"/>
        <v>-0.7312342991849492</v>
      </c>
      <c r="M464" s="1">
        <f>ABS(J464-Base!J464)</f>
        <v>6.9731103738460698E-3</v>
      </c>
    </row>
    <row r="465" spans="5:13" x14ac:dyDescent="0.3">
      <c r="E465" s="1">
        <v>454</v>
      </c>
      <c r="F465" s="1">
        <v>0</v>
      </c>
      <c r="G465" s="1">
        <v>25</v>
      </c>
      <c r="H465" s="1">
        <v>4</v>
      </c>
      <c r="I465" s="1">
        <f t="shared" si="21"/>
        <v>0.42138096155490878</v>
      </c>
      <c r="J465" s="1">
        <f t="shared" si="22"/>
        <v>0.6038136545663757</v>
      </c>
      <c r="K465" s="1">
        <v>0</v>
      </c>
      <c r="L465" s="1">
        <f t="shared" si="23"/>
        <v>-0.92587060913382835</v>
      </c>
      <c r="M465" s="1">
        <f>ABS(J465-Base!J465)</f>
        <v>2.2972630990221621E-2</v>
      </c>
    </row>
    <row r="466" spans="5:13" x14ac:dyDescent="0.3">
      <c r="E466" s="1">
        <v>455</v>
      </c>
      <c r="F466" s="1">
        <v>1</v>
      </c>
      <c r="G466" s="1">
        <v>24</v>
      </c>
      <c r="H466" s="1">
        <v>3</v>
      </c>
      <c r="I466" s="1">
        <f t="shared" si="21"/>
        <v>0.27489194189538235</v>
      </c>
      <c r="J466" s="1">
        <f t="shared" si="22"/>
        <v>0.56829347313059175</v>
      </c>
      <c r="K466" s="1">
        <v>1</v>
      </c>
      <c r="L466" s="1">
        <f t="shared" si="23"/>
        <v>-0.56511731564631229</v>
      </c>
      <c r="M466" s="1">
        <f>ABS(J466-Base!J466)</f>
        <v>2.583137306302774E-3</v>
      </c>
    </row>
    <row r="467" spans="5:13" x14ac:dyDescent="0.3">
      <c r="E467" s="1">
        <v>456</v>
      </c>
      <c r="F467" s="1">
        <v>0</v>
      </c>
      <c r="G467" s="1">
        <v>24</v>
      </c>
      <c r="H467" s="1">
        <v>1</v>
      </c>
      <c r="I467" s="1">
        <f t="shared" si="21"/>
        <v>-0.2964401699141721</v>
      </c>
      <c r="J467" s="1">
        <f t="shared" si="22"/>
        <v>0.42642794299600362</v>
      </c>
      <c r="K467" s="1">
        <v>1</v>
      </c>
      <c r="L467" s="1">
        <f t="shared" si="23"/>
        <v>-0.85231187592304813</v>
      </c>
      <c r="M467" s="1">
        <f>ABS(J467-Base!J467)</f>
        <v>1.1007142626220934E-3</v>
      </c>
    </row>
    <row r="468" spans="5:13" x14ac:dyDescent="0.3">
      <c r="E468" s="1">
        <v>457</v>
      </c>
      <c r="F468" s="1">
        <v>1</v>
      </c>
      <c r="G468" s="1">
        <v>22</v>
      </c>
      <c r="H468" s="1">
        <v>3</v>
      </c>
      <c r="I468" s="1">
        <f t="shared" si="21"/>
        <v>0.33408713354675501</v>
      </c>
      <c r="J468" s="1">
        <f t="shared" si="22"/>
        <v>0.58275350580968577</v>
      </c>
      <c r="K468" s="1">
        <v>1</v>
      </c>
      <c r="L468" s="1">
        <f t="shared" si="23"/>
        <v>-0.53999098510892973</v>
      </c>
      <c r="M468" s="1">
        <f>ABS(J468-Base!J468)</f>
        <v>3.0601136639029081E-3</v>
      </c>
    </row>
    <row r="469" spans="5:13" x14ac:dyDescent="0.3">
      <c r="E469" s="1">
        <v>458</v>
      </c>
      <c r="F469" s="1">
        <v>1</v>
      </c>
      <c r="G469" s="1">
        <v>27</v>
      </c>
      <c r="H469" s="1">
        <v>1</v>
      </c>
      <c r="I469" s="1">
        <f t="shared" si="21"/>
        <v>-0.40663588332324041</v>
      </c>
      <c r="J469" s="1">
        <f t="shared" si="22"/>
        <v>0.39971904687376963</v>
      </c>
      <c r="K469" s="1">
        <v>0</v>
      </c>
      <c r="L469" s="1">
        <f t="shared" si="23"/>
        <v>-0.51035747815286625</v>
      </c>
      <c r="M469" s="1">
        <f>ABS(J469-Base!J469)</f>
        <v>4.8028829199894263E-3</v>
      </c>
    </row>
    <row r="470" spans="5:13" x14ac:dyDescent="0.3">
      <c r="E470" s="1">
        <v>459</v>
      </c>
      <c r="F470" s="1">
        <v>1</v>
      </c>
      <c r="G470" s="1">
        <v>24</v>
      </c>
      <c r="H470" s="1">
        <v>3</v>
      </c>
      <c r="I470" s="1">
        <f t="shared" si="21"/>
        <v>0.27489194189538235</v>
      </c>
      <c r="J470" s="1">
        <f t="shared" si="22"/>
        <v>0.56829347313059175</v>
      </c>
      <c r="K470" s="1">
        <v>1</v>
      </c>
      <c r="L470" s="1">
        <f t="shared" si="23"/>
        <v>-0.56511731564631229</v>
      </c>
      <c r="M470" s="1">
        <f>ABS(J470-Base!J470)</f>
        <v>2.583137306302774E-3</v>
      </c>
    </row>
    <row r="471" spans="5:13" x14ac:dyDescent="0.3">
      <c r="E471" s="1">
        <v>460</v>
      </c>
      <c r="F471" s="1">
        <v>1</v>
      </c>
      <c r="G471" s="1">
        <v>19</v>
      </c>
      <c r="H471" s="1">
        <v>5</v>
      </c>
      <c r="I471" s="1">
        <f t="shared" si="21"/>
        <v>1.0156149587653778</v>
      </c>
      <c r="J471" s="1">
        <f t="shared" si="22"/>
        <v>0.73411756696659891</v>
      </c>
      <c r="K471" s="1">
        <v>0</v>
      </c>
      <c r="L471" s="1">
        <f t="shared" si="23"/>
        <v>-1.3247010489803033</v>
      </c>
      <c r="M471" s="1">
        <f>ABS(J471-Base!J471)</f>
        <v>8.491304213043116E-3</v>
      </c>
    </row>
    <row r="472" spans="5:13" x14ac:dyDescent="0.3">
      <c r="E472" s="1">
        <v>461</v>
      </c>
      <c r="F472" s="1">
        <v>1</v>
      </c>
      <c r="G472" s="1">
        <v>25</v>
      </c>
      <c r="H472" s="1">
        <v>3</v>
      </c>
      <c r="I472" s="1">
        <f t="shared" si="21"/>
        <v>0.24529434606969602</v>
      </c>
      <c r="J472" s="1">
        <f t="shared" si="22"/>
        <v>0.56101794223747015</v>
      </c>
      <c r="K472" s="1">
        <v>1</v>
      </c>
      <c r="L472" s="1">
        <f t="shared" si="23"/>
        <v>-0.57800239137288711</v>
      </c>
      <c r="M472" s="1">
        <f>ABS(J472-Base!J472)</f>
        <v>2.3400149410359727E-3</v>
      </c>
    </row>
    <row r="473" spans="5:13" x14ac:dyDescent="0.3">
      <c r="E473" s="1">
        <v>462</v>
      </c>
      <c r="F473" s="1">
        <v>1</v>
      </c>
      <c r="G473" s="1">
        <v>25</v>
      </c>
      <c r="H473" s="1">
        <v>7</v>
      </c>
      <c r="I473" s="1">
        <f t="shared" si="21"/>
        <v>1.4307644215528232</v>
      </c>
      <c r="J473" s="1">
        <f t="shared" si="22"/>
        <v>0.80702039355685096</v>
      </c>
      <c r="K473" s="1">
        <v>1</v>
      </c>
      <c r="L473" s="1">
        <f t="shared" si="23"/>
        <v>-0.21440634020515692</v>
      </c>
      <c r="M473" s="1">
        <f>ABS(J473-Base!J473)</f>
        <v>1.021877186930642E-2</v>
      </c>
    </row>
    <row r="474" spans="5:13" x14ac:dyDescent="0.3">
      <c r="E474" s="1">
        <v>463</v>
      </c>
      <c r="F474" s="1">
        <v>0</v>
      </c>
      <c r="G474" s="1">
        <v>27</v>
      </c>
      <c r="H474" s="1">
        <v>1</v>
      </c>
      <c r="I474" s="1">
        <f t="shared" si="21"/>
        <v>-0.37568614013133106</v>
      </c>
      <c r="J474" s="1">
        <f t="shared" si="22"/>
        <v>0.40716776750395117</v>
      </c>
      <c r="K474" s="1">
        <v>0</v>
      </c>
      <c r="L474" s="1">
        <f t="shared" si="23"/>
        <v>-0.52284383317200933</v>
      </c>
      <c r="M474" s="1">
        <f>ABS(J474-Base!J474)</f>
        <v>2.6458377101921116E-3</v>
      </c>
    </row>
    <row r="475" spans="5:13" x14ac:dyDescent="0.3">
      <c r="E475" s="1">
        <v>464</v>
      </c>
      <c r="F475" s="1">
        <v>0</v>
      </c>
      <c r="G475" s="1">
        <v>21</v>
      </c>
      <c r="H475" s="1">
        <v>1</v>
      </c>
      <c r="I475" s="1">
        <f t="shared" si="21"/>
        <v>-0.2171941996970132</v>
      </c>
      <c r="J475" s="1">
        <f t="shared" si="22"/>
        <v>0.44591390150239957</v>
      </c>
      <c r="K475" s="1">
        <v>1</v>
      </c>
      <c r="L475" s="1">
        <f t="shared" si="23"/>
        <v>-0.80762939155658786</v>
      </c>
      <c r="M475" s="1">
        <f>ABS(J475-Base!J475)</f>
        <v>4.8651378230174513E-4</v>
      </c>
    </row>
    <row r="476" spans="5:13" x14ac:dyDescent="0.3">
      <c r="E476" s="1">
        <v>465</v>
      </c>
      <c r="F476" s="1">
        <v>1</v>
      </c>
      <c r="G476" s="1">
        <v>22</v>
      </c>
      <c r="H476" s="1">
        <v>4</v>
      </c>
      <c r="I476" s="1">
        <f t="shared" si="21"/>
        <v>0.63045465241753684</v>
      </c>
      <c r="J476" s="1">
        <f t="shared" si="22"/>
        <v>0.65259254609950756</v>
      </c>
      <c r="K476" s="1">
        <v>0</v>
      </c>
      <c r="L476" s="1">
        <f t="shared" si="23"/>
        <v>-1.0572569691574951</v>
      </c>
      <c r="M476" s="1">
        <f>ABS(J476-Base!J476)</f>
        <v>5.9825470584123908E-3</v>
      </c>
    </row>
    <row r="477" spans="5:13" x14ac:dyDescent="0.3">
      <c r="E477" s="1">
        <v>466</v>
      </c>
      <c r="F477" s="1">
        <v>0</v>
      </c>
      <c r="G477" s="1">
        <v>29</v>
      </c>
      <c r="H477" s="1">
        <v>2</v>
      </c>
      <c r="I477" s="1">
        <f t="shared" si="21"/>
        <v>-0.18043796865117012</v>
      </c>
      <c r="J477" s="1">
        <f t="shared" si="22"/>
        <v>0.45501249971933283</v>
      </c>
      <c r="K477" s="1">
        <v>1</v>
      </c>
      <c r="L477" s="1">
        <f t="shared" si="23"/>
        <v>-0.78743038849791103</v>
      </c>
      <c r="M477" s="1">
        <f>ABS(J477-Base!J477)</f>
        <v>4.7877438780188908E-3</v>
      </c>
    </row>
    <row r="478" spans="5:13" x14ac:dyDescent="0.3">
      <c r="E478" s="1">
        <v>467</v>
      </c>
      <c r="F478" s="1">
        <v>1</v>
      </c>
      <c r="G478" s="1">
        <v>27</v>
      </c>
      <c r="H478" s="1">
        <v>1</v>
      </c>
      <c r="I478" s="1">
        <f t="shared" si="21"/>
        <v>-0.40663588332324041</v>
      </c>
      <c r="J478" s="1">
        <f t="shared" si="22"/>
        <v>0.39971904687376963</v>
      </c>
      <c r="K478" s="1">
        <v>1</v>
      </c>
      <c r="L478" s="1">
        <f t="shared" si="23"/>
        <v>-0.91699336147610655</v>
      </c>
      <c r="M478" s="1">
        <f>ABS(J478-Base!J478)</f>
        <v>4.8028829199894263E-3</v>
      </c>
    </row>
    <row r="479" spans="5:13" x14ac:dyDescent="0.3">
      <c r="E479" s="1">
        <v>468</v>
      </c>
      <c r="F479" s="1">
        <v>0</v>
      </c>
      <c r="G479" s="1">
        <v>26</v>
      </c>
      <c r="H479" s="1">
        <v>3</v>
      </c>
      <c r="I479" s="1">
        <f t="shared" si="21"/>
        <v>0.146886819857589</v>
      </c>
      <c r="J479" s="1">
        <f t="shared" si="22"/>
        <v>0.5366558222841874</v>
      </c>
      <c r="K479" s="1">
        <v>0</v>
      </c>
      <c r="L479" s="1">
        <f t="shared" si="23"/>
        <v>-0.76928513665736376</v>
      </c>
      <c r="M479" s="1">
        <f>ABS(J479-Base!J479)</f>
        <v>1.4966078005499539E-2</v>
      </c>
    </row>
    <row r="480" spans="5:13" x14ac:dyDescent="0.3">
      <c r="E480" s="1">
        <v>469</v>
      </c>
      <c r="F480" s="1">
        <v>1</v>
      </c>
      <c r="G480" s="1">
        <v>23</v>
      </c>
      <c r="H480" s="1">
        <v>7</v>
      </c>
      <c r="I480" s="1">
        <f t="shared" si="21"/>
        <v>1.4899596132041959</v>
      </c>
      <c r="J480" s="1">
        <f t="shared" si="22"/>
        <v>0.81607221066615709</v>
      </c>
      <c r="K480" s="1">
        <v>0</v>
      </c>
      <c r="L480" s="1">
        <f t="shared" si="23"/>
        <v>-1.6932120476741139</v>
      </c>
      <c r="M480" s="1">
        <f>ABS(J480-Base!J480)</f>
        <v>1.0175141351065675E-2</v>
      </c>
    </row>
    <row r="481" spans="5:13" x14ac:dyDescent="0.3">
      <c r="E481" s="1">
        <v>470</v>
      </c>
      <c r="F481" s="1">
        <v>0</v>
      </c>
      <c r="G481" s="1">
        <v>26</v>
      </c>
      <c r="H481" s="1">
        <v>3</v>
      </c>
      <c r="I481" s="1">
        <f t="shared" si="21"/>
        <v>0.146886819857589</v>
      </c>
      <c r="J481" s="1">
        <f t="shared" si="22"/>
        <v>0.5366558222841874</v>
      </c>
      <c r="K481" s="1">
        <v>0</v>
      </c>
      <c r="L481" s="1">
        <f t="shared" si="23"/>
        <v>-0.76928513665736376</v>
      </c>
      <c r="M481" s="1">
        <f>ABS(J481-Base!J481)</f>
        <v>1.4966078005499539E-2</v>
      </c>
    </row>
    <row r="482" spans="5:13" x14ac:dyDescent="0.3">
      <c r="E482" s="1">
        <v>471</v>
      </c>
      <c r="F482" s="1">
        <v>0</v>
      </c>
      <c r="G482" s="1">
        <v>28</v>
      </c>
      <c r="H482" s="1">
        <v>4</v>
      </c>
      <c r="I482" s="1">
        <f t="shared" si="21"/>
        <v>0.34213499133774983</v>
      </c>
      <c r="J482" s="1">
        <f t="shared" si="22"/>
        <v>0.58470904445782967</v>
      </c>
      <c r="K482" s="1">
        <v>1</v>
      </c>
      <c r="L482" s="1">
        <f t="shared" si="23"/>
        <v>-0.53664091537588743</v>
      </c>
      <c r="M482" s="1">
        <f>ABS(J482-Base!J482)</f>
        <v>2.1818186810304452E-2</v>
      </c>
    </row>
    <row r="483" spans="5:13" x14ac:dyDescent="0.3">
      <c r="E483" s="1">
        <v>472</v>
      </c>
      <c r="F483" s="1">
        <v>0</v>
      </c>
      <c r="G483" s="1">
        <v>33</v>
      </c>
      <c r="H483" s="1">
        <v>0</v>
      </c>
      <c r="I483" s="1">
        <f t="shared" si="21"/>
        <v>-0.78225689885724892</v>
      </c>
      <c r="J483" s="1">
        <f t="shared" si="22"/>
        <v>0.31383367664355954</v>
      </c>
      <c r="K483" s="1">
        <v>0</v>
      </c>
      <c r="L483" s="1">
        <f t="shared" si="23"/>
        <v>-0.37663522677107986</v>
      </c>
      <c r="M483" s="1">
        <f>ABS(J483-Base!J483)</f>
        <v>1.2456429905510491E-2</v>
      </c>
    </row>
    <row r="484" spans="5:13" x14ac:dyDescent="0.3">
      <c r="E484" s="1">
        <v>473</v>
      </c>
      <c r="F484" s="1">
        <v>0</v>
      </c>
      <c r="G484" s="1">
        <v>17</v>
      </c>
      <c r="H484" s="1">
        <v>0</v>
      </c>
      <c r="I484" s="1">
        <f t="shared" si="21"/>
        <v>-0.35961172436573485</v>
      </c>
      <c r="J484" s="1">
        <f t="shared" si="22"/>
        <v>0.41105355977184133</v>
      </c>
      <c r="K484" s="1">
        <v>0</v>
      </c>
      <c r="L484" s="1">
        <f t="shared" si="23"/>
        <v>-0.52942003286395445</v>
      </c>
      <c r="M484" s="1">
        <f>ABS(J484-Base!J484)</f>
        <v>5.7928716574026651E-3</v>
      </c>
    </row>
    <row r="485" spans="5:13" x14ac:dyDescent="0.3">
      <c r="E485" s="1">
        <v>474</v>
      </c>
      <c r="F485" s="1">
        <v>1</v>
      </c>
      <c r="G485" s="1">
        <v>24</v>
      </c>
      <c r="H485" s="1">
        <v>2</v>
      </c>
      <c r="I485" s="1">
        <f t="shared" si="21"/>
        <v>-2.1475576975399487E-2</v>
      </c>
      <c r="J485" s="1">
        <f t="shared" si="22"/>
        <v>0.49463131209131789</v>
      </c>
      <c r="K485" s="1">
        <v>0</v>
      </c>
      <c r="L485" s="1">
        <f t="shared" si="23"/>
        <v>-0.68246704101524025</v>
      </c>
      <c r="M485" s="1">
        <f>ABS(J485-Base!J485)</f>
        <v>7.9737401703056099E-4</v>
      </c>
    </row>
    <row r="486" spans="5:13" x14ac:dyDescent="0.3">
      <c r="E486" s="1">
        <v>475</v>
      </c>
      <c r="F486" s="1">
        <v>1</v>
      </c>
      <c r="G486" s="1">
        <v>26</v>
      </c>
      <c r="H486" s="1">
        <v>4</v>
      </c>
      <c r="I486" s="1">
        <f t="shared" si="21"/>
        <v>0.51206426911479153</v>
      </c>
      <c r="J486" s="1">
        <f t="shared" si="22"/>
        <v>0.62529026252497333</v>
      </c>
      <c r="K486" s="1">
        <v>1</v>
      </c>
      <c r="L486" s="1">
        <f t="shared" si="23"/>
        <v>-0.46953931701538698</v>
      </c>
      <c r="M486" s="1">
        <f>ABS(J486-Base!J486)</f>
        <v>5.2115819597463586E-3</v>
      </c>
    </row>
    <row r="487" spans="5:13" x14ac:dyDescent="0.3">
      <c r="E487" s="1">
        <v>476</v>
      </c>
      <c r="F487" s="1">
        <v>1</v>
      </c>
      <c r="G487" s="1">
        <v>26</v>
      </c>
      <c r="H487" s="1">
        <v>4</v>
      </c>
      <c r="I487" s="1">
        <f t="shared" si="21"/>
        <v>0.51206426911479153</v>
      </c>
      <c r="J487" s="1">
        <f t="shared" si="22"/>
        <v>0.62529026252497333</v>
      </c>
      <c r="K487" s="1">
        <v>0</v>
      </c>
      <c r="L487" s="1">
        <f t="shared" si="23"/>
        <v>-0.98160358613017862</v>
      </c>
      <c r="M487" s="1">
        <f>ABS(J487-Base!J487)</f>
        <v>5.2115819597463586E-3</v>
      </c>
    </row>
    <row r="488" spans="5:13" x14ac:dyDescent="0.3">
      <c r="E488" s="1">
        <v>477</v>
      </c>
      <c r="F488" s="1">
        <v>1</v>
      </c>
      <c r="G488" s="1">
        <v>25</v>
      </c>
      <c r="H488" s="1">
        <v>4</v>
      </c>
      <c r="I488" s="1">
        <f t="shared" si="21"/>
        <v>0.54166186494047786</v>
      </c>
      <c r="J488" s="1">
        <f t="shared" si="22"/>
        <v>0.6321989251213167</v>
      </c>
      <c r="K488" s="1">
        <v>0</v>
      </c>
      <c r="L488" s="1">
        <f t="shared" si="23"/>
        <v>-1.0002130443619091</v>
      </c>
      <c r="M488" s="1">
        <f>ABS(J488-Base!J488)</f>
        <v>5.4126395647193792E-3</v>
      </c>
    </row>
    <row r="489" spans="5:13" x14ac:dyDescent="0.3">
      <c r="E489" s="1">
        <v>478</v>
      </c>
      <c r="F489" s="1">
        <v>0</v>
      </c>
      <c r="G489" s="1">
        <v>29</v>
      </c>
      <c r="H489" s="1">
        <v>1</v>
      </c>
      <c r="I489" s="1">
        <f t="shared" si="21"/>
        <v>-0.42851678694277029</v>
      </c>
      <c r="J489" s="1">
        <f t="shared" si="22"/>
        <v>0.39448056471223647</v>
      </c>
      <c r="K489" s="1">
        <v>1</v>
      </c>
      <c r="L489" s="1">
        <f t="shared" si="23"/>
        <v>-0.93018540553150597</v>
      </c>
      <c r="M489" s="1">
        <f>ABS(J489-Base!J489)</f>
        <v>3.6454111541763812E-3</v>
      </c>
    </row>
    <row r="490" spans="5:13" x14ac:dyDescent="0.3">
      <c r="E490" s="1">
        <v>479</v>
      </c>
      <c r="F490" s="1">
        <v>0</v>
      </c>
      <c r="G490" s="1">
        <v>29</v>
      </c>
      <c r="H490" s="1">
        <v>0</v>
      </c>
      <c r="I490" s="1">
        <f t="shared" si="21"/>
        <v>-0.67659560523437046</v>
      </c>
      <c r="J490" s="1">
        <f t="shared" si="22"/>
        <v>0.33702155128635308</v>
      </c>
      <c r="K490" s="1">
        <v>0</v>
      </c>
      <c r="L490" s="1">
        <f t="shared" si="23"/>
        <v>-0.41101279503553634</v>
      </c>
      <c r="M490" s="1">
        <f>ABS(J490-Base!J490)</f>
        <v>1.1049348853416796E-2</v>
      </c>
    </row>
    <row r="491" spans="5:13" x14ac:dyDescent="0.3">
      <c r="E491" s="1">
        <v>480</v>
      </c>
      <c r="F491" s="1">
        <v>1</v>
      </c>
      <c r="G491" s="1">
        <v>27</v>
      </c>
      <c r="H491" s="1">
        <v>1</v>
      </c>
      <c r="I491" s="1">
        <f t="shared" si="21"/>
        <v>-0.40663588332324041</v>
      </c>
      <c r="J491" s="1">
        <f t="shared" si="22"/>
        <v>0.39971904687376963</v>
      </c>
      <c r="K491" s="1">
        <v>0</v>
      </c>
      <c r="L491" s="1">
        <f t="shared" si="23"/>
        <v>-0.51035747815286625</v>
      </c>
      <c r="M491" s="1">
        <f>ABS(J491-Base!J491)</f>
        <v>4.8028829199894263E-3</v>
      </c>
    </row>
    <row r="492" spans="5:13" x14ac:dyDescent="0.3">
      <c r="E492" s="1">
        <v>481</v>
      </c>
      <c r="F492" s="1">
        <v>0</v>
      </c>
      <c r="G492" s="1">
        <v>27</v>
      </c>
      <c r="H492" s="1">
        <v>1</v>
      </c>
      <c r="I492" s="1">
        <f t="shared" si="21"/>
        <v>-0.37568614013133106</v>
      </c>
      <c r="J492" s="1">
        <f t="shared" si="22"/>
        <v>0.40716776750395117</v>
      </c>
      <c r="K492" s="1">
        <v>0</v>
      </c>
      <c r="L492" s="1">
        <f t="shared" si="23"/>
        <v>-0.52284383317200933</v>
      </c>
      <c r="M492" s="1">
        <f>ABS(J492-Base!J492)</f>
        <v>2.6458377101921116E-3</v>
      </c>
    </row>
    <row r="493" spans="5:13" x14ac:dyDescent="0.3">
      <c r="E493" s="1">
        <v>482</v>
      </c>
      <c r="F493" s="1">
        <v>1</v>
      </c>
      <c r="G493" s="1">
        <v>23</v>
      </c>
      <c r="H493" s="1">
        <v>2</v>
      </c>
      <c r="I493" s="1">
        <f t="shared" si="21"/>
        <v>8.1220188502868634E-3</v>
      </c>
      <c r="J493" s="1">
        <f t="shared" si="22"/>
        <v>0.50203049355042118</v>
      </c>
      <c r="K493" s="1">
        <v>1</v>
      </c>
      <c r="L493" s="1">
        <f t="shared" si="23"/>
        <v>-0.68909441701091245</v>
      </c>
      <c r="M493" s="1">
        <f>ABS(J493-Base!J493)</f>
        <v>5.4109666962431913E-4</v>
      </c>
    </row>
    <row r="494" spans="5:13" x14ac:dyDescent="0.3">
      <c r="E494" s="1">
        <v>483</v>
      </c>
      <c r="F494" s="1">
        <v>1</v>
      </c>
      <c r="G494" s="1">
        <v>20</v>
      </c>
      <c r="H494" s="1">
        <v>5</v>
      </c>
      <c r="I494" s="1">
        <f t="shared" si="21"/>
        <v>0.98601736293969144</v>
      </c>
      <c r="J494" s="1">
        <f t="shared" si="22"/>
        <v>0.72830055963107243</v>
      </c>
      <c r="K494" s="1">
        <v>1</v>
      </c>
      <c r="L494" s="1">
        <f t="shared" si="23"/>
        <v>-0.31704145935121358</v>
      </c>
      <c r="M494" s="1">
        <f>ABS(J494-Base!J494)</f>
        <v>8.399337005623897E-3</v>
      </c>
    </row>
    <row r="495" spans="5:13" x14ac:dyDescent="0.3">
      <c r="E495" s="1">
        <v>484</v>
      </c>
      <c r="F495" s="1">
        <v>0</v>
      </c>
      <c r="G495" s="1">
        <v>22</v>
      </c>
      <c r="H495" s="1">
        <v>2</v>
      </c>
      <c r="I495" s="1">
        <f t="shared" si="21"/>
        <v>4.4692951888673504E-3</v>
      </c>
      <c r="J495" s="1">
        <f t="shared" si="22"/>
        <v>0.50111732193737923</v>
      </c>
      <c r="K495" s="1">
        <v>1</v>
      </c>
      <c r="L495" s="1">
        <f t="shared" si="23"/>
        <v>-0.69091502978836927</v>
      </c>
      <c r="M495" s="1">
        <f>ABS(J495-Base!J495)</f>
        <v>8.5961228783612009E-3</v>
      </c>
    </row>
    <row r="496" spans="5:13" x14ac:dyDescent="0.3">
      <c r="E496" s="1">
        <v>485</v>
      </c>
      <c r="F496" s="1">
        <v>0</v>
      </c>
      <c r="G496" s="1">
        <v>19</v>
      </c>
      <c r="H496" s="1">
        <v>3</v>
      </c>
      <c r="I496" s="1">
        <f t="shared" si="21"/>
        <v>0.33179408369762636</v>
      </c>
      <c r="J496" s="1">
        <f t="shared" si="22"/>
        <v>0.58219584090306764</v>
      </c>
      <c r="K496" s="1">
        <v>1</v>
      </c>
      <c r="L496" s="1">
        <f t="shared" si="23"/>
        <v>-0.54094839145589113</v>
      </c>
      <c r="M496" s="1">
        <f>ABS(J496-Base!J496)</f>
        <v>1.8228021968385355E-2</v>
      </c>
    </row>
    <row r="497" spans="5:13" x14ac:dyDescent="0.3">
      <c r="E497" s="1">
        <v>486</v>
      </c>
      <c r="F497" s="1">
        <v>0</v>
      </c>
      <c r="G497" s="1">
        <v>25</v>
      </c>
      <c r="H497" s="1">
        <v>0</v>
      </c>
      <c r="I497" s="1">
        <f t="shared" si="21"/>
        <v>-0.57093431161149188</v>
      </c>
      <c r="J497" s="1">
        <f t="shared" si="22"/>
        <v>0.36102126528532796</v>
      </c>
      <c r="K497" s="1">
        <v>0</v>
      </c>
      <c r="L497" s="1">
        <f t="shared" si="23"/>
        <v>-0.44788410416513369</v>
      </c>
      <c r="M497" s="1">
        <f>ABS(J497-Base!J497)</f>
        <v>9.4570005980561533E-3</v>
      </c>
    </row>
    <row r="498" spans="5:13" x14ac:dyDescent="0.3">
      <c r="E498" s="1">
        <v>487</v>
      </c>
      <c r="F498" s="1">
        <v>1</v>
      </c>
      <c r="G498" s="1">
        <v>25</v>
      </c>
      <c r="H498" s="1">
        <v>6</v>
      </c>
      <c r="I498" s="1">
        <f t="shared" si="21"/>
        <v>1.1343969026820413</v>
      </c>
      <c r="J498" s="1">
        <f t="shared" si="22"/>
        <v>0.75664941885121151</v>
      </c>
      <c r="K498" s="1">
        <v>1</v>
      </c>
      <c r="L498" s="1">
        <f t="shared" si="23"/>
        <v>-0.27885525190436078</v>
      </c>
      <c r="M498" s="1">
        <f>ABS(J498-Base!J498)</f>
        <v>9.4432639840301702E-3</v>
      </c>
    </row>
    <row r="499" spans="5:13" x14ac:dyDescent="0.3">
      <c r="E499" s="1">
        <v>488</v>
      </c>
      <c r="F499" s="1">
        <v>1</v>
      </c>
      <c r="G499" s="1">
        <v>25</v>
      </c>
      <c r="H499" s="1">
        <v>7</v>
      </c>
      <c r="I499" s="1">
        <f t="shared" si="21"/>
        <v>1.4307644215528232</v>
      </c>
      <c r="J499" s="1">
        <f t="shared" si="22"/>
        <v>0.80702039355685096</v>
      </c>
      <c r="K499" s="1">
        <v>1</v>
      </c>
      <c r="L499" s="1">
        <f t="shared" si="23"/>
        <v>-0.21440634020515692</v>
      </c>
      <c r="M499" s="1">
        <f>ABS(J499-Base!J499)</f>
        <v>1.021877186930642E-2</v>
      </c>
    </row>
    <row r="500" spans="5:13" x14ac:dyDescent="0.3">
      <c r="E500" s="1">
        <v>489</v>
      </c>
      <c r="F500" s="1">
        <v>0</v>
      </c>
      <c r="G500" s="1">
        <v>24</v>
      </c>
      <c r="H500" s="1">
        <v>3</v>
      </c>
      <c r="I500" s="1">
        <f t="shared" si="21"/>
        <v>0.19971746666902823</v>
      </c>
      <c r="J500" s="1">
        <f t="shared" si="22"/>
        <v>0.54976406464654859</v>
      </c>
      <c r="K500" s="1">
        <v>1</v>
      </c>
      <c r="L500" s="1">
        <f t="shared" si="23"/>
        <v>-0.59826606616092959</v>
      </c>
      <c r="M500" s="1">
        <f>ABS(J500-Base!J500)</f>
        <v>1.594627117774039E-2</v>
      </c>
    </row>
    <row r="501" spans="5:13" x14ac:dyDescent="0.3">
      <c r="E501" s="1">
        <v>490</v>
      </c>
      <c r="F501" s="1">
        <v>1</v>
      </c>
      <c r="G501" s="1">
        <v>21</v>
      </c>
      <c r="H501" s="1">
        <v>3</v>
      </c>
      <c r="I501" s="1">
        <f t="shared" si="21"/>
        <v>0.36368472937244134</v>
      </c>
      <c r="J501" s="1">
        <f t="shared" si="22"/>
        <v>0.58993210957582065</v>
      </c>
      <c r="K501" s="1">
        <v>1</v>
      </c>
      <c r="L501" s="1">
        <f t="shared" si="23"/>
        <v>-0.52774781721881969</v>
      </c>
      <c r="M501" s="1">
        <f>ABS(J501-Base!J501)</f>
        <v>3.2934135297213452E-3</v>
      </c>
    </row>
    <row r="502" spans="5:13" x14ac:dyDescent="0.3">
      <c r="E502" s="1">
        <v>491</v>
      </c>
      <c r="F502" s="1">
        <v>0</v>
      </c>
      <c r="G502" s="1">
        <v>26</v>
      </c>
      <c r="H502" s="1">
        <v>2</v>
      </c>
      <c r="I502" s="1">
        <f t="shared" si="21"/>
        <v>-0.10119199843401117</v>
      </c>
      <c r="J502" s="1">
        <f t="shared" si="22"/>
        <v>0.47472356555743933</v>
      </c>
      <c r="K502" s="1">
        <v>0</v>
      </c>
      <c r="L502" s="1">
        <f t="shared" si="23"/>
        <v>-0.6438306131696494</v>
      </c>
      <c r="M502" s="1">
        <f>ABS(J502-Base!J502)</f>
        <v>6.4278209415614129E-3</v>
      </c>
    </row>
    <row r="503" spans="5:13" x14ac:dyDescent="0.3">
      <c r="E503" s="1">
        <v>492</v>
      </c>
      <c r="F503" s="1">
        <v>1</v>
      </c>
      <c r="G503" s="1">
        <v>17</v>
      </c>
      <c r="H503" s="1">
        <v>1</v>
      </c>
      <c r="I503" s="1">
        <f t="shared" si="21"/>
        <v>-0.11065992506637687</v>
      </c>
      <c r="J503" s="1">
        <f t="shared" si="22"/>
        <v>0.47236321544035159</v>
      </c>
      <c r="K503" s="1">
        <v>0</v>
      </c>
      <c r="L503" s="1">
        <f t="shared" si="23"/>
        <v>-0.63934714002414017</v>
      </c>
      <c r="M503" s="1">
        <f>ABS(J503-Base!J503)</f>
        <v>2.4240753153690342E-3</v>
      </c>
    </row>
    <row r="504" spans="5:13" x14ac:dyDescent="0.3">
      <c r="E504" s="1">
        <v>493</v>
      </c>
      <c r="F504" s="1">
        <v>0</v>
      </c>
      <c r="G504" s="1">
        <v>31</v>
      </c>
      <c r="H504" s="1">
        <v>0</v>
      </c>
      <c r="I504" s="1">
        <f t="shared" si="21"/>
        <v>-0.72942625204580969</v>
      </c>
      <c r="J504" s="1">
        <f t="shared" si="22"/>
        <v>0.32532064508229447</v>
      </c>
      <c r="K504" s="1">
        <v>0</v>
      </c>
      <c r="L504" s="1">
        <f t="shared" si="23"/>
        <v>-0.39351773072353052</v>
      </c>
      <c r="M504" s="1">
        <f>ABS(J504-Base!J504)</f>
        <v>1.1776913713985815E-2</v>
      </c>
    </row>
    <row r="505" spans="5:13" x14ac:dyDescent="0.3">
      <c r="E505" s="1">
        <v>494</v>
      </c>
      <c r="F505" s="1">
        <v>0</v>
      </c>
      <c r="G505" s="1">
        <v>27</v>
      </c>
      <c r="H505" s="1">
        <v>3</v>
      </c>
      <c r="I505" s="1">
        <f t="shared" si="21"/>
        <v>0.12047149645186928</v>
      </c>
      <c r="J505" s="1">
        <f t="shared" si="22"/>
        <v>0.53008150088560058</v>
      </c>
      <c r="K505" s="1">
        <v>1</v>
      </c>
      <c r="L505" s="1">
        <f t="shared" si="23"/>
        <v>-0.63472450900232213</v>
      </c>
      <c r="M505" s="1">
        <f>ABS(J505-Base!J505)</f>
        <v>1.4463528467586473E-2</v>
      </c>
    </row>
    <row r="506" spans="5:13" x14ac:dyDescent="0.3">
      <c r="E506" s="1">
        <v>495</v>
      </c>
      <c r="F506" s="1">
        <v>0</v>
      </c>
      <c r="G506" s="1">
        <v>23</v>
      </c>
      <c r="H506" s="1">
        <v>1</v>
      </c>
      <c r="I506" s="1">
        <f t="shared" si="21"/>
        <v>-0.27002484650845249</v>
      </c>
      <c r="J506" s="1">
        <f t="shared" si="22"/>
        <v>0.43290099526311304</v>
      </c>
      <c r="K506" s="1">
        <v>0</v>
      </c>
      <c r="L506" s="1">
        <f t="shared" si="23"/>
        <v>-0.5672213789683026</v>
      </c>
      <c r="M506" s="1">
        <f>ABS(J506-Base!J506)</f>
        <v>5.7557668159280428E-4</v>
      </c>
    </row>
    <row r="507" spans="5:13" x14ac:dyDescent="0.3">
      <c r="E507" s="1">
        <v>496</v>
      </c>
      <c r="F507" s="1">
        <v>1</v>
      </c>
      <c r="G507" s="1">
        <v>28</v>
      </c>
      <c r="H507" s="1">
        <v>3</v>
      </c>
      <c r="I507" s="1">
        <f t="shared" si="21"/>
        <v>0.15650155859263687</v>
      </c>
      <c r="J507" s="1">
        <f t="shared" si="22"/>
        <v>0.53904572743108359</v>
      </c>
      <c r="K507" s="1">
        <v>0</v>
      </c>
      <c r="L507" s="1">
        <f t="shared" si="23"/>
        <v>-0.77445643272979925</v>
      </c>
      <c r="M507" s="1">
        <f>ABS(J507-Base!J507)</f>
        <v>1.5956049208305512E-3</v>
      </c>
    </row>
    <row r="508" spans="5:13" x14ac:dyDescent="0.3">
      <c r="E508" s="1">
        <v>497</v>
      </c>
      <c r="F508" s="1">
        <v>0</v>
      </c>
      <c r="G508" s="1">
        <v>26</v>
      </c>
      <c r="H508" s="1">
        <v>3</v>
      </c>
      <c r="I508" s="1">
        <f t="shared" si="21"/>
        <v>0.146886819857589</v>
      </c>
      <c r="J508" s="1">
        <f t="shared" si="22"/>
        <v>0.5366558222841874</v>
      </c>
      <c r="K508" s="1">
        <v>0</v>
      </c>
      <c r="L508" s="1">
        <f t="shared" si="23"/>
        <v>-0.76928513665736376</v>
      </c>
      <c r="M508" s="1">
        <f>ABS(J508-Base!J508)</f>
        <v>1.4966078005499539E-2</v>
      </c>
    </row>
    <row r="509" spans="5:13" x14ac:dyDescent="0.3">
      <c r="E509" s="1">
        <v>498</v>
      </c>
      <c r="F509" s="1">
        <v>0</v>
      </c>
      <c r="G509" s="1">
        <v>23</v>
      </c>
      <c r="H509" s="1">
        <v>1</v>
      </c>
      <c r="I509" s="1">
        <f t="shared" si="21"/>
        <v>-0.27002484650845249</v>
      </c>
      <c r="J509" s="1">
        <f t="shared" si="22"/>
        <v>0.43290099526311304</v>
      </c>
      <c r="K509" s="1">
        <v>0</v>
      </c>
      <c r="L509" s="1">
        <f t="shared" si="23"/>
        <v>-0.5672213789683026</v>
      </c>
      <c r="M509" s="1">
        <f>ABS(J509-Base!J509)</f>
        <v>5.7557668159280428E-4</v>
      </c>
    </row>
    <row r="510" spans="5:13" x14ac:dyDescent="0.3">
      <c r="E510" s="1">
        <v>499</v>
      </c>
      <c r="F510" s="1">
        <v>0</v>
      </c>
      <c r="G510" s="1">
        <v>24</v>
      </c>
      <c r="H510" s="1">
        <v>2</v>
      </c>
      <c r="I510" s="1">
        <f t="shared" si="21"/>
        <v>-4.8361351622571935E-2</v>
      </c>
      <c r="J510" s="1">
        <f t="shared" si="22"/>
        <v>0.48791201797070305</v>
      </c>
      <c r="K510" s="1">
        <v>0</v>
      </c>
      <c r="L510" s="1">
        <f t="shared" si="23"/>
        <v>-0.66925882880444321</v>
      </c>
      <c r="M510" s="1">
        <f>ABS(J510-Base!J510)</f>
        <v>7.5166681376453992E-3</v>
      </c>
    </row>
    <row r="511" spans="5:13" x14ac:dyDescent="0.3">
      <c r="E511" s="1">
        <v>500</v>
      </c>
      <c r="F511" s="1">
        <v>0</v>
      </c>
      <c r="G511" s="1">
        <v>24</v>
      </c>
      <c r="H511" s="1">
        <v>1</v>
      </c>
      <c r="I511" s="1">
        <f t="shared" si="21"/>
        <v>-0.2964401699141721</v>
      </c>
      <c r="J511" s="1">
        <f t="shared" si="22"/>
        <v>0.42642794299600362</v>
      </c>
      <c r="K511" s="1">
        <v>0</v>
      </c>
      <c r="L511" s="1">
        <f t="shared" si="23"/>
        <v>-0.55587170600887603</v>
      </c>
      <c r="M511" s="1">
        <f>ABS(J511-Base!J511)</f>
        <v>1.1007142626220934E-3</v>
      </c>
    </row>
    <row r="512" spans="5:13" x14ac:dyDescent="0.3">
      <c r="E512" s="1">
        <v>501</v>
      </c>
      <c r="F512" s="1">
        <v>1</v>
      </c>
      <c r="G512" s="1">
        <v>25</v>
      </c>
      <c r="H512" s="1">
        <v>1</v>
      </c>
      <c r="I512" s="1">
        <f t="shared" si="21"/>
        <v>-0.34744069167186764</v>
      </c>
      <c r="J512" s="1">
        <f t="shared" si="22"/>
        <v>0.41400318395785679</v>
      </c>
      <c r="K512" s="1">
        <v>1</v>
      </c>
      <c r="L512" s="1">
        <f t="shared" si="23"/>
        <v>-0.88188161446693525</v>
      </c>
      <c r="M512" s="1">
        <f>ABS(J512-Base!J512)</f>
        <v>4.3556515354902237E-3</v>
      </c>
    </row>
    <row r="513" spans="5:13" x14ac:dyDescent="0.3">
      <c r="E513" s="1">
        <v>502</v>
      </c>
      <c r="F513" s="1">
        <v>1</v>
      </c>
      <c r="G513" s="1">
        <v>21</v>
      </c>
      <c r="H513" s="1">
        <v>1</v>
      </c>
      <c r="I513" s="1">
        <f t="shared" si="21"/>
        <v>-0.22905030836912227</v>
      </c>
      <c r="J513" s="1">
        <f t="shared" si="22"/>
        <v>0.44298646859080054</v>
      </c>
      <c r="K513" s="1">
        <v>0</v>
      </c>
      <c r="L513" s="1">
        <f t="shared" si="23"/>
        <v>-0.58516574597614501</v>
      </c>
      <c r="M513" s="1">
        <f>ABS(J513-Base!J513)</f>
        <v>3.4139466939007712E-3</v>
      </c>
    </row>
    <row r="514" spans="5:13" x14ac:dyDescent="0.3">
      <c r="E514" s="1">
        <v>503</v>
      </c>
      <c r="F514" s="1">
        <v>0</v>
      </c>
      <c r="G514" s="1">
        <v>20</v>
      </c>
      <c r="H514" s="1">
        <v>4</v>
      </c>
      <c r="I514" s="1">
        <f t="shared" si="21"/>
        <v>0.55345757858350697</v>
      </c>
      <c r="J514" s="1">
        <f t="shared" si="22"/>
        <v>0.63493740300257673</v>
      </c>
      <c r="K514" s="1">
        <v>1</v>
      </c>
      <c r="L514" s="1">
        <f t="shared" si="23"/>
        <v>-0.45422886289726877</v>
      </c>
      <c r="M514" s="1">
        <f>ABS(J514-Base!J514)</f>
        <v>2.4618431626524551E-2</v>
      </c>
    </row>
    <row r="515" spans="5:13" x14ac:dyDescent="0.3">
      <c r="E515" s="1">
        <v>504</v>
      </c>
      <c r="F515" s="1">
        <v>1</v>
      </c>
      <c r="G515" s="1">
        <v>23</v>
      </c>
      <c r="H515" s="1">
        <v>3</v>
      </c>
      <c r="I515" s="1">
        <f t="shared" si="21"/>
        <v>0.30448953772106868</v>
      </c>
      <c r="J515" s="1">
        <f t="shared" si="22"/>
        <v>0.57553965310375632</v>
      </c>
      <c r="K515" s="1">
        <v>1</v>
      </c>
      <c r="L515" s="1">
        <f t="shared" si="23"/>
        <v>-0.55244715118904442</v>
      </c>
      <c r="M515" s="1">
        <f>ABS(J515-Base!J515)</f>
        <v>2.8232640295787759E-3</v>
      </c>
    </row>
    <row r="516" spans="5:13" x14ac:dyDescent="0.3">
      <c r="E516" s="1">
        <v>505</v>
      </c>
      <c r="F516" s="1">
        <v>1</v>
      </c>
      <c r="G516" s="1">
        <v>15</v>
      </c>
      <c r="H516" s="1">
        <v>1</v>
      </c>
      <c r="I516" s="1">
        <f t="shared" si="21"/>
        <v>-5.1464733415004182E-2</v>
      </c>
      <c r="J516" s="1">
        <f t="shared" si="22"/>
        <v>0.48713665569553943</v>
      </c>
      <c r="K516" s="1">
        <v>1</v>
      </c>
      <c r="L516" s="1">
        <f t="shared" si="23"/>
        <v>-0.71921058808467886</v>
      </c>
      <c r="M516" s="1">
        <f>ABS(J516-Base!J516)</f>
        <v>1.9170903617905521E-3</v>
      </c>
    </row>
    <row r="517" spans="5:13" x14ac:dyDescent="0.3">
      <c r="E517" s="1">
        <v>506</v>
      </c>
      <c r="F517" s="1">
        <v>0</v>
      </c>
      <c r="G517" s="1">
        <v>29</v>
      </c>
      <c r="H517" s="1">
        <v>0</v>
      </c>
      <c r="I517" s="1">
        <f t="shared" si="21"/>
        <v>-0.67659560523437046</v>
      </c>
      <c r="J517" s="1">
        <f t="shared" si="22"/>
        <v>0.33702155128635308</v>
      </c>
      <c r="K517" s="1">
        <v>0</v>
      </c>
      <c r="L517" s="1">
        <f t="shared" si="23"/>
        <v>-0.41101279503553634</v>
      </c>
      <c r="M517" s="1">
        <f>ABS(J517-Base!J517)</f>
        <v>1.1049348853416796E-2</v>
      </c>
    </row>
    <row r="518" spans="5:13" x14ac:dyDescent="0.3">
      <c r="E518" s="1">
        <v>507</v>
      </c>
      <c r="F518" s="1">
        <v>1</v>
      </c>
      <c r="G518" s="1">
        <v>20</v>
      </c>
      <c r="H518" s="1">
        <v>3</v>
      </c>
      <c r="I518" s="1">
        <f t="shared" si="21"/>
        <v>0.39328232519812767</v>
      </c>
      <c r="J518" s="1">
        <f t="shared" si="22"/>
        <v>0.59707260192305922</v>
      </c>
      <c r="K518" s="1">
        <v>0</v>
      </c>
      <c r="L518" s="1">
        <f t="shared" si="23"/>
        <v>-0.90899888692030684</v>
      </c>
      <c r="M518" s="1">
        <f>ABS(J518-Base!J518)</f>
        <v>3.5229003773554757E-3</v>
      </c>
    </row>
    <row r="519" spans="5:13" x14ac:dyDescent="0.3">
      <c r="E519" s="1">
        <v>508</v>
      </c>
      <c r="F519" s="1">
        <v>1</v>
      </c>
      <c r="G519" s="1">
        <v>31</v>
      </c>
      <c r="H519" s="1">
        <v>2</v>
      </c>
      <c r="I519" s="1">
        <f t="shared" si="21"/>
        <v>-0.22865874775520392</v>
      </c>
      <c r="J519" s="1">
        <f t="shared" si="22"/>
        <v>0.44308308811548419</v>
      </c>
      <c r="K519" s="1">
        <v>0</v>
      </c>
      <c r="L519" s="1">
        <f t="shared" si="23"/>
        <v>-0.58533922094580337</v>
      </c>
      <c r="M519" s="1">
        <f>ABS(J519-Base!J519)</f>
        <v>2.5597683230641488E-3</v>
      </c>
    </row>
    <row r="520" spans="5:13" x14ac:dyDescent="0.3">
      <c r="E520" s="1">
        <v>509</v>
      </c>
      <c r="F520" s="1">
        <v>0</v>
      </c>
      <c r="G520" s="1">
        <v>27</v>
      </c>
      <c r="H520" s="1">
        <v>0</v>
      </c>
      <c r="I520" s="1">
        <f t="shared" si="21"/>
        <v>-0.62376495842293123</v>
      </c>
      <c r="J520" s="1">
        <f t="shared" si="22"/>
        <v>0.34892565543319548</v>
      </c>
      <c r="K520" s="1">
        <v>1</v>
      </c>
      <c r="L520" s="1">
        <f t="shared" si="23"/>
        <v>-1.0528964011534392</v>
      </c>
      <c r="M520" s="1">
        <f>ABS(J520-Base!J520)</f>
        <v>1.0275372231825008E-2</v>
      </c>
    </row>
    <row r="521" spans="5:13" x14ac:dyDescent="0.3">
      <c r="E521" s="1">
        <v>510</v>
      </c>
      <c r="F521" s="1">
        <v>1</v>
      </c>
      <c r="G521" s="1">
        <v>23</v>
      </c>
      <c r="H521" s="1">
        <v>5</v>
      </c>
      <c r="I521" s="1">
        <f t="shared" si="21"/>
        <v>0.89722457546263246</v>
      </c>
      <c r="J521" s="1">
        <f t="shared" si="22"/>
        <v>0.71037881827480831</v>
      </c>
      <c r="K521" s="1">
        <v>1</v>
      </c>
      <c r="L521" s="1">
        <f t="shared" si="23"/>
        <v>-0.34195690436636939</v>
      </c>
      <c r="M521" s="1">
        <f>ABS(J521-Base!J521)</f>
        <v>8.0828640074115388E-3</v>
      </c>
    </row>
    <row r="522" spans="5:13" x14ac:dyDescent="0.3">
      <c r="E522" s="1">
        <v>511</v>
      </c>
      <c r="F522" s="1">
        <v>0</v>
      </c>
      <c r="G522" s="1">
        <v>31</v>
      </c>
      <c r="H522" s="1">
        <v>1</v>
      </c>
      <c r="I522" s="1">
        <f t="shared" si="21"/>
        <v>-0.48134743375420952</v>
      </c>
      <c r="J522" s="1">
        <f t="shared" si="22"/>
        <v>0.3819339988922909</v>
      </c>
      <c r="K522" s="1">
        <v>1</v>
      </c>
      <c r="L522" s="1">
        <f t="shared" si="23"/>
        <v>-0.96250746307223201</v>
      </c>
      <c r="M522" s="1">
        <f>ABS(J522-Base!J522)</f>
        <v>4.6159653878562468E-3</v>
      </c>
    </row>
    <row r="523" spans="5:13" x14ac:dyDescent="0.3">
      <c r="E523" s="1">
        <v>512</v>
      </c>
      <c r="F523" s="1">
        <v>0</v>
      </c>
      <c r="G523" s="1">
        <v>28</v>
      </c>
      <c r="H523" s="1">
        <v>2</v>
      </c>
      <c r="I523" s="1">
        <f t="shared" si="21"/>
        <v>-0.15402264524545051</v>
      </c>
      <c r="J523" s="1">
        <f t="shared" si="22"/>
        <v>0.46157028094029279</v>
      </c>
      <c r="K523" s="1">
        <v>1</v>
      </c>
      <c r="L523" s="1">
        <f t="shared" si="23"/>
        <v>-0.77312094857257374</v>
      </c>
      <c r="M523" s="1">
        <f>ABS(J523-Base!J523)</f>
        <v>5.3345204778011968E-3</v>
      </c>
    </row>
    <row r="524" spans="5:13" x14ac:dyDescent="0.3">
      <c r="E524" s="1">
        <v>513</v>
      </c>
      <c r="F524" s="1">
        <v>1</v>
      </c>
      <c r="G524" s="1">
        <v>28</v>
      </c>
      <c r="H524" s="1">
        <v>2</v>
      </c>
      <c r="I524" s="1">
        <f t="shared" si="21"/>
        <v>-0.13986596027814491</v>
      </c>
      <c r="J524" s="1">
        <f t="shared" si="22"/>
        <v>0.46509040126462287</v>
      </c>
      <c r="K524" s="1">
        <v>1</v>
      </c>
      <c r="L524" s="1">
        <f t="shared" si="23"/>
        <v>-0.76552348096844325</v>
      </c>
      <c r="M524" s="1">
        <f>ABS(J524-Base!J524)</f>
        <v>1.8144001534711185E-3</v>
      </c>
    </row>
    <row r="525" spans="5:13" x14ac:dyDescent="0.3">
      <c r="E525" s="1">
        <v>514</v>
      </c>
      <c r="F525" s="1">
        <v>1</v>
      </c>
      <c r="G525" s="1">
        <v>21</v>
      </c>
      <c r="H525" s="1">
        <v>3</v>
      </c>
      <c r="I525" s="1">
        <f t="shared" ref="I525:I588" si="24">$H$5+$H$6*G525+H525*$H$7+$H$8*F525+F525*H525*$H$9+F525*G525*$H$10</f>
        <v>0.36368472937244134</v>
      </c>
      <c r="J525" s="1">
        <f t="shared" ref="J525:J588" si="25">EXP(I525)/(1+EXP(I525))</f>
        <v>0.58993210957582065</v>
      </c>
      <c r="K525" s="1">
        <v>0</v>
      </c>
      <c r="L525" s="1">
        <f t="shared" ref="L525:L588" si="26">IF(K525=1,LN(J525),LN(1-J525))</f>
        <v>-0.89143254659126092</v>
      </c>
      <c r="M525" s="1">
        <f>ABS(J525-Base!J525)</f>
        <v>3.2934135297213452E-3</v>
      </c>
    </row>
    <row r="526" spans="5:13" x14ac:dyDescent="0.3">
      <c r="E526" s="1">
        <v>515</v>
      </c>
      <c r="F526" s="1">
        <v>0</v>
      </c>
      <c r="G526" s="1">
        <v>23</v>
      </c>
      <c r="H526" s="1">
        <v>2</v>
      </c>
      <c r="I526" s="1">
        <f t="shared" si="24"/>
        <v>-2.194602821685232E-2</v>
      </c>
      <c r="J526" s="1">
        <f t="shared" si="25"/>
        <v>0.49451371313987069</v>
      </c>
      <c r="K526" s="1">
        <v>1</v>
      </c>
      <c r="L526" s="1">
        <f t="shared" si="26"/>
        <v>-0.70418039697956758</v>
      </c>
      <c r="M526" s="1">
        <f>ABS(J526-Base!J526)</f>
        <v>8.0578770801748023E-3</v>
      </c>
    </row>
    <row r="527" spans="5:13" x14ac:dyDescent="0.3">
      <c r="E527" s="1">
        <v>516</v>
      </c>
      <c r="F527" s="1">
        <v>0</v>
      </c>
      <c r="G527" s="1">
        <v>29</v>
      </c>
      <c r="H527" s="1">
        <v>0</v>
      </c>
      <c r="I527" s="1">
        <f t="shared" si="24"/>
        <v>-0.67659560523437046</v>
      </c>
      <c r="J527" s="1">
        <f t="shared" si="25"/>
        <v>0.33702155128635308</v>
      </c>
      <c r="K527" s="1">
        <v>1</v>
      </c>
      <c r="L527" s="1">
        <f t="shared" si="26"/>
        <v>-1.0876084002699067</v>
      </c>
      <c r="M527" s="1">
        <f>ABS(J527-Base!J527)</f>
        <v>1.1049348853416796E-2</v>
      </c>
    </row>
    <row r="528" spans="5:13" x14ac:dyDescent="0.3">
      <c r="E528" s="1">
        <v>517</v>
      </c>
      <c r="F528" s="1">
        <v>1</v>
      </c>
      <c r="G528" s="1">
        <v>31</v>
      </c>
      <c r="H528" s="1">
        <v>3</v>
      </c>
      <c r="I528" s="1">
        <f t="shared" si="24"/>
        <v>6.7708771115577882E-2</v>
      </c>
      <c r="J528" s="1">
        <f t="shared" si="25"/>
        <v>0.51692072888077278</v>
      </c>
      <c r="K528" s="1">
        <v>0</v>
      </c>
      <c r="L528" s="1">
        <f t="shared" si="26"/>
        <v>-0.7275745163961157</v>
      </c>
      <c r="M528" s="1">
        <f>ABS(J528-Base!J528)</f>
        <v>8.3505284910811994E-4</v>
      </c>
    </row>
    <row r="529" spans="5:13" x14ac:dyDescent="0.3">
      <c r="E529" s="1">
        <v>518</v>
      </c>
      <c r="F529" s="1">
        <v>0</v>
      </c>
      <c r="G529" s="1">
        <v>18</v>
      </c>
      <c r="H529" s="1">
        <v>1</v>
      </c>
      <c r="I529" s="1">
        <f t="shared" si="24"/>
        <v>-0.1379482294798543</v>
      </c>
      <c r="J529" s="1">
        <f t="shared" si="25"/>
        <v>0.46556752865998741</v>
      </c>
      <c r="K529" s="1">
        <v>1</v>
      </c>
      <c r="L529" s="1">
        <f t="shared" si="26"/>
        <v>-0.76449812584745769</v>
      </c>
      <c r="M529" s="1">
        <f>ABS(J529-Base!J529)</f>
        <v>2.1004836727632203E-3</v>
      </c>
    </row>
    <row r="530" spans="5:13" x14ac:dyDescent="0.3">
      <c r="E530" s="1">
        <v>519</v>
      </c>
      <c r="F530" s="1">
        <v>0</v>
      </c>
      <c r="G530" s="1">
        <v>27</v>
      </c>
      <c r="H530" s="1">
        <v>1</v>
      </c>
      <c r="I530" s="1">
        <f t="shared" si="24"/>
        <v>-0.37568614013133106</v>
      </c>
      <c r="J530" s="1">
        <f t="shared" si="25"/>
        <v>0.40716776750395117</v>
      </c>
      <c r="K530" s="1">
        <v>1</v>
      </c>
      <c r="L530" s="1">
        <f t="shared" si="26"/>
        <v>-0.89852997330334061</v>
      </c>
      <c r="M530" s="1">
        <f>ABS(J530-Base!J530)</f>
        <v>2.6458377101921116E-3</v>
      </c>
    </row>
    <row r="531" spans="5:13" x14ac:dyDescent="0.3">
      <c r="E531" s="1">
        <v>520</v>
      </c>
      <c r="F531" s="1">
        <v>0</v>
      </c>
      <c r="G531" s="1">
        <v>21</v>
      </c>
      <c r="H531" s="1">
        <v>1</v>
      </c>
      <c r="I531" s="1">
        <f t="shared" si="24"/>
        <v>-0.2171941996970132</v>
      </c>
      <c r="J531" s="1">
        <f t="shared" si="25"/>
        <v>0.44591390150239957</v>
      </c>
      <c r="K531" s="1">
        <v>0</v>
      </c>
      <c r="L531" s="1">
        <f t="shared" si="26"/>
        <v>-0.59043519185957483</v>
      </c>
      <c r="M531" s="1">
        <f>ABS(J531-Base!J531)</f>
        <v>4.8651378230174513E-4</v>
      </c>
    </row>
    <row r="532" spans="5:13" x14ac:dyDescent="0.3">
      <c r="E532" s="1">
        <v>521</v>
      </c>
      <c r="F532" s="1">
        <v>0</v>
      </c>
      <c r="G532" s="1">
        <v>19</v>
      </c>
      <c r="H532" s="1">
        <v>5</v>
      </c>
      <c r="I532" s="1">
        <f t="shared" si="24"/>
        <v>0.82795172028082686</v>
      </c>
      <c r="J532" s="1">
        <f t="shared" si="25"/>
        <v>0.69592165774188453</v>
      </c>
      <c r="K532" s="1">
        <v>0</v>
      </c>
      <c r="L532" s="1">
        <f t="shared" si="26"/>
        <v>-1.1904699059796602</v>
      </c>
      <c r="M532" s="1">
        <f>ABS(J532-Base!J532)</f>
        <v>2.970460501167127E-2</v>
      </c>
    </row>
    <row r="533" spans="5:13" x14ac:dyDescent="0.3">
      <c r="E533" s="1">
        <v>522</v>
      </c>
      <c r="F533" s="1">
        <v>1</v>
      </c>
      <c r="G533" s="1">
        <v>26</v>
      </c>
      <c r="H533" s="1">
        <v>3</v>
      </c>
      <c r="I533" s="1">
        <f t="shared" si="24"/>
        <v>0.21569675024400969</v>
      </c>
      <c r="J533" s="1">
        <f t="shared" si="25"/>
        <v>0.55371608673374029</v>
      </c>
      <c r="K533" s="1">
        <v>0</v>
      </c>
      <c r="L533" s="1">
        <f t="shared" si="26"/>
        <v>-0.80679995266097893</v>
      </c>
      <c r="M533" s="1">
        <f>ABS(J533-Base!J533)</f>
        <v>2.0941864440533475E-3</v>
      </c>
    </row>
    <row r="534" spans="5:13" x14ac:dyDescent="0.3">
      <c r="E534" s="1">
        <v>523</v>
      </c>
      <c r="F534" s="1">
        <v>0</v>
      </c>
      <c r="G534" s="1">
        <v>30</v>
      </c>
      <c r="H534" s="1">
        <v>1</v>
      </c>
      <c r="I534" s="1">
        <f t="shared" si="24"/>
        <v>-0.4549321103484899</v>
      </c>
      <c r="J534" s="1">
        <f t="shared" si="25"/>
        <v>0.38818875454897944</v>
      </c>
      <c r="K534" s="1">
        <v>0</v>
      </c>
      <c r="L534" s="1">
        <f t="shared" si="26"/>
        <v>-0.49133146650745418</v>
      </c>
      <c r="M534" s="1">
        <f>ABS(J534-Base!J534)</f>
        <v>4.1345494440507835E-3</v>
      </c>
    </row>
    <row r="535" spans="5:13" x14ac:dyDescent="0.3">
      <c r="E535" s="1">
        <v>524</v>
      </c>
      <c r="F535" s="1">
        <v>0</v>
      </c>
      <c r="G535" s="1">
        <v>28</v>
      </c>
      <c r="H535" s="1">
        <v>3</v>
      </c>
      <c r="I535" s="1">
        <f t="shared" si="24"/>
        <v>9.405617304614966E-2</v>
      </c>
      <c r="J535" s="1">
        <f t="shared" si="25"/>
        <v>0.52349672370978795</v>
      </c>
      <c r="K535" s="1">
        <v>1</v>
      </c>
      <c r="L535" s="1">
        <f t="shared" si="26"/>
        <v>-0.64722450712515456</v>
      </c>
      <c r="M535" s="1">
        <f>ABS(J535-Base!J535)</f>
        <v>1.3953398800465089E-2</v>
      </c>
    </row>
    <row r="536" spans="5:13" x14ac:dyDescent="0.3">
      <c r="E536" s="1">
        <v>525</v>
      </c>
      <c r="F536" s="1">
        <v>0</v>
      </c>
      <c r="G536" s="1">
        <v>26</v>
      </c>
      <c r="H536" s="1">
        <v>0</v>
      </c>
      <c r="I536" s="1">
        <f t="shared" si="24"/>
        <v>-0.5973496350172115</v>
      </c>
      <c r="J536" s="1">
        <f t="shared" si="25"/>
        <v>0.35495028933023043</v>
      </c>
      <c r="K536" s="1">
        <v>0</v>
      </c>
      <c r="L536" s="1">
        <f t="shared" si="26"/>
        <v>-0.43842789435032226</v>
      </c>
      <c r="M536" s="1">
        <f>ABS(J536-Base!J536)</f>
        <v>9.8715949567237948E-3</v>
      </c>
    </row>
    <row r="537" spans="5:13" x14ac:dyDescent="0.3">
      <c r="E537" s="1">
        <v>526</v>
      </c>
      <c r="F537" s="1">
        <v>0</v>
      </c>
      <c r="G537" s="1">
        <v>23</v>
      </c>
      <c r="H537" s="1">
        <v>2</v>
      </c>
      <c r="I537" s="1">
        <f t="shared" si="24"/>
        <v>-2.194602821685232E-2</v>
      </c>
      <c r="J537" s="1">
        <f t="shared" si="25"/>
        <v>0.49451371313987069</v>
      </c>
      <c r="K537" s="1">
        <v>1</v>
      </c>
      <c r="L537" s="1">
        <f t="shared" si="26"/>
        <v>-0.70418039697956758</v>
      </c>
      <c r="M537" s="1">
        <f>ABS(J537-Base!J537)</f>
        <v>8.0578770801748023E-3</v>
      </c>
    </row>
    <row r="538" spans="5:13" x14ac:dyDescent="0.3">
      <c r="E538" s="1">
        <v>527</v>
      </c>
      <c r="F538" s="1">
        <v>0</v>
      </c>
      <c r="G538" s="1">
        <v>30</v>
      </c>
      <c r="H538" s="1">
        <v>0</v>
      </c>
      <c r="I538" s="1">
        <f t="shared" si="24"/>
        <v>-0.70301092864009007</v>
      </c>
      <c r="J538" s="1">
        <f t="shared" si="25"/>
        <v>0.33114500457860524</v>
      </c>
      <c r="K538" s="1">
        <v>1</v>
      </c>
      <c r="L538" s="1">
        <f t="shared" si="26"/>
        <v>-1.1051989192363314</v>
      </c>
      <c r="M538" s="1">
        <f>ABS(J538-Base!J538)</f>
        <v>1.1419043964621955E-2</v>
      </c>
    </row>
    <row r="539" spans="5:13" x14ac:dyDescent="0.3">
      <c r="E539" s="1">
        <v>528</v>
      </c>
      <c r="F539" s="1">
        <v>0</v>
      </c>
      <c r="G539" s="1">
        <v>28</v>
      </c>
      <c r="H539" s="1">
        <v>2</v>
      </c>
      <c r="I539" s="1">
        <f t="shared" si="24"/>
        <v>-0.15402264524545051</v>
      </c>
      <c r="J539" s="1">
        <f t="shared" si="25"/>
        <v>0.46157028094029279</v>
      </c>
      <c r="K539" s="1">
        <v>0</v>
      </c>
      <c r="L539" s="1">
        <f t="shared" si="26"/>
        <v>-0.61909830332712346</v>
      </c>
      <c r="M539" s="1">
        <f>ABS(J539-Base!J539)</f>
        <v>5.3345204778011968E-3</v>
      </c>
    </row>
    <row r="540" spans="5:13" x14ac:dyDescent="0.3">
      <c r="E540" s="1">
        <v>529</v>
      </c>
      <c r="F540" s="1">
        <v>1</v>
      </c>
      <c r="G540" s="1">
        <v>21</v>
      </c>
      <c r="H540" s="1">
        <v>4</v>
      </c>
      <c r="I540" s="1">
        <f t="shared" si="24"/>
        <v>0.66005224824322317</v>
      </c>
      <c r="J540" s="1">
        <f t="shared" si="25"/>
        <v>0.65927212519680789</v>
      </c>
      <c r="K540" s="1">
        <v>1</v>
      </c>
      <c r="L540" s="1">
        <f t="shared" si="26"/>
        <v>-0.41661889314875233</v>
      </c>
      <c r="M540" s="1">
        <f>ABS(J540-Base!J540)</f>
        <v>6.1608930378419524E-3</v>
      </c>
    </row>
    <row r="541" spans="5:13" x14ac:dyDescent="0.3">
      <c r="E541" s="1">
        <v>530</v>
      </c>
      <c r="F541" s="1">
        <v>1</v>
      </c>
      <c r="G541" s="1">
        <v>20</v>
      </c>
      <c r="H541" s="1">
        <v>7</v>
      </c>
      <c r="I541" s="1">
        <f t="shared" si="24"/>
        <v>1.578752400681255</v>
      </c>
      <c r="J541" s="1">
        <f t="shared" si="25"/>
        <v>0.82902775491458125</v>
      </c>
      <c r="K541" s="1">
        <v>1</v>
      </c>
      <c r="L541" s="1">
        <f t="shared" si="26"/>
        <v>-0.18750164441382103</v>
      </c>
      <c r="M541" s="1">
        <f>ABS(J541-Base!J541)</f>
        <v>1.0072670151755281E-2</v>
      </c>
    </row>
    <row r="542" spans="5:13" x14ac:dyDescent="0.3">
      <c r="E542" s="1">
        <v>531</v>
      </c>
      <c r="F542" s="1">
        <v>0</v>
      </c>
      <c r="G542" s="1">
        <v>28</v>
      </c>
      <c r="H542" s="1">
        <v>2</v>
      </c>
      <c r="I542" s="1">
        <f t="shared" si="24"/>
        <v>-0.15402264524545051</v>
      </c>
      <c r="J542" s="1">
        <f t="shared" si="25"/>
        <v>0.46157028094029279</v>
      </c>
      <c r="K542" s="1">
        <v>1</v>
      </c>
      <c r="L542" s="1">
        <f t="shared" si="26"/>
        <v>-0.77312094857257374</v>
      </c>
      <c r="M542" s="1">
        <f>ABS(J542-Base!J542)</f>
        <v>5.3345204778011968E-3</v>
      </c>
    </row>
    <row r="543" spans="5:13" x14ac:dyDescent="0.3">
      <c r="E543" s="1">
        <v>532</v>
      </c>
      <c r="F543" s="1">
        <v>0</v>
      </c>
      <c r="G543" s="1">
        <v>25</v>
      </c>
      <c r="H543" s="1">
        <v>2</v>
      </c>
      <c r="I543" s="1">
        <f t="shared" si="24"/>
        <v>-7.477667502829155E-2</v>
      </c>
      <c r="J543" s="1">
        <f t="shared" si="25"/>
        <v>0.48131453715836953</v>
      </c>
      <c r="K543" s="1">
        <v>1</v>
      </c>
      <c r="L543" s="1">
        <f t="shared" si="26"/>
        <v>-0.7312342991849492</v>
      </c>
      <c r="M543" s="1">
        <f>ABS(J543-Base!J543)</f>
        <v>6.9731103738460698E-3</v>
      </c>
    </row>
    <row r="544" spans="5:13" x14ac:dyDescent="0.3">
      <c r="E544" s="1">
        <v>533</v>
      </c>
      <c r="F544" s="1">
        <v>0</v>
      </c>
      <c r="G544" s="1">
        <v>27</v>
      </c>
      <c r="H544" s="1">
        <v>1</v>
      </c>
      <c r="I544" s="1">
        <f t="shared" si="24"/>
        <v>-0.37568614013133106</v>
      </c>
      <c r="J544" s="1">
        <f t="shared" si="25"/>
        <v>0.40716776750395117</v>
      </c>
      <c r="K544" s="1">
        <v>0</v>
      </c>
      <c r="L544" s="1">
        <f t="shared" si="26"/>
        <v>-0.52284383317200933</v>
      </c>
      <c r="M544" s="1">
        <f>ABS(J544-Base!J544)</f>
        <v>2.6458377101921116E-3</v>
      </c>
    </row>
    <row r="545" spans="5:13" x14ac:dyDescent="0.3">
      <c r="E545" s="1">
        <v>534</v>
      </c>
      <c r="F545" s="1">
        <v>1</v>
      </c>
      <c r="G545" s="1">
        <v>25</v>
      </c>
      <c r="H545" s="1">
        <v>5</v>
      </c>
      <c r="I545" s="1">
        <f t="shared" si="24"/>
        <v>0.8380293838112598</v>
      </c>
      <c r="J545" s="1">
        <f t="shared" si="25"/>
        <v>0.69805001920814269</v>
      </c>
      <c r="K545" s="1">
        <v>1</v>
      </c>
      <c r="L545" s="1">
        <f t="shared" si="26"/>
        <v>-0.35946451803062252</v>
      </c>
      <c r="M545" s="1">
        <f>ABS(J545-Base!J545)</f>
        <v>7.8380176991105222E-3</v>
      </c>
    </row>
    <row r="546" spans="5:13" x14ac:dyDescent="0.3">
      <c r="E546" s="1">
        <v>535</v>
      </c>
      <c r="F546" s="1">
        <v>1</v>
      </c>
      <c r="G546" s="1">
        <v>24</v>
      </c>
      <c r="H546" s="1">
        <v>4</v>
      </c>
      <c r="I546" s="1">
        <f t="shared" si="24"/>
        <v>0.57125946076616418</v>
      </c>
      <c r="J546" s="1">
        <f t="shared" si="25"/>
        <v>0.63905373832859047</v>
      </c>
      <c r="K546" s="1">
        <v>0</v>
      </c>
      <c r="L546" s="1">
        <f t="shared" si="26"/>
        <v>-1.0190261913659362</v>
      </c>
      <c r="M546" s="1">
        <f>ABS(J546-Base!J546)</f>
        <v>5.6082665595927894E-3</v>
      </c>
    </row>
    <row r="547" spans="5:13" x14ac:dyDescent="0.3">
      <c r="E547" s="1">
        <v>536</v>
      </c>
      <c r="F547" s="1">
        <v>1</v>
      </c>
      <c r="G547" s="1">
        <v>27</v>
      </c>
      <c r="H547" s="1">
        <v>2</v>
      </c>
      <c r="I547" s="1">
        <f t="shared" si="24"/>
        <v>-0.11026836445245859</v>
      </c>
      <c r="J547" s="1">
        <f t="shared" si="25"/>
        <v>0.47246080757786535</v>
      </c>
      <c r="K547" s="1">
        <v>0</v>
      </c>
      <c r="L547" s="1">
        <f t="shared" si="26"/>
        <v>-0.63953211796132015</v>
      </c>
      <c r="M547" s="1">
        <f>ABS(J547-Base!J547)</f>
        <v>1.5619996475531583E-3</v>
      </c>
    </row>
    <row r="548" spans="5:13" x14ac:dyDescent="0.3">
      <c r="E548" s="1">
        <v>537</v>
      </c>
      <c r="F548" s="1">
        <v>1</v>
      </c>
      <c r="G548" s="1">
        <v>21</v>
      </c>
      <c r="H548" s="1">
        <v>6</v>
      </c>
      <c r="I548" s="1">
        <f t="shared" si="24"/>
        <v>1.2527872859847871</v>
      </c>
      <c r="J548" s="1">
        <f t="shared" si="25"/>
        <v>0.77778198077224958</v>
      </c>
      <c r="K548" s="1">
        <v>1</v>
      </c>
      <c r="L548" s="1">
        <f t="shared" si="26"/>
        <v>-0.25130902444547165</v>
      </c>
      <c r="M548" s="1">
        <f>ABS(J548-Base!J548)</f>
        <v>9.6032623605929457E-3</v>
      </c>
    </row>
    <row r="549" spans="5:13" x14ac:dyDescent="0.3">
      <c r="E549" s="1">
        <v>538</v>
      </c>
      <c r="F549" s="1">
        <v>1</v>
      </c>
      <c r="G549" s="1">
        <v>23</v>
      </c>
      <c r="H549" s="1">
        <v>3</v>
      </c>
      <c r="I549" s="1">
        <f t="shared" si="24"/>
        <v>0.30448953772106868</v>
      </c>
      <c r="J549" s="1">
        <f t="shared" si="25"/>
        <v>0.57553965310375632</v>
      </c>
      <c r="K549" s="1">
        <v>0</v>
      </c>
      <c r="L549" s="1">
        <f t="shared" si="26"/>
        <v>-0.8569366889101131</v>
      </c>
      <c r="M549" s="1">
        <f>ABS(J549-Base!J549)</f>
        <v>2.8232640295787759E-3</v>
      </c>
    </row>
    <row r="550" spans="5:13" x14ac:dyDescent="0.3">
      <c r="E550" s="1">
        <v>539</v>
      </c>
      <c r="F550" s="1">
        <v>1</v>
      </c>
      <c r="G550" s="1">
        <v>28</v>
      </c>
      <c r="H550" s="1">
        <v>2</v>
      </c>
      <c r="I550" s="1">
        <f t="shared" si="24"/>
        <v>-0.13986596027814491</v>
      </c>
      <c r="J550" s="1">
        <f t="shared" si="25"/>
        <v>0.46509040126462287</v>
      </c>
      <c r="K550" s="1">
        <v>0</v>
      </c>
      <c r="L550" s="1">
        <f t="shared" si="26"/>
        <v>-0.62565752069029823</v>
      </c>
      <c r="M550" s="1">
        <f>ABS(J550-Base!J550)</f>
        <v>1.8144001534711185E-3</v>
      </c>
    </row>
    <row r="551" spans="5:13" x14ac:dyDescent="0.3">
      <c r="E551" s="1">
        <v>540</v>
      </c>
      <c r="F551" s="1">
        <v>1</v>
      </c>
      <c r="G551" s="1">
        <v>23</v>
      </c>
      <c r="H551" s="1">
        <v>4</v>
      </c>
      <c r="I551" s="1">
        <f t="shared" si="24"/>
        <v>0.60085705659185051</v>
      </c>
      <c r="J551" s="1">
        <f t="shared" si="25"/>
        <v>0.64585236278033253</v>
      </c>
      <c r="K551" s="1">
        <v>1</v>
      </c>
      <c r="L551" s="1">
        <f t="shared" si="26"/>
        <v>-0.43718434190663547</v>
      </c>
      <c r="M551" s="1">
        <f>ABS(J551-Base!J551)</f>
        <v>5.7982892166952293E-3</v>
      </c>
    </row>
    <row r="552" spans="5:13" x14ac:dyDescent="0.3">
      <c r="E552" s="1">
        <v>541</v>
      </c>
      <c r="F552" s="1">
        <v>0</v>
      </c>
      <c r="G552" s="1">
        <v>32</v>
      </c>
      <c r="H552" s="1">
        <v>2</v>
      </c>
      <c r="I552" s="1">
        <f t="shared" si="24"/>
        <v>-0.25968393886832897</v>
      </c>
      <c r="J552" s="1">
        <f t="shared" si="25"/>
        <v>0.43544140461043551</v>
      </c>
      <c r="K552" s="1">
        <v>1</v>
      </c>
      <c r="L552" s="1">
        <f t="shared" si="26"/>
        <v>-0.83139503913469226</v>
      </c>
      <c r="M552" s="1">
        <f>ABS(J552-Base!J552)</f>
        <v>3.1542444363010791E-3</v>
      </c>
    </row>
    <row r="553" spans="5:13" x14ac:dyDescent="0.3">
      <c r="E553" s="1">
        <v>542</v>
      </c>
      <c r="F553" s="1">
        <v>0</v>
      </c>
      <c r="G553" s="1">
        <v>25</v>
      </c>
      <c r="H553" s="1">
        <v>1</v>
      </c>
      <c r="I553" s="1">
        <f t="shared" si="24"/>
        <v>-0.32285549331989172</v>
      </c>
      <c r="J553" s="1">
        <f t="shared" si="25"/>
        <v>0.41998000031392446</v>
      </c>
      <c r="K553" s="1">
        <v>1</v>
      </c>
      <c r="L553" s="1">
        <f t="shared" si="26"/>
        <v>-0.8675481871386902</v>
      </c>
      <c r="M553" s="1">
        <f>ABS(J553-Base!J553)</f>
        <v>1.6211648205774476E-3</v>
      </c>
    </row>
    <row r="554" spans="5:13" x14ac:dyDescent="0.3">
      <c r="E554" s="1">
        <v>543</v>
      </c>
      <c r="F554" s="1">
        <v>0</v>
      </c>
      <c r="G554" s="1">
        <v>26</v>
      </c>
      <c r="H554" s="1">
        <v>1</v>
      </c>
      <c r="I554" s="1">
        <f t="shared" si="24"/>
        <v>-0.34927081672561133</v>
      </c>
      <c r="J554" s="1">
        <f t="shared" si="25"/>
        <v>0.41355925728835835</v>
      </c>
      <c r="K554" s="1">
        <v>0</v>
      </c>
      <c r="L554" s="1">
        <f t="shared" si="26"/>
        <v>-0.53368365143780261</v>
      </c>
      <c r="M554" s="1">
        <f>ABS(J554-Base!J554)</f>
        <v>2.1363829843065729E-3</v>
      </c>
    </row>
    <row r="555" spans="5:13" x14ac:dyDescent="0.3">
      <c r="E555" s="1">
        <v>544</v>
      </c>
      <c r="F555" s="1">
        <v>0</v>
      </c>
      <c r="G555" s="1">
        <v>29</v>
      </c>
      <c r="H555" s="1">
        <v>1</v>
      </c>
      <c r="I555" s="1">
        <f t="shared" si="24"/>
        <v>-0.42851678694277029</v>
      </c>
      <c r="J555" s="1">
        <f t="shared" si="25"/>
        <v>0.39448056471223647</v>
      </c>
      <c r="K555" s="1">
        <v>1</v>
      </c>
      <c r="L555" s="1">
        <f t="shared" si="26"/>
        <v>-0.93018540553150597</v>
      </c>
      <c r="M555" s="1">
        <f>ABS(J555-Base!J555)</f>
        <v>3.6454111541763812E-3</v>
      </c>
    </row>
    <row r="556" spans="5:13" x14ac:dyDescent="0.3">
      <c r="E556" s="1">
        <v>545</v>
      </c>
      <c r="F556" s="1">
        <v>0</v>
      </c>
      <c r="G556" s="1">
        <v>23</v>
      </c>
      <c r="H556" s="1">
        <v>1</v>
      </c>
      <c r="I556" s="1">
        <f t="shared" si="24"/>
        <v>-0.27002484650845249</v>
      </c>
      <c r="J556" s="1">
        <f t="shared" si="25"/>
        <v>0.43290099526311304</v>
      </c>
      <c r="K556" s="1">
        <v>1</v>
      </c>
      <c r="L556" s="1">
        <f t="shared" si="26"/>
        <v>-0.83724622547675487</v>
      </c>
      <c r="M556" s="1">
        <f>ABS(J556-Base!J556)</f>
        <v>5.7557668159280428E-4</v>
      </c>
    </row>
    <row r="557" spans="5:13" x14ac:dyDescent="0.3">
      <c r="E557" s="1">
        <v>546</v>
      </c>
      <c r="F557" s="1">
        <v>1</v>
      </c>
      <c r="G557" s="1">
        <v>21</v>
      </c>
      <c r="H557" s="1">
        <v>7</v>
      </c>
      <c r="I557" s="1">
        <f t="shared" si="24"/>
        <v>1.5491548048555686</v>
      </c>
      <c r="J557" s="1">
        <f t="shared" si="25"/>
        <v>0.82479162587461952</v>
      </c>
      <c r="K557" s="1">
        <v>0</v>
      </c>
      <c r="L557" s="1">
        <f t="shared" si="26"/>
        <v>-1.741779304102816</v>
      </c>
      <c r="M557" s="1">
        <f>ABS(J557-Base!J557)</f>
        <v>1.0111545007610911E-2</v>
      </c>
    </row>
    <row r="558" spans="5:13" x14ac:dyDescent="0.3">
      <c r="E558" s="1">
        <v>547</v>
      </c>
      <c r="F558" s="1">
        <v>1</v>
      </c>
      <c r="G558" s="1">
        <v>20</v>
      </c>
      <c r="H558" s="1">
        <v>1</v>
      </c>
      <c r="I558" s="1">
        <f t="shared" si="24"/>
        <v>-0.19945271254343591</v>
      </c>
      <c r="J558" s="1">
        <f t="shared" si="25"/>
        <v>0.45030146909432373</v>
      </c>
      <c r="K558" s="1">
        <v>0</v>
      </c>
      <c r="L558" s="1">
        <f t="shared" si="26"/>
        <v>-0.59838527665743024</v>
      </c>
      <c r="M558" s="1">
        <f>ABS(J558-Base!J558)</f>
        <v>3.1702631582260499E-3</v>
      </c>
    </row>
    <row r="559" spans="5:13" x14ac:dyDescent="0.3">
      <c r="E559" s="1">
        <v>548</v>
      </c>
      <c r="F559" s="1">
        <v>1</v>
      </c>
      <c r="G559" s="1">
        <v>22</v>
      </c>
      <c r="H559" s="1">
        <v>3</v>
      </c>
      <c r="I559" s="1">
        <f t="shared" si="24"/>
        <v>0.33408713354675501</v>
      </c>
      <c r="J559" s="1">
        <f t="shared" si="25"/>
        <v>0.58275350580968577</v>
      </c>
      <c r="K559" s="1">
        <v>0</v>
      </c>
      <c r="L559" s="1">
        <f t="shared" si="26"/>
        <v>-0.87407811865568463</v>
      </c>
      <c r="M559" s="1">
        <f>ABS(J559-Base!J559)</f>
        <v>3.0601136639029081E-3</v>
      </c>
    </row>
    <row r="560" spans="5:13" x14ac:dyDescent="0.3">
      <c r="E560" s="1">
        <v>549</v>
      </c>
      <c r="F560" s="1">
        <v>0</v>
      </c>
      <c r="G560" s="1">
        <v>17</v>
      </c>
      <c r="H560" s="1">
        <v>3</v>
      </c>
      <c r="I560" s="1">
        <f t="shared" si="24"/>
        <v>0.38462473050906565</v>
      </c>
      <c r="J560" s="1">
        <f t="shared" si="25"/>
        <v>0.5949880456727269</v>
      </c>
      <c r="K560" s="1">
        <v>1</v>
      </c>
      <c r="L560" s="1">
        <f t="shared" si="26"/>
        <v>-0.51921396494468164</v>
      </c>
      <c r="M560" s="1">
        <f>ABS(J560-Base!J560)</f>
        <v>1.9063712446556802E-2</v>
      </c>
    </row>
    <row r="561" spans="5:13" x14ac:dyDescent="0.3">
      <c r="E561" s="1">
        <v>550</v>
      </c>
      <c r="F561" s="1">
        <v>0</v>
      </c>
      <c r="G561" s="1">
        <v>30</v>
      </c>
      <c r="H561" s="1">
        <v>2</v>
      </c>
      <c r="I561" s="1">
        <f t="shared" si="24"/>
        <v>-0.20685329205688974</v>
      </c>
      <c r="J561" s="1">
        <f t="shared" si="25"/>
        <v>0.4484702850960226</v>
      </c>
      <c r="K561" s="1">
        <v>1</v>
      </c>
      <c r="L561" s="1">
        <f t="shared" si="26"/>
        <v>-0.80191285364468201</v>
      </c>
      <c r="M561" s="1">
        <f>ABS(J561-Base!J561)</f>
        <v>4.2417013842316331E-3</v>
      </c>
    </row>
    <row r="562" spans="5:13" x14ac:dyDescent="0.3">
      <c r="E562" s="1">
        <v>551</v>
      </c>
      <c r="F562" s="1">
        <v>1</v>
      </c>
      <c r="G562" s="1">
        <v>29</v>
      </c>
      <c r="H562" s="1">
        <v>5</v>
      </c>
      <c r="I562" s="1">
        <f t="shared" si="24"/>
        <v>0.71963900050851426</v>
      </c>
      <c r="J562" s="1">
        <f t="shared" si="25"/>
        <v>0.67252751756573015</v>
      </c>
      <c r="K562" s="1">
        <v>0</v>
      </c>
      <c r="L562" s="1">
        <f t="shared" si="26"/>
        <v>-1.116351250538435</v>
      </c>
      <c r="M562" s="1">
        <f>ABS(J562-Base!J562)</f>
        <v>7.2679820775450876E-3</v>
      </c>
    </row>
    <row r="563" spans="5:13" x14ac:dyDescent="0.3">
      <c r="E563" s="1">
        <v>552</v>
      </c>
      <c r="F563" s="1">
        <v>0</v>
      </c>
      <c r="G563" s="1">
        <v>29</v>
      </c>
      <c r="H563" s="1">
        <v>0</v>
      </c>
      <c r="I563" s="1">
        <f t="shared" si="24"/>
        <v>-0.67659560523437046</v>
      </c>
      <c r="J563" s="1">
        <f t="shared" si="25"/>
        <v>0.33702155128635308</v>
      </c>
      <c r="K563" s="1">
        <v>0</v>
      </c>
      <c r="L563" s="1">
        <f t="shared" si="26"/>
        <v>-0.41101279503553634</v>
      </c>
      <c r="M563" s="1">
        <f>ABS(J563-Base!J563)</f>
        <v>1.1049348853416796E-2</v>
      </c>
    </row>
    <row r="564" spans="5:13" x14ac:dyDescent="0.3">
      <c r="E564" s="1">
        <v>553</v>
      </c>
      <c r="F564" s="1">
        <v>1</v>
      </c>
      <c r="G564" s="1">
        <v>15</v>
      </c>
      <c r="H564" s="1">
        <v>3</v>
      </c>
      <c r="I564" s="1">
        <f t="shared" si="24"/>
        <v>0.54127030432655943</v>
      </c>
      <c r="J564" s="1">
        <f t="shared" si="25"/>
        <v>0.6321078733867278</v>
      </c>
      <c r="K564" s="1">
        <v>1</v>
      </c>
      <c r="L564" s="1">
        <f t="shared" si="26"/>
        <v>-0.4586952136619396</v>
      </c>
      <c r="M564" s="1">
        <f>ABS(J564-Base!J564)</f>
        <v>4.6046595955896441E-3</v>
      </c>
    </row>
    <row r="565" spans="5:13" x14ac:dyDescent="0.3">
      <c r="E565" s="1">
        <v>554</v>
      </c>
      <c r="F565" s="1">
        <v>0</v>
      </c>
      <c r="G565" s="1">
        <v>25</v>
      </c>
      <c r="H565" s="1">
        <v>1</v>
      </c>
      <c r="I565" s="1">
        <f t="shared" si="24"/>
        <v>-0.32285549331989172</v>
      </c>
      <c r="J565" s="1">
        <f t="shared" si="25"/>
        <v>0.41998000031392446</v>
      </c>
      <c r="K565" s="1">
        <v>0</v>
      </c>
      <c r="L565" s="1">
        <f t="shared" si="26"/>
        <v>-0.54469269381879837</v>
      </c>
      <c r="M565" s="1">
        <f>ABS(J565-Base!J565)</f>
        <v>1.6211648205774476E-3</v>
      </c>
    </row>
    <row r="566" spans="5:13" x14ac:dyDescent="0.3">
      <c r="E566" s="1">
        <v>555</v>
      </c>
      <c r="F566" s="1">
        <v>1</v>
      </c>
      <c r="G566" s="1">
        <v>20</v>
      </c>
      <c r="H566" s="1">
        <v>5</v>
      </c>
      <c r="I566" s="1">
        <f t="shared" si="24"/>
        <v>0.98601736293969144</v>
      </c>
      <c r="J566" s="1">
        <f t="shared" si="25"/>
        <v>0.72830055963107243</v>
      </c>
      <c r="K566" s="1">
        <v>1</v>
      </c>
      <c r="L566" s="1">
        <f t="shared" si="26"/>
        <v>-0.31704145935121358</v>
      </c>
      <c r="M566" s="1">
        <f>ABS(J566-Base!J566)</f>
        <v>8.399337005623897E-3</v>
      </c>
    </row>
    <row r="567" spans="5:13" x14ac:dyDescent="0.3">
      <c r="E567" s="1">
        <v>556</v>
      </c>
      <c r="F567" s="1">
        <v>0</v>
      </c>
      <c r="G567" s="1">
        <v>30</v>
      </c>
      <c r="H567" s="1">
        <v>1</v>
      </c>
      <c r="I567" s="1">
        <f t="shared" si="24"/>
        <v>-0.4549321103484899</v>
      </c>
      <c r="J567" s="1">
        <f t="shared" si="25"/>
        <v>0.38818875454897944</v>
      </c>
      <c r="K567" s="1">
        <v>1</v>
      </c>
      <c r="L567" s="1">
        <f t="shared" si="26"/>
        <v>-0.94626357685594398</v>
      </c>
      <c r="M567" s="1">
        <f>ABS(J567-Base!J567)</f>
        <v>4.1345494440507835E-3</v>
      </c>
    </row>
    <row r="568" spans="5:13" x14ac:dyDescent="0.3">
      <c r="E568" s="1">
        <v>557</v>
      </c>
      <c r="F568" s="1">
        <v>0</v>
      </c>
      <c r="G568" s="1">
        <v>18</v>
      </c>
      <c r="H568" s="1">
        <v>1</v>
      </c>
      <c r="I568" s="1">
        <f t="shared" si="24"/>
        <v>-0.1379482294798543</v>
      </c>
      <c r="J568" s="1">
        <f t="shared" si="25"/>
        <v>0.46556752865998741</v>
      </c>
      <c r="K568" s="1">
        <v>0</v>
      </c>
      <c r="L568" s="1">
        <f t="shared" si="26"/>
        <v>-0.62654989636760361</v>
      </c>
      <c r="M568" s="1">
        <f>ABS(J568-Base!J568)</f>
        <v>2.1004836727632203E-3</v>
      </c>
    </row>
    <row r="569" spans="5:13" x14ac:dyDescent="0.3">
      <c r="E569" s="1">
        <v>558</v>
      </c>
      <c r="F569" s="1">
        <v>0</v>
      </c>
      <c r="G569" s="1">
        <v>29</v>
      </c>
      <c r="H569" s="1">
        <v>2</v>
      </c>
      <c r="I569" s="1">
        <f t="shared" si="24"/>
        <v>-0.18043796865117012</v>
      </c>
      <c r="J569" s="1">
        <f t="shared" si="25"/>
        <v>0.45501249971933283</v>
      </c>
      <c r="K569" s="1">
        <v>0</v>
      </c>
      <c r="L569" s="1">
        <f t="shared" si="26"/>
        <v>-0.60699241984674102</v>
      </c>
      <c r="M569" s="1">
        <f>ABS(J569-Base!J569)</f>
        <v>4.7877438780188908E-3</v>
      </c>
    </row>
    <row r="570" spans="5:13" x14ac:dyDescent="0.3">
      <c r="E570" s="1">
        <v>559</v>
      </c>
      <c r="F570" s="1">
        <v>1</v>
      </c>
      <c r="G570" s="1">
        <v>14</v>
      </c>
      <c r="H570" s="1">
        <v>4</v>
      </c>
      <c r="I570" s="1">
        <f t="shared" si="24"/>
        <v>0.86723541902302748</v>
      </c>
      <c r="J570" s="1">
        <f t="shared" si="25"/>
        <v>0.70417012077153751</v>
      </c>
      <c r="K570" s="1">
        <v>0</v>
      </c>
      <c r="L570" s="1">
        <f t="shared" si="26"/>
        <v>-1.2179707222162899</v>
      </c>
      <c r="M570" s="1">
        <f>ABS(J570-Base!J570)</f>
        <v>7.2342862378048656E-3</v>
      </c>
    </row>
    <row r="571" spans="5:13" x14ac:dyDescent="0.3">
      <c r="E571" s="1">
        <v>560</v>
      </c>
      <c r="F571" s="1">
        <v>0</v>
      </c>
      <c r="G571" s="1">
        <v>29</v>
      </c>
      <c r="H571" s="1">
        <v>3</v>
      </c>
      <c r="I571" s="1">
        <f t="shared" si="24"/>
        <v>6.7640849640430045E-2</v>
      </c>
      <c r="J571" s="1">
        <f t="shared" si="25"/>
        <v>0.51690376793916937</v>
      </c>
      <c r="K571" s="1">
        <v>0</v>
      </c>
      <c r="L571" s="1">
        <f t="shared" si="26"/>
        <v>-0.72753940695368136</v>
      </c>
      <c r="M571" s="1">
        <f>ABS(J571-Base!J571)</f>
        <v>1.3436248929804773E-2</v>
      </c>
    </row>
    <row r="572" spans="5:13" x14ac:dyDescent="0.3">
      <c r="E572" s="1">
        <v>561</v>
      </c>
      <c r="F572" s="1">
        <v>0</v>
      </c>
      <c r="G572" s="1">
        <v>26</v>
      </c>
      <c r="H572" s="1">
        <v>1</v>
      </c>
      <c r="I572" s="1">
        <f t="shared" si="24"/>
        <v>-0.34927081672561133</v>
      </c>
      <c r="J572" s="1">
        <f t="shared" si="25"/>
        <v>0.41355925728835835</v>
      </c>
      <c r="K572" s="1">
        <v>0</v>
      </c>
      <c r="L572" s="1">
        <f t="shared" si="26"/>
        <v>-0.53368365143780261</v>
      </c>
      <c r="M572" s="1">
        <f>ABS(J572-Base!J572)</f>
        <v>2.1363829843065729E-3</v>
      </c>
    </row>
    <row r="573" spans="5:13" x14ac:dyDescent="0.3">
      <c r="E573" s="1">
        <v>562</v>
      </c>
      <c r="F573" s="1">
        <v>0</v>
      </c>
      <c r="G573" s="1">
        <v>19</v>
      </c>
      <c r="H573" s="1">
        <v>3</v>
      </c>
      <c r="I573" s="1">
        <f t="shared" si="24"/>
        <v>0.33179408369762636</v>
      </c>
      <c r="J573" s="1">
        <f t="shared" si="25"/>
        <v>0.58219584090306764</v>
      </c>
      <c r="K573" s="1">
        <v>0</v>
      </c>
      <c r="L573" s="1">
        <f t="shared" si="26"/>
        <v>-0.87274247515351777</v>
      </c>
      <c r="M573" s="1">
        <f>ABS(J573-Base!J573)</f>
        <v>1.8228021968385355E-2</v>
      </c>
    </row>
    <row r="574" spans="5:13" x14ac:dyDescent="0.3">
      <c r="E574" s="1">
        <v>563</v>
      </c>
      <c r="F574" s="1">
        <v>1</v>
      </c>
      <c r="G574" s="1">
        <v>26</v>
      </c>
      <c r="H574" s="1">
        <v>6</v>
      </c>
      <c r="I574" s="1">
        <f t="shared" si="24"/>
        <v>1.1047993068563549</v>
      </c>
      <c r="J574" s="1">
        <f t="shared" si="25"/>
        <v>0.75115827065509022</v>
      </c>
      <c r="K574" s="1">
        <v>1</v>
      </c>
      <c r="L574" s="1">
        <f t="shared" si="26"/>
        <v>-0.2861389028772085</v>
      </c>
      <c r="M574" s="1">
        <f>ABS(J574-Base!J574)</f>
        <v>9.387115458559192E-3</v>
      </c>
    </row>
    <row r="575" spans="5:13" x14ac:dyDescent="0.3">
      <c r="E575" s="1">
        <v>564</v>
      </c>
      <c r="F575" s="1">
        <v>1</v>
      </c>
      <c r="G575" s="1">
        <v>19</v>
      </c>
      <c r="H575" s="1">
        <v>5</v>
      </c>
      <c r="I575" s="1">
        <f t="shared" si="24"/>
        <v>1.0156149587653778</v>
      </c>
      <c r="J575" s="1">
        <f t="shared" si="25"/>
        <v>0.73411756696659891</v>
      </c>
      <c r="K575" s="1">
        <v>1</v>
      </c>
      <c r="L575" s="1">
        <f t="shared" si="26"/>
        <v>-0.30908609021492589</v>
      </c>
      <c r="M575" s="1">
        <f>ABS(J575-Base!J575)</f>
        <v>8.491304213043116E-3</v>
      </c>
    </row>
    <row r="576" spans="5:13" x14ac:dyDescent="0.3">
      <c r="E576" s="1">
        <v>565</v>
      </c>
      <c r="F576" s="1">
        <v>0</v>
      </c>
      <c r="G576" s="1">
        <v>24</v>
      </c>
      <c r="H576" s="1">
        <v>1</v>
      </c>
      <c r="I576" s="1">
        <f t="shared" si="24"/>
        <v>-0.2964401699141721</v>
      </c>
      <c r="J576" s="1">
        <f t="shared" si="25"/>
        <v>0.42642794299600362</v>
      </c>
      <c r="K576" s="1">
        <v>0</v>
      </c>
      <c r="L576" s="1">
        <f t="shared" si="26"/>
        <v>-0.55587170600887603</v>
      </c>
      <c r="M576" s="1">
        <f>ABS(J576-Base!J576)</f>
        <v>1.1007142626220934E-3</v>
      </c>
    </row>
    <row r="577" spans="5:13" x14ac:dyDescent="0.3">
      <c r="E577" s="1">
        <v>566</v>
      </c>
      <c r="F577" s="1">
        <v>0</v>
      </c>
      <c r="G577" s="1">
        <v>28</v>
      </c>
      <c r="H577" s="1">
        <v>1</v>
      </c>
      <c r="I577" s="1">
        <f t="shared" si="24"/>
        <v>-0.40210146353705067</v>
      </c>
      <c r="J577" s="1">
        <f t="shared" si="25"/>
        <v>0.40080754556530518</v>
      </c>
      <c r="K577" s="1">
        <v>1</v>
      </c>
      <c r="L577" s="1">
        <f t="shared" si="26"/>
        <v>-0.91427390312795231</v>
      </c>
      <c r="M577" s="1">
        <f>ABS(J577-Base!J577)</f>
        <v>3.1490134339461351E-3</v>
      </c>
    </row>
    <row r="578" spans="5:13" x14ac:dyDescent="0.3">
      <c r="E578" s="1">
        <v>567</v>
      </c>
      <c r="F578" s="1">
        <v>0</v>
      </c>
      <c r="G578" s="1">
        <v>32</v>
      </c>
      <c r="H578" s="1">
        <v>1</v>
      </c>
      <c r="I578" s="1">
        <f t="shared" si="24"/>
        <v>-0.50776275715992913</v>
      </c>
      <c r="J578" s="1">
        <f t="shared" si="25"/>
        <v>0.37571813374286805</v>
      </c>
      <c r="K578" s="1">
        <v>1</v>
      </c>
      <c r="L578" s="1">
        <f t="shared" si="26"/>
        <v>-0.9789160610169183</v>
      </c>
      <c r="M578" s="1">
        <f>ABS(J578-Base!J578)</f>
        <v>5.0892154397377265E-3</v>
      </c>
    </row>
    <row r="579" spans="5:13" x14ac:dyDescent="0.3">
      <c r="E579" s="1">
        <v>568</v>
      </c>
      <c r="F579" s="1">
        <v>0</v>
      </c>
      <c r="G579" s="1">
        <v>18</v>
      </c>
      <c r="H579" s="1">
        <v>0</v>
      </c>
      <c r="I579" s="1">
        <f t="shared" si="24"/>
        <v>-0.38602704777145447</v>
      </c>
      <c r="J579" s="1">
        <f t="shared" si="25"/>
        <v>0.4046740728023851</v>
      </c>
      <c r="K579" s="1">
        <v>0</v>
      </c>
      <c r="L579" s="1">
        <f t="shared" si="26"/>
        <v>-0.51864624660873992</v>
      </c>
      <c r="M579" s="1">
        <f>ABS(J579-Base!J579)</f>
        <v>6.2809308123695784E-3</v>
      </c>
    </row>
    <row r="580" spans="5:13" x14ac:dyDescent="0.3">
      <c r="E580" s="1">
        <v>569</v>
      </c>
      <c r="F580" s="1">
        <v>1</v>
      </c>
      <c r="G580" s="1">
        <v>24</v>
      </c>
      <c r="H580" s="1">
        <v>0</v>
      </c>
      <c r="I580" s="1">
        <f t="shared" si="24"/>
        <v>-0.61421061471696314</v>
      </c>
      <c r="J580" s="1">
        <f t="shared" si="25"/>
        <v>0.35109929913876448</v>
      </c>
      <c r="K580" s="1">
        <v>0</v>
      </c>
      <c r="L580" s="1">
        <f t="shared" si="26"/>
        <v>-0.43247557727972219</v>
      </c>
      <c r="M580" s="1">
        <f>ABS(J580-Base!J580)</f>
        <v>7.0057787942477967E-3</v>
      </c>
    </row>
    <row r="581" spans="5:13" x14ac:dyDescent="0.3">
      <c r="E581" s="1">
        <v>570</v>
      </c>
      <c r="F581" s="1">
        <v>0</v>
      </c>
      <c r="G581" s="1">
        <v>27</v>
      </c>
      <c r="H581" s="1">
        <v>1</v>
      </c>
      <c r="I581" s="1">
        <f t="shared" si="24"/>
        <v>-0.37568614013133106</v>
      </c>
      <c r="J581" s="1">
        <f t="shared" si="25"/>
        <v>0.40716776750395117</v>
      </c>
      <c r="K581" s="1">
        <v>1</v>
      </c>
      <c r="L581" s="1">
        <f t="shared" si="26"/>
        <v>-0.89852997330334061</v>
      </c>
      <c r="M581" s="1">
        <f>ABS(J581-Base!J581)</f>
        <v>2.6458377101921116E-3</v>
      </c>
    </row>
    <row r="582" spans="5:13" x14ac:dyDescent="0.3">
      <c r="E582" s="1">
        <v>571</v>
      </c>
      <c r="F582" s="1">
        <v>0</v>
      </c>
      <c r="G582" s="1">
        <v>25</v>
      </c>
      <c r="H582" s="1">
        <v>2</v>
      </c>
      <c r="I582" s="1">
        <f t="shared" si="24"/>
        <v>-7.477667502829155E-2</v>
      </c>
      <c r="J582" s="1">
        <f t="shared" si="25"/>
        <v>0.48131453715836953</v>
      </c>
      <c r="K582" s="1">
        <v>0</v>
      </c>
      <c r="L582" s="1">
        <f t="shared" si="26"/>
        <v>-0.65645762415665765</v>
      </c>
      <c r="M582" s="1">
        <f>ABS(J582-Base!J582)</f>
        <v>6.9731103738460698E-3</v>
      </c>
    </row>
    <row r="583" spans="5:13" x14ac:dyDescent="0.3">
      <c r="E583" s="1">
        <v>572</v>
      </c>
      <c r="F583" s="1">
        <v>1</v>
      </c>
      <c r="G583" s="1">
        <v>23</v>
      </c>
      <c r="H583" s="1">
        <v>3</v>
      </c>
      <c r="I583" s="1">
        <f t="shared" si="24"/>
        <v>0.30448953772106868</v>
      </c>
      <c r="J583" s="1">
        <f t="shared" si="25"/>
        <v>0.57553965310375632</v>
      </c>
      <c r="K583" s="1">
        <v>0</v>
      </c>
      <c r="L583" s="1">
        <f t="shared" si="26"/>
        <v>-0.8569366889101131</v>
      </c>
      <c r="M583" s="1">
        <f>ABS(J583-Base!J583)</f>
        <v>2.8232640295787759E-3</v>
      </c>
    </row>
    <row r="584" spans="5:13" x14ac:dyDescent="0.3">
      <c r="E584" s="1">
        <v>573</v>
      </c>
      <c r="F584" s="1">
        <v>0</v>
      </c>
      <c r="G584" s="1">
        <v>26</v>
      </c>
      <c r="H584" s="1">
        <v>0</v>
      </c>
      <c r="I584" s="1">
        <f t="shared" si="24"/>
        <v>-0.5973496350172115</v>
      </c>
      <c r="J584" s="1">
        <f t="shared" si="25"/>
        <v>0.35495028933023043</v>
      </c>
      <c r="K584" s="1">
        <v>0</v>
      </c>
      <c r="L584" s="1">
        <f t="shared" si="26"/>
        <v>-0.43842789435032226</v>
      </c>
      <c r="M584" s="1">
        <f>ABS(J584-Base!J584)</f>
        <v>9.8715949567237948E-3</v>
      </c>
    </row>
    <row r="585" spans="5:13" x14ac:dyDescent="0.3">
      <c r="E585" s="1">
        <v>574</v>
      </c>
      <c r="F585" s="1">
        <v>1</v>
      </c>
      <c r="G585" s="1">
        <v>22</v>
      </c>
      <c r="H585" s="1">
        <v>2</v>
      </c>
      <c r="I585" s="1">
        <f t="shared" si="24"/>
        <v>3.7719614675973248E-2</v>
      </c>
      <c r="J585" s="1">
        <f t="shared" si="25"/>
        <v>0.50942878577989803</v>
      </c>
      <c r="K585" s="1">
        <v>0</v>
      </c>
      <c r="L585" s="1">
        <f t="shared" si="26"/>
        <v>-0.71218482352225843</v>
      </c>
      <c r="M585" s="1">
        <f>ABS(J585-Base!J585)</f>
        <v>2.8465903584240504E-4</v>
      </c>
    </row>
    <row r="586" spans="5:13" x14ac:dyDescent="0.3">
      <c r="E586" s="1">
        <v>575</v>
      </c>
      <c r="F586" s="1">
        <v>0</v>
      </c>
      <c r="G586" s="1">
        <v>29</v>
      </c>
      <c r="H586" s="1">
        <v>4</v>
      </c>
      <c r="I586" s="1">
        <f t="shared" si="24"/>
        <v>0.31571966793203021</v>
      </c>
      <c r="J586" s="1">
        <f t="shared" si="25"/>
        <v>0.57828074971199572</v>
      </c>
      <c r="K586" s="1">
        <v>1</v>
      </c>
      <c r="L586" s="1">
        <f t="shared" si="26"/>
        <v>-0.54769580209119717</v>
      </c>
      <c r="M586" s="1">
        <f>ABS(J586-Base!J586)</f>
        <v>2.1407315133225469E-2</v>
      </c>
    </row>
    <row r="587" spans="5:13" x14ac:dyDescent="0.3">
      <c r="E587" s="1">
        <v>576</v>
      </c>
      <c r="F587" s="1">
        <v>0</v>
      </c>
      <c r="G587" s="1">
        <v>26</v>
      </c>
      <c r="H587" s="1">
        <v>2</v>
      </c>
      <c r="I587" s="1">
        <f t="shared" si="24"/>
        <v>-0.10119199843401117</v>
      </c>
      <c r="J587" s="1">
        <f t="shared" si="25"/>
        <v>0.47472356555743933</v>
      </c>
      <c r="K587" s="1">
        <v>1</v>
      </c>
      <c r="L587" s="1">
        <f t="shared" si="26"/>
        <v>-0.74502261160366057</v>
      </c>
      <c r="M587" s="1">
        <f>ABS(J587-Base!J587)</f>
        <v>6.4278209415614129E-3</v>
      </c>
    </row>
    <row r="588" spans="5:13" x14ac:dyDescent="0.3">
      <c r="E588" s="1">
        <v>577</v>
      </c>
      <c r="F588" s="1">
        <v>1</v>
      </c>
      <c r="G588" s="1">
        <v>16</v>
      </c>
      <c r="H588" s="1">
        <v>2</v>
      </c>
      <c r="I588" s="1">
        <f t="shared" si="24"/>
        <v>0.21530518963009132</v>
      </c>
      <c r="J588" s="1">
        <f t="shared" si="25"/>
        <v>0.55361932436231731</v>
      </c>
      <c r="K588" s="1">
        <v>1</v>
      </c>
      <c r="L588" s="1">
        <f t="shared" si="26"/>
        <v>-0.59127796856406367</v>
      </c>
      <c r="M588" s="1">
        <f>ABS(J588-Base!J588)</f>
        <v>1.2392227227497887E-3</v>
      </c>
    </row>
    <row r="589" spans="5:13" x14ac:dyDescent="0.3">
      <c r="E589" s="1">
        <v>578</v>
      </c>
      <c r="F589" s="1">
        <v>1</v>
      </c>
      <c r="G589" s="1">
        <v>17</v>
      </c>
      <c r="H589" s="1">
        <v>4</v>
      </c>
      <c r="I589" s="1">
        <f t="shared" ref="I589:I652" si="27">$H$5+$H$6*G589+H589*$H$7+$H$8*F589+F589*H589*$H$9+F589*G589*$H$10</f>
        <v>0.77844263154596849</v>
      </c>
      <c r="J589" s="1">
        <f t="shared" ref="J589:J652" si="28">EXP(I589)/(1+EXP(I589))</f>
        <v>0.68534436835953194</v>
      </c>
      <c r="K589" s="1">
        <v>0</v>
      </c>
      <c r="L589" s="1">
        <f t="shared" ref="L589:L652" si="29">IF(K589=1,LN(J589),LN(1-J589))</f>
        <v>-1.1562764710588662</v>
      </c>
      <c r="M589" s="1">
        <f>ABS(J589-Base!J589)</f>
        <v>6.8126931389917988E-3</v>
      </c>
    </row>
    <row r="590" spans="5:13" x14ac:dyDescent="0.3">
      <c r="E590" s="1">
        <v>579</v>
      </c>
      <c r="F590" s="1">
        <v>1</v>
      </c>
      <c r="G590" s="1">
        <v>20</v>
      </c>
      <c r="H590" s="1">
        <v>4</v>
      </c>
      <c r="I590" s="1">
        <f t="shared" si="27"/>
        <v>0.6896498440689095</v>
      </c>
      <c r="J590" s="1">
        <f t="shared" si="28"/>
        <v>0.66588902829522556</v>
      </c>
      <c r="K590" s="1">
        <v>1</v>
      </c>
      <c r="L590" s="1">
        <f t="shared" si="29"/>
        <v>-0.40663224650644203</v>
      </c>
      <c r="M590" s="1">
        <f>ABS(J590-Base!J590)</f>
        <v>6.3331936661242816E-3</v>
      </c>
    </row>
    <row r="591" spans="5:13" x14ac:dyDescent="0.3">
      <c r="E591" s="1">
        <v>580</v>
      </c>
      <c r="F591" s="1">
        <v>0</v>
      </c>
      <c r="G591" s="1">
        <v>20</v>
      </c>
      <c r="H591" s="1">
        <v>2</v>
      </c>
      <c r="I591" s="1">
        <f t="shared" si="27"/>
        <v>5.7299942000306581E-2</v>
      </c>
      <c r="J591" s="1">
        <f t="shared" si="28"/>
        <v>0.51432106737096872</v>
      </c>
      <c r="K591" s="1">
        <v>1</v>
      </c>
      <c r="L591" s="1">
        <f t="shared" si="29"/>
        <v>-0.66490756384566263</v>
      </c>
      <c r="M591" s="1">
        <f>ABS(J591-Base!J591)</f>
        <v>9.6612911967542958E-3</v>
      </c>
    </row>
    <row r="592" spans="5:13" x14ac:dyDescent="0.3">
      <c r="E592" s="1">
        <v>581</v>
      </c>
      <c r="F592" s="1">
        <v>0</v>
      </c>
      <c r="G592" s="1">
        <v>20</v>
      </c>
      <c r="H592" s="1">
        <v>1</v>
      </c>
      <c r="I592" s="1">
        <f t="shared" si="27"/>
        <v>-0.19077887629129359</v>
      </c>
      <c r="J592" s="1">
        <f t="shared" si="28"/>
        <v>0.45244941673162731</v>
      </c>
      <c r="K592" s="1">
        <v>0</v>
      </c>
      <c r="L592" s="1">
        <f t="shared" si="29"/>
        <v>-0.60230043202785677</v>
      </c>
      <c r="M592" s="1">
        <f>ABS(J592-Base!J592)</f>
        <v>1.0223155209224677E-3</v>
      </c>
    </row>
    <row r="593" spans="5:13" x14ac:dyDescent="0.3">
      <c r="E593" s="1">
        <v>582</v>
      </c>
      <c r="F593" s="1">
        <v>0</v>
      </c>
      <c r="G593" s="1">
        <v>20</v>
      </c>
      <c r="H593" s="1">
        <v>1</v>
      </c>
      <c r="I593" s="1">
        <f t="shared" si="27"/>
        <v>-0.19077887629129359</v>
      </c>
      <c r="J593" s="1">
        <f t="shared" si="28"/>
        <v>0.45244941673162731</v>
      </c>
      <c r="K593" s="1">
        <v>0</v>
      </c>
      <c r="L593" s="1">
        <f t="shared" si="29"/>
        <v>-0.60230043202785677</v>
      </c>
      <c r="M593" s="1">
        <f>ABS(J593-Base!J593)</f>
        <v>1.0223155209224677E-3</v>
      </c>
    </row>
    <row r="594" spans="5:13" x14ac:dyDescent="0.3">
      <c r="E594" s="1">
        <v>583</v>
      </c>
      <c r="F594" s="1">
        <v>1</v>
      </c>
      <c r="G594" s="1">
        <v>32</v>
      </c>
      <c r="H594" s="1">
        <v>3</v>
      </c>
      <c r="I594" s="1">
        <f t="shared" si="27"/>
        <v>3.8111175289891552E-2</v>
      </c>
      <c r="J594" s="1">
        <f t="shared" si="28"/>
        <v>0.50952664076033038</v>
      </c>
      <c r="K594" s="1">
        <v>1</v>
      </c>
      <c r="L594" s="1">
        <f t="shared" si="29"/>
        <v>-0.67427313963857638</v>
      </c>
      <c r="M594" s="1">
        <f>ABS(J594-Base!J594)</f>
        <v>5.794210881684414E-4</v>
      </c>
    </row>
    <row r="595" spans="5:13" x14ac:dyDescent="0.3">
      <c r="E595" s="1">
        <v>584</v>
      </c>
      <c r="F595" s="1">
        <v>1</v>
      </c>
      <c r="G595" s="1">
        <v>23</v>
      </c>
      <c r="H595" s="1">
        <v>4</v>
      </c>
      <c r="I595" s="1">
        <f t="shared" si="27"/>
        <v>0.60085705659185051</v>
      </c>
      <c r="J595" s="1">
        <f t="shared" si="28"/>
        <v>0.64585236278033253</v>
      </c>
      <c r="K595" s="1">
        <v>1</v>
      </c>
      <c r="L595" s="1">
        <f t="shared" si="29"/>
        <v>-0.43718434190663547</v>
      </c>
      <c r="M595" s="1">
        <f>ABS(J595-Base!J595)</f>
        <v>5.7982892166952293E-3</v>
      </c>
    </row>
    <row r="596" spans="5:13" x14ac:dyDescent="0.3">
      <c r="E596" s="1">
        <v>585</v>
      </c>
      <c r="F596" s="1">
        <v>1</v>
      </c>
      <c r="G596" s="1">
        <v>24</v>
      </c>
      <c r="H596" s="1">
        <v>3</v>
      </c>
      <c r="I596" s="1">
        <f t="shared" si="27"/>
        <v>0.27489194189538235</v>
      </c>
      <c r="J596" s="1">
        <f t="shared" si="28"/>
        <v>0.56829347313059175</v>
      </c>
      <c r="K596" s="1">
        <v>0</v>
      </c>
      <c r="L596" s="1">
        <f t="shared" si="29"/>
        <v>-0.84000925754169453</v>
      </c>
      <c r="M596" s="1">
        <f>ABS(J596-Base!J596)</f>
        <v>2.583137306302774E-3</v>
      </c>
    </row>
    <row r="597" spans="5:13" x14ac:dyDescent="0.3">
      <c r="E597" s="1">
        <v>586</v>
      </c>
      <c r="F597" s="1">
        <v>0</v>
      </c>
      <c r="G597" s="1">
        <v>27</v>
      </c>
      <c r="H597" s="1">
        <v>1</v>
      </c>
      <c r="I597" s="1">
        <f t="shared" si="27"/>
        <v>-0.37568614013133106</v>
      </c>
      <c r="J597" s="1">
        <f t="shared" si="28"/>
        <v>0.40716776750395117</v>
      </c>
      <c r="K597" s="1">
        <v>0</v>
      </c>
      <c r="L597" s="1">
        <f t="shared" si="29"/>
        <v>-0.52284383317200933</v>
      </c>
      <c r="M597" s="1">
        <f>ABS(J597-Base!J597)</f>
        <v>2.6458377101921116E-3</v>
      </c>
    </row>
    <row r="598" spans="5:13" x14ac:dyDescent="0.3">
      <c r="E598" s="1">
        <v>587</v>
      </c>
      <c r="F598" s="1">
        <v>1</v>
      </c>
      <c r="G598" s="1">
        <v>23</v>
      </c>
      <c r="H598" s="1">
        <v>3</v>
      </c>
      <c r="I598" s="1">
        <f t="shared" si="27"/>
        <v>0.30448953772106868</v>
      </c>
      <c r="J598" s="1">
        <f t="shared" si="28"/>
        <v>0.57553965310375632</v>
      </c>
      <c r="K598" s="1">
        <v>0</v>
      </c>
      <c r="L598" s="1">
        <f t="shared" si="29"/>
        <v>-0.8569366889101131</v>
      </c>
      <c r="M598" s="1">
        <f>ABS(J598-Base!J598)</f>
        <v>2.8232640295787759E-3</v>
      </c>
    </row>
    <row r="599" spans="5:13" x14ac:dyDescent="0.3">
      <c r="E599" s="1">
        <v>588</v>
      </c>
      <c r="F599" s="1">
        <v>1</v>
      </c>
      <c r="G599" s="1">
        <v>25</v>
      </c>
      <c r="H599" s="1">
        <v>2</v>
      </c>
      <c r="I599" s="1">
        <f t="shared" si="27"/>
        <v>-5.1073172801085823E-2</v>
      </c>
      <c r="J599" s="1">
        <f t="shared" si="28"/>
        <v>0.48723448155067395</v>
      </c>
      <c r="K599" s="1">
        <v>0</v>
      </c>
      <c r="L599" s="1">
        <f t="shared" si="29"/>
        <v>-0.66793661734998488</v>
      </c>
      <c r="M599" s="1">
        <f>ABS(J599-Base!J599)</f>
        <v>1.0531659815416483E-3</v>
      </c>
    </row>
    <row r="600" spans="5:13" x14ac:dyDescent="0.3">
      <c r="E600" s="1">
        <v>589</v>
      </c>
      <c r="F600" s="1">
        <v>1</v>
      </c>
      <c r="G600" s="1">
        <v>23</v>
      </c>
      <c r="H600" s="1">
        <v>3</v>
      </c>
      <c r="I600" s="1">
        <f t="shared" si="27"/>
        <v>0.30448953772106868</v>
      </c>
      <c r="J600" s="1">
        <f t="shared" si="28"/>
        <v>0.57553965310375632</v>
      </c>
      <c r="K600" s="1">
        <v>0</v>
      </c>
      <c r="L600" s="1">
        <f t="shared" si="29"/>
        <v>-0.8569366889101131</v>
      </c>
      <c r="M600" s="1">
        <f>ABS(J600-Base!J600)</f>
        <v>2.8232640295787759E-3</v>
      </c>
    </row>
    <row r="601" spans="5:13" x14ac:dyDescent="0.3">
      <c r="E601" s="1">
        <v>590</v>
      </c>
      <c r="F601" s="1">
        <v>1</v>
      </c>
      <c r="G601" s="1">
        <v>20</v>
      </c>
      <c r="H601" s="1">
        <v>5</v>
      </c>
      <c r="I601" s="1">
        <f t="shared" si="27"/>
        <v>0.98601736293969144</v>
      </c>
      <c r="J601" s="1">
        <f t="shared" si="28"/>
        <v>0.72830055963107243</v>
      </c>
      <c r="K601" s="1">
        <v>0</v>
      </c>
      <c r="L601" s="1">
        <f t="shared" si="29"/>
        <v>-1.3030588222909052</v>
      </c>
      <c r="M601" s="1">
        <f>ABS(J601-Base!J601)</f>
        <v>8.399337005623897E-3</v>
      </c>
    </row>
    <row r="602" spans="5:13" x14ac:dyDescent="0.3">
      <c r="E602" s="1">
        <v>591</v>
      </c>
      <c r="F602" s="1">
        <v>1</v>
      </c>
      <c r="G602" s="1">
        <v>21</v>
      </c>
      <c r="H602" s="1">
        <v>1</v>
      </c>
      <c r="I602" s="1">
        <f t="shared" si="27"/>
        <v>-0.22905030836912227</v>
      </c>
      <c r="J602" s="1">
        <f t="shared" si="28"/>
        <v>0.44298646859080054</v>
      </c>
      <c r="K602" s="1">
        <v>0</v>
      </c>
      <c r="L602" s="1">
        <f t="shared" si="29"/>
        <v>-0.58516574597614501</v>
      </c>
      <c r="M602" s="1">
        <f>ABS(J602-Base!J602)</f>
        <v>3.4139466939007712E-3</v>
      </c>
    </row>
    <row r="603" spans="5:13" x14ac:dyDescent="0.3">
      <c r="E603" s="1">
        <v>592</v>
      </c>
      <c r="F603" s="1">
        <v>1</v>
      </c>
      <c r="G603" s="1">
        <v>18</v>
      </c>
      <c r="H603" s="1">
        <v>3</v>
      </c>
      <c r="I603" s="1">
        <f t="shared" si="27"/>
        <v>0.45247751684950049</v>
      </c>
      <c r="J603" s="1">
        <f t="shared" si="28"/>
        <v>0.61122812405629912</v>
      </c>
      <c r="K603" s="1">
        <v>1</v>
      </c>
      <c r="L603" s="1">
        <f t="shared" si="29"/>
        <v>-0.49228502769844229</v>
      </c>
      <c r="M603" s="1">
        <f>ABS(J603-Base!J603)</f>
        <v>3.9694328310724281E-3</v>
      </c>
    </row>
    <row r="604" spans="5:13" x14ac:dyDescent="0.3">
      <c r="E604" s="1">
        <v>593</v>
      </c>
      <c r="F604" s="1">
        <v>0</v>
      </c>
      <c r="G604" s="1">
        <v>26</v>
      </c>
      <c r="H604" s="1">
        <v>3</v>
      </c>
      <c r="I604" s="1">
        <f t="shared" si="27"/>
        <v>0.146886819857589</v>
      </c>
      <c r="J604" s="1">
        <f t="shared" si="28"/>
        <v>0.5366558222841874</v>
      </c>
      <c r="K604" s="1">
        <v>1</v>
      </c>
      <c r="L604" s="1">
        <f t="shared" si="29"/>
        <v>-0.62239831679977509</v>
      </c>
      <c r="M604" s="1">
        <f>ABS(J604-Base!J604)</f>
        <v>1.4966078005499539E-2</v>
      </c>
    </row>
    <row r="605" spans="5:13" x14ac:dyDescent="0.3">
      <c r="E605" s="1">
        <v>594</v>
      </c>
      <c r="F605" s="1">
        <v>1</v>
      </c>
      <c r="G605" s="1">
        <v>26</v>
      </c>
      <c r="H605" s="1">
        <v>2</v>
      </c>
      <c r="I605" s="1">
        <f t="shared" si="27"/>
        <v>-8.0670768626772152E-2</v>
      </c>
      <c r="J605" s="1">
        <f t="shared" si="28"/>
        <v>0.47984323796034778</v>
      </c>
      <c r="K605" s="1">
        <v>0</v>
      </c>
      <c r="L605" s="1">
        <f t="shared" si="29"/>
        <v>-0.65362504737737592</v>
      </c>
      <c r="M605" s="1">
        <f>ABS(J605-Base!J605)</f>
        <v>1.3081485386529645E-3</v>
      </c>
    </row>
    <row r="606" spans="5:13" x14ac:dyDescent="0.3">
      <c r="E606" s="1">
        <v>595</v>
      </c>
      <c r="F606" s="1">
        <v>0</v>
      </c>
      <c r="G606" s="1">
        <v>25</v>
      </c>
      <c r="H606" s="1">
        <v>0</v>
      </c>
      <c r="I606" s="1">
        <f t="shared" si="27"/>
        <v>-0.57093431161149188</v>
      </c>
      <c r="J606" s="1">
        <f t="shared" si="28"/>
        <v>0.36102126528532796</v>
      </c>
      <c r="K606" s="1">
        <v>0</v>
      </c>
      <c r="L606" s="1">
        <f t="shared" si="29"/>
        <v>-0.44788410416513369</v>
      </c>
      <c r="M606" s="1">
        <f>ABS(J606-Base!J606)</f>
        <v>9.4570005980561533E-3</v>
      </c>
    </row>
    <row r="607" spans="5:13" x14ac:dyDescent="0.3">
      <c r="E607" s="1">
        <v>596</v>
      </c>
      <c r="F607" s="1">
        <v>1</v>
      </c>
      <c r="G607" s="1">
        <v>29</v>
      </c>
      <c r="H607" s="1">
        <v>3</v>
      </c>
      <c r="I607" s="1">
        <f t="shared" si="27"/>
        <v>0.12690396276695054</v>
      </c>
      <c r="J607" s="1">
        <f t="shared" si="28"/>
        <v>0.53168348124276921</v>
      </c>
      <c r="K607" s="1">
        <v>0</v>
      </c>
      <c r="L607" s="1">
        <f t="shared" si="29"/>
        <v>-0.75861088953640066</v>
      </c>
      <c r="M607" s="1">
        <f>ABS(J607-Base!J607)</f>
        <v>1.3434643737950669E-3</v>
      </c>
    </row>
    <row r="608" spans="5:13" x14ac:dyDescent="0.3">
      <c r="E608" s="1">
        <v>597</v>
      </c>
      <c r="F608" s="1">
        <v>0</v>
      </c>
      <c r="G608" s="1">
        <v>15</v>
      </c>
      <c r="H608" s="1">
        <v>2</v>
      </c>
      <c r="I608" s="1">
        <f t="shared" si="27"/>
        <v>0.18937655902890471</v>
      </c>
      <c r="J608" s="1">
        <f t="shared" si="28"/>
        <v>0.54720315156323729</v>
      </c>
      <c r="K608" s="1">
        <v>1</v>
      </c>
      <c r="L608" s="1">
        <f t="shared" si="29"/>
        <v>-0.6029351532546412</v>
      </c>
      <c r="M608" s="1">
        <f>ABS(J608-Base!J608)</f>
        <v>1.223057493672719E-2</v>
      </c>
    </row>
    <row r="609" spans="5:13" x14ac:dyDescent="0.3">
      <c r="E609" s="1">
        <v>598</v>
      </c>
      <c r="F609" s="1">
        <v>0</v>
      </c>
      <c r="G609" s="1">
        <v>23</v>
      </c>
      <c r="H609" s="1">
        <v>0</v>
      </c>
      <c r="I609" s="1">
        <f t="shared" si="27"/>
        <v>-0.51810366480005265</v>
      </c>
      <c r="J609" s="1">
        <f t="shared" si="28"/>
        <v>0.37329576709001761</v>
      </c>
      <c r="K609" s="1">
        <v>0</v>
      </c>
      <c r="L609" s="1">
        <f t="shared" si="29"/>
        <v>-0.46728056748999891</v>
      </c>
      <c r="M609" s="1">
        <f>ABS(J609-Base!J609)</f>
        <v>8.5966274346834237E-3</v>
      </c>
    </row>
    <row r="610" spans="5:13" x14ac:dyDescent="0.3">
      <c r="E610" s="1">
        <v>599</v>
      </c>
      <c r="F610" s="1">
        <v>1</v>
      </c>
      <c r="G610" s="1">
        <v>19</v>
      </c>
      <c r="H610" s="1">
        <v>6</v>
      </c>
      <c r="I610" s="1">
        <f t="shared" si="27"/>
        <v>1.3119824776361597</v>
      </c>
      <c r="J610" s="1">
        <f t="shared" si="28"/>
        <v>0.78784470703343257</v>
      </c>
      <c r="K610" s="1">
        <v>1</v>
      </c>
      <c r="L610" s="1">
        <f t="shared" si="29"/>
        <v>-0.23845428083815209</v>
      </c>
      <c r="M610" s="1">
        <f>ABS(J610-Base!J610)</f>
        <v>9.6459803105839459E-3</v>
      </c>
    </row>
    <row r="611" spans="5:13" x14ac:dyDescent="0.3">
      <c r="E611" s="1">
        <v>600</v>
      </c>
      <c r="F611" s="1">
        <v>1</v>
      </c>
      <c r="G611" s="1">
        <v>22</v>
      </c>
      <c r="H611" s="1">
        <v>5</v>
      </c>
      <c r="I611" s="1">
        <f t="shared" si="27"/>
        <v>0.92682217128831879</v>
      </c>
      <c r="J611" s="1">
        <f t="shared" si="28"/>
        <v>0.71643012843681986</v>
      </c>
      <c r="K611" s="1">
        <v>1</v>
      </c>
      <c r="L611" s="1">
        <f t="shared" si="29"/>
        <v>-0.33347455435210327</v>
      </c>
      <c r="M611" s="1">
        <f>ABS(J611-Base!J611)</f>
        <v>8.1951314509591811E-3</v>
      </c>
    </row>
    <row r="612" spans="5:13" x14ac:dyDescent="0.3">
      <c r="E612" s="1">
        <v>601</v>
      </c>
      <c r="F612" s="1">
        <v>0</v>
      </c>
      <c r="G612" s="1">
        <v>28</v>
      </c>
      <c r="H612" s="1">
        <v>5</v>
      </c>
      <c r="I612" s="1">
        <f t="shared" si="27"/>
        <v>0.59021380962935011</v>
      </c>
      <c r="J612" s="1">
        <f t="shared" si="28"/>
        <v>0.64341420204772093</v>
      </c>
      <c r="K612" s="1">
        <v>1</v>
      </c>
      <c r="L612" s="1">
        <f t="shared" si="29"/>
        <v>-0.4409665909863823</v>
      </c>
      <c r="M612" s="1">
        <f>ABS(J612-Base!J612)</f>
        <v>2.8177728668238755E-2</v>
      </c>
    </row>
    <row r="613" spans="5:13" x14ac:dyDescent="0.3">
      <c r="E613" s="1">
        <v>602</v>
      </c>
      <c r="F613" s="1">
        <v>1</v>
      </c>
      <c r="G613" s="1">
        <v>24</v>
      </c>
      <c r="H613" s="1">
        <v>6</v>
      </c>
      <c r="I613" s="1">
        <f t="shared" si="27"/>
        <v>1.1639944985077277</v>
      </c>
      <c r="J613" s="1">
        <f t="shared" si="28"/>
        <v>0.76205777818895526</v>
      </c>
      <c r="K613" s="1">
        <v>0</v>
      </c>
      <c r="L613" s="1">
        <f t="shared" si="29"/>
        <v>-1.4357274002827882</v>
      </c>
      <c r="M613" s="1">
        <f>ABS(J613-Base!J613)</f>
        <v>9.4928572910584208E-3</v>
      </c>
    </row>
    <row r="614" spans="5:13" x14ac:dyDescent="0.3">
      <c r="E614" s="1">
        <v>603</v>
      </c>
      <c r="F614" s="1">
        <v>1</v>
      </c>
      <c r="G614" s="1">
        <v>26</v>
      </c>
      <c r="H614" s="1">
        <v>5</v>
      </c>
      <c r="I614" s="1">
        <f t="shared" si="27"/>
        <v>0.80843178798557347</v>
      </c>
      <c r="J614" s="1">
        <f t="shared" si="28"/>
        <v>0.69177522718882045</v>
      </c>
      <c r="K614" s="1">
        <v>0</v>
      </c>
      <c r="L614" s="1">
        <f t="shared" si="29"/>
        <v>-1.1769259803153758</v>
      </c>
      <c r="M614" s="1">
        <f>ABS(J614-Base!J614)</f>
        <v>7.705483696095361E-3</v>
      </c>
    </row>
    <row r="615" spans="5:13" x14ac:dyDescent="0.3">
      <c r="E615" s="1">
        <v>604</v>
      </c>
      <c r="F615" s="1">
        <v>0</v>
      </c>
      <c r="G615" s="1">
        <v>27</v>
      </c>
      <c r="H615" s="1">
        <v>1</v>
      </c>
      <c r="I615" s="1">
        <f t="shared" si="27"/>
        <v>-0.37568614013133106</v>
      </c>
      <c r="J615" s="1">
        <f t="shared" si="28"/>
        <v>0.40716776750395117</v>
      </c>
      <c r="K615" s="1">
        <v>0</v>
      </c>
      <c r="L615" s="1">
        <f t="shared" si="29"/>
        <v>-0.52284383317200933</v>
      </c>
      <c r="M615" s="1">
        <f>ABS(J615-Base!J615)</f>
        <v>2.6458377101921116E-3</v>
      </c>
    </row>
    <row r="616" spans="5:13" x14ac:dyDescent="0.3">
      <c r="E616" s="1">
        <v>605</v>
      </c>
      <c r="F616" s="1">
        <v>0</v>
      </c>
      <c r="G616" s="1">
        <v>20</v>
      </c>
      <c r="H616" s="1">
        <v>1</v>
      </c>
      <c r="I616" s="1">
        <f t="shared" si="27"/>
        <v>-0.19077887629129359</v>
      </c>
      <c r="J616" s="1">
        <f t="shared" si="28"/>
        <v>0.45244941673162731</v>
      </c>
      <c r="K616" s="1">
        <v>1</v>
      </c>
      <c r="L616" s="1">
        <f t="shared" si="29"/>
        <v>-0.7930793083191503</v>
      </c>
      <c r="M616" s="1">
        <f>ABS(J616-Base!J616)</f>
        <v>1.0223155209224677E-3</v>
      </c>
    </row>
    <row r="617" spans="5:13" x14ac:dyDescent="0.3">
      <c r="E617" s="1">
        <v>606</v>
      </c>
      <c r="F617" s="1">
        <v>1</v>
      </c>
      <c r="G617" s="1">
        <v>27</v>
      </c>
      <c r="H617" s="1">
        <v>2</v>
      </c>
      <c r="I617" s="1">
        <f t="shared" si="27"/>
        <v>-0.11026836445245859</v>
      </c>
      <c r="J617" s="1">
        <f t="shared" si="28"/>
        <v>0.47246080757786535</v>
      </c>
      <c r="K617" s="1">
        <v>0</v>
      </c>
      <c r="L617" s="1">
        <f t="shared" si="29"/>
        <v>-0.63953211796132015</v>
      </c>
      <c r="M617" s="1">
        <f>ABS(J617-Base!J617)</f>
        <v>1.5619996475531583E-3</v>
      </c>
    </row>
    <row r="618" spans="5:13" x14ac:dyDescent="0.3">
      <c r="E618" s="1">
        <v>607</v>
      </c>
      <c r="F618" s="1">
        <v>1</v>
      </c>
      <c r="G618" s="1">
        <v>27</v>
      </c>
      <c r="H618" s="1">
        <v>1</v>
      </c>
      <c r="I618" s="1">
        <f t="shared" si="27"/>
        <v>-0.40663588332324041</v>
      </c>
      <c r="J618" s="1">
        <f t="shared" si="28"/>
        <v>0.39971904687376963</v>
      </c>
      <c r="K618" s="1">
        <v>0</v>
      </c>
      <c r="L618" s="1">
        <f t="shared" si="29"/>
        <v>-0.51035747815286625</v>
      </c>
      <c r="M618" s="1">
        <f>ABS(J618-Base!J618)</f>
        <v>4.8028829199894263E-3</v>
      </c>
    </row>
    <row r="619" spans="5:13" x14ac:dyDescent="0.3">
      <c r="E619" s="1">
        <v>608</v>
      </c>
      <c r="F619" s="1">
        <v>1</v>
      </c>
      <c r="G619" s="1">
        <v>17</v>
      </c>
      <c r="H619" s="1">
        <v>4</v>
      </c>
      <c r="I619" s="1">
        <f t="shared" si="27"/>
        <v>0.77844263154596849</v>
      </c>
      <c r="J619" s="1">
        <f t="shared" si="28"/>
        <v>0.68534436835953194</v>
      </c>
      <c r="K619" s="1">
        <v>1</v>
      </c>
      <c r="L619" s="1">
        <f t="shared" si="29"/>
        <v>-0.37783383951289784</v>
      </c>
      <c r="M619" s="1">
        <f>ABS(J619-Base!J619)</f>
        <v>6.8126931389917988E-3</v>
      </c>
    </row>
    <row r="620" spans="5:13" x14ac:dyDescent="0.3">
      <c r="E620" s="1">
        <v>609</v>
      </c>
      <c r="F620" s="1">
        <v>0</v>
      </c>
      <c r="G620" s="1">
        <v>21</v>
      </c>
      <c r="H620" s="1">
        <v>2</v>
      </c>
      <c r="I620" s="1">
        <f t="shared" si="27"/>
        <v>3.0884618594586966E-2</v>
      </c>
      <c r="J620" s="1">
        <f t="shared" si="28"/>
        <v>0.50772054096568409</v>
      </c>
      <c r="K620" s="1">
        <v>0</v>
      </c>
      <c r="L620" s="1">
        <f t="shared" si="29"/>
        <v>-0.70870871757696374</v>
      </c>
      <c r="M620" s="1">
        <f>ABS(J620-Base!J620)</f>
        <v>9.1307955909477601E-3</v>
      </c>
    </row>
    <row r="621" spans="5:13" x14ac:dyDescent="0.3">
      <c r="E621" s="1">
        <v>610</v>
      </c>
      <c r="F621" s="1">
        <v>1</v>
      </c>
      <c r="G621" s="1">
        <v>27</v>
      </c>
      <c r="H621" s="1">
        <v>5</v>
      </c>
      <c r="I621" s="1">
        <f t="shared" si="27"/>
        <v>0.77883419215988692</v>
      </c>
      <c r="J621" s="1">
        <f t="shared" si="28"/>
        <v>0.68542880128468697</v>
      </c>
      <c r="K621" s="1">
        <v>1</v>
      </c>
      <c r="L621" s="1">
        <f t="shared" si="29"/>
        <v>-0.37771064929130382</v>
      </c>
      <c r="M621" s="1">
        <f>ABS(J621-Base!J621)</f>
        <v>7.5662606700367396E-3</v>
      </c>
    </row>
    <row r="622" spans="5:13" x14ac:dyDescent="0.3">
      <c r="E622" s="1">
        <v>611</v>
      </c>
      <c r="F622" s="1">
        <v>1</v>
      </c>
      <c r="G622" s="1">
        <v>22</v>
      </c>
      <c r="H622" s="1">
        <v>5</v>
      </c>
      <c r="I622" s="1">
        <f t="shared" si="27"/>
        <v>0.92682217128831879</v>
      </c>
      <c r="J622" s="1">
        <f t="shared" si="28"/>
        <v>0.71643012843681986</v>
      </c>
      <c r="K622" s="1">
        <v>0</v>
      </c>
      <c r="L622" s="1">
        <f t="shared" si="29"/>
        <v>-1.2602967256404221</v>
      </c>
      <c r="M622" s="1">
        <f>ABS(J622-Base!J622)</f>
        <v>8.1951314509591811E-3</v>
      </c>
    </row>
    <row r="623" spans="5:13" x14ac:dyDescent="0.3">
      <c r="E623" s="1">
        <v>612</v>
      </c>
      <c r="F623" s="1">
        <v>0</v>
      </c>
      <c r="G623" s="1">
        <v>25</v>
      </c>
      <c r="H623" s="1">
        <v>0</v>
      </c>
      <c r="I623" s="1">
        <f t="shared" si="27"/>
        <v>-0.57093431161149188</v>
      </c>
      <c r="J623" s="1">
        <f t="shared" si="28"/>
        <v>0.36102126528532796</v>
      </c>
      <c r="K623" s="1">
        <v>0</v>
      </c>
      <c r="L623" s="1">
        <f t="shared" si="29"/>
        <v>-0.44788410416513369</v>
      </c>
      <c r="M623" s="1">
        <f>ABS(J623-Base!J623)</f>
        <v>9.4570005980561533E-3</v>
      </c>
    </row>
    <row r="624" spans="5:13" x14ac:dyDescent="0.3">
      <c r="E624" s="1">
        <v>613</v>
      </c>
      <c r="F624" s="1">
        <v>0</v>
      </c>
      <c r="G624" s="1">
        <v>27</v>
      </c>
      <c r="H624" s="1">
        <v>1</v>
      </c>
      <c r="I624" s="1">
        <f t="shared" si="27"/>
        <v>-0.37568614013133106</v>
      </c>
      <c r="J624" s="1">
        <f t="shared" si="28"/>
        <v>0.40716776750395117</v>
      </c>
      <c r="K624" s="1">
        <v>1</v>
      </c>
      <c r="L624" s="1">
        <f t="shared" si="29"/>
        <v>-0.89852997330334061</v>
      </c>
      <c r="M624" s="1">
        <f>ABS(J624-Base!J624)</f>
        <v>2.6458377101921116E-3</v>
      </c>
    </row>
    <row r="625" spans="5:13" x14ac:dyDescent="0.3">
      <c r="E625" s="1">
        <v>614</v>
      </c>
      <c r="F625" s="1">
        <v>0</v>
      </c>
      <c r="G625" s="1">
        <v>22</v>
      </c>
      <c r="H625" s="1">
        <v>1</v>
      </c>
      <c r="I625" s="1">
        <f t="shared" si="27"/>
        <v>-0.24360952310273282</v>
      </c>
      <c r="J625" s="1">
        <f t="shared" si="28"/>
        <v>0.43939703315261519</v>
      </c>
      <c r="K625" s="1">
        <v>0</v>
      </c>
      <c r="L625" s="1">
        <f t="shared" si="29"/>
        <v>-0.57874234799398538</v>
      </c>
      <c r="M625" s="1">
        <f>ABS(J625-Base!J625)</f>
        <v>4.6310560282480928E-5</v>
      </c>
    </row>
    <row r="626" spans="5:13" x14ac:dyDescent="0.3">
      <c r="E626" s="1">
        <v>615</v>
      </c>
      <c r="F626" s="1">
        <v>1</v>
      </c>
      <c r="G626" s="1">
        <v>28</v>
      </c>
      <c r="H626" s="1">
        <v>5</v>
      </c>
      <c r="I626" s="1">
        <f t="shared" si="27"/>
        <v>0.74923659633420059</v>
      </c>
      <c r="J626" s="1">
        <f t="shared" si="28"/>
        <v>0.67901233459018318</v>
      </c>
      <c r="K626" s="1">
        <v>0</v>
      </c>
      <c r="L626" s="1">
        <f t="shared" si="29"/>
        <v>-1.1363525821049896</v>
      </c>
      <c r="M626" s="1">
        <f>ABS(J626-Base!J626)</f>
        <v>7.4204038742234912E-3</v>
      </c>
    </row>
    <row r="627" spans="5:13" x14ac:dyDescent="0.3">
      <c r="E627" s="1">
        <v>616</v>
      </c>
      <c r="F627" s="1">
        <v>0</v>
      </c>
      <c r="G627" s="1">
        <v>25</v>
      </c>
      <c r="H627" s="1">
        <v>3</v>
      </c>
      <c r="I627" s="1">
        <f t="shared" si="27"/>
        <v>0.17330214326330862</v>
      </c>
      <c r="J627" s="1">
        <f t="shared" si="28"/>
        <v>0.5432174252299079</v>
      </c>
      <c r="K627" s="1">
        <v>0</v>
      </c>
      <c r="L627" s="1">
        <f t="shared" si="29"/>
        <v>-0.78354776766807388</v>
      </c>
      <c r="M627" s="1">
        <f>ABS(J627-Base!J627)</f>
        <v>1.5460502066526272E-2</v>
      </c>
    </row>
    <row r="628" spans="5:13" x14ac:dyDescent="0.3">
      <c r="E628" s="1">
        <v>617</v>
      </c>
      <c r="F628" s="1">
        <v>1</v>
      </c>
      <c r="G628" s="1">
        <v>17</v>
      </c>
      <c r="H628" s="1">
        <v>2</v>
      </c>
      <c r="I628" s="1">
        <f t="shared" si="27"/>
        <v>0.18570759380440496</v>
      </c>
      <c r="J628" s="1">
        <f t="shared" si="28"/>
        <v>0.5462939287708084</v>
      </c>
      <c r="K628" s="1">
        <v>1</v>
      </c>
      <c r="L628" s="1">
        <f t="shared" si="29"/>
        <v>-0.60459811700336041</v>
      </c>
      <c r="M628" s="1">
        <f>ABS(J628-Base!J628)</f>
        <v>9.8859532687645135E-4</v>
      </c>
    </row>
    <row r="629" spans="5:13" x14ac:dyDescent="0.3">
      <c r="E629" s="1">
        <v>618</v>
      </c>
      <c r="F629" s="1">
        <v>1</v>
      </c>
      <c r="G629" s="1">
        <v>26</v>
      </c>
      <c r="H629" s="1">
        <v>1</v>
      </c>
      <c r="I629" s="1">
        <f t="shared" si="27"/>
        <v>-0.37703828749755397</v>
      </c>
      <c r="J629" s="1">
        <f t="shared" si="28"/>
        <v>0.40684142424285535</v>
      </c>
      <c r="K629" s="1">
        <v>0</v>
      </c>
      <c r="L629" s="1">
        <f t="shared" si="29"/>
        <v>-0.5222935029889062</v>
      </c>
      <c r="M629" s="1">
        <f>ABS(J629-Base!J629)</f>
        <v>4.5814500611964237E-3</v>
      </c>
    </row>
    <row r="630" spans="5:13" x14ac:dyDescent="0.3">
      <c r="E630" s="1">
        <v>619</v>
      </c>
      <c r="F630" s="1">
        <v>1</v>
      </c>
      <c r="G630" s="1">
        <v>21</v>
      </c>
      <c r="H630" s="1">
        <v>2</v>
      </c>
      <c r="I630" s="1">
        <f t="shared" si="27"/>
        <v>6.7317210501659577E-2</v>
      </c>
      <c r="J630" s="1">
        <f t="shared" si="28"/>
        <v>0.51682295018884739</v>
      </c>
      <c r="K630" s="1">
        <v>1</v>
      </c>
      <c r="L630" s="1">
        <f t="shared" si="29"/>
        <v>-0.66005491923960891</v>
      </c>
      <c r="M630" s="1">
        <f>ABS(J630-Base!J630)</f>
        <v>2.8386367784460909E-5</v>
      </c>
    </row>
    <row r="631" spans="5:13" x14ac:dyDescent="0.3">
      <c r="E631" s="1">
        <v>620</v>
      </c>
      <c r="F631" s="1">
        <v>0</v>
      </c>
      <c r="G631" s="1">
        <v>29</v>
      </c>
      <c r="H631" s="1">
        <v>1</v>
      </c>
      <c r="I631" s="1">
        <f t="shared" si="27"/>
        <v>-0.42851678694277029</v>
      </c>
      <c r="J631" s="1">
        <f t="shared" si="28"/>
        <v>0.39448056471223647</v>
      </c>
      <c r="K631" s="1">
        <v>1</v>
      </c>
      <c r="L631" s="1">
        <f t="shared" si="29"/>
        <v>-0.93018540553150597</v>
      </c>
      <c r="M631" s="1">
        <f>ABS(J631-Base!J631)</f>
        <v>3.6454111541763812E-3</v>
      </c>
    </row>
    <row r="632" spans="5:13" x14ac:dyDescent="0.3">
      <c r="E632" s="1">
        <v>621</v>
      </c>
      <c r="F632" s="1">
        <v>0</v>
      </c>
      <c r="G632" s="1">
        <v>27</v>
      </c>
      <c r="H632" s="1">
        <v>0</v>
      </c>
      <c r="I632" s="1">
        <f t="shared" si="27"/>
        <v>-0.62376495842293123</v>
      </c>
      <c r="J632" s="1">
        <f t="shared" si="28"/>
        <v>0.34892565543319548</v>
      </c>
      <c r="K632" s="1">
        <v>0</v>
      </c>
      <c r="L632" s="1">
        <f t="shared" si="29"/>
        <v>-0.42913144273050785</v>
      </c>
      <c r="M632" s="1">
        <f>ABS(J632-Base!J632)</f>
        <v>1.0275372231825008E-2</v>
      </c>
    </row>
    <row r="633" spans="5:13" x14ac:dyDescent="0.3">
      <c r="E633" s="1">
        <v>622</v>
      </c>
      <c r="F633" s="1">
        <v>0</v>
      </c>
      <c r="G633" s="1">
        <v>34</v>
      </c>
      <c r="H633" s="1">
        <v>0</v>
      </c>
      <c r="I633" s="1">
        <f t="shared" si="27"/>
        <v>-0.80867222226296853</v>
      </c>
      <c r="J633" s="1">
        <f t="shared" si="28"/>
        <v>0.30817350923461068</v>
      </c>
      <c r="K633" s="1">
        <v>1</v>
      </c>
      <c r="L633" s="1">
        <f t="shared" si="29"/>
        <v>-1.1770923129551001</v>
      </c>
      <c r="M633" s="1">
        <f>ABS(J633-Base!J633)</f>
        <v>1.2777761711278257E-2</v>
      </c>
    </row>
    <row r="634" spans="5:13" x14ac:dyDescent="0.3">
      <c r="E634" s="1">
        <v>623</v>
      </c>
      <c r="F634" s="1">
        <v>0</v>
      </c>
      <c r="G634" s="1">
        <v>30</v>
      </c>
      <c r="H634" s="1">
        <v>1</v>
      </c>
      <c r="I634" s="1">
        <f t="shared" si="27"/>
        <v>-0.4549321103484899</v>
      </c>
      <c r="J634" s="1">
        <f t="shared" si="28"/>
        <v>0.38818875454897944</v>
      </c>
      <c r="K634" s="1">
        <v>0</v>
      </c>
      <c r="L634" s="1">
        <f t="shared" si="29"/>
        <v>-0.49133146650745418</v>
      </c>
      <c r="M634" s="1">
        <f>ABS(J634-Base!J634)</f>
        <v>4.1345494440507835E-3</v>
      </c>
    </row>
    <row r="635" spans="5:13" x14ac:dyDescent="0.3">
      <c r="E635" s="1">
        <v>624</v>
      </c>
      <c r="F635" s="1">
        <v>0</v>
      </c>
      <c r="G635" s="1">
        <v>27</v>
      </c>
      <c r="H635" s="1">
        <v>2</v>
      </c>
      <c r="I635" s="1">
        <f t="shared" si="27"/>
        <v>-0.12760732183973089</v>
      </c>
      <c r="J635" s="1">
        <f t="shared" si="28"/>
        <v>0.4681413889610696</v>
      </c>
      <c r="K635" s="1">
        <v>1</v>
      </c>
      <c r="L635" s="1">
        <f t="shared" si="29"/>
        <v>-0.75898491552680436</v>
      </c>
      <c r="M635" s="1">
        <f>ABS(J635-Base!J635)</f>
        <v>5.8814182643489032E-3</v>
      </c>
    </row>
    <row r="636" spans="5:13" x14ac:dyDescent="0.3">
      <c r="E636" s="1">
        <v>625</v>
      </c>
      <c r="F636" s="1">
        <v>1</v>
      </c>
      <c r="G636" s="1">
        <v>28</v>
      </c>
      <c r="H636" s="1">
        <v>3</v>
      </c>
      <c r="I636" s="1">
        <f t="shared" si="27"/>
        <v>0.15650155859263687</v>
      </c>
      <c r="J636" s="1">
        <f t="shared" si="28"/>
        <v>0.53904572743108359</v>
      </c>
      <c r="K636" s="1">
        <v>0</v>
      </c>
      <c r="L636" s="1">
        <f t="shared" si="29"/>
        <v>-0.77445643272979925</v>
      </c>
      <c r="M636" s="1">
        <f>ABS(J636-Base!J636)</f>
        <v>1.5956049208305512E-3</v>
      </c>
    </row>
    <row r="637" spans="5:13" x14ac:dyDescent="0.3">
      <c r="E637" s="1">
        <v>626</v>
      </c>
      <c r="F637" s="1">
        <v>1</v>
      </c>
      <c r="G637" s="1">
        <v>19</v>
      </c>
      <c r="H637" s="1">
        <v>3</v>
      </c>
      <c r="I637" s="1">
        <f t="shared" si="27"/>
        <v>0.422879921023814</v>
      </c>
      <c r="J637" s="1">
        <f t="shared" si="28"/>
        <v>0.60417218387662097</v>
      </c>
      <c r="K637" s="1">
        <v>0</v>
      </c>
      <c r="L637" s="1">
        <f t="shared" si="29"/>
        <v>-0.92677597005320966</v>
      </c>
      <c r="M637" s="1">
        <f>ABS(J637-Base!J637)</f>
        <v>3.7483210051679761E-3</v>
      </c>
    </row>
    <row r="638" spans="5:13" x14ac:dyDescent="0.3">
      <c r="E638" s="1">
        <v>627</v>
      </c>
      <c r="F638" s="1">
        <v>1</v>
      </c>
      <c r="G638" s="1">
        <v>23</v>
      </c>
      <c r="H638" s="1">
        <v>4</v>
      </c>
      <c r="I638" s="1">
        <f t="shared" si="27"/>
        <v>0.60085705659185051</v>
      </c>
      <c r="J638" s="1">
        <f t="shared" si="28"/>
        <v>0.64585236278033253</v>
      </c>
      <c r="K638" s="1">
        <v>1</v>
      </c>
      <c r="L638" s="1">
        <f t="shared" si="29"/>
        <v>-0.43718434190663547</v>
      </c>
      <c r="M638" s="1">
        <f>ABS(J638-Base!J638)</f>
        <v>5.7982892166952293E-3</v>
      </c>
    </row>
    <row r="639" spans="5:13" x14ac:dyDescent="0.3">
      <c r="E639" s="1">
        <v>628</v>
      </c>
      <c r="F639" s="1">
        <v>1</v>
      </c>
      <c r="G639" s="1">
        <v>30</v>
      </c>
      <c r="H639" s="1">
        <v>5</v>
      </c>
      <c r="I639" s="1">
        <f t="shared" si="27"/>
        <v>0.69004140468282793</v>
      </c>
      <c r="J639" s="1">
        <f t="shared" si="28"/>
        <v>0.66597613736638361</v>
      </c>
      <c r="K639" s="1">
        <v>0</v>
      </c>
      <c r="L639" s="1">
        <f t="shared" si="29"/>
        <v>-1.0965428435466824</v>
      </c>
      <c r="M639" s="1">
        <f>ABS(J639-Base!J639)</f>
        <v>7.1090777125322191E-3</v>
      </c>
    </row>
    <row r="640" spans="5:13" x14ac:dyDescent="0.3">
      <c r="E640" s="1">
        <v>629</v>
      </c>
      <c r="F640" s="1">
        <v>0</v>
      </c>
      <c r="G640" s="1">
        <v>24</v>
      </c>
      <c r="H640" s="1">
        <v>1</v>
      </c>
      <c r="I640" s="1">
        <f t="shared" si="27"/>
        <v>-0.2964401699141721</v>
      </c>
      <c r="J640" s="1">
        <f t="shared" si="28"/>
        <v>0.42642794299600362</v>
      </c>
      <c r="K640" s="1">
        <v>0</v>
      </c>
      <c r="L640" s="1">
        <f t="shared" si="29"/>
        <v>-0.55587170600887603</v>
      </c>
      <c r="M640" s="1">
        <f>ABS(J640-Base!J640)</f>
        <v>1.1007142626220934E-3</v>
      </c>
    </row>
    <row r="641" spans="5:13" x14ac:dyDescent="0.3">
      <c r="E641" s="1">
        <v>630</v>
      </c>
      <c r="F641" s="1">
        <v>1</v>
      </c>
      <c r="G641" s="1">
        <v>25</v>
      </c>
      <c r="H641" s="1">
        <v>3</v>
      </c>
      <c r="I641" s="1">
        <f t="shared" si="27"/>
        <v>0.24529434606969602</v>
      </c>
      <c r="J641" s="1">
        <f t="shared" si="28"/>
        <v>0.56101794223747015</v>
      </c>
      <c r="K641" s="1">
        <v>0</v>
      </c>
      <c r="L641" s="1">
        <f t="shared" si="29"/>
        <v>-0.82329673744258314</v>
      </c>
      <c r="M641" s="1">
        <f>ABS(J641-Base!J641)</f>
        <v>2.3400149410359727E-3</v>
      </c>
    </row>
    <row r="642" spans="5:13" x14ac:dyDescent="0.3">
      <c r="E642" s="1">
        <v>631</v>
      </c>
      <c r="F642" s="1">
        <v>0</v>
      </c>
      <c r="G642" s="1">
        <v>25</v>
      </c>
      <c r="H642" s="1">
        <v>1</v>
      </c>
      <c r="I642" s="1">
        <f t="shared" si="27"/>
        <v>-0.32285549331989172</v>
      </c>
      <c r="J642" s="1">
        <f t="shared" si="28"/>
        <v>0.41998000031392446</v>
      </c>
      <c r="K642" s="1">
        <v>1</v>
      </c>
      <c r="L642" s="1">
        <f t="shared" si="29"/>
        <v>-0.8675481871386902</v>
      </c>
      <c r="M642" s="1">
        <f>ABS(J642-Base!J642)</f>
        <v>1.6211648205774476E-3</v>
      </c>
    </row>
    <row r="643" spans="5:13" x14ac:dyDescent="0.3">
      <c r="E643" s="1">
        <v>632</v>
      </c>
      <c r="F643" s="1">
        <v>0</v>
      </c>
      <c r="G643" s="1">
        <v>23</v>
      </c>
      <c r="H643" s="1">
        <v>2</v>
      </c>
      <c r="I643" s="1">
        <f t="shared" si="27"/>
        <v>-2.194602821685232E-2</v>
      </c>
      <c r="J643" s="1">
        <f t="shared" si="28"/>
        <v>0.49451371313987069</v>
      </c>
      <c r="K643" s="1">
        <v>1</v>
      </c>
      <c r="L643" s="1">
        <f t="shared" si="29"/>
        <v>-0.70418039697956758</v>
      </c>
      <c r="M643" s="1">
        <f>ABS(J643-Base!J643)</f>
        <v>8.0578770801748023E-3</v>
      </c>
    </row>
    <row r="644" spans="5:13" x14ac:dyDescent="0.3">
      <c r="E644" s="1">
        <v>633</v>
      </c>
      <c r="F644" s="1">
        <v>1</v>
      </c>
      <c r="G644" s="1">
        <v>19</v>
      </c>
      <c r="H644" s="1">
        <v>4</v>
      </c>
      <c r="I644" s="1">
        <f t="shared" si="27"/>
        <v>0.71924743989459583</v>
      </c>
      <c r="J644" s="1">
        <f t="shared" si="28"/>
        <v>0.67244127668046971</v>
      </c>
      <c r="K644" s="1">
        <v>0</v>
      </c>
      <c r="L644" s="1">
        <f t="shared" si="29"/>
        <v>-1.1160879321346668</v>
      </c>
      <c r="M644" s="1">
        <f>ABS(J644-Base!J644)</f>
        <v>6.4993290872643605E-3</v>
      </c>
    </row>
    <row r="645" spans="5:13" x14ac:dyDescent="0.3">
      <c r="E645" s="1">
        <v>634</v>
      </c>
      <c r="F645" s="1">
        <v>1</v>
      </c>
      <c r="G645" s="1">
        <v>10</v>
      </c>
      <c r="H645" s="1">
        <v>1</v>
      </c>
      <c r="I645" s="1">
        <f t="shared" si="27"/>
        <v>9.6523245713427533E-2</v>
      </c>
      <c r="J645" s="1">
        <f t="shared" si="28"/>
        <v>0.52411209383162405</v>
      </c>
      <c r="K645" s="1">
        <v>0</v>
      </c>
      <c r="L645" s="1">
        <f t="shared" si="29"/>
        <v>-0.74257294372604132</v>
      </c>
      <c r="M645" s="1">
        <f>ABS(J645-Base!J645)</f>
        <v>6.3493671065606438E-4</v>
      </c>
    </row>
    <row r="646" spans="5:13" x14ac:dyDescent="0.3">
      <c r="E646" s="1">
        <v>635</v>
      </c>
      <c r="F646" s="1">
        <v>1</v>
      </c>
      <c r="G646" s="1">
        <v>23</v>
      </c>
      <c r="H646" s="1">
        <v>2</v>
      </c>
      <c r="I646" s="1">
        <f t="shared" si="27"/>
        <v>8.1220188502868634E-3</v>
      </c>
      <c r="J646" s="1">
        <f t="shared" si="28"/>
        <v>0.50203049355042118</v>
      </c>
      <c r="K646" s="1">
        <v>0</v>
      </c>
      <c r="L646" s="1">
        <f t="shared" si="29"/>
        <v>-0.69721643586119952</v>
      </c>
      <c r="M646" s="1">
        <f>ABS(J646-Base!J646)</f>
        <v>5.4109666962431913E-4</v>
      </c>
    </row>
    <row r="647" spans="5:13" x14ac:dyDescent="0.3">
      <c r="E647" s="1">
        <v>636</v>
      </c>
      <c r="F647" s="1">
        <v>1</v>
      </c>
      <c r="G647" s="1">
        <v>24</v>
      </c>
      <c r="H647" s="1">
        <v>9</v>
      </c>
      <c r="I647" s="1">
        <f t="shared" si="27"/>
        <v>2.0530970551200736</v>
      </c>
      <c r="J647" s="1">
        <f t="shared" si="28"/>
        <v>0.88626018504615689</v>
      </c>
      <c r="K647" s="1">
        <v>1</v>
      </c>
      <c r="L647" s="1">
        <f t="shared" si="29"/>
        <v>-0.12074470890715938</v>
      </c>
      <c r="M647" s="1">
        <f>ABS(J647-Base!J647)</f>
        <v>9.6939450835393792E-3</v>
      </c>
    </row>
    <row r="648" spans="5:13" x14ac:dyDescent="0.3">
      <c r="E648" s="1">
        <v>637</v>
      </c>
      <c r="F648" s="1">
        <v>1</v>
      </c>
      <c r="G648" s="1">
        <v>26</v>
      </c>
      <c r="H648" s="1">
        <v>3</v>
      </c>
      <c r="I648" s="1">
        <f t="shared" si="27"/>
        <v>0.21569675024400969</v>
      </c>
      <c r="J648" s="1">
        <f t="shared" si="28"/>
        <v>0.55371608673374029</v>
      </c>
      <c r="K648" s="1">
        <v>0</v>
      </c>
      <c r="L648" s="1">
        <f t="shared" si="29"/>
        <v>-0.80679995266097893</v>
      </c>
      <c r="M648" s="1">
        <f>ABS(J648-Base!J648)</f>
        <v>2.0941864440533475E-3</v>
      </c>
    </row>
    <row r="649" spans="5:13" x14ac:dyDescent="0.3">
      <c r="E649" s="1">
        <v>638</v>
      </c>
      <c r="F649" s="1">
        <v>1</v>
      </c>
      <c r="G649" s="1">
        <v>18</v>
      </c>
      <c r="H649" s="1">
        <v>1</v>
      </c>
      <c r="I649" s="1">
        <f t="shared" si="27"/>
        <v>-0.14025752089206317</v>
      </c>
      <c r="J649" s="1">
        <f t="shared" si="28"/>
        <v>0.46499298963105112</v>
      </c>
      <c r="K649" s="1">
        <v>1</v>
      </c>
      <c r="L649" s="1">
        <f t="shared" si="29"/>
        <v>-0.76573294957068139</v>
      </c>
      <c r="M649" s="1">
        <f>ABS(J649-Base!J649)</f>
        <v>2.6750227016995032E-3</v>
      </c>
    </row>
    <row r="650" spans="5:13" x14ac:dyDescent="0.3">
      <c r="E650" s="1">
        <v>639</v>
      </c>
      <c r="F650" s="1">
        <v>1</v>
      </c>
      <c r="G650" s="1">
        <v>22</v>
      </c>
      <c r="H650" s="1">
        <v>2</v>
      </c>
      <c r="I650" s="1">
        <f t="shared" si="27"/>
        <v>3.7719614675973248E-2</v>
      </c>
      <c r="J650" s="1">
        <f t="shared" si="28"/>
        <v>0.50942878577989803</v>
      </c>
      <c r="K650" s="1">
        <v>0</v>
      </c>
      <c r="L650" s="1">
        <f t="shared" si="29"/>
        <v>-0.71218482352225843</v>
      </c>
      <c r="M650" s="1">
        <f>ABS(J650-Base!J650)</f>
        <v>2.8465903584240504E-4</v>
      </c>
    </row>
    <row r="651" spans="5:13" x14ac:dyDescent="0.3">
      <c r="E651" s="1">
        <v>640</v>
      </c>
      <c r="F651" s="1">
        <v>0</v>
      </c>
      <c r="G651" s="1">
        <v>30</v>
      </c>
      <c r="H651" s="1">
        <v>3</v>
      </c>
      <c r="I651" s="1">
        <f t="shared" si="27"/>
        <v>4.122552623471043E-2</v>
      </c>
      <c r="J651" s="1">
        <f t="shared" si="28"/>
        <v>0.51030492212762413</v>
      </c>
      <c r="K651" s="1">
        <v>1</v>
      </c>
      <c r="L651" s="1">
        <f t="shared" si="29"/>
        <v>-0.67274684540195073</v>
      </c>
      <c r="M651" s="1">
        <f>ABS(J651-Base!J651)</f>
        <v>1.2912652005979908E-2</v>
      </c>
    </row>
    <row r="652" spans="5:13" x14ac:dyDescent="0.3">
      <c r="E652" s="1">
        <v>641</v>
      </c>
      <c r="F652" s="1">
        <v>1</v>
      </c>
      <c r="G652" s="1">
        <v>27</v>
      </c>
      <c r="H652" s="1">
        <v>4</v>
      </c>
      <c r="I652" s="1">
        <f t="shared" si="27"/>
        <v>0.48246667328910497</v>
      </c>
      <c r="J652" s="1">
        <f t="shared" si="28"/>
        <v>0.61833017432518689</v>
      </c>
      <c r="K652" s="1">
        <v>1</v>
      </c>
      <c r="L652" s="1">
        <f t="shared" si="29"/>
        <v>-0.48073270152981529</v>
      </c>
      <c r="M652" s="1">
        <f>ABS(J652-Base!J652)</f>
        <v>5.0052804879144874E-3</v>
      </c>
    </row>
    <row r="653" spans="5:13" x14ac:dyDescent="0.3">
      <c r="E653" s="1">
        <v>642</v>
      </c>
      <c r="F653" s="1">
        <v>0</v>
      </c>
      <c r="G653" s="1">
        <v>31</v>
      </c>
      <c r="H653" s="1">
        <v>2</v>
      </c>
      <c r="I653" s="1">
        <f t="shared" ref="I653:I716" si="30">$H$5+$H$6*G653+H653*$H$7+$H$8*F653+F653*H653*$H$9+F653*G653*$H$10</f>
        <v>-0.23326861546260935</v>
      </c>
      <c r="J653" s="1">
        <f t="shared" ref="J653:J716" si="31">EXP(I653)/(1+EXP(I653))</f>
        <v>0.44194585541616832</v>
      </c>
      <c r="K653" s="1">
        <v>0</v>
      </c>
      <c r="L653" s="1">
        <f t="shared" ref="L653:L716" si="32">IF(K653=1,LN(J653),LN(1-J653))</f>
        <v>-0.58329928800389497</v>
      </c>
      <c r="M653" s="1">
        <f>ABS(J653-Base!J653)</f>
        <v>3.6970010223800198E-3</v>
      </c>
    </row>
    <row r="654" spans="5:13" x14ac:dyDescent="0.3">
      <c r="E654" s="1">
        <v>643</v>
      </c>
      <c r="F654" s="1">
        <v>0</v>
      </c>
      <c r="G654" s="1">
        <v>20</v>
      </c>
      <c r="H654" s="1">
        <v>2</v>
      </c>
      <c r="I654" s="1">
        <f t="shared" si="30"/>
        <v>5.7299942000306581E-2</v>
      </c>
      <c r="J654" s="1">
        <f t="shared" si="31"/>
        <v>0.51432106737096872</v>
      </c>
      <c r="K654" s="1">
        <v>1</v>
      </c>
      <c r="L654" s="1">
        <f t="shared" si="32"/>
        <v>-0.66490756384566263</v>
      </c>
      <c r="M654" s="1">
        <f>ABS(J654-Base!J654)</f>
        <v>9.6612911967542958E-3</v>
      </c>
    </row>
    <row r="655" spans="5:13" x14ac:dyDescent="0.3">
      <c r="E655" s="1">
        <v>644</v>
      </c>
      <c r="F655" s="1">
        <v>1</v>
      </c>
      <c r="G655" s="1">
        <v>25</v>
      </c>
      <c r="H655" s="1">
        <v>2</v>
      </c>
      <c r="I655" s="1">
        <f t="shared" si="30"/>
        <v>-5.1073172801085823E-2</v>
      </c>
      <c r="J655" s="1">
        <f t="shared" si="31"/>
        <v>0.48723448155067395</v>
      </c>
      <c r="K655" s="1">
        <v>1</v>
      </c>
      <c r="L655" s="1">
        <f t="shared" si="32"/>
        <v>-0.71900979015107069</v>
      </c>
      <c r="M655" s="1">
        <f>ABS(J655-Base!J655)</f>
        <v>1.0531659815416483E-3</v>
      </c>
    </row>
    <row r="656" spans="5:13" x14ac:dyDescent="0.3">
      <c r="E656" s="1">
        <v>645</v>
      </c>
      <c r="F656" s="1">
        <v>0</v>
      </c>
      <c r="G656" s="1">
        <v>27</v>
      </c>
      <c r="H656" s="1">
        <v>2</v>
      </c>
      <c r="I656" s="1">
        <f t="shared" si="30"/>
        <v>-0.12760732183973089</v>
      </c>
      <c r="J656" s="1">
        <f t="shared" si="31"/>
        <v>0.4681413889610696</v>
      </c>
      <c r="K656" s="1">
        <v>0</v>
      </c>
      <c r="L656" s="1">
        <f t="shared" si="32"/>
        <v>-0.63137759368707358</v>
      </c>
      <c r="M656" s="1">
        <f>ABS(J656-Base!J656)</f>
        <v>5.8814182643489032E-3</v>
      </c>
    </row>
    <row r="657" spans="5:13" x14ac:dyDescent="0.3">
      <c r="E657" s="1">
        <v>646</v>
      </c>
      <c r="F657" s="1">
        <v>1</v>
      </c>
      <c r="G657" s="1">
        <v>21</v>
      </c>
      <c r="H657" s="1">
        <v>2</v>
      </c>
      <c r="I657" s="1">
        <f t="shared" si="30"/>
        <v>6.7317210501659577E-2</v>
      </c>
      <c r="J657" s="1">
        <f t="shared" si="31"/>
        <v>0.51682295018884739</v>
      </c>
      <c r="K657" s="1">
        <v>0</v>
      </c>
      <c r="L657" s="1">
        <f t="shared" si="32"/>
        <v>-0.72737212974126819</v>
      </c>
      <c r="M657" s="1">
        <f>ABS(J657-Base!J657)</f>
        <v>2.8386367784460909E-5</v>
      </c>
    </row>
    <row r="658" spans="5:13" x14ac:dyDescent="0.3">
      <c r="E658" s="1">
        <v>647</v>
      </c>
      <c r="F658" s="1">
        <v>1</v>
      </c>
      <c r="G658" s="1">
        <v>22</v>
      </c>
      <c r="H658" s="1">
        <v>4</v>
      </c>
      <c r="I658" s="1">
        <f t="shared" si="30"/>
        <v>0.63045465241753684</v>
      </c>
      <c r="J658" s="1">
        <f t="shared" si="31"/>
        <v>0.65259254609950756</v>
      </c>
      <c r="K658" s="1">
        <v>1</v>
      </c>
      <c r="L658" s="1">
        <f t="shared" si="32"/>
        <v>-0.42680231673995855</v>
      </c>
      <c r="M658" s="1">
        <f>ABS(J658-Base!J658)</f>
        <v>5.9825470584123908E-3</v>
      </c>
    </row>
    <row r="659" spans="5:13" x14ac:dyDescent="0.3">
      <c r="E659" s="1">
        <v>648</v>
      </c>
      <c r="F659" s="1">
        <v>1</v>
      </c>
      <c r="G659" s="1">
        <v>17</v>
      </c>
      <c r="H659" s="1">
        <v>3</v>
      </c>
      <c r="I659" s="1">
        <f t="shared" si="30"/>
        <v>0.48207511267518682</v>
      </c>
      <c r="J659" s="1">
        <f t="shared" si="31"/>
        <v>0.61823776253465623</v>
      </c>
      <c r="K659" s="1">
        <v>1</v>
      </c>
      <c r="L659" s="1">
        <f t="shared" si="32"/>
        <v>-0.48088216649319993</v>
      </c>
      <c r="M659" s="1">
        <f>ABS(J659-Base!J659)</f>
        <v>4.1860044153725351E-3</v>
      </c>
    </row>
    <row r="660" spans="5:13" x14ac:dyDescent="0.3">
      <c r="E660" s="1">
        <v>649</v>
      </c>
      <c r="F660" s="1">
        <v>0</v>
      </c>
      <c r="G660" s="1">
        <v>28</v>
      </c>
      <c r="H660" s="1">
        <v>1</v>
      </c>
      <c r="I660" s="1">
        <f t="shared" si="30"/>
        <v>-0.40210146353705067</v>
      </c>
      <c r="J660" s="1">
        <f t="shared" si="31"/>
        <v>0.40080754556530518</v>
      </c>
      <c r="K660" s="1">
        <v>0</v>
      </c>
      <c r="L660" s="1">
        <f t="shared" si="32"/>
        <v>-0.51217243959090175</v>
      </c>
      <c r="M660" s="1">
        <f>ABS(J660-Base!J660)</f>
        <v>3.1490134339461351E-3</v>
      </c>
    </row>
    <row r="661" spans="5:13" x14ac:dyDescent="0.3">
      <c r="E661" s="1">
        <v>650</v>
      </c>
      <c r="F661" s="1">
        <v>1</v>
      </c>
      <c r="G661" s="1">
        <v>20</v>
      </c>
      <c r="H661" s="1">
        <v>2</v>
      </c>
      <c r="I661" s="1">
        <f t="shared" si="30"/>
        <v>9.691480632734592E-2</v>
      </c>
      <c r="J661" s="1">
        <f t="shared" si="31"/>
        <v>0.5242097554111721</v>
      </c>
      <c r="K661" s="1">
        <v>0</v>
      </c>
      <c r="L661" s="1">
        <f t="shared" si="32"/>
        <v>-0.74277818449953847</v>
      </c>
      <c r="M661" s="1">
        <f>ABS(J661-Base!J661)</f>
        <v>2.2739684344907918E-4</v>
      </c>
    </row>
    <row r="662" spans="5:13" x14ac:dyDescent="0.3">
      <c r="E662" s="1">
        <v>651</v>
      </c>
      <c r="F662" s="1">
        <v>1</v>
      </c>
      <c r="G662" s="1">
        <v>24</v>
      </c>
      <c r="H662" s="1">
        <v>3</v>
      </c>
      <c r="I662" s="1">
        <f t="shared" si="30"/>
        <v>0.27489194189538235</v>
      </c>
      <c r="J662" s="1">
        <f t="shared" si="31"/>
        <v>0.56829347313059175</v>
      </c>
      <c r="K662" s="1">
        <v>1</v>
      </c>
      <c r="L662" s="1">
        <f t="shared" si="32"/>
        <v>-0.56511731564631229</v>
      </c>
      <c r="M662" s="1">
        <f>ABS(J662-Base!J662)</f>
        <v>2.583137306302774E-3</v>
      </c>
    </row>
    <row r="663" spans="5:13" x14ac:dyDescent="0.3">
      <c r="E663" s="1">
        <v>652</v>
      </c>
      <c r="F663" s="1">
        <v>1</v>
      </c>
      <c r="G663" s="1">
        <v>17</v>
      </c>
      <c r="H663" s="1">
        <v>3</v>
      </c>
      <c r="I663" s="1">
        <f t="shared" si="30"/>
        <v>0.48207511267518682</v>
      </c>
      <c r="J663" s="1">
        <f t="shared" si="31"/>
        <v>0.61823776253465623</v>
      </c>
      <c r="K663" s="1">
        <v>1</v>
      </c>
      <c r="L663" s="1">
        <f t="shared" si="32"/>
        <v>-0.48088216649319993</v>
      </c>
      <c r="M663" s="1">
        <f>ABS(J663-Base!J663)</f>
        <v>4.1860044153725351E-3</v>
      </c>
    </row>
    <row r="664" spans="5:13" x14ac:dyDescent="0.3">
      <c r="E664" s="1">
        <v>653</v>
      </c>
      <c r="F664" s="1">
        <v>1</v>
      </c>
      <c r="G664" s="1">
        <v>29</v>
      </c>
      <c r="H664" s="1">
        <v>0</v>
      </c>
      <c r="I664" s="1">
        <f t="shared" si="30"/>
        <v>-0.7621985938453949</v>
      </c>
      <c r="J664" s="1">
        <f t="shared" si="31"/>
        <v>0.31816911813344217</v>
      </c>
      <c r="K664" s="1">
        <v>0</v>
      </c>
      <c r="L664" s="1">
        <f t="shared" si="32"/>
        <v>-0.38297362569196319</v>
      </c>
      <c r="M664" s="1">
        <f>ABS(J664-Base!J664)</f>
        <v>7.8030842994941119E-3</v>
      </c>
    </row>
    <row r="665" spans="5:13" x14ac:dyDescent="0.3">
      <c r="E665" s="1">
        <v>654</v>
      </c>
      <c r="F665" s="1">
        <v>0</v>
      </c>
      <c r="G665" s="1">
        <v>27</v>
      </c>
      <c r="H665" s="1">
        <v>1</v>
      </c>
      <c r="I665" s="1">
        <f t="shared" si="30"/>
        <v>-0.37568614013133106</v>
      </c>
      <c r="J665" s="1">
        <f t="shared" si="31"/>
        <v>0.40716776750395117</v>
      </c>
      <c r="K665" s="1">
        <v>0</v>
      </c>
      <c r="L665" s="1">
        <f t="shared" si="32"/>
        <v>-0.52284383317200933</v>
      </c>
      <c r="M665" s="1">
        <f>ABS(J665-Base!J665)</f>
        <v>2.6458377101921116E-3</v>
      </c>
    </row>
    <row r="666" spans="5:13" x14ac:dyDescent="0.3">
      <c r="E666" s="1">
        <v>655</v>
      </c>
      <c r="F666" s="1">
        <v>0</v>
      </c>
      <c r="G666" s="1">
        <v>26</v>
      </c>
      <c r="H666" s="1">
        <v>0</v>
      </c>
      <c r="I666" s="1">
        <f t="shared" si="30"/>
        <v>-0.5973496350172115</v>
      </c>
      <c r="J666" s="1">
        <f t="shared" si="31"/>
        <v>0.35495028933023043</v>
      </c>
      <c r="K666" s="1">
        <v>0</v>
      </c>
      <c r="L666" s="1">
        <f t="shared" si="32"/>
        <v>-0.43842789435032226</v>
      </c>
      <c r="M666" s="1">
        <f>ABS(J666-Base!J666)</f>
        <v>9.8715949567237948E-3</v>
      </c>
    </row>
    <row r="667" spans="5:13" x14ac:dyDescent="0.3">
      <c r="E667" s="1">
        <v>656</v>
      </c>
      <c r="F667" s="1">
        <v>1</v>
      </c>
      <c r="G667" s="1">
        <v>20</v>
      </c>
      <c r="H667" s="1">
        <v>6</v>
      </c>
      <c r="I667" s="1">
        <f t="shared" si="30"/>
        <v>1.2823848818104735</v>
      </c>
      <c r="J667" s="1">
        <f t="shared" si="31"/>
        <v>0.78285546260361805</v>
      </c>
      <c r="K667" s="1">
        <v>1</v>
      </c>
      <c r="L667" s="1">
        <f t="shared" si="32"/>
        <v>-0.24480719440693949</v>
      </c>
      <c r="M667" s="1">
        <f>ABS(J667-Base!J667)</f>
        <v>9.6276309732704624E-3</v>
      </c>
    </row>
    <row r="668" spans="5:13" x14ac:dyDescent="0.3">
      <c r="E668" s="1">
        <v>657</v>
      </c>
      <c r="F668" s="1">
        <v>0</v>
      </c>
      <c r="G668" s="1">
        <v>27</v>
      </c>
      <c r="H668" s="1">
        <v>1</v>
      </c>
      <c r="I668" s="1">
        <f t="shared" si="30"/>
        <v>-0.37568614013133106</v>
      </c>
      <c r="J668" s="1">
        <f t="shared" si="31"/>
        <v>0.40716776750395117</v>
      </c>
      <c r="K668" s="1">
        <v>0</v>
      </c>
      <c r="L668" s="1">
        <f t="shared" si="32"/>
        <v>-0.52284383317200933</v>
      </c>
      <c r="M668" s="1">
        <f>ABS(J668-Base!J668)</f>
        <v>2.6458377101921116E-3</v>
      </c>
    </row>
    <row r="669" spans="5:13" x14ac:dyDescent="0.3">
      <c r="E669" s="1">
        <v>658</v>
      </c>
      <c r="F669" s="1">
        <v>1</v>
      </c>
      <c r="G669" s="1">
        <v>23</v>
      </c>
      <c r="H669" s="1">
        <v>5</v>
      </c>
      <c r="I669" s="1">
        <f t="shared" si="30"/>
        <v>0.89722457546263246</v>
      </c>
      <c r="J669" s="1">
        <f t="shared" si="31"/>
        <v>0.71037881827480831</v>
      </c>
      <c r="K669" s="1">
        <v>0</v>
      </c>
      <c r="L669" s="1">
        <f t="shared" si="32"/>
        <v>-1.2391814798290017</v>
      </c>
      <c r="M669" s="1">
        <f>ABS(J669-Base!J669)</f>
        <v>8.0828640074115388E-3</v>
      </c>
    </row>
    <row r="670" spans="5:13" x14ac:dyDescent="0.3">
      <c r="E670" s="1">
        <v>659</v>
      </c>
      <c r="F670" s="1">
        <v>0</v>
      </c>
      <c r="G670" s="1">
        <v>29</v>
      </c>
      <c r="H670" s="1">
        <v>1</v>
      </c>
      <c r="I670" s="1">
        <f t="shared" si="30"/>
        <v>-0.42851678694277029</v>
      </c>
      <c r="J670" s="1">
        <f t="shared" si="31"/>
        <v>0.39448056471223647</v>
      </c>
      <c r="K670" s="1">
        <v>0</v>
      </c>
      <c r="L670" s="1">
        <f t="shared" si="32"/>
        <v>-0.50166861858873557</v>
      </c>
      <c r="M670" s="1">
        <f>ABS(J670-Base!J670)</f>
        <v>3.6454111541763812E-3</v>
      </c>
    </row>
    <row r="671" spans="5:13" x14ac:dyDescent="0.3">
      <c r="E671" s="1">
        <v>660</v>
      </c>
      <c r="F671" s="1">
        <v>0</v>
      </c>
      <c r="G671" s="1">
        <v>20</v>
      </c>
      <c r="H671" s="1">
        <v>2</v>
      </c>
      <c r="I671" s="1">
        <f t="shared" si="30"/>
        <v>5.7299942000306581E-2</v>
      </c>
      <c r="J671" s="1">
        <f t="shared" si="31"/>
        <v>0.51432106737096872</v>
      </c>
      <c r="K671" s="1">
        <v>1</v>
      </c>
      <c r="L671" s="1">
        <f t="shared" si="32"/>
        <v>-0.66490756384566263</v>
      </c>
      <c r="M671" s="1">
        <f>ABS(J671-Base!J671)</f>
        <v>9.6612911967542958E-3</v>
      </c>
    </row>
    <row r="672" spans="5:13" x14ac:dyDescent="0.3">
      <c r="E672" s="1">
        <v>661</v>
      </c>
      <c r="F672" s="1">
        <v>1</v>
      </c>
      <c r="G672" s="1">
        <v>28</v>
      </c>
      <c r="H672" s="1">
        <v>3</v>
      </c>
      <c r="I672" s="1">
        <f t="shared" si="30"/>
        <v>0.15650155859263687</v>
      </c>
      <c r="J672" s="1">
        <f t="shared" si="31"/>
        <v>0.53904572743108359</v>
      </c>
      <c r="K672" s="1">
        <v>1</v>
      </c>
      <c r="L672" s="1">
        <f t="shared" si="32"/>
        <v>-0.6179548741371621</v>
      </c>
      <c r="M672" s="1">
        <f>ABS(J672-Base!J672)</f>
        <v>1.5956049208305512E-3</v>
      </c>
    </row>
    <row r="673" spans="5:13" x14ac:dyDescent="0.3">
      <c r="E673" s="1">
        <v>662</v>
      </c>
      <c r="F673" s="1">
        <v>0</v>
      </c>
      <c r="G673" s="1">
        <v>24</v>
      </c>
      <c r="H673" s="1">
        <v>1</v>
      </c>
      <c r="I673" s="1">
        <f t="shared" si="30"/>
        <v>-0.2964401699141721</v>
      </c>
      <c r="J673" s="1">
        <f t="shared" si="31"/>
        <v>0.42642794299600362</v>
      </c>
      <c r="K673" s="1">
        <v>0</v>
      </c>
      <c r="L673" s="1">
        <f t="shared" si="32"/>
        <v>-0.55587170600887603</v>
      </c>
      <c r="M673" s="1">
        <f>ABS(J673-Base!J673)</f>
        <v>1.1007142626220934E-3</v>
      </c>
    </row>
    <row r="674" spans="5:13" x14ac:dyDescent="0.3">
      <c r="E674" s="1">
        <v>663</v>
      </c>
      <c r="F674" s="1">
        <v>1</v>
      </c>
      <c r="G674" s="1">
        <v>24</v>
      </c>
      <c r="H674" s="1">
        <v>1</v>
      </c>
      <c r="I674" s="1">
        <f t="shared" si="30"/>
        <v>-0.31784309584618131</v>
      </c>
      <c r="J674" s="1">
        <f t="shared" si="31"/>
        <v>0.42120149167015264</v>
      </c>
      <c r="K674" s="1">
        <v>0</v>
      </c>
      <c r="L674" s="1">
        <f t="shared" si="32"/>
        <v>-0.5468008614053107</v>
      </c>
      <c r="M674" s="1">
        <f>ABS(J674-Base!J674)</f>
        <v>4.1257370632288848E-3</v>
      </c>
    </row>
    <row r="675" spans="5:13" x14ac:dyDescent="0.3">
      <c r="E675" s="1">
        <v>664</v>
      </c>
      <c r="F675" s="1">
        <v>0</v>
      </c>
      <c r="G675" s="1">
        <v>29</v>
      </c>
      <c r="H675" s="1">
        <v>3</v>
      </c>
      <c r="I675" s="1">
        <f t="shared" si="30"/>
        <v>6.7640849640430045E-2</v>
      </c>
      <c r="J675" s="1">
        <f t="shared" si="31"/>
        <v>0.51690376793916937</v>
      </c>
      <c r="K675" s="1">
        <v>1</v>
      </c>
      <c r="L675" s="1">
        <f t="shared" si="32"/>
        <v>-0.65989855731325187</v>
      </c>
      <c r="M675" s="1">
        <f>ABS(J675-Base!J675)</f>
        <v>1.3436248929804773E-2</v>
      </c>
    </row>
    <row r="676" spans="5:13" x14ac:dyDescent="0.3">
      <c r="E676" s="1">
        <v>665</v>
      </c>
      <c r="F676" s="1">
        <v>0</v>
      </c>
      <c r="G676" s="1">
        <v>36</v>
      </c>
      <c r="H676" s="1">
        <v>1</v>
      </c>
      <c r="I676" s="1">
        <f t="shared" si="30"/>
        <v>-0.6134240507828076</v>
      </c>
      <c r="J676" s="1">
        <f t="shared" si="31"/>
        <v>0.35127852186528297</v>
      </c>
      <c r="K676" s="1">
        <v>0</v>
      </c>
      <c r="L676" s="1">
        <f t="shared" si="32"/>
        <v>-0.43275180980804839</v>
      </c>
      <c r="M676" s="1">
        <f>ABS(J676-Base!J676)</f>
        <v>6.8924050635620349E-3</v>
      </c>
    </row>
    <row r="677" spans="5:13" x14ac:dyDescent="0.3">
      <c r="E677" s="1">
        <v>666</v>
      </c>
      <c r="F677" s="1">
        <v>0</v>
      </c>
      <c r="G677" s="1">
        <v>24</v>
      </c>
      <c r="H677" s="1">
        <v>3</v>
      </c>
      <c r="I677" s="1">
        <f t="shared" si="30"/>
        <v>0.19971746666902823</v>
      </c>
      <c r="J677" s="1">
        <f t="shared" si="31"/>
        <v>0.54976406464654859</v>
      </c>
      <c r="K677" s="1">
        <v>1</v>
      </c>
      <c r="L677" s="1">
        <f t="shared" si="32"/>
        <v>-0.59826606616092959</v>
      </c>
      <c r="M677" s="1">
        <f>ABS(J677-Base!J677)</f>
        <v>1.594627117774039E-2</v>
      </c>
    </row>
    <row r="678" spans="5:13" x14ac:dyDescent="0.3">
      <c r="E678" s="1">
        <v>667</v>
      </c>
      <c r="F678" s="1">
        <v>1</v>
      </c>
      <c r="G678" s="1">
        <v>28</v>
      </c>
      <c r="H678" s="1">
        <v>0</v>
      </c>
      <c r="I678" s="1">
        <f t="shared" si="30"/>
        <v>-0.73260099801970857</v>
      </c>
      <c r="J678" s="1">
        <f t="shared" si="31"/>
        <v>0.32462421602077618</v>
      </c>
      <c r="K678" s="1">
        <v>1</v>
      </c>
      <c r="L678" s="1">
        <f t="shared" si="32"/>
        <v>-1.1250870240324797</v>
      </c>
      <c r="M678" s="1">
        <f>ABS(J678-Base!J678)</f>
        <v>7.6566515005453417E-3</v>
      </c>
    </row>
    <row r="679" spans="5:13" x14ac:dyDescent="0.3">
      <c r="E679" s="1">
        <v>668</v>
      </c>
      <c r="F679" s="1">
        <v>1</v>
      </c>
      <c r="G679" s="1">
        <v>23</v>
      </c>
      <c r="H679" s="1">
        <v>6</v>
      </c>
      <c r="I679" s="1">
        <f t="shared" si="30"/>
        <v>1.193592094333414</v>
      </c>
      <c r="J679" s="1">
        <f t="shared" si="31"/>
        <v>0.76738289178009755</v>
      </c>
      <c r="K679" s="1">
        <v>1</v>
      </c>
      <c r="L679" s="1">
        <f t="shared" si="32"/>
        <v>-0.26476939516278053</v>
      </c>
      <c r="M679" s="1">
        <f>ABS(J679-Base!J679)</f>
        <v>9.5359868941310433E-3</v>
      </c>
    </row>
    <row r="680" spans="5:13" x14ac:dyDescent="0.3">
      <c r="E680" s="1">
        <v>669</v>
      </c>
      <c r="F680" s="1">
        <v>1</v>
      </c>
      <c r="G680" s="1">
        <v>26</v>
      </c>
      <c r="H680" s="1">
        <v>5</v>
      </c>
      <c r="I680" s="1">
        <f t="shared" si="30"/>
        <v>0.80843178798557347</v>
      </c>
      <c r="J680" s="1">
        <f t="shared" si="31"/>
        <v>0.69177522718882045</v>
      </c>
      <c r="K680" s="1">
        <v>1</v>
      </c>
      <c r="L680" s="1">
        <f t="shared" si="32"/>
        <v>-0.36849419232980235</v>
      </c>
      <c r="M680" s="1">
        <f>ABS(J680-Base!J680)</f>
        <v>7.705483696095361E-3</v>
      </c>
    </row>
    <row r="681" spans="5:13" x14ac:dyDescent="0.3">
      <c r="E681" s="1">
        <v>670</v>
      </c>
      <c r="F681" s="1">
        <v>1</v>
      </c>
      <c r="G681" s="1">
        <v>22</v>
      </c>
      <c r="H681" s="1">
        <v>3</v>
      </c>
      <c r="I681" s="1">
        <f t="shared" si="30"/>
        <v>0.33408713354675501</v>
      </c>
      <c r="J681" s="1">
        <f t="shared" si="31"/>
        <v>0.58275350580968577</v>
      </c>
      <c r="K681" s="1">
        <v>1</v>
      </c>
      <c r="L681" s="1">
        <f t="shared" si="32"/>
        <v>-0.53999098510892973</v>
      </c>
      <c r="M681" s="1">
        <f>ABS(J681-Base!J681)</f>
        <v>3.0601136639029081E-3</v>
      </c>
    </row>
    <row r="682" spans="5:13" x14ac:dyDescent="0.3">
      <c r="E682" s="1">
        <v>671</v>
      </c>
      <c r="F682" s="1">
        <v>1</v>
      </c>
      <c r="G682" s="1">
        <v>19</v>
      </c>
      <c r="H682" s="1">
        <v>2</v>
      </c>
      <c r="I682" s="1">
        <f t="shared" si="30"/>
        <v>0.12651240215303225</v>
      </c>
      <c r="J682" s="1">
        <f t="shared" si="31"/>
        <v>0.53158598294634607</v>
      </c>
      <c r="K682" s="1">
        <v>0</v>
      </c>
      <c r="L682" s="1">
        <f t="shared" si="32"/>
        <v>-0.75840272231424255</v>
      </c>
      <c r="M682" s="1">
        <f>ABS(J682-Base!J682)</f>
        <v>4.8236777987231694E-4</v>
      </c>
    </row>
    <row r="683" spans="5:13" x14ac:dyDescent="0.3">
      <c r="E683" s="1">
        <v>672</v>
      </c>
      <c r="F683" s="1">
        <v>0</v>
      </c>
      <c r="G683" s="1">
        <v>26</v>
      </c>
      <c r="H683" s="1">
        <v>0</v>
      </c>
      <c r="I683" s="1">
        <f t="shared" si="30"/>
        <v>-0.5973496350172115</v>
      </c>
      <c r="J683" s="1">
        <f t="shared" si="31"/>
        <v>0.35495028933023043</v>
      </c>
      <c r="K683" s="1">
        <v>0</v>
      </c>
      <c r="L683" s="1">
        <f t="shared" si="32"/>
        <v>-0.43842789435032226</v>
      </c>
      <c r="M683" s="1">
        <f>ABS(J683-Base!J683)</f>
        <v>9.8715949567237948E-3</v>
      </c>
    </row>
    <row r="684" spans="5:13" x14ac:dyDescent="0.3">
      <c r="E684" s="1">
        <v>673</v>
      </c>
      <c r="F684" s="1">
        <v>0</v>
      </c>
      <c r="G684" s="1">
        <v>28</v>
      </c>
      <c r="H684" s="1">
        <v>1</v>
      </c>
      <c r="I684" s="1">
        <f t="shared" si="30"/>
        <v>-0.40210146353705067</v>
      </c>
      <c r="J684" s="1">
        <f t="shared" si="31"/>
        <v>0.40080754556530518</v>
      </c>
      <c r="K684" s="1">
        <v>0</v>
      </c>
      <c r="L684" s="1">
        <f t="shared" si="32"/>
        <v>-0.51217243959090175</v>
      </c>
      <c r="M684" s="1">
        <f>ABS(J684-Base!J684)</f>
        <v>3.1490134339461351E-3</v>
      </c>
    </row>
    <row r="685" spans="5:13" x14ac:dyDescent="0.3">
      <c r="E685" s="1">
        <v>674</v>
      </c>
      <c r="F685" s="1">
        <v>0</v>
      </c>
      <c r="G685" s="1">
        <v>23</v>
      </c>
      <c r="H685" s="1">
        <v>3</v>
      </c>
      <c r="I685" s="1">
        <f t="shared" si="30"/>
        <v>0.22613279007474785</v>
      </c>
      <c r="J685" s="1">
        <f t="shared" si="31"/>
        <v>0.55629351609838951</v>
      </c>
      <c r="K685" s="1">
        <v>1</v>
      </c>
      <c r="L685" s="1">
        <f t="shared" si="32"/>
        <v>-0.58645921737347095</v>
      </c>
      <c r="M685" s="1">
        <f>ABS(J685-Base!J685)</f>
        <v>1.6422872975788039E-2</v>
      </c>
    </row>
    <row r="686" spans="5:13" x14ac:dyDescent="0.3">
      <c r="E686" s="1">
        <v>675</v>
      </c>
      <c r="F686" s="1">
        <v>1</v>
      </c>
      <c r="G686" s="1">
        <v>24</v>
      </c>
      <c r="H686" s="1">
        <v>3</v>
      </c>
      <c r="I686" s="1">
        <f t="shared" si="30"/>
        <v>0.27489194189538235</v>
      </c>
      <c r="J686" s="1">
        <f t="shared" si="31"/>
        <v>0.56829347313059175</v>
      </c>
      <c r="K686" s="1">
        <v>1</v>
      </c>
      <c r="L686" s="1">
        <f t="shared" si="32"/>
        <v>-0.56511731564631229</v>
      </c>
      <c r="M686" s="1">
        <f>ABS(J686-Base!J686)</f>
        <v>2.583137306302774E-3</v>
      </c>
    </row>
    <row r="687" spans="5:13" x14ac:dyDescent="0.3">
      <c r="E687" s="1">
        <v>676</v>
      </c>
      <c r="F687" s="1">
        <v>1</v>
      </c>
      <c r="G687" s="1">
        <v>23</v>
      </c>
      <c r="H687" s="1">
        <v>2</v>
      </c>
      <c r="I687" s="1">
        <f t="shared" si="30"/>
        <v>8.1220188502868634E-3</v>
      </c>
      <c r="J687" s="1">
        <f t="shared" si="31"/>
        <v>0.50203049355042118</v>
      </c>
      <c r="K687" s="1">
        <v>0</v>
      </c>
      <c r="L687" s="1">
        <f t="shared" si="32"/>
        <v>-0.69721643586119952</v>
      </c>
      <c r="M687" s="1">
        <f>ABS(J687-Base!J687)</f>
        <v>5.4109666962431913E-4</v>
      </c>
    </row>
    <row r="688" spans="5:13" x14ac:dyDescent="0.3">
      <c r="E688" s="1">
        <v>677</v>
      </c>
      <c r="F688" s="1">
        <v>0</v>
      </c>
      <c r="G688" s="1">
        <v>31</v>
      </c>
      <c r="H688" s="1">
        <v>2</v>
      </c>
      <c r="I688" s="1">
        <f t="shared" si="30"/>
        <v>-0.23326861546260935</v>
      </c>
      <c r="J688" s="1">
        <f t="shared" si="31"/>
        <v>0.44194585541616832</v>
      </c>
      <c r="K688" s="1">
        <v>0</v>
      </c>
      <c r="L688" s="1">
        <f t="shared" si="32"/>
        <v>-0.58329928800389497</v>
      </c>
      <c r="M688" s="1">
        <f>ABS(J688-Base!J688)</f>
        <v>3.6970010223800198E-3</v>
      </c>
    </row>
    <row r="689" spans="5:13" x14ac:dyDescent="0.3">
      <c r="E689" s="1">
        <v>678</v>
      </c>
      <c r="F689" s="1">
        <v>0</v>
      </c>
      <c r="G689" s="1">
        <v>27</v>
      </c>
      <c r="H689" s="1">
        <v>2</v>
      </c>
      <c r="I689" s="1">
        <f t="shared" si="30"/>
        <v>-0.12760732183973089</v>
      </c>
      <c r="J689" s="1">
        <f t="shared" si="31"/>
        <v>0.4681413889610696</v>
      </c>
      <c r="K689" s="1">
        <v>0</v>
      </c>
      <c r="L689" s="1">
        <f t="shared" si="32"/>
        <v>-0.63137759368707358</v>
      </c>
      <c r="M689" s="1">
        <f>ABS(J689-Base!J689)</f>
        <v>5.8814182643489032E-3</v>
      </c>
    </row>
    <row r="690" spans="5:13" x14ac:dyDescent="0.3">
      <c r="E690" s="1">
        <v>679</v>
      </c>
      <c r="F690" s="1">
        <v>0</v>
      </c>
      <c r="G690" s="1">
        <v>26</v>
      </c>
      <c r="H690" s="1">
        <v>3</v>
      </c>
      <c r="I690" s="1">
        <f t="shared" si="30"/>
        <v>0.146886819857589</v>
      </c>
      <c r="J690" s="1">
        <f t="shared" si="31"/>
        <v>0.5366558222841874</v>
      </c>
      <c r="K690" s="1">
        <v>1</v>
      </c>
      <c r="L690" s="1">
        <f t="shared" si="32"/>
        <v>-0.62239831679977509</v>
      </c>
      <c r="M690" s="1">
        <f>ABS(J690-Base!J690)</f>
        <v>1.4966078005499539E-2</v>
      </c>
    </row>
    <row r="691" spans="5:13" x14ac:dyDescent="0.3">
      <c r="E691" s="1">
        <v>680</v>
      </c>
      <c r="F691" s="1">
        <v>0</v>
      </c>
      <c r="G691" s="1">
        <v>27</v>
      </c>
      <c r="H691" s="1">
        <v>1</v>
      </c>
      <c r="I691" s="1">
        <f t="shared" si="30"/>
        <v>-0.37568614013133106</v>
      </c>
      <c r="J691" s="1">
        <f t="shared" si="31"/>
        <v>0.40716776750395117</v>
      </c>
      <c r="K691" s="1">
        <v>0</v>
      </c>
      <c r="L691" s="1">
        <f t="shared" si="32"/>
        <v>-0.52284383317200933</v>
      </c>
      <c r="M691" s="1">
        <f>ABS(J691-Base!J691)</f>
        <v>2.6458377101921116E-3</v>
      </c>
    </row>
    <row r="692" spans="5:13" x14ac:dyDescent="0.3">
      <c r="E692" s="1">
        <v>681</v>
      </c>
      <c r="F692" s="1">
        <v>1</v>
      </c>
      <c r="G692" s="1">
        <v>19</v>
      </c>
      <c r="H692" s="1">
        <v>3</v>
      </c>
      <c r="I692" s="1">
        <f t="shared" si="30"/>
        <v>0.422879921023814</v>
      </c>
      <c r="J692" s="1">
        <f t="shared" si="31"/>
        <v>0.60417218387662097</v>
      </c>
      <c r="K692" s="1">
        <v>1</v>
      </c>
      <c r="L692" s="1">
        <f t="shared" si="32"/>
        <v>-0.50389604902939533</v>
      </c>
      <c r="M692" s="1">
        <f>ABS(J692-Base!J692)</f>
        <v>3.7483210051679761E-3</v>
      </c>
    </row>
    <row r="693" spans="5:13" x14ac:dyDescent="0.3">
      <c r="E693" s="1">
        <v>682</v>
      </c>
      <c r="F693" s="1">
        <v>1</v>
      </c>
      <c r="G693" s="1">
        <v>31</v>
      </c>
      <c r="H693" s="1">
        <v>0</v>
      </c>
      <c r="I693" s="1">
        <f t="shared" si="30"/>
        <v>-0.82139378549676756</v>
      </c>
      <c r="J693" s="1">
        <f t="shared" si="31"/>
        <v>0.30546787803973136</v>
      </c>
      <c r="K693" s="1">
        <v>1</v>
      </c>
      <c r="L693" s="1">
        <f t="shared" si="32"/>
        <v>-1.1859106514314603</v>
      </c>
      <c r="M693" s="1">
        <f>ABS(J693-Base!J693)</f>
        <v>8.0758533285772982E-3</v>
      </c>
    </row>
    <row r="694" spans="5:13" x14ac:dyDescent="0.3">
      <c r="E694" s="1">
        <v>683</v>
      </c>
      <c r="F694" s="1">
        <v>1</v>
      </c>
      <c r="G694" s="1">
        <v>24</v>
      </c>
      <c r="H694" s="1">
        <v>4</v>
      </c>
      <c r="I694" s="1">
        <f t="shared" si="30"/>
        <v>0.57125946076616418</v>
      </c>
      <c r="J694" s="1">
        <f t="shared" si="31"/>
        <v>0.63905373832859047</v>
      </c>
      <c r="K694" s="1">
        <v>1</v>
      </c>
      <c r="L694" s="1">
        <f t="shared" si="32"/>
        <v>-0.44776673059977201</v>
      </c>
      <c r="M694" s="1">
        <f>ABS(J694-Base!J694)</f>
        <v>5.6082665595927894E-3</v>
      </c>
    </row>
    <row r="695" spans="5:13" x14ac:dyDescent="0.3">
      <c r="E695" s="1">
        <v>684</v>
      </c>
      <c r="F695" s="1">
        <v>0</v>
      </c>
      <c r="G695" s="1">
        <v>26</v>
      </c>
      <c r="H695" s="1">
        <v>1</v>
      </c>
      <c r="I695" s="1">
        <f t="shared" si="30"/>
        <v>-0.34927081672561133</v>
      </c>
      <c r="J695" s="1">
        <f t="shared" si="31"/>
        <v>0.41355925728835835</v>
      </c>
      <c r="K695" s="1">
        <v>1</v>
      </c>
      <c r="L695" s="1">
        <f t="shared" si="32"/>
        <v>-0.88295446816341394</v>
      </c>
      <c r="M695" s="1">
        <f>ABS(J695-Base!J695)</f>
        <v>2.1363829843065729E-3</v>
      </c>
    </row>
    <row r="696" spans="5:13" x14ac:dyDescent="0.3">
      <c r="E696" s="1">
        <v>685</v>
      </c>
      <c r="F696" s="1">
        <v>1</v>
      </c>
      <c r="G696" s="1">
        <v>25</v>
      </c>
      <c r="H696" s="1">
        <v>3</v>
      </c>
      <c r="I696" s="1">
        <f t="shared" si="30"/>
        <v>0.24529434606969602</v>
      </c>
      <c r="J696" s="1">
        <f t="shared" si="31"/>
        <v>0.56101794223747015</v>
      </c>
      <c r="K696" s="1">
        <v>1</v>
      </c>
      <c r="L696" s="1">
        <f t="shared" si="32"/>
        <v>-0.57800239137288711</v>
      </c>
      <c r="M696" s="1">
        <f>ABS(J696-Base!J696)</f>
        <v>2.3400149410359727E-3</v>
      </c>
    </row>
    <row r="697" spans="5:13" x14ac:dyDescent="0.3">
      <c r="E697" s="1">
        <v>686</v>
      </c>
      <c r="F697" s="1">
        <v>1</v>
      </c>
      <c r="G697" s="1">
        <v>28</v>
      </c>
      <c r="H697" s="1">
        <v>2</v>
      </c>
      <c r="I697" s="1">
        <f t="shared" si="30"/>
        <v>-0.13986596027814491</v>
      </c>
      <c r="J697" s="1">
        <f t="shared" si="31"/>
        <v>0.46509040126462287</v>
      </c>
      <c r="K697" s="1">
        <v>0</v>
      </c>
      <c r="L697" s="1">
        <f t="shared" si="32"/>
        <v>-0.62565752069029823</v>
      </c>
      <c r="M697" s="1">
        <f>ABS(J697-Base!J697)</f>
        <v>1.8144001534711185E-3</v>
      </c>
    </row>
    <row r="698" spans="5:13" x14ac:dyDescent="0.3">
      <c r="E698" s="1">
        <v>687</v>
      </c>
      <c r="F698" s="1">
        <v>1</v>
      </c>
      <c r="G698" s="1">
        <v>23</v>
      </c>
      <c r="H698" s="1">
        <v>2</v>
      </c>
      <c r="I698" s="1">
        <f t="shared" si="30"/>
        <v>8.1220188502868634E-3</v>
      </c>
      <c r="J698" s="1">
        <f t="shared" si="31"/>
        <v>0.50203049355042118</v>
      </c>
      <c r="K698" s="1">
        <v>1</v>
      </c>
      <c r="L698" s="1">
        <f t="shared" si="32"/>
        <v>-0.68909441701091245</v>
      </c>
      <c r="M698" s="1">
        <f>ABS(J698-Base!J698)</f>
        <v>5.4109666962431913E-4</v>
      </c>
    </row>
    <row r="699" spans="5:13" x14ac:dyDescent="0.3">
      <c r="E699" s="1">
        <v>688</v>
      </c>
      <c r="F699" s="1">
        <v>1</v>
      </c>
      <c r="G699" s="1">
        <v>21</v>
      </c>
      <c r="H699" s="1">
        <v>3</v>
      </c>
      <c r="I699" s="1">
        <f t="shared" si="30"/>
        <v>0.36368472937244134</v>
      </c>
      <c r="J699" s="1">
        <f t="shared" si="31"/>
        <v>0.58993210957582065</v>
      </c>
      <c r="K699" s="1">
        <v>1</v>
      </c>
      <c r="L699" s="1">
        <f t="shared" si="32"/>
        <v>-0.52774781721881969</v>
      </c>
      <c r="M699" s="1">
        <f>ABS(J699-Base!J699)</f>
        <v>3.2934135297213452E-3</v>
      </c>
    </row>
    <row r="700" spans="5:13" x14ac:dyDescent="0.3">
      <c r="E700" s="1">
        <v>689</v>
      </c>
      <c r="F700" s="1">
        <v>1</v>
      </c>
      <c r="G700" s="1">
        <v>21</v>
      </c>
      <c r="H700" s="1">
        <v>3</v>
      </c>
      <c r="I700" s="1">
        <f t="shared" si="30"/>
        <v>0.36368472937244134</v>
      </c>
      <c r="J700" s="1">
        <f t="shared" si="31"/>
        <v>0.58993210957582065</v>
      </c>
      <c r="K700" s="1">
        <v>1</v>
      </c>
      <c r="L700" s="1">
        <f t="shared" si="32"/>
        <v>-0.52774781721881969</v>
      </c>
      <c r="M700" s="1">
        <f>ABS(J700-Base!J700)</f>
        <v>3.2934135297213452E-3</v>
      </c>
    </row>
    <row r="701" spans="5:13" x14ac:dyDescent="0.3">
      <c r="E701" s="1">
        <v>690</v>
      </c>
      <c r="F701" s="1">
        <v>0</v>
      </c>
      <c r="G701" s="1">
        <v>25</v>
      </c>
      <c r="H701" s="1">
        <v>6</v>
      </c>
      <c r="I701" s="1">
        <f t="shared" si="30"/>
        <v>0.91753859813810912</v>
      </c>
      <c r="J701" s="1">
        <f t="shared" si="31"/>
        <v>0.71454031275754759</v>
      </c>
      <c r="K701" s="1">
        <v>1</v>
      </c>
      <c r="L701" s="1">
        <f t="shared" si="32"/>
        <v>-0.33611586226952966</v>
      </c>
      <c r="M701" s="1">
        <f>ABS(J701-Base!J701)</f>
        <v>3.2665842109633747E-2</v>
      </c>
    </row>
    <row r="702" spans="5:13" x14ac:dyDescent="0.3">
      <c r="E702" s="1">
        <v>691</v>
      </c>
      <c r="F702" s="1">
        <v>1</v>
      </c>
      <c r="G702" s="1">
        <v>24</v>
      </c>
      <c r="H702" s="1">
        <v>1</v>
      </c>
      <c r="I702" s="1">
        <f t="shared" si="30"/>
        <v>-0.31784309584618131</v>
      </c>
      <c r="J702" s="1">
        <f t="shared" si="31"/>
        <v>0.42120149167015264</v>
      </c>
      <c r="K702" s="1">
        <v>1</v>
      </c>
      <c r="L702" s="1">
        <f t="shared" si="32"/>
        <v>-0.86464395725149212</v>
      </c>
      <c r="M702" s="1">
        <f>ABS(J702-Base!J702)</f>
        <v>4.1257370632288848E-3</v>
      </c>
    </row>
    <row r="703" spans="5:13" x14ac:dyDescent="0.3">
      <c r="E703" s="1">
        <v>692</v>
      </c>
      <c r="F703" s="1">
        <v>1</v>
      </c>
      <c r="G703" s="1">
        <v>19</v>
      </c>
      <c r="H703" s="1">
        <v>3</v>
      </c>
      <c r="I703" s="1">
        <f t="shared" si="30"/>
        <v>0.422879921023814</v>
      </c>
      <c r="J703" s="1">
        <f t="shared" si="31"/>
        <v>0.60417218387662097</v>
      </c>
      <c r="K703" s="1">
        <v>0</v>
      </c>
      <c r="L703" s="1">
        <f t="shared" si="32"/>
        <v>-0.92677597005320966</v>
      </c>
      <c r="M703" s="1">
        <f>ABS(J703-Base!J703)</f>
        <v>3.7483210051679761E-3</v>
      </c>
    </row>
    <row r="704" spans="5:13" x14ac:dyDescent="0.3">
      <c r="E704" s="1">
        <v>693</v>
      </c>
      <c r="F704" s="1">
        <v>1</v>
      </c>
      <c r="G704" s="1">
        <v>22</v>
      </c>
      <c r="H704" s="1">
        <v>4</v>
      </c>
      <c r="I704" s="1">
        <f t="shared" si="30"/>
        <v>0.63045465241753684</v>
      </c>
      <c r="J704" s="1">
        <f t="shared" si="31"/>
        <v>0.65259254609950756</v>
      </c>
      <c r="K704" s="1">
        <v>1</v>
      </c>
      <c r="L704" s="1">
        <f t="shared" si="32"/>
        <v>-0.42680231673995855</v>
      </c>
      <c r="M704" s="1">
        <f>ABS(J704-Base!J704)</f>
        <v>5.9825470584123908E-3</v>
      </c>
    </row>
    <row r="705" spans="5:13" x14ac:dyDescent="0.3">
      <c r="E705" s="1">
        <v>694</v>
      </c>
      <c r="F705" s="1">
        <v>1</v>
      </c>
      <c r="G705" s="1">
        <v>18</v>
      </c>
      <c r="H705" s="1">
        <v>6</v>
      </c>
      <c r="I705" s="1">
        <f t="shared" si="30"/>
        <v>1.3415800734618462</v>
      </c>
      <c r="J705" s="1">
        <f t="shared" si="31"/>
        <v>0.79274966385690115</v>
      </c>
      <c r="K705" s="1">
        <v>1</v>
      </c>
      <c r="L705" s="1">
        <f t="shared" si="32"/>
        <v>-0.23224778958533926</v>
      </c>
      <c r="M705" s="1">
        <f>ABS(J705-Base!J705)</f>
        <v>9.658438402227576E-3</v>
      </c>
    </row>
    <row r="706" spans="5:13" x14ac:dyDescent="0.3">
      <c r="E706" s="1">
        <v>695</v>
      </c>
      <c r="F706" s="1">
        <v>0</v>
      </c>
      <c r="G706" s="1">
        <v>30</v>
      </c>
      <c r="H706" s="1">
        <v>1</v>
      </c>
      <c r="I706" s="1">
        <f t="shared" si="30"/>
        <v>-0.4549321103484899</v>
      </c>
      <c r="J706" s="1">
        <f t="shared" si="31"/>
        <v>0.38818875454897944</v>
      </c>
      <c r="K706" s="1">
        <v>0</v>
      </c>
      <c r="L706" s="1">
        <f t="shared" si="32"/>
        <v>-0.49133146650745418</v>
      </c>
      <c r="M706" s="1">
        <f>ABS(J706-Base!J706)</f>
        <v>4.1345494440507835E-3</v>
      </c>
    </row>
    <row r="707" spans="5:13" x14ac:dyDescent="0.3">
      <c r="E707" s="1">
        <v>696</v>
      </c>
      <c r="F707" s="1">
        <v>1</v>
      </c>
      <c r="G707" s="1">
        <v>15</v>
      </c>
      <c r="H707" s="1">
        <v>7</v>
      </c>
      <c r="I707" s="1">
        <f t="shared" si="30"/>
        <v>1.7267403798096865</v>
      </c>
      <c r="J707" s="1">
        <f t="shared" si="31"/>
        <v>0.84899500405718376</v>
      </c>
      <c r="K707" s="1">
        <v>1</v>
      </c>
      <c r="L707" s="1">
        <f t="shared" si="32"/>
        <v>-0.16370197719083168</v>
      </c>
      <c r="M707" s="1">
        <f>ABS(J707-Base!J707)</f>
        <v>9.8142380965589027E-3</v>
      </c>
    </row>
    <row r="708" spans="5:13" x14ac:dyDescent="0.3">
      <c r="E708" s="1">
        <v>697</v>
      </c>
      <c r="F708" s="1">
        <v>1</v>
      </c>
      <c r="G708" s="1">
        <v>15</v>
      </c>
      <c r="H708" s="1">
        <v>2</v>
      </c>
      <c r="I708" s="1">
        <f t="shared" si="30"/>
        <v>0.24490278545577765</v>
      </c>
      <c r="J708" s="1">
        <f t="shared" si="31"/>
        <v>0.56092150763546378</v>
      </c>
      <c r="K708" s="1">
        <v>1</v>
      </c>
      <c r="L708" s="1">
        <f t="shared" si="32"/>
        <v>-0.5781742983367697</v>
      </c>
      <c r="M708" s="1">
        <f>ABS(J708-Base!J708)</f>
        <v>1.4877811354992998E-3</v>
      </c>
    </row>
    <row r="709" spans="5:13" x14ac:dyDescent="0.3">
      <c r="E709" s="1">
        <v>698</v>
      </c>
      <c r="F709" s="1">
        <v>0</v>
      </c>
      <c r="G709" s="1">
        <v>27</v>
      </c>
      <c r="H709" s="1">
        <v>2</v>
      </c>
      <c r="I709" s="1">
        <f t="shared" si="30"/>
        <v>-0.12760732183973089</v>
      </c>
      <c r="J709" s="1">
        <f t="shared" si="31"/>
        <v>0.4681413889610696</v>
      </c>
      <c r="K709" s="1">
        <v>1</v>
      </c>
      <c r="L709" s="1">
        <f t="shared" si="32"/>
        <v>-0.75898491552680436</v>
      </c>
      <c r="M709" s="1">
        <f>ABS(J709-Base!J709)</f>
        <v>5.8814182643489032E-3</v>
      </c>
    </row>
    <row r="710" spans="5:13" x14ac:dyDescent="0.3">
      <c r="E710" s="1">
        <v>699</v>
      </c>
      <c r="F710" s="1">
        <v>0</v>
      </c>
      <c r="G710" s="1">
        <v>28</v>
      </c>
      <c r="H710" s="1">
        <v>4</v>
      </c>
      <c r="I710" s="1">
        <f t="shared" si="30"/>
        <v>0.34213499133774983</v>
      </c>
      <c r="J710" s="1">
        <f t="shared" si="31"/>
        <v>0.58470904445782967</v>
      </c>
      <c r="K710" s="1">
        <v>1</v>
      </c>
      <c r="L710" s="1">
        <f t="shared" si="32"/>
        <v>-0.53664091537588743</v>
      </c>
      <c r="M710" s="1">
        <f>ABS(J710-Base!J710)</f>
        <v>2.1818186810304452E-2</v>
      </c>
    </row>
    <row r="711" spans="5:13" x14ac:dyDescent="0.3">
      <c r="E711" s="1">
        <v>700</v>
      </c>
      <c r="F711" s="1">
        <v>1</v>
      </c>
      <c r="G711" s="1">
        <v>24</v>
      </c>
      <c r="H711" s="1">
        <v>2</v>
      </c>
      <c r="I711" s="1">
        <f t="shared" si="30"/>
        <v>-2.1475576975399487E-2</v>
      </c>
      <c r="J711" s="1">
        <f t="shared" si="31"/>
        <v>0.49463131209131789</v>
      </c>
      <c r="K711" s="1">
        <v>1</v>
      </c>
      <c r="L711" s="1">
        <f t="shared" si="32"/>
        <v>-0.70394261799063962</v>
      </c>
      <c r="M711" s="1">
        <f>ABS(J711-Base!J711)</f>
        <v>7.9737401703056099E-4</v>
      </c>
    </row>
    <row r="712" spans="5:13" x14ac:dyDescent="0.3">
      <c r="E712" s="1">
        <v>701</v>
      </c>
      <c r="F712" s="1">
        <v>1</v>
      </c>
      <c r="G712" s="1">
        <v>26</v>
      </c>
      <c r="H712" s="1">
        <v>1</v>
      </c>
      <c r="I712" s="1">
        <f t="shared" si="30"/>
        <v>-0.37703828749755397</v>
      </c>
      <c r="J712" s="1">
        <f t="shared" si="31"/>
        <v>0.40684142424285535</v>
      </c>
      <c r="K712" s="1">
        <v>1</v>
      </c>
      <c r="L712" s="1">
        <f t="shared" si="32"/>
        <v>-0.89933179048646017</v>
      </c>
      <c r="M712" s="1">
        <f>ABS(J712-Base!J712)</f>
        <v>4.5814500611964237E-3</v>
      </c>
    </row>
    <row r="713" spans="5:13" x14ac:dyDescent="0.3">
      <c r="E713" s="1">
        <v>702</v>
      </c>
      <c r="F713" s="1">
        <v>1</v>
      </c>
      <c r="G713" s="1">
        <v>25</v>
      </c>
      <c r="H713" s="1">
        <v>3</v>
      </c>
      <c r="I713" s="1">
        <f t="shared" si="30"/>
        <v>0.24529434606969602</v>
      </c>
      <c r="J713" s="1">
        <f t="shared" si="31"/>
        <v>0.56101794223747015</v>
      </c>
      <c r="K713" s="1">
        <v>1</v>
      </c>
      <c r="L713" s="1">
        <f t="shared" si="32"/>
        <v>-0.57800239137288711</v>
      </c>
      <c r="M713" s="1">
        <f>ABS(J713-Base!J713)</f>
        <v>2.3400149410359727E-3</v>
      </c>
    </row>
    <row r="714" spans="5:13" x14ac:dyDescent="0.3">
      <c r="E714" s="1">
        <v>703</v>
      </c>
      <c r="F714" s="1">
        <v>0</v>
      </c>
      <c r="G714" s="1">
        <v>23</v>
      </c>
      <c r="H714" s="1">
        <v>1</v>
      </c>
      <c r="I714" s="1">
        <f t="shared" si="30"/>
        <v>-0.27002484650845249</v>
      </c>
      <c r="J714" s="1">
        <f t="shared" si="31"/>
        <v>0.43290099526311304</v>
      </c>
      <c r="K714" s="1">
        <v>0</v>
      </c>
      <c r="L714" s="1">
        <f t="shared" si="32"/>
        <v>-0.5672213789683026</v>
      </c>
      <c r="M714" s="1">
        <f>ABS(J714-Base!J714)</f>
        <v>5.7557668159280428E-4</v>
      </c>
    </row>
    <row r="715" spans="5:13" x14ac:dyDescent="0.3">
      <c r="E715" s="1">
        <v>704</v>
      </c>
      <c r="F715" s="1">
        <v>1</v>
      </c>
      <c r="G715" s="1">
        <v>24</v>
      </c>
      <c r="H715" s="1">
        <v>4</v>
      </c>
      <c r="I715" s="1">
        <f t="shared" si="30"/>
        <v>0.57125946076616418</v>
      </c>
      <c r="J715" s="1">
        <f t="shared" si="31"/>
        <v>0.63905373832859047</v>
      </c>
      <c r="K715" s="1">
        <v>0</v>
      </c>
      <c r="L715" s="1">
        <f t="shared" si="32"/>
        <v>-1.0190261913659362</v>
      </c>
      <c r="M715" s="1">
        <f>ABS(J715-Base!J715)</f>
        <v>5.6082665595927894E-3</v>
      </c>
    </row>
    <row r="716" spans="5:13" x14ac:dyDescent="0.3">
      <c r="E716" s="1">
        <v>705</v>
      </c>
      <c r="F716" s="1">
        <v>0</v>
      </c>
      <c r="G716" s="1">
        <v>33</v>
      </c>
      <c r="H716" s="1">
        <v>1</v>
      </c>
      <c r="I716" s="1">
        <f t="shared" si="30"/>
        <v>-0.53417808056564875</v>
      </c>
      <c r="J716" s="1">
        <f t="shared" si="31"/>
        <v>0.36954294538393934</v>
      </c>
      <c r="K716" s="1">
        <v>0</v>
      </c>
      <c r="L716" s="1">
        <f t="shared" si="32"/>
        <v>-0.46131023911495811</v>
      </c>
      <c r="M716" s="1">
        <f>ABS(J716-Base!J716)</f>
        <v>5.5538762023900068E-3</v>
      </c>
    </row>
    <row r="717" spans="5:13" x14ac:dyDescent="0.3">
      <c r="E717" s="1">
        <v>706</v>
      </c>
      <c r="F717" s="1">
        <v>0</v>
      </c>
      <c r="G717" s="1">
        <v>21</v>
      </c>
      <c r="H717" s="1">
        <v>4</v>
      </c>
      <c r="I717" s="1">
        <f t="shared" ref="I717:I780" si="33">$H$5+$H$6*G717+H717*$H$7+$H$8*F717+F717*H717*$H$9+F717*G717*$H$10</f>
        <v>0.52704225517778736</v>
      </c>
      <c r="J717" s="1">
        <f t="shared" ref="J717:J780" si="34">EXP(I717)/(1+EXP(I717))</f>
        <v>0.62879300115145542</v>
      </c>
      <c r="K717" s="1">
        <v>1</v>
      </c>
      <c r="L717" s="1">
        <f t="shared" ref="L717:L780" si="35">IF(K717=1,LN(J717),LN(1-J717))</f>
        <v>-0.46395316841341117</v>
      </c>
      <c r="M717" s="1">
        <f>ABS(J717-Base!J717)</f>
        <v>2.4318231007510516E-2</v>
      </c>
    </row>
    <row r="718" spans="5:13" x14ac:dyDescent="0.3">
      <c r="E718" s="1">
        <v>707</v>
      </c>
      <c r="F718" s="1">
        <v>0</v>
      </c>
      <c r="G718" s="1">
        <v>25</v>
      </c>
      <c r="H718" s="1">
        <v>2</v>
      </c>
      <c r="I718" s="1">
        <f t="shared" si="33"/>
        <v>-7.477667502829155E-2</v>
      </c>
      <c r="J718" s="1">
        <f t="shared" si="34"/>
        <v>0.48131453715836953</v>
      </c>
      <c r="K718" s="1">
        <v>1</v>
      </c>
      <c r="L718" s="1">
        <f t="shared" si="35"/>
        <v>-0.7312342991849492</v>
      </c>
      <c r="M718" s="1">
        <f>ABS(J718-Base!J718)</f>
        <v>6.9731103738460698E-3</v>
      </c>
    </row>
    <row r="719" spans="5:13" x14ac:dyDescent="0.3">
      <c r="E719" s="1">
        <v>708</v>
      </c>
      <c r="F719" s="1">
        <v>0</v>
      </c>
      <c r="G719" s="1">
        <v>28</v>
      </c>
      <c r="H719" s="1">
        <v>2</v>
      </c>
      <c r="I719" s="1">
        <f t="shared" si="33"/>
        <v>-0.15402264524545051</v>
      </c>
      <c r="J719" s="1">
        <f t="shared" si="34"/>
        <v>0.46157028094029279</v>
      </c>
      <c r="K719" s="1">
        <v>0</v>
      </c>
      <c r="L719" s="1">
        <f t="shared" si="35"/>
        <v>-0.61909830332712346</v>
      </c>
      <c r="M719" s="1">
        <f>ABS(J719-Base!J719)</f>
        <v>5.3345204778011968E-3</v>
      </c>
    </row>
    <row r="720" spans="5:13" x14ac:dyDescent="0.3">
      <c r="E720" s="1">
        <v>709</v>
      </c>
      <c r="F720" s="1">
        <v>0</v>
      </c>
      <c r="G720" s="1">
        <v>30</v>
      </c>
      <c r="H720" s="1">
        <v>3</v>
      </c>
      <c r="I720" s="1">
        <f t="shared" si="33"/>
        <v>4.122552623471043E-2</v>
      </c>
      <c r="J720" s="1">
        <f t="shared" si="34"/>
        <v>0.51030492212762413</v>
      </c>
      <c r="K720" s="1">
        <v>0</v>
      </c>
      <c r="L720" s="1">
        <f t="shared" si="35"/>
        <v>-0.71397237163666138</v>
      </c>
      <c r="M720" s="1">
        <f>ABS(J720-Base!J720)</f>
        <v>1.2912652005979908E-2</v>
      </c>
    </row>
    <row r="721" spans="5:13" x14ac:dyDescent="0.3">
      <c r="E721" s="1">
        <v>710</v>
      </c>
      <c r="F721" s="1">
        <v>0</v>
      </c>
      <c r="G721" s="1">
        <v>25</v>
      </c>
      <c r="H721" s="1">
        <v>1</v>
      </c>
      <c r="I721" s="1">
        <f t="shared" si="33"/>
        <v>-0.32285549331989172</v>
      </c>
      <c r="J721" s="1">
        <f t="shared" si="34"/>
        <v>0.41998000031392446</v>
      </c>
      <c r="K721" s="1">
        <v>1</v>
      </c>
      <c r="L721" s="1">
        <f t="shared" si="35"/>
        <v>-0.8675481871386902</v>
      </c>
      <c r="M721" s="1">
        <f>ABS(J721-Base!J721)</f>
        <v>1.6211648205774476E-3</v>
      </c>
    </row>
    <row r="722" spans="5:13" x14ac:dyDescent="0.3">
      <c r="E722" s="1">
        <v>711</v>
      </c>
      <c r="F722" s="1">
        <v>1</v>
      </c>
      <c r="G722" s="1">
        <v>28</v>
      </c>
      <c r="H722" s="1">
        <v>1</v>
      </c>
      <c r="I722" s="1">
        <f t="shared" si="33"/>
        <v>-0.43623347914892674</v>
      </c>
      <c r="J722" s="1">
        <f t="shared" si="34"/>
        <v>0.39263882082146984</v>
      </c>
      <c r="K722" s="1">
        <v>1</v>
      </c>
      <c r="L722" s="1">
        <f t="shared" si="35"/>
        <v>-0.93486512066940308</v>
      </c>
      <c r="M722" s="1">
        <f>ABS(J722-Base!J722)</f>
        <v>5.0197113098892077E-3</v>
      </c>
    </row>
    <row r="723" spans="5:13" x14ac:dyDescent="0.3">
      <c r="E723" s="1">
        <v>712</v>
      </c>
      <c r="F723" s="1">
        <v>0</v>
      </c>
      <c r="G723" s="1">
        <v>23</v>
      </c>
      <c r="H723" s="1">
        <v>0</v>
      </c>
      <c r="I723" s="1">
        <f t="shared" si="33"/>
        <v>-0.51810366480005265</v>
      </c>
      <c r="J723" s="1">
        <f t="shared" si="34"/>
        <v>0.37329576709001761</v>
      </c>
      <c r="K723" s="1">
        <v>0</v>
      </c>
      <c r="L723" s="1">
        <f t="shared" si="35"/>
        <v>-0.46728056748999891</v>
      </c>
      <c r="M723" s="1">
        <f>ABS(J723-Base!J723)</f>
        <v>8.5966274346834237E-3</v>
      </c>
    </row>
    <row r="724" spans="5:13" x14ac:dyDescent="0.3">
      <c r="E724" s="1">
        <v>713</v>
      </c>
      <c r="F724" s="1">
        <v>1</v>
      </c>
      <c r="G724" s="1">
        <v>21</v>
      </c>
      <c r="H724" s="1">
        <v>4</v>
      </c>
      <c r="I724" s="1">
        <f t="shared" si="33"/>
        <v>0.66005224824322317</v>
      </c>
      <c r="J724" s="1">
        <f t="shared" si="34"/>
        <v>0.65927212519680789</v>
      </c>
      <c r="K724" s="1">
        <v>1</v>
      </c>
      <c r="L724" s="1">
        <f t="shared" si="35"/>
        <v>-0.41661889314875233</v>
      </c>
      <c r="M724" s="1">
        <f>ABS(J724-Base!J724)</f>
        <v>6.1608930378419524E-3</v>
      </c>
    </row>
    <row r="725" spans="5:13" x14ac:dyDescent="0.3">
      <c r="E725" s="1">
        <v>714</v>
      </c>
      <c r="F725" s="1">
        <v>1</v>
      </c>
      <c r="G725" s="1">
        <v>25</v>
      </c>
      <c r="H725" s="1">
        <v>1</v>
      </c>
      <c r="I725" s="1">
        <f t="shared" si="33"/>
        <v>-0.34744069167186764</v>
      </c>
      <c r="J725" s="1">
        <f t="shared" si="34"/>
        <v>0.41400318395785679</v>
      </c>
      <c r="K725" s="1">
        <v>0</v>
      </c>
      <c r="L725" s="1">
        <f t="shared" si="35"/>
        <v>-0.53444092279506761</v>
      </c>
      <c r="M725" s="1">
        <f>ABS(J725-Base!J725)</f>
        <v>4.3556515354902237E-3</v>
      </c>
    </row>
    <row r="726" spans="5:13" x14ac:dyDescent="0.3">
      <c r="E726" s="1">
        <v>715</v>
      </c>
      <c r="F726" s="1">
        <v>0</v>
      </c>
      <c r="G726" s="1">
        <v>27</v>
      </c>
      <c r="H726" s="1">
        <v>1</v>
      </c>
      <c r="I726" s="1">
        <f t="shared" si="33"/>
        <v>-0.37568614013133106</v>
      </c>
      <c r="J726" s="1">
        <f t="shared" si="34"/>
        <v>0.40716776750395117</v>
      </c>
      <c r="K726" s="1">
        <v>0</v>
      </c>
      <c r="L726" s="1">
        <f t="shared" si="35"/>
        <v>-0.52284383317200933</v>
      </c>
      <c r="M726" s="1">
        <f>ABS(J726-Base!J726)</f>
        <v>2.6458377101921116E-3</v>
      </c>
    </row>
    <row r="727" spans="5:13" x14ac:dyDescent="0.3">
      <c r="E727" s="1">
        <v>716</v>
      </c>
      <c r="F727" s="1">
        <v>1</v>
      </c>
      <c r="G727" s="1">
        <v>20</v>
      </c>
      <c r="H727" s="1">
        <v>1</v>
      </c>
      <c r="I727" s="1">
        <f t="shared" si="33"/>
        <v>-0.19945271254343591</v>
      </c>
      <c r="J727" s="1">
        <f t="shared" si="34"/>
        <v>0.45030146909432373</v>
      </c>
      <c r="K727" s="1">
        <v>0</v>
      </c>
      <c r="L727" s="1">
        <f t="shared" si="35"/>
        <v>-0.59838527665743024</v>
      </c>
      <c r="M727" s="1">
        <f>ABS(J727-Base!J727)</f>
        <v>3.1702631582260499E-3</v>
      </c>
    </row>
    <row r="728" spans="5:13" x14ac:dyDescent="0.3">
      <c r="E728" s="1">
        <v>717</v>
      </c>
      <c r="F728" s="1">
        <v>1</v>
      </c>
      <c r="G728" s="1">
        <v>21</v>
      </c>
      <c r="H728" s="1">
        <v>2</v>
      </c>
      <c r="I728" s="1">
        <f t="shared" si="33"/>
        <v>6.7317210501659577E-2</v>
      </c>
      <c r="J728" s="1">
        <f t="shared" si="34"/>
        <v>0.51682295018884739</v>
      </c>
      <c r="K728" s="1">
        <v>1</v>
      </c>
      <c r="L728" s="1">
        <f t="shared" si="35"/>
        <v>-0.66005491923960891</v>
      </c>
      <c r="M728" s="1">
        <f>ABS(J728-Base!J728)</f>
        <v>2.8386367784460909E-5</v>
      </c>
    </row>
    <row r="729" spans="5:13" x14ac:dyDescent="0.3">
      <c r="E729" s="1">
        <v>718</v>
      </c>
      <c r="F729" s="1">
        <v>0</v>
      </c>
      <c r="G729" s="1">
        <v>28</v>
      </c>
      <c r="H729" s="1">
        <v>0</v>
      </c>
      <c r="I729" s="1">
        <f t="shared" si="33"/>
        <v>-0.65018028182865084</v>
      </c>
      <c r="J729" s="1">
        <f t="shared" si="34"/>
        <v>0.34294891237847408</v>
      </c>
      <c r="K729" s="1">
        <v>0</v>
      </c>
      <c r="L729" s="1">
        <f t="shared" si="35"/>
        <v>-0.41999350458372248</v>
      </c>
      <c r="M729" s="1">
        <f>ABS(J729-Base!J729)</f>
        <v>1.0668044857152559E-2</v>
      </c>
    </row>
    <row r="730" spans="5:13" x14ac:dyDescent="0.3">
      <c r="E730" s="1">
        <v>719</v>
      </c>
      <c r="F730" s="1">
        <v>1</v>
      </c>
      <c r="G730" s="1">
        <v>26</v>
      </c>
      <c r="H730" s="1">
        <v>4</v>
      </c>
      <c r="I730" s="1">
        <f t="shared" si="33"/>
        <v>0.51206426911479153</v>
      </c>
      <c r="J730" s="1">
        <f t="shared" si="34"/>
        <v>0.62529026252497333</v>
      </c>
      <c r="K730" s="1">
        <v>0</v>
      </c>
      <c r="L730" s="1">
        <f t="shared" si="35"/>
        <v>-0.98160358613017862</v>
      </c>
      <c r="M730" s="1">
        <f>ABS(J730-Base!J730)</f>
        <v>5.2115819597463586E-3</v>
      </c>
    </row>
    <row r="731" spans="5:13" x14ac:dyDescent="0.3">
      <c r="E731" s="1">
        <v>720</v>
      </c>
      <c r="F731" s="1">
        <v>1</v>
      </c>
      <c r="G731" s="1">
        <v>20</v>
      </c>
      <c r="H731" s="1">
        <v>3</v>
      </c>
      <c r="I731" s="1">
        <f t="shared" si="33"/>
        <v>0.39328232519812767</v>
      </c>
      <c r="J731" s="1">
        <f t="shared" si="34"/>
        <v>0.59707260192305922</v>
      </c>
      <c r="K731" s="1">
        <v>1</v>
      </c>
      <c r="L731" s="1">
        <f t="shared" si="35"/>
        <v>-0.51571656172217928</v>
      </c>
      <c r="M731" s="1">
        <f>ABS(J731-Base!J731)</f>
        <v>3.5229003773554757E-3</v>
      </c>
    </row>
    <row r="732" spans="5:13" x14ac:dyDescent="0.3">
      <c r="E732" s="1">
        <v>721</v>
      </c>
      <c r="F732" s="1">
        <v>1</v>
      </c>
      <c r="G732" s="1">
        <v>20</v>
      </c>
      <c r="H732" s="1">
        <v>5</v>
      </c>
      <c r="I732" s="1">
        <f t="shared" si="33"/>
        <v>0.98601736293969144</v>
      </c>
      <c r="J732" s="1">
        <f t="shared" si="34"/>
        <v>0.72830055963107243</v>
      </c>
      <c r="K732" s="1">
        <v>1</v>
      </c>
      <c r="L732" s="1">
        <f t="shared" si="35"/>
        <v>-0.31704145935121358</v>
      </c>
      <c r="M732" s="1">
        <f>ABS(J732-Base!J732)</f>
        <v>8.399337005623897E-3</v>
      </c>
    </row>
    <row r="733" spans="5:13" x14ac:dyDescent="0.3">
      <c r="E733" s="1">
        <v>722</v>
      </c>
      <c r="F733" s="1">
        <v>0</v>
      </c>
      <c r="G733" s="1">
        <v>28</v>
      </c>
      <c r="H733" s="1">
        <v>3</v>
      </c>
      <c r="I733" s="1">
        <f t="shared" si="33"/>
        <v>9.405617304614966E-2</v>
      </c>
      <c r="J733" s="1">
        <f t="shared" si="34"/>
        <v>0.52349672370978795</v>
      </c>
      <c r="K733" s="1">
        <v>1</v>
      </c>
      <c r="L733" s="1">
        <f t="shared" si="35"/>
        <v>-0.64722450712515456</v>
      </c>
      <c r="M733" s="1">
        <f>ABS(J733-Base!J733)</f>
        <v>1.3953398800465089E-2</v>
      </c>
    </row>
    <row r="734" spans="5:13" x14ac:dyDescent="0.3">
      <c r="E734" s="1">
        <v>723</v>
      </c>
      <c r="F734" s="1">
        <v>0</v>
      </c>
      <c r="G734" s="1">
        <v>27</v>
      </c>
      <c r="H734" s="1">
        <v>0</v>
      </c>
      <c r="I734" s="1">
        <f t="shared" si="33"/>
        <v>-0.62376495842293123</v>
      </c>
      <c r="J734" s="1">
        <f t="shared" si="34"/>
        <v>0.34892565543319548</v>
      </c>
      <c r="K734" s="1">
        <v>0</v>
      </c>
      <c r="L734" s="1">
        <f t="shared" si="35"/>
        <v>-0.42913144273050785</v>
      </c>
      <c r="M734" s="1">
        <f>ABS(J734-Base!J734)</f>
        <v>1.0275372231825008E-2</v>
      </c>
    </row>
    <row r="735" spans="5:13" x14ac:dyDescent="0.3">
      <c r="E735" s="1">
        <v>724</v>
      </c>
      <c r="F735" s="1">
        <v>0</v>
      </c>
      <c r="G735" s="1">
        <v>24</v>
      </c>
      <c r="H735" s="1">
        <v>2</v>
      </c>
      <c r="I735" s="1">
        <f t="shared" si="33"/>
        <v>-4.8361351622571935E-2</v>
      </c>
      <c r="J735" s="1">
        <f t="shared" si="34"/>
        <v>0.48791201797070305</v>
      </c>
      <c r="K735" s="1">
        <v>1</v>
      </c>
      <c r="L735" s="1">
        <f t="shared" si="35"/>
        <v>-0.71762018042701503</v>
      </c>
      <c r="M735" s="1">
        <f>ABS(J735-Base!J735)</f>
        <v>7.5166681376453992E-3</v>
      </c>
    </row>
    <row r="736" spans="5:13" x14ac:dyDescent="0.3">
      <c r="E736" s="1">
        <v>725</v>
      </c>
      <c r="F736" s="1">
        <v>1</v>
      </c>
      <c r="G736" s="1">
        <v>27</v>
      </c>
      <c r="H736" s="1">
        <v>2</v>
      </c>
      <c r="I736" s="1">
        <f t="shared" si="33"/>
        <v>-0.11026836445245859</v>
      </c>
      <c r="J736" s="1">
        <f t="shared" si="34"/>
        <v>0.47246080757786535</v>
      </c>
      <c r="K736" s="1">
        <v>0</v>
      </c>
      <c r="L736" s="1">
        <f t="shared" si="35"/>
        <v>-0.63953211796132015</v>
      </c>
      <c r="M736" s="1">
        <f>ABS(J736-Base!J736)</f>
        <v>1.5619996475531583E-3</v>
      </c>
    </row>
    <row r="737" spans="5:13" x14ac:dyDescent="0.3">
      <c r="E737" s="1">
        <v>726</v>
      </c>
      <c r="F737" s="1">
        <v>1</v>
      </c>
      <c r="G737" s="1">
        <v>19</v>
      </c>
      <c r="H737" s="1">
        <v>4</v>
      </c>
      <c r="I737" s="1">
        <f t="shared" si="33"/>
        <v>0.71924743989459583</v>
      </c>
      <c r="J737" s="1">
        <f t="shared" si="34"/>
        <v>0.67244127668046971</v>
      </c>
      <c r="K737" s="1">
        <v>0</v>
      </c>
      <c r="L737" s="1">
        <f t="shared" si="35"/>
        <v>-1.1160879321346668</v>
      </c>
      <c r="M737" s="1">
        <f>ABS(J737-Base!J737)</f>
        <v>6.4993290872643605E-3</v>
      </c>
    </row>
    <row r="738" spans="5:13" x14ac:dyDescent="0.3">
      <c r="E738" s="1">
        <v>727</v>
      </c>
      <c r="F738" s="1">
        <v>1</v>
      </c>
      <c r="G738" s="1">
        <v>22</v>
      </c>
      <c r="H738" s="1">
        <v>5</v>
      </c>
      <c r="I738" s="1">
        <f t="shared" si="33"/>
        <v>0.92682217128831879</v>
      </c>
      <c r="J738" s="1">
        <f t="shared" si="34"/>
        <v>0.71643012843681986</v>
      </c>
      <c r="K738" s="1">
        <v>0</v>
      </c>
      <c r="L738" s="1">
        <f t="shared" si="35"/>
        <v>-1.2602967256404221</v>
      </c>
      <c r="M738" s="1">
        <f>ABS(J738-Base!J738)</f>
        <v>8.1951314509591811E-3</v>
      </c>
    </row>
    <row r="739" spans="5:13" x14ac:dyDescent="0.3">
      <c r="E739" s="1">
        <v>728</v>
      </c>
      <c r="F739" s="1">
        <v>0</v>
      </c>
      <c r="G739" s="1">
        <v>24</v>
      </c>
      <c r="H739" s="1">
        <v>1</v>
      </c>
      <c r="I739" s="1">
        <f t="shared" si="33"/>
        <v>-0.2964401699141721</v>
      </c>
      <c r="J739" s="1">
        <f t="shared" si="34"/>
        <v>0.42642794299600362</v>
      </c>
      <c r="K739" s="1">
        <v>0</v>
      </c>
      <c r="L739" s="1">
        <f t="shared" si="35"/>
        <v>-0.55587170600887603</v>
      </c>
      <c r="M739" s="1">
        <f>ABS(J739-Base!J739)</f>
        <v>1.1007142626220934E-3</v>
      </c>
    </row>
    <row r="740" spans="5:13" x14ac:dyDescent="0.3">
      <c r="E740" s="1">
        <v>729</v>
      </c>
      <c r="F740" s="1">
        <v>1</v>
      </c>
      <c r="G740" s="1">
        <v>17</v>
      </c>
      <c r="H740" s="1">
        <v>5</v>
      </c>
      <c r="I740" s="1">
        <f t="shared" si="33"/>
        <v>1.0748101504167504</v>
      </c>
      <c r="J740" s="1">
        <f t="shared" si="34"/>
        <v>0.74551059667912245</v>
      </c>
      <c r="K740" s="1">
        <v>0</v>
      </c>
      <c r="L740" s="1">
        <f t="shared" si="35"/>
        <v>-1.3684960811044746</v>
      </c>
      <c r="M740" s="1">
        <f>ABS(J740-Base!J740)</f>
        <v>8.6551262366735271E-3</v>
      </c>
    </row>
    <row r="741" spans="5:13" x14ac:dyDescent="0.3">
      <c r="E741" s="1">
        <v>730</v>
      </c>
      <c r="F741" s="1">
        <v>0</v>
      </c>
      <c r="G741" s="1">
        <v>31</v>
      </c>
      <c r="H741" s="1">
        <v>2</v>
      </c>
      <c r="I741" s="1">
        <f t="shared" si="33"/>
        <v>-0.23326861546260935</v>
      </c>
      <c r="J741" s="1">
        <f t="shared" si="34"/>
        <v>0.44194585541616832</v>
      </c>
      <c r="K741" s="1">
        <v>0</v>
      </c>
      <c r="L741" s="1">
        <f t="shared" si="35"/>
        <v>-0.58329928800389497</v>
      </c>
      <c r="M741" s="1">
        <f>ABS(J741-Base!J741)</f>
        <v>3.6970010223800198E-3</v>
      </c>
    </row>
    <row r="742" spans="5:13" x14ac:dyDescent="0.3">
      <c r="E742" s="1">
        <v>731</v>
      </c>
      <c r="F742" s="1">
        <v>1</v>
      </c>
      <c r="G742" s="1">
        <v>26</v>
      </c>
      <c r="H742" s="1">
        <v>4</v>
      </c>
      <c r="I742" s="1">
        <f t="shared" si="33"/>
        <v>0.51206426911479153</v>
      </c>
      <c r="J742" s="1">
        <f t="shared" si="34"/>
        <v>0.62529026252497333</v>
      </c>
      <c r="K742" s="1">
        <v>0</v>
      </c>
      <c r="L742" s="1">
        <f t="shared" si="35"/>
        <v>-0.98160358613017862</v>
      </c>
      <c r="M742" s="1">
        <f>ABS(J742-Base!J742)</f>
        <v>5.2115819597463586E-3</v>
      </c>
    </row>
    <row r="743" spans="5:13" x14ac:dyDescent="0.3">
      <c r="E743" s="1">
        <v>732</v>
      </c>
      <c r="F743" s="1">
        <v>1</v>
      </c>
      <c r="G743" s="1">
        <v>25</v>
      </c>
      <c r="H743" s="1">
        <v>1</v>
      </c>
      <c r="I743" s="1">
        <f t="shared" si="33"/>
        <v>-0.34744069167186764</v>
      </c>
      <c r="J743" s="1">
        <f t="shared" si="34"/>
        <v>0.41400318395785679</v>
      </c>
      <c r="K743" s="1">
        <v>0</v>
      </c>
      <c r="L743" s="1">
        <f t="shared" si="35"/>
        <v>-0.53444092279506761</v>
      </c>
      <c r="M743" s="1">
        <f>ABS(J743-Base!J743)</f>
        <v>4.3556515354902237E-3</v>
      </c>
    </row>
    <row r="744" spans="5:13" x14ac:dyDescent="0.3">
      <c r="E744" s="1">
        <v>733</v>
      </c>
      <c r="F744" s="1">
        <v>0</v>
      </c>
      <c r="G744" s="1">
        <v>26</v>
      </c>
      <c r="H744" s="1">
        <v>2</v>
      </c>
      <c r="I744" s="1">
        <f t="shared" si="33"/>
        <v>-0.10119199843401117</v>
      </c>
      <c r="J744" s="1">
        <f t="shared" si="34"/>
        <v>0.47472356555743933</v>
      </c>
      <c r="K744" s="1">
        <v>1</v>
      </c>
      <c r="L744" s="1">
        <f t="shared" si="35"/>
        <v>-0.74502261160366057</v>
      </c>
      <c r="M744" s="1">
        <f>ABS(J744-Base!J744)</f>
        <v>6.4278209415614129E-3</v>
      </c>
    </row>
    <row r="745" spans="5:13" x14ac:dyDescent="0.3">
      <c r="E745" s="1">
        <v>734</v>
      </c>
      <c r="F745" s="1">
        <v>1</v>
      </c>
      <c r="G745" s="1">
        <v>22</v>
      </c>
      <c r="H745" s="1">
        <v>4</v>
      </c>
      <c r="I745" s="1">
        <f t="shared" si="33"/>
        <v>0.63045465241753684</v>
      </c>
      <c r="J745" s="1">
        <f t="shared" si="34"/>
        <v>0.65259254609950756</v>
      </c>
      <c r="K745" s="1">
        <v>1</v>
      </c>
      <c r="L745" s="1">
        <f t="shared" si="35"/>
        <v>-0.42680231673995855</v>
      </c>
      <c r="M745" s="1">
        <f>ABS(J745-Base!J745)</f>
        <v>5.9825470584123908E-3</v>
      </c>
    </row>
    <row r="746" spans="5:13" x14ac:dyDescent="0.3">
      <c r="E746" s="1">
        <v>735</v>
      </c>
      <c r="F746" s="1">
        <v>1</v>
      </c>
      <c r="G746" s="1">
        <v>23</v>
      </c>
      <c r="H746" s="1">
        <v>1</v>
      </c>
      <c r="I746" s="1">
        <f t="shared" si="33"/>
        <v>-0.28824550002049498</v>
      </c>
      <c r="J746" s="1">
        <f t="shared" si="34"/>
        <v>0.42843345186620124</v>
      </c>
      <c r="K746" s="1">
        <v>0</v>
      </c>
      <c r="L746" s="1">
        <f t="shared" si="35"/>
        <v>-0.55937435784786393</v>
      </c>
      <c r="M746" s="1">
        <f>ABS(J746-Base!J746)</f>
        <v>3.8919667153189952E-3</v>
      </c>
    </row>
    <row r="747" spans="5:13" x14ac:dyDescent="0.3">
      <c r="E747" s="1">
        <v>736</v>
      </c>
      <c r="F747" s="1">
        <v>0</v>
      </c>
      <c r="G747" s="1">
        <v>22</v>
      </c>
      <c r="H747" s="1">
        <v>0</v>
      </c>
      <c r="I747" s="1">
        <f t="shared" si="33"/>
        <v>-0.49168834139433298</v>
      </c>
      <c r="J747" s="1">
        <f t="shared" si="34"/>
        <v>0.37949591830017942</v>
      </c>
      <c r="K747" s="1">
        <v>1</v>
      </c>
      <c r="L747" s="1">
        <f t="shared" si="35"/>
        <v>-0.96891143767154075</v>
      </c>
      <c r="M747" s="1">
        <f>ABS(J747-Base!J747)</f>
        <v>8.1515393118058999E-3</v>
      </c>
    </row>
    <row r="748" spans="5:13" x14ac:dyDescent="0.3">
      <c r="E748" s="1">
        <v>737</v>
      </c>
      <c r="F748" s="1">
        <v>1</v>
      </c>
      <c r="G748" s="1">
        <v>23</v>
      </c>
      <c r="H748" s="1">
        <v>2</v>
      </c>
      <c r="I748" s="1">
        <f t="shared" si="33"/>
        <v>8.1220188502868634E-3</v>
      </c>
      <c r="J748" s="1">
        <f t="shared" si="34"/>
        <v>0.50203049355042118</v>
      </c>
      <c r="K748" s="1">
        <v>0</v>
      </c>
      <c r="L748" s="1">
        <f t="shared" si="35"/>
        <v>-0.69721643586119952</v>
      </c>
      <c r="M748" s="1">
        <f>ABS(J748-Base!J748)</f>
        <v>5.4109666962431913E-4</v>
      </c>
    </row>
    <row r="749" spans="5:13" x14ac:dyDescent="0.3">
      <c r="E749" s="1">
        <v>738</v>
      </c>
      <c r="F749" s="1">
        <v>0</v>
      </c>
      <c r="G749" s="1">
        <v>25</v>
      </c>
      <c r="H749" s="1">
        <v>4</v>
      </c>
      <c r="I749" s="1">
        <f t="shared" si="33"/>
        <v>0.42138096155490878</v>
      </c>
      <c r="J749" s="1">
        <f t="shared" si="34"/>
        <v>0.6038136545663757</v>
      </c>
      <c r="K749" s="1">
        <v>1</v>
      </c>
      <c r="L749" s="1">
        <f t="shared" si="35"/>
        <v>-0.50448964757891968</v>
      </c>
      <c r="M749" s="1">
        <f>ABS(J749-Base!J749)</f>
        <v>2.2972630990221621E-2</v>
      </c>
    </row>
    <row r="750" spans="5:13" x14ac:dyDescent="0.3">
      <c r="E750" s="1">
        <v>739</v>
      </c>
      <c r="F750" s="1">
        <v>1</v>
      </c>
      <c r="G750" s="1">
        <v>21</v>
      </c>
      <c r="H750" s="1">
        <v>8</v>
      </c>
      <c r="I750" s="1">
        <f t="shared" si="33"/>
        <v>1.8455223237263505</v>
      </c>
      <c r="J750" s="1">
        <f t="shared" si="34"/>
        <v>0.86360051482182232</v>
      </c>
      <c r="K750" s="1">
        <v>1</v>
      </c>
      <c r="L750" s="1">
        <f t="shared" si="35"/>
        <v>-0.14664498420708358</v>
      </c>
      <c r="M750" s="1">
        <f>ABS(J750-Base!J750)</f>
        <v>9.9695291645268691E-3</v>
      </c>
    </row>
    <row r="751" spans="5:13" x14ac:dyDescent="0.3">
      <c r="E751" s="1">
        <v>740</v>
      </c>
      <c r="F751" s="1">
        <v>0</v>
      </c>
      <c r="G751" s="1">
        <v>26</v>
      </c>
      <c r="H751" s="1">
        <v>1</v>
      </c>
      <c r="I751" s="1">
        <f t="shared" si="33"/>
        <v>-0.34927081672561133</v>
      </c>
      <c r="J751" s="1">
        <f t="shared" si="34"/>
        <v>0.41355925728835835</v>
      </c>
      <c r="K751" s="1">
        <v>0</v>
      </c>
      <c r="L751" s="1">
        <f t="shared" si="35"/>
        <v>-0.53368365143780261</v>
      </c>
      <c r="M751" s="1">
        <f>ABS(J751-Base!J751)</f>
        <v>2.1363829843065729E-3</v>
      </c>
    </row>
    <row r="752" spans="5:13" x14ac:dyDescent="0.3">
      <c r="E752" s="1">
        <v>741</v>
      </c>
      <c r="F752" s="1">
        <v>1</v>
      </c>
      <c r="G752" s="1">
        <v>24</v>
      </c>
      <c r="H752" s="1">
        <v>4</v>
      </c>
      <c r="I752" s="1">
        <f t="shared" si="33"/>
        <v>0.57125946076616418</v>
      </c>
      <c r="J752" s="1">
        <f t="shared" si="34"/>
        <v>0.63905373832859047</v>
      </c>
      <c r="K752" s="1">
        <v>1</v>
      </c>
      <c r="L752" s="1">
        <f t="shared" si="35"/>
        <v>-0.44776673059977201</v>
      </c>
      <c r="M752" s="1">
        <f>ABS(J752-Base!J752)</f>
        <v>5.6082665595927894E-3</v>
      </c>
    </row>
    <row r="753" spans="5:13" x14ac:dyDescent="0.3">
      <c r="E753" s="1">
        <v>742</v>
      </c>
      <c r="F753" s="1">
        <v>0</v>
      </c>
      <c r="G753" s="1">
        <v>24</v>
      </c>
      <c r="H753" s="1">
        <v>1</v>
      </c>
      <c r="I753" s="1">
        <f t="shared" si="33"/>
        <v>-0.2964401699141721</v>
      </c>
      <c r="J753" s="1">
        <f t="shared" si="34"/>
        <v>0.42642794299600362</v>
      </c>
      <c r="K753" s="1">
        <v>1</v>
      </c>
      <c r="L753" s="1">
        <f t="shared" si="35"/>
        <v>-0.85231187592304813</v>
      </c>
      <c r="M753" s="1">
        <f>ABS(J753-Base!J753)</f>
        <v>1.1007142626220934E-3</v>
      </c>
    </row>
    <row r="754" spans="5:13" x14ac:dyDescent="0.3">
      <c r="E754" s="1">
        <v>743</v>
      </c>
      <c r="F754" s="1">
        <v>1</v>
      </c>
      <c r="G754" s="1">
        <v>33</v>
      </c>
      <c r="H754" s="1">
        <v>3</v>
      </c>
      <c r="I754" s="1">
        <f t="shared" si="33"/>
        <v>8.5135794642052232E-3</v>
      </c>
      <c r="J754" s="1">
        <f t="shared" si="34"/>
        <v>0.50212838201045595</v>
      </c>
      <c r="K754" s="1">
        <v>0</v>
      </c>
      <c r="L754" s="1">
        <f t="shared" si="35"/>
        <v>-0.69741303039409797</v>
      </c>
      <c r="M754" s="1">
        <f>ABS(J754-Base!J754)</f>
        <v>3.2326915974389969E-4</v>
      </c>
    </row>
    <row r="755" spans="5:13" x14ac:dyDescent="0.3">
      <c r="E755" s="1">
        <v>744</v>
      </c>
      <c r="F755" s="1">
        <v>0</v>
      </c>
      <c r="G755" s="1">
        <v>21</v>
      </c>
      <c r="H755" s="1">
        <v>2</v>
      </c>
      <c r="I755" s="1">
        <f t="shared" si="33"/>
        <v>3.0884618594586966E-2</v>
      </c>
      <c r="J755" s="1">
        <f t="shared" si="34"/>
        <v>0.50772054096568409</v>
      </c>
      <c r="K755" s="1">
        <v>1</v>
      </c>
      <c r="L755" s="1">
        <f t="shared" si="35"/>
        <v>-0.67782409898237672</v>
      </c>
      <c r="M755" s="1">
        <f>ABS(J755-Base!J755)</f>
        <v>9.1307955909477601E-3</v>
      </c>
    </row>
    <row r="756" spans="5:13" x14ac:dyDescent="0.3">
      <c r="E756" s="1">
        <v>745</v>
      </c>
      <c r="F756" s="1">
        <v>1</v>
      </c>
      <c r="G756" s="1">
        <v>22</v>
      </c>
      <c r="H756" s="1">
        <v>3</v>
      </c>
      <c r="I756" s="1">
        <f t="shared" si="33"/>
        <v>0.33408713354675501</v>
      </c>
      <c r="J756" s="1">
        <f t="shared" si="34"/>
        <v>0.58275350580968577</v>
      </c>
      <c r="K756" s="1">
        <v>1</v>
      </c>
      <c r="L756" s="1">
        <f t="shared" si="35"/>
        <v>-0.53999098510892973</v>
      </c>
      <c r="M756" s="1">
        <f>ABS(J756-Base!J756)</f>
        <v>3.0601136639029081E-3</v>
      </c>
    </row>
    <row r="757" spans="5:13" x14ac:dyDescent="0.3">
      <c r="E757" s="1">
        <v>746</v>
      </c>
      <c r="F757" s="1">
        <v>1</v>
      </c>
      <c r="G757" s="1">
        <v>20</v>
      </c>
      <c r="H757" s="1">
        <v>5</v>
      </c>
      <c r="I757" s="1">
        <f t="shared" si="33"/>
        <v>0.98601736293969144</v>
      </c>
      <c r="J757" s="1">
        <f t="shared" si="34"/>
        <v>0.72830055963107243</v>
      </c>
      <c r="K757" s="1">
        <v>0</v>
      </c>
      <c r="L757" s="1">
        <f t="shared" si="35"/>
        <v>-1.3030588222909052</v>
      </c>
      <c r="M757" s="1">
        <f>ABS(J757-Base!J757)</f>
        <v>8.399337005623897E-3</v>
      </c>
    </row>
    <row r="758" spans="5:13" x14ac:dyDescent="0.3">
      <c r="E758" s="1">
        <v>747</v>
      </c>
      <c r="F758" s="1">
        <v>1</v>
      </c>
      <c r="G758" s="1">
        <v>21</v>
      </c>
      <c r="H758" s="1">
        <v>2</v>
      </c>
      <c r="I758" s="1">
        <f t="shared" si="33"/>
        <v>6.7317210501659577E-2</v>
      </c>
      <c r="J758" s="1">
        <f t="shared" si="34"/>
        <v>0.51682295018884739</v>
      </c>
      <c r="K758" s="1">
        <v>1</v>
      </c>
      <c r="L758" s="1">
        <f t="shared" si="35"/>
        <v>-0.66005491923960891</v>
      </c>
      <c r="M758" s="1">
        <f>ABS(J758-Base!J758)</f>
        <v>2.8386367784460909E-5</v>
      </c>
    </row>
    <row r="759" spans="5:13" x14ac:dyDescent="0.3">
      <c r="E759" s="1">
        <v>748</v>
      </c>
      <c r="F759" s="1">
        <v>1</v>
      </c>
      <c r="G759" s="1">
        <v>27</v>
      </c>
      <c r="H759" s="1">
        <v>2</v>
      </c>
      <c r="I759" s="1">
        <f t="shared" si="33"/>
        <v>-0.11026836445245859</v>
      </c>
      <c r="J759" s="1">
        <f t="shared" si="34"/>
        <v>0.47246080757786535</v>
      </c>
      <c r="K759" s="1">
        <v>1</v>
      </c>
      <c r="L759" s="1">
        <f t="shared" si="35"/>
        <v>-0.74980048241377872</v>
      </c>
      <c r="M759" s="1">
        <f>ABS(J759-Base!J759)</f>
        <v>1.5619996475531583E-3</v>
      </c>
    </row>
    <row r="760" spans="5:13" x14ac:dyDescent="0.3">
      <c r="E760" s="1">
        <v>749</v>
      </c>
      <c r="F760" s="1">
        <v>1</v>
      </c>
      <c r="G760" s="1">
        <v>23</v>
      </c>
      <c r="H760" s="1">
        <v>3</v>
      </c>
      <c r="I760" s="1">
        <f t="shared" si="33"/>
        <v>0.30448953772106868</v>
      </c>
      <c r="J760" s="1">
        <f t="shared" si="34"/>
        <v>0.57553965310375632</v>
      </c>
      <c r="K760" s="1">
        <v>1</v>
      </c>
      <c r="L760" s="1">
        <f t="shared" si="35"/>
        <v>-0.55244715118904442</v>
      </c>
      <c r="M760" s="1">
        <f>ABS(J760-Base!J760)</f>
        <v>2.8232640295787759E-3</v>
      </c>
    </row>
    <row r="761" spans="5:13" x14ac:dyDescent="0.3">
      <c r="E761" s="1">
        <v>750</v>
      </c>
      <c r="F761" s="1">
        <v>0</v>
      </c>
      <c r="G761" s="1">
        <v>26</v>
      </c>
      <c r="H761" s="1">
        <v>0</v>
      </c>
      <c r="I761" s="1">
        <f t="shared" si="33"/>
        <v>-0.5973496350172115</v>
      </c>
      <c r="J761" s="1">
        <f t="shared" si="34"/>
        <v>0.35495028933023043</v>
      </c>
      <c r="K761" s="1">
        <v>0</v>
      </c>
      <c r="L761" s="1">
        <f t="shared" si="35"/>
        <v>-0.43842789435032226</v>
      </c>
      <c r="M761" s="1">
        <f>ABS(J761-Base!J761)</f>
        <v>9.8715949567237948E-3</v>
      </c>
    </row>
    <row r="762" spans="5:13" x14ac:dyDescent="0.3">
      <c r="E762" s="1">
        <v>751</v>
      </c>
      <c r="F762" s="1">
        <v>1</v>
      </c>
      <c r="G762" s="1">
        <v>24</v>
      </c>
      <c r="H762" s="1">
        <v>3</v>
      </c>
      <c r="I762" s="1">
        <f t="shared" si="33"/>
        <v>0.27489194189538235</v>
      </c>
      <c r="J762" s="1">
        <f t="shared" si="34"/>
        <v>0.56829347313059175</v>
      </c>
      <c r="K762" s="1">
        <v>1</v>
      </c>
      <c r="L762" s="1">
        <f t="shared" si="35"/>
        <v>-0.56511731564631229</v>
      </c>
      <c r="M762" s="1">
        <f>ABS(J762-Base!J762)</f>
        <v>2.583137306302774E-3</v>
      </c>
    </row>
    <row r="763" spans="5:13" x14ac:dyDescent="0.3">
      <c r="E763" s="1">
        <v>752</v>
      </c>
      <c r="F763" s="1">
        <v>0</v>
      </c>
      <c r="G763" s="1">
        <v>25</v>
      </c>
      <c r="H763" s="1">
        <v>1</v>
      </c>
      <c r="I763" s="1">
        <f t="shared" si="33"/>
        <v>-0.32285549331989172</v>
      </c>
      <c r="J763" s="1">
        <f t="shared" si="34"/>
        <v>0.41998000031392446</v>
      </c>
      <c r="K763" s="1">
        <v>0</v>
      </c>
      <c r="L763" s="1">
        <f t="shared" si="35"/>
        <v>-0.54469269381879837</v>
      </c>
      <c r="M763" s="1">
        <f>ABS(J763-Base!J763)</f>
        <v>1.6211648205774476E-3</v>
      </c>
    </row>
    <row r="764" spans="5:13" x14ac:dyDescent="0.3">
      <c r="E764" s="1">
        <v>753</v>
      </c>
      <c r="F764" s="1">
        <v>0</v>
      </c>
      <c r="G764" s="1">
        <v>26</v>
      </c>
      <c r="H764" s="1">
        <v>1</v>
      </c>
      <c r="I764" s="1">
        <f t="shared" si="33"/>
        <v>-0.34927081672561133</v>
      </c>
      <c r="J764" s="1">
        <f t="shared" si="34"/>
        <v>0.41355925728835835</v>
      </c>
      <c r="K764" s="1">
        <v>0</v>
      </c>
      <c r="L764" s="1">
        <f t="shared" si="35"/>
        <v>-0.53368365143780261</v>
      </c>
      <c r="M764" s="1">
        <f>ABS(J764-Base!J764)</f>
        <v>2.1363829843065729E-3</v>
      </c>
    </row>
    <row r="765" spans="5:13" x14ac:dyDescent="0.3">
      <c r="E765" s="1">
        <v>754</v>
      </c>
      <c r="F765" s="1">
        <v>0</v>
      </c>
      <c r="G765" s="1">
        <v>36</v>
      </c>
      <c r="H765" s="1">
        <v>1</v>
      </c>
      <c r="I765" s="1">
        <f t="shared" si="33"/>
        <v>-0.6134240507828076</v>
      </c>
      <c r="J765" s="1">
        <f t="shared" si="34"/>
        <v>0.35127852186528297</v>
      </c>
      <c r="K765" s="1">
        <v>0</v>
      </c>
      <c r="L765" s="1">
        <f t="shared" si="35"/>
        <v>-0.43275180980804839</v>
      </c>
      <c r="M765" s="1">
        <f>ABS(J765-Base!J765)</f>
        <v>6.8924050635620349E-3</v>
      </c>
    </row>
    <row r="766" spans="5:13" x14ac:dyDescent="0.3">
      <c r="E766" s="1">
        <v>755</v>
      </c>
      <c r="F766" s="1">
        <v>1</v>
      </c>
      <c r="G766" s="1">
        <v>30</v>
      </c>
      <c r="H766" s="1">
        <v>0</v>
      </c>
      <c r="I766" s="1">
        <f t="shared" si="33"/>
        <v>-0.79179618967108123</v>
      </c>
      <c r="J766" s="1">
        <f t="shared" si="34"/>
        <v>0.3117831228440413</v>
      </c>
      <c r="K766" s="1">
        <v>0</v>
      </c>
      <c r="L766" s="1">
        <f t="shared" si="35"/>
        <v>-0.37365126229847573</v>
      </c>
      <c r="M766" s="1">
        <f>ABS(J766-Base!J766)</f>
        <v>7.9428377699419794E-3</v>
      </c>
    </row>
    <row r="767" spans="5:13" x14ac:dyDescent="0.3">
      <c r="E767" s="1">
        <v>756</v>
      </c>
      <c r="F767" s="1">
        <v>0</v>
      </c>
      <c r="G767" s="1">
        <v>29</v>
      </c>
      <c r="H767" s="1">
        <v>0</v>
      </c>
      <c r="I767" s="1">
        <f t="shared" si="33"/>
        <v>-0.67659560523437046</v>
      </c>
      <c r="J767" s="1">
        <f t="shared" si="34"/>
        <v>0.33702155128635308</v>
      </c>
      <c r="K767" s="1">
        <v>1</v>
      </c>
      <c r="L767" s="1">
        <f t="shared" si="35"/>
        <v>-1.0876084002699067</v>
      </c>
      <c r="M767" s="1">
        <f>ABS(J767-Base!J767)</f>
        <v>1.1049348853416796E-2</v>
      </c>
    </row>
    <row r="768" spans="5:13" x14ac:dyDescent="0.3">
      <c r="E768" s="1">
        <v>757</v>
      </c>
      <c r="F768" s="1">
        <v>1</v>
      </c>
      <c r="G768" s="1">
        <v>17</v>
      </c>
      <c r="H768" s="1">
        <v>2</v>
      </c>
      <c r="I768" s="1">
        <f t="shared" si="33"/>
        <v>0.18570759380440496</v>
      </c>
      <c r="J768" s="1">
        <f t="shared" si="34"/>
        <v>0.5462939287708084</v>
      </c>
      <c r="K768" s="1">
        <v>0</v>
      </c>
      <c r="L768" s="1">
        <f t="shared" si="35"/>
        <v>-0.79030571080776524</v>
      </c>
      <c r="M768" s="1">
        <f>ABS(J768-Base!J768)</f>
        <v>9.8859532687645135E-4</v>
      </c>
    </row>
    <row r="769" spans="5:13" x14ac:dyDescent="0.3">
      <c r="E769" s="1">
        <v>758</v>
      </c>
      <c r="F769" s="1">
        <v>1</v>
      </c>
      <c r="G769" s="1">
        <v>19</v>
      </c>
      <c r="H769" s="1">
        <v>3</v>
      </c>
      <c r="I769" s="1">
        <f t="shared" si="33"/>
        <v>0.422879921023814</v>
      </c>
      <c r="J769" s="1">
        <f t="shared" si="34"/>
        <v>0.60417218387662097</v>
      </c>
      <c r="K769" s="1">
        <v>0</v>
      </c>
      <c r="L769" s="1">
        <f t="shared" si="35"/>
        <v>-0.92677597005320966</v>
      </c>
      <c r="M769" s="1">
        <f>ABS(J769-Base!J769)</f>
        <v>3.7483210051679761E-3</v>
      </c>
    </row>
    <row r="770" spans="5:13" x14ac:dyDescent="0.3">
      <c r="E770" s="1">
        <v>759</v>
      </c>
      <c r="F770" s="1">
        <v>0</v>
      </c>
      <c r="G770" s="1">
        <v>25</v>
      </c>
      <c r="H770" s="1">
        <v>4</v>
      </c>
      <c r="I770" s="1">
        <f t="shared" si="33"/>
        <v>0.42138096155490878</v>
      </c>
      <c r="J770" s="1">
        <f t="shared" si="34"/>
        <v>0.6038136545663757</v>
      </c>
      <c r="K770" s="1">
        <v>1</v>
      </c>
      <c r="L770" s="1">
        <f t="shared" si="35"/>
        <v>-0.50448964757891968</v>
      </c>
      <c r="M770" s="1">
        <f>ABS(J770-Base!J770)</f>
        <v>2.2972630990221621E-2</v>
      </c>
    </row>
    <row r="771" spans="5:13" x14ac:dyDescent="0.3">
      <c r="E771" s="1">
        <v>760</v>
      </c>
      <c r="F771" s="1">
        <v>0</v>
      </c>
      <c r="G771" s="1">
        <v>23</v>
      </c>
      <c r="H771" s="1">
        <v>0</v>
      </c>
      <c r="I771" s="1">
        <f t="shared" si="33"/>
        <v>-0.51810366480005265</v>
      </c>
      <c r="J771" s="1">
        <f t="shared" si="34"/>
        <v>0.37329576709001761</v>
      </c>
      <c r="K771" s="1">
        <v>0</v>
      </c>
      <c r="L771" s="1">
        <f t="shared" si="35"/>
        <v>-0.46728056748999891</v>
      </c>
      <c r="M771" s="1">
        <f>ABS(J771-Base!J771)</f>
        <v>8.5966274346834237E-3</v>
      </c>
    </row>
    <row r="772" spans="5:13" x14ac:dyDescent="0.3">
      <c r="E772" s="1">
        <v>761</v>
      </c>
      <c r="F772" s="1">
        <v>1</v>
      </c>
      <c r="G772" s="1">
        <v>22</v>
      </c>
      <c r="H772" s="1">
        <v>1</v>
      </c>
      <c r="I772" s="1">
        <f t="shared" si="33"/>
        <v>-0.2586479041948086</v>
      </c>
      <c r="J772" s="1">
        <f t="shared" si="34"/>
        <v>0.43569611229414967</v>
      </c>
      <c r="K772" s="1">
        <v>0</v>
      </c>
      <c r="L772" s="1">
        <f t="shared" si="35"/>
        <v>-0.57216236459988612</v>
      </c>
      <c r="M772" s="1">
        <f>ABS(J772-Base!J772)</f>
        <v>3.6546102981830364E-3</v>
      </c>
    </row>
    <row r="773" spans="5:13" x14ac:dyDescent="0.3">
      <c r="E773" s="1">
        <v>762</v>
      </c>
      <c r="F773" s="1">
        <v>1</v>
      </c>
      <c r="G773" s="1">
        <v>23</v>
      </c>
      <c r="H773" s="1">
        <v>1</v>
      </c>
      <c r="I773" s="1">
        <f t="shared" si="33"/>
        <v>-0.28824550002049498</v>
      </c>
      <c r="J773" s="1">
        <f t="shared" si="34"/>
        <v>0.42843345186620124</v>
      </c>
      <c r="K773" s="1">
        <v>0</v>
      </c>
      <c r="L773" s="1">
        <f t="shared" si="35"/>
        <v>-0.55937435784786393</v>
      </c>
      <c r="M773" s="1">
        <f>ABS(J773-Base!J773)</f>
        <v>3.8919667153189952E-3</v>
      </c>
    </row>
    <row r="774" spans="5:13" x14ac:dyDescent="0.3">
      <c r="E774" s="1">
        <v>763</v>
      </c>
      <c r="F774" s="1">
        <v>0</v>
      </c>
      <c r="G774" s="1">
        <v>29</v>
      </c>
      <c r="H774" s="1">
        <v>2</v>
      </c>
      <c r="I774" s="1">
        <f t="shared" si="33"/>
        <v>-0.18043796865117012</v>
      </c>
      <c r="J774" s="1">
        <f t="shared" si="34"/>
        <v>0.45501249971933283</v>
      </c>
      <c r="K774" s="1">
        <v>1</v>
      </c>
      <c r="L774" s="1">
        <f t="shared" si="35"/>
        <v>-0.78743038849791103</v>
      </c>
      <c r="M774" s="1">
        <f>ABS(J774-Base!J774)</f>
        <v>4.7877438780188908E-3</v>
      </c>
    </row>
    <row r="775" spans="5:13" x14ac:dyDescent="0.3">
      <c r="E775" s="1">
        <v>764</v>
      </c>
      <c r="F775" s="1">
        <v>0</v>
      </c>
      <c r="G775" s="1">
        <v>33</v>
      </c>
      <c r="H775" s="1">
        <v>2</v>
      </c>
      <c r="I775" s="1">
        <f t="shared" si="33"/>
        <v>-0.28609926227404858</v>
      </c>
      <c r="J775" s="1">
        <f t="shared" si="34"/>
        <v>0.42895909930202181</v>
      </c>
      <c r="K775" s="1">
        <v>1</v>
      </c>
      <c r="L775" s="1">
        <f t="shared" si="35"/>
        <v>-0.84639370422155757</v>
      </c>
      <c r="M775" s="1">
        <f>ABS(J775-Base!J775)</f>
        <v>2.6140254329455881E-3</v>
      </c>
    </row>
    <row r="776" spans="5:13" x14ac:dyDescent="0.3">
      <c r="E776" s="1">
        <v>765</v>
      </c>
      <c r="F776" s="1">
        <v>1</v>
      </c>
      <c r="G776" s="1">
        <v>11</v>
      </c>
      <c r="H776" s="1">
        <v>1</v>
      </c>
      <c r="I776" s="1">
        <f t="shared" si="33"/>
        <v>6.692564988774119E-2</v>
      </c>
      <c r="J776" s="1">
        <f t="shared" si="34"/>
        <v>0.51672517020873698</v>
      </c>
      <c r="K776" s="1">
        <v>1</v>
      </c>
      <c r="L776" s="1">
        <f t="shared" si="35"/>
        <v>-0.66024413148521688</v>
      </c>
      <c r="M776" s="1">
        <f>ABS(J776-Base!J776)</f>
        <v>8.9174776027989289E-4</v>
      </c>
    </row>
    <row r="777" spans="5:13" x14ac:dyDescent="0.3">
      <c r="E777" s="1">
        <v>766</v>
      </c>
      <c r="F777" s="1">
        <v>1</v>
      </c>
      <c r="G777" s="1">
        <v>17</v>
      </c>
      <c r="H777" s="1">
        <v>5</v>
      </c>
      <c r="I777" s="1">
        <f t="shared" si="33"/>
        <v>1.0748101504167504</v>
      </c>
      <c r="J777" s="1">
        <f t="shared" si="34"/>
        <v>0.74551059667912245</v>
      </c>
      <c r="K777" s="1">
        <v>0</v>
      </c>
      <c r="L777" s="1">
        <f t="shared" si="35"/>
        <v>-1.3684960811044746</v>
      </c>
      <c r="M777" s="1">
        <f>ABS(J777-Base!J777)</f>
        <v>8.6551262366735271E-3</v>
      </c>
    </row>
    <row r="778" spans="5:13" x14ac:dyDescent="0.3">
      <c r="E778" s="1">
        <v>767</v>
      </c>
      <c r="F778" s="1">
        <v>0</v>
      </c>
      <c r="G778" s="1">
        <v>15</v>
      </c>
      <c r="H778" s="1">
        <v>0</v>
      </c>
      <c r="I778" s="1">
        <f t="shared" si="33"/>
        <v>-0.30678107755429562</v>
      </c>
      <c r="J778" s="1">
        <f t="shared" si="34"/>
        <v>0.42390063514456194</v>
      </c>
      <c r="K778" s="1">
        <v>1</v>
      </c>
      <c r="L778" s="1">
        <f t="shared" si="35"/>
        <v>-0.85825620228882959</v>
      </c>
      <c r="M778" s="1">
        <f>ABS(J778-Base!J778)</f>
        <v>4.7955567820537892E-3</v>
      </c>
    </row>
    <row r="779" spans="5:13" x14ac:dyDescent="0.3">
      <c r="E779" s="1">
        <v>768</v>
      </c>
      <c r="F779" s="1">
        <v>0</v>
      </c>
      <c r="G779" s="1">
        <v>21</v>
      </c>
      <c r="H779" s="1">
        <v>5</v>
      </c>
      <c r="I779" s="1">
        <f t="shared" si="33"/>
        <v>0.77512107346938763</v>
      </c>
      <c r="J779" s="1">
        <f t="shared" si="34"/>
        <v>0.68462764219941252</v>
      </c>
      <c r="K779" s="1">
        <v>1</v>
      </c>
      <c r="L779" s="1">
        <f t="shared" si="35"/>
        <v>-0.37888017654750278</v>
      </c>
      <c r="M779" s="1">
        <f>ABS(J779-Base!J779)</f>
        <v>2.9476148779297828E-2</v>
      </c>
    </row>
    <row r="780" spans="5:13" x14ac:dyDescent="0.3">
      <c r="E780" s="1">
        <v>769</v>
      </c>
      <c r="F780" s="1">
        <v>0</v>
      </c>
      <c r="G780" s="1">
        <v>31</v>
      </c>
      <c r="H780" s="1">
        <v>2</v>
      </c>
      <c r="I780" s="1">
        <f t="shared" si="33"/>
        <v>-0.23326861546260935</v>
      </c>
      <c r="J780" s="1">
        <f t="shared" si="34"/>
        <v>0.44194585541616832</v>
      </c>
      <c r="K780" s="1">
        <v>0</v>
      </c>
      <c r="L780" s="1">
        <f t="shared" si="35"/>
        <v>-0.58329928800389497</v>
      </c>
      <c r="M780" s="1">
        <f>ABS(J780-Base!J780)</f>
        <v>3.6970010223800198E-3</v>
      </c>
    </row>
    <row r="781" spans="5:13" x14ac:dyDescent="0.3">
      <c r="E781" s="1">
        <v>770</v>
      </c>
      <c r="F781" s="1">
        <v>1</v>
      </c>
      <c r="G781" s="1">
        <v>27</v>
      </c>
      <c r="H781" s="1">
        <v>4</v>
      </c>
      <c r="I781" s="1">
        <f t="shared" ref="I781:I844" si="36">$H$5+$H$6*G781+H781*$H$7+$H$8*F781+F781*H781*$H$9+F781*G781*$H$10</f>
        <v>0.48246667328910497</v>
      </c>
      <c r="J781" s="1">
        <f t="shared" ref="J781:J844" si="37">EXP(I781)/(1+EXP(I781))</f>
        <v>0.61833017432518689</v>
      </c>
      <c r="K781" s="1">
        <v>0</v>
      </c>
      <c r="L781" s="1">
        <f t="shared" ref="L781:L844" si="38">IF(K781=1,LN(J781),LN(1-J781))</f>
        <v>-0.96319937481892026</v>
      </c>
      <c r="M781" s="1">
        <f>ABS(J781-Base!J781)</f>
        <v>5.0052804879144874E-3</v>
      </c>
    </row>
    <row r="782" spans="5:13" x14ac:dyDescent="0.3">
      <c r="E782" s="1">
        <v>771</v>
      </c>
      <c r="F782" s="1">
        <v>0</v>
      </c>
      <c r="G782" s="1">
        <v>13</v>
      </c>
      <c r="H782" s="1">
        <v>3</v>
      </c>
      <c r="I782" s="1">
        <f t="shared" si="36"/>
        <v>0.49028602413194416</v>
      </c>
      <c r="J782" s="1">
        <f t="shared" si="37"/>
        <v>0.62017381000409677</v>
      </c>
      <c r="K782" s="1">
        <v>0</v>
      </c>
      <c r="L782" s="1">
        <f t="shared" si="38"/>
        <v>-0.96804152564621437</v>
      </c>
      <c r="M782" s="1">
        <f>ABS(J782-Base!J782)</f>
        <v>2.058631261180055E-2</v>
      </c>
    </row>
    <row r="783" spans="5:13" x14ac:dyDescent="0.3">
      <c r="E783" s="1">
        <v>772</v>
      </c>
      <c r="F783" s="1">
        <v>0</v>
      </c>
      <c r="G783" s="1">
        <v>22</v>
      </c>
      <c r="H783" s="1">
        <v>1</v>
      </c>
      <c r="I783" s="1">
        <f t="shared" si="36"/>
        <v>-0.24360952310273282</v>
      </c>
      <c r="J783" s="1">
        <f t="shared" si="37"/>
        <v>0.43939703315261519</v>
      </c>
      <c r="K783" s="1">
        <v>0</v>
      </c>
      <c r="L783" s="1">
        <f t="shared" si="38"/>
        <v>-0.57874234799398538</v>
      </c>
      <c r="M783" s="1">
        <f>ABS(J783-Base!J783)</f>
        <v>4.6310560282480928E-5</v>
      </c>
    </row>
    <row r="784" spans="5:13" x14ac:dyDescent="0.3">
      <c r="E784" s="1">
        <v>773</v>
      </c>
      <c r="F784" s="1">
        <v>0</v>
      </c>
      <c r="G784" s="1">
        <v>30</v>
      </c>
      <c r="H784" s="1">
        <v>3</v>
      </c>
      <c r="I784" s="1">
        <f t="shared" si="36"/>
        <v>4.122552623471043E-2</v>
      </c>
      <c r="J784" s="1">
        <f t="shared" si="37"/>
        <v>0.51030492212762413</v>
      </c>
      <c r="K784" s="1">
        <v>0</v>
      </c>
      <c r="L784" s="1">
        <f t="shared" si="38"/>
        <v>-0.71397237163666138</v>
      </c>
      <c r="M784" s="1">
        <f>ABS(J784-Base!J784)</f>
        <v>1.2912652005979908E-2</v>
      </c>
    </row>
    <row r="785" spans="5:13" x14ac:dyDescent="0.3">
      <c r="E785" s="1">
        <v>774</v>
      </c>
      <c r="F785" s="1">
        <v>0</v>
      </c>
      <c r="G785" s="1">
        <v>33</v>
      </c>
      <c r="H785" s="1">
        <v>1</v>
      </c>
      <c r="I785" s="1">
        <f t="shared" si="36"/>
        <v>-0.53417808056564875</v>
      </c>
      <c r="J785" s="1">
        <f t="shared" si="37"/>
        <v>0.36954294538393934</v>
      </c>
      <c r="K785" s="1">
        <v>0</v>
      </c>
      <c r="L785" s="1">
        <f t="shared" si="38"/>
        <v>-0.46131023911495811</v>
      </c>
      <c r="M785" s="1">
        <f>ABS(J785-Base!J785)</f>
        <v>5.5538762023900068E-3</v>
      </c>
    </row>
    <row r="786" spans="5:13" x14ac:dyDescent="0.3">
      <c r="E786" s="1">
        <v>775</v>
      </c>
      <c r="F786" s="1">
        <v>0</v>
      </c>
      <c r="G786" s="1">
        <v>24</v>
      </c>
      <c r="H786" s="1">
        <v>1</v>
      </c>
      <c r="I786" s="1">
        <f t="shared" si="36"/>
        <v>-0.2964401699141721</v>
      </c>
      <c r="J786" s="1">
        <f t="shared" si="37"/>
        <v>0.42642794299600362</v>
      </c>
      <c r="K786" s="1">
        <v>0</v>
      </c>
      <c r="L786" s="1">
        <f t="shared" si="38"/>
        <v>-0.55587170600887603</v>
      </c>
      <c r="M786" s="1">
        <f>ABS(J786-Base!J786)</f>
        <v>1.1007142626220934E-3</v>
      </c>
    </row>
    <row r="787" spans="5:13" x14ac:dyDescent="0.3">
      <c r="E787" s="1">
        <v>776</v>
      </c>
      <c r="F787" s="1">
        <v>1</v>
      </c>
      <c r="G787" s="1">
        <v>23</v>
      </c>
      <c r="H787" s="1">
        <v>5</v>
      </c>
      <c r="I787" s="1">
        <f t="shared" si="36"/>
        <v>0.89722457546263246</v>
      </c>
      <c r="J787" s="1">
        <f t="shared" si="37"/>
        <v>0.71037881827480831</v>
      </c>
      <c r="K787" s="1">
        <v>1</v>
      </c>
      <c r="L787" s="1">
        <f t="shared" si="38"/>
        <v>-0.34195690436636939</v>
      </c>
      <c r="M787" s="1">
        <f>ABS(J787-Base!J787)</f>
        <v>8.0828640074115388E-3</v>
      </c>
    </row>
    <row r="788" spans="5:13" x14ac:dyDescent="0.3">
      <c r="E788" s="1">
        <v>777</v>
      </c>
      <c r="F788" s="1">
        <v>0</v>
      </c>
      <c r="G788" s="1">
        <v>34</v>
      </c>
      <c r="H788" s="1">
        <v>2</v>
      </c>
      <c r="I788" s="1">
        <f t="shared" si="36"/>
        <v>-0.3125145856797682</v>
      </c>
      <c r="J788" s="1">
        <f t="shared" si="37"/>
        <v>0.42250107599303</v>
      </c>
      <c r="K788" s="1">
        <v>0</v>
      </c>
      <c r="L788" s="1">
        <f t="shared" si="38"/>
        <v>-0.54904869977931814</v>
      </c>
      <c r="M788" s="1">
        <f>ABS(J788-Base!J788)</f>
        <v>2.0769285677940674E-3</v>
      </c>
    </row>
    <row r="789" spans="5:13" x14ac:dyDescent="0.3">
      <c r="E789" s="1">
        <v>778</v>
      </c>
      <c r="F789" s="1">
        <v>1</v>
      </c>
      <c r="G789" s="1">
        <v>18</v>
      </c>
      <c r="H789" s="1">
        <v>2</v>
      </c>
      <c r="I789" s="1">
        <f t="shared" si="36"/>
        <v>0.15610999797871863</v>
      </c>
      <c r="J789" s="1">
        <f t="shared" si="37"/>
        <v>0.53894843275243853</v>
      </c>
      <c r="K789" s="1">
        <v>1</v>
      </c>
      <c r="L789" s="1">
        <f t="shared" si="38"/>
        <v>-0.61813538472340257</v>
      </c>
      <c r="M789" s="1">
        <f>ABS(J789-Base!J789)</f>
        <v>7.3620619969594348E-4</v>
      </c>
    </row>
    <row r="790" spans="5:13" x14ac:dyDescent="0.3">
      <c r="E790" s="1">
        <v>779</v>
      </c>
      <c r="F790" s="1">
        <v>0</v>
      </c>
      <c r="G790" s="1">
        <v>25</v>
      </c>
      <c r="H790" s="1">
        <v>0</v>
      </c>
      <c r="I790" s="1">
        <f t="shared" si="36"/>
        <v>-0.57093431161149188</v>
      </c>
      <c r="J790" s="1">
        <f t="shared" si="37"/>
        <v>0.36102126528532796</v>
      </c>
      <c r="K790" s="1">
        <v>0</v>
      </c>
      <c r="L790" s="1">
        <f t="shared" si="38"/>
        <v>-0.44788410416513369</v>
      </c>
      <c r="M790" s="1">
        <f>ABS(J790-Base!J790)</f>
        <v>9.4570005980561533E-3</v>
      </c>
    </row>
    <row r="791" spans="5:13" x14ac:dyDescent="0.3">
      <c r="E791" s="1">
        <v>780</v>
      </c>
      <c r="F791" s="1">
        <v>0</v>
      </c>
      <c r="G791" s="1">
        <v>26</v>
      </c>
      <c r="H791" s="1">
        <v>1</v>
      </c>
      <c r="I791" s="1">
        <f t="shared" si="36"/>
        <v>-0.34927081672561133</v>
      </c>
      <c r="J791" s="1">
        <f t="shared" si="37"/>
        <v>0.41355925728835835</v>
      </c>
      <c r="K791" s="1">
        <v>1</v>
      </c>
      <c r="L791" s="1">
        <f t="shared" si="38"/>
        <v>-0.88295446816341394</v>
      </c>
      <c r="M791" s="1">
        <f>ABS(J791-Base!J791)</f>
        <v>2.1363829843065729E-3</v>
      </c>
    </row>
    <row r="792" spans="5:13" x14ac:dyDescent="0.3">
      <c r="E792" s="1">
        <v>781</v>
      </c>
      <c r="F792" s="1">
        <v>1</v>
      </c>
      <c r="G792" s="1">
        <v>20</v>
      </c>
      <c r="H792" s="1">
        <v>5</v>
      </c>
      <c r="I792" s="1">
        <f t="shared" si="36"/>
        <v>0.98601736293969144</v>
      </c>
      <c r="J792" s="1">
        <f t="shared" si="37"/>
        <v>0.72830055963107243</v>
      </c>
      <c r="K792" s="1">
        <v>0</v>
      </c>
      <c r="L792" s="1">
        <f t="shared" si="38"/>
        <v>-1.3030588222909052</v>
      </c>
      <c r="M792" s="1">
        <f>ABS(J792-Base!J792)</f>
        <v>8.399337005623897E-3</v>
      </c>
    </row>
    <row r="793" spans="5:13" x14ac:dyDescent="0.3">
      <c r="E793" s="1">
        <v>782</v>
      </c>
      <c r="F793" s="1">
        <v>1</v>
      </c>
      <c r="G793" s="1">
        <v>23</v>
      </c>
      <c r="H793" s="1">
        <v>2</v>
      </c>
      <c r="I793" s="1">
        <f t="shared" si="36"/>
        <v>8.1220188502868634E-3</v>
      </c>
      <c r="J793" s="1">
        <f t="shared" si="37"/>
        <v>0.50203049355042118</v>
      </c>
      <c r="K793" s="1">
        <v>1</v>
      </c>
      <c r="L793" s="1">
        <f t="shared" si="38"/>
        <v>-0.68909441701091245</v>
      </c>
      <c r="M793" s="1">
        <f>ABS(J793-Base!J793)</f>
        <v>5.4109666962431913E-4</v>
      </c>
    </row>
    <row r="794" spans="5:13" x14ac:dyDescent="0.3">
      <c r="E794" s="1">
        <v>783</v>
      </c>
      <c r="F794" s="1">
        <v>1</v>
      </c>
      <c r="G794" s="1">
        <v>21</v>
      </c>
      <c r="H794" s="1">
        <v>4</v>
      </c>
      <c r="I794" s="1">
        <f t="shared" si="36"/>
        <v>0.66005224824322317</v>
      </c>
      <c r="J794" s="1">
        <f t="shared" si="37"/>
        <v>0.65927212519680789</v>
      </c>
      <c r="K794" s="1">
        <v>0</v>
      </c>
      <c r="L794" s="1">
        <f t="shared" si="38"/>
        <v>-1.0766711413919756</v>
      </c>
      <c r="M794" s="1">
        <f>ABS(J794-Base!J794)</f>
        <v>6.1608930378419524E-3</v>
      </c>
    </row>
    <row r="795" spans="5:13" x14ac:dyDescent="0.3">
      <c r="E795" s="1">
        <v>784</v>
      </c>
      <c r="F795" s="1">
        <v>0</v>
      </c>
      <c r="G795" s="1">
        <v>32</v>
      </c>
      <c r="H795" s="1">
        <v>1</v>
      </c>
      <c r="I795" s="1">
        <f t="shared" si="36"/>
        <v>-0.50776275715992913</v>
      </c>
      <c r="J795" s="1">
        <f t="shared" si="37"/>
        <v>0.37571813374286805</v>
      </c>
      <c r="K795" s="1">
        <v>0</v>
      </c>
      <c r="L795" s="1">
        <f t="shared" si="38"/>
        <v>-0.47115330385698911</v>
      </c>
      <c r="M795" s="1">
        <f>ABS(J795-Base!J795)</f>
        <v>5.0892154397377265E-3</v>
      </c>
    </row>
    <row r="796" spans="5:13" x14ac:dyDescent="0.3">
      <c r="E796" s="1">
        <v>785</v>
      </c>
      <c r="F796" s="1">
        <v>1</v>
      </c>
      <c r="G796" s="1">
        <v>23</v>
      </c>
      <c r="H796" s="1">
        <v>1</v>
      </c>
      <c r="I796" s="1">
        <f t="shared" si="36"/>
        <v>-0.28824550002049498</v>
      </c>
      <c r="J796" s="1">
        <f t="shared" si="37"/>
        <v>0.42843345186620124</v>
      </c>
      <c r="K796" s="1">
        <v>0</v>
      </c>
      <c r="L796" s="1">
        <f t="shared" si="38"/>
        <v>-0.55937435784786393</v>
      </c>
      <c r="M796" s="1">
        <f>ABS(J796-Base!J796)</f>
        <v>3.8919667153189952E-3</v>
      </c>
    </row>
    <row r="797" spans="5:13" x14ac:dyDescent="0.3">
      <c r="E797" s="1">
        <v>786</v>
      </c>
      <c r="F797" s="1">
        <v>1</v>
      </c>
      <c r="G797" s="1">
        <v>21</v>
      </c>
      <c r="H797" s="1">
        <v>2</v>
      </c>
      <c r="I797" s="1">
        <f t="shared" si="36"/>
        <v>6.7317210501659577E-2</v>
      </c>
      <c r="J797" s="1">
        <f t="shared" si="37"/>
        <v>0.51682295018884739</v>
      </c>
      <c r="K797" s="1">
        <v>1</v>
      </c>
      <c r="L797" s="1">
        <f t="shared" si="38"/>
        <v>-0.66005491923960891</v>
      </c>
      <c r="M797" s="1">
        <f>ABS(J797-Base!J797)</f>
        <v>2.8386367784460909E-5</v>
      </c>
    </row>
    <row r="798" spans="5:13" x14ac:dyDescent="0.3">
      <c r="E798" s="1">
        <v>787</v>
      </c>
      <c r="F798" s="1">
        <v>1</v>
      </c>
      <c r="G798" s="1">
        <v>28</v>
      </c>
      <c r="H798" s="1">
        <v>1</v>
      </c>
      <c r="I798" s="1">
        <f t="shared" si="36"/>
        <v>-0.43623347914892674</v>
      </c>
      <c r="J798" s="1">
        <f t="shared" si="37"/>
        <v>0.39263882082146984</v>
      </c>
      <c r="K798" s="1">
        <v>0</v>
      </c>
      <c r="L798" s="1">
        <f t="shared" si="38"/>
        <v>-0.49863164152047607</v>
      </c>
      <c r="M798" s="1">
        <f>ABS(J798-Base!J798)</f>
        <v>5.0197113098892077E-3</v>
      </c>
    </row>
    <row r="799" spans="5:13" x14ac:dyDescent="0.3">
      <c r="E799" s="1">
        <v>788</v>
      </c>
      <c r="F799" s="1">
        <v>0</v>
      </c>
      <c r="G799" s="1">
        <v>25</v>
      </c>
      <c r="H799" s="1">
        <v>2</v>
      </c>
      <c r="I799" s="1">
        <f t="shared" si="36"/>
        <v>-7.477667502829155E-2</v>
      </c>
      <c r="J799" s="1">
        <f t="shared" si="37"/>
        <v>0.48131453715836953</v>
      </c>
      <c r="K799" s="1">
        <v>0</v>
      </c>
      <c r="L799" s="1">
        <f t="shared" si="38"/>
        <v>-0.65645762415665765</v>
      </c>
      <c r="M799" s="1">
        <f>ABS(J799-Base!J799)</f>
        <v>6.9731103738460698E-3</v>
      </c>
    </row>
    <row r="800" spans="5:13" x14ac:dyDescent="0.3">
      <c r="E800" s="1">
        <v>789</v>
      </c>
      <c r="F800" s="1">
        <v>0</v>
      </c>
      <c r="G800" s="1">
        <v>25</v>
      </c>
      <c r="H800" s="1">
        <v>2</v>
      </c>
      <c r="I800" s="1">
        <f t="shared" si="36"/>
        <v>-7.477667502829155E-2</v>
      </c>
      <c r="J800" s="1">
        <f t="shared" si="37"/>
        <v>0.48131453715836953</v>
      </c>
      <c r="K800" s="1">
        <v>0</v>
      </c>
      <c r="L800" s="1">
        <f t="shared" si="38"/>
        <v>-0.65645762415665765</v>
      </c>
      <c r="M800" s="1">
        <f>ABS(J800-Base!J800)</f>
        <v>6.9731103738460698E-3</v>
      </c>
    </row>
    <row r="801" spans="5:13" x14ac:dyDescent="0.3">
      <c r="E801" s="1">
        <v>790</v>
      </c>
      <c r="F801" s="1">
        <v>1</v>
      </c>
      <c r="G801" s="1">
        <v>24</v>
      </c>
      <c r="H801" s="1">
        <v>4</v>
      </c>
      <c r="I801" s="1">
        <f t="shared" si="36"/>
        <v>0.57125946076616418</v>
      </c>
      <c r="J801" s="1">
        <f t="shared" si="37"/>
        <v>0.63905373832859047</v>
      </c>
      <c r="K801" s="1">
        <v>1</v>
      </c>
      <c r="L801" s="1">
        <f t="shared" si="38"/>
        <v>-0.44776673059977201</v>
      </c>
      <c r="M801" s="1">
        <f>ABS(J801-Base!J801)</f>
        <v>5.6082665595927894E-3</v>
      </c>
    </row>
    <row r="802" spans="5:13" x14ac:dyDescent="0.3">
      <c r="E802" s="1">
        <v>791</v>
      </c>
      <c r="F802" s="1">
        <v>1</v>
      </c>
      <c r="G802" s="1">
        <v>31</v>
      </c>
      <c r="H802" s="1">
        <v>0</v>
      </c>
      <c r="I802" s="1">
        <f t="shared" si="36"/>
        <v>-0.82139378549676756</v>
      </c>
      <c r="J802" s="1">
        <f t="shared" si="37"/>
        <v>0.30546787803973136</v>
      </c>
      <c r="K802" s="1">
        <v>1</v>
      </c>
      <c r="L802" s="1">
        <f t="shared" si="38"/>
        <v>-1.1859106514314603</v>
      </c>
      <c r="M802" s="1">
        <f>ABS(J802-Base!J802)</f>
        <v>8.0758533285772982E-3</v>
      </c>
    </row>
    <row r="803" spans="5:13" x14ac:dyDescent="0.3">
      <c r="E803" s="1">
        <v>792</v>
      </c>
      <c r="F803" s="1">
        <v>0</v>
      </c>
      <c r="G803" s="1">
        <v>16</v>
      </c>
      <c r="H803" s="1">
        <v>2</v>
      </c>
      <c r="I803" s="1">
        <f t="shared" si="36"/>
        <v>0.1629612356231851</v>
      </c>
      <c r="J803" s="1">
        <f t="shared" si="37"/>
        <v>0.54065038815460176</v>
      </c>
      <c r="K803" s="1">
        <v>1</v>
      </c>
      <c r="L803" s="1">
        <f t="shared" si="38"/>
        <v>-0.61498244165021843</v>
      </c>
      <c r="M803" s="1">
        <f>ABS(J803-Base!J803)</f>
        <v>1.1729713484965765E-2</v>
      </c>
    </row>
    <row r="804" spans="5:13" x14ac:dyDescent="0.3">
      <c r="E804" s="1">
        <v>793</v>
      </c>
      <c r="F804" s="1">
        <v>1</v>
      </c>
      <c r="G804" s="1">
        <v>20</v>
      </c>
      <c r="H804" s="1">
        <v>5</v>
      </c>
      <c r="I804" s="1">
        <f t="shared" si="36"/>
        <v>0.98601736293969144</v>
      </c>
      <c r="J804" s="1">
        <f t="shared" si="37"/>
        <v>0.72830055963107243</v>
      </c>
      <c r="K804" s="1">
        <v>0</v>
      </c>
      <c r="L804" s="1">
        <f t="shared" si="38"/>
        <v>-1.3030588222909052</v>
      </c>
      <c r="M804" s="1">
        <f>ABS(J804-Base!J804)</f>
        <v>8.399337005623897E-3</v>
      </c>
    </row>
    <row r="805" spans="5:13" x14ac:dyDescent="0.3">
      <c r="E805" s="1">
        <v>794</v>
      </c>
      <c r="F805" s="1">
        <v>1</v>
      </c>
      <c r="G805" s="1">
        <v>18</v>
      </c>
      <c r="H805" s="1">
        <v>1</v>
      </c>
      <c r="I805" s="1">
        <f t="shared" si="36"/>
        <v>-0.14025752089206317</v>
      </c>
      <c r="J805" s="1">
        <f t="shared" si="37"/>
        <v>0.46499298963105112</v>
      </c>
      <c r="K805" s="1">
        <v>0</v>
      </c>
      <c r="L805" s="1">
        <f t="shared" si="38"/>
        <v>-0.62547542867861827</v>
      </c>
      <c r="M805" s="1">
        <f>ABS(J805-Base!J805)</f>
        <v>2.6750227016995032E-3</v>
      </c>
    </row>
    <row r="806" spans="5:13" x14ac:dyDescent="0.3">
      <c r="E806" s="1">
        <v>795</v>
      </c>
      <c r="F806" s="1">
        <v>1</v>
      </c>
      <c r="G806" s="1">
        <v>18</v>
      </c>
      <c r="H806" s="1">
        <v>2</v>
      </c>
      <c r="I806" s="1">
        <f t="shared" si="36"/>
        <v>0.15610999797871863</v>
      </c>
      <c r="J806" s="1">
        <f t="shared" si="37"/>
        <v>0.53894843275243853</v>
      </c>
      <c r="K806" s="1">
        <v>0</v>
      </c>
      <c r="L806" s="1">
        <f t="shared" si="38"/>
        <v>-0.7742453827021214</v>
      </c>
      <c r="M806" s="1">
        <f>ABS(J806-Base!J806)</f>
        <v>7.3620619969594348E-4</v>
      </c>
    </row>
    <row r="807" spans="5:13" x14ac:dyDescent="0.3">
      <c r="E807" s="1">
        <v>796</v>
      </c>
      <c r="F807" s="1">
        <v>0</v>
      </c>
      <c r="G807" s="1">
        <v>24</v>
      </c>
      <c r="H807" s="1">
        <v>2</v>
      </c>
      <c r="I807" s="1">
        <f t="shared" si="36"/>
        <v>-4.8361351622571935E-2</v>
      </c>
      <c r="J807" s="1">
        <f t="shared" si="37"/>
        <v>0.48791201797070305</v>
      </c>
      <c r="K807" s="1">
        <v>1</v>
      </c>
      <c r="L807" s="1">
        <f t="shared" si="38"/>
        <v>-0.71762018042701503</v>
      </c>
      <c r="M807" s="1">
        <f>ABS(J807-Base!J807)</f>
        <v>7.5166681376453992E-3</v>
      </c>
    </row>
    <row r="808" spans="5:13" x14ac:dyDescent="0.3">
      <c r="E808" s="1">
        <v>797</v>
      </c>
      <c r="F808" s="1">
        <v>1</v>
      </c>
      <c r="G808" s="1">
        <v>24</v>
      </c>
      <c r="H808" s="1">
        <v>2</v>
      </c>
      <c r="I808" s="1">
        <f t="shared" si="36"/>
        <v>-2.1475576975399487E-2</v>
      </c>
      <c r="J808" s="1">
        <f t="shared" si="37"/>
        <v>0.49463131209131789</v>
      </c>
      <c r="K808" s="1">
        <v>0</v>
      </c>
      <c r="L808" s="1">
        <f t="shared" si="38"/>
        <v>-0.68246704101524025</v>
      </c>
      <c r="M808" s="1">
        <f>ABS(J808-Base!J808)</f>
        <v>7.9737401703056099E-4</v>
      </c>
    </row>
    <row r="809" spans="5:13" x14ac:dyDescent="0.3">
      <c r="E809" s="1">
        <v>798</v>
      </c>
      <c r="F809" s="1">
        <v>0</v>
      </c>
      <c r="G809" s="1">
        <v>23</v>
      </c>
      <c r="H809" s="1">
        <v>0</v>
      </c>
      <c r="I809" s="1">
        <f t="shared" si="36"/>
        <v>-0.51810366480005265</v>
      </c>
      <c r="J809" s="1">
        <f t="shared" si="37"/>
        <v>0.37329576709001761</v>
      </c>
      <c r="K809" s="1">
        <v>0</v>
      </c>
      <c r="L809" s="1">
        <f t="shared" si="38"/>
        <v>-0.46728056748999891</v>
      </c>
      <c r="M809" s="1">
        <f>ABS(J809-Base!J809)</f>
        <v>8.5966274346834237E-3</v>
      </c>
    </row>
    <row r="810" spans="5:13" x14ac:dyDescent="0.3">
      <c r="E810" s="1">
        <v>799</v>
      </c>
      <c r="F810" s="1">
        <v>1</v>
      </c>
      <c r="G810" s="1">
        <v>16</v>
      </c>
      <c r="H810" s="1">
        <v>2</v>
      </c>
      <c r="I810" s="1">
        <f t="shared" si="36"/>
        <v>0.21530518963009132</v>
      </c>
      <c r="J810" s="1">
        <f t="shared" si="37"/>
        <v>0.55361932436231731</v>
      </c>
      <c r="K810" s="1">
        <v>1</v>
      </c>
      <c r="L810" s="1">
        <f t="shared" si="38"/>
        <v>-0.59127796856406367</v>
      </c>
      <c r="M810" s="1">
        <f>ABS(J810-Base!J810)</f>
        <v>1.2392227227497887E-3</v>
      </c>
    </row>
    <row r="811" spans="5:13" x14ac:dyDescent="0.3">
      <c r="E811" s="1">
        <v>800</v>
      </c>
      <c r="F811" s="1">
        <v>1</v>
      </c>
      <c r="G811" s="1">
        <v>26</v>
      </c>
      <c r="H811" s="1">
        <v>5</v>
      </c>
      <c r="I811" s="1">
        <f t="shared" si="36"/>
        <v>0.80843178798557347</v>
      </c>
      <c r="J811" s="1">
        <f t="shared" si="37"/>
        <v>0.69177522718882045</v>
      </c>
      <c r="K811" s="1">
        <v>1</v>
      </c>
      <c r="L811" s="1">
        <f t="shared" si="38"/>
        <v>-0.36849419232980235</v>
      </c>
      <c r="M811" s="1">
        <f>ABS(J811-Base!J811)</f>
        <v>7.705483696095361E-3</v>
      </c>
    </row>
    <row r="812" spans="5:13" x14ac:dyDescent="0.3">
      <c r="E812" s="1">
        <v>801</v>
      </c>
      <c r="F812" s="1">
        <v>1</v>
      </c>
      <c r="G812" s="1">
        <v>23</v>
      </c>
      <c r="H812" s="1">
        <v>2</v>
      </c>
      <c r="I812" s="1">
        <f t="shared" si="36"/>
        <v>8.1220188502868634E-3</v>
      </c>
      <c r="J812" s="1">
        <f t="shared" si="37"/>
        <v>0.50203049355042118</v>
      </c>
      <c r="K812" s="1">
        <v>0</v>
      </c>
      <c r="L812" s="1">
        <f t="shared" si="38"/>
        <v>-0.69721643586119952</v>
      </c>
      <c r="M812" s="1">
        <f>ABS(J812-Base!J812)</f>
        <v>5.4109666962431913E-4</v>
      </c>
    </row>
    <row r="813" spans="5:13" x14ac:dyDescent="0.3">
      <c r="E813" s="1">
        <v>802</v>
      </c>
      <c r="F813" s="1">
        <v>0</v>
      </c>
      <c r="G813" s="1">
        <v>21</v>
      </c>
      <c r="H813" s="1">
        <v>0</v>
      </c>
      <c r="I813" s="1">
        <f t="shared" si="36"/>
        <v>-0.46527301798861337</v>
      </c>
      <c r="J813" s="1">
        <f t="shared" si="37"/>
        <v>0.38573566532339898</v>
      </c>
      <c r="K813" s="1">
        <v>1</v>
      </c>
      <c r="L813" s="1">
        <f t="shared" si="38"/>
        <v>-0.95260294896491937</v>
      </c>
      <c r="M813" s="1">
        <f>ABS(J813-Base!J813)</f>
        <v>7.6970146114788141E-3</v>
      </c>
    </row>
    <row r="814" spans="5:13" x14ac:dyDescent="0.3">
      <c r="E814" s="1">
        <v>803</v>
      </c>
      <c r="F814" s="1">
        <v>1</v>
      </c>
      <c r="G814" s="1">
        <v>27</v>
      </c>
      <c r="H814" s="1">
        <v>2</v>
      </c>
      <c r="I814" s="1">
        <f t="shared" si="36"/>
        <v>-0.11026836445245859</v>
      </c>
      <c r="J814" s="1">
        <f t="shared" si="37"/>
        <v>0.47246080757786535</v>
      </c>
      <c r="K814" s="1">
        <v>1</v>
      </c>
      <c r="L814" s="1">
        <f t="shared" si="38"/>
        <v>-0.74980048241377872</v>
      </c>
      <c r="M814" s="1">
        <f>ABS(J814-Base!J814)</f>
        <v>1.5619996475531583E-3</v>
      </c>
    </row>
    <row r="815" spans="5:13" x14ac:dyDescent="0.3">
      <c r="E815" s="1">
        <v>804</v>
      </c>
      <c r="F815" s="1">
        <v>0</v>
      </c>
      <c r="G815" s="1">
        <v>36</v>
      </c>
      <c r="H815" s="1">
        <v>1</v>
      </c>
      <c r="I815" s="1">
        <f t="shared" si="36"/>
        <v>-0.6134240507828076</v>
      </c>
      <c r="J815" s="1">
        <f t="shared" si="37"/>
        <v>0.35127852186528297</v>
      </c>
      <c r="K815" s="1">
        <v>1</v>
      </c>
      <c r="L815" s="1">
        <f t="shared" si="38"/>
        <v>-1.046175860590856</v>
      </c>
      <c r="M815" s="1">
        <f>ABS(J815-Base!J815)</f>
        <v>6.8924050635620349E-3</v>
      </c>
    </row>
    <row r="816" spans="5:13" x14ac:dyDescent="0.3">
      <c r="E816" s="1">
        <v>805</v>
      </c>
      <c r="F816" s="1">
        <v>1</v>
      </c>
      <c r="G816" s="1">
        <v>20</v>
      </c>
      <c r="H816" s="1">
        <v>4</v>
      </c>
      <c r="I816" s="1">
        <f t="shared" si="36"/>
        <v>0.6896498440689095</v>
      </c>
      <c r="J816" s="1">
        <f t="shared" si="37"/>
        <v>0.66588902829522556</v>
      </c>
      <c r="K816" s="1">
        <v>0</v>
      </c>
      <c r="L816" s="1">
        <f t="shared" si="38"/>
        <v>-1.0962820905753516</v>
      </c>
      <c r="M816" s="1">
        <f>ABS(J816-Base!J816)</f>
        <v>6.3331936661242816E-3</v>
      </c>
    </row>
    <row r="817" spans="5:13" x14ac:dyDescent="0.3">
      <c r="E817" s="1">
        <v>806</v>
      </c>
      <c r="F817" s="1">
        <v>1</v>
      </c>
      <c r="G817" s="1">
        <v>25</v>
      </c>
      <c r="H817" s="1">
        <v>6</v>
      </c>
      <c r="I817" s="1">
        <f t="shared" si="36"/>
        <v>1.1343969026820413</v>
      </c>
      <c r="J817" s="1">
        <f t="shared" si="37"/>
        <v>0.75664941885121151</v>
      </c>
      <c r="K817" s="1">
        <v>1</v>
      </c>
      <c r="L817" s="1">
        <f t="shared" si="38"/>
        <v>-0.27885525190436078</v>
      </c>
      <c r="M817" s="1">
        <f>ABS(J817-Base!J817)</f>
        <v>9.4432639840301702E-3</v>
      </c>
    </row>
    <row r="818" spans="5:13" x14ac:dyDescent="0.3">
      <c r="E818" s="1">
        <v>807</v>
      </c>
      <c r="F818" s="1">
        <v>0</v>
      </c>
      <c r="G818" s="1">
        <v>22</v>
      </c>
      <c r="H818" s="1">
        <v>1</v>
      </c>
      <c r="I818" s="1">
        <f t="shared" si="36"/>
        <v>-0.24360952310273282</v>
      </c>
      <c r="J818" s="1">
        <f t="shared" si="37"/>
        <v>0.43939703315261519</v>
      </c>
      <c r="K818" s="1">
        <v>1</v>
      </c>
      <c r="L818" s="1">
        <f t="shared" si="38"/>
        <v>-0.82235187109671826</v>
      </c>
      <c r="M818" s="1">
        <f>ABS(J818-Base!J818)</f>
        <v>4.6310560282480928E-5</v>
      </c>
    </row>
    <row r="819" spans="5:13" x14ac:dyDescent="0.3">
      <c r="E819" s="1">
        <v>808</v>
      </c>
      <c r="F819" s="1">
        <v>0</v>
      </c>
      <c r="G819" s="1">
        <v>27</v>
      </c>
      <c r="H819" s="1">
        <v>2</v>
      </c>
      <c r="I819" s="1">
        <f t="shared" si="36"/>
        <v>-0.12760732183973089</v>
      </c>
      <c r="J819" s="1">
        <f t="shared" si="37"/>
        <v>0.4681413889610696</v>
      </c>
      <c r="K819" s="1">
        <v>1</v>
      </c>
      <c r="L819" s="1">
        <f t="shared" si="38"/>
        <v>-0.75898491552680436</v>
      </c>
      <c r="M819" s="1">
        <f>ABS(J819-Base!J819)</f>
        <v>5.8814182643489032E-3</v>
      </c>
    </row>
    <row r="820" spans="5:13" x14ac:dyDescent="0.3">
      <c r="E820" s="1">
        <v>809</v>
      </c>
      <c r="F820" s="1">
        <v>0</v>
      </c>
      <c r="G820" s="1">
        <v>28</v>
      </c>
      <c r="H820" s="1">
        <v>1</v>
      </c>
      <c r="I820" s="1">
        <f t="shared" si="36"/>
        <v>-0.40210146353705067</v>
      </c>
      <c r="J820" s="1">
        <f t="shared" si="37"/>
        <v>0.40080754556530518</v>
      </c>
      <c r="K820" s="1">
        <v>1</v>
      </c>
      <c r="L820" s="1">
        <f t="shared" si="38"/>
        <v>-0.91427390312795231</v>
      </c>
      <c r="M820" s="1">
        <f>ABS(J820-Base!J820)</f>
        <v>3.1490134339461351E-3</v>
      </c>
    </row>
    <row r="821" spans="5:13" x14ac:dyDescent="0.3">
      <c r="E821" s="1">
        <v>810</v>
      </c>
      <c r="F821" s="1">
        <v>0</v>
      </c>
      <c r="G821" s="1">
        <v>31</v>
      </c>
      <c r="H821" s="1">
        <v>0</v>
      </c>
      <c r="I821" s="1">
        <f t="shared" si="36"/>
        <v>-0.72942625204580969</v>
      </c>
      <c r="J821" s="1">
        <f t="shared" si="37"/>
        <v>0.32532064508229447</v>
      </c>
      <c r="K821" s="1">
        <v>0</v>
      </c>
      <c r="L821" s="1">
        <f t="shared" si="38"/>
        <v>-0.39351773072353052</v>
      </c>
      <c r="M821" s="1">
        <f>ABS(J821-Base!J821)</f>
        <v>1.1776913713985815E-2</v>
      </c>
    </row>
    <row r="822" spans="5:13" x14ac:dyDescent="0.3">
      <c r="E822" s="1">
        <v>811</v>
      </c>
      <c r="F822" s="1">
        <v>0</v>
      </c>
      <c r="G822" s="1">
        <v>24</v>
      </c>
      <c r="H822" s="1">
        <v>0</v>
      </c>
      <c r="I822" s="1">
        <f t="shared" si="36"/>
        <v>-0.54451898820577227</v>
      </c>
      <c r="J822" s="1">
        <f t="shared" si="37"/>
        <v>0.36713697802341244</v>
      </c>
      <c r="K822" s="1">
        <v>0</v>
      </c>
      <c r="L822" s="1">
        <f t="shared" si="38"/>
        <v>-0.45750127523642731</v>
      </c>
      <c r="M822" s="1">
        <f>ABS(J822-Base!J822)</f>
        <v>9.0319000904001689E-3</v>
      </c>
    </row>
    <row r="823" spans="5:13" x14ac:dyDescent="0.3">
      <c r="E823" s="1">
        <v>812</v>
      </c>
      <c r="F823" s="1">
        <v>1</v>
      </c>
      <c r="G823" s="1">
        <v>16</v>
      </c>
      <c r="H823" s="1">
        <v>4</v>
      </c>
      <c r="I823" s="1">
        <f t="shared" si="36"/>
        <v>0.80804022737165482</v>
      </c>
      <c r="J823" s="1">
        <f t="shared" si="37"/>
        <v>0.69169173148015617</v>
      </c>
      <c r="K823" s="1">
        <v>1</v>
      </c>
      <c r="L823" s="1">
        <f t="shared" si="38"/>
        <v>-0.36861489735747571</v>
      </c>
      <c r="M823" s="1">
        <f>ABS(J823-Base!J823)</f>
        <v>6.9597501842957321E-3</v>
      </c>
    </row>
    <row r="824" spans="5:13" x14ac:dyDescent="0.3">
      <c r="E824" s="1">
        <v>813</v>
      </c>
      <c r="F824" s="1">
        <v>0</v>
      </c>
      <c r="G824" s="1">
        <v>20</v>
      </c>
      <c r="H824" s="1">
        <v>2</v>
      </c>
      <c r="I824" s="1">
        <f t="shared" si="36"/>
        <v>5.7299942000306581E-2</v>
      </c>
      <c r="J824" s="1">
        <f t="shared" si="37"/>
        <v>0.51432106737096872</v>
      </c>
      <c r="K824" s="1">
        <v>0</v>
      </c>
      <c r="L824" s="1">
        <f t="shared" si="38"/>
        <v>-0.72220750584596893</v>
      </c>
      <c r="M824" s="1">
        <f>ABS(J824-Base!J824)</f>
        <v>9.6612911967542958E-3</v>
      </c>
    </row>
    <row r="825" spans="5:13" x14ac:dyDescent="0.3">
      <c r="E825" s="1">
        <v>814</v>
      </c>
      <c r="F825" s="1">
        <v>0</v>
      </c>
      <c r="G825" s="1">
        <v>33</v>
      </c>
      <c r="H825" s="1">
        <v>2</v>
      </c>
      <c r="I825" s="1">
        <f t="shared" si="36"/>
        <v>-0.28609926227404858</v>
      </c>
      <c r="J825" s="1">
        <f t="shared" si="37"/>
        <v>0.42895909930202181</v>
      </c>
      <c r="K825" s="1">
        <v>0</v>
      </c>
      <c r="L825" s="1">
        <f t="shared" si="38"/>
        <v>-0.56029444194750899</v>
      </c>
      <c r="M825" s="1">
        <f>ABS(J825-Base!J825)</f>
        <v>2.6140254329455881E-3</v>
      </c>
    </row>
    <row r="826" spans="5:13" x14ac:dyDescent="0.3">
      <c r="E826" s="1">
        <v>815</v>
      </c>
      <c r="F826" s="1">
        <v>1</v>
      </c>
      <c r="G826" s="1">
        <v>18</v>
      </c>
      <c r="H826" s="1">
        <v>6</v>
      </c>
      <c r="I826" s="1">
        <f t="shared" si="36"/>
        <v>1.3415800734618462</v>
      </c>
      <c r="J826" s="1">
        <f t="shared" si="37"/>
        <v>0.79274966385690115</v>
      </c>
      <c r="K826" s="1">
        <v>1</v>
      </c>
      <c r="L826" s="1">
        <f t="shared" si="38"/>
        <v>-0.23224778958533926</v>
      </c>
      <c r="M826" s="1">
        <f>ABS(J826-Base!J826)</f>
        <v>9.658438402227576E-3</v>
      </c>
    </row>
    <row r="827" spans="5:13" x14ac:dyDescent="0.3">
      <c r="E827" s="1">
        <v>816</v>
      </c>
      <c r="F827" s="1">
        <v>1</v>
      </c>
      <c r="G827" s="1">
        <v>28</v>
      </c>
      <c r="H827" s="1">
        <v>1</v>
      </c>
      <c r="I827" s="1">
        <f t="shared" si="36"/>
        <v>-0.43623347914892674</v>
      </c>
      <c r="J827" s="1">
        <f t="shared" si="37"/>
        <v>0.39263882082146984</v>
      </c>
      <c r="K827" s="1">
        <v>0</v>
      </c>
      <c r="L827" s="1">
        <f t="shared" si="38"/>
        <v>-0.49863164152047607</v>
      </c>
      <c r="M827" s="1">
        <f>ABS(J827-Base!J827)</f>
        <v>5.0197113098892077E-3</v>
      </c>
    </row>
    <row r="828" spans="5:13" x14ac:dyDescent="0.3">
      <c r="E828" s="1">
        <v>817</v>
      </c>
      <c r="F828" s="1">
        <v>1</v>
      </c>
      <c r="G828" s="1">
        <v>22</v>
      </c>
      <c r="H828" s="1">
        <v>3</v>
      </c>
      <c r="I828" s="1">
        <f t="shared" si="36"/>
        <v>0.33408713354675501</v>
      </c>
      <c r="J828" s="1">
        <f t="shared" si="37"/>
        <v>0.58275350580968577</v>
      </c>
      <c r="K828" s="1">
        <v>1</v>
      </c>
      <c r="L828" s="1">
        <f t="shared" si="38"/>
        <v>-0.53999098510892973</v>
      </c>
      <c r="M828" s="1">
        <f>ABS(J828-Base!J828)</f>
        <v>3.0601136639029081E-3</v>
      </c>
    </row>
    <row r="829" spans="5:13" x14ac:dyDescent="0.3">
      <c r="E829" s="1">
        <v>818</v>
      </c>
      <c r="F829" s="1">
        <v>0</v>
      </c>
      <c r="G829" s="1">
        <v>26</v>
      </c>
      <c r="H829" s="1">
        <v>0</v>
      </c>
      <c r="I829" s="1">
        <f t="shared" si="36"/>
        <v>-0.5973496350172115</v>
      </c>
      <c r="J829" s="1">
        <f t="shared" si="37"/>
        <v>0.35495028933023043</v>
      </c>
      <c r="K829" s="1">
        <v>0</v>
      </c>
      <c r="L829" s="1">
        <f t="shared" si="38"/>
        <v>-0.43842789435032226</v>
      </c>
      <c r="M829" s="1">
        <f>ABS(J829-Base!J829)</f>
        <v>9.8715949567237948E-3</v>
      </c>
    </row>
    <row r="830" spans="5:13" x14ac:dyDescent="0.3">
      <c r="E830" s="1">
        <v>819</v>
      </c>
      <c r="F830" s="1">
        <v>0</v>
      </c>
      <c r="G830" s="1">
        <v>27</v>
      </c>
      <c r="H830" s="1">
        <v>2</v>
      </c>
      <c r="I830" s="1">
        <f t="shared" si="36"/>
        <v>-0.12760732183973089</v>
      </c>
      <c r="J830" s="1">
        <f t="shared" si="37"/>
        <v>0.4681413889610696</v>
      </c>
      <c r="K830" s="1">
        <v>1</v>
      </c>
      <c r="L830" s="1">
        <f t="shared" si="38"/>
        <v>-0.75898491552680436</v>
      </c>
      <c r="M830" s="1">
        <f>ABS(J830-Base!J830)</f>
        <v>5.8814182643489032E-3</v>
      </c>
    </row>
    <row r="831" spans="5:13" x14ac:dyDescent="0.3">
      <c r="E831" s="1">
        <v>820</v>
      </c>
      <c r="F831" s="1">
        <v>1</v>
      </c>
      <c r="G831" s="1">
        <v>23</v>
      </c>
      <c r="H831" s="1">
        <v>2</v>
      </c>
      <c r="I831" s="1">
        <f t="shared" si="36"/>
        <v>8.1220188502868634E-3</v>
      </c>
      <c r="J831" s="1">
        <f t="shared" si="37"/>
        <v>0.50203049355042118</v>
      </c>
      <c r="K831" s="1">
        <v>0</v>
      </c>
      <c r="L831" s="1">
        <f t="shared" si="38"/>
        <v>-0.69721643586119952</v>
      </c>
      <c r="M831" s="1">
        <f>ABS(J831-Base!J831)</f>
        <v>5.4109666962431913E-4</v>
      </c>
    </row>
    <row r="832" spans="5:13" x14ac:dyDescent="0.3">
      <c r="E832" s="1">
        <v>821</v>
      </c>
      <c r="F832" s="1">
        <v>1</v>
      </c>
      <c r="G832" s="1">
        <v>26</v>
      </c>
      <c r="H832" s="1">
        <v>3</v>
      </c>
      <c r="I832" s="1">
        <f t="shared" si="36"/>
        <v>0.21569675024400969</v>
      </c>
      <c r="J832" s="1">
        <f t="shared" si="37"/>
        <v>0.55371608673374029</v>
      </c>
      <c r="K832" s="1">
        <v>0</v>
      </c>
      <c r="L832" s="1">
        <f t="shared" si="38"/>
        <v>-0.80679995266097893</v>
      </c>
      <c r="M832" s="1">
        <f>ABS(J832-Base!J832)</f>
        <v>2.0941864440533475E-3</v>
      </c>
    </row>
    <row r="833" spans="5:13" x14ac:dyDescent="0.3">
      <c r="E833" s="1">
        <v>822</v>
      </c>
      <c r="F833" s="1">
        <v>0</v>
      </c>
      <c r="G833" s="1">
        <v>27</v>
      </c>
      <c r="H833" s="1">
        <v>3</v>
      </c>
      <c r="I833" s="1">
        <f t="shared" si="36"/>
        <v>0.12047149645186928</v>
      </c>
      <c r="J833" s="1">
        <f t="shared" si="37"/>
        <v>0.53008150088560058</v>
      </c>
      <c r="K833" s="1">
        <v>1</v>
      </c>
      <c r="L833" s="1">
        <f t="shared" si="38"/>
        <v>-0.63472450900232213</v>
      </c>
      <c r="M833" s="1">
        <f>ABS(J833-Base!J833)</f>
        <v>1.4463528467586473E-2</v>
      </c>
    </row>
    <row r="834" spans="5:13" x14ac:dyDescent="0.3">
      <c r="E834" s="1">
        <v>823</v>
      </c>
      <c r="F834" s="1">
        <v>1</v>
      </c>
      <c r="G834" s="1">
        <v>22</v>
      </c>
      <c r="H834" s="1">
        <v>1</v>
      </c>
      <c r="I834" s="1">
        <f t="shared" si="36"/>
        <v>-0.2586479041948086</v>
      </c>
      <c r="J834" s="1">
        <f t="shared" si="37"/>
        <v>0.43569611229414967</v>
      </c>
      <c r="K834" s="1">
        <v>1</v>
      </c>
      <c r="L834" s="1">
        <f t="shared" si="38"/>
        <v>-0.83081026879469477</v>
      </c>
      <c r="M834" s="1">
        <f>ABS(J834-Base!J834)</f>
        <v>3.6546102981830364E-3</v>
      </c>
    </row>
    <row r="835" spans="5:13" x14ac:dyDescent="0.3">
      <c r="E835" s="1">
        <v>824</v>
      </c>
      <c r="F835" s="1">
        <v>0</v>
      </c>
      <c r="G835" s="1">
        <v>19</v>
      </c>
      <c r="H835" s="1">
        <v>3</v>
      </c>
      <c r="I835" s="1">
        <f t="shared" si="36"/>
        <v>0.33179408369762636</v>
      </c>
      <c r="J835" s="1">
        <f t="shared" si="37"/>
        <v>0.58219584090306764</v>
      </c>
      <c r="K835" s="1">
        <v>1</v>
      </c>
      <c r="L835" s="1">
        <f t="shared" si="38"/>
        <v>-0.54094839145589113</v>
      </c>
      <c r="M835" s="1">
        <f>ABS(J835-Base!J835)</f>
        <v>1.8228021968385355E-2</v>
      </c>
    </row>
    <row r="836" spans="5:13" x14ac:dyDescent="0.3">
      <c r="E836" s="1">
        <v>825</v>
      </c>
      <c r="F836" s="1">
        <v>1</v>
      </c>
      <c r="G836" s="1">
        <v>24</v>
      </c>
      <c r="H836" s="1">
        <v>2</v>
      </c>
      <c r="I836" s="1">
        <f t="shared" si="36"/>
        <v>-2.1475576975399487E-2</v>
      </c>
      <c r="J836" s="1">
        <f t="shared" si="37"/>
        <v>0.49463131209131789</v>
      </c>
      <c r="K836" s="1">
        <v>1</v>
      </c>
      <c r="L836" s="1">
        <f t="shared" si="38"/>
        <v>-0.70394261799063962</v>
      </c>
      <c r="M836" s="1">
        <f>ABS(J836-Base!J836)</f>
        <v>7.9737401703056099E-4</v>
      </c>
    </row>
    <row r="837" spans="5:13" x14ac:dyDescent="0.3">
      <c r="E837" s="1">
        <v>826</v>
      </c>
      <c r="F837" s="1">
        <v>0</v>
      </c>
      <c r="G837" s="1">
        <v>25</v>
      </c>
      <c r="H837" s="1">
        <v>0</v>
      </c>
      <c r="I837" s="1">
        <f t="shared" si="36"/>
        <v>-0.57093431161149188</v>
      </c>
      <c r="J837" s="1">
        <f t="shared" si="37"/>
        <v>0.36102126528532796</v>
      </c>
      <c r="K837" s="1">
        <v>0</v>
      </c>
      <c r="L837" s="1">
        <f t="shared" si="38"/>
        <v>-0.44788410416513369</v>
      </c>
      <c r="M837" s="1">
        <f>ABS(J837-Base!J837)</f>
        <v>9.4570005980561533E-3</v>
      </c>
    </row>
    <row r="838" spans="5:13" x14ac:dyDescent="0.3">
      <c r="E838" s="1">
        <v>827</v>
      </c>
      <c r="F838" s="1">
        <v>1</v>
      </c>
      <c r="G838" s="1">
        <v>22</v>
      </c>
      <c r="H838" s="1">
        <v>4</v>
      </c>
      <c r="I838" s="1">
        <f t="shared" si="36"/>
        <v>0.63045465241753684</v>
      </c>
      <c r="J838" s="1">
        <f t="shared" si="37"/>
        <v>0.65259254609950756</v>
      </c>
      <c r="K838" s="1">
        <v>1</v>
      </c>
      <c r="L838" s="1">
        <f t="shared" si="38"/>
        <v>-0.42680231673995855</v>
      </c>
      <c r="M838" s="1">
        <f>ABS(J838-Base!J838)</f>
        <v>5.9825470584123908E-3</v>
      </c>
    </row>
    <row r="839" spans="5:13" x14ac:dyDescent="0.3">
      <c r="E839" s="1">
        <v>828</v>
      </c>
      <c r="F839" s="1">
        <v>1</v>
      </c>
      <c r="G839" s="1">
        <v>28</v>
      </c>
      <c r="H839" s="1">
        <v>3</v>
      </c>
      <c r="I839" s="1">
        <f t="shared" si="36"/>
        <v>0.15650155859263687</v>
      </c>
      <c r="J839" s="1">
        <f t="shared" si="37"/>
        <v>0.53904572743108359</v>
      </c>
      <c r="K839" s="1">
        <v>1</v>
      </c>
      <c r="L839" s="1">
        <f t="shared" si="38"/>
        <v>-0.6179548741371621</v>
      </c>
      <c r="M839" s="1">
        <f>ABS(J839-Base!J839)</f>
        <v>1.5956049208305512E-3</v>
      </c>
    </row>
    <row r="840" spans="5:13" x14ac:dyDescent="0.3">
      <c r="E840" s="1">
        <v>829</v>
      </c>
      <c r="F840" s="1">
        <v>1</v>
      </c>
      <c r="G840" s="1">
        <v>25</v>
      </c>
      <c r="H840" s="1">
        <v>1</v>
      </c>
      <c r="I840" s="1">
        <f t="shared" si="36"/>
        <v>-0.34744069167186764</v>
      </c>
      <c r="J840" s="1">
        <f t="shared" si="37"/>
        <v>0.41400318395785679</v>
      </c>
      <c r="K840" s="1">
        <v>1</v>
      </c>
      <c r="L840" s="1">
        <f t="shared" si="38"/>
        <v>-0.88188161446693525</v>
      </c>
      <c r="M840" s="1">
        <f>ABS(J840-Base!J840)</f>
        <v>4.3556515354902237E-3</v>
      </c>
    </row>
    <row r="841" spans="5:13" x14ac:dyDescent="0.3">
      <c r="E841" s="1">
        <v>830</v>
      </c>
      <c r="F841" s="1">
        <v>0</v>
      </c>
      <c r="G841" s="1">
        <v>31</v>
      </c>
      <c r="H841" s="1">
        <v>1</v>
      </c>
      <c r="I841" s="1">
        <f t="shared" si="36"/>
        <v>-0.48134743375420952</v>
      </c>
      <c r="J841" s="1">
        <f t="shared" si="37"/>
        <v>0.3819339988922909</v>
      </c>
      <c r="K841" s="1">
        <v>0</v>
      </c>
      <c r="L841" s="1">
        <f t="shared" si="38"/>
        <v>-0.48116002931802265</v>
      </c>
      <c r="M841" s="1">
        <f>ABS(J841-Base!J841)</f>
        <v>4.6159653878562468E-3</v>
      </c>
    </row>
    <row r="842" spans="5:13" x14ac:dyDescent="0.3">
      <c r="E842" s="1">
        <v>831</v>
      </c>
      <c r="F842" s="1">
        <v>0</v>
      </c>
      <c r="G842" s="1">
        <v>26</v>
      </c>
      <c r="H842" s="1">
        <v>2</v>
      </c>
      <c r="I842" s="1">
        <f t="shared" si="36"/>
        <v>-0.10119199843401117</v>
      </c>
      <c r="J842" s="1">
        <f t="shared" si="37"/>
        <v>0.47472356555743933</v>
      </c>
      <c r="K842" s="1">
        <v>1</v>
      </c>
      <c r="L842" s="1">
        <f t="shared" si="38"/>
        <v>-0.74502261160366057</v>
      </c>
      <c r="M842" s="1">
        <f>ABS(J842-Base!J842)</f>
        <v>6.4278209415614129E-3</v>
      </c>
    </row>
    <row r="843" spans="5:13" x14ac:dyDescent="0.3">
      <c r="E843" s="1">
        <v>832</v>
      </c>
      <c r="F843" s="1">
        <v>1</v>
      </c>
      <c r="G843" s="1">
        <v>26</v>
      </c>
      <c r="H843" s="1">
        <v>1</v>
      </c>
      <c r="I843" s="1">
        <f t="shared" si="36"/>
        <v>-0.37703828749755397</v>
      </c>
      <c r="J843" s="1">
        <f t="shared" si="37"/>
        <v>0.40684142424285535</v>
      </c>
      <c r="K843" s="1">
        <v>1</v>
      </c>
      <c r="L843" s="1">
        <f t="shared" si="38"/>
        <v>-0.89933179048646017</v>
      </c>
      <c r="M843" s="1">
        <f>ABS(J843-Base!J843)</f>
        <v>4.5814500611964237E-3</v>
      </c>
    </row>
    <row r="844" spans="5:13" x14ac:dyDescent="0.3">
      <c r="E844" s="1">
        <v>833</v>
      </c>
      <c r="F844" s="1">
        <v>1</v>
      </c>
      <c r="G844" s="1">
        <v>25</v>
      </c>
      <c r="H844" s="1">
        <v>3</v>
      </c>
      <c r="I844" s="1">
        <f t="shared" si="36"/>
        <v>0.24529434606969602</v>
      </c>
      <c r="J844" s="1">
        <f t="shared" si="37"/>
        <v>0.56101794223747015</v>
      </c>
      <c r="K844" s="1">
        <v>1</v>
      </c>
      <c r="L844" s="1">
        <f t="shared" si="38"/>
        <v>-0.57800239137288711</v>
      </c>
      <c r="M844" s="1">
        <f>ABS(J844-Base!J844)</f>
        <v>2.3400149410359727E-3</v>
      </c>
    </row>
    <row r="845" spans="5:13" x14ac:dyDescent="0.3">
      <c r="E845" s="1">
        <v>834</v>
      </c>
      <c r="F845" s="1">
        <v>0</v>
      </c>
      <c r="G845" s="1">
        <v>27</v>
      </c>
      <c r="H845" s="1">
        <v>0</v>
      </c>
      <c r="I845" s="1">
        <f t="shared" ref="I845:I908" si="39">$H$5+$H$6*G845+H845*$H$7+$H$8*F845+F845*H845*$H$9+F845*G845*$H$10</f>
        <v>-0.62376495842293123</v>
      </c>
      <c r="J845" s="1">
        <f t="shared" ref="J845:J908" si="40">EXP(I845)/(1+EXP(I845))</f>
        <v>0.34892565543319548</v>
      </c>
      <c r="K845" s="1">
        <v>0</v>
      </c>
      <c r="L845" s="1">
        <f t="shared" ref="L845:L908" si="41">IF(K845=1,LN(J845),LN(1-J845))</f>
        <v>-0.42913144273050785</v>
      </c>
      <c r="M845" s="1">
        <f>ABS(J845-Base!J845)</f>
        <v>1.0275372231825008E-2</v>
      </c>
    </row>
    <row r="846" spans="5:13" x14ac:dyDescent="0.3">
      <c r="E846" s="1">
        <v>835</v>
      </c>
      <c r="F846" s="1">
        <v>1</v>
      </c>
      <c r="G846" s="1">
        <v>25</v>
      </c>
      <c r="H846" s="1">
        <v>2</v>
      </c>
      <c r="I846" s="1">
        <f t="shared" si="39"/>
        <v>-5.1073172801085823E-2</v>
      </c>
      <c r="J846" s="1">
        <f t="shared" si="40"/>
        <v>0.48723448155067395</v>
      </c>
      <c r="K846" s="1">
        <v>0</v>
      </c>
      <c r="L846" s="1">
        <f t="shared" si="41"/>
        <v>-0.66793661734998488</v>
      </c>
      <c r="M846" s="1">
        <f>ABS(J846-Base!J846)</f>
        <v>1.0531659815416483E-3</v>
      </c>
    </row>
    <row r="847" spans="5:13" x14ac:dyDescent="0.3">
      <c r="E847" s="1">
        <v>836</v>
      </c>
      <c r="F847" s="1">
        <v>0</v>
      </c>
      <c r="G847" s="1">
        <v>28</v>
      </c>
      <c r="H847" s="1">
        <v>1</v>
      </c>
      <c r="I847" s="1">
        <f t="shared" si="39"/>
        <v>-0.40210146353705067</v>
      </c>
      <c r="J847" s="1">
        <f t="shared" si="40"/>
        <v>0.40080754556530518</v>
      </c>
      <c r="K847" s="1">
        <v>0</v>
      </c>
      <c r="L847" s="1">
        <f t="shared" si="41"/>
        <v>-0.51217243959090175</v>
      </c>
      <c r="M847" s="1">
        <f>ABS(J847-Base!J847)</f>
        <v>3.1490134339461351E-3</v>
      </c>
    </row>
    <row r="848" spans="5:13" x14ac:dyDescent="0.3">
      <c r="E848" s="1">
        <v>837</v>
      </c>
      <c r="F848" s="1">
        <v>1</v>
      </c>
      <c r="G848" s="1">
        <v>24</v>
      </c>
      <c r="H848" s="1">
        <v>2</v>
      </c>
      <c r="I848" s="1">
        <f t="shared" si="39"/>
        <v>-2.1475576975399487E-2</v>
      </c>
      <c r="J848" s="1">
        <f t="shared" si="40"/>
        <v>0.49463131209131789</v>
      </c>
      <c r="K848" s="1">
        <v>0</v>
      </c>
      <c r="L848" s="1">
        <f t="shared" si="41"/>
        <v>-0.68246704101524025</v>
      </c>
      <c r="M848" s="1">
        <f>ABS(J848-Base!J848)</f>
        <v>7.9737401703056099E-4</v>
      </c>
    </row>
    <row r="849" spans="5:13" x14ac:dyDescent="0.3">
      <c r="E849" s="1">
        <v>838</v>
      </c>
      <c r="F849" s="1">
        <v>1</v>
      </c>
      <c r="G849" s="1">
        <v>21</v>
      </c>
      <c r="H849" s="1">
        <v>0</v>
      </c>
      <c r="I849" s="1">
        <f t="shared" si="39"/>
        <v>-0.52541782723990405</v>
      </c>
      <c r="J849" s="1">
        <f t="shared" si="40"/>
        <v>0.37158623967126819</v>
      </c>
      <c r="K849" s="1">
        <v>0</v>
      </c>
      <c r="L849" s="1">
        <f t="shared" si="41"/>
        <v>-0.46455647543632289</v>
      </c>
      <c r="M849" s="1">
        <f>ABS(J849-Base!J849)</f>
        <v>6.452411040651973E-3</v>
      </c>
    </row>
    <row r="850" spans="5:13" x14ac:dyDescent="0.3">
      <c r="E850" s="1">
        <v>839</v>
      </c>
      <c r="F850" s="1">
        <v>0</v>
      </c>
      <c r="G850" s="1">
        <v>23</v>
      </c>
      <c r="H850" s="1">
        <v>4</v>
      </c>
      <c r="I850" s="1">
        <f t="shared" si="39"/>
        <v>0.47421160836634801</v>
      </c>
      <c r="J850" s="1">
        <f t="shared" si="40"/>
        <v>0.61638010196055693</v>
      </c>
      <c r="K850" s="1">
        <v>1</v>
      </c>
      <c r="L850" s="1">
        <f t="shared" si="41"/>
        <v>-0.48389145710758258</v>
      </c>
      <c r="M850" s="1">
        <f>ABS(J850-Base!J850)</f>
        <v>2.3673971603080379E-2</v>
      </c>
    </row>
    <row r="851" spans="5:13" x14ac:dyDescent="0.3">
      <c r="E851" s="1">
        <v>840</v>
      </c>
      <c r="F851" s="1">
        <v>0</v>
      </c>
      <c r="G851" s="1">
        <v>21</v>
      </c>
      <c r="H851" s="1">
        <v>1</v>
      </c>
      <c r="I851" s="1">
        <f t="shared" si="39"/>
        <v>-0.2171941996970132</v>
      </c>
      <c r="J851" s="1">
        <f t="shared" si="40"/>
        <v>0.44591390150239957</v>
      </c>
      <c r="K851" s="1">
        <v>1</v>
      </c>
      <c r="L851" s="1">
        <f t="shared" si="41"/>
        <v>-0.80762939155658786</v>
      </c>
      <c r="M851" s="1">
        <f>ABS(J851-Base!J851)</f>
        <v>4.8651378230174513E-4</v>
      </c>
    </row>
    <row r="852" spans="5:13" x14ac:dyDescent="0.3">
      <c r="E852" s="1">
        <v>841</v>
      </c>
      <c r="F852" s="1">
        <v>1</v>
      </c>
      <c r="G852" s="1">
        <v>32</v>
      </c>
      <c r="H852" s="1">
        <v>0</v>
      </c>
      <c r="I852" s="1">
        <f t="shared" si="39"/>
        <v>-0.85099138132245389</v>
      </c>
      <c r="J852" s="1">
        <f t="shared" si="40"/>
        <v>0.29922493402920219</v>
      </c>
      <c r="K852" s="1">
        <v>0</v>
      </c>
      <c r="L852" s="1">
        <f t="shared" si="41"/>
        <v>-0.35556831937248579</v>
      </c>
      <c r="M852" s="1">
        <f>ABS(J852-Base!J852)</f>
        <v>8.2020858604982538E-3</v>
      </c>
    </row>
    <row r="853" spans="5:13" x14ac:dyDescent="0.3">
      <c r="E853" s="1">
        <v>842</v>
      </c>
      <c r="F853" s="1">
        <v>1</v>
      </c>
      <c r="G853" s="1">
        <v>21</v>
      </c>
      <c r="H853" s="1">
        <v>5</v>
      </c>
      <c r="I853" s="1">
        <f t="shared" si="39"/>
        <v>0.95641976711400511</v>
      </c>
      <c r="J853" s="1">
        <f t="shared" si="40"/>
        <v>0.72240441054506077</v>
      </c>
      <c r="K853" s="1">
        <v>1</v>
      </c>
      <c r="L853" s="1">
        <f t="shared" si="41"/>
        <v>-0.32517017149232269</v>
      </c>
      <c r="M853" s="1">
        <f>ABS(J853-Base!J853)</f>
        <v>8.3006195663504201E-3</v>
      </c>
    </row>
    <row r="854" spans="5:13" x14ac:dyDescent="0.3">
      <c r="E854" s="1">
        <v>843</v>
      </c>
      <c r="F854" s="1">
        <v>1</v>
      </c>
      <c r="G854" s="1">
        <v>24</v>
      </c>
      <c r="H854" s="1">
        <v>2</v>
      </c>
      <c r="I854" s="1">
        <f t="shared" si="39"/>
        <v>-2.1475576975399487E-2</v>
      </c>
      <c r="J854" s="1">
        <f t="shared" si="40"/>
        <v>0.49463131209131789</v>
      </c>
      <c r="K854" s="1">
        <v>0</v>
      </c>
      <c r="L854" s="1">
        <f t="shared" si="41"/>
        <v>-0.68246704101524025</v>
      </c>
      <c r="M854" s="1">
        <f>ABS(J854-Base!J854)</f>
        <v>7.9737401703056099E-4</v>
      </c>
    </row>
    <row r="855" spans="5:13" x14ac:dyDescent="0.3">
      <c r="E855" s="1">
        <v>844</v>
      </c>
      <c r="F855" s="1">
        <v>0</v>
      </c>
      <c r="G855" s="1">
        <v>29</v>
      </c>
      <c r="H855" s="1">
        <v>0</v>
      </c>
      <c r="I855" s="1">
        <f t="shared" si="39"/>
        <v>-0.67659560523437046</v>
      </c>
      <c r="J855" s="1">
        <f t="shared" si="40"/>
        <v>0.33702155128635308</v>
      </c>
      <c r="K855" s="1">
        <v>0</v>
      </c>
      <c r="L855" s="1">
        <f t="shared" si="41"/>
        <v>-0.41101279503553634</v>
      </c>
      <c r="M855" s="1">
        <f>ABS(J855-Base!J855)</f>
        <v>1.1049348853416796E-2</v>
      </c>
    </row>
    <row r="856" spans="5:13" x14ac:dyDescent="0.3">
      <c r="E856" s="1">
        <v>845</v>
      </c>
      <c r="F856" s="1">
        <v>0</v>
      </c>
      <c r="G856" s="1">
        <v>21</v>
      </c>
      <c r="H856" s="1">
        <v>0</v>
      </c>
      <c r="I856" s="1">
        <f t="shared" si="39"/>
        <v>-0.46527301798861337</v>
      </c>
      <c r="J856" s="1">
        <f t="shared" si="40"/>
        <v>0.38573566532339898</v>
      </c>
      <c r="K856" s="1">
        <v>0</v>
      </c>
      <c r="L856" s="1">
        <f t="shared" si="41"/>
        <v>-0.48732993097630589</v>
      </c>
      <c r="M856" s="1">
        <f>ABS(J856-Base!J856)</f>
        <v>7.6970146114788141E-3</v>
      </c>
    </row>
    <row r="857" spans="5:13" x14ac:dyDescent="0.3">
      <c r="E857" s="1">
        <v>846</v>
      </c>
      <c r="F857" s="1">
        <v>1</v>
      </c>
      <c r="G857" s="1">
        <v>16</v>
      </c>
      <c r="H857" s="1">
        <v>8</v>
      </c>
      <c r="I857" s="1">
        <f t="shared" si="39"/>
        <v>1.9935103028547823</v>
      </c>
      <c r="J857" s="1">
        <f t="shared" si="40"/>
        <v>0.88011401578103143</v>
      </c>
      <c r="K857" s="1">
        <v>1</v>
      </c>
      <c r="L857" s="1">
        <f t="shared" si="41"/>
        <v>-0.12770381651495996</v>
      </c>
      <c r="M857" s="1">
        <f>ABS(J857-Base!J857)</f>
        <v>9.5190958440223294E-3</v>
      </c>
    </row>
    <row r="858" spans="5:13" x14ac:dyDescent="0.3">
      <c r="E858" s="1">
        <v>847</v>
      </c>
      <c r="F858" s="1">
        <v>0</v>
      </c>
      <c r="G858" s="1">
        <v>28</v>
      </c>
      <c r="H858" s="1">
        <v>2</v>
      </c>
      <c r="I858" s="1">
        <f t="shared" si="39"/>
        <v>-0.15402264524545051</v>
      </c>
      <c r="J858" s="1">
        <f t="shared" si="40"/>
        <v>0.46157028094029279</v>
      </c>
      <c r="K858" s="1">
        <v>0</v>
      </c>
      <c r="L858" s="1">
        <f t="shared" si="41"/>
        <v>-0.61909830332712346</v>
      </c>
      <c r="M858" s="1">
        <f>ABS(J858-Base!J858)</f>
        <v>5.3345204778011968E-3</v>
      </c>
    </row>
    <row r="859" spans="5:13" x14ac:dyDescent="0.3">
      <c r="E859" s="1">
        <v>848</v>
      </c>
      <c r="F859" s="1">
        <v>0</v>
      </c>
      <c r="G859" s="1">
        <v>19</v>
      </c>
      <c r="H859" s="1">
        <v>0</v>
      </c>
      <c r="I859" s="1">
        <f t="shared" si="39"/>
        <v>-0.41244237117717414</v>
      </c>
      <c r="J859" s="1">
        <f t="shared" si="40"/>
        <v>0.39832663120546746</v>
      </c>
      <c r="K859" s="1">
        <v>1</v>
      </c>
      <c r="L859" s="1">
        <f t="shared" si="41"/>
        <v>-0.92048292885178951</v>
      </c>
      <c r="M859" s="1">
        <f>ABS(J859-Base!J859)</f>
        <v>6.7612786616924603E-3</v>
      </c>
    </row>
    <row r="860" spans="5:13" x14ac:dyDescent="0.3">
      <c r="E860" s="1">
        <v>849</v>
      </c>
      <c r="F860" s="1">
        <v>0</v>
      </c>
      <c r="G860" s="1">
        <v>27</v>
      </c>
      <c r="H860" s="1">
        <v>1</v>
      </c>
      <c r="I860" s="1">
        <f t="shared" si="39"/>
        <v>-0.37568614013133106</v>
      </c>
      <c r="J860" s="1">
        <f t="shared" si="40"/>
        <v>0.40716776750395117</v>
      </c>
      <c r="K860" s="1">
        <v>1</v>
      </c>
      <c r="L860" s="1">
        <f t="shared" si="41"/>
        <v>-0.89852997330334061</v>
      </c>
      <c r="M860" s="1">
        <f>ABS(J860-Base!J860)</f>
        <v>2.6458377101921116E-3</v>
      </c>
    </row>
    <row r="861" spans="5:13" x14ac:dyDescent="0.3">
      <c r="E861" s="1">
        <v>850</v>
      </c>
      <c r="F861" s="1">
        <v>0</v>
      </c>
      <c r="G861" s="1">
        <v>24</v>
      </c>
      <c r="H861" s="1">
        <v>1</v>
      </c>
      <c r="I861" s="1">
        <f t="shared" si="39"/>
        <v>-0.2964401699141721</v>
      </c>
      <c r="J861" s="1">
        <f t="shared" si="40"/>
        <v>0.42642794299600362</v>
      </c>
      <c r="K861" s="1">
        <v>1</v>
      </c>
      <c r="L861" s="1">
        <f t="shared" si="41"/>
        <v>-0.85231187592304813</v>
      </c>
      <c r="M861" s="1">
        <f>ABS(J861-Base!J861)</f>
        <v>1.1007142626220934E-3</v>
      </c>
    </row>
    <row r="862" spans="5:13" x14ac:dyDescent="0.3">
      <c r="E862" s="1">
        <v>851</v>
      </c>
      <c r="F862" s="1">
        <v>1</v>
      </c>
      <c r="G862" s="1">
        <v>26</v>
      </c>
      <c r="H862" s="1">
        <v>4</v>
      </c>
      <c r="I862" s="1">
        <f t="shared" si="39"/>
        <v>0.51206426911479153</v>
      </c>
      <c r="J862" s="1">
        <f t="shared" si="40"/>
        <v>0.62529026252497333</v>
      </c>
      <c r="K862" s="1">
        <v>0</v>
      </c>
      <c r="L862" s="1">
        <f t="shared" si="41"/>
        <v>-0.98160358613017862</v>
      </c>
      <c r="M862" s="1">
        <f>ABS(J862-Base!J862)</f>
        <v>5.2115819597463586E-3</v>
      </c>
    </row>
    <row r="863" spans="5:13" x14ac:dyDescent="0.3">
      <c r="E863" s="1">
        <v>852</v>
      </c>
      <c r="F863" s="1">
        <v>0</v>
      </c>
      <c r="G863" s="1">
        <v>32</v>
      </c>
      <c r="H863" s="1">
        <v>2</v>
      </c>
      <c r="I863" s="1">
        <f t="shared" si="39"/>
        <v>-0.25968393886832897</v>
      </c>
      <c r="J863" s="1">
        <f t="shared" si="40"/>
        <v>0.43544140461043551</v>
      </c>
      <c r="K863" s="1">
        <v>0</v>
      </c>
      <c r="L863" s="1">
        <f t="shared" si="41"/>
        <v>-0.5717111002663634</v>
      </c>
      <c r="M863" s="1">
        <f>ABS(J863-Base!J863)</f>
        <v>3.1542444363010791E-3</v>
      </c>
    </row>
    <row r="864" spans="5:13" x14ac:dyDescent="0.3">
      <c r="E864" s="1">
        <v>853</v>
      </c>
      <c r="F864" s="1">
        <v>0</v>
      </c>
      <c r="G864" s="1">
        <v>22</v>
      </c>
      <c r="H864" s="1">
        <v>2</v>
      </c>
      <c r="I864" s="1">
        <f t="shared" si="39"/>
        <v>4.4692951888673504E-3</v>
      </c>
      <c r="J864" s="1">
        <f t="shared" si="40"/>
        <v>0.50111732193737923</v>
      </c>
      <c r="K864" s="1">
        <v>0</v>
      </c>
      <c r="L864" s="1">
        <f t="shared" si="41"/>
        <v>-0.69538432497723657</v>
      </c>
      <c r="M864" s="1">
        <f>ABS(J864-Base!J864)</f>
        <v>8.5961228783612009E-3</v>
      </c>
    </row>
    <row r="865" spans="5:13" x14ac:dyDescent="0.3">
      <c r="E865" s="1">
        <v>854</v>
      </c>
      <c r="F865" s="1">
        <v>1</v>
      </c>
      <c r="G865" s="1">
        <v>25</v>
      </c>
      <c r="H865" s="1">
        <v>2</v>
      </c>
      <c r="I865" s="1">
        <f t="shared" si="39"/>
        <v>-5.1073172801085823E-2</v>
      </c>
      <c r="J865" s="1">
        <f t="shared" si="40"/>
        <v>0.48723448155067395</v>
      </c>
      <c r="K865" s="1">
        <v>1</v>
      </c>
      <c r="L865" s="1">
        <f t="shared" si="41"/>
        <v>-0.71900979015107069</v>
      </c>
      <c r="M865" s="1">
        <f>ABS(J865-Base!J865)</f>
        <v>1.0531659815416483E-3</v>
      </c>
    </row>
    <row r="866" spans="5:13" x14ac:dyDescent="0.3">
      <c r="E866" s="1">
        <v>855</v>
      </c>
      <c r="F866" s="1">
        <v>1</v>
      </c>
      <c r="G866" s="1">
        <v>29</v>
      </c>
      <c r="H866" s="1">
        <v>3</v>
      </c>
      <c r="I866" s="1">
        <f t="shared" si="39"/>
        <v>0.12690396276695054</v>
      </c>
      <c r="J866" s="1">
        <f t="shared" si="40"/>
        <v>0.53168348124276921</v>
      </c>
      <c r="K866" s="1">
        <v>1</v>
      </c>
      <c r="L866" s="1">
        <f t="shared" si="41"/>
        <v>-0.63170692676944995</v>
      </c>
      <c r="M866" s="1">
        <f>ABS(J866-Base!J866)</f>
        <v>1.3434643737950669E-3</v>
      </c>
    </row>
    <row r="867" spans="5:13" x14ac:dyDescent="0.3">
      <c r="E867" s="1">
        <v>856</v>
      </c>
      <c r="F867" s="1">
        <v>1</v>
      </c>
      <c r="G867" s="1">
        <v>26</v>
      </c>
      <c r="H867" s="1">
        <v>3</v>
      </c>
      <c r="I867" s="1">
        <f t="shared" si="39"/>
        <v>0.21569675024400969</v>
      </c>
      <c r="J867" s="1">
        <f t="shared" si="40"/>
        <v>0.55371608673374029</v>
      </c>
      <c r="K867" s="1">
        <v>0</v>
      </c>
      <c r="L867" s="1">
        <f t="shared" si="41"/>
        <v>-0.80679995266097893</v>
      </c>
      <c r="M867" s="1">
        <f>ABS(J867-Base!J867)</f>
        <v>2.0941864440533475E-3</v>
      </c>
    </row>
    <row r="868" spans="5:13" x14ac:dyDescent="0.3">
      <c r="E868" s="1">
        <v>857</v>
      </c>
      <c r="F868" s="1">
        <v>1</v>
      </c>
      <c r="G868" s="1">
        <v>26</v>
      </c>
      <c r="H868" s="1">
        <v>6</v>
      </c>
      <c r="I868" s="1">
        <f t="shared" si="39"/>
        <v>1.1047993068563549</v>
      </c>
      <c r="J868" s="1">
        <f t="shared" si="40"/>
        <v>0.75115827065509022</v>
      </c>
      <c r="K868" s="1">
        <v>1</v>
      </c>
      <c r="L868" s="1">
        <f t="shared" si="41"/>
        <v>-0.2861389028772085</v>
      </c>
      <c r="M868" s="1">
        <f>ABS(J868-Base!J868)</f>
        <v>9.387115458559192E-3</v>
      </c>
    </row>
    <row r="869" spans="5:13" x14ac:dyDescent="0.3">
      <c r="E869" s="1">
        <v>858</v>
      </c>
      <c r="F869" s="1">
        <v>1</v>
      </c>
      <c r="G869" s="1">
        <v>19</v>
      </c>
      <c r="H869" s="1">
        <v>3</v>
      </c>
      <c r="I869" s="1">
        <f t="shared" si="39"/>
        <v>0.422879921023814</v>
      </c>
      <c r="J869" s="1">
        <f t="shared" si="40"/>
        <v>0.60417218387662097</v>
      </c>
      <c r="K869" s="1">
        <v>1</v>
      </c>
      <c r="L869" s="1">
        <f t="shared" si="41"/>
        <v>-0.50389604902939533</v>
      </c>
      <c r="M869" s="1">
        <f>ABS(J869-Base!J869)</f>
        <v>3.7483210051679761E-3</v>
      </c>
    </row>
    <row r="870" spans="5:13" x14ac:dyDescent="0.3">
      <c r="E870" s="1">
        <v>859</v>
      </c>
      <c r="F870" s="1">
        <v>0</v>
      </c>
      <c r="G870" s="1">
        <v>25</v>
      </c>
      <c r="H870" s="1">
        <v>1</v>
      </c>
      <c r="I870" s="1">
        <f t="shared" si="39"/>
        <v>-0.32285549331989172</v>
      </c>
      <c r="J870" s="1">
        <f t="shared" si="40"/>
        <v>0.41998000031392446</v>
      </c>
      <c r="K870" s="1">
        <v>1</v>
      </c>
      <c r="L870" s="1">
        <f t="shared" si="41"/>
        <v>-0.8675481871386902</v>
      </c>
      <c r="M870" s="1">
        <f>ABS(J870-Base!J870)</f>
        <v>1.6211648205774476E-3</v>
      </c>
    </row>
    <row r="871" spans="5:13" x14ac:dyDescent="0.3">
      <c r="E871" s="1">
        <v>860</v>
      </c>
      <c r="F871" s="1">
        <v>0</v>
      </c>
      <c r="G871" s="1">
        <v>28</v>
      </c>
      <c r="H871" s="1">
        <v>2</v>
      </c>
      <c r="I871" s="1">
        <f t="shared" si="39"/>
        <v>-0.15402264524545051</v>
      </c>
      <c r="J871" s="1">
        <f t="shared" si="40"/>
        <v>0.46157028094029279</v>
      </c>
      <c r="K871" s="1">
        <v>0</v>
      </c>
      <c r="L871" s="1">
        <f t="shared" si="41"/>
        <v>-0.61909830332712346</v>
      </c>
      <c r="M871" s="1">
        <f>ABS(J871-Base!J871)</f>
        <v>5.3345204778011968E-3</v>
      </c>
    </row>
    <row r="872" spans="5:13" x14ac:dyDescent="0.3">
      <c r="E872" s="1">
        <v>861</v>
      </c>
      <c r="F872" s="1">
        <v>0</v>
      </c>
      <c r="G872" s="1">
        <v>24</v>
      </c>
      <c r="H872" s="1">
        <v>2</v>
      </c>
      <c r="I872" s="1">
        <f t="shared" si="39"/>
        <v>-4.8361351622571935E-2</v>
      </c>
      <c r="J872" s="1">
        <f t="shared" si="40"/>
        <v>0.48791201797070305</v>
      </c>
      <c r="K872" s="1">
        <v>1</v>
      </c>
      <c r="L872" s="1">
        <f t="shared" si="41"/>
        <v>-0.71762018042701503</v>
      </c>
      <c r="M872" s="1">
        <f>ABS(J872-Base!J872)</f>
        <v>7.5166681376453992E-3</v>
      </c>
    </row>
    <row r="873" spans="5:13" x14ac:dyDescent="0.3">
      <c r="E873" s="1">
        <v>862</v>
      </c>
      <c r="F873" s="1">
        <v>1</v>
      </c>
      <c r="G873" s="1">
        <v>24</v>
      </c>
      <c r="H873" s="1">
        <v>6</v>
      </c>
      <c r="I873" s="1">
        <f t="shared" si="39"/>
        <v>1.1639944985077277</v>
      </c>
      <c r="J873" s="1">
        <f t="shared" si="40"/>
        <v>0.76205777818895526</v>
      </c>
      <c r="K873" s="1">
        <v>1</v>
      </c>
      <c r="L873" s="1">
        <f t="shared" si="41"/>
        <v>-0.27173290177506049</v>
      </c>
      <c r="M873" s="1">
        <f>ABS(J873-Base!J873)</f>
        <v>9.4928572910584208E-3</v>
      </c>
    </row>
    <row r="874" spans="5:13" x14ac:dyDescent="0.3">
      <c r="E874" s="1">
        <v>863</v>
      </c>
      <c r="F874" s="1">
        <v>0</v>
      </c>
      <c r="G874" s="1">
        <v>27</v>
      </c>
      <c r="H874" s="1">
        <v>1</v>
      </c>
      <c r="I874" s="1">
        <f t="shared" si="39"/>
        <v>-0.37568614013133106</v>
      </c>
      <c r="J874" s="1">
        <f t="shared" si="40"/>
        <v>0.40716776750395117</v>
      </c>
      <c r="K874" s="1">
        <v>1</v>
      </c>
      <c r="L874" s="1">
        <f t="shared" si="41"/>
        <v>-0.89852997330334061</v>
      </c>
      <c r="M874" s="1">
        <f>ABS(J874-Base!J874)</f>
        <v>2.6458377101921116E-3</v>
      </c>
    </row>
    <row r="875" spans="5:13" x14ac:dyDescent="0.3">
      <c r="E875" s="1">
        <v>864</v>
      </c>
      <c r="F875" s="1">
        <v>0</v>
      </c>
      <c r="G875" s="1">
        <v>32</v>
      </c>
      <c r="H875" s="1">
        <v>1</v>
      </c>
      <c r="I875" s="1">
        <f t="shared" si="39"/>
        <v>-0.50776275715992913</v>
      </c>
      <c r="J875" s="1">
        <f t="shared" si="40"/>
        <v>0.37571813374286805</v>
      </c>
      <c r="K875" s="1">
        <v>1</v>
      </c>
      <c r="L875" s="1">
        <f t="shared" si="41"/>
        <v>-0.9789160610169183</v>
      </c>
      <c r="M875" s="1">
        <f>ABS(J875-Base!J875)</f>
        <v>5.0892154397377265E-3</v>
      </c>
    </row>
    <row r="876" spans="5:13" x14ac:dyDescent="0.3">
      <c r="E876" s="1">
        <v>865</v>
      </c>
      <c r="F876" s="1">
        <v>0</v>
      </c>
      <c r="G876" s="1">
        <v>22</v>
      </c>
      <c r="H876" s="1">
        <v>2</v>
      </c>
      <c r="I876" s="1">
        <f t="shared" si="39"/>
        <v>4.4692951888673504E-3</v>
      </c>
      <c r="J876" s="1">
        <f t="shared" si="40"/>
        <v>0.50111732193737923</v>
      </c>
      <c r="K876" s="1">
        <v>1</v>
      </c>
      <c r="L876" s="1">
        <f t="shared" si="41"/>
        <v>-0.69091502978836927</v>
      </c>
      <c r="M876" s="1">
        <f>ABS(J876-Base!J876)</f>
        <v>8.5961228783612009E-3</v>
      </c>
    </row>
    <row r="877" spans="5:13" x14ac:dyDescent="0.3">
      <c r="E877" s="1">
        <v>866</v>
      </c>
      <c r="F877" s="1">
        <v>0</v>
      </c>
      <c r="G877" s="1">
        <v>20</v>
      </c>
      <c r="H877" s="1">
        <v>1</v>
      </c>
      <c r="I877" s="1">
        <f t="shared" si="39"/>
        <v>-0.19077887629129359</v>
      </c>
      <c r="J877" s="1">
        <f t="shared" si="40"/>
        <v>0.45244941673162731</v>
      </c>
      <c r="K877" s="1">
        <v>1</v>
      </c>
      <c r="L877" s="1">
        <f t="shared" si="41"/>
        <v>-0.7930793083191503</v>
      </c>
      <c r="M877" s="1">
        <f>ABS(J877-Base!J877)</f>
        <v>1.0223155209224677E-3</v>
      </c>
    </row>
    <row r="878" spans="5:13" x14ac:dyDescent="0.3">
      <c r="E878" s="1">
        <v>867</v>
      </c>
      <c r="F878" s="1">
        <v>0</v>
      </c>
      <c r="G878" s="1">
        <v>26</v>
      </c>
      <c r="H878" s="1">
        <v>2</v>
      </c>
      <c r="I878" s="1">
        <f t="shared" si="39"/>
        <v>-0.10119199843401117</v>
      </c>
      <c r="J878" s="1">
        <f t="shared" si="40"/>
        <v>0.47472356555743933</v>
      </c>
      <c r="K878" s="1">
        <v>0</v>
      </c>
      <c r="L878" s="1">
        <f t="shared" si="41"/>
        <v>-0.6438306131696494</v>
      </c>
      <c r="M878" s="1">
        <f>ABS(J878-Base!J878)</f>
        <v>6.4278209415614129E-3</v>
      </c>
    </row>
    <row r="879" spans="5:13" x14ac:dyDescent="0.3">
      <c r="E879" s="1">
        <v>868</v>
      </c>
      <c r="F879" s="1">
        <v>1</v>
      </c>
      <c r="G879" s="1">
        <v>17</v>
      </c>
      <c r="H879" s="1">
        <v>4</v>
      </c>
      <c r="I879" s="1">
        <f t="shared" si="39"/>
        <v>0.77844263154596849</v>
      </c>
      <c r="J879" s="1">
        <f t="shared" si="40"/>
        <v>0.68534436835953194</v>
      </c>
      <c r="K879" s="1">
        <v>1</v>
      </c>
      <c r="L879" s="1">
        <f t="shared" si="41"/>
        <v>-0.37783383951289784</v>
      </c>
      <c r="M879" s="1">
        <f>ABS(J879-Base!J879)</f>
        <v>6.8126931389917988E-3</v>
      </c>
    </row>
    <row r="880" spans="5:13" x14ac:dyDescent="0.3">
      <c r="E880" s="1">
        <v>869</v>
      </c>
      <c r="F880" s="1">
        <v>1</v>
      </c>
      <c r="G880" s="1">
        <v>23</v>
      </c>
      <c r="H880" s="1">
        <v>4</v>
      </c>
      <c r="I880" s="1">
        <f t="shared" si="39"/>
        <v>0.60085705659185051</v>
      </c>
      <c r="J880" s="1">
        <f t="shared" si="40"/>
        <v>0.64585236278033253</v>
      </c>
      <c r="K880" s="1">
        <v>1</v>
      </c>
      <c r="L880" s="1">
        <f t="shared" si="41"/>
        <v>-0.43718434190663547</v>
      </c>
      <c r="M880" s="1">
        <f>ABS(J880-Base!J880)</f>
        <v>5.7982892166952293E-3</v>
      </c>
    </row>
    <row r="881" spans="5:13" x14ac:dyDescent="0.3">
      <c r="E881" s="1">
        <v>870</v>
      </c>
      <c r="F881" s="1">
        <v>0</v>
      </c>
      <c r="G881" s="1">
        <v>20</v>
      </c>
      <c r="H881" s="1">
        <v>1</v>
      </c>
      <c r="I881" s="1">
        <f t="shared" si="39"/>
        <v>-0.19077887629129359</v>
      </c>
      <c r="J881" s="1">
        <f t="shared" si="40"/>
        <v>0.45244941673162731</v>
      </c>
      <c r="K881" s="1">
        <v>0</v>
      </c>
      <c r="L881" s="1">
        <f t="shared" si="41"/>
        <v>-0.60230043202785677</v>
      </c>
      <c r="M881" s="1">
        <f>ABS(J881-Base!J881)</f>
        <v>1.0223155209224677E-3</v>
      </c>
    </row>
    <row r="882" spans="5:13" x14ac:dyDescent="0.3">
      <c r="E882" s="1">
        <v>871</v>
      </c>
      <c r="F882" s="1">
        <v>0</v>
      </c>
      <c r="G882" s="1">
        <v>25</v>
      </c>
      <c r="H882" s="1">
        <v>0</v>
      </c>
      <c r="I882" s="1">
        <f t="shared" si="39"/>
        <v>-0.57093431161149188</v>
      </c>
      <c r="J882" s="1">
        <f t="shared" si="40"/>
        <v>0.36102126528532796</v>
      </c>
      <c r="K882" s="1">
        <v>0</v>
      </c>
      <c r="L882" s="1">
        <f t="shared" si="41"/>
        <v>-0.44788410416513369</v>
      </c>
      <c r="M882" s="1">
        <f>ABS(J882-Base!J882)</f>
        <v>9.4570005980561533E-3</v>
      </c>
    </row>
    <row r="883" spans="5:13" x14ac:dyDescent="0.3">
      <c r="E883" s="1">
        <v>872</v>
      </c>
      <c r="F883" s="1">
        <v>0</v>
      </c>
      <c r="G883" s="1">
        <v>23</v>
      </c>
      <c r="H883" s="1">
        <v>0</v>
      </c>
      <c r="I883" s="1">
        <f t="shared" si="39"/>
        <v>-0.51810366480005265</v>
      </c>
      <c r="J883" s="1">
        <f t="shared" si="40"/>
        <v>0.37329576709001761</v>
      </c>
      <c r="K883" s="1">
        <v>1</v>
      </c>
      <c r="L883" s="1">
        <f t="shared" si="41"/>
        <v>-0.98538423229005168</v>
      </c>
      <c r="M883" s="1">
        <f>ABS(J883-Base!J883)</f>
        <v>8.5966274346834237E-3</v>
      </c>
    </row>
    <row r="884" spans="5:13" x14ac:dyDescent="0.3">
      <c r="E884" s="1">
        <v>873</v>
      </c>
      <c r="F884" s="1">
        <v>0</v>
      </c>
      <c r="G884" s="1">
        <v>23</v>
      </c>
      <c r="H884" s="1">
        <v>3</v>
      </c>
      <c r="I884" s="1">
        <f t="shared" si="39"/>
        <v>0.22613279007474785</v>
      </c>
      <c r="J884" s="1">
        <f t="shared" si="40"/>
        <v>0.55629351609838951</v>
      </c>
      <c r="K884" s="1">
        <v>1</v>
      </c>
      <c r="L884" s="1">
        <f t="shared" si="41"/>
        <v>-0.58645921737347095</v>
      </c>
      <c r="M884" s="1">
        <f>ABS(J884-Base!J884)</f>
        <v>1.6422872975788039E-2</v>
      </c>
    </row>
    <row r="885" spans="5:13" x14ac:dyDescent="0.3">
      <c r="E885" s="1">
        <v>874</v>
      </c>
      <c r="F885" s="1">
        <v>0</v>
      </c>
      <c r="G885" s="1">
        <v>23</v>
      </c>
      <c r="H885" s="1">
        <v>3</v>
      </c>
      <c r="I885" s="1">
        <f t="shared" si="39"/>
        <v>0.22613279007474785</v>
      </c>
      <c r="J885" s="1">
        <f t="shared" si="40"/>
        <v>0.55629351609838951</v>
      </c>
      <c r="K885" s="1">
        <v>1</v>
      </c>
      <c r="L885" s="1">
        <f t="shared" si="41"/>
        <v>-0.58645921737347095</v>
      </c>
      <c r="M885" s="1">
        <f>ABS(J885-Base!J885)</f>
        <v>1.6422872975788039E-2</v>
      </c>
    </row>
    <row r="886" spans="5:13" x14ac:dyDescent="0.3">
      <c r="E886" s="1">
        <v>875</v>
      </c>
      <c r="F886" s="1">
        <v>0</v>
      </c>
      <c r="G886" s="1">
        <v>24</v>
      </c>
      <c r="H886" s="1">
        <v>1</v>
      </c>
      <c r="I886" s="1">
        <f t="shared" si="39"/>
        <v>-0.2964401699141721</v>
      </c>
      <c r="J886" s="1">
        <f t="shared" si="40"/>
        <v>0.42642794299600362</v>
      </c>
      <c r="K886" s="1">
        <v>0</v>
      </c>
      <c r="L886" s="1">
        <f t="shared" si="41"/>
        <v>-0.55587170600887603</v>
      </c>
      <c r="M886" s="1">
        <f>ABS(J886-Base!J886)</f>
        <v>1.1007142626220934E-3</v>
      </c>
    </row>
    <row r="887" spans="5:13" x14ac:dyDescent="0.3">
      <c r="E887" s="1">
        <v>876</v>
      </c>
      <c r="F887" s="1">
        <v>0</v>
      </c>
      <c r="G887" s="1">
        <v>22</v>
      </c>
      <c r="H887" s="1">
        <v>0</v>
      </c>
      <c r="I887" s="1">
        <f t="shared" si="39"/>
        <v>-0.49168834139433298</v>
      </c>
      <c r="J887" s="1">
        <f t="shared" si="40"/>
        <v>0.37949591830017942</v>
      </c>
      <c r="K887" s="1">
        <v>0</v>
      </c>
      <c r="L887" s="1">
        <f t="shared" si="41"/>
        <v>-0.47722309627720794</v>
      </c>
      <c r="M887" s="1">
        <f>ABS(J887-Base!J887)</f>
        <v>8.1515393118058999E-3</v>
      </c>
    </row>
    <row r="888" spans="5:13" x14ac:dyDescent="0.3">
      <c r="E888" s="1">
        <v>877</v>
      </c>
      <c r="F888" s="1">
        <v>1</v>
      </c>
      <c r="G888" s="1">
        <v>26</v>
      </c>
      <c r="H888" s="1">
        <v>1</v>
      </c>
      <c r="I888" s="1">
        <f t="shared" si="39"/>
        <v>-0.37703828749755397</v>
      </c>
      <c r="J888" s="1">
        <f t="shared" si="40"/>
        <v>0.40684142424285535</v>
      </c>
      <c r="K888" s="1">
        <v>0</v>
      </c>
      <c r="L888" s="1">
        <f t="shared" si="41"/>
        <v>-0.5222935029889062</v>
      </c>
      <c r="M888" s="1">
        <f>ABS(J888-Base!J888)</f>
        <v>4.5814500611964237E-3</v>
      </c>
    </row>
    <row r="889" spans="5:13" x14ac:dyDescent="0.3">
      <c r="E889" s="1">
        <v>878</v>
      </c>
      <c r="F889" s="1">
        <v>1</v>
      </c>
      <c r="G889" s="1">
        <v>22</v>
      </c>
      <c r="H889" s="1">
        <v>4</v>
      </c>
      <c r="I889" s="1">
        <f t="shared" si="39"/>
        <v>0.63045465241753684</v>
      </c>
      <c r="J889" s="1">
        <f t="shared" si="40"/>
        <v>0.65259254609950756</v>
      </c>
      <c r="K889" s="1">
        <v>1</v>
      </c>
      <c r="L889" s="1">
        <f t="shared" si="41"/>
        <v>-0.42680231673995855</v>
      </c>
      <c r="M889" s="1">
        <f>ABS(J889-Base!J889)</f>
        <v>5.9825470584123908E-3</v>
      </c>
    </row>
    <row r="890" spans="5:13" x14ac:dyDescent="0.3">
      <c r="E890" s="1">
        <v>879</v>
      </c>
      <c r="F890" s="1">
        <v>1</v>
      </c>
      <c r="G890" s="1">
        <v>23</v>
      </c>
      <c r="H890" s="1">
        <v>5</v>
      </c>
      <c r="I890" s="1">
        <f t="shared" si="39"/>
        <v>0.89722457546263246</v>
      </c>
      <c r="J890" s="1">
        <f t="shared" si="40"/>
        <v>0.71037881827480831</v>
      </c>
      <c r="K890" s="1">
        <v>1</v>
      </c>
      <c r="L890" s="1">
        <f t="shared" si="41"/>
        <v>-0.34195690436636939</v>
      </c>
      <c r="M890" s="1">
        <f>ABS(J890-Base!J890)</f>
        <v>8.0828640074115388E-3</v>
      </c>
    </row>
    <row r="891" spans="5:13" x14ac:dyDescent="0.3">
      <c r="E891" s="1">
        <v>880</v>
      </c>
      <c r="F891" s="1">
        <v>1</v>
      </c>
      <c r="G891" s="1">
        <v>21</v>
      </c>
      <c r="H891" s="1">
        <v>2</v>
      </c>
      <c r="I891" s="1">
        <f t="shared" si="39"/>
        <v>6.7317210501659577E-2</v>
      </c>
      <c r="J891" s="1">
        <f t="shared" si="40"/>
        <v>0.51682295018884739</v>
      </c>
      <c r="K891" s="1">
        <v>1</v>
      </c>
      <c r="L891" s="1">
        <f t="shared" si="41"/>
        <v>-0.66005491923960891</v>
      </c>
      <c r="M891" s="1">
        <f>ABS(J891-Base!J891)</f>
        <v>2.8386367784460909E-5</v>
      </c>
    </row>
    <row r="892" spans="5:13" x14ac:dyDescent="0.3">
      <c r="E892" s="1">
        <v>881</v>
      </c>
      <c r="F892" s="1">
        <v>0</v>
      </c>
      <c r="G892" s="1">
        <v>29</v>
      </c>
      <c r="H892" s="1">
        <v>3</v>
      </c>
      <c r="I892" s="1">
        <f t="shared" si="39"/>
        <v>6.7640849640430045E-2</v>
      </c>
      <c r="J892" s="1">
        <f t="shared" si="40"/>
        <v>0.51690376793916937</v>
      </c>
      <c r="K892" s="1">
        <v>0</v>
      </c>
      <c r="L892" s="1">
        <f t="shared" si="41"/>
        <v>-0.72753940695368136</v>
      </c>
      <c r="M892" s="1">
        <f>ABS(J892-Base!J892)</f>
        <v>1.3436248929804773E-2</v>
      </c>
    </row>
    <row r="893" spans="5:13" x14ac:dyDescent="0.3">
      <c r="E893" s="1">
        <v>882</v>
      </c>
      <c r="F893" s="1">
        <v>1</v>
      </c>
      <c r="G893" s="1">
        <v>28</v>
      </c>
      <c r="H893" s="1">
        <v>2</v>
      </c>
      <c r="I893" s="1">
        <f t="shared" si="39"/>
        <v>-0.13986596027814491</v>
      </c>
      <c r="J893" s="1">
        <f t="shared" si="40"/>
        <v>0.46509040126462287</v>
      </c>
      <c r="K893" s="1">
        <v>1</v>
      </c>
      <c r="L893" s="1">
        <f t="shared" si="41"/>
        <v>-0.76552348096844325</v>
      </c>
      <c r="M893" s="1">
        <f>ABS(J893-Base!J893)</f>
        <v>1.8144001534711185E-3</v>
      </c>
    </row>
    <row r="894" spans="5:13" x14ac:dyDescent="0.3">
      <c r="E894" s="1">
        <v>883</v>
      </c>
      <c r="F894" s="1">
        <v>0</v>
      </c>
      <c r="G894" s="1">
        <v>22</v>
      </c>
      <c r="H894" s="1">
        <v>2</v>
      </c>
      <c r="I894" s="1">
        <f t="shared" si="39"/>
        <v>4.4692951888673504E-3</v>
      </c>
      <c r="J894" s="1">
        <f t="shared" si="40"/>
        <v>0.50111732193737923</v>
      </c>
      <c r="K894" s="1">
        <v>1</v>
      </c>
      <c r="L894" s="1">
        <f t="shared" si="41"/>
        <v>-0.69091502978836927</v>
      </c>
      <c r="M894" s="1">
        <f>ABS(J894-Base!J894)</f>
        <v>8.5961228783612009E-3</v>
      </c>
    </row>
    <row r="895" spans="5:13" x14ac:dyDescent="0.3">
      <c r="E895" s="1">
        <v>884</v>
      </c>
      <c r="F895" s="1">
        <v>0</v>
      </c>
      <c r="G895" s="1">
        <v>32</v>
      </c>
      <c r="H895" s="1">
        <v>2</v>
      </c>
      <c r="I895" s="1">
        <f t="shared" si="39"/>
        <v>-0.25968393886832897</v>
      </c>
      <c r="J895" s="1">
        <f t="shared" si="40"/>
        <v>0.43544140461043551</v>
      </c>
      <c r="K895" s="1">
        <v>1</v>
      </c>
      <c r="L895" s="1">
        <f t="shared" si="41"/>
        <v>-0.83139503913469226</v>
      </c>
      <c r="M895" s="1">
        <f>ABS(J895-Base!J895)</f>
        <v>3.1542444363010791E-3</v>
      </c>
    </row>
    <row r="896" spans="5:13" x14ac:dyDescent="0.3">
      <c r="E896" s="1">
        <v>885</v>
      </c>
      <c r="F896" s="1">
        <v>0</v>
      </c>
      <c r="G896" s="1">
        <v>25</v>
      </c>
      <c r="H896" s="1">
        <v>4</v>
      </c>
      <c r="I896" s="1">
        <f t="shared" si="39"/>
        <v>0.42138096155490878</v>
      </c>
      <c r="J896" s="1">
        <f t="shared" si="40"/>
        <v>0.6038136545663757</v>
      </c>
      <c r="K896" s="1">
        <v>1</v>
      </c>
      <c r="L896" s="1">
        <f t="shared" si="41"/>
        <v>-0.50448964757891968</v>
      </c>
      <c r="M896" s="1">
        <f>ABS(J896-Base!J896)</f>
        <v>2.2972630990221621E-2</v>
      </c>
    </row>
    <row r="897" spans="5:13" x14ac:dyDescent="0.3">
      <c r="E897" s="1">
        <v>886</v>
      </c>
      <c r="F897" s="1">
        <v>0</v>
      </c>
      <c r="G897" s="1">
        <v>26</v>
      </c>
      <c r="H897" s="1">
        <v>0</v>
      </c>
      <c r="I897" s="1">
        <f t="shared" si="39"/>
        <v>-0.5973496350172115</v>
      </c>
      <c r="J897" s="1">
        <f t="shared" si="40"/>
        <v>0.35495028933023043</v>
      </c>
      <c r="K897" s="1">
        <v>0</v>
      </c>
      <c r="L897" s="1">
        <f t="shared" si="41"/>
        <v>-0.43842789435032226</v>
      </c>
      <c r="M897" s="1">
        <f>ABS(J897-Base!J897)</f>
        <v>9.8715949567237948E-3</v>
      </c>
    </row>
    <row r="898" spans="5:13" x14ac:dyDescent="0.3">
      <c r="E898" s="1">
        <v>887</v>
      </c>
      <c r="F898" s="1">
        <v>1</v>
      </c>
      <c r="G898" s="1">
        <v>34</v>
      </c>
      <c r="H898" s="1">
        <v>2</v>
      </c>
      <c r="I898" s="1">
        <f t="shared" si="39"/>
        <v>-0.31745153523226294</v>
      </c>
      <c r="J898" s="1">
        <f t="shared" si="40"/>
        <v>0.42129695348774049</v>
      </c>
      <c r="K898" s="1">
        <v>0</v>
      </c>
      <c r="L898" s="1">
        <f t="shared" si="41"/>
        <v>-0.54696580600932421</v>
      </c>
      <c r="M898" s="1">
        <f>ABS(J898-Base!J898)</f>
        <v>3.281051073083574E-3</v>
      </c>
    </row>
    <row r="899" spans="5:13" x14ac:dyDescent="0.3">
      <c r="E899" s="1">
        <v>888</v>
      </c>
      <c r="F899" s="1">
        <v>0</v>
      </c>
      <c r="G899" s="1">
        <v>26</v>
      </c>
      <c r="H899" s="1">
        <v>0</v>
      </c>
      <c r="I899" s="1">
        <f t="shared" si="39"/>
        <v>-0.5973496350172115</v>
      </c>
      <c r="J899" s="1">
        <f t="shared" si="40"/>
        <v>0.35495028933023043</v>
      </c>
      <c r="K899" s="1">
        <v>0</v>
      </c>
      <c r="L899" s="1">
        <f t="shared" si="41"/>
        <v>-0.43842789435032226</v>
      </c>
      <c r="M899" s="1">
        <f>ABS(J899-Base!J899)</f>
        <v>9.8715949567237948E-3</v>
      </c>
    </row>
    <row r="900" spans="5:13" x14ac:dyDescent="0.3">
      <c r="E900" s="1">
        <v>889</v>
      </c>
      <c r="F900" s="1">
        <v>1</v>
      </c>
      <c r="G900" s="1">
        <v>25</v>
      </c>
      <c r="H900" s="1">
        <v>3</v>
      </c>
      <c r="I900" s="1">
        <f t="shared" si="39"/>
        <v>0.24529434606969602</v>
      </c>
      <c r="J900" s="1">
        <f t="shared" si="40"/>
        <v>0.56101794223747015</v>
      </c>
      <c r="K900" s="1">
        <v>1</v>
      </c>
      <c r="L900" s="1">
        <f t="shared" si="41"/>
        <v>-0.57800239137288711</v>
      </c>
      <c r="M900" s="1">
        <f>ABS(J900-Base!J900)</f>
        <v>2.3400149410359727E-3</v>
      </c>
    </row>
    <row r="901" spans="5:13" x14ac:dyDescent="0.3">
      <c r="E901" s="1">
        <v>890</v>
      </c>
      <c r="F901" s="1">
        <v>0</v>
      </c>
      <c r="G901" s="1">
        <v>26</v>
      </c>
      <c r="H901" s="1">
        <v>3</v>
      </c>
      <c r="I901" s="1">
        <f t="shared" si="39"/>
        <v>0.146886819857589</v>
      </c>
      <c r="J901" s="1">
        <f t="shared" si="40"/>
        <v>0.5366558222841874</v>
      </c>
      <c r="K901" s="1">
        <v>0</v>
      </c>
      <c r="L901" s="1">
        <f t="shared" si="41"/>
        <v>-0.76928513665736376</v>
      </c>
      <c r="M901" s="1">
        <f>ABS(J901-Base!J901)</f>
        <v>1.4966078005499539E-2</v>
      </c>
    </row>
    <row r="902" spans="5:13" x14ac:dyDescent="0.3">
      <c r="E902" s="1">
        <v>891</v>
      </c>
      <c r="F902" s="1">
        <v>0</v>
      </c>
      <c r="G902" s="1">
        <v>19</v>
      </c>
      <c r="H902" s="1">
        <v>1</v>
      </c>
      <c r="I902" s="1">
        <f t="shared" si="39"/>
        <v>-0.16436355288557397</v>
      </c>
      <c r="J902" s="1">
        <f t="shared" si="40"/>
        <v>0.45900136970317185</v>
      </c>
      <c r="K902" s="1">
        <v>0</v>
      </c>
      <c r="L902" s="1">
        <f t="shared" si="41"/>
        <v>-0.61433853193769949</v>
      </c>
      <c r="M902" s="1">
        <f>ABS(J902-Base!J902)</f>
        <v>1.5605047032950514E-3</v>
      </c>
    </row>
    <row r="903" spans="5:13" x14ac:dyDescent="0.3">
      <c r="E903" s="1">
        <v>892</v>
      </c>
      <c r="F903" s="1">
        <v>0</v>
      </c>
      <c r="G903" s="1">
        <v>17</v>
      </c>
      <c r="H903" s="1">
        <v>4</v>
      </c>
      <c r="I903" s="1">
        <f t="shared" si="39"/>
        <v>0.63270354880066582</v>
      </c>
      <c r="J903" s="1">
        <f t="shared" si="40"/>
        <v>0.65310223068027662</v>
      </c>
      <c r="K903" s="1">
        <v>1</v>
      </c>
      <c r="L903" s="1">
        <f t="shared" si="41"/>
        <v>-0.42602160655298182</v>
      </c>
      <c r="M903" s="1">
        <f>ABS(J903-Base!J903)</f>
        <v>2.5429444540263524E-2</v>
      </c>
    </row>
    <row r="904" spans="5:13" x14ac:dyDescent="0.3">
      <c r="E904" s="1">
        <v>893</v>
      </c>
      <c r="F904" s="1">
        <v>0</v>
      </c>
      <c r="G904" s="1">
        <v>29</v>
      </c>
      <c r="H904" s="1">
        <v>2</v>
      </c>
      <c r="I904" s="1">
        <f t="shared" si="39"/>
        <v>-0.18043796865117012</v>
      </c>
      <c r="J904" s="1">
        <f t="shared" si="40"/>
        <v>0.45501249971933283</v>
      </c>
      <c r="K904" s="1">
        <v>0</v>
      </c>
      <c r="L904" s="1">
        <f t="shared" si="41"/>
        <v>-0.60699241984674102</v>
      </c>
      <c r="M904" s="1">
        <f>ABS(J904-Base!J904)</f>
        <v>4.7877438780188908E-3</v>
      </c>
    </row>
    <row r="905" spans="5:13" x14ac:dyDescent="0.3">
      <c r="E905" s="1">
        <v>894</v>
      </c>
      <c r="F905" s="1">
        <v>0</v>
      </c>
      <c r="G905" s="1">
        <v>23</v>
      </c>
      <c r="H905" s="1">
        <v>4</v>
      </c>
      <c r="I905" s="1">
        <f t="shared" si="39"/>
        <v>0.47421160836634801</v>
      </c>
      <c r="J905" s="1">
        <f t="shared" si="40"/>
        <v>0.61638010196055693</v>
      </c>
      <c r="K905" s="1">
        <v>1</v>
      </c>
      <c r="L905" s="1">
        <f t="shared" si="41"/>
        <v>-0.48389145710758258</v>
      </c>
      <c r="M905" s="1">
        <f>ABS(J905-Base!J905)</f>
        <v>2.3673971603080379E-2</v>
      </c>
    </row>
    <row r="906" spans="5:13" x14ac:dyDescent="0.3">
      <c r="E906" s="1">
        <v>895</v>
      </c>
      <c r="F906" s="1">
        <v>0</v>
      </c>
      <c r="G906" s="1">
        <v>22</v>
      </c>
      <c r="H906" s="1">
        <v>3</v>
      </c>
      <c r="I906" s="1">
        <f t="shared" si="39"/>
        <v>0.25254811348046752</v>
      </c>
      <c r="J906" s="1">
        <f t="shared" si="40"/>
        <v>0.56280357877103637</v>
      </c>
      <c r="K906" s="1">
        <v>1</v>
      </c>
      <c r="L906" s="1">
        <f t="shared" si="41"/>
        <v>-0.5748245948938967</v>
      </c>
      <c r="M906" s="1">
        <f>ABS(J906-Base!J906)</f>
        <v>1.6889813374746487E-2</v>
      </c>
    </row>
    <row r="907" spans="5:13" x14ac:dyDescent="0.3">
      <c r="E907" s="1">
        <v>896</v>
      </c>
      <c r="F907" s="1">
        <v>0</v>
      </c>
      <c r="G907" s="1">
        <v>22</v>
      </c>
      <c r="H907" s="1">
        <v>0</v>
      </c>
      <c r="I907" s="1">
        <f t="shared" si="39"/>
        <v>-0.49168834139433298</v>
      </c>
      <c r="J907" s="1">
        <f t="shared" si="40"/>
        <v>0.37949591830017942</v>
      </c>
      <c r="K907" s="1">
        <v>1</v>
      </c>
      <c r="L907" s="1">
        <f t="shared" si="41"/>
        <v>-0.96891143767154075</v>
      </c>
      <c r="M907" s="1">
        <f>ABS(J907-Base!J907)</f>
        <v>8.1515393118058999E-3</v>
      </c>
    </row>
    <row r="908" spans="5:13" x14ac:dyDescent="0.3">
      <c r="E908" s="1">
        <v>897</v>
      </c>
      <c r="F908" s="1">
        <v>0</v>
      </c>
      <c r="G908" s="1">
        <v>21</v>
      </c>
      <c r="H908" s="1">
        <v>2</v>
      </c>
      <c r="I908" s="1">
        <f t="shared" si="39"/>
        <v>3.0884618594586966E-2</v>
      </c>
      <c r="J908" s="1">
        <f t="shared" si="40"/>
        <v>0.50772054096568409</v>
      </c>
      <c r="K908" s="1">
        <v>0</v>
      </c>
      <c r="L908" s="1">
        <f t="shared" si="41"/>
        <v>-0.70870871757696374</v>
      </c>
      <c r="M908" s="1">
        <f>ABS(J908-Base!J908)</f>
        <v>9.1307955909477601E-3</v>
      </c>
    </row>
    <row r="909" spans="5:13" x14ac:dyDescent="0.3">
      <c r="E909" s="1">
        <v>898</v>
      </c>
      <c r="F909" s="1">
        <v>1</v>
      </c>
      <c r="G909" s="1">
        <v>24</v>
      </c>
      <c r="H909" s="1">
        <v>5</v>
      </c>
      <c r="I909" s="1">
        <f t="shared" ref="I909:I972" si="42">$H$5+$H$6*G909+H909*$H$7+$H$8*F909+F909*H909*$H$9+F909*G909*$H$10</f>
        <v>0.86762697963694613</v>
      </c>
      <c r="J909" s="1">
        <f t="shared" ref="J909:J972" si="43">EXP(I909)/(1+EXP(I909))</f>
        <v>0.70425168202778288</v>
      </c>
      <c r="K909" s="1">
        <v>1</v>
      </c>
      <c r="L909" s="1">
        <f t="shared" ref="L909:L972" si="44">IF(K909=1,LN(J909),LN(1-J909))</f>
        <v>-0.35061948383264946</v>
      </c>
      <c r="M909" s="1">
        <f>ABS(J909-Base!J909)</f>
        <v>7.9638207494150404E-3</v>
      </c>
    </row>
    <row r="910" spans="5:13" x14ac:dyDescent="0.3">
      <c r="E910" s="1">
        <v>899</v>
      </c>
      <c r="F910" s="1">
        <v>1</v>
      </c>
      <c r="G910" s="1">
        <v>26</v>
      </c>
      <c r="H910" s="1">
        <v>6</v>
      </c>
      <c r="I910" s="1">
        <f t="shared" si="42"/>
        <v>1.1047993068563549</v>
      </c>
      <c r="J910" s="1">
        <f t="shared" si="43"/>
        <v>0.75115827065509022</v>
      </c>
      <c r="K910" s="1">
        <v>1</v>
      </c>
      <c r="L910" s="1">
        <f t="shared" si="44"/>
        <v>-0.2861389028772085</v>
      </c>
      <c r="M910" s="1">
        <f>ABS(J910-Base!J910)</f>
        <v>9.387115458559192E-3</v>
      </c>
    </row>
    <row r="911" spans="5:13" x14ac:dyDescent="0.3">
      <c r="E911" s="1">
        <v>900</v>
      </c>
      <c r="F911" s="1">
        <v>1</v>
      </c>
      <c r="G911" s="1">
        <v>19</v>
      </c>
      <c r="H911" s="1">
        <v>4</v>
      </c>
      <c r="I911" s="1">
        <f t="shared" si="42"/>
        <v>0.71924743989459583</v>
      </c>
      <c r="J911" s="1">
        <f t="shared" si="43"/>
        <v>0.67244127668046971</v>
      </c>
      <c r="K911" s="1">
        <v>1</v>
      </c>
      <c r="L911" s="1">
        <f t="shared" si="44"/>
        <v>-0.39684049224007112</v>
      </c>
      <c r="M911" s="1">
        <f>ABS(J911-Base!J911)</f>
        <v>6.4993290872643605E-3</v>
      </c>
    </row>
    <row r="912" spans="5:13" x14ac:dyDescent="0.3">
      <c r="E912" s="1">
        <v>901</v>
      </c>
      <c r="F912" s="1">
        <v>0</v>
      </c>
      <c r="G912" s="1">
        <v>28</v>
      </c>
      <c r="H912" s="1">
        <v>2</v>
      </c>
      <c r="I912" s="1">
        <f t="shared" si="42"/>
        <v>-0.15402264524545051</v>
      </c>
      <c r="J912" s="1">
        <f t="shared" si="43"/>
        <v>0.46157028094029279</v>
      </c>
      <c r="K912" s="1">
        <v>1</v>
      </c>
      <c r="L912" s="1">
        <f t="shared" si="44"/>
        <v>-0.77312094857257374</v>
      </c>
      <c r="M912" s="1">
        <f>ABS(J912-Base!J912)</f>
        <v>5.3345204778011968E-3</v>
      </c>
    </row>
    <row r="913" spans="5:13" x14ac:dyDescent="0.3">
      <c r="E913" s="1">
        <v>902</v>
      </c>
      <c r="F913" s="1">
        <v>1</v>
      </c>
      <c r="G913" s="1">
        <v>29</v>
      </c>
      <c r="H913" s="1">
        <v>1</v>
      </c>
      <c r="I913" s="1">
        <f t="shared" si="42"/>
        <v>-0.46583107497461307</v>
      </c>
      <c r="J913" s="1">
        <f t="shared" si="43"/>
        <v>0.3856034456921813</v>
      </c>
      <c r="K913" s="1">
        <v>0</v>
      </c>
      <c r="L913" s="1">
        <f t="shared" si="44"/>
        <v>-0.48711470538735213</v>
      </c>
      <c r="M913" s="1">
        <f>ABS(J913-Base!J913)</f>
        <v>5.2317078658787874E-3</v>
      </c>
    </row>
    <row r="914" spans="5:13" x14ac:dyDescent="0.3">
      <c r="E914" s="1">
        <v>903</v>
      </c>
      <c r="F914" s="1">
        <v>0</v>
      </c>
      <c r="G914" s="1">
        <v>22</v>
      </c>
      <c r="H914" s="1">
        <v>2</v>
      </c>
      <c r="I914" s="1">
        <f t="shared" si="42"/>
        <v>4.4692951888673504E-3</v>
      </c>
      <c r="J914" s="1">
        <f t="shared" si="43"/>
        <v>0.50111732193737923</v>
      </c>
      <c r="K914" s="1">
        <v>0</v>
      </c>
      <c r="L914" s="1">
        <f t="shared" si="44"/>
        <v>-0.69538432497723657</v>
      </c>
      <c r="M914" s="1">
        <f>ABS(J914-Base!J914)</f>
        <v>8.5961228783612009E-3</v>
      </c>
    </row>
    <row r="915" spans="5:13" x14ac:dyDescent="0.3">
      <c r="E915" s="1">
        <v>904</v>
      </c>
      <c r="F915" s="1">
        <v>1</v>
      </c>
      <c r="G915" s="1">
        <v>19</v>
      </c>
      <c r="H915" s="1">
        <v>3</v>
      </c>
      <c r="I915" s="1">
        <f t="shared" si="42"/>
        <v>0.422879921023814</v>
      </c>
      <c r="J915" s="1">
        <f t="shared" si="43"/>
        <v>0.60417218387662097</v>
      </c>
      <c r="K915" s="1">
        <v>1</v>
      </c>
      <c r="L915" s="1">
        <f t="shared" si="44"/>
        <v>-0.50389604902939533</v>
      </c>
      <c r="M915" s="1">
        <f>ABS(J915-Base!J915)</f>
        <v>3.7483210051679761E-3</v>
      </c>
    </row>
    <row r="916" spans="5:13" x14ac:dyDescent="0.3">
      <c r="E916" s="1">
        <v>905</v>
      </c>
      <c r="F916" s="1">
        <v>0</v>
      </c>
      <c r="G916" s="1">
        <v>21</v>
      </c>
      <c r="H916" s="1">
        <v>0</v>
      </c>
      <c r="I916" s="1">
        <f t="shared" si="42"/>
        <v>-0.46527301798861337</v>
      </c>
      <c r="J916" s="1">
        <f t="shared" si="43"/>
        <v>0.38573566532339898</v>
      </c>
      <c r="K916" s="1">
        <v>0</v>
      </c>
      <c r="L916" s="1">
        <f t="shared" si="44"/>
        <v>-0.48732993097630589</v>
      </c>
      <c r="M916" s="1">
        <f>ABS(J916-Base!J916)</f>
        <v>7.6970146114788141E-3</v>
      </c>
    </row>
    <row r="917" spans="5:13" x14ac:dyDescent="0.3">
      <c r="E917" s="1">
        <v>906</v>
      </c>
      <c r="F917" s="1">
        <v>1</v>
      </c>
      <c r="G917" s="1">
        <v>23</v>
      </c>
      <c r="H917" s="1">
        <v>4</v>
      </c>
      <c r="I917" s="1">
        <f t="shared" si="42"/>
        <v>0.60085705659185051</v>
      </c>
      <c r="J917" s="1">
        <f t="shared" si="43"/>
        <v>0.64585236278033253</v>
      </c>
      <c r="K917" s="1">
        <v>0</v>
      </c>
      <c r="L917" s="1">
        <f t="shared" si="44"/>
        <v>-1.0380413984984858</v>
      </c>
      <c r="M917" s="1">
        <f>ABS(J917-Base!J917)</f>
        <v>5.7982892166952293E-3</v>
      </c>
    </row>
    <row r="918" spans="5:13" x14ac:dyDescent="0.3">
      <c r="E918" s="1">
        <v>907</v>
      </c>
      <c r="F918" s="1">
        <v>0</v>
      </c>
      <c r="G918" s="1">
        <v>26</v>
      </c>
      <c r="H918" s="1">
        <v>2</v>
      </c>
      <c r="I918" s="1">
        <f t="shared" si="42"/>
        <v>-0.10119199843401117</v>
      </c>
      <c r="J918" s="1">
        <f t="shared" si="43"/>
        <v>0.47472356555743933</v>
      </c>
      <c r="K918" s="1">
        <v>1</v>
      </c>
      <c r="L918" s="1">
        <f t="shared" si="44"/>
        <v>-0.74502261160366057</v>
      </c>
      <c r="M918" s="1">
        <f>ABS(J918-Base!J918)</f>
        <v>6.4278209415614129E-3</v>
      </c>
    </row>
    <row r="919" spans="5:13" x14ac:dyDescent="0.3">
      <c r="E919" s="1">
        <v>908</v>
      </c>
      <c r="F919" s="1">
        <v>0</v>
      </c>
      <c r="G919" s="1">
        <v>29</v>
      </c>
      <c r="H919" s="1">
        <v>0</v>
      </c>
      <c r="I919" s="1">
        <f t="shared" si="42"/>
        <v>-0.67659560523437046</v>
      </c>
      <c r="J919" s="1">
        <f t="shared" si="43"/>
        <v>0.33702155128635308</v>
      </c>
      <c r="K919" s="1">
        <v>1</v>
      </c>
      <c r="L919" s="1">
        <f t="shared" si="44"/>
        <v>-1.0876084002699067</v>
      </c>
      <c r="M919" s="1">
        <f>ABS(J919-Base!J919)</f>
        <v>1.1049348853416796E-2</v>
      </c>
    </row>
    <row r="920" spans="5:13" x14ac:dyDescent="0.3">
      <c r="E920" s="1">
        <v>909</v>
      </c>
      <c r="F920" s="1">
        <v>1</v>
      </c>
      <c r="G920" s="1">
        <v>26</v>
      </c>
      <c r="H920" s="1">
        <v>2</v>
      </c>
      <c r="I920" s="1">
        <f t="shared" si="42"/>
        <v>-8.0670768626772152E-2</v>
      </c>
      <c r="J920" s="1">
        <f t="shared" si="43"/>
        <v>0.47984323796034778</v>
      </c>
      <c r="K920" s="1">
        <v>0</v>
      </c>
      <c r="L920" s="1">
        <f t="shared" si="44"/>
        <v>-0.65362504737737592</v>
      </c>
      <c r="M920" s="1">
        <f>ABS(J920-Base!J920)</f>
        <v>1.3081485386529645E-3</v>
      </c>
    </row>
    <row r="921" spans="5:13" x14ac:dyDescent="0.3">
      <c r="E921" s="1">
        <v>910</v>
      </c>
      <c r="F921" s="1">
        <v>1</v>
      </c>
      <c r="G921" s="1">
        <v>23</v>
      </c>
      <c r="H921" s="1">
        <v>4</v>
      </c>
      <c r="I921" s="1">
        <f t="shared" si="42"/>
        <v>0.60085705659185051</v>
      </c>
      <c r="J921" s="1">
        <f t="shared" si="43"/>
        <v>0.64585236278033253</v>
      </c>
      <c r="K921" s="1">
        <v>0</v>
      </c>
      <c r="L921" s="1">
        <f t="shared" si="44"/>
        <v>-1.0380413984984858</v>
      </c>
      <c r="M921" s="1">
        <f>ABS(J921-Base!J921)</f>
        <v>5.7982892166952293E-3</v>
      </c>
    </row>
    <row r="922" spans="5:13" x14ac:dyDescent="0.3">
      <c r="E922" s="1">
        <v>911</v>
      </c>
      <c r="F922" s="1">
        <v>1</v>
      </c>
      <c r="G922" s="1">
        <v>17</v>
      </c>
      <c r="H922" s="1">
        <v>2</v>
      </c>
      <c r="I922" s="1">
        <f t="shared" si="42"/>
        <v>0.18570759380440496</v>
      </c>
      <c r="J922" s="1">
        <f t="shared" si="43"/>
        <v>0.5462939287708084</v>
      </c>
      <c r="K922" s="1">
        <v>1</v>
      </c>
      <c r="L922" s="1">
        <f t="shared" si="44"/>
        <v>-0.60459811700336041</v>
      </c>
      <c r="M922" s="1">
        <f>ABS(J922-Base!J922)</f>
        <v>9.8859532687645135E-4</v>
      </c>
    </row>
    <row r="923" spans="5:13" x14ac:dyDescent="0.3">
      <c r="E923" s="1">
        <v>912</v>
      </c>
      <c r="F923" s="1">
        <v>0</v>
      </c>
      <c r="G923" s="1">
        <v>22</v>
      </c>
      <c r="H923" s="1">
        <v>1</v>
      </c>
      <c r="I923" s="1">
        <f t="shared" si="42"/>
        <v>-0.24360952310273282</v>
      </c>
      <c r="J923" s="1">
        <f t="shared" si="43"/>
        <v>0.43939703315261519</v>
      </c>
      <c r="K923" s="1">
        <v>0</v>
      </c>
      <c r="L923" s="1">
        <f t="shared" si="44"/>
        <v>-0.57874234799398538</v>
      </c>
      <c r="M923" s="1">
        <f>ABS(J923-Base!J923)</f>
        <v>4.6310560282480928E-5</v>
      </c>
    </row>
    <row r="924" spans="5:13" x14ac:dyDescent="0.3">
      <c r="E924" s="1">
        <v>913</v>
      </c>
      <c r="F924" s="1">
        <v>0</v>
      </c>
      <c r="G924" s="1">
        <v>21</v>
      </c>
      <c r="H924" s="1">
        <v>4</v>
      </c>
      <c r="I924" s="1">
        <f t="shared" si="42"/>
        <v>0.52704225517778736</v>
      </c>
      <c r="J924" s="1">
        <f t="shared" si="43"/>
        <v>0.62879300115145542</v>
      </c>
      <c r="K924" s="1">
        <v>1</v>
      </c>
      <c r="L924" s="1">
        <f t="shared" si="44"/>
        <v>-0.46395316841341117</v>
      </c>
      <c r="M924" s="1">
        <f>ABS(J924-Base!J924)</f>
        <v>2.4318231007510516E-2</v>
      </c>
    </row>
    <row r="925" spans="5:13" x14ac:dyDescent="0.3">
      <c r="E925" s="1">
        <v>914</v>
      </c>
      <c r="F925" s="1">
        <v>0</v>
      </c>
      <c r="G925" s="1">
        <v>24</v>
      </c>
      <c r="H925" s="1">
        <v>2</v>
      </c>
      <c r="I925" s="1">
        <f t="shared" si="42"/>
        <v>-4.8361351622571935E-2</v>
      </c>
      <c r="J925" s="1">
        <f t="shared" si="43"/>
        <v>0.48791201797070305</v>
      </c>
      <c r="K925" s="1">
        <v>1</v>
      </c>
      <c r="L925" s="1">
        <f t="shared" si="44"/>
        <v>-0.71762018042701503</v>
      </c>
      <c r="M925" s="1">
        <f>ABS(J925-Base!J925)</f>
        <v>7.5166681376453992E-3</v>
      </c>
    </row>
    <row r="926" spans="5:13" x14ac:dyDescent="0.3">
      <c r="E926" s="1">
        <v>915</v>
      </c>
      <c r="F926" s="1">
        <v>0</v>
      </c>
      <c r="G926" s="1">
        <v>31</v>
      </c>
      <c r="H926" s="1">
        <v>0</v>
      </c>
      <c r="I926" s="1">
        <f t="shared" si="42"/>
        <v>-0.72942625204580969</v>
      </c>
      <c r="J926" s="1">
        <f t="shared" si="43"/>
        <v>0.32532064508229447</v>
      </c>
      <c r="K926" s="1">
        <v>0</v>
      </c>
      <c r="L926" s="1">
        <f t="shared" si="44"/>
        <v>-0.39351773072353052</v>
      </c>
      <c r="M926" s="1">
        <f>ABS(J926-Base!J926)</f>
        <v>1.1776913713985815E-2</v>
      </c>
    </row>
    <row r="927" spans="5:13" x14ac:dyDescent="0.3">
      <c r="E927" s="1">
        <v>916</v>
      </c>
      <c r="F927" s="1">
        <v>0</v>
      </c>
      <c r="G927" s="1">
        <v>18</v>
      </c>
      <c r="H927" s="1">
        <v>2</v>
      </c>
      <c r="I927" s="1">
        <f t="shared" si="42"/>
        <v>0.11013058881174587</v>
      </c>
      <c r="J927" s="1">
        <f t="shared" si="43"/>
        <v>0.52750485287174542</v>
      </c>
      <c r="K927" s="1">
        <v>0</v>
      </c>
      <c r="L927" s="1">
        <f t="shared" si="44"/>
        <v>-0.74972780272911554</v>
      </c>
      <c r="M927" s="1">
        <f>ABS(J927-Base!J927)</f>
        <v>1.0707373680997168E-2</v>
      </c>
    </row>
    <row r="928" spans="5:13" x14ac:dyDescent="0.3">
      <c r="E928" s="1">
        <v>917</v>
      </c>
      <c r="F928" s="1">
        <v>0</v>
      </c>
      <c r="G928" s="1">
        <v>32</v>
      </c>
      <c r="H928" s="1">
        <v>2</v>
      </c>
      <c r="I928" s="1">
        <f t="shared" si="42"/>
        <v>-0.25968393886832897</v>
      </c>
      <c r="J928" s="1">
        <f t="shared" si="43"/>
        <v>0.43544140461043551</v>
      </c>
      <c r="K928" s="1">
        <v>0</v>
      </c>
      <c r="L928" s="1">
        <f t="shared" si="44"/>
        <v>-0.5717111002663634</v>
      </c>
      <c r="M928" s="1">
        <f>ABS(J928-Base!J928)</f>
        <v>3.1542444363010791E-3</v>
      </c>
    </row>
    <row r="929" spans="5:13" x14ac:dyDescent="0.3">
      <c r="E929" s="1">
        <v>918</v>
      </c>
      <c r="F929" s="1">
        <v>1</v>
      </c>
      <c r="G929" s="1">
        <v>22</v>
      </c>
      <c r="H929" s="1">
        <v>6</v>
      </c>
      <c r="I929" s="1">
        <f t="shared" si="42"/>
        <v>1.2231896901591008</v>
      </c>
      <c r="J929" s="1">
        <f t="shared" si="43"/>
        <v>0.77262438847577675</v>
      </c>
      <c r="K929" s="1">
        <v>1</v>
      </c>
      <c r="L929" s="1">
        <f t="shared" si="44"/>
        <v>-0.25796226249205773</v>
      </c>
      <c r="M929" s="1">
        <f>ABS(J929-Base!J929)</f>
        <v>9.5727526765619908E-3</v>
      </c>
    </row>
    <row r="930" spans="5:13" x14ac:dyDescent="0.3">
      <c r="E930" s="1">
        <v>919</v>
      </c>
      <c r="F930" s="1">
        <v>1</v>
      </c>
      <c r="G930" s="1">
        <v>20</v>
      </c>
      <c r="H930" s="1">
        <v>6</v>
      </c>
      <c r="I930" s="1">
        <f t="shared" si="42"/>
        <v>1.2823848818104735</v>
      </c>
      <c r="J930" s="1">
        <f t="shared" si="43"/>
        <v>0.78285546260361805</v>
      </c>
      <c r="K930" s="1">
        <v>1</v>
      </c>
      <c r="L930" s="1">
        <f t="shared" si="44"/>
        <v>-0.24480719440693949</v>
      </c>
      <c r="M930" s="1">
        <f>ABS(J930-Base!J930)</f>
        <v>9.6276309732704624E-3</v>
      </c>
    </row>
    <row r="931" spans="5:13" x14ac:dyDescent="0.3">
      <c r="E931" s="1">
        <v>920</v>
      </c>
      <c r="F931" s="1">
        <v>0</v>
      </c>
      <c r="G931" s="1">
        <v>31</v>
      </c>
      <c r="H931" s="1">
        <v>0</v>
      </c>
      <c r="I931" s="1">
        <f t="shared" si="42"/>
        <v>-0.72942625204580969</v>
      </c>
      <c r="J931" s="1">
        <f t="shared" si="43"/>
        <v>0.32532064508229447</v>
      </c>
      <c r="K931" s="1">
        <v>0</v>
      </c>
      <c r="L931" s="1">
        <f t="shared" si="44"/>
        <v>-0.39351773072353052</v>
      </c>
      <c r="M931" s="1">
        <f>ABS(J931-Base!J931)</f>
        <v>1.1776913713985815E-2</v>
      </c>
    </row>
    <row r="932" spans="5:13" x14ac:dyDescent="0.3">
      <c r="E932" s="1">
        <v>921</v>
      </c>
      <c r="F932" s="1">
        <v>1</v>
      </c>
      <c r="G932" s="1">
        <v>22</v>
      </c>
      <c r="H932" s="1">
        <v>1</v>
      </c>
      <c r="I932" s="1">
        <f t="shared" si="42"/>
        <v>-0.2586479041948086</v>
      </c>
      <c r="J932" s="1">
        <f t="shared" si="43"/>
        <v>0.43569611229414967</v>
      </c>
      <c r="K932" s="1">
        <v>1</v>
      </c>
      <c r="L932" s="1">
        <f t="shared" si="44"/>
        <v>-0.83081026879469477</v>
      </c>
      <c r="M932" s="1">
        <f>ABS(J932-Base!J932)</f>
        <v>3.6546102981830364E-3</v>
      </c>
    </row>
    <row r="933" spans="5:13" x14ac:dyDescent="0.3">
      <c r="E933" s="1">
        <v>922</v>
      </c>
      <c r="F933" s="1">
        <v>1</v>
      </c>
      <c r="G933" s="1">
        <v>23</v>
      </c>
      <c r="H933" s="1">
        <v>1</v>
      </c>
      <c r="I933" s="1">
        <f t="shared" si="42"/>
        <v>-0.28824550002049498</v>
      </c>
      <c r="J933" s="1">
        <f t="shared" si="43"/>
        <v>0.42843345186620124</v>
      </c>
      <c r="K933" s="1">
        <v>0</v>
      </c>
      <c r="L933" s="1">
        <f t="shared" si="44"/>
        <v>-0.55937435784786393</v>
      </c>
      <c r="M933" s="1">
        <f>ABS(J933-Base!J933)</f>
        <v>3.8919667153189952E-3</v>
      </c>
    </row>
    <row r="934" spans="5:13" x14ac:dyDescent="0.3">
      <c r="E934" s="1">
        <v>923</v>
      </c>
      <c r="F934" s="1">
        <v>1</v>
      </c>
      <c r="G934" s="1">
        <v>22</v>
      </c>
      <c r="H934" s="1">
        <v>1</v>
      </c>
      <c r="I934" s="1">
        <f t="shared" si="42"/>
        <v>-0.2586479041948086</v>
      </c>
      <c r="J934" s="1">
        <f t="shared" si="43"/>
        <v>0.43569611229414967</v>
      </c>
      <c r="K934" s="1">
        <v>1</v>
      </c>
      <c r="L934" s="1">
        <f t="shared" si="44"/>
        <v>-0.83081026879469477</v>
      </c>
      <c r="M934" s="1">
        <f>ABS(J934-Base!J934)</f>
        <v>3.6546102981830364E-3</v>
      </c>
    </row>
    <row r="935" spans="5:13" x14ac:dyDescent="0.3">
      <c r="E935" s="1">
        <v>924</v>
      </c>
      <c r="F935" s="1">
        <v>1</v>
      </c>
      <c r="G935" s="1">
        <v>18</v>
      </c>
      <c r="H935" s="1">
        <v>4</v>
      </c>
      <c r="I935" s="1">
        <f t="shared" si="42"/>
        <v>0.74884503572028216</v>
      </c>
      <c r="J935" s="1">
        <f t="shared" si="43"/>
        <v>0.6789269861781041</v>
      </c>
      <c r="K935" s="1">
        <v>1</v>
      </c>
      <c r="L935" s="1">
        <f t="shared" si="44"/>
        <v>-0.38724168860726516</v>
      </c>
      <c r="M935" s="1">
        <f>ABS(J935-Base!J935)</f>
        <v>6.6591931015561601E-3</v>
      </c>
    </row>
    <row r="936" spans="5:13" x14ac:dyDescent="0.3">
      <c r="E936" s="1">
        <v>925</v>
      </c>
      <c r="F936" s="1">
        <v>0</v>
      </c>
      <c r="G936" s="1">
        <v>30</v>
      </c>
      <c r="H936" s="1">
        <v>0</v>
      </c>
      <c r="I936" s="1">
        <f t="shared" si="42"/>
        <v>-0.70301092864009007</v>
      </c>
      <c r="J936" s="1">
        <f t="shared" si="43"/>
        <v>0.33114500457860524</v>
      </c>
      <c r="K936" s="1">
        <v>0</v>
      </c>
      <c r="L936" s="1">
        <f t="shared" si="44"/>
        <v>-0.40218799059624144</v>
      </c>
      <c r="M936" s="1">
        <f>ABS(J936-Base!J936)</f>
        <v>1.1419043964621955E-2</v>
      </c>
    </row>
    <row r="937" spans="5:13" x14ac:dyDescent="0.3">
      <c r="E937" s="1">
        <v>926</v>
      </c>
      <c r="F937" s="1">
        <v>0</v>
      </c>
      <c r="G937" s="1">
        <v>20</v>
      </c>
      <c r="H937" s="1">
        <v>0</v>
      </c>
      <c r="I937" s="1">
        <f t="shared" si="42"/>
        <v>-0.43885769458289375</v>
      </c>
      <c r="J937" s="1">
        <f t="shared" si="43"/>
        <v>0.39201319140272894</v>
      </c>
      <c r="K937" s="1">
        <v>1</v>
      </c>
      <c r="L937" s="1">
        <f t="shared" si="44"/>
        <v>-0.93645978822030096</v>
      </c>
      <c r="M937" s="1">
        <f>ABS(J937-Base!J937)</f>
        <v>7.2334538763165757E-3</v>
      </c>
    </row>
    <row r="938" spans="5:13" x14ac:dyDescent="0.3">
      <c r="E938" s="1">
        <v>927</v>
      </c>
      <c r="F938" s="1">
        <v>1</v>
      </c>
      <c r="G938" s="1">
        <v>22</v>
      </c>
      <c r="H938" s="1">
        <v>7</v>
      </c>
      <c r="I938" s="1">
        <f t="shared" si="42"/>
        <v>1.5195572090298823</v>
      </c>
      <c r="J938" s="1">
        <f t="shared" si="43"/>
        <v>0.82047326811721433</v>
      </c>
      <c r="K938" s="1">
        <v>1</v>
      </c>
      <c r="L938" s="1">
        <f t="shared" si="44"/>
        <v>-0.19787394897393831</v>
      </c>
      <c r="M938" s="1">
        <f>ABS(J938-Base!J938)</f>
        <v>1.0145757313650972E-2</v>
      </c>
    </row>
    <row r="939" spans="5:13" x14ac:dyDescent="0.3">
      <c r="E939" s="1">
        <v>928</v>
      </c>
      <c r="F939" s="1">
        <v>1</v>
      </c>
      <c r="G939" s="1">
        <v>26</v>
      </c>
      <c r="H939" s="1">
        <v>4</v>
      </c>
      <c r="I939" s="1">
        <f t="shared" si="42"/>
        <v>0.51206426911479153</v>
      </c>
      <c r="J939" s="1">
        <f t="shared" si="43"/>
        <v>0.62529026252497333</v>
      </c>
      <c r="K939" s="1">
        <v>1</v>
      </c>
      <c r="L939" s="1">
        <f t="shared" si="44"/>
        <v>-0.46953931701538698</v>
      </c>
      <c r="M939" s="1">
        <f>ABS(J939-Base!J939)</f>
        <v>5.2115819597463586E-3</v>
      </c>
    </row>
    <row r="940" spans="5:13" x14ac:dyDescent="0.3">
      <c r="E940" s="1">
        <v>929</v>
      </c>
      <c r="F940" s="1">
        <v>1</v>
      </c>
      <c r="G940" s="1">
        <v>24</v>
      </c>
      <c r="H940" s="1">
        <v>1</v>
      </c>
      <c r="I940" s="1">
        <f t="shared" si="42"/>
        <v>-0.31784309584618131</v>
      </c>
      <c r="J940" s="1">
        <f t="shared" si="43"/>
        <v>0.42120149167015264</v>
      </c>
      <c r="K940" s="1">
        <v>0</v>
      </c>
      <c r="L940" s="1">
        <f t="shared" si="44"/>
        <v>-0.5468008614053107</v>
      </c>
      <c r="M940" s="1">
        <f>ABS(J940-Base!J940)</f>
        <v>4.1257370632288848E-3</v>
      </c>
    </row>
    <row r="941" spans="5:13" x14ac:dyDescent="0.3">
      <c r="E941" s="1">
        <v>930</v>
      </c>
      <c r="F941" s="1">
        <v>1</v>
      </c>
      <c r="G941" s="1">
        <v>23</v>
      </c>
      <c r="H941" s="1">
        <v>3</v>
      </c>
      <c r="I941" s="1">
        <f t="shared" si="42"/>
        <v>0.30448953772106868</v>
      </c>
      <c r="J941" s="1">
        <f t="shared" si="43"/>
        <v>0.57553965310375632</v>
      </c>
      <c r="K941" s="1">
        <v>1</v>
      </c>
      <c r="L941" s="1">
        <f t="shared" si="44"/>
        <v>-0.55244715118904442</v>
      </c>
      <c r="M941" s="1">
        <f>ABS(J941-Base!J941)</f>
        <v>2.8232640295787759E-3</v>
      </c>
    </row>
    <row r="942" spans="5:13" x14ac:dyDescent="0.3">
      <c r="E942" s="1">
        <v>931</v>
      </c>
      <c r="F942" s="1">
        <v>0</v>
      </c>
      <c r="G942" s="1">
        <v>24</v>
      </c>
      <c r="H942" s="1">
        <v>4</v>
      </c>
      <c r="I942" s="1">
        <f t="shared" si="42"/>
        <v>0.4477962849606284</v>
      </c>
      <c r="J942" s="1">
        <f t="shared" si="43"/>
        <v>0.61011515338568312</v>
      </c>
      <c r="K942" s="1">
        <v>1</v>
      </c>
      <c r="L942" s="1">
        <f t="shared" si="44"/>
        <v>-0.49410756358863156</v>
      </c>
      <c r="M942" s="1">
        <f>ABS(J942-Base!J942)</f>
        <v>2.3330318383314563E-2</v>
      </c>
    </row>
    <row r="943" spans="5:13" x14ac:dyDescent="0.3">
      <c r="E943" s="1">
        <v>932</v>
      </c>
      <c r="F943" s="1">
        <v>0</v>
      </c>
      <c r="G943" s="1">
        <v>32</v>
      </c>
      <c r="H943" s="1">
        <v>1</v>
      </c>
      <c r="I943" s="1">
        <f t="shared" si="42"/>
        <v>-0.50776275715992913</v>
      </c>
      <c r="J943" s="1">
        <f t="shared" si="43"/>
        <v>0.37571813374286805</v>
      </c>
      <c r="K943" s="1">
        <v>1</v>
      </c>
      <c r="L943" s="1">
        <f t="shared" si="44"/>
        <v>-0.9789160610169183</v>
      </c>
      <c r="M943" s="1">
        <f>ABS(J943-Base!J943)</f>
        <v>5.0892154397377265E-3</v>
      </c>
    </row>
    <row r="944" spans="5:13" x14ac:dyDescent="0.3">
      <c r="E944" s="1">
        <v>933</v>
      </c>
      <c r="F944" s="1">
        <v>0</v>
      </c>
      <c r="G944" s="1">
        <v>25</v>
      </c>
      <c r="H944" s="1">
        <v>1</v>
      </c>
      <c r="I944" s="1">
        <f t="shared" si="42"/>
        <v>-0.32285549331989172</v>
      </c>
      <c r="J944" s="1">
        <f t="shared" si="43"/>
        <v>0.41998000031392446</v>
      </c>
      <c r="K944" s="1">
        <v>0</v>
      </c>
      <c r="L944" s="1">
        <f t="shared" si="44"/>
        <v>-0.54469269381879837</v>
      </c>
      <c r="M944" s="1">
        <f>ABS(J944-Base!J944)</f>
        <v>1.6211648205774476E-3</v>
      </c>
    </row>
    <row r="945" spans="5:13" x14ac:dyDescent="0.3">
      <c r="E945" s="1">
        <v>934</v>
      </c>
      <c r="F945" s="1">
        <v>1</v>
      </c>
      <c r="G945" s="1">
        <v>19</v>
      </c>
      <c r="H945" s="1">
        <v>3</v>
      </c>
      <c r="I945" s="1">
        <f t="shared" si="42"/>
        <v>0.422879921023814</v>
      </c>
      <c r="J945" s="1">
        <f t="shared" si="43"/>
        <v>0.60417218387662097</v>
      </c>
      <c r="K945" s="1">
        <v>1</v>
      </c>
      <c r="L945" s="1">
        <f t="shared" si="44"/>
        <v>-0.50389604902939533</v>
      </c>
      <c r="M945" s="1">
        <f>ABS(J945-Base!J945)</f>
        <v>3.7483210051679761E-3</v>
      </c>
    </row>
    <row r="946" spans="5:13" x14ac:dyDescent="0.3">
      <c r="E946" s="1">
        <v>935</v>
      </c>
      <c r="F946" s="1">
        <v>0</v>
      </c>
      <c r="G946" s="1">
        <v>30</v>
      </c>
      <c r="H946" s="1">
        <v>1</v>
      </c>
      <c r="I946" s="1">
        <f t="shared" si="42"/>
        <v>-0.4549321103484899</v>
      </c>
      <c r="J946" s="1">
        <f t="shared" si="43"/>
        <v>0.38818875454897944</v>
      </c>
      <c r="K946" s="1">
        <v>1</v>
      </c>
      <c r="L946" s="1">
        <f t="shared" si="44"/>
        <v>-0.94626357685594398</v>
      </c>
      <c r="M946" s="1">
        <f>ABS(J946-Base!J946)</f>
        <v>4.1345494440507835E-3</v>
      </c>
    </row>
    <row r="947" spans="5:13" x14ac:dyDescent="0.3">
      <c r="E947" s="1">
        <v>936</v>
      </c>
      <c r="F947" s="1">
        <v>0</v>
      </c>
      <c r="G947" s="1">
        <v>22</v>
      </c>
      <c r="H947" s="1">
        <v>1</v>
      </c>
      <c r="I947" s="1">
        <f t="shared" si="42"/>
        <v>-0.24360952310273282</v>
      </c>
      <c r="J947" s="1">
        <f t="shared" si="43"/>
        <v>0.43939703315261519</v>
      </c>
      <c r="K947" s="1">
        <v>1</v>
      </c>
      <c r="L947" s="1">
        <f t="shared" si="44"/>
        <v>-0.82235187109671826</v>
      </c>
      <c r="M947" s="1">
        <f>ABS(J947-Base!J947)</f>
        <v>4.6310560282480928E-5</v>
      </c>
    </row>
    <row r="948" spans="5:13" x14ac:dyDescent="0.3">
      <c r="E948" s="1">
        <v>937</v>
      </c>
      <c r="F948" s="1">
        <v>1</v>
      </c>
      <c r="G948" s="1">
        <v>23</v>
      </c>
      <c r="H948" s="1">
        <v>5</v>
      </c>
      <c r="I948" s="1">
        <f t="shared" si="42"/>
        <v>0.89722457546263246</v>
      </c>
      <c r="J948" s="1">
        <f t="shared" si="43"/>
        <v>0.71037881827480831</v>
      </c>
      <c r="K948" s="1">
        <v>1</v>
      </c>
      <c r="L948" s="1">
        <f t="shared" si="44"/>
        <v>-0.34195690436636939</v>
      </c>
      <c r="M948" s="1">
        <f>ABS(J948-Base!J948)</f>
        <v>8.0828640074115388E-3</v>
      </c>
    </row>
    <row r="949" spans="5:13" x14ac:dyDescent="0.3">
      <c r="E949" s="1">
        <v>938</v>
      </c>
      <c r="F949" s="1">
        <v>0</v>
      </c>
      <c r="G949" s="1">
        <v>26</v>
      </c>
      <c r="H949" s="1">
        <v>4</v>
      </c>
      <c r="I949" s="1">
        <f t="shared" si="42"/>
        <v>0.39496563814918917</v>
      </c>
      <c r="J949" s="1">
        <f t="shared" si="43"/>
        <v>0.59747750189360604</v>
      </c>
      <c r="K949" s="1">
        <v>0</v>
      </c>
      <c r="L949" s="1">
        <f t="shared" si="44"/>
        <v>-0.91000428776913078</v>
      </c>
      <c r="M949" s="1">
        <f>ABS(J949-Base!J949)</f>
        <v>2.2601178671620925E-2</v>
      </c>
    </row>
    <row r="950" spans="5:13" x14ac:dyDescent="0.3">
      <c r="E950" s="1">
        <v>939</v>
      </c>
      <c r="F950" s="1">
        <v>0</v>
      </c>
      <c r="G950" s="1">
        <v>27</v>
      </c>
      <c r="H950" s="1">
        <v>1</v>
      </c>
      <c r="I950" s="1">
        <f t="shared" si="42"/>
        <v>-0.37568614013133106</v>
      </c>
      <c r="J950" s="1">
        <f t="shared" si="43"/>
        <v>0.40716776750395117</v>
      </c>
      <c r="K950" s="1">
        <v>1</v>
      </c>
      <c r="L950" s="1">
        <f t="shared" si="44"/>
        <v>-0.89852997330334061</v>
      </c>
      <c r="M950" s="1">
        <f>ABS(J950-Base!J950)</f>
        <v>2.6458377101921116E-3</v>
      </c>
    </row>
    <row r="951" spans="5:13" x14ac:dyDescent="0.3">
      <c r="E951" s="1">
        <v>940</v>
      </c>
      <c r="F951" s="1">
        <v>1</v>
      </c>
      <c r="G951" s="1">
        <v>21</v>
      </c>
      <c r="H951" s="1">
        <v>1</v>
      </c>
      <c r="I951" s="1">
        <f t="shared" si="42"/>
        <v>-0.22905030836912227</v>
      </c>
      <c r="J951" s="1">
        <f t="shared" si="43"/>
        <v>0.44298646859080054</v>
      </c>
      <c r="K951" s="1">
        <v>1</v>
      </c>
      <c r="L951" s="1">
        <f t="shared" si="44"/>
        <v>-0.81421605434526712</v>
      </c>
      <c r="M951" s="1">
        <f>ABS(J951-Base!J951)</f>
        <v>3.4139466939007712E-3</v>
      </c>
    </row>
    <row r="952" spans="5:13" x14ac:dyDescent="0.3">
      <c r="E952" s="1">
        <v>941</v>
      </c>
      <c r="F952" s="1">
        <v>0</v>
      </c>
      <c r="G952" s="1">
        <v>28</v>
      </c>
      <c r="H952" s="1">
        <v>0</v>
      </c>
      <c r="I952" s="1">
        <f t="shared" si="42"/>
        <v>-0.65018028182865084</v>
      </c>
      <c r="J952" s="1">
        <f t="shared" si="43"/>
        <v>0.34294891237847408</v>
      </c>
      <c r="K952" s="1">
        <v>0</v>
      </c>
      <c r="L952" s="1">
        <f t="shared" si="44"/>
        <v>-0.41999350458372248</v>
      </c>
      <c r="M952" s="1">
        <f>ABS(J952-Base!J952)</f>
        <v>1.0668044857152559E-2</v>
      </c>
    </row>
    <row r="953" spans="5:13" x14ac:dyDescent="0.3">
      <c r="E953" s="1">
        <v>942</v>
      </c>
      <c r="F953" s="1">
        <v>0</v>
      </c>
      <c r="G953" s="1">
        <v>27</v>
      </c>
      <c r="H953" s="1">
        <v>2</v>
      </c>
      <c r="I953" s="1">
        <f t="shared" si="42"/>
        <v>-0.12760732183973089</v>
      </c>
      <c r="J953" s="1">
        <f t="shared" si="43"/>
        <v>0.4681413889610696</v>
      </c>
      <c r="K953" s="1">
        <v>0</v>
      </c>
      <c r="L953" s="1">
        <f t="shared" si="44"/>
        <v>-0.63137759368707358</v>
      </c>
      <c r="M953" s="1">
        <f>ABS(J953-Base!J953)</f>
        <v>5.8814182643489032E-3</v>
      </c>
    </row>
    <row r="954" spans="5:13" x14ac:dyDescent="0.3">
      <c r="E954" s="1">
        <v>943</v>
      </c>
      <c r="F954" s="1">
        <v>1</v>
      </c>
      <c r="G954" s="1">
        <v>21</v>
      </c>
      <c r="H954" s="1">
        <v>5</v>
      </c>
      <c r="I954" s="1">
        <f t="shared" si="42"/>
        <v>0.95641976711400511</v>
      </c>
      <c r="J954" s="1">
        <f t="shared" si="43"/>
        <v>0.72240441054506077</v>
      </c>
      <c r="K954" s="1">
        <v>1</v>
      </c>
      <c r="L954" s="1">
        <f t="shared" si="44"/>
        <v>-0.32517017149232269</v>
      </c>
      <c r="M954" s="1">
        <f>ABS(J954-Base!J954)</f>
        <v>8.3006195663504201E-3</v>
      </c>
    </row>
    <row r="955" spans="5:13" x14ac:dyDescent="0.3">
      <c r="E955" s="1">
        <v>944</v>
      </c>
      <c r="F955" s="1">
        <v>0</v>
      </c>
      <c r="G955" s="1">
        <v>20</v>
      </c>
      <c r="H955" s="1">
        <v>0</v>
      </c>
      <c r="I955" s="1">
        <f t="shared" si="42"/>
        <v>-0.43885769458289375</v>
      </c>
      <c r="J955" s="1">
        <f t="shared" si="43"/>
        <v>0.39201319140272894</v>
      </c>
      <c r="K955" s="1">
        <v>0</v>
      </c>
      <c r="L955" s="1">
        <f t="shared" si="44"/>
        <v>-0.49760209363740737</v>
      </c>
      <c r="M955" s="1">
        <f>ABS(J955-Base!J955)</f>
        <v>7.2334538763165757E-3</v>
      </c>
    </row>
    <row r="956" spans="5:13" x14ac:dyDescent="0.3">
      <c r="E956" s="1">
        <v>945</v>
      </c>
      <c r="F956" s="1">
        <v>0</v>
      </c>
      <c r="G956" s="1">
        <v>34</v>
      </c>
      <c r="H956" s="1">
        <v>3</v>
      </c>
      <c r="I956" s="1">
        <f t="shared" si="42"/>
        <v>-6.443576738816803E-2</v>
      </c>
      <c r="J956" s="1">
        <f t="shared" si="43"/>
        <v>0.48389662949084922</v>
      </c>
      <c r="K956" s="1">
        <v>1</v>
      </c>
      <c r="L956" s="1">
        <f t="shared" si="44"/>
        <v>-0.72588397050811559</v>
      </c>
      <c r="M956" s="1">
        <f>ABS(J956-Base!J956)</f>
        <v>1.0765639826854023E-2</v>
      </c>
    </row>
    <row r="957" spans="5:13" x14ac:dyDescent="0.3">
      <c r="E957" s="1">
        <v>946</v>
      </c>
      <c r="F957" s="1">
        <v>1</v>
      </c>
      <c r="G957" s="1">
        <v>24</v>
      </c>
      <c r="H957" s="1">
        <v>2</v>
      </c>
      <c r="I957" s="1">
        <f t="shared" si="42"/>
        <v>-2.1475576975399487E-2</v>
      </c>
      <c r="J957" s="1">
        <f t="shared" si="43"/>
        <v>0.49463131209131789</v>
      </c>
      <c r="K957" s="1">
        <v>1</v>
      </c>
      <c r="L957" s="1">
        <f t="shared" si="44"/>
        <v>-0.70394261799063962</v>
      </c>
      <c r="M957" s="1">
        <f>ABS(J957-Base!J957)</f>
        <v>7.9737401703056099E-4</v>
      </c>
    </row>
    <row r="958" spans="5:13" x14ac:dyDescent="0.3">
      <c r="E958" s="1">
        <v>947</v>
      </c>
      <c r="F958" s="1">
        <v>1</v>
      </c>
      <c r="G958" s="1">
        <v>15</v>
      </c>
      <c r="H958" s="1">
        <v>3</v>
      </c>
      <c r="I958" s="1">
        <f t="shared" si="42"/>
        <v>0.54127030432655943</v>
      </c>
      <c r="J958" s="1">
        <f t="shared" si="43"/>
        <v>0.6321078733867278</v>
      </c>
      <c r="K958" s="1">
        <v>1</v>
      </c>
      <c r="L958" s="1">
        <f t="shared" si="44"/>
        <v>-0.4586952136619396</v>
      </c>
      <c r="M958" s="1">
        <f>ABS(J958-Base!J958)</f>
        <v>4.6046595955896441E-3</v>
      </c>
    </row>
    <row r="959" spans="5:13" x14ac:dyDescent="0.3">
      <c r="E959" s="1">
        <v>948</v>
      </c>
      <c r="F959" s="1">
        <v>1</v>
      </c>
      <c r="G959" s="1">
        <v>27</v>
      </c>
      <c r="H959" s="1">
        <v>1</v>
      </c>
      <c r="I959" s="1">
        <f t="shared" si="42"/>
        <v>-0.40663588332324041</v>
      </c>
      <c r="J959" s="1">
        <f t="shared" si="43"/>
        <v>0.39971904687376963</v>
      </c>
      <c r="K959" s="1">
        <v>1</v>
      </c>
      <c r="L959" s="1">
        <f t="shared" si="44"/>
        <v>-0.91699336147610655</v>
      </c>
      <c r="M959" s="1">
        <f>ABS(J959-Base!J959)</f>
        <v>4.8028829199894263E-3</v>
      </c>
    </row>
    <row r="960" spans="5:13" x14ac:dyDescent="0.3">
      <c r="E960" s="1">
        <v>949</v>
      </c>
      <c r="F960" s="1">
        <v>1</v>
      </c>
      <c r="G960" s="1">
        <v>28</v>
      </c>
      <c r="H960" s="1">
        <v>3</v>
      </c>
      <c r="I960" s="1">
        <f t="shared" si="42"/>
        <v>0.15650155859263687</v>
      </c>
      <c r="J960" s="1">
        <f t="shared" si="43"/>
        <v>0.53904572743108359</v>
      </c>
      <c r="K960" s="1">
        <v>1</v>
      </c>
      <c r="L960" s="1">
        <f t="shared" si="44"/>
        <v>-0.6179548741371621</v>
      </c>
      <c r="M960" s="1">
        <f>ABS(J960-Base!J960)</f>
        <v>1.5956049208305512E-3</v>
      </c>
    </row>
    <row r="961" spans="5:13" x14ac:dyDescent="0.3">
      <c r="E961" s="1">
        <v>950</v>
      </c>
      <c r="F961" s="1">
        <v>1</v>
      </c>
      <c r="G961" s="1">
        <v>26</v>
      </c>
      <c r="H961" s="1">
        <v>3</v>
      </c>
      <c r="I961" s="1">
        <f t="shared" si="42"/>
        <v>0.21569675024400969</v>
      </c>
      <c r="J961" s="1">
        <f t="shared" si="43"/>
        <v>0.55371608673374029</v>
      </c>
      <c r="K961" s="1">
        <v>0</v>
      </c>
      <c r="L961" s="1">
        <f t="shared" si="44"/>
        <v>-0.80679995266097893</v>
      </c>
      <c r="M961" s="1">
        <f>ABS(J961-Base!J961)</f>
        <v>2.0941864440533475E-3</v>
      </c>
    </row>
    <row r="962" spans="5:13" x14ac:dyDescent="0.3">
      <c r="E962" s="1">
        <v>951</v>
      </c>
      <c r="F962" s="1">
        <v>0</v>
      </c>
      <c r="G962" s="1">
        <v>24</v>
      </c>
      <c r="H962" s="1">
        <v>3</v>
      </c>
      <c r="I962" s="1">
        <f t="shared" si="42"/>
        <v>0.19971746666902823</v>
      </c>
      <c r="J962" s="1">
        <f t="shared" si="43"/>
        <v>0.54976406464654859</v>
      </c>
      <c r="K962" s="1">
        <v>0</v>
      </c>
      <c r="L962" s="1">
        <f t="shared" si="44"/>
        <v>-0.79798353282995782</v>
      </c>
      <c r="M962" s="1">
        <f>ABS(J962-Base!J962)</f>
        <v>1.594627117774039E-2</v>
      </c>
    </row>
    <row r="963" spans="5:13" x14ac:dyDescent="0.3">
      <c r="E963" s="1">
        <v>952</v>
      </c>
      <c r="F963" s="1">
        <v>0</v>
      </c>
      <c r="G963" s="1">
        <v>30</v>
      </c>
      <c r="H963" s="1">
        <v>1</v>
      </c>
      <c r="I963" s="1">
        <f t="shared" si="42"/>
        <v>-0.4549321103484899</v>
      </c>
      <c r="J963" s="1">
        <f t="shared" si="43"/>
        <v>0.38818875454897944</v>
      </c>
      <c r="K963" s="1">
        <v>1</v>
      </c>
      <c r="L963" s="1">
        <f t="shared" si="44"/>
        <v>-0.94626357685594398</v>
      </c>
      <c r="M963" s="1">
        <f>ABS(J963-Base!J963)</f>
        <v>4.1345494440507835E-3</v>
      </c>
    </row>
    <row r="964" spans="5:13" x14ac:dyDescent="0.3">
      <c r="E964" s="1">
        <v>953</v>
      </c>
      <c r="F964" s="1">
        <v>0</v>
      </c>
      <c r="G964" s="1">
        <v>30</v>
      </c>
      <c r="H964" s="1">
        <v>5</v>
      </c>
      <c r="I964" s="1">
        <f t="shared" si="42"/>
        <v>0.53738316281791088</v>
      </c>
      <c r="J964" s="1">
        <f t="shared" si="43"/>
        <v>0.63120346501388902</v>
      </c>
      <c r="K964" s="1">
        <v>1</v>
      </c>
      <c r="L964" s="1">
        <f t="shared" si="44"/>
        <v>-0.46012701989980981</v>
      </c>
      <c r="M964" s="1">
        <f>ABS(J964-Base!J964)</f>
        <v>2.7663594639962374E-2</v>
      </c>
    </row>
    <row r="965" spans="5:13" x14ac:dyDescent="0.3">
      <c r="E965" s="1">
        <v>954</v>
      </c>
      <c r="F965" s="1">
        <v>1</v>
      </c>
      <c r="G965" s="1">
        <v>20</v>
      </c>
      <c r="H965" s="1">
        <v>3</v>
      </c>
      <c r="I965" s="1">
        <f t="shared" si="42"/>
        <v>0.39328232519812767</v>
      </c>
      <c r="J965" s="1">
        <f t="shared" si="43"/>
        <v>0.59707260192305922</v>
      </c>
      <c r="K965" s="1">
        <v>0</v>
      </c>
      <c r="L965" s="1">
        <f t="shared" si="44"/>
        <v>-0.90899888692030684</v>
      </c>
      <c r="M965" s="1">
        <f>ABS(J965-Base!J965)</f>
        <v>3.5229003773554757E-3</v>
      </c>
    </row>
    <row r="966" spans="5:13" x14ac:dyDescent="0.3">
      <c r="E966" s="1">
        <v>955</v>
      </c>
      <c r="F966" s="1">
        <v>0</v>
      </c>
      <c r="G966" s="1">
        <v>24</v>
      </c>
      <c r="H966" s="1">
        <v>1</v>
      </c>
      <c r="I966" s="1">
        <f t="shared" si="42"/>
        <v>-0.2964401699141721</v>
      </c>
      <c r="J966" s="1">
        <f t="shared" si="43"/>
        <v>0.42642794299600362</v>
      </c>
      <c r="K966" s="1">
        <v>0</v>
      </c>
      <c r="L966" s="1">
        <f t="shared" si="44"/>
        <v>-0.55587170600887603</v>
      </c>
      <c r="M966" s="1">
        <f>ABS(J966-Base!J966)</f>
        <v>1.1007142626220934E-3</v>
      </c>
    </row>
    <row r="967" spans="5:13" x14ac:dyDescent="0.3">
      <c r="E967" s="1">
        <v>956</v>
      </c>
      <c r="F967" s="1">
        <v>1</v>
      </c>
      <c r="G967" s="1">
        <v>20</v>
      </c>
      <c r="H967" s="1">
        <v>1</v>
      </c>
      <c r="I967" s="1">
        <f t="shared" si="42"/>
        <v>-0.19945271254343591</v>
      </c>
      <c r="J967" s="1">
        <f t="shared" si="43"/>
        <v>0.45030146909432373</v>
      </c>
      <c r="K967" s="1">
        <v>0</v>
      </c>
      <c r="L967" s="1">
        <f t="shared" si="44"/>
        <v>-0.59838527665743024</v>
      </c>
      <c r="M967" s="1">
        <f>ABS(J967-Base!J967)</f>
        <v>3.1702631582260499E-3</v>
      </c>
    </row>
    <row r="968" spans="5:13" x14ac:dyDescent="0.3">
      <c r="E968" s="1">
        <v>957</v>
      </c>
      <c r="F968" s="1">
        <v>1</v>
      </c>
      <c r="G968" s="1">
        <v>17</v>
      </c>
      <c r="H968" s="1">
        <v>4</v>
      </c>
      <c r="I968" s="1">
        <f t="shared" si="42"/>
        <v>0.77844263154596849</v>
      </c>
      <c r="J968" s="1">
        <f t="shared" si="43"/>
        <v>0.68534436835953194</v>
      </c>
      <c r="K968" s="1">
        <v>0</v>
      </c>
      <c r="L968" s="1">
        <f t="shared" si="44"/>
        <v>-1.1562764710588662</v>
      </c>
      <c r="M968" s="1">
        <f>ABS(J968-Base!J968)</f>
        <v>6.8126931389917988E-3</v>
      </c>
    </row>
    <row r="969" spans="5:13" x14ac:dyDescent="0.3">
      <c r="E969" s="1">
        <v>958</v>
      </c>
      <c r="F969" s="1">
        <v>1</v>
      </c>
      <c r="G969" s="1">
        <v>26</v>
      </c>
      <c r="H969" s="1">
        <v>4</v>
      </c>
      <c r="I969" s="1">
        <f t="shared" si="42"/>
        <v>0.51206426911479153</v>
      </c>
      <c r="J969" s="1">
        <f t="shared" si="43"/>
        <v>0.62529026252497333</v>
      </c>
      <c r="K969" s="1">
        <v>1</v>
      </c>
      <c r="L969" s="1">
        <f t="shared" si="44"/>
        <v>-0.46953931701538698</v>
      </c>
      <c r="M969" s="1">
        <f>ABS(J969-Base!J969)</f>
        <v>5.2115819597463586E-3</v>
      </c>
    </row>
    <row r="970" spans="5:13" x14ac:dyDescent="0.3">
      <c r="E970" s="1">
        <v>959</v>
      </c>
      <c r="F970" s="1">
        <v>0</v>
      </c>
      <c r="G970" s="1">
        <v>31</v>
      </c>
      <c r="H970" s="1">
        <v>1</v>
      </c>
      <c r="I970" s="1">
        <f t="shared" si="42"/>
        <v>-0.48134743375420952</v>
      </c>
      <c r="J970" s="1">
        <f t="shared" si="43"/>
        <v>0.3819339988922909</v>
      </c>
      <c r="K970" s="1">
        <v>1</v>
      </c>
      <c r="L970" s="1">
        <f t="shared" si="44"/>
        <v>-0.96250746307223201</v>
      </c>
      <c r="M970" s="1">
        <f>ABS(J970-Base!J970)</f>
        <v>4.6159653878562468E-3</v>
      </c>
    </row>
    <row r="971" spans="5:13" x14ac:dyDescent="0.3">
      <c r="E971" s="1">
        <v>960</v>
      </c>
      <c r="F971" s="1">
        <v>1</v>
      </c>
      <c r="G971" s="1">
        <v>21</v>
      </c>
      <c r="H971" s="1">
        <v>2</v>
      </c>
      <c r="I971" s="1">
        <f t="shared" si="42"/>
        <v>6.7317210501659577E-2</v>
      </c>
      <c r="J971" s="1">
        <f t="shared" si="43"/>
        <v>0.51682295018884739</v>
      </c>
      <c r="K971" s="1">
        <v>1</v>
      </c>
      <c r="L971" s="1">
        <f t="shared" si="44"/>
        <v>-0.66005491923960891</v>
      </c>
      <c r="M971" s="1">
        <f>ABS(J971-Base!J971)</f>
        <v>2.8386367784460909E-5</v>
      </c>
    </row>
    <row r="972" spans="5:13" x14ac:dyDescent="0.3">
      <c r="E972" s="1">
        <v>961</v>
      </c>
      <c r="F972" s="1">
        <v>1</v>
      </c>
      <c r="G972" s="1">
        <v>20</v>
      </c>
      <c r="H972" s="1">
        <v>5</v>
      </c>
      <c r="I972" s="1">
        <f t="shared" si="42"/>
        <v>0.98601736293969144</v>
      </c>
      <c r="J972" s="1">
        <f t="shared" si="43"/>
        <v>0.72830055963107243</v>
      </c>
      <c r="K972" s="1">
        <v>0</v>
      </c>
      <c r="L972" s="1">
        <f t="shared" si="44"/>
        <v>-1.3030588222909052</v>
      </c>
      <c r="M972" s="1">
        <f>ABS(J972-Base!J972)</f>
        <v>8.399337005623897E-3</v>
      </c>
    </row>
    <row r="973" spans="5:13" x14ac:dyDescent="0.3">
      <c r="E973" s="1">
        <v>962</v>
      </c>
      <c r="F973" s="1">
        <v>0</v>
      </c>
      <c r="G973" s="1">
        <v>31</v>
      </c>
      <c r="H973" s="1">
        <v>2</v>
      </c>
      <c r="I973" s="1">
        <f t="shared" ref="I973:I1036" si="45">$H$5+$H$6*G973+H973*$H$7+$H$8*F973+F973*H973*$H$9+F973*G973*$H$10</f>
        <v>-0.23326861546260935</v>
      </c>
      <c r="J973" s="1">
        <f t="shared" ref="J973:J1036" si="46">EXP(I973)/(1+EXP(I973))</f>
        <v>0.44194585541616832</v>
      </c>
      <c r="K973" s="1">
        <v>1</v>
      </c>
      <c r="L973" s="1">
        <f t="shared" ref="L973:L1036" si="47">IF(K973=1,LN(J973),LN(1-J973))</f>
        <v>-0.8165679034665041</v>
      </c>
      <c r="M973" s="1">
        <f>ABS(J973-Base!J973)</f>
        <v>3.6970010223800198E-3</v>
      </c>
    </row>
    <row r="974" spans="5:13" x14ac:dyDescent="0.3">
      <c r="E974" s="1">
        <v>963</v>
      </c>
      <c r="F974" s="1">
        <v>0</v>
      </c>
      <c r="G974" s="1">
        <v>16</v>
      </c>
      <c r="H974" s="1">
        <v>4</v>
      </c>
      <c r="I974" s="1">
        <f t="shared" si="45"/>
        <v>0.65911887220638543</v>
      </c>
      <c r="J974" s="1">
        <f t="shared" si="46"/>
        <v>0.65906242754816491</v>
      </c>
      <c r="K974" s="1">
        <v>1</v>
      </c>
      <c r="L974" s="1">
        <f t="shared" si="47"/>
        <v>-0.41693701824071</v>
      </c>
      <c r="M974" s="1">
        <f>ABS(J974-Base!J974)</f>
        <v>2.5669553747695528E-2</v>
      </c>
    </row>
    <row r="975" spans="5:13" x14ac:dyDescent="0.3">
      <c r="E975" s="1">
        <v>964</v>
      </c>
      <c r="F975" s="1">
        <v>1</v>
      </c>
      <c r="G975" s="1">
        <v>26</v>
      </c>
      <c r="H975" s="1">
        <v>0</v>
      </c>
      <c r="I975" s="1">
        <f t="shared" si="45"/>
        <v>-0.6734058063683358</v>
      </c>
      <c r="J975" s="1">
        <f t="shared" si="46"/>
        <v>0.33773464375559969</v>
      </c>
      <c r="K975" s="1">
        <v>1</v>
      </c>
      <c r="L975" s="1">
        <f t="shared" si="47"/>
        <v>-1.0854947694801167</v>
      </c>
      <c r="M975" s="1">
        <f>ABS(J975-Base!J975)</f>
        <v>7.3440506179069387E-3</v>
      </c>
    </row>
    <row r="976" spans="5:13" x14ac:dyDescent="0.3">
      <c r="E976" s="1">
        <v>965</v>
      </c>
      <c r="F976" s="1">
        <v>0</v>
      </c>
      <c r="G976" s="1">
        <v>23</v>
      </c>
      <c r="H976" s="1">
        <v>1</v>
      </c>
      <c r="I976" s="1">
        <f t="shared" si="45"/>
        <v>-0.27002484650845249</v>
      </c>
      <c r="J976" s="1">
        <f t="shared" si="46"/>
        <v>0.43290099526311304</v>
      </c>
      <c r="K976" s="1">
        <v>0</v>
      </c>
      <c r="L976" s="1">
        <f t="shared" si="47"/>
        <v>-0.5672213789683026</v>
      </c>
      <c r="M976" s="1">
        <f>ABS(J976-Base!J976)</f>
        <v>5.7557668159280428E-4</v>
      </c>
    </row>
    <row r="977" spans="5:13" x14ac:dyDescent="0.3">
      <c r="E977" s="1">
        <v>966</v>
      </c>
      <c r="F977" s="1">
        <v>1</v>
      </c>
      <c r="G977" s="1">
        <v>27</v>
      </c>
      <c r="H977" s="1">
        <v>3</v>
      </c>
      <c r="I977" s="1">
        <f t="shared" si="45"/>
        <v>0.18609915441832325</v>
      </c>
      <c r="J977" s="1">
        <f t="shared" si="46"/>
        <v>0.54639097799939529</v>
      </c>
      <c r="K977" s="1">
        <v>1</v>
      </c>
      <c r="L977" s="1">
        <f t="shared" si="47"/>
        <v>-0.60442048257601411</v>
      </c>
      <c r="M977" s="1">
        <f>ABS(J977-Base!J977)</f>
        <v>1.8459486462082397E-3</v>
      </c>
    </row>
    <row r="978" spans="5:13" x14ac:dyDescent="0.3">
      <c r="E978" s="1">
        <v>967</v>
      </c>
      <c r="F978" s="1">
        <v>1</v>
      </c>
      <c r="G978" s="1">
        <v>17</v>
      </c>
      <c r="H978" s="1">
        <v>5</v>
      </c>
      <c r="I978" s="1">
        <f t="shared" si="45"/>
        <v>1.0748101504167504</v>
      </c>
      <c r="J978" s="1">
        <f t="shared" si="46"/>
        <v>0.74551059667912245</v>
      </c>
      <c r="K978" s="1">
        <v>1</v>
      </c>
      <c r="L978" s="1">
        <f t="shared" si="47"/>
        <v>-0.29368593068772414</v>
      </c>
      <c r="M978" s="1">
        <f>ABS(J978-Base!J978)</f>
        <v>8.6551262366735271E-3</v>
      </c>
    </row>
    <row r="979" spans="5:13" x14ac:dyDescent="0.3">
      <c r="E979" s="1">
        <v>968</v>
      </c>
      <c r="F979" s="1">
        <v>1</v>
      </c>
      <c r="G979" s="1">
        <v>34</v>
      </c>
      <c r="H979" s="1">
        <v>3</v>
      </c>
      <c r="I979" s="1">
        <f t="shared" si="45"/>
        <v>-2.108401636148112E-2</v>
      </c>
      <c r="J979" s="1">
        <f t="shared" si="46"/>
        <v>0.49472919116342795</v>
      </c>
      <c r="K979" s="1">
        <v>0</v>
      </c>
      <c r="L979" s="1">
        <f t="shared" si="47"/>
        <v>-0.68266073831824736</v>
      </c>
      <c r="M979" s="1">
        <f>ABS(J979-Base!J979)</f>
        <v>6.692184572471005E-5</v>
      </c>
    </row>
    <row r="980" spans="5:13" x14ac:dyDescent="0.3">
      <c r="E980" s="1">
        <v>969</v>
      </c>
      <c r="F980" s="1">
        <v>0</v>
      </c>
      <c r="G980" s="1">
        <v>27</v>
      </c>
      <c r="H980" s="1">
        <v>4</v>
      </c>
      <c r="I980" s="1">
        <f t="shared" si="45"/>
        <v>0.36855031474346944</v>
      </c>
      <c r="J980" s="1">
        <f t="shared" si="46"/>
        <v>0.59110863697649296</v>
      </c>
      <c r="K980" s="1">
        <v>0</v>
      </c>
      <c r="L980" s="1">
        <f t="shared" si="47"/>
        <v>-0.8943057743009788</v>
      </c>
      <c r="M980" s="1">
        <f>ABS(J980-Base!J980)</f>
        <v>2.2216256860779438E-2</v>
      </c>
    </row>
    <row r="981" spans="5:13" x14ac:dyDescent="0.3">
      <c r="E981" s="1">
        <v>970</v>
      </c>
      <c r="F981" s="1">
        <v>0</v>
      </c>
      <c r="G981" s="1">
        <v>30</v>
      </c>
      <c r="H981" s="1">
        <v>2</v>
      </c>
      <c r="I981" s="1">
        <f t="shared" si="45"/>
        <v>-0.20685329205688974</v>
      </c>
      <c r="J981" s="1">
        <f t="shared" si="46"/>
        <v>0.4484702850960226</v>
      </c>
      <c r="K981" s="1">
        <v>0</v>
      </c>
      <c r="L981" s="1">
        <f t="shared" si="47"/>
        <v>-0.59505956158779227</v>
      </c>
      <c r="M981" s="1">
        <f>ABS(J981-Base!J981)</f>
        <v>4.2417013842316331E-3</v>
      </c>
    </row>
    <row r="982" spans="5:13" x14ac:dyDescent="0.3">
      <c r="E982" s="1">
        <v>971</v>
      </c>
      <c r="F982" s="1">
        <v>1</v>
      </c>
      <c r="G982" s="1">
        <v>22</v>
      </c>
      <c r="H982" s="1">
        <v>2</v>
      </c>
      <c r="I982" s="1">
        <f t="shared" si="45"/>
        <v>3.7719614675973248E-2</v>
      </c>
      <c r="J982" s="1">
        <f t="shared" si="46"/>
        <v>0.50942878577989803</v>
      </c>
      <c r="K982" s="1">
        <v>0</v>
      </c>
      <c r="L982" s="1">
        <f t="shared" si="47"/>
        <v>-0.71218482352225843</v>
      </c>
      <c r="M982" s="1">
        <f>ABS(J982-Base!J982)</f>
        <v>2.8465903584240504E-4</v>
      </c>
    </row>
    <row r="983" spans="5:13" x14ac:dyDescent="0.3">
      <c r="E983" s="1">
        <v>972</v>
      </c>
      <c r="F983" s="1">
        <v>0</v>
      </c>
      <c r="G983" s="1">
        <v>34</v>
      </c>
      <c r="H983" s="1">
        <v>1</v>
      </c>
      <c r="I983" s="1">
        <f t="shared" si="45"/>
        <v>-0.56059340397136836</v>
      </c>
      <c r="J983" s="1">
        <f t="shared" si="46"/>
        <v>0.36341016861032605</v>
      </c>
      <c r="K983" s="1">
        <v>1</v>
      </c>
      <c r="L983" s="1">
        <f t="shared" si="47"/>
        <v>-1.0122231415449414</v>
      </c>
      <c r="M983" s="1">
        <f>ABS(J983-Base!J983)</f>
        <v>6.0095451239732256E-3</v>
      </c>
    </row>
    <row r="984" spans="5:13" x14ac:dyDescent="0.3">
      <c r="E984" s="1">
        <v>973</v>
      </c>
      <c r="F984" s="1">
        <v>0</v>
      </c>
      <c r="G984" s="1">
        <v>23</v>
      </c>
      <c r="H984" s="1">
        <v>1</v>
      </c>
      <c r="I984" s="1">
        <f t="shared" si="45"/>
        <v>-0.27002484650845249</v>
      </c>
      <c r="J984" s="1">
        <f t="shared" si="46"/>
        <v>0.43290099526311304</v>
      </c>
      <c r="K984" s="1">
        <v>1</v>
      </c>
      <c r="L984" s="1">
        <f t="shared" si="47"/>
        <v>-0.83724622547675487</v>
      </c>
      <c r="M984" s="1">
        <f>ABS(J984-Base!J984)</f>
        <v>5.7557668159280428E-4</v>
      </c>
    </row>
    <row r="985" spans="5:13" x14ac:dyDescent="0.3">
      <c r="E985" s="1">
        <v>974</v>
      </c>
      <c r="F985" s="1">
        <v>0</v>
      </c>
      <c r="G985" s="1">
        <v>21</v>
      </c>
      <c r="H985" s="1">
        <v>0</v>
      </c>
      <c r="I985" s="1">
        <f t="shared" si="45"/>
        <v>-0.46527301798861337</v>
      </c>
      <c r="J985" s="1">
        <f t="shared" si="46"/>
        <v>0.38573566532339898</v>
      </c>
      <c r="K985" s="1">
        <v>1</v>
      </c>
      <c r="L985" s="1">
        <f t="shared" si="47"/>
        <v>-0.95260294896491937</v>
      </c>
      <c r="M985" s="1">
        <f>ABS(J985-Base!J985)</f>
        <v>7.6970146114788141E-3</v>
      </c>
    </row>
    <row r="986" spans="5:13" x14ac:dyDescent="0.3">
      <c r="E986" s="1">
        <v>975</v>
      </c>
      <c r="F986" s="1">
        <v>0</v>
      </c>
      <c r="G986" s="1">
        <v>27</v>
      </c>
      <c r="H986" s="1">
        <v>0</v>
      </c>
      <c r="I986" s="1">
        <f t="shared" si="45"/>
        <v>-0.62376495842293123</v>
      </c>
      <c r="J986" s="1">
        <f t="shared" si="46"/>
        <v>0.34892565543319548</v>
      </c>
      <c r="K986" s="1">
        <v>0</v>
      </c>
      <c r="L986" s="1">
        <f t="shared" si="47"/>
        <v>-0.42913144273050785</v>
      </c>
      <c r="M986" s="1">
        <f>ABS(J986-Base!J986)</f>
        <v>1.0275372231825008E-2</v>
      </c>
    </row>
    <row r="987" spans="5:13" x14ac:dyDescent="0.3">
      <c r="E987" s="1">
        <v>976</v>
      </c>
      <c r="F987" s="1">
        <v>1</v>
      </c>
      <c r="G987" s="1">
        <v>28</v>
      </c>
      <c r="H987" s="1">
        <v>3</v>
      </c>
      <c r="I987" s="1">
        <f t="shared" si="45"/>
        <v>0.15650155859263687</v>
      </c>
      <c r="J987" s="1">
        <f t="shared" si="46"/>
        <v>0.53904572743108359</v>
      </c>
      <c r="K987" s="1">
        <v>1</v>
      </c>
      <c r="L987" s="1">
        <f t="shared" si="47"/>
        <v>-0.6179548741371621</v>
      </c>
      <c r="M987" s="1">
        <f>ABS(J987-Base!J987)</f>
        <v>1.5956049208305512E-3</v>
      </c>
    </row>
    <row r="988" spans="5:13" x14ac:dyDescent="0.3">
      <c r="E988" s="1">
        <v>977</v>
      </c>
      <c r="F988" s="1">
        <v>1</v>
      </c>
      <c r="G988" s="1">
        <v>21</v>
      </c>
      <c r="H988" s="1">
        <v>8</v>
      </c>
      <c r="I988" s="1">
        <f t="shared" si="45"/>
        <v>1.8455223237263505</v>
      </c>
      <c r="J988" s="1">
        <f t="shared" si="46"/>
        <v>0.86360051482182232</v>
      </c>
      <c r="K988" s="1">
        <v>1</v>
      </c>
      <c r="L988" s="1">
        <f t="shared" si="47"/>
        <v>-0.14664498420708358</v>
      </c>
      <c r="M988" s="1">
        <f>ABS(J988-Base!J988)</f>
        <v>9.9695291645268691E-3</v>
      </c>
    </row>
    <row r="989" spans="5:13" x14ac:dyDescent="0.3">
      <c r="E989" s="1">
        <v>978</v>
      </c>
      <c r="F989" s="1">
        <v>0</v>
      </c>
      <c r="G989" s="1">
        <v>20</v>
      </c>
      <c r="H989" s="1">
        <v>1</v>
      </c>
      <c r="I989" s="1">
        <f t="shared" si="45"/>
        <v>-0.19077887629129359</v>
      </c>
      <c r="J989" s="1">
        <f t="shared" si="46"/>
        <v>0.45244941673162731</v>
      </c>
      <c r="K989" s="1">
        <v>1</v>
      </c>
      <c r="L989" s="1">
        <f t="shared" si="47"/>
        <v>-0.7930793083191503</v>
      </c>
      <c r="M989" s="1">
        <f>ABS(J989-Base!J989)</f>
        <v>1.0223155209224677E-3</v>
      </c>
    </row>
    <row r="990" spans="5:13" x14ac:dyDescent="0.3">
      <c r="E990" s="1">
        <v>979</v>
      </c>
      <c r="F990" s="1">
        <v>1</v>
      </c>
      <c r="G990" s="1">
        <v>29</v>
      </c>
      <c r="H990" s="1">
        <v>2</v>
      </c>
      <c r="I990" s="1">
        <f t="shared" si="45"/>
        <v>-0.16946355610383124</v>
      </c>
      <c r="J990" s="1">
        <f t="shared" si="46"/>
        <v>0.45773520892116437</v>
      </c>
      <c r="K990" s="1">
        <v>1</v>
      </c>
      <c r="L990" s="1">
        <f t="shared" si="47"/>
        <v>-0.78146440851940047</v>
      </c>
      <c r="M990" s="1">
        <f>ABS(J990-Base!J990)</f>
        <v>2.0650346761873495E-3</v>
      </c>
    </row>
    <row r="991" spans="5:13" x14ac:dyDescent="0.3">
      <c r="E991" s="1">
        <v>980</v>
      </c>
      <c r="F991" s="1">
        <v>0</v>
      </c>
      <c r="G991" s="1">
        <v>23</v>
      </c>
      <c r="H991" s="1">
        <v>4</v>
      </c>
      <c r="I991" s="1">
        <f t="shared" si="45"/>
        <v>0.47421160836634801</v>
      </c>
      <c r="J991" s="1">
        <f t="shared" si="46"/>
        <v>0.61638010196055693</v>
      </c>
      <c r="K991" s="1">
        <v>0</v>
      </c>
      <c r="L991" s="1">
        <f t="shared" si="47"/>
        <v>-0.95810306547393076</v>
      </c>
      <c r="M991" s="1">
        <f>ABS(J991-Base!J991)</f>
        <v>2.3673971603080379E-2</v>
      </c>
    </row>
    <row r="992" spans="5:13" x14ac:dyDescent="0.3">
      <c r="E992" s="1">
        <v>981</v>
      </c>
      <c r="F992" s="1">
        <v>0</v>
      </c>
      <c r="G992" s="1">
        <v>19</v>
      </c>
      <c r="H992" s="1">
        <v>1</v>
      </c>
      <c r="I992" s="1">
        <f t="shared" si="45"/>
        <v>-0.16436355288557397</v>
      </c>
      <c r="J992" s="1">
        <f t="shared" si="46"/>
        <v>0.45900136970317185</v>
      </c>
      <c r="K992" s="1">
        <v>1</v>
      </c>
      <c r="L992" s="1">
        <f t="shared" si="47"/>
        <v>-0.77870208482327341</v>
      </c>
      <c r="M992" s="1">
        <f>ABS(J992-Base!J992)</f>
        <v>1.5605047032950514E-3</v>
      </c>
    </row>
    <row r="993" spans="5:13" x14ac:dyDescent="0.3">
      <c r="E993" s="1">
        <v>982</v>
      </c>
      <c r="F993" s="1">
        <v>0</v>
      </c>
      <c r="G993" s="1">
        <v>35</v>
      </c>
      <c r="H993" s="1">
        <v>1</v>
      </c>
      <c r="I993" s="1">
        <f t="shared" si="45"/>
        <v>-0.58700872737708798</v>
      </c>
      <c r="J993" s="1">
        <f t="shared" si="46"/>
        <v>0.35732148509071149</v>
      </c>
      <c r="K993" s="1">
        <v>1</v>
      </c>
      <c r="L993" s="1">
        <f t="shared" si="47"/>
        <v>-1.0291193839646149</v>
      </c>
      <c r="M993" s="1">
        <f>ABS(J993-Base!J993)</f>
        <v>6.4558411120164694E-3</v>
      </c>
    </row>
    <row r="994" spans="5:13" x14ac:dyDescent="0.3">
      <c r="E994" s="1">
        <v>983</v>
      </c>
      <c r="F994" s="1">
        <v>1</v>
      </c>
      <c r="G994" s="1">
        <v>25</v>
      </c>
      <c r="H994" s="1">
        <v>2</v>
      </c>
      <c r="I994" s="1">
        <f t="shared" si="45"/>
        <v>-5.1073172801085823E-2</v>
      </c>
      <c r="J994" s="1">
        <f t="shared" si="46"/>
        <v>0.48723448155067395</v>
      </c>
      <c r="K994" s="1">
        <v>1</v>
      </c>
      <c r="L994" s="1">
        <f t="shared" si="47"/>
        <v>-0.71900979015107069</v>
      </c>
      <c r="M994" s="1">
        <f>ABS(J994-Base!J994)</f>
        <v>1.0531659815416483E-3</v>
      </c>
    </row>
    <row r="995" spans="5:13" x14ac:dyDescent="0.3">
      <c r="E995" s="1">
        <v>984</v>
      </c>
      <c r="F995" s="1">
        <v>0</v>
      </c>
      <c r="G995" s="1">
        <v>24</v>
      </c>
      <c r="H995" s="1">
        <v>0</v>
      </c>
      <c r="I995" s="1">
        <f t="shared" si="45"/>
        <v>-0.54451898820577227</v>
      </c>
      <c r="J995" s="1">
        <f t="shared" si="46"/>
        <v>0.36713697802341244</v>
      </c>
      <c r="K995" s="1">
        <v>0</v>
      </c>
      <c r="L995" s="1">
        <f t="shared" si="47"/>
        <v>-0.45750127523642731</v>
      </c>
      <c r="M995" s="1">
        <f>ABS(J995-Base!J995)</f>
        <v>9.0319000904001689E-3</v>
      </c>
    </row>
    <row r="996" spans="5:13" x14ac:dyDescent="0.3">
      <c r="E996" s="1">
        <v>985</v>
      </c>
      <c r="F996" s="1">
        <v>0</v>
      </c>
      <c r="G996" s="1">
        <v>29</v>
      </c>
      <c r="H996" s="1">
        <v>0</v>
      </c>
      <c r="I996" s="1">
        <f t="shared" si="45"/>
        <v>-0.67659560523437046</v>
      </c>
      <c r="J996" s="1">
        <f t="shared" si="46"/>
        <v>0.33702155128635308</v>
      </c>
      <c r="K996" s="1">
        <v>0</v>
      </c>
      <c r="L996" s="1">
        <f t="shared" si="47"/>
        <v>-0.41101279503553634</v>
      </c>
      <c r="M996" s="1">
        <f>ABS(J996-Base!J996)</f>
        <v>1.1049348853416796E-2</v>
      </c>
    </row>
    <row r="997" spans="5:13" x14ac:dyDescent="0.3">
      <c r="E997" s="1">
        <v>986</v>
      </c>
      <c r="F997" s="1">
        <v>1</v>
      </c>
      <c r="G997" s="1">
        <v>22</v>
      </c>
      <c r="H997" s="1">
        <v>2</v>
      </c>
      <c r="I997" s="1">
        <f t="shared" si="45"/>
        <v>3.7719614675973248E-2</v>
      </c>
      <c r="J997" s="1">
        <f t="shared" si="46"/>
        <v>0.50942878577989803</v>
      </c>
      <c r="K997" s="1">
        <v>1</v>
      </c>
      <c r="L997" s="1">
        <f t="shared" si="47"/>
        <v>-0.67446520884628536</v>
      </c>
      <c r="M997" s="1">
        <f>ABS(J997-Base!J997)</f>
        <v>2.8465903584240504E-4</v>
      </c>
    </row>
    <row r="998" spans="5:13" x14ac:dyDescent="0.3">
      <c r="E998" s="1">
        <v>987</v>
      </c>
      <c r="F998" s="1">
        <v>1</v>
      </c>
      <c r="G998" s="1">
        <v>24</v>
      </c>
      <c r="H998" s="1">
        <v>3</v>
      </c>
      <c r="I998" s="1">
        <f t="shared" si="45"/>
        <v>0.27489194189538235</v>
      </c>
      <c r="J998" s="1">
        <f t="shared" si="46"/>
        <v>0.56829347313059175</v>
      </c>
      <c r="K998" s="1">
        <v>0</v>
      </c>
      <c r="L998" s="1">
        <f t="shared" si="47"/>
        <v>-0.84000925754169453</v>
      </c>
      <c r="M998" s="1">
        <f>ABS(J998-Base!J998)</f>
        <v>2.583137306302774E-3</v>
      </c>
    </row>
    <row r="999" spans="5:13" x14ac:dyDescent="0.3">
      <c r="E999" s="1">
        <v>988</v>
      </c>
      <c r="F999" s="1">
        <v>1</v>
      </c>
      <c r="G999" s="1">
        <v>23</v>
      </c>
      <c r="H999" s="1">
        <v>4</v>
      </c>
      <c r="I999" s="1">
        <f t="shared" si="45"/>
        <v>0.60085705659185051</v>
      </c>
      <c r="J999" s="1">
        <f t="shared" si="46"/>
        <v>0.64585236278033253</v>
      </c>
      <c r="K999" s="1">
        <v>1</v>
      </c>
      <c r="L999" s="1">
        <f t="shared" si="47"/>
        <v>-0.43718434190663547</v>
      </c>
      <c r="M999" s="1">
        <f>ABS(J999-Base!J999)</f>
        <v>5.7982892166952293E-3</v>
      </c>
    </row>
    <row r="1000" spans="5:13" x14ac:dyDescent="0.3">
      <c r="E1000" s="1">
        <v>989</v>
      </c>
      <c r="F1000" s="1">
        <v>0</v>
      </c>
      <c r="G1000" s="1">
        <v>26</v>
      </c>
      <c r="H1000" s="1">
        <v>1</v>
      </c>
      <c r="I1000" s="1">
        <f t="shared" si="45"/>
        <v>-0.34927081672561133</v>
      </c>
      <c r="J1000" s="1">
        <f t="shared" si="46"/>
        <v>0.41355925728835835</v>
      </c>
      <c r="K1000" s="1">
        <v>1</v>
      </c>
      <c r="L1000" s="1">
        <f t="shared" si="47"/>
        <v>-0.88295446816341394</v>
      </c>
      <c r="M1000" s="1">
        <f>ABS(J1000-Base!J1000)</f>
        <v>2.1363829843065729E-3</v>
      </c>
    </row>
    <row r="1001" spans="5:13" x14ac:dyDescent="0.3">
      <c r="E1001" s="1">
        <v>990</v>
      </c>
      <c r="F1001" s="1">
        <v>0</v>
      </c>
      <c r="G1001" s="1">
        <v>30</v>
      </c>
      <c r="H1001" s="1">
        <v>2</v>
      </c>
      <c r="I1001" s="1">
        <f t="shared" si="45"/>
        <v>-0.20685329205688974</v>
      </c>
      <c r="J1001" s="1">
        <f t="shared" si="46"/>
        <v>0.4484702850960226</v>
      </c>
      <c r="K1001" s="1">
        <v>1</v>
      </c>
      <c r="L1001" s="1">
        <f t="shared" si="47"/>
        <v>-0.80191285364468201</v>
      </c>
      <c r="M1001" s="1">
        <f>ABS(J1001-Base!J1001)</f>
        <v>4.2417013842316331E-3</v>
      </c>
    </row>
    <row r="1002" spans="5:13" x14ac:dyDescent="0.3">
      <c r="E1002" s="1">
        <v>991</v>
      </c>
      <c r="F1002" s="1">
        <v>0</v>
      </c>
      <c r="G1002" s="1">
        <v>31</v>
      </c>
      <c r="H1002" s="1">
        <v>2</v>
      </c>
      <c r="I1002" s="1">
        <f t="shared" si="45"/>
        <v>-0.23326861546260935</v>
      </c>
      <c r="J1002" s="1">
        <f t="shared" si="46"/>
        <v>0.44194585541616832</v>
      </c>
      <c r="K1002" s="1">
        <v>0</v>
      </c>
      <c r="L1002" s="1">
        <f t="shared" si="47"/>
        <v>-0.58329928800389497</v>
      </c>
      <c r="M1002" s="1">
        <f>ABS(J1002-Base!J1002)</f>
        <v>3.6970010223800198E-3</v>
      </c>
    </row>
    <row r="1003" spans="5:13" x14ac:dyDescent="0.3">
      <c r="E1003" s="1">
        <v>992</v>
      </c>
      <c r="F1003" s="1">
        <v>1</v>
      </c>
      <c r="G1003" s="1">
        <v>20</v>
      </c>
      <c r="H1003" s="1">
        <v>2</v>
      </c>
      <c r="I1003" s="1">
        <f t="shared" si="45"/>
        <v>9.691480632734592E-2</v>
      </c>
      <c r="J1003" s="1">
        <f t="shared" si="46"/>
        <v>0.5242097554111721</v>
      </c>
      <c r="K1003" s="1">
        <v>0</v>
      </c>
      <c r="L1003" s="1">
        <f t="shared" si="47"/>
        <v>-0.74277818449953847</v>
      </c>
      <c r="M1003" s="1">
        <f>ABS(J1003-Base!J1003)</f>
        <v>2.2739684344907918E-4</v>
      </c>
    </row>
    <row r="1004" spans="5:13" x14ac:dyDescent="0.3">
      <c r="E1004" s="1">
        <v>993</v>
      </c>
      <c r="F1004" s="1">
        <v>0</v>
      </c>
      <c r="G1004" s="1">
        <v>34</v>
      </c>
      <c r="H1004" s="1">
        <v>2</v>
      </c>
      <c r="I1004" s="1">
        <f t="shared" si="45"/>
        <v>-0.3125145856797682</v>
      </c>
      <c r="J1004" s="1">
        <f t="shared" si="46"/>
        <v>0.42250107599303</v>
      </c>
      <c r="K1004" s="1">
        <v>0</v>
      </c>
      <c r="L1004" s="1">
        <f t="shared" si="47"/>
        <v>-0.54904869977931814</v>
      </c>
      <c r="M1004" s="1">
        <f>ABS(J1004-Base!J1004)</f>
        <v>2.0769285677940674E-3</v>
      </c>
    </row>
    <row r="1005" spans="5:13" x14ac:dyDescent="0.3">
      <c r="E1005" s="1">
        <v>994</v>
      </c>
      <c r="F1005" s="1">
        <v>1</v>
      </c>
      <c r="G1005" s="1">
        <v>23</v>
      </c>
      <c r="H1005" s="1">
        <v>3</v>
      </c>
      <c r="I1005" s="1">
        <f t="shared" si="45"/>
        <v>0.30448953772106868</v>
      </c>
      <c r="J1005" s="1">
        <f t="shared" si="46"/>
        <v>0.57553965310375632</v>
      </c>
      <c r="K1005" s="1">
        <v>0</v>
      </c>
      <c r="L1005" s="1">
        <f t="shared" si="47"/>
        <v>-0.8569366889101131</v>
      </c>
      <c r="M1005" s="1">
        <f>ABS(J1005-Base!J1005)</f>
        <v>2.8232640295787759E-3</v>
      </c>
    </row>
    <row r="1006" spans="5:13" x14ac:dyDescent="0.3">
      <c r="E1006" s="1">
        <v>995</v>
      </c>
      <c r="F1006" s="1">
        <v>0</v>
      </c>
      <c r="G1006" s="1">
        <v>30</v>
      </c>
      <c r="H1006" s="1">
        <v>2</v>
      </c>
      <c r="I1006" s="1">
        <f t="shared" si="45"/>
        <v>-0.20685329205688974</v>
      </c>
      <c r="J1006" s="1">
        <f t="shared" si="46"/>
        <v>0.4484702850960226</v>
      </c>
      <c r="K1006" s="1">
        <v>1</v>
      </c>
      <c r="L1006" s="1">
        <f t="shared" si="47"/>
        <v>-0.80191285364468201</v>
      </c>
      <c r="M1006" s="1">
        <f>ABS(J1006-Base!J1006)</f>
        <v>4.2417013842316331E-3</v>
      </c>
    </row>
    <row r="1007" spans="5:13" x14ac:dyDescent="0.3">
      <c r="E1007" s="1">
        <v>996</v>
      </c>
      <c r="F1007" s="1">
        <v>0</v>
      </c>
      <c r="G1007" s="1">
        <v>15</v>
      </c>
      <c r="H1007" s="1">
        <v>0</v>
      </c>
      <c r="I1007" s="1">
        <f t="shared" si="45"/>
        <v>-0.30678107755429562</v>
      </c>
      <c r="J1007" s="1">
        <f t="shared" si="46"/>
        <v>0.42390063514456194</v>
      </c>
      <c r="K1007" s="1">
        <v>0</v>
      </c>
      <c r="L1007" s="1">
        <f t="shared" si="47"/>
        <v>-0.55147512473453408</v>
      </c>
      <c r="M1007" s="1">
        <f>ABS(J1007-Base!J1007)</f>
        <v>4.7955567820537892E-3</v>
      </c>
    </row>
    <row r="1008" spans="5:13" x14ac:dyDescent="0.3">
      <c r="E1008" s="1">
        <v>997</v>
      </c>
      <c r="F1008" s="1">
        <v>1</v>
      </c>
      <c r="G1008" s="1">
        <v>25</v>
      </c>
      <c r="H1008" s="1">
        <v>4</v>
      </c>
      <c r="I1008" s="1">
        <f t="shared" si="45"/>
        <v>0.54166186494047786</v>
      </c>
      <c r="J1008" s="1">
        <f t="shared" si="46"/>
        <v>0.6321989251213167</v>
      </c>
      <c r="K1008" s="1">
        <v>1</v>
      </c>
      <c r="L1008" s="1">
        <f t="shared" si="47"/>
        <v>-0.45855117942143125</v>
      </c>
      <c r="M1008" s="1">
        <f>ABS(J1008-Base!J1008)</f>
        <v>5.4126395647193792E-3</v>
      </c>
    </row>
    <row r="1009" spans="5:13" x14ac:dyDescent="0.3">
      <c r="E1009" s="1">
        <v>998</v>
      </c>
      <c r="F1009" s="1">
        <v>1</v>
      </c>
      <c r="G1009" s="1">
        <v>25</v>
      </c>
      <c r="H1009" s="1">
        <v>3</v>
      </c>
      <c r="I1009" s="1">
        <f t="shared" si="45"/>
        <v>0.24529434606969602</v>
      </c>
      <c r="J1009" s="1">
        <f t="shared" si="46"/>
        <v>0.56101794223747015</v>
      </c>
      <c r="K1009" s="1">
        <v>1</v>
      </c>
      <c r="L1009" s="1">
        <f t="shared" si="47"/>
        <v>-0.57800239137288711</v>
      </c>
      <c r="M1009" s="1">
        <f>ABS(J1009-Base!J1009)</f>
        <v>2.3400149410359727E-3</v>
      </c>
    </row>
    <row r="1010" spans="5:13" x14ac:dyDescent="0.3">
      <c r="E1010" s="1">
        <v>999</v>
      </c>
      <c r="F1010" s="1">
        <v>0</v>
      </c>
      <c r="G1010" s="1">
        <v>26</v>
      </c>
      <c r="H1010" s="1">
        <v>0</v>
      </c>
      <c r="I1010" s="1">
        <f t="shared" si="45"/>
        <v>-0.5973496350172115</v>
      </c>
      <c r="J1010" s="1">
        <f t="shared" si="46"/>
        <v>0.35495028933023043</v>
      </c>
      <c r="K1010" s="1">
        <v>0</v>
      </c>
      <c r="L1010" s="1">
        <f t="shared" si="47"/>
        <v>-0.43842789435032226</v>
      </c>
      <c r="M1010" s="1">
        <f>ABS(J1010-Base!J1010)</f>
        <v>9.8715949567237948E-3</v>
      </c>
    </row>
    <row r="1011" spans="5:13" x14ac:dyDescent="0.3">
      <c r="E1011" s="1">
        <v>1000</v>
      </c>
      <c r="F1011" s="1">
        <v>1</v>
      </c>
      <c r="G1011" s="1">
        <v>24</v>
      </c>
      <c r="H1011" s="1">
        <v>0</v>
      </c>
      <c r="I1011" s="1">
        <f t="shared" si="45"/>
        <v>-0.61421061471696314</v>
      </c>
      <c r="J1011" s="1">
        <f t="shared" si="46"/>
        <v>0.35109929913876448</v>
      </c>
      <c r="K1011" s="1">
        <v>0</v>
      </c>
      <c r="L1011" s="1">
        <f t="shared" si="47"/>
        <v>-0.43247557727972219</v>
      </c>
      <c r="M1011" s="1">
        <f>ABS(J1011-Base!J1011)</f>
        <v>7.0057787942477967E-3</v>
      </c>
    </row>
    <row r="1012" spans="5:13" x14ac:dyDescent="0.3">
      <c r="E1012" s="1">
        <v>1001</v>
      </c>
      <c r="F1012" s="1">
        <v>0</v>
      </c>
      <c r="G1012" s="1">
        <v>24</v>
      </c>
      <c r="H1012" s="1">
        <v>0</v>
      </c>
      <c r="I1012" s="1">
        <f t="shared" si="45"/>
        <v>-0.54451898820577227</v>
      </c>
      <c r="J1012" s="1">
        <f t="shared" si="46"/>
        <v>0.36713697802341244</v>
      </c>
      <c r="K1012" s="1">
        <v>1</v>
      </c>
      <c r="L1012" s="1">
        <f t="shared" si="47"/>
        <v>-1.0020202634421997</v>
      </c>
      <c r="M1012" s="1">
        <f>ABS(J1012-Base!J1012)</f>
        <v>9.0319000904001689E-3</v>
      </c>
    </row>
    <row r="1013" spans="5:13" x14ac:dyDescent="0.3">
      <c r="E1013" s="1">
        <v>1002</v>
      </c>
      <c r="F1013" s="1">
        <v>1</v>
      </c>
      <c r="G1013" s="1">
        <v>28</v>
      </c>
      <c r="H1013" s="1">
        <v>2</v>
      </c>
      <c r="I1013" s="1">
        <f t="shared" si="45"/>
        <v>-0.13986596027814491</v>
      </c>
      <c r="J1013" s="1">
        <f t="shared" si="46"/>
        <v>0.46509040126462287</v>
      </c>
      <c r="K1013" s="1">
        <v>0</v>
      </c>
      <c r="L1013" s="1">
        <f t="shared" si="47"/>
        <v>-0.62565752069029823</v>
      </c>
      <c r="M1013" s="1">
        <f>ABS(J1013-Base!J1013)</f>
        <v>1.8144001534711185E-3</v>
      </c>
    </row>
    <row r="1014" spans="5:13" x14ac:dyDescent="0.3">
      <c r="E1014" s="1">
        <v>1003</v>
      </c>
      <c r="F1014" s="1">
        <v>0</v>
      </c>
      <c r="G1014" s="1">
        <v>24</v>
      </c>
      <c r="H1014" s="1">
        <v>0</v>
      </c>
      <c r="I1014" s="1">
        <f t="shared" si="45"/>
        <v>-0.54451898820577227</v>
      </c>
      <c r="J1014" s="1">
        <f t="shared" si="46"/>
        <v>0.36713697802341244</v>
      </c>
      <c r="K1014" s="1">
        <v>1</v>
      </c>
      <c r="L1014" s="1">
        <f t="shared" si="47"/>
        <v>-1.0020202634421997</v>
      </c>
      <c r="M1014" s="1">
        <f>ABS(J1014-Base!J1014)</f>
        <v>9.0319000904001689E-3</v>
      </c>
    </row>
    <row r="1015" spans="5:13" x14ac:dyDescent="0.3">
      <c r="E1015" s="1">
        <v>1004</v>
      </c>
      <c r="F1015" s="1">
        <v>0</v>
      </c>
      <c r="G1015" s="1">
        <v>23</v>
      </c>
      <c r="H1015" s="1">
        <v>1</v>
      </c>
      <c r="I1015" s="1">
        <f t="shared" si="45"/>
        <v>-0.27002484650845249</v>
      </c>
      <c r="J1015" s="1">
        <f t="shared" si="46"/>
        <v>0.43290099526311304</v>
      </c>
      <c r="K1015" s="1">
        <v>1</v>
      </c>
      <c r="L1015" s="1">
        <f t="shared" si="47"/>
        <v>-0.83724622547675487</v>
      </c>
      <c r="M1015" s="1">
        <f>ABS(J1015-Base!J1015)</f>
        <v>5.7557668159280428E-4</v>
      </c>
    </row>
    <row r="1016" spans="5:13" x14ac:dyDescent="0.3">
      <c r="E1016" s="1">
        <v>1005</v>
      </c>
      <c r="F1016" s="1">
        <v>0</v>
      </c>
      <c r="G1016" s="1">
        <v>29</v>
      </c>
      <c r="H1016" s="1">
        <v>3</v>
      </c>
      <c r="I1016" s="1">
        <f t="shared" si="45"/>
        <v>6.7640849640430045E-2</v>
      </c>
      <c r="J1016" s="1">
        <f t="shared" si="46"/>
        <v>0.51690376793916937</v>
      </c>
      <c r="K1016" s="1">
        <v>1</v>
      </c>
      <c r="L1016" s="1">
        <f t="shared" si="47"/>
        <v>-0.65989855731325187</v>
      </c>
      <c r="M1016" s="1">
        <f>ABS(J1016-Base!J1016)</f>
        <v>1.3436248929804773E-2</v>
      </c>
    </row>
    <row r="1017" spans="5:13" x14ac:dyDescent="0.3">
      <c r="E1017" s="1">
        <v>1006</v>
      </c>
      <c r="F1017" s="1">
        <v>1</v>
      </c>
      <c r="G1017" s="1">
        <v>21</v>
      </c>
      <c r="H1017" s="1">
        <v>2</v>
      </c>
      <c r="I1017" s="1">
        <f t="shared" si="45"/>
        <v>6.7317210501659577E-2</v>
      </c>
      <c r="J1017" s="1">
        <f t="shared" si="46"/>
        <v>0.51682295018884739</v>
      </c>
      <c r="K1017" s="1">
        <v>0</v>
      </c>
      <c r="L1017" s="1">
        <f t="shared" si="47"/>
        <v>-0.72737212974126819</v>
      </c>
      <c r="M1017" s="1">
        <f>ABS(J1017-Base!J1017)</f>
        <v>2.8386367784460909E-5</v>
      </c>
    </row>
    <row r="1018" spans="5:13" x14ac:dyDescent="0.3">
      <c r="E1018" s="1">
        <v>1007</v>
      </c>
      <c r="F1018" s="1">
        <v>1</v>
      </c>
      <c r="G1018" s="1">
        <v>20</v>
      </c>
      <c r="H1018" s="1">
        <v>2</v>
      </c>
      <c r="I1018" s="1">
        <f t="shared" si="45"/>
        <v>9.691480632734592E-2</v>
      </c>
      <c r="J1018" s="1">
        <f t="shared" si="46"/>
        <v>0.5242097554111721</v>
      </c>
      <c r="K1018" s="1">
        <v>1</v>
      </c>
      <c r="L1018" s="1">
        <f t="shared" si="47"/>
        <v>-0.64586337817219264</v>
      </c>
      <c r="M1018" s="1">
        <f>ABS(J1018-Base!J1018)</f>
        <v>2.2739684344907918E-4</v>
      </c>
    </row>
    <row r="1019" spans="5:13" x14ac:dyDescent="0.3">
      <c r="E1019" s="1">
        <v>1008</v>
      </c>
      <c r="F1019" s="1">
        <v>1</v>
      </c>
      <c r="G1019" s="1">
        <v>19</v>
      </c>
      <c r="H1019" s="1">
        <v>5</v>
      </c>
      <c r="I1019" s="1">
        <f t="shared" si="45"/>
        <v>1.0156149587653778</v>
      </c>
      <c r="J1019" s="1">
        <f t="shared" si="46"/>
        <v>0.73411756696659891</v>
      </c>
      <c r="K1019" s="1">
        <v>0</v>
      </c>
      <c r="L1019" s="1">
        <f t="shared" si="47"/>
        <v>-1.3247010489803033</v>
      </c>
      <c r="M1019" s="1">
        <f>ABS(J1019-Base!J1019)</f>
        <v>8.491304213043116E-3</v>
      </c>
    </row>
    <row r="1020" spans="5:13" x14ac:dyDescent="0.3">
      <c r="E1020" s="1">
        <v>1009</v>
      </c>
      <c r="F1020" s="1">
        <v>1</v>
      </c>
      <c r="G1020" s="1">
        <v>20</v>
      </c>
      <c r="H1020" s="1">
        <v>4</v>
      </c>
      <c r="I1020" s="1">
        <f t="shared" si="45"/>
        <v>0.6896498440689095</v>
      </c>
      <c r="J1020" s="1">
        <f t="shared" si="46"/>
        <v>0.66588902829522556</v>
      </c>
      <c r="K1020" s="1">
        <v>0</v>
      </c>
      <c r="L1020" s="1">
        <f t="shared" si="47"/>
        <v>-1.0962820905753516</v>
      </c>
      <c r="M1020" s="1">
        <f>ABS(J1020-Base!J1020)</f>
        <v>6.3331936661242816E-3</v>
      </c>
    </row>
    <row r="1021" spans="5:13" x14ac:dyDescent="0.3">
      <c r="E1021" s="1">
        <v>1010</v>
      </c>
      <c r="F1021" s="1">
        <v>1</v>
      </c>
      <c r="G1021" s="1">
        <v>22</v>
      </c>
      <c r="H1021" s="1">
        <v>1</v>
      </c>
      <c r="I1021" s="1">
        <f t="shared" si="45"/>
        <v>-0.2586479041948086</v>
      </c>
      <c r="J1021" s="1">
        <f t="shared" si="46"/>
        <v>0.43569611229414967</v>
      </c>
      <c r="K1021" s="1">
        <v>1</v>
      </c>
      <c r="L1021" s="1">
        <f t="shared" si="47"/>
        <v>-0.83081026879469477</v>
      </c>
      <c r="M1021" s="1">
        <f>ABS(J1021-Base!J1021)</f>
        <v>3.6546102981830364E-3</v>
      </c>
    </row>
    <row r="1022" spans="5:13" x14ac:dyDescent="0.3">
      <c r="E1022" s="1">
        <v>1011</v>
      </c>
      <c r="F1022" s="1">
        <v>1</v>
      </c>
      <c r="G1022" s="1">
        <v>22</v>
      </c>
      <c r="H1022" s="1">
        <v>4</v>
      </c>
      <c r="I1022" s="1">
        <f t="shared" si="45"/>
        <v>0.63045465241753684</v>
      </c>
      <c r="J1022" s="1">
        <f t="shared" si="46"/>
        <v>0.65259254609950756</v>
      </c>
      <c r="K1022" s="1">
        <v>1</v>
      </c>
      <c r="L1022" s="1">
        <f t="shared" si="47"/>
        <v>-0.42680231673995855</v>
      </c>
      <c r="M1022" s="1">
        <f>ABS(J1022-Base!J1022)</f>
        <v>5.9825470584123908E-3</v>
      </c>
    </row>
    <row r="1023" spans="5:13" x14ac:dyDescent="0.3">
      <c r="E1023" s="1">
        <v>1012</v>
      </c>
      <c r="F1023" s="1">
        <v>0</v>
      </c>
      <c r="G1023" s="1">
        <v>21</v>
      </c>
      <c r="H1023" s="1">
        <v>4</v>
      </c>
      <c r="I1023" s="1">
        <f t="shared" si="45"/>
        <v>0.52704225517778736</v>
      </c>
      <c r="J1023" s="1">
        <f t="shared" si="46"/>
        <v>0.62879300115145542</v>
      </c>
      <c r="K1023" s="1">
        <v>0</v>
      </c>
      <c r="L1023" s="1">
        <f t="shared" si="47"/>
        <v>-0.99099542359119885</v>
      </c>
      <c r="M1023" s="1">
        <f>ABS(J1023-Base!J1023)</f>
        <v>2.4318231007510516E-2</v>
      </c>
    </row>
    <row r="1024" spans="5:13" x14ac:dyDescent="0.3">
      <c r="E1024" s="1">
        <v>1013</v>
      </c>
      <c r="F1024" s="1">
        <v>1</v>
      </c>
      <c r="G1024" s="1">
        <v>31</v>
      </c>
      <c r="H1024" s="1">
        <v>4</v>
      </c>
      <c r="I1024" s="1">
        <f t="shared" si="45"/>
        <v>0.36407628998635966</v>
      </c>
      <c r="J1024" s="1">
        <f t="shared" si="46"/>
        <v>0.59002682953483487</v>
      </c>
      <c r="K1024" s="1">
        <v>1</v>
      </c>
      <c r="L1024" s="1">
        <f t="shared" si="47"/>
        <v>-0.5275872693284176</v>
      </c>
      <c r="M1024" s="1">
        <f>ABS(J1024-Base!J1024)</f>
        <v>4.1318086815533839E-3</v>
      </c>
    </row>
    <row r="1025" spans="5:13" x14ac:dyDescent="0.3">
      <c r="E1025" s="1">
        <v>1014</v>
      </c>
      <c r="F1025" s="1">
        <v>1</v>
      </c>
      <c r="G1025" s="1">
        <v>26</v>
      </c>
      <c r="H1025" s="1">
        <v>4</v>
      </c>
      <c r="I1025" s="1">
        <f t="shared" si="45"/>
        <v>0.51206426911479153</v>
      </c>
      <c r="J1025" s="1">
        <f t="shared" si="46"/>
        <v>0.62529026252497333</v>
      </c>
      <c r="K1025" s="1">
        <v>0</v>
      </c>
      <c r="L1025" s="1">
        <f t="shared" si="47"/>
        <v>-0.98160358613017862</v>
      </c>
      <c r="M1025" s="1">
        <f>ABS(J1025-Base!J1025)</f>
        <v>5.2115819597463586E-3</v>
      </c>
    </row>
    <row r="1026" spans="5:13" x14ac:dyDescent="0.3">
      <c r="E1026" s="1">
        <v>1015</v>
      </c>
      <c r="F1026" s="1">
        <v>1</v>
      </c>
      <c r="G1026" s="1">
        <v>22</v>
      </c>
      <c r="H1026" s="1">
        <v>2</v>
      </c>
      <c r="I1026" s="1">
        <f t="shared" si="45"/>
        <v>3.7719614675973248E-2</v>
      </c>
      <c r="J1026" s="1">
        <f t="shared" si="46"/>
        <v>0.50942878577989803</v>
      </c>
      <c r="K1026" s="1">
        <v>1</v>
      </c>
      <c r="L1026" s="1">
        <f t="shared" si="47"/>
        <v>-0.67446520884628536</v>
      </c>
      <c r="M1026" s="1">
        <f>ABS(J1026-Base!J1026)</f>
        <v>2.8465903584240504E-4</v>
      </c>
    </row>
    <row r="1027" spans="5:13" x14ac:dyDescent="0.3">
      <c r="E1027" s="1">
        <v>1016</v>
      </c>
      <c r="F1027" s="1">
        <v>0</v>
      </c>
      <c r="G1027" s="1">
        <v>28</v>
      </c>
      <c r="H1027" s="1">
        <v>3</v>
      </c>
      <c r="I1027" s="1">
        <f t="shared" si="45"/>
        <v>9.405617304614966E-2</v>
      </c>
      <c r="J1027" s="1">
        <f t="shared" si="46"/>
        <v>0.52349672370978795</v>
      </c>
      <c r="K1027" s="1">
        <v>1</v>
      </c>
      <c r="L1027" s="1">
        <f t="shared" si="47"/>
        <v>-0.64722450712515456</v>
      </c>
      <c r="M1027" s="1">
        <f>ABS(J1027-Base!J1027)</f>
        <v>1.3953398800465089E-2</v>
      </c>
    </row>
    <row r="1028" spans="5:13" x14ac:dyDescent="0.3">
      <c r="E1028" s="1">
        <v>1017</v>
      </c>
      <c r="F1028" s="1">
        <v>1</v>
      </c>
      <c r="G1028" s="1">
        <v>20</v>
      </c>
      <c r="H1028" s="1">
        <v>2</v>
      </c>
      <c r="I1028" s="1">
        <f t="shared" si="45"/>
        <v>9.691480632734592E-2</v>
      </c>
      <c r="J1028" s="1">
        <f t="shared" si="46"/>
        <v>0.5242097554111721</v>
      </c>
      <c r="K1028" s="1">
        <v>1</v>
      </c>
      <c r="L1028" s="1">
        <f t="shared" si="47"/>
        <v>-0.64586337817219264</v>
      </c>
      <c r="M1028" s="1">
        <f>ABS(J1028-Base!J1028)</f>
        <v>2.2739684344907918E-4</v>
      </c>
    </row>
    <row r="1029" spans="5:13" x14ac:dyDescent="0.3">
      <c r="E1029" s="1">
        <v>1018</v>
      </c>
      <c r="F1029" s="1">
        <v>1</v>
      </c>
      <c r="G1029" s="1">
        <v>25</v>
      </c>
      <c r="H1029" s="1">
        <v>3</v>
      </c>
      <c r="I1029" s="1">
        <f t="shared" si="45"/>
        <v>0.24529434606969602</v>
      </c>
      <c r="J1029" s="1">
        <f t="shared" si="46"/>
        <v>0.56101794223747015</v>
      </c>
      <c r="K1029" s="1">
        <v>0</v>
      </c>
      <c r="L1029" s="1">
        <f t="shared" si="47"/>
        <v>-0.82329673744258314</v>
      </c>
      <c r="M1029" s="1">
        <f>ABS(J1029-Base!J1029)</f>
        <v>2.3400149410359727E-3</v>
      </c>
    </row>
    <row r="1030" spans="5:13" x14ac:dyDescent="0.3">
      <c r="E1030" s="1">
        <v>1019</v>
      </c>
      <c r="F1030" s="1">
        <v>0</v>
      </c>
      <c r="G1030" s="1">
        <v>19</v>
      </c>
      <c r="H1030" s="1">
        <v>0</v>
      </c>
      <c r="I1030" s="1">
        <f t="shared" si="45"/>
        <v>-0.41244237117717414</v>
      </c>
      <c r="J1030" s="1">
        <f t="shared" si="46"/>
        <v>0.39832663120546746</v>
      </c>
      <c r="K1030" s="1">
        <v>1</v>
      </c>
      <c r="L1030" s="1">
        <f t="shared" si="47"/>
        <v>-0.92048292885178951</v>
      </c>
      <c r="M1030" s="1">
        <f>ABS(J1030-Base!J1030)</f>
        <v>6.7612786616924603E-3</v>
      </c>
    </row>
    <row r="1031" spans="5:13" x14ac:dyDescent="0.3">
      <c r="E1031" s="1">
        <v>1020</v>
      </c>
      <c r="F1031" s="1">
        <v>0</v>
      </c>
      <c r="G1031" s="1">
        <v>20</v>
      </c>
      <c r="H1031" s="1">
        <v>2</v>
      </c>
      <c r="I1031" s="1">
        <f t="shared" si="45"/>
        <v>5.7299942000306581E-2</v>
      </c>
      <c r="J1031" s="1">
        <f t="shared" si="46"/>
        <v>0.51432106737096872</v>
      </c>
      <c r="K1031" s="1">
        <v>1</v>
      </c>
      <c r="L1031" s="1">
        <f t="shared" si="47"/>
        <v>-0.66490756384566263</v>
      </c>
      <c r="M1031" s="1">
        <f>ABS(J1031-Base!J1031)</f>
        <v>9.6612911967542958E-3</v>
      </c>
    </row>
    <row r="1032" spans="5:13" x14ac:dyDescent="0.3">
      <c r="E1032" s="1">
        <v>1021</v>
      </c>
      <c r="F1032" s="1">
        <v>0</v>
      </c>
      <c r="G1032" s="1">
        <v>21</v>
      </c>
      <c r="H1032" s="1">
        <v>2</v>
      </c>
      <c r="I1032" s="1">
        <f t="shared" si="45"/>
        <v>3.0884618594586966E-2</v>
      </c>
      <c r="J1032" s="1">
        <f t="shared" si="46"/>
        <v>0.50772054096568409</v>
      </c>
      <c r="K1032" s="1">
        <v>0</v>
      </c>
      <c r="L1032" s="1">
        <f t="shared" si="47"/>
        <v>-0.70870871757696374</v>
      </c>
      <c r="M1032" s="1">
        <f>ABS(J1032-Base!J1032)</f>
        <v>9.1307955909477601E-3</v>
      </c>
    </row>
    <row r="1033" spans="5:13" x14ac:dyDescent="0.3">
      <c r="E1033" s="1">
        <v>1022</v>
      </c>
      <c r="F1033" s="1">
        <v>1</v>
      </c>
      <c r="G1033" s="1">
        <v>24</v>
      </c>
      <c r="H1033" s="1">
        <v>3</v>
      </c>
      <c r="I1033" s="1">
        <f t="shared" si="45"/>
        <v>0.27489194189538235</v>
      </c>
      <c r="J1033" s="1">
        <f t="shared" si="46"/>
        <v>0.56829347313059175</v>
      </c>
      <c r="K1033" s="1">
        <v>1</v>
      </c>
      <c r="L1033" s="1">
        <f t="shared" si="47"/>
        <v>-0.56511731564631229</v>
      </c>
      <c r="M1033" s="1">
        <f>ABS(J1033-Base!J1033)</f>
        <v>2.583137306302774E-3</v>
      </c>
    </row>
    <row r="1034" spans="5:13" x14ac:dyDescent="0.3">
      <c r="E1034" s="1">
        <v>1023</v>
      </c>
      <c r="F1034" s="1">
        <v>0</v>
      </c>
      <c r="G1034" s="1">
        <v>24</v>
      </c>
      <c r="H1034" s="1">
        <v>2</v>
      </c>
      <c r="I1034" s="1">
        <f t="shared" si="45"/>
        <v>-4.8361351622571935E-2</v>
      </c>
      <c r="J1034" s="1">
        <f t="shared" si="46"/>
        <v>0.48791201797070305</v>
      </c>
      <c r="K1034" s="1">
        <v>1</v>
      </c>
      <c r="L1034" s="1">
        <f t="shared" si="47"/>
        <v>-0.71762018042701503</v>
      </c>
      <c r="M1034" s="1">
        <f>ABS(J1034-Base!J1034)</f>
        <v>7.5166681376453992E-3</v>
      </c>
    </row>
    <row r="1035" spans="5:13" x14ac:dyDescent="0.3">
      <c r="E1035" s="1">
        <v>1024</v>
      </c>
      <c r="F1035" s="1">
        <v>1</v>
      </c>
      <c r="G1035" s="1">
        <v>21</v>
      </c>
      <c r="H1035" s="1">
        <v>3</v>
      </c>
      <c r="I1035" s="1">
        <f t="shared" si="45"/>
        <v>0.36368472937244134</v>
      </c>
      <c r="J1035" s="1">
        <f t="shared" si="46"/>
        <v>0.58993210957582065</v>
      </c>
      <c r="K1035" s="1">
        <v>1</v>
      </c>
      <c r="L1035" s="1">
        <f t="shared" si="47"/>
        <v>-0.52774781721881969</v>
      </c>
      <c r="M1035" s="1">
        <f>ABS(J1035-Base!J1035)</f>
        <v>3.2934135297213452E-3</v>
      </c>
    </row>
    <row r="1036" spans="5:13" x14ac:dyDescent="0.3">
      <c r="E1036" s="1">
        <v>1025</v>
      </c>
      <c r="F1036" s="1">
        <v>0</v>
      </c>
      <c r="G1036" s="1">
        <v>27</v>
      </c>
      <c r="H1036" s="1">
        <v>3</v>
      </c>
      <c r="I1036" s="1">
        <f t="shared" si="45"/>
        <v>0.12047149645186928</v>
      </c>
      <c r="J1036" s="1">
        <f t="shared" si="46"/>
        <v>0.53008150088560058</v>
      </c>
      <c r="K1036" s="1">
        <v>0</v>
      </c>
      <c r="L1036" s="1">
        <f t="shared" si="47"/>
        <v>-0.75519600545419141</v>
      </c>
      <c r="M1036" s="1">
        <f>ABS(J1036-Base!J1036)</f>
        <v>1.4463528467586473E-2</v>
      </c>
    </row>
    <row r="1037" spans="5:13" x14ac:dyDescent="0.3">
      <c r="E1037" s="1">
        <v>1026</v>
      </c>
      <c r="F1037" s="1">
        <v>0</v>
      </c>
      <c r="G1037" s="1">
        <v>27</v>
      </c>
      <c r="H1037" s="1">
        <v>0</v>
      </c>
      <c r="I1037" s="1">
        <f t="shared" ref="I1037:I1100" si="48">$H$5+$H$6*G1037+H1037*$H$7+$H$8*F1037+F1037*H1037*$H$9+F1037*G1037*$H$10</f>
        <v>-0.62376495842293123</v>
      </c>
      <c r="J1037" s="1">
        <f t="shared" ref="J1037:J1100" si="49">EXP(I1037)/(1+EXP(I1037))</f>
        <v>0.34892565543319548</v>
      </c>
      <c r="K1037" s="1">
        <v>0</v>
      </c>
      <c r="L1037" s="1">
        <f t="shared" ref="L1037:L1100" si="50">IF(K1037=1,LN(J1037),LN(1-J1037))</f>
        <v>-0.42913144273050785</v>
      </c>
      <c r="M1037" s="1">
        <f>ABS(J1037-Base!J1037)</f>
        <v>1.0275372231825008E-2</v>
      </c>
    </row>
    <row r="1038" spans="5:13" x14ac:dyDescent="0.3">
      <c r="E1038" s="1">
        <v>1027</v>
      </c>
      <c r="F1038" s="1">
        <v>0</v>
      </c>
      <c r="G1038" s="1">
        <v>24</v>
      </c>
      <c r="H1038" s="1">
        <v>1</v>
      </c>
      <c r="I1038" s="1">
        <f t="shared" si="48"/>
        <v>-0.2964401699141721</v>
      </c>
      <c r="J1038" s="1">
        <f t="shared" si="49"/>
        <v>0.42642794299600362</v>
      </c>
      <c r="K1038" s="1">
        <v>0</v>
      </c>
      <c r="L1038" s="1">
        <f t="shared" si="50"/>
        <v>-0.55587170600887603</v>
      </c>
      <c r="M1038" s="1">
        <f>ABS(J1038-Base!J1038)</f>
        <v>1.1007142626220934E-3</v>
      </c>
    </row>
    <row r="1039" spans="5:13" x14ac:dyDescent="0.3">
      <c r="E1039" s="1">
        <v>1028</v>
      </c>
      <c r="F1039" s="1">
        <v>1</v>
      </c>
      <c r="G1039" s="1">
        <v>27</v>
      </c>
      <c r="H1039" s="1">
        <v>3</v>
      </c>
      <c r="I1039" s="1">
        <f t="shared" si="48"/>
        <v>0.18609915441832325</v>
      </c>
      <c r="J1039" s="1">
        <f t="shared" si="49"/>
        <v>0.54639097799939529</v>
      </c>
      <c r="K1039" s="1">
        <v>0</v>
      </c>
      <c r="L1039" s="1">
        <f t="shared" si="50"/>
        <v>-0.79051963699433736</v>
      </c>
      <c r="M1039" s="1">
        <f>ABS(J1039-Base!J1039)</f>
        <v>1.8459486462082397E-3</v>
      </c>
    </row>
    <row r="1040" spans="5:13" x14ac:dyDescent="0.3">
      <c r="E1040" s="1">
        <v>1029</v>
      </c>
      <c r="F1040" s="1">
        <v>0</v>
      </c>
      <c r="G1040" s="1">
        <v>29</v>
      </c>
      <c r="H1040" s="1">
        <v>2</v>
      </c>
      <c r="I1040" s="1">
        <f t="shared" si="48"/>
        <v>-0.18043796865117012</v>
      </c>
      <c r="J1040" s="1">
        <f t="shared" si="49"/>
        <v>0.45501249971933283</v>
      </c>
      <c r="K1040" s="1">
        <v>0</v>
      </c>
      <c r="L1040" s="1">
        <f t="shared" si="50"/>
        <v>-0.60699241984674102</v>
      </c>
      <c r="M1040" s="1">
        <f>ABS(J1040-Base!J1040)</f>
        <v>4.7877438780188908E-3</v>
      </c>
    </row>
    <row r="1041" spans="5:13" x14ac:dyDescent="0.3">
      <c r="E1041" s="1">
        <v>1030</v>
      </c>
      <c r="F1041" s="1">
        <v>1</v>
      </c>
      <c r="G1041" s="1">
        <v>24</v>
      </c>
      <c r="H1041" s="1">
        <v>4</v>
      </c>
      <c r="I1041" s="1">
        <f t="shared" si="48"/>
        <v>0.57125946076616418</v>
      </c>
      <c r="J1041" s="1">
        <f t="shared" si="49"/>
        <v>0.63905373832859047</v>
      </c>
      <c r="K1041" s="1">
        <v>0</v>
      </c>
      <c r="L1041" s="1">
        <f t="shared" si="50"/>
        <v>-1.0190261913659362</v>
      </c>
      <c r="M1041" s="1">
        <f>ABS(J1041-Base!J1041)</f>
        <v>5.6082665595927894E-3</v>
      </c>
    </row>
    <row r="1042" spans="5:13" x14ac:dyDescent="0.3">
      <c r="E1042" s="1">
        <v>1031</v>
      </c>
      <c r="F1042" s="1">
        <v>1</v>
      </c>
      <c r="G1042" s="1">
        <v>29</v>
      </c>
      <c r="H1042" s="1">
        <v>2</v>
      </c>
      <c r="I1042" s="1">
        <f t="shared" si="48"/>
        <v>-0.16946355610383124</v>
      </c>
      <c r="J1042" s="1">
        <f t="shared" si="49"/>
        <v>0.45773520892116437</v>
      </c>
      <c r="K1042" s="1">
        <v>1</v>
      </c>
      <c r="L1042" s="1">
        <f t="shared" si="50"/>
        <v>-0.78146440851940047</v>
      </c>
      <c r="M1042" s="1">
        <f>ABS(J1042-Base!J1042)</f>
        <v>2.0650346761873495E-3</v>
      </c>
    </row>
    <row r="1043" spans="5:13" x14ac:dyDescent="0.3">
      <c r="E1043" s="1">
        <v>1032</v>
      </c>
      <c r="F1043" s="1">
        <v>1</v>
      </c>
      <c r="G1043" s="1">
        <v>21</v>
      </c>
      <c r="H1043" s="1">
        <v>7</v>
      </c>
      <c r="I1043" s="1">
        <f t="shared" si="48"/>
        <v>1.5491548048555686</v>
      </c>
      <c r="J1043" s="1">
        <f t="shared" si="49"/>
        <v>0.82479162587461952</v>
      </c>
      <c r="K1043" s="1">
        <v>1</v>
      </c>
      <c r="L1043" s="1">
        <f t="shared" si="50"/>
        <v>-0.19262449924724778</v>
      </c>
      <c r="M1043" s="1">
        <f>ABS(J1043-Base!J1043)</f>
        <v>1.0111545007610911E-2</v>
      </c>
    </row>
    <row r="1044" spans="5:13" x14ac:dyDescent="0.3">
      <c r="E1044" s="1">
        <v>1033</v>
      </c>
      <c r="F1044" s="1">
        <v>0</v>
      </c>
      <c r="G1044" s="1">
        <v>29</v>
      </c>
      <c r="H1044" s="1">
        <v>1</v>
      </c>
      <c r="I1044" s="1">
        <f t="shared" si="48"/>
        <v>-0.42851678694277029</v>
      </c>
      <c r="J1044" s="1">
        <f t="shared" si="49"/>
        <v>0.39448056471223647</v>
      </c>
      <c r="K1044" s="1">
        <v>0</v>
      </c>
      <c r="L1044" s="1">
        <f t="shared" si="50"/>
        <v>-0.50166861858873557</v>
      </c>
      <c r="M1044" s="1">
        <f>ABS(J1044-Base!J1044)</f>
        <v>3.6454111541763812E-3</v>
      </c>
    </row>
    <row r="1045" spans="5:13" x14ac:dyDescent="0.3">
      <c r="E1045" s="1">
        <v>1034</v>
      </c>
      <c r="F1045" s="1">
        <v>1</v>
      </c>
      <c r="G1045" s="1">
        <v>27</v>
      </c>
      <c r="H1045" s="1">
        <v>3</v>
      </c>
      <c r="I1045" s="1">
        <f t="shared" si="48"/>
        <v>0.18609915441832325</v>
      </c>
      <c r="J1045" s="1">
        <f t="shared" si="49"/>
        <v>0.54639097799939529</v>
      </c>
      <c r="K1045" s="1">
        <v>1</v>
      </c>
      <c r="L1045" s="1">
        <f t="shared" si="50"/>
        <v>-0.60442048257601411</v>
      </c>
      <c r="M1045" s="1">
        <f>ABS(J1045-Base!J1045)</f>
        <v>1.8459486462082397E-3</v>
      </c>
    </row>
    <row r="1046" spans="5:13" x14ac:dyDescent="0.3">
      <c r="E1046" s="1">
        <v>1035</v>
      </c>
      <c r="F1046" s="1">
        <v>1</v>
      </c>
      <c r="G1046" s="1">
        <v>21</v>
      </c>
      <c r="H1046" s="1">
        <v>4</v>
      </c>
      <c r="I1046" s="1">
        <f t="shared" si="48"/>
        <v>0.66005224824322317</v>
      </c>
      <c r="J1046" s="1">
        <f t="shared" si="49"/>
        <v>0.65927212519680789</v>
      </c>
      <c r="K1046" s="1">
        <v>1</v>
      </c>
      <c r="L1046" s="1">
        <f t="shared" si="50"/>
        <v>-0.41661889314875233</v>
      </c>
      <c r="M1046" s="1">
        <f>ABS(J1046-Base!J1046)</f>
        <v>6.1608930378419524E-3</v>
      </c>
    </row>
    <row r="1047" spans="5:13" x14ac:dyDescent="0.3">
      <c r="E1047" s="1">
        <v>1036</v>
      </c>
      <c r="F1047" s="1">
        <v>0</v>
      </c>
      <c r="G1047" s="1">
        <v>23</v>
      </c>
      <c r="H1047" s="1">
        <v>1</v>
      </c>
      <c r="I1047" s="1">
        <f t="shared" si="48"/>
        <v>-0.27002484650845249</v>
      </c>
      <c r="J1047" s="1">
        <f t="shared" si="49"/>
        <v>0.43290099526311304</v>
      </c>
      <c r="K1047" s="1">
        <v>1</v>
      </c>
      <c r="L1047" s="1">
        <f t="shared" si="50"/>
        <v>-0.83724622547675487</v>
      </c>
      <c r="M1047" s="1">
        <f>ABS(J1047-Base!J1047)</f>
        <v>5.7557668159280428E-4</v>
      </c>
    </row>
    <row r="1048" spans="5:13" x14ac:dyDescent="0.3">
      <c r="E1048" s="1">
        <v>1037</v>
      </c>
      <c r="F1048" s="1">
        <v>0</v>
      </c>
      <c r="G1048" s="1">
        <v>26</v>
      </c>
      <c r="H1048" s="1">
        <v>1</v>
      </c>
      <c r="I1048" s="1">
        <f t="shared" si="48"/>
        <v>-0.34927081672561133</v>
      </c>
      <c r="J1048" s="1">
        <f t="shared" si="49"/>
        <v>0.41355925728835835</v>
      </c>
      <c r="K1048" s="1">
        <v>1</v>
      </c>
      <c r="L1048" s="1">
        <f t="shared" si="50"/>
        <v>-0.88295446816341394</v>
      </c>
      <c r="M1048" s="1">
        <f>ABS(J1048-Base!J1048)</f>
        <v>2.1363829843065729E-3</v>
      </c>
    </row>
    <row r="1049" spans="5:13" x14ac:dyDescent="0.3">
      <c r="E1049" s="1">
        <v>1038</v>
      </c>
      <c r="F1049" s="1">
        <v>0</v>
      </c>
      <c r="G1049" s="1">
        <v>26</v>
      </c>
      <c r="H1049" s="1">
        <v>2</v>
      </c>
      <c r="I1049" s="1">
        <f t="shared" si="48"/>
        <v>-0.10119199843401117</v>
      </c>
      <c r="J1049" s="1">
        <f t="shared" si="49"/>
        <v>0.47472356555743933</v>
      </c>
      <c r="K1049" s="1">
        <v>0</v>
      </c>
      <c r="L1049" s="1">
        <f t="shared" si="50"/>
        <v>-0.6438306131696494</v>
      </c>
      <c r="M1049" s="1">
        <f>ABS(J1049-Base!J1049)</f>
        <v>6.4278209415614129E-3</v>
      </c>
    </row>
    <row r="1050" spans="5:13" x14ac:dyDescent="0.3">
      <c r="E1050" s="1">
        <v>1039</v>
      </c>
      <c r="F1050" s="1">
        <v>1</v>
      </c>
      <c r="G1050" s="1">
        <v>25</v>
      </c>
      <c r="H1050" s="1">
        <v>1</v>
      </c>
      <c r="I1050" s="1">
        <f t="shared" si="48"/>
        <v>-0.34744069167186764</v>
      </c>
      <c r="J1050" s="1">
        <f t="shared" si="49"/>
        <v>0.41400318395785679</v>
      </c>
      <c r="K1050" s="1">
        <v>0</v>
      </c>
      <c r="L1050" s="1">
        <f t="shared" si="50"/>
        <v>-0.53444092279506761</v>
      </c>
      <c r="M1050" s="1">
        <f>ABS(J1050-Base!J1050)</f>
        <v>4.3556515354902237E-3</v>
      </c>
    </row>
    <row r="1051" spans="5:13" x14ac:dyDescent="0.3">
      <c r="E1051" s="1">
        <v>1040</v>
      </c>
      <c r="F1051" s="1">
        <v>0</v>
      </c>
      <c r="G1051" s="1">
        <v>25</v>
      </c>
      <c r="H1051" s="1">
        <v>1</v>
      </c>
      <c r="I1051" s="1">
        <f t="shared" si="48"/>
        <v>-0.32285549331989172</v>
      </c>
      <c r="J1051" s="1">
        <f t="shared" si="49"/>
        <v>0.41998000031392446</v>
      </c>
      <c r="K1051" s="1">
        <v>1</v>
      </c>
      <c r="L1051" s="1">
        <f t="shared" si="50"/>
        <v>-0.8675481871386902</v>
      </c>
      <c r="M1051" s="1">
        <f>ABS(J1051-Base!J1051)</f>
        <v>1.6211648205774476E-3</v>
      </c>
    </row>
    <row r="1052" spans="5:13" x14ac:dyDescent="0.3">
      <c r="E1052" s="1">
        <v>1041</v>
      </c>
      <c r="F1052" s="1">
        <v>0</v>
      </c>
      <c r="G1052" s="1">
        <v>19</v>
      </c>
      <c r="H1052" s="1">
        <v>0</v>
      </c>
      <c r="I1052" s="1">
        <f t="shared" si="48"/>
        <v>-0.41244237117717414</v>
      </c>
      <c r="J1052" s="1">
        <f t="shared" si="49"/>
        <v>0.39832663120546746</v>
      </c>
      <c r="K1052" s="1">
        <v>0</v>
      </c>
      <c r="L1052" s="1">
        <f t="shared" si="50"/>
        <v>-0.50804055767461542</v>
      </c>
      <c r="M1052" s="1">
        <f>ABS(J1052-Base!J1052)</f>
        <v>6.7612786616924603E-3</v>
      </c>
    </row>
    <row r="1053" spans="5:13" x14ac:dyDescent="0.3">
      <c r="E1053" s="1">
        <v>1042</v>
      </c>
      <c r="F1053" s="1">
        <v>0</v>
      </c>
      <c r="G1053" s="1">
        <v>29</v>
      </c>
      <c r="H1053" s="1">
        <v>1</v>
      </c>
      <c r="I1053" s="1">
        <f t="shared" si="48"/>
        <v>-0.42851678694277029</v>
      </c>
      <c r="J1053" s="1">
        <f t="shared" si="49"/>
        <v>0.39448056471223647</v>
      </c>
      <c r="K1053" s="1">
        <v>0</v>
      </c>
      <c r="L1053" s="1">
        <f t="shared" si="50"/>
        <v>-0.50166861858873557</v>
      </c>
      <c r="M1053" s="1">
        <f>ABS(J1053-Base!J1053)</f>
        <v>3.6454111541763812E-3</v>
      </c>
    </row>
    <row r="1054" spans="5:13" x14ac:dyDescent="0.3">
      <c r="E1054" s="1">
        <v>1043</v>
      </c>
      <c r="F1054" s="1">
        <v>1</v>
      </c>
      <c r="G1054" s="1">
        <v>26</v>
      </c>
      <c r="H1054" s="1">
        <v>3</v>
      </c>
      <c r="I1054" s="1">
        <f t="shared" si="48"/>
        <v>0.21569675024400969</v>
      </c>
      <c r="J1054" s="1">
        <f t="shared" si="49"/>
        <v>0.55371608673374029</v>
      </c>
      <c r="K1054" s="1">
        <v>1</v>
      </c>
      <c r="L1054" s="1">
        <f t="shared" si="50"/>
        <v>-0.59110320241696923</v>
      </c>
      <c r="M1054" s="1">
        <f>ABS(J1054-Base!J1054)</f>
        <v>2.0941864440533475E-3</v>
      </c>
    </row>
    <row r="1055" spans="5:13" x14ac:dyDescent="0.3">
      <c r="E1055" s="1">
        <v>1044</v>
      </c>
      <c r="F1055" s="1">
        <v>1</v>
      </c>
      <c r="G1055" s="1">
        <v>24</v>
      </c>
      <c r="H1055" s="1">
        <v>3</v>
      </c>
      <c r="I1055" s="1">
        <f t="shared" si="48"/>
        <v>0.27489194189538235</v>
      </c>
      <c r="J1055" s="1">
        <f t="shared" si="49"/>
        <v>0.56829347313059175</v>
      </c>
      <c r="K1055" s="1">
        <v>1</v>
      </c>
      <c r="L1055" s="1">
        <f t="shared" si="50"/>
        <v>-0.56511731564631229</v>
      </c>
      <c r="M1055" s="1">
        <f>ABS(J1055-Base!J1055)</f>
        <v>2.583137306302774E-3</v>
      </c>
    </row>
    <row r="1056" spans="5:13" x14ac:dyDescent="0.3">
      <c r="E1056" s="1">
        <v>1045</v>
      </c>
      <c r="F1056" s="1">
        <v>0</v>
      </c>
      <c r="G1056" s="1">
        <v>30</v>
      </c>
      <c r="H1056" s="1">
        <v>1</v>
      </c>
      <c r="I1056" s="1">
        <f t="shared" si="48"/>
        <v>-0.4549321103484899</v>
      </c>
      <c r="J1056" s="1">
        <f t="shared" si="49"/>
        <v>0.38818875454897944</v>
      </c>
      <c r="K1056" s="1">
        <v>0</v>
      </c>
      <c r="L1056" s="1">
        <f t="shared" si="50"/>
        <v>-0.49133146650745418</v>
      </c>
      <c r="M1056" s="1">
        <f>ABS(J1056-Base!J1056)</f>
        <v>4.1345494440507835E-3</v>
      </c>
    </row>
    <row r="1057" spans="5:13" x14ac:dyDescent="0.3">
      <c r="E1057" s="1">
        <v>1046</v>
      </c>
      <c r="F1057" s="1">
        <v>0</v>
      </c>
      <c r="G1057" s="1">
        <v>27</v>
      </c>
      <c r="H1057" s="1">
        <v>1</v>
      </c>
      <c r="I1057" s="1">
        <f t="shared" si="48"/>
        <v>-0.37568614013133106</v>
      </c>
      <c r="J1057" s="1">
        <f t="shared" si="49"/>
        <v>0.40716776750395117</v>
      </c>
      <c r="K1057" s="1">
        <v>0</v>
      </c>
      <c r="L1057" s="1">
        <f t="shared" si="50"/>
        <v>-0.52284383317200933</v>
      </c>
      <c r="M1057" s="1">
        <f>ABS(J1057-Base!J1057)</f>
        <v>2.6458377101921116E-3</v>
      </c>
    </row>
    <row r="1058" spans="5:13" x14ac:dyDescent="0.3">
      <c r="E1058" s="1">
        <v>1047</v>
      </c>
      <c r="F1058" s="1">
        <v>1</v>
      </c>
      <c r="G1058" s="1">
        <v>29</v>
      </c>
      <c r="H1058" s="1">
        <v>3</v>
      </c>
      <c r="I1058" s="1">
        <f t="shared" si="48"/>
        <v>0.12690396276695054</v>
      </c>
      <c r="J1058" s="1">
        <f t="shared" si="49"/>
        <v>0.53168348124276921</v>
      </c>
      <c r="K1058" s="1">
        <v>0</v>
      </c>
      <c r="L1058" s="1">
        <f t="shared" si="50"/>
        <v>-0.75861088953640066</v>
      </c>
      <c r="M1058" s="1">
        <f>ABS(J1058-Base!J1058)</f>
        <v>1.3434643737950669E-3</v>
      </c>
    </row>
    <row r="1059" spans="5:13" x14ac:dyDescent="0.3">
      <c r="E1059" s="1">
        <v>1048</v>
      </c>
      <c r="F1059" s="1">
        <v>1</v>
      </c>
      <c r="G1059" s="1">
        <v>21</v>
      </c>
      <c r="H1059" s="1">
        <v>4</v>
      </c>
      <c r="I1059" s="1">
        <f t="shared" si="48"/>
        <v>0.66005224824322317</v>
      </c>
      <c r="J1059" s="1">
        <f t="shared" si="49"/>
        <v>0.65927212519680789</v>
      </c>
      <c r="K1059" s="1">
        <v>1</v>
      </c>
      <c r="L1059" s="1">
        <f t="shared" si="50"/>
        <v>-0.41661889314875233</v>
      </c>
      <c r="M1059" s="1">
        <f>ABS(J1059-Base!J1059)</f>
        <v>6.1608930378419524E-3</v>
      </c>
    </row>
    <row r="1060" spans="5:13" x14ac:dyDescent="0.3">
      <c r="E1060" s="1">
        <v>1049</v>
      </c>
      <c r="F1060" s="1">
        <v>1</v>
      </c>
      <c r="G1060" s="1">
        <v>26</v>
      </c>
      <c r="H1060" s="1">
        <v>4</v>
      </c>
      <c r="I1060" s="1">
        <f t="shared" si="48"/>
        <v>0.51206426911479153</v>
      </c>
      <c r="J1060" s="1">
        <f t="shared" si="49"/>
        <v>0.62529026252497333</v>
      </c>
      <c r="K1060" s="1">
        <v>0</v>
      </c>
      <c r="L1060" s="1">
        <f t="shared" si="50"/>
        <v>-0.98160358613017862</v>
      </c>
      <c r="M1060" s="1">
        <f>ABS(J1060-Base!J1060)</f>
        <v>5.2115819597463586E-3</v>
      </c>
    </row>
    <row r="1061" spans="5:13" x14ac:dyDescent="0.3">
      <c r="E1061" s="1">
        <v>1050</v>
      </c>
      <c r="F1061" s="1">
        <v>1</v>
      </c>
      <c r="G1061" s="1">
        <v>26</v>
      </c>
      <c r="H1061" s="1">
        <v>4</v>
      </c>
      <c r="I1061" s="1">
        <f t="shared" si="48"/>
        <v>0.51206426911479153</v>
      </c>
      <c r="J1061" s="1">
        <f t="shared" si="49"/>
        <v>0.62529026252497333</v>
      </c>
      <c r="K1061" s="1">
        <v>1</v>
      </c>
      <c r="L1061" s="1">
        <f t="shared" si="50"/>
        <v>-0.46953931701538698</v>
      </c>
      <c r="M1061" s="1">
        <f>ABS(J1061-Base!J1061)</f>
        <v>5.2115819597463586E-3</v>
      </c>
    </row>
    <row r="1062" spans="5:13" x14ac:dyDescent="0.3">
      <c r="E1062" s="1">
        <v>1051</v>
      </c>
      <c r="F1062" s="1">
        <v>0</v>
      </c>
      <c r="G1062" s="1">
        <v>34</v>
      </c>
      <c r="H1062" s="1">
        <v>0</v>
      </c>
      <c r="I1062" s="1">
        <f t="shared" si="48"/>
        <v>-0.80867222226296853</v>
      </c>
      <c r="J1062" s="1">
        <f t="shared" si="49"/>
        <v>0.30817350923461068</v>
      </c>
      <c r="K1062" s="1">
        <v>0</v>
      </c>
      <c r="L1062" s="1">
        <f t="shared" si="50"/>
        <v>-0.36842009069213155</v>
      </c>
      <c r="M1062" s="1">
        <f>ABS(J1062-Base!J1062)</f>
        <v>1.2777761711278257E-2</v>
      </c>
    </row>
    <row r="1063" spans="5:13" x14ac:dyDescent="0.3">
      <c r="E1063" s="1">
        <v>1052</v>
      </c>
      <c r="F1063" s="1">
        <v>1</v>
      </c>
      <c r="G1063" s="1">
        <v>23</v>
      </c>
      <c r="H1063" s="1">
        <v>4</v>
      </c>
      <c r="I1063" s="1">
        <f t="shared" si="48"/>
        <v>0.60085705659185051</v>
      </c>
      <c r="J1063" s="1">
        <f t="shared" si="49"/>
        <v>0.64585236278033253</v>
      </c>
      <c r="K1063" s="1">
        <v>1</v>
      </c>
      <c r="L1063" s="1">
        <f t="shared" si="50"/>
        <v>-0.43718434190663547</v>
      </c>
      <c r="M1063" s="1">
        <f>ABS(J1063-Base!J1063)</f>
        <v>5.7982892166952293E-3</v>
      </c>
    </row>
    <row r="1064" spans="5:13" x14ac:dyDescent="0.3">
      <c r="E1064" s="1">
        <v>1053</v>
      </c>
      <c r="F1064" s="1">
        <v>0</v>
      </c>
      <c r="G1064" s="1">
        <v>29</v>
      </c>
      <c r="H1064" s="1">
        <v>0</v>
      </c>
      <c r="I1064" s="1">
        <f t="shared" si="48"/>
        <v>-0.67659560523437046</v>
      </c>
      <c r="J1064" s="1">
        <f t="shared" si="49"/>
        <v>0.33702155128635308</v>
      </c>
      <c r="K1064" s="1">
        <v>1</v>
      </c>
      <c r="L1064" s="1">
        <f t="shared" si="50"/>
        <v>-1.0876084002699067</v>
      </c>
      <c r="M1064" s="1">
        <f>ABS(J1064-Base!J1064)</f>
        <v>1.1049348853416796E-2</v>
      </c>
    </row>
    <row r="1065" spans="5:13" x14ac:dyDescent="0.3">
      <c r="E1065" s="1">
        <v>1054</v>
      </c>
      <c r="F1065" s="1">
        <v>1</v>
      </c>
      <c r="G1065" s="1">
        <v>21</v>
      </c>
      <c r="H1065" s="1">
        <v>1</v>
      </c>
      <c r="I1065" s="1">
        <f t="shared" si="48"/>
        <v>-0.22905030836912227</v>
      </c>
      <c r="J1065" s="1">
        <f t="shared" si="49"/>
        <v>0.44298646859080054</v>
      </c>
      <c r="K1065" s="1">
        <v>0</v>
      </c>
      <c r="L1065" s="1">
        <f t="shared" si="50"/>
        <v>-0.58516574597614501</v>
      </c>
      <c r="M1065" s="1">
        <f>ABS(J1065-Base!J1065)</f>
        <v>3.4139466939007712E-3</v>
      </c>
    </row>
    <row r="1066" spans="5:13" x14ac:dyDescent="0.3">
      <c r="E1066" s="1">
        <v>1055</v>
      </c>
      <c r="F1066" s="1">
        <v>1</v>
      </c>
      <c r="G1066" s="1">
        <v>27</v>
      </c>
      <c r="H1066" s="1">
        <v>3</v>
      </c>
      <c r="I1066" s="1">
        <f t="shared" si="48"/>
        <v>0.18609915441832325</v>
      </c>
      <c r="J1066" s="1">
        <f t="shared" si="49"/>
        <v>0.54639097799939529</v>
      </c>
      <c r="K1066" s="1">
        <v>0</v>
      </c>
      <c r="L1066" s="1">
        <f t="shared" si="50"/>
        <v>-0.79051963699433736</v>
      </c>
      <c r="M1066" s="1">
        <f>ABS(J1066-Base!J1066)</f>
        <v>1.8459486462082397E-3</v>
      </c>
    </row>
    <row r="1067" spans="5:13" x14ac:dyDescent="0.3">
      <c r="E1067" s="1">
        <v>1056</v>
      </c>
      <c r="F1067" s="1">
        <v>0</v>
      </c>
      <c r="G1067" s="1">
        <v>23</v>
      </c>
      <c r="H1067" s="1">
        <v>2</v>
      </c>
      <c r="I1067" s="1">
        <f t="shared" si="48"/>
        <v>-2.194602821685232E-2</v>
      </c>
      <c r="J1067" s="1">
        <f t="shared" si="49"/>
        <v>0.49451371313987069</v>
      </c>
      <c r="K1067" s="1">
        <v>0</v>
      </c>
      <c r="L1067" s="1">
        <f t="shared" si="50"/>
        <v>-0.68223436876271526</v>
      </c>
      <c r="M1067" s="1">
        <f>ABS(J1067-Base!J1067)</f>
        <v>8.0578770801748023E-3</v>
      </c>
    </row>
    <row r="1068" spans="5:13" x14ac:dyDescent="0.3">
      <c r="E1068" s="1">
        <v>1057</v>
      </c>
      <c r="F1068" s="1">
        <v>1</v>
      </c>
      <c r="G1068" s="1">
        <v>28</v>
      </c>
      <c r="H1068" s="1">
        <v>1</v>
      </c>
      <c r="I1068" s="1">
        <f t="shared" si="48"/>
        <v>-0.43623347914892674</v>
      </c>
      <c r="J1068" s="1">
        <f t="shared" si="49"/>
        <v>0.39263882082146984</v>
      </c>
      <c r="K1068" s="1">
        <v>1</v>
      </c>
      <c r="L1068" s="1">
        <f t="shared" si="50"/>
        <v>-0.93486512066940308</v>
      </c>
      <c r="M1068" s="1">
        <f>ABS(J1068-Base!J1068)</f>
        <v>5.0197113098892077E-3</v>
      </c>
    </row>
    <row r="1069" spans="5:13" x14ac:dyDescent="0.3">
      <c r="E1069" s="1">
        <v>1058</v>
      </c>
      <c r="F1069" s="1">
        <v>0</v>
      </c>
      <c r="G1069" s="1">
        <v>20</v>
      </c>
      <c r="H1069" s="1">
        <v>0</v>
      </c>
      <c r="I1069" s="1">
        <f t="shared" si="48"/>
        <v>-0.43885769458289375</v>
      </c>
      <c r="J1069" s="1">
        <f t="shared" si="49"/>
        <v>0.39201319140272894</v>
      </c>
      <c r="K1069" s="1">
        <v>1</v>
      </c>
      <c r="L1069" s="1">
        <f t="shared" si="50"/>
        <v>-0.93645978822030096</v>
      </c>
      <c r="M1069" s="1">
        <f>ABS(J1069-Base!J1069)</f>
        <v>7.2334538763165757E-3</v>
      </c>
    </row>
    <row r="1070" spans="5:13" x14ac:dyDescent="0.3">
      <c r="E1070" s="1">
        <v>1059</v>
      </c>
      <c r="F1070" s="1">
        <v>0</v>
      </c>
      <c r="G1070" s="1">
        <v>24</v>
      </c>
      <c r="H1070" s="1">
        <v>1</v>
      </c>
      <c r="I1070" s="1">
        <f t="shared" si="48"/>
        <v>-0.2964401699141721</v>
      </c>
      <c r="J1070" s="1">
        <f t="shared" si="49"/>
        <v>0.42642794299600362</v>
      </c>
      <c r="K1070" s="1">
        <v>1</v>
      </c>
      <c r="L1070" s="1">
        <f t="shared" si="50"/>
        <v>-0.85231187592304813</v>
      </c>
      <c r="M1070" s="1">
        <f>ABS(J1070-Base!J1070)</f>
        <v>1.1007142626220934E-3</v>
      </c>
    </row>
    <row r="1071" spans="5:13" x14ac:dyDescent="0.3">
      <c r="E1071" s="1">
        <v>1060</v>
      </c>
      <c r="F1071" s="1">
        <v>0</v>
      </c>
      <c r="G1071" s="1">
        <v>33</v>
      </c>
      <c r="H1071" s="1">
        <v>2</v>
      </c>
      <c r="I1071" s="1">
        <f t="shared" si="48"/>
        <v>-0.28609926227404858</v>
      </c>
      <c r="J1071" s="1">
        <f t="shared" si="49"/>
        <v>0.42895909930202181</v>
      </c>
      <c r="K1071" s="1">
        <v>0</v>
      </c>
      <c r="L1071" s="1">
        <f t="shared" si="50"/>
        <v>-0.56029444194750899</v>
      </c>
      <c r="M1071" s="1">
        <f>ABS(J1071-Base!J1071)</f>
        <v>2.6140254329455881E-3</v>
      </c>
    </row>
    <row r="1072" spans="5:13" x14ac:dyDescent="0.3">
      <c r="E1072" s="1">
        <v>1061</v>
      </c>
      <c r="F1072" s="1">
        <v>0</v>
      </c>
      <c r="G1072" s="1">
        <v>28</v>
      </c>
      <c r="H1072" s="1">
        <v>1</v>
      </c>
      <c r="I1072" s="1">
        <f t="shared" si="48"/>
        <v>-0.40210146353705067</v>
      </c>
      <c r="J1072" s="1">
        <f t="shared" si="49"/>
        <v>0.40080754556530518</v>
      </c>
      <c r="K1072" s="1">
        <v>1</v>
      </c>
      <c r="L1072" s="1">
        <f t="shared" si="50"/>
        <v>-0.91427390312795231</v>
      </c>
      <c r="M1072" s="1">
        <f>ABS(J1072-Base!J1072)</f>
        <v>3.1490134339461351E-3</v>
      </c>
    </row>
    <row r="1073" spans="5:13" x14ac:dyDescent="0.3">
      <c r="E1073" s="1">
        <v>1062</v>
      </c>
      <c r="F1073" s="1">
        <v>1</v>
      </c>
      <c r="G1073" s="1">
        <v>32</v>
      </c>
      <c r="H1073" s="1">
        <v>3</v>
      </c>
      <c r="I1073" s="1">
        <f t="shared" si="48"/>
        <v>3.8111175289891552E-2</v>
      </c>
      <c r="J1073" s="1">
        <f t="shared" si="49"/>
        <v>0.50952664076033038</v>
      </c>
      <c r="K1073" s="1">
        <v>0</v>
      </c>
      <c r="L1073" s="1">
        <f t="shared" si="50"/>
        <v>-0.71238431492846799</v>
      </c>
      <c r="M1073" s="1">
        <f>ABS(J1073-Base!J1073)</f>
        <v>5.794210881684414E-4</v>
      </c>
    </row>
    <row r="1074" spans="5:13" x14ac:dyDescent="0.3">
      <c r="E1074" s="1">
        <v>1063</v>
      </c>
      <c r="F1074" s="1">
        <v>1</v>
      </c>
      <c r="G1074" s="1">
        <v>24</v>
      </c>
      <c r="H1074" s="1">
        <v>4</v>
      </c>
      <c r="I1074" s="1">
        <f t="shared" si="48"/>
        <v>0.57125946076616418</v>
      </c>
      <c r="J1074" s="1">
        <f t="shared" si="49"/>
        <v>0.63905373832859047</v>
      </c>
      <c r="K1074" s="1">
        <v>1</v>
      </c>
      <c r="L1074" s="1">
        <f t="shared" si="50"/>
        <v>-0.44776673059977201</v>
      </c>
      <c r="M1074" s="1">
        <f>ABS(J1074-Base!J1074)</f>
        <v>5.6082665595927894E-3</v>
      </c>
    </row>
    <row r="1075" spans="5:13" x14ac:dyDescent="0.3">
      <c r="E1075" s="1">
        <v>1064</v>
      </c>
      <c r="F1075" s="1">
        <v>1</v>
      </c>
      <c r="G1075" s="1">
        <v>17</v>
      </c>
      <c r="H1075" s="1">
        <v>1</v>
      </c>
      <c r="I1075" s="1">
        <f t="shared" si="48"/>
        <v>-0.11065992506637687</v>
      </c>
      <c r="J1075" s="1">
        <f t="shared" si="49"/>
        <v>0.47236321544035159</v>
      </c>
      <c r="K1075" s="1">
        <v>0</v>
      </c>
      <c r="L1075" s="1">
        <f t="shared" si="50"/>
        <v>-0.63934714002414017</v>
      </c>
      <c r="M1075" s="1">
        <f>ABS(J1075-Base!J1075)</f>
        <v>2.4240753153690342E-3</v>
      </c>
    </row>
    <row r="1076" spans="5:13" x14ac:dyDescent="0.3">
      <c r="E1076" s="1">
        <v>1065</v>
      </c>
      <c r="F1076" s="1">
        <v>0</v>
      </c>
      <c r="G1076" s="1">
        <v>23</v>
      </c>
      <c r="H1076" s="1">
        <v>0</v>
      </c>
      <c r="I1076" s="1">
        <f t="shared" si="48"/>
        <v>-0.51810366480005265</v>
      </c>
      <c r="J1076" s="1">
        <f t="shared" si="49"/>
        <v>0.37329576709001761</v>
      </c>
      <c r="K1076" s="1">
        <v>0</v>
      </c>
      <c r="L1076" s="1">
        <f t="shared" si="50"/>
        <v>-0.46728056748999891</v>
      </c>
      <c r="M1076" s="1">
        <f>ABS(J1076-Base!J1076)</f>
        <v>8.5966274346834237E-3</v>
      </c>
    </row>
    <row r="1077" spans="5:13" x14ac:dyDescent="0.3">
      <c r="E1077" s="1">
        <v>1066</v>
      </c>
      <c r="F1077" s="1">
        <v>1</v>
      </c>
      <c r="G1077" s="1">
        <v>23</v>
      </c>
      <c r="H1077" s="1">
        <v>6</v>
      </c>
      <c r="I1077" s="1">
        <f t="shared" si="48"/>
        <v>1.193592094333414</v>
      </c>
      <c r="J1077" s="1">
        <f t="shared" si="49"/>
        <v>0.76738289178009755</v>
      </c>
      <c r="K1077" s="1">
        <v>1</v>
      </c>
      <c r="L1077" s="1">
        <f t="shared" si="50"/>
        <v>-0.26476939516278053</v>
      </c>
      <c r="M1077" s="1">
        <f>ABS(J1077-Base!J1077)</f>
        <v>9.5359868941310433E-3</v>
      </c>
    </row>
    <row r="1078" spans="5:13" x14ac:dyDescent="0.3">
      <c r="E1078" s="1">
        <v>1067</v>
      </c>
      <c r="F1078" s="1">
        <v>1</v>
      </c>
      <c r="G1078" s="1">
        <v>20</v>
      </c>
      <c r="H1078" s="1">
        <v>2</v>
      </c>
      <c r="I1078" s="1">
        <f t="shared" si="48"/>
        <v>9.691480632734592E-2</v>
      </c>
      <c r="J1078" s="1">
        <f t="shared" si="49"/>
        <v>0.5242097554111721</v>
      </c>
      <c r="K1078" s="1">
        <v>0</v>
      </c>
      <c r="L1078" s="1">
        <f t="shared" si="50"/>
        <v>-0.74277818449953847</v>
      </c>
      <c r="M1078" s="1">
        <f>ABS(J1078-Base!J1078)</f>
        <v>2.2739684344907918E-4</v>
      </c>
    </row>
    <row r="1079" spans="5:13" x14ac:dyDescent="0.3">
      <c r="E1079" s="1">
        <v>1068</v>
      </c>
      <c r="F1079" s="1">
        <v>1</v>
      </c>
      <c r="G1079" s="1">
        <v>18</v>
      </c>
      <c r="H1079" s="1">
        <v>1</v>
      </c>
      <c r="I1079" s="1">
        <f t="shared" si="48"/>
        <v>-0.14025752089206317</v>
      </c>
      <c r="J1079" s="1">
        <f t="shared" si="49"/>
        <v>0.46499298963105112</v>
      </c>
      <c r="K1079" s="1">
        <v>0</v>
      </c>
      <c r="L1079" s="1">
        <f t="shared" si="50"/>
        <v>-0.62547542867861827</v>
      </c>
      <c r="M1079" s="1">
        <f>ABS(J1079-Base!J1079)</f>
        <v>2.6750227016995032E-3</v>
      </c>
    </row>
    <row r="1080" spans="5:13" x14ac:dyDescent="0.3">
      <c r="E1080" s="1">
        <v>1069</v>
      </c>
      <c r="F1080" s="1">
        <v>1</v>
      </c>
      <c r="G1080" s="1">
        <v>25</v>
      </c>
      <c r="H1080" s="1">
        <v>2</v>
      </c>
      <c r="I1080" s="1">
        <f t="shared" si="48"/>
        <v>-5.1073172801085823E-2</v>
      </c>
      <c r="J1080" s="1">
        <f t="shared" si="49"/>
        <v>0.48723448155067395</v>
      </c>
      <c r="K1080" s="1">
        <v>1</v>
      </c>
      <c r="L1080" s="1">
        <f t="shared" si="50"/>
        <v>-0.71900979015107069</v>
      </c>
      <c r="M1080" s="1">
        <f>ABS(J1080-Base!J1080)</f>
        <v>1.0531659815416483E-3</v>
      </c>
    </row>
    <row r="1081" spans="5:13" x14ac:dyDescent="0.3">
      <c r="E1081" s="1">
        <v>1070</v>
      </c>
      <c r="F1081" s="1">
        <v>1</v>
      </c>
      <c r="G1081" s="1">
        <v>19</v>
      </c>
      <c r="H1081" s="1">
        <v>2</v>
      </c>
      <c r="I1081" s="1">
        <f t="shared" si="48"/>
        <v>0.12651240215303225</v>
      </c>
      <c r="J1081" s="1">
        <f t="shared" si="49"/>
        <v>0.53158598294634607</v>
      </c>
      <c r="K1081" s="1">
        <v>0</v>
      </c>
      <c r="L1081" s="1">
        <f t="shared" si="50"/>
        <v>-0.75840272231424255</v>
      </c>
      <c r="M1081" s="1">
        <f>ABS(J1081-Base!J1081)</f>
        <v>4.8236777987231694E-4</v>
      </c>
    </row>
    <row r="1082" spans="5:13" x14ac:dyDescent="0.3">
      <c r="E1082" s="1">
        <v>1071</v>
      </c>
      <c r="F1082" s="1">
        <v>0</v>
      </c>
      <c r="G1082" s="1">
        <v>25</v>
      </c>
      <c r="H1082" s="1">
        <v>3</v>
      </c>
      <c r="I1082" s="1">
        <f t="shared" si="48"/>
        <v>0.17330214326330862</v>
      </c>
      <c r="J1082" s="1">
        <f t="shared" si="49"/>
        <v>0.5432174252299079</v>
      </c>
      <c r="K1082" s="1">
        <v>0</v>
      </c>
      <c r="L1082" s="1">
        <f t="shared" si="50"/>
        <v>-0.78354776766807388</v>
      </c>
      <c r="M1082" s="1">
        <f>ABS(J1082-Base!J1082)</f>
        <v>1.5460502066526272E-2</v>
      </c>
    </row>
    <row r="1083" spans="5:13" x14ac:dyDescent="0.3">
      <c r="E1083" s="1">
        <v>1072</v>
      </c>
      <c r="F1083" s="1">
        <v>1</v>
      </c>
      <c r="G1083" s="1">
        <v>21</v>
      </c>
      <c r="H1083" s="1">
        <v>0</v>
      </c>
      <c r="I1083" s="1">
        <f t="shared" si="48"/>
        <v>-0.52541782723990405</v>
      </c>
      <c r="J1083" s="1">
        <f t="shared" si="49"/>
        <v>0.37158623967126819</v>
      </c>
      <c r="K1083" s="1">
        <v>0</v>
      </c>
      <c r="L1083" s="1">
        <f t="shared" si="50"/>
        <v>-0.46455647543632289</v>
      </c>
      <c r="M1083" s="1">
        <f>ABS(J1083-Base!J1083)</f>
        <v>6.452411040651973E-3</v>
      </c>
    </row>
    <row r="1084" spans="5:13" x14ac:dyDescent="0.3">
      <c r="E1084" s="1">
        <v>1073</v>
      </c>
      <c r="F1084" s="1">
        <v>0</v>
      </c>
      <c r="G1084" s="1">
        <v>21</v>
      </c>
      <c r="H1084" s="1">
        <v>1</v>
      </c>
      <c r="I1084" s="1">
        <f t="shared" si="48"/>
        <v>-0.2171941996970132</v>
      </c>
      <c r="J1084" s="1">
        <f t="shared" si="49"/>
        <v>0.44591390150239957</v>
      </c>
      <c r="K1084" s="1">
        <v>1</v>
      </c>
      <c r="L1084" s="1">
        <f t="shared" si="50"/>
        <v>-0.80762939155658786</v>
      </c>
      <c r="M1084" s="1">
        <f>ABS(J1084-Base!J1084)</f>
        <v>4.8651378230174513E-4</v>
      </c>
    </row>
    <row r="1085" spans="5:13" x14ac:dyDescent="0.3">
      <c r="E1085" s="1">
        <v>1074</v>
      </c>
      <c r="F1085" s="1">
        <v>1</v>
      </c>
      <c r="G1085" s="1">
        <v>25</v>
      </c>
      <c r="H1085" s="1">
        <v>3</v>
      </c>
      <c r="I1085" s="1">
        <f t="shared" si="48"/>
        <v>0.24529434606969602</v>
      </c>
      <c r="J1085" s="1">
        <f t="shared" si="49"/>
        <v>0.56101794223747015</v>
      </c>
      <c r="K1085" s="1">
        <v>1</v>
      </c>
      <c r="L1085" s="1">
        <f t="shared" si="50"/>
        <v>-0.57800239137288711</v>
      </c>
      <c r="M1085" s="1">
        <f>ABS(J1085-Base!J1085)</f>
        <v>2.3400149410359727E-3</v>
      </c>
    </row>
    <row r="1086" spans="5:13" x14ac:dyDescent="0.3">
      <c r="E1086" s="1">
        <v>1075</v>
      </c>
      <c r="F1086" s="1">
        <v>1</v>
      </c>
      <c r="G1086" s="1">
        <v>25</v>
      </c>
      <c r="H1086" s="1">
        <v>4</v>
      </c>
      <c r="I1086" s="1">
        <f t="shared" si="48"/>
        <v>0.54166186494047786</v>
      </c>
      <c r="J1086" s="1">
        <f t="shared" si="49"/>
        <v>0.6321989251213167</v>
      </c>
      <c r="K1086" s="1">
        <v>1</v>
      </c>
      <c r="L1086" s="1">
        <f t="shared" si="50"/>
        <v>-0.45855117942143125</v>
      </c>
      <c r="M1086" s="1">
        <f>ABS(J1086-Base!J1086)</f>
        <v>5.4126395647193792E-3</v>
      </c>
    </row>
    <row r="1087" spans="5:13" x14ac:dyDescent="0.3">
      <c r="E1087" s="1">
        <v>1076</v>
      </c>
      <c r="F1087" s="1">
        <v>0</v>
      </c>
      <c r="G1087" s="1">
        <v>23</v>
      </c>
      <c r="H1087" s="1">
        <v>3</v>
      </c>
      <c r="I1087" s="1">
        <f t="shared" si="48"/>
        <v>0.22613279007474785</v>
      </c>
      <c r="J1087" s="1">
        <f t="shared" si="49"/>
        <v>0.55629351609838951</v>
      </c>
      <c r="K1087" s="1">
        <v>0</v>
      </c>
      <c r="L1087" s="1">
        <f t="shared" si="50"/>
        <v>-0.81259200744821869</v>
      </c>
      <c r="M1087" s="1">
        <f>ABS(J1087-Base!J1087)</f>
        <v>1.6422872975788039E-2</v>
      </c>
    </row>
    <row r="1088" spans="5:13" x14ac:dyDescent="0.3">
      <c r="E1088" s="1">
        <v>1077</v>
      </c>
      <c r="F1088" s="1">
        <v>1</v>
      </c>
      <c r="G1088" s="1">
        <v>12</v>
      </c>
      <c r="H1088" s="1">
        <v>5</v>
      </c>
      <c r="I1088" s="1">
        <f t="shared" si="48"/>
        <v>1.2227981295451824</v>
      </c>
      <c r="J1088" s="1">
        <f t="shared" si="49"/>
        <v>0.77255559335283031</v>
      </c>
      <c r="K1088" s="1">
        <v>1</v>
      </c>
      <c r="L1088" s="1">
        <f t="shared" si="50"/>
        <v>-0.25805130729434733</v>
      </c>
      <c r="M1088" s="1">
        <f>ABS(J1088-Base!J1088)</f>
        <v>8.9500657813911255E-3</v>
      </c>
    </row>
    <row r="1089" spans="5:13" x14ac:dyDescent="0.3">
      <c r="E1089" s="1">
        <v>1078</v>
      </c>
      <c r="F1089" s="1">
        <v>0</v>
      </c>
      <c r="G1089" s="1">
        <v>25</v>
      </c>
      <c r="H1089" s="1">
        <v>1</v>
      </c>
      <c r="I1089" s="1">
        <f t="shared" si="48"/>
        <v>-0.32285549331989172</v>
      </c>
      <c r="J1089" s="1">
        <f t="shared" si="49"/>
        <v>0.41998000031392446</v>
      </c>
      <c r="K1089" s="1">
        <v>0</v>
      </c>
      <c r="L1089" s="1">
        <f t="shared" si="50"/>
        <v>-0.54469269381879837</v>
      </c>
      <c r="M1089" s="1">
        <f>ABS(J1089-Base!J1089)</f>
        <v>1.6211648205774476E-3</v>
      </c>
    </row>
    <row r="1090" spans="5:13" x14ac:dyDescent="0.3">
      <c r="E1090" s="1">
        <v>1079</v>
      </c>
      <c r="F1090" s="1">
        <v>1</v>
      </c>
      <c r="G1090" s="1">
        <v>15</v>
      </c>
      <c r="H1090" s="1">
        <v>1</v>
      </c>
      <c r="I1090" s="1">
        <f t="shared" si="48"/>
        <v>-5.1464733415004182E-2</v>
      </c>
      <c r="J1090" s="1">
        <f t="shared" si="49"/>
        <v>0.48713665569553943</v>
      </c>
      <c r="K1090" s="1">
        <v>0</v>
      </c>
      <c r="L1090" s="1">
        <f t="shared" si="50"/>
        <v>-0.66774585466967473</v>
      </c>
      <c r="M1090" s="1">
        <f>ABS(J1090-Base!J1090)</f>
        <v>1.9170903617905521E-3</v>
      </c>
    </row>
    <row r="1091" spans="5:13" x14ac:dyDescent="0.3">
      <c r="E1091" s="1">
        <v>1080</v>
      </c>
      <c r="F1091" s="1">
        <v>1</v>
      </c>
      <c r="G1091" s="1">
        <v>24</v>
      </c>
      <c r="H1091" s="1">
        <v>2</v>
      </c>
      <c r="I1091" s="1">
        <f t="shared" si="48"/>
        <v>-2.1475576975399487E-2</v>
      </c>
      <c r="J1091" s="1">
        <f t="shared" si="49"/>
        <v>0.49463131209131789</v>
      </c>
      <c r="K1091" s="1">
        <v>0</v>
      </c>
      <c r="L1091" s="1">
        <f t="shared" si="50"/>
        <v>-0.68246704101524025</v>
      </c>
      <c r="M1091" s="1">
        <f>ABS(J1091-Base!J1091)</f>
        <v>7.9737401703056099E-4</v>
      </c>
    </row>
    <row r="1092" spans="5:13" x14ac:dyDescent="0.3">
      <c r="E1092" s="1">
        <v>1081</v>
      </c>
      <c r="F1092" s="1">
        <v>0</v>
      </c>
      <c r="G1092" s="1">
        <v>29</v>
      </c>
      <c r="H1092" s="1">
        <v>1</v>
      </c>
      <c r="I1092" s="1">
        <f t="shared" si="48"/>
        <v>-0.42851678694277029</v>
      </c>
      <c r="J1092" s="1">
        <f t="shared" si="49"/>
        <v>0.39448056471223647</v>
      </c>
      <c r="K1092" s="1">
        <v>0</v>
      </c>
      <c r="L1092" s="1">
        <f t="shared" si="50"/>
        <v>-0.50166861858873557</v>
      </c>
      <c r="M1092" s="1">
        <f>ABS(J1092-Base!J1092)</f>
        <v>3.6454111541763812E-3</v>
      </c>
    </row>
    <row r="1093" spans="5:13" x14ac:dyDescent="0.3">
      <c r="E1093" s="1">
        <v>1082</v>
      </c>
      <c r="F1093" s="1">
        <v>1</v>
      </c>
      <c r="G1093" s="1">
        <v>26</v>
      </c>
      <c r="H1093" s="1">
        <v>1</v>
      </c>
      <c r="I1093" s="1">
        <f t="shared" si="48"/>
        <v>-0.37703828749755397</v>
      </c>
      <c r="J1093" s="1">
        <f t="shared" si="49"/>
        <v>0.40684142424285535</v>
      </c>
      <c r="K1093" s="1">
        <v>0</v>
      </c>
      <c r="L1093" s="1">
        <f t="shared" si="50"/>
        <v>-0.5222935029889062</v>
      </c>
      <c r="M1093" s="1">
        <f>ABS(J1093-Base!J1093)</f>
        <v>4.5814500611964237E-3</v>
      </c>
    </row>
    <row r="1094" spans="5:13" x14ac:dyDescent="0.3">
      <c r="E1094" s="1">
        <v>1083</v>
      </c>
      <c r="F1094" s="1">
        <v>0</v>
      </c>
      <c r="G1094" s="1">
        <v>26</v>
      </c>
      <c r="H1094" s="1">
        <v>4</v>
      </c>
      <c r="I1094" s="1">
        <f t="shared" si="48"/>
        <v>0.39496563814918917</v>
      </c>
      <c r="J1094" s="1">
        <f t="shared" si="49"/>
        <v>0.59747750189360604</v>
      </c>
      <c r="K1094" s="1">
        <v>1</v>
      </c>
      <c r="L1094" s="1">
        <f t="shared" si="50"/>
        <v>-0.5150386496199415</v>
      </c>
      <c r="M1094" s="1">
        <f>ABS(J1094-Base!J1094)</f>
        <v>2.2601178671620925E-2</v>
      </c>
    </row>
    <row r="1095" spans="5:13" x14ac:dyDescent="0.3">
      <c r="E1095" s="1">
        <v>1084</v>
      </c>
      <c r="F1095" s="1">
        <v>0</v>
      </c>
      <c r="G1095" s="1">
        <v>29</v>
      </c>
      <c r="H1095" s="1">
        <v>1</v>
      </c>
      <c r="I1095" s="1">
        <f t="shared" si="48"/>
        <v>-0.42851678694277029</v>
      </c>
      <c r="J1095" s="1">
        <f t="shared" si="49"/>
        <v>0.39448056471223647</v>
      </c>
      <c r="K1095" s="1">
        <v>1</v>
      </c>
      <c r="L1095" s="1">
        <f t="shared" si="50"/>
        <v>-0.93018540553150597</v>
      </c>
      <c r="M1095" s="1">
        <f>ABS(J1095-Base!J1095)</f>
        <v>3.6454111541763812E-3</v>
      </c>
    </row>
    <row r="1096" spans="5:13" x14ac:dyDescent="0.3">
      <c r="E1096" s="1">
        <v>1085</v>
      </c>
      <c r="F1096" s="1">
        <v>1</v>
      </c>
      <c r="G1096" s="1">
        <v>23</v>
      </c>
      <c r="H1096" s="1">
        <v>4</v>
      </c>
      <c r="I1096" s="1">
        <f t="shared" si="48"/>
        <v>0.60085705659185051</v>
      </c>
      <c r="J1096" s="1">
        <f t="shared" si="49"/>
        <v>0.64585236278033253</v>
      </c>
      <c r="K1096" s="1">
        <v>0</v>
      </c>
      <c r="L1096" s="1">
        <f t="shared" si="50"/>
        <v>-1.0380413984984858</v>
      </c>
      <c r="M1096" s="1">
        <f>ABS(J1096-Base!J1096)</f>
        <v>5.7982892166952293E-3</v>
      </c>
    </row>
    <row r="1097" spans="5:13" x14ac:dyDescent="0.3">
      <c r="E1097" s="1">
        <v>1086</v>
      </c>
      <c r="F1097" s="1">
        <v>1</v>
      </c>
      <c r="G1097" s="1">
        <v>18</v>
      </c>
      <c r="H1097" s="1">
        <v>1</v>
      </c>
      <c r="I1097" s="1">
        <f t="shared" si="48"/>
        <v>-0.14025752089206317</v>
      </c>
      <c r="J1097" s="1">
        <f t="shared" si="49"/>
        <v>0.46499298963105112</v>
      </c>
      <c r="K1097" s="1">
        <v>0</v>
      </c>
      <c r="L1097" s="1">
        <f t="shared" si="50"/>
        <v>-0.62547542867861827</v>
      </c>
      <c r="M1097" s="1">
        <f>ABS(J1097-Base!J1097)</f>
        <v>2.6750227016995032E-3</v>
      </c>
    </row>
    <row r="1098" spans="5:13" x14ac:dyDescent="0.3">
      <c r="E1098" s="1">
        <v>1087</v>
      </c>
      <c r="F1098" s="1">
        <v>0</v>
      </c>
      <c r="G1098" s="1">
        <v>33</v>
      </c>
      <c r="H1098" s="1">
        <v>2</v>
      </c>
      <c r="I1098" s="1">
        <f t="shared" si="48"/>
        <v>-0.28609926227404858</v>
      </c>
      <c r="J1098" s="1">
        <f t="shared" si="49"/>
        <v>0.42895909930202181</v>
      </c>
      <c r="K1098" s="1">
        <v>1</v>
      </c>
      <c r="L1098" s="1">
        <f t="shared" si="50"/>
        <v>-0.84639370422155757</v>
      </c>
      <c r="M1098" s="1">
        <f>ABS(J1098-Base!J1098)</f>
        <v>2.6140254329455881E-3</v>
      </c>
    </row>
    <row r="1099" spans="5:13" x14ac:dyDescent="0.3">
      <c r="E1099" s="1">
        <v>1088</v>
      </c>
      <c r="F1099" s="1">
        <v>1</v>
      </c>
      <c r="G1099" s="1">
        <v>23</v>
      </c>
      <c r="H1099" s="1">
        <v>4</v>
      </c>
      <c r="I1099" s="1">
        <f t="shared" si="48"/>
        <v>0.60085705659185051</v>
      </c>
      <c r="J1099" s="1">
        <f t="shared" si="49"/>
        <v>0.64585236278033253</v>
      </c>
      <c r="K1099" s="1">
        <v>1</v>
      </c>
      <c r="L1099" s="1">
        <f t="shared" si="50"/>
        <v>-0.43718434190663547</v>
      </c>
      <c r="M1099" s="1">
        <f>ABS(J1099-Base!J1099)</f>
        <v>5.7982892166952293E-3</v>
      </c>
    </row>
    <row r="1100" spans="5:13" x14ac:dyDescent="0.3">
      <c r="E1100" s="1">
        <v>1089</v>
      </c>
      <c r="F1100" s="1">
        <v>0</v>
      </c>
      <c r="G1100" s="1">
        <v>28</v>
      </c>
      <c r="H1100" s="1">
        <v>0</v>
      </c>
      <c r="I1100" s="1">
        <f t="shared" si="48"/>
        <v>-0.65018028182865084</v>
      </c>
      <c r="J1100" s="1">
        <f t="shared" si="49"/>
        <v>0.34294891237847408</v>
      </c>
      <c r="K1100" s="1">
        <v>0</v>
      </c>
      <c r="L1100" s="1">
        <f t="shared" si="50"/>
        <v>-0.41999350458372248</v>
      </c>
      <c r="M1100" s="1">
        <f>ABS(J1100-Base!J1100)</f>
        <v>1.0668044857152559E-2</v>
      </c>
    </row>
    <row r="1101" spans="5:13" x14ac:dyDescent="0.3">
      <c r="E1101" s="1">
        <v>1090</v>
      </c>
      <c r="F1101" s="1">
        <v>1</v>
      </c>
      <c r="G1101" s="1">
        <v>29</v>
      </c>
      <c r="H1101" s="1">
        <v>1</v>
      </c>
      <c r="I1101" s="1">
        <f t="shared" ref="I1101:I1164" si="51">$H$5+$H$6*G1101+H1101*$H$7+$H$8*F1101+F1101*H1101*$H$9+F1101*G1101*$H$10</f>
        <v>-0.46583107497461307</v>
      </c>
      <c r="J1101" s="1">
        <f t="shared" ref="J1101:J1164" si="52">EXP(I1101)/(1+EXP(I1101))</f>
        <v>0.3856034456921813</v>
      </c>
      <c r="K1101" s="1">
        <v>1</v>
      </c>
      <c r="L1101" s="1">
        <f t="shared" ref="L1101:L1164" si="53">IF(K1101=1,LN(J1101),LN(1-J1101))</f>
        <v>-0.95294578036196498</v>
      </c>
      <c r="M1101" s="1">
        <f>ABS(J1101-Base!J1101)</f>
        <v>5.2317078658787874E-3</v>
      </c>
    </row>
    <row r="1102" spans="5:13" x14ac:dyDescent="0.3">
      <c r="E1102" s="1">
        <v>1091</v>
      </c>
      <c r="F1102" s="1">
        <v>0</v>
      </c>
      <c r="G1102" s="1">
        <v>29</v>
      </c>
      <c r="H1102" s="1">
        <v>2</v>
      </c>
      <c r="I1102" s="1">
        <f t="shared" si="51"/>
        <v>-0.18043796865117012</v>
      </c>
      <c r="J1102" s="1">
        <f t="shared" si="52"/>
        <v>0.45501249971933283</v>
      </c>
      <c r="K1102" s="1">
        <v>0</v>
      </c>
      <c r="L1102" s="1">
        <f t="shared" si="53"/>
        <v>-0.60699241984674102</v>
      </c>
      <c r="M1102" s="1">
        <f>ABS(J1102-Base!J1102)</f>
        <v>4.7877438780188908E-3</v>
      </c>
    </row>
    <row r="1103" spans="5:13" x14ac:dyDescent="0.3">
      <c r="E1103" s="1">
        <v>1092</v>
      </c>
      <c r="F1103" s="1">
        <v>0</v>
      </c>
      <c r="G1103" s="1">
        <v>16</v>
      </c>
      <c r="H1103" s="1">
        <v>0</v>
      </c>
      <c r="I1103" s="1">
        <f t="shared" si="51"/>
        <v>-0.33319640096001524</v>
      </c>
      <c r="J1103" s="1">
        <f t="shared" si="52"/>
        <v>0.41746309342459459</v>
      </c>
      <c r="K1103" s="1">
        <v>1</v>
      </c>
      <c r="L1103" s="1">
        <f t="shared" si="53"/>
        <v>-0.87355913758165427</v>
      </c>
      <c r="M1103" s="1">
        <f>ABS(J1103-Base!J1103)</f>
        <v>5.2975811253165306E-3</v>
      </c>
    </row>
    <row r="1104" spans="5:13" x14ac:dyDescent="0.3">
      <c r="E1104" s="1">
        <v>1093</v>
      </c>
      <c r="F1104" s="1">
        <v>1</v>
      </c>
      <c r="G1104" s="1">
        <v>31</v>
      </c>
      <c r="H1104" s="1">
        <v>2</v>
      </c>
      <c r="I1104" s="1">
        <f t="shared" si="51"/>
        <v>-0.22865874775520392</v>
      </c>
      <c r="J1104" s="1">
        <f t="shared" si="52"/>
        <v>0.44308308811548419</v>
      </c>
      <c r="K1104" s="1">
        <v>1</v>
      </c>
      <c r="L1104" s="1">
        <f t="shared" si="53"/>
        <v>-0.81399796870100749</v>
      </c>
      <c r="M1104" s="1">
        <f>ABS(J1104-Base!J1104)</f>
        <v>2.5597683230641488E-3</v>
      </c>
    </row>
    <row r="1105" spans="5:13" x14ac:dyDescent="0.3">
      <c r="E1105" s="1">
        <v>1094</v>
      </c>
      <c r="F1105" s="1">
        <v>1</v>
      </c>
      <c r="G1105" s="1">
        <v>17</v>
      </c>
      <c r="H1105" s="1">
        <v>5</v>
      </c>
      <c r="I1105" s="1">
        <f t="shared" si="51"/>
        <v>1.0748101504167504</v>
      </c>
      <c r="J1105" s="1">
        <f t="shared" si="52"/>
        <v>0.74551059667912245</v>
      </c>
      <c r="K1105" s="1">
        <v>1</v>
      </c>
      <c r="L1105" s="1">
        <f t="shared" si="53"/>
        <v>-0.29368593068772414</v>
      </c>
      <c r="M1105" s="1">
        <f>ABS(J1105-Base!J1105)</f>
        <v>8.6551262366735271E-3</v>
      </c>
    </row>
    <row r="1106" spans="5:13" x14ac:dyDescent="0.3">
      <c r="E1106" s="1">
        <v>1095</v>
      </c>
      <c r="F1106" s="1">
        <v>1</v>
      </c>
      <c r="G1106" s="1">
        <v>26</v>
      </c>
      <c r="H1106" s="1">
        <v>1</v>
      </c>
      <c r="I1106" s="1">
        <f t="shared" si="51"/>
        <v>-0.37703828749755397</v>
      </c>
      <c r="J1106" s="1">
        <f t="shared" si="52"/>
        <v>0.40684142424285535</v>
      </c>
      <c r="K1106" s="1">
        <v>0</v>
      </c>
      <c r="L1106" s="1">
        <f t="shared" si="53"/>
        <v>-0.5222935029889062</v>
      </c>
      <c r="M1106" s="1">
        <f>ABS(J1106-Base!J1106)</f>
        <v>4.5814500611964237E-3</v>
      </c>
    </row>
    <row r="1107" spans="5:13" x14ac:dyDescent="0.3">
      <c r="E1107" s="1">
        <v>1096</v>
      </c>
      <c r="F1107" s="1">
        <v>0</v>
      </c>
      <c r="G1107" s="1">
        <v>20</v>
      </c>
      <c r="H1107" s="1">
        <v>1</v>
      </c>
      <c r="I1107" s="1">
        <f t="shared" si="51"/>
        <v>-0.19077887629129359</v>
      </c>
      <c r="J1107" s="1">
        <f t="shared" si="52"/>
        <v>0.45244941673162731</v>
      </c>
      <c r="K1107" s="1">
        <v>0</v>
      </c>
      <c r="L1107" s="1">
        <f t="shared" si="53"/>
        <v>-0.60230043202785677</v>
      </c>
      <c r="M1107" s="1">
        <f>ABS(J1107-Base!J1107)</f>
        <v>1.0223155209224677E-3</v>
      </c>
    </row>
    <row r="1108" spans="5:13" x14ac:dyDescent="0.3">
      <c r="E1108" s="1">
        <v>1097</v>
      </c>
      <c r="F1108" s="1">
        <v>0</v>
      </c>
      <c r="G1108" s="1">
        <v>23</v>
      </c>
      <c r="H1108" s="1">
        <v>3</v>
      </c>
      <c r="I1108" s="1">
        <f t="shared" si="51"/>
        <v>0.22613279007474785</v>
      </c>
      <c r="J1108" s="1">
        <f t="shared" si="52"/>
        <v>0.55629351609838951</v>
      </c>
      <c r="K1108" s="1">
        <v>1</v>
      </c>
      <c r="L1108" s="1">
        <f t="shared" si="53"/>
        <v>-0.58645921737347095</v>
      </c>
      <c r="M1108" s="1">
        <f>ABS(J1108-Base!J1108)</f>
        <v>1.6422872975788039E-2</v>
      </c>
    </row>
    <row r="1109" spans="5:13" x14ac:dyDescent="0.3">
      <c r="E1109" s="1">
        <v>1098</v>
      </c>
      <c r="F1109" s="1">
        <v>1</v>
      </c>
      <c r="G1109" s="1">
        <v>25</v>
      </c>
      <c r="H1109" s="1">
        <v>4</v>
      </c>
      <c r="I1109" s="1">
        <f t="shared" si="51"/>
        <v>0.54166186494047786</v>
      </c>
      <c r="J1109" s="1">
        <f t="shared" si="52"/>
        <v>0.6321989251213167</v>
      </c>
      <c r="K1109" s="1">
        <v>1</v>
      </c>
      <c r="L1109" s="1">
        <f t="shared" si="53"/>
        <v>-0.45855117942143125</v>
      </c>
      <c r="M1109" s="1">
        <f>ABS(J1109-Base!J1109)</f>
        <v>5.4126395647193792E-3</v>
      </c>
    </row>
    <row r="1110" spans="5:13" x14ac:dyDescent="0.3">
      <c r="E1110" s="1">
        <v>1099</v>
      </c>
      <c r="F1110" s="1">
        <v>1</v>
      </c>
      <c r="G1110" s="1">
        <v>23</v>
      </c>
      <c r="H1110" s="1">
        <v>2</v>
      </c>
      <c r="I1110" s="1">
        <f t="shared" si="51"/>
        <v>8.1220188502868634E-3</v>
      </c>
      <c r="J1110" s="1">
        <f t="shared" si="52"/>
        <v>0.50203049355042118</v>
      </c>
      <c r="K1110" s="1">
        <v>1</v>
      </c>
      <c r="L1110" s="1">
        <f t="shared" si="53"/>
        <v>-0.68909441701091245</v>
      </c>
      <c r="M1110" s="1">
        <f>ABS(J1110-Base!J1110)</f>
        <v>5.4109666962431913E-4</v>
      </c>
    </row>
    <row r="1111" spans="5:13" x14ac:dyDescent="0.3">
      <c r="E1111" s="1">
        <v>1100</v>
      </c>
      <c r="F1111" s="1">
        <v>1</v>
      </c>
      <c r="G1111" s="1">
        <v>20</v>
      </c>
      <c r="H1111" s="1">
        <v>3</v>
      </c>
      <c r="I1111" s="1">
        <f t="shared" si="51"/>
        <v>0.39328232519812767</v>
      </c>
      <c r="J1111" s="1">
        <f t="shared" si="52"/>
        <v>0.59707260192305922</v>
      </c>
      <c r="K1111" s="1">
        <v>1</v>
      </c>
      <c r="L1111" s="1">
        <f t="shared" si="53"/>
        <v>-0.51571656172217928</v>
      </c>
      <c r="M1111" s="1">
        <f>ABS(J1111-Base!J1111)</f>
        <v>3.5229003773554757E-3</v>
      </c>
    </row>
    <row r="1112" spans="5:13" x14ac:dyDescent="0.3">
      <c r="E1112" s="1">
        <v>1101</v>
      </c>
      <c r="F1112" s="1">
        <v>1</v>
      </c>
      <c r="G1112" s="1">
        <v>22</v>
      </c>
      <c r="H1112" s="1">
        <v>4</v>
      </c>
      <c r="I1112" s="1">
        <f t="shared" si="51"/>
        <v>0.63045465241753684</v>
      </c>
      <c r="J1112" s="1">
        <f t="shared" si="52"/>
        <v>0.65259254609950756</v>
      </c>
      <c r="K1112" s="1">
        <v>0</v>
      </c>
      <c r="L1112" s="1">
        <f t="shared" si="53"/>
        <v>-1.0572569691574951</v>
      </c>
      <c r="M1112" s="1">
        <f>ABS(J1112-Base!J1112)</f>
        <v>5.9825470584123908E-3</v>
      </c>
    </row>
    <row r="1113" spans="5:13" x14ac:dyDescent="0.3">
      <c r="E1113" s="1">
        <v>1102</v>
      </c>
      <c r="F1113" s="1">
        <v>1</v>
      </c>
      <c r="G1113" s="1">
        <v>24</v>
      </c>
      <c r="H1113" s="1">
        <v>3</v>
      </c>
      <c r="I1113" s="1">
        <f t="shared" si="51"/>
        <v>0.27489194189538235</v>
      </c>
      <c r="J1113" s="1">
        <f t="shared" si="52"/>
        <v>0.56829347313059175</v>
      </c>
      <c r="K1113" s="1">
        <v>1</v>
      </c>
      <c r="L1113" s="1">
        <f t="shared" si="53"/>
        <v>-0.56511731564631229</v>
      </c>
      <c r="M1113" s="1">
        <f>ABS(J1113-Base!J1113)</f>
        <v>2.583137306302774E-3</v>
      </c>
    </row>
    <row r="1114" spans="5:13" x14ac:dyDescent="0.3">
      <c r="E1114" s="1">
        <v>1103</v>
      </c>
      <c r="F1114" s="1">
        <v>0</v>
      </c>
      <c r="G1114" s="1">
        <v>22</v>
      </c>
      <c r="H1114" s="1">
        <v>1</v>
      </c>
      <c r="I1114" s="1">
        <f t="shared" si="51"/>
        <v>-0.24360952310273282</v>
      </c>
      <c r="J1114" s="1">
        <f t="shared" si="52"/>
        <v>0.43939703315261519</v>
      </c>
      <c r="K1114" s="1">
        <v>1</v>
      </c>
      <c r="L1114" s="1">
        <f t="shared" si="53"/>
        <v>-0.82235187109671826</v>
      </c>
      <c r="M1114" s="1">
        <f>ABS(J1114-Base!J1114)</f>
        <v>4.6310560282480928E-5</v>
      </c>
    </row>
    <row r="1115" spans="5:13" x14ac:dyDescent="0.3">
      <c r="E1115" s="1">
        <v>1104</v>
      </c>
      <c r="F1115" s="1">
        <v>1</v>
      </c>
      <c r="G1115" s="1">
        <v>16</v>
      </c>
      <c r="H1115" s="1">
        <v>3</v>
      </c>
      <c r="I1115" s="1">
        <f t="shared" si="51"/>
        <v>0.5116727085008731</v>
      </c>
      <c r="J1115" s="1">
        <f t="shared" si="52"/>
        <v>0.6251985144530473</v>
      </c>
      <c r="K1115" s="1">
        <v>1</v>
      </c>
      <c r="L1115" s="1">
        <f t="shared" si="53"/>
        <v>-0.46968605655240608</v>
      </c>
      <c r="M1115" s="1">
        <f>ABS(J1115-Base!J1115)</f>
        <v>4.3978159332516142E-3</v>
      </c>
    </row>
    <row r="1116" spans="5:13" x14ac:dyDescent="0.3">
      <c r="E1116" s="1">
        <v>1105</v>
      </c>
      <c r="F1116" s="1">
        <v>0</v>
      </c>
      <c r="G1116" s="1">
        <v>23</v>
      </c>
      <c r="H1116" s="1">
        <v>2</v>
      </c>
      <c r="I1116" s="1">
        <f t="shared" si="51"/>
        <v>-2.194602821685232E-2</v>
      </c>
      <c r="J1116" s="1">
        <f t="shared" si="52"/>
        <v>0.49451371313987069</v>
      </c>
      <c r="K1116" s="1">
        <v>1</v>
      </c>
      <c r="L1116" s="1">
        <f t="shared" si="53"/>
        <v>-0.70418039697956758</v>
      </c>
      <c r="M1116" s="1">
        <f>ABS(J1116-Base!J1116)</f>
        <v>8.0578770801748023E-3</v>
      </c>
    </row>
    <row r="1117" spans="5:13" x14ac:dyDescent="0.3">
      <c r="E1117" s="1">
        <v>1106</v>
      </c>
      <c r="F1117" s="1">
        <v>1</v>
      </c>
      <c r="G1117" s="1">
        <v>20</v>
      </c>
      <c r="H1117" s="1">
        <v>0</v>
      </c>
      <c r="I1117" s="1">
        <f t="shared" si="51"/>
        <v>-0.49582023141421772</v>
      </c>
      <c r="J1117" s="1">
        <f t="shared" si="52"/>
        <v>0.37852343152991258</v>
      </c>
      <c r="K1117" s="1">
        <v>0</v>
      </c>
      <c r="L1117" s="1">
        <f t="shared" si="53"/>
        <v>-0.47565707031878324</v>
      </c>
      <c r="M1117" s="1">
        <f>ABS(J1117-Base!J1117)</f>
        <v>6.2563059964997891E-3</v>
      </c>
    </row>
    <row r="1118" spans="5:13" x14ac:dyDescent="0.3">
      <c r="E1118" s="1">
        <v>1107</v>
      </c>
      <c r="F1118" s="1">
        <v>1</v>
      </c>
      <c r="G1118" s="1">
        <v>26</v>
      </c>
      <c r="H1118" s="1">
        <v>2</v>
      </c>
      <c r="I1118" s="1">
        <f t="shared" si="51"/>
        <v>-8.0670768626772152E-2</v>
      </c>
      <c r="J1118" s="1">
        <f t="shared" si="52"/>
        <v>0.47984323796034778</v>
      </c>
      <c r="K1118" s="1">
        <v>0</v>
      </c>
      <c r="L1118" s="1">
        <f t="shared" si="53"/>
        <v>-0.65362504737737592</v>
      </c>
      <c r="M1118" s="1">
        <f>ABS(J1118-Base!J1118)</f>
        <v>1.3081485386529645E-3</v>
      </c>
    </row>
    <row r="1119" spans="5:13" x14ac:dyDescent="0.3">
      <c r="E1119" s="1">
        <v>1108</v>
      </c>
      <c r="F1119" s="1">
        <v>0</v>
      </c>
      <c r="G1119" s="1">
        <v>20</v>
      </c>
      <c r="H1119" s="1">
        <v>3</v>
      </c>
      <c r="I1119" s="1">
        <f t="shared" si="51"/>
        <v>0.30537876029190675</v>
      </c>
      <c r="J1119" s="1">
        <f t="shared" si="52"/>
        <v>0.57575687002466902</v>
      </c>
      <c r="K1119" s="1">
        <v>1</v>
      </c>
      <c r="L1119" s="1">
        <f t="shared" si="53"/>
        <v>-0.55206980804741845</v>
      </c>
      <c r="M1119" s="1">
        <f>ABS(J1119-Base!J1119)</f>
        <v>1.7792831521034724E-2</v>
      </c>
    </row>
    <row r="1120" spans="5:13" x14ac:dyDescent="0.3">
      <c r="E1120" s="1">
        <v>1109</v>
      </c>
      <c r="F1120" s="1">
        <v>1</v>
      </c>
      <c r="G1120" s="1">
        <v>30</v>
      </c>
      <c r="H1120" s="1">
        <v>3</v>
      </c>
      <c r="I1120" s="1">
        <f t="shared" si="51"/>
        <v>9.7306366941264225E-2</v>
      </c>
      <c r="J1120" s="1">
        <f t="shared" si="52"/>
        <v>0.52430741513915491</v>
      </c>
      <c r="K1120" s="1">
        <v>0</v>
      </c>
      <c r="L1120" s="1">
        <f t="shared" si="53"/>
        <v>-0.74298346351310152</v>
      </c>
      <c r="M1120" s="1">
        <f>ABS(J1120-Base!J1120)</f>
        <v>1.0898410055508734E-3</v>
      </c>
    </row>
    <row r="1121" spans="5:13" x14ac:dyDescent="0.3">
      <c r="E1121" s="1">
        <v>1110</v>
      </c>
      <c r="F1121" s="1">
        <v>1</v>
      </c>
      <c r="G1121" s="1">
        <v>23</v>
      </c>
      <c r="H1121" s="1">
        <v>5</v>
      </c>
      <c r="I1121" s="1">
        <f t="shared" si="51"/>
        <v>0.89722457546263246</v>
      </c>
      <c r="J1121" s="1">
        <f t="shared" si="52"/>
        <v>0.71037881827480831</v>
      </c>
      <c r="K1121" s="1">
        <v>0</v>
      </c>
      <c r="L1121" s="1">
        <f t="shared" si="53"/>
        <v>-1.2391814798290017</v>
      </c>
      <c r="M1121" s="1">
        <f>ABS(J1121-Base!J1121)</f>
        <v>8.0828640074115388E-3</v>
      </c>
    </row>
    <row r="1122" spans="5:13" x14ac:dyDescent="0.3">
      <c r="E1122" s="1">
        <v>1111</v>
      </c>
      <c r="F1122" s="1">
        <v>1</v>
      </c>
      <c r="G1122" s="1">
        <v>24</v>
      </c>
      <c r="H1122" s="1">
        <v>2</v>
      </c>
      <c r="I1122" s="1">
        <f t="shared" si="51"/>
        <v>-2.1475576975399487E-2</v>
      </c>
      <c r="J1122" s="1">
        <f t="shared" si="52"/>
        <v>0.49463131209131789</v>
      </c>
      <c r="K1122" s="1">
        <v>1</v>
      </c>
      <c r="L1122" s="1">
        <f t="shared" si="53"/>
        <v>-0.70394261799063962</v>
      </c>
      <c r="M1122" s="1">
        <f>ABS(J1122-Base!J1122)</f>
        <v>7.9737401703056099E-4</v>
      </c>
    </row>
    <row r="1123" spans="5:13" x14ac:dyDescent="0.3">
      <c r="E1123" s="1">
        <v>1112</v>
      </c>
      <c r="F1123" s="1">
        <v>0</v>
      </c>
      <c r="G1123" s="1">
        <v>34</v>
      </c>
      <c r="H1123" s="1">
        <v>1</v>
      </c>
      <c r="I1123" s="1">
        <f t="shared" si="51"/>
        <v>-0.56059340397136836</v>
      </c>
      <c r="J1123" s="1">
        <f t="shared" si="52"/>
        <v>0.36341016861032605</v>
      </c>
      <c r="K1123" s="1">
        <v>1</v>
      </c>
      <c r="L1123" s="1">
        <f t="shared" si="53"/>
        <v>-1.0122231415449414</v>
      </c>
      <c r="M1123" s="1">
        <f>ABS(J1123-Base!J1123)</f>
        <v>6.0095451239732256E-3</v>
      </c>
    </row>
    <row r="1124" spans="5:13" x14ac:dyDescent="0.3">
      <c r="E1124" s="1">
        <v>1113</v>
      </c>
      <c r="F1124" s="1">
        <v>0</v>
      </c>
      <c r="G1124" s="1">
        <v>25</v>
      </c>
      <c r="H1124" s="1">
        <v>2</v>
      </c>
      <c r="I1124" s="1">
        <f t="shared" si="51"/>
        <v>-7.477667502829155E-2</v>
      </c>
      <c r="J1124" s="1">
        <f t="shared" si="52"/>
        <v>0.48131453715836953</v>
      </c>
      <c r="K1124" s="1">
        <v>0</v>
      </c>
      <c r="L1124" s="1">
        <f t="shared" si="53"/>
        <v>-0.65645762415665765</v>
      </c>
      <c r="M1124" s="1">
        <f>ABS(J1124-Base!J1124)</f>
        <v>6.9731103738460698E-3</v>
      </c>
    </row>
    <row r="1125" spans="5:13" x14ac:dyDescent="0.3">
      <c r="E1125" s="1">
        <v>1114</v>
      </c>
      <c r="F1125" s="1">
        <v>1</v>
      </c>
      <c r="G1125" s="1">
        <v>22</v>
      </c>
      <c r="H1125" s="1">
        <v>1</v>
      </c>
      <c r="I1125" s="1">
        <f t="shared" si="51"/>
        <v>-0.2586479041948086</v>
      </c>
      <c r="J1125" s="1">
        <f t="shared" si="52"/>
        <v>0.43569611229414967</v>
      </c>
      <c r="K1125" s="1">
        <v>1</v>
      </c>
      <c r="L1125" s="1">
        <f t="shared" si="53"/>
        <v>-0.83081026879469477</v>
      </c>
      <c r="M1125" s="1">
        <f>ABS(J1125-Base!J1125)</f>
        <v>3.6546102981830364E-3</v>
      </c>
    </row>
    <row r="1126" spans="5:13" x14ac:dyDescent="0.3">
      <c r="E1126" s="1">
        <v>1115</v>
      </c>
      <c r="F1126" s="1">
        <v>0</v>
      </c>
      <c r="G1126" s="1">
        <v>23</v>
      </c>
      <c r="H1126" s="1">
        <v>0</v>
      </c>
      <c r="I1126" s="1">
        <f t="shared" si="51"/>
        <v>-0.51810366480005265</v>
      </c>
      <c r="J1126" s="1">
        <f t="shared" si="52"/>
        <v>0.37329576709001761</v>
      </c>
      <c r="K1126" s="1">
        <v>1</v>
      </c>
      <c r="L1126" s="1">
        <f t="shared" si="53"/>
        <v>-0.98538423229005168</v>
      </c>
      <c r="M1126" s="1">
        <f>ABS(J1126-Base!J1126)</f>
        <v>8.5966274346834237E-3</v>
      </c>
    </row>
    <row r="1127" spans="5:13" x14ac:dyDescent="0.3">
      <c r="E1127" s="1">
        <v>1116</v>
      </c>
      <c r="F1127" s="1">
        <v>0</v>
      </c>
      <c r="G1127" s="1">
        <v>30</v>
      </c>
      <c r="H1127" s="1">
        <v>2</v>
      </c>
      <c r="I1127" s="1">
        <f t="shared" si="51"/>
        <v>-0.20685329205688974</v>
      </c>
      <c r="J1127" s="1">
        <f t="shared" si="52"/>
        <v>0.4484702850960226</v>
      </c>
      <c r="K1127" s="1">
        <v>1</v>
      </c>
      <c r="L1127" s="1">
        <f t="shared" si="53"/>
        <v>-0.80191285364468201</v>
      </c>
      <c r="M1127" s="1">
        <f>ABS(J1127-Base!J1127)</f>
        <v>4.2417013842316331E-3</v>
      </c>
    </row>
    <row r="1128" spans="5:13" x14ac:dyDescent="0.3">
      <c r="E1128" s="1">
        <v>1117</v>
      </c>
      <c r="F1128" s="1">
        <v>0</v>
      </c>
      <c r="G1128" s="1">
        <v>31</v>
      </c>
      <c r="H1128" s="1">
        <v>2</v>
      </c>
      <c r="I1128" s="1">
        <f t="shared" si="51"/>
        <v>-0.23326861546260935</v>
      </c>
      <c r="J1128" s="1">
        <f t="shared" si="52"/>
        <v>0.44194585541616832</v>
      </c>
      <c r="K1128" s="1">
        <v>0</v>
      </c>
      <c r="L1128" s="1">
        <f t="shared" si="53"/>
        <v>-0.58329928800389497</v>
      </c>
      <c r="M1128" s="1">
        <f>ABS(J1128-Base!J1128)</f>
        <v>3.6970010223800198E-3</v>
      </c>
    </row>
    <row r="1129" spans="5:13" x14ac:dyDescent="0.3">
      <c r="E1129" s="1">
        <v>1118</v>
      </c>
      <c r="F1129" s="1">
        <v>1</v>
      </c>
      <c r="G1129" s="1">
        <v>25</v>
      </c>
      <c r="H1129" s="1">
        <v>4</v>
      </c>
      <c r="I1129" s="1">
        <f t="shared" si="51"/>
        <v>0.54166186494047786</v>
      </c>
      <c r="J1129" s="1">
        <f t="shared" si="52"/>
        <v>0.6321989251213167</v>
      </c>
      <c r="K1129" s="1">
        <v>1</v>
      </c>
      <c r="L1129" s="1">
        <f t="shared" si="53"/>
        <v>-0.45855117942143125</v>
      </c>
      <c r="M1129" s="1">
        <f>ABS(J1129-Base!J1129)</f>
        <v>5.4126395647193792E-3</v>
      </c>
    </row>
    <row r="1130" spans="5:13" x14ac:dyDescent="0.3">
      <c r="E1130" s="1">
        <v>1119</v>
      </c>
      <c r="F1130" s="1">
        <v>0</v>
      </c>
      <c r="G1130" s="1">
        <v>30</v>
      </c>
      <c r="H1130" s="1">
        <v>3</v>
      </c>
      <c r="I1130" s="1">
        <f t="shared" si="51"/>
        <v>4.122552623471043E-2</v>
      </c>
      <c r="J1130" s="1">
        <f t="shared" si="52"/>
        <v>0.51030492212762413</v>
      </c>
      <c r="K1130" s="1">
        <v>0</v>
      </c>
      <c r="L1130" s="1">
        <f t="shared" si="53"/>
        <v>-0.71397237163666138</v>
      </c>
      <c r="M1130" s="1">
        <f>ABS(J1130-Base!J1130)</f>
        <v>1.2912652005979908E-2</v>
      </c>
    </row>
    <row r="1131" spans="5:13" x14ac:dyDescent="0.3">
      <c r="E1131" s="1">
        <v>1120</v>
      </c>
      <c r="F1131" s="1">
        <v>0</v>
      </c>
      <c r="G1131" s="1">
        <v>25</v>
      </c>
      <c r="H1131" s="1">
        <v>1</v>
      </c>
      <c r="I1131" s="1">
        <f t="shared" si="51"/>
        <v>-0.32285549331989172</v>
      </c>
      <c r="J1131" s="1">
        <f t="shared" si="52"/>
        <v>0.41998000031392446</v>
      </c>
      <c r="K1131" s="1">
        <v>1</v>
      </c>
      <c r="L1131" s="1">
        <f t="shared" si="53"/>
        <v>-0.8675481871386902</v>
      </c>
      <c r="M1131" s="1">
        <f>ABS(J1131-Base!J1131)</f>
        <v>1.6211648205774476E-3</v>
      </c>
    </row>
    <row r="1132" spans="5:13" x14ac:dyDescent="0.3">
      <c r="E1132" s="1">
        <v>1121</v>
      </c>
      <c r="F1132" s="1">
        <v>1</v>
      </c>
      <c r="G1132" s="1">
        <v>25</v>
      </c>
      <c r="H1132" s="1">
        <v>1</v>
      </c>
      <c r="I1132" s="1">
        <f t="shared" si="51"/>
        <v>-0.34744069167186764</v>
      </c>
      <c r="J1132" s="1">
        <f t="shared" si="52"/>
        <v>0.41400318395785679</v>
      </c>
      <c r="K1132" s="1">
        <v>0</v>
      </c>
      <c r="L1132" s="1">
        <f t="shared" si="53"/>
        <v>-0.53444092279506761</v>
      </c>
      <c r="M1132" s="1">
        <f>ABS(J1132-Base!J1132)</f>
        <v>4.3556515354902237E-3</v>
      </c>
    </row>
    <row r="1133" spans="5:13" x14ac:dyDescent="0.3">
      <c r="E1133" s="1">
        <v>1122</v>
      </c>
      <c r="F1133" s="1">
        <v>1</v>
      </c>
      <c r="G1133" s="1">
        <v>27</v>
      </c>
      <c r="H1133" s="1">
        <v>5</v>
      </c>
      <c r="I1133" s="1">
        <f t="shared" si="51"/>
        <v>0.77883419215988692</v>
      </c>
      <c r="J1133" s="1">
        <f t="shared" si="52"/>
        <v>0.68542880128468697</v>
      </c>
      <c r="K1133" s="1">
        <v>1</v>
      </c>
      <c r="L1133" s="1">
        <f t="shared" si="53"/>
        <v>-0.37771064929130382</v>
      </c>
      <c r="M1133" s="1">
        <f>ABS(J1133-Base!J1133)</f>
        <v>7.5662606700367396E-3</v>
      </c>
    </row>
    <row r="1134" spans="5:13" x14ac:dyDescent="0.3">
      <c r="E1134" s="1">
        <v>1123</v>
      </c>
      <c r="F1134" s="1">
        <v>1</v>
      </c>
      <c r="G1134" s="1">
        <v>25</v>
      </c>
      <c r="H1134" s="1">
        <v>2</v>
      </c>
      <c r="I1134" s="1">
        <f t="shared" si="51"/>
        <v>-5.1073172801085823E-2</v>
      </c>
      <c r="J1134" s="1">
        <f t="shared" si="52"/>
        <v>0.48723448155067395</v>
      </c>
      <c r="K1134" s="1">
        <v>1</v>
      </c>
      <c r="L1134" s="1">
        <f t="shared" si="53"/>
        <v>-0.71900979015107069</v>
      </c>
      <c r="M1134" s="1">
        <f>ABS(J1134-Base!J1134)</f>
        <v>1.0531659815416483E-3</v>
      </c>
    </row>
    <row r="1135" spans="5:13" x14ac:dyDescent="0.3">
      <c r="E1135" s="1">
        <v>1124</v>
      </c>
      <c r="F1135" s="1">
        <v>1</v>
      </c>
      <c r="G1135" s="1">
        <v>23</v>
      </c>
      <c r="H1135" s="1">
        <v>0</v>
      </c>
      <c r="I1135" s="1">
        <f t="shared" si="51"/>
        <v>-0.58461301889127681</v>
      </c>
      <c r="J1135" s="1">
        <f t="shared" si="52"/>
        <v>0.35787183024814867</v>
      </c>
      <c r="K1135" s="1">
        <v>0</v>
      </c>
      <c r="L1135" s="1">
        <f t="shared" si="53"/>
        <v>-0.44296735385983604</v>
      </c>
      <c r="M1135" s="1">
        <f>ABS(J1135-Base!J1135)</f>
        <v>6.8273094071855112E-3</v>
      </c>
    </row>
    <row r="1136" spans="5:13" x14ac:dyDescent="0.3">
      <c r="E1136" s="1">
        <v>1125</v>
      </c>
      <c r="F1136" s="1">
        <v>0</v>
      </c>
      <c r="G1136" s="1">
        <v>25</v>
      </c>
      <c r="H1136" s="1">
        <v>2</v>
      </c>
      <c r="I1136" s="1">
        <f t="shared" si="51"/>
        <v>-7.477667502829155E-2</v>
      </c>
      <c r="J1136" s="1">
        <f t="shared" si="52"/>
        <v>0.48131453715836953</v>
      </c>
      <c r="K1136" s="1">
        <v>0</v>
      </c>
      <c r="L1136" s="1">
        <f t="shared" si="53"/>
        <v>-0.65645762415665765</v>
      </c>
      <c r="M1136" s="1">
        <f>ABS(J1136-Base!J1136)</f>
        <v>6.9731103738460698E-3</v>
      </c>
    </row>
    <row r="1137" spans="5:13" x14ac:dyDescent="0.3">
      <c r="E1137" s="1">
        <v>1126</v>
      </c>
      <c r="F1137" s="1">
        <v>0</v>
      </c>
      <c r="G1137" s="1">
        <v>26</v>
      </c>
      <c r="H1137" s="1">
        <v>2</v>
      </c>
      <c r="I1137" s="1">
        <f t="shared" si="51"/>
        <v>-0.10119199843401117</v>
      </c>
      <c r="J1137" s="1">
        <f t="shared" si="52"/>
        <v>0.47472356555743933</v>
      </c>
      <c r="K1137" s="1">
        <v>0</v>
      </c>
      <c r="L1137" s="1">
        <f t="shared" si="53"/>
        <v>-0.6438306131696494</v>
      </c>
      <c r="M1137" s="1">
        <f>ABS(J1137-Base!J1137)</f>
        <v>6.4278209415614129E-3</v>
      </c>
    </row>
    <row r="1138" spans="5:13" x14ac:dyDescent="0.3">
      <c r="E1138" s="1">
        <v>1127</v>
      </c>
      <c r="F1138" s="1">
        <v>0</v>
      </c>
      <c r="G1138" s="1">
        <v>19</v>
      </c>
      <c r="H1138" s="1">
        <v>3</v>
      </c>
      <c r="I1138" s="1">
        <f t="shared" si="51"/>
        <v>0.33179408369762636</v>
      </c>
      <c r="J1138" s="1">
        <f t="shared" si="52"/>
        <v>0.58219584090306764</v>
      </c>
      <c r="K1138" s="1">
        <v>0</v>
      </c>
      <c r="L1138" s="1">
        <f t="shared" si="53"/>
        <v>-0.87274247515351777</v>
      </c>
      <c r="M1138" s="1">
        <f>ABS(J1138-Base!J1138)</f>
        <v>1.8228021968385355E-2</v>
      </c>
    </row>
    <row r="1139" spans="5:13" x14ac:dyDescent="0.3">
      <c r="E1139" s="1">
        <v>1128</v>
      </c>
      <c r="F1139" s="1">
        <v>0</v>
      </c>
      <c r="G1139" s="1">
        <v>21</v>
      </c>
      <c r="H1139" s="1">
        <v>2</v>
      </c>
      <c r="I1139" s="1">
        <f t="shared" si="51"/>
        <v>3.0884618594586966E-2</v>
      </c>
      <c r="J1139" s="1">
        <f t="shared" si="52"/>
        <v>0.50772054096568409</v>
      </c>
      <c r="K1139" s="1">
        <v>1</v>
      </c>
      <c r="L1139" s="1">
        <f t="shared" si="53"/>
        <v>-0.67782409898237672</v>
      </c>
      <c r="M1139" s="1">
        <f>ABS(J1139-Base!J1139)</f>
        <v>9.1307955909477601E-3</v>
      </c>
    </row>
    <row r="1140" spans="5:13" x14ac:dyDescent="0.3">
      <c r="E1140" s="1">
        <v>1129</v>
      </c>
      <c r="F1140" s="1">
        <v>0</v>
      </c>
      <c r="G1140" s="1">
        <v>29</v>
      </c>
      <c r="H1140" s="1">
        <v>1</v>
      </c>
      <c r="I1140" s="1">
        <f t="shared" si="51"/>
        <v>-0.42851678694277029</v>
      </c>
      <c r="J1140" s="1">
        <f t="shared" si="52"/>
        <v>0.39448056471223647</v>
      </c>
      <c r="K1140" s="1">
        <v>0</v>
      </c>
      <c r="L1140" s="1">
        <f t="shared" si="53"/>
        <v>-0.50166861858873557</v>
      </c>
      <c r="M1140" s="1">
        <f>ABS(J1140-Base!J1140)</f>
        <v>3.6454111541763812E-3</v>
      </c>
    </row>
    <row r="1141" spans="5:13" x14ac:dyDescent="0.3">
      <c r="E1141" s="1">
        <v>1130</v>
      </c>
      <c r="F1141" s="1">
        <v>0</v>
      </c>
      <c r="G1141" s="1">
        <v>19</v>
      </c>
      <c r="H1141" s="1">
        <v>0</v>
      </c>
      <c r="I1141" s="1">
        <f t="shared" si="51"/>
        <v>-0.41244237117717414</v>
      </c>
      <c r="J1141" s="1">
        <f t="shared" si="52"/>
        <v>0.39832663120546746</v>
      </c>
      <c r="K1141" s="1">
        <v>1</v>
      </c>
      <c r="L1141" s="1">
        <f t="shared" si="53"/>
        <v>-0.92048292885178951</v>
      </c>
      <c r="M1141" s="1">
        <f>ABS(J1141-Base!J1141)</f>
        <v>6.7612786616924603E-3</v>
      </c>
    </row>
    <row r="1142" spans="5:13" x14ac:dyDescent="0.3">
      <c r="E1142" s="1">
        <v>1131</v>
      </c>
      <c r="F1142" s="1">
        <v>0</v>
      </c>
      <c r="G1142" s="1">
        <v>23</v>
      </c>
      <c r="H1142" s="1">
        <v>1</v>
      </c>
      <c r="I1142" s="1">
        <f t="shared" si="51"/>
        <v>-0.27002484650845249</v>
      </c>
      <c r="J1142" s="1">
        <f t="shared" si="52"/>
        <v>0.43290099526311304</v>
      </c>
      <c r="K1142" s="1">
        <v>0</v>
      </c>
      <c r="L1142" s="1">
        <f t="shared" si="53"/>
        <v>-0.5672213789683026</v>
      </c>
      <c r="M1142" s="1">
        <f>ABS(J1142-Base!J1142)</f>
        <v>5.7557668159280428E-4</v>
      </c>
    </row>
    <row r="1143" spans="5:13" x14ac:dyDescent="0.3">
      <c r="E1143" s="1">
        <v>1132</v>
      </c>
      <c r="F1143" s="1">
        <v>1</v>
      </c>
      <c r="G1143" s="1">
        <v>20</v>
      </c>
      <c r="H1143" s="1">
        <v>2</v>
      </c>
      <c r="I1143" s="1">
        <f t="shared" si="51"/>
        <v>9.691480632734592E-2</v>
      </c>
      <c r="J1143" s="1">
        <f t="shared" si="52"/>
        <v>0.5242097554111721</v>
      </c>
      <c r="K1143" s="1">
        <v>1</v>
      </c>
      <c r="L1143" s="1">
        <f t="shared" si="53"/>
        <v>-0.64586337817219264</v>
      </c>
      <c r="M1143" s="1">
        <f>ABS(J1143-Base!J1143)</f>
        <v>2.2739684344907918E-4</v>
      </c>
    </row>
    <row r="1144" spans="5:13" x14ac:dyDescent="0.3">
      <c r="E1144" s="1">
        <v>1133</v>
      </c>
      <c r="F1144" s="1">
        <v>1</v>
      </c>
      <c r="G1144" s="1">
        <v>24</v>
      </c>
      <c r="H1144" s="1">
        <v>2</v>
      </c>
      <c r="I1144" s="1">
        <f t="shared" si="51"/>
        <v>-2.1475576975399487E-2</v>
      </c>
      <c r="J1144" s="1">
        <f t="shared" si="52"/>
        <v>0.49463131209131789</v>
      </c>
      <c r="K1144" s="1">
        <v>1</v>
      </c>
      <c r="L1144" s="1">
        <f t="shared" si="53"/>
        <v>-0.70394261799063962</v>
      </c>
      <c r="M1144" s="1">
        <f>ABS(J1144-Base!J1144)</f>
        <v>7.9737401703056099E-4</v>
      </c>
    </row>
    <row r="1145" spans="5:13" x14ac:dyDescent="0.3">
      <c r="E1145" s="1">
        <v>1134</v>
      </c>
      <c r="F1145" s="1">
        <v>1</v>
      </c>
      <c r="G1145" s="1">
        <v>20</v>
      </c>
      <c r="H1145" s="1">
        <v>2</v>
      </c>
      <c r="I1145" s="1">
        <f t="shared" si="51"/>
        <v>9.691480632734592E-2</v>
      </c>
      <c r="J1145" s="1">
        <f t="shared" si="52"/>
        <v>0.5242097554111721</v>
      </c>
      <c r="K1145" s="1">
        <v>0</v>
      </c>
      <c r="L1145" s="1">
        <f t="shared" si="53"/>
        <v>-0.74277818449953847</v>
      </c>
      <c r="M1145" s="1">
        <f>ABS(J1145-Base!J1145)</f>
        <v>2.2739684344907918E-4</v>
      </c>
    </row>
    <row r="1146" spans="5:13" x14ac:dyDescent="0.3">
      <c r="E1146" s="1">
        <v>1135</v>
      </c>
      <c r="F1146" s="1">
        <v>0</v>
      </c>
      <c r="G1146" s="1">
        <v>28</v>
      </c>
      <c r="H1146" s="1">
        <v>2</v>
      </c>
      <c r="I1146" s="1">
        <f t="shared" si="51"/>
        <v>-0.15402264524545051</v>
      </c>
      <c r="J1146" s="1">
        <f t="shared" si="52"/>
        <v>0.46157028094029279</v>
      </c>
      <c r="K1146" s="1">
        <v>0</v>
      </c>
      <c r="L1146" s="1">
        <f t="shared" si="53"/>
        <v>-0.61909830332712346</v>
      </c>
      <c r="M1146" s="1">
        <f>ABS(J1146-Base!J1146)</f>
        <v>5.3345204778011968E-3</v>
      </c>
    </row>
    <row r="1147" spans="5:13" x14ac:dyDescent="0.3">
      <c r="E1147" s="1">
        <v>1136</v>
      </c>
      <c r="F1147" s="1">
        <v>0</v>
      </c>
      <c r="G1147" s="1">
        <v>28</v>
      </c>
      <c r="H1147" s="1">
        <v>4</v>
      </c>
      <c r="I1147" s="1">
        <f t="shared" si="51"/>
        <v>0.34213499133774983</v>
      </c>
      <c r="J1147" s="1">
        <f t="shared" si="52"/>
        <v>0.58470904445782967</v>
      </c>
      <c r="K1147" s="1">
        <v>0</v>
      </c>
      <c r="L1147" s="1">
        <f t="shared" si="53"/>
        <v>-0.87877590671363726</v>
      </c>
      <c r="M1147" s="1">
        <f>ABS(J1147-Base!J1147)</f>
        <v>2.1818186810304452E-2</v>
      </c>
    </row>
    <row r="1148" spans="5:13" x14ac:dyDescent="0.3">
      <c r="E1148" s="1">
        <v>1137</v>
      </c>
      <c r="F1148" s="1">
        <v>0</v>
      </c>
      <c r="G1148" s="1">
        <v>26</v>
      </c>
      <c r="H1148" s="1">
        <v>1</v>
      </c>
      <c r="I1148" s="1">
        <f t="shared" si="51"/>
        <v>-0.34927081672561133</v>
      </c>
      <c r="J1148" s="1">
        <f t="shared" si="52"/>
        <v>0.41355925728835835</v>
      </c>
      <c r="K1148" s="1">
        <v>1</v>
      </c>
      <c r="L1148" s="1">
        <f t="shared" si="53"/>
        <v>-0.88295446816341394</v>
      </c>
      <c r="M1148" s="1">
        <f>ABS(J1148-Base!J1148)</f>
        <v>2.1363829843065729E-3</v>
      </c>
    </row>
    <row r="1149" spans="5:13" x14ac:dyDescent="0.3">
      <c r="E1149" s="1">
        <v>1138</v>
      </c>
      <c r="F1149" s="1">
        <v>0</v>
      </c>
      <c r="G1149" s="1">
        <v>20</v>
      </c>
      <c r="H1149" s="1">
        <v>3</v>
      </c>
      <c r="I1149" s="1">
        <f t="shared" si="51"/>
        <v>0.30537876029190675</v>
      </c>
      <c r="J1149" s="1">
        <f t="shared" si="52"/>
        <v>0.57575687002466902</v>
      </c>
      <c r="K1149" s="1">
        <v>1</v>
      </c>
      <c r="L1149" s="1">
        <f t="shared" si="53"/>
        <v>-0.55206980804741845</v>
      </c>
      <c r="M1149" s="1">
        <f>ABS(J1149-Base!J1149)</f>
        <v>1.7792831521034724E-2</v>
      </c>
    </row>
    <row r="1150" spans="5:13" x14ac:dyDescent="0.3">
      <c r="E1150" s="1">
        <v>1139</v>
      </c>
      <c r="F1150" s="1">
        <v>1</v>
      </c>
      <c r="G1150" s="1">
        <v>25</v>
      </c>
      <c r="H1150" s="1">
        <v>5</v>
      </c>
      <c r="I1150" s="1">
        <f t="shared" si="51"/>
        <v>0.8380293838112598</v>
      </c>
      <c r="J1150" s="1">
        <f t="shared" si="52"/>
        <v>0.69805001920814269</v>
      </c>
      <c r="K1150" s="1">
        <v>0</v>
      </c>
      <c r="L1150" s="1">
        <f t="shared" si="53"/>
        <v>-1.1974939018418824</v>
      </c>
      <c r="M1150" s="1">
        <f>ABS(J1150-Base!J1150)</f>
        <v>7.8380176991105222E-3</v>
      </c>
    </row>
    <row r="1151" spans="5:13" x14ac:dyDescent="0.3">
      <c r="E1151" s="1">
        <v>1140</v>
      </c>
      <c r="F1151" s="1">
        <v>1</v>
      </c>
      <c r="G1151" s="1">
        <v>25</v>
      </c>
      <c r="H1151" s="1">
        <v>4</v>
      </c>
      <c r="I1151" s="1">
        <f t="shared" si="51"/>
        <v>0.54166186494047786</v>
      </c>
      <c r="J1151" s="1">
        <f t="shared" si="52"/>
        <v>0.6321989251213167</v>
      </c>
      <c r="K1151" s="1">
        <v>0</v>
      </c>
      <c r="L1151" s="1">
        <f t="shared" si="53"/>
        <v>-1.0002130443619091</v>
      </c>
      <c r="M1151" s="1">
        <f>ABS(J1151-Base!J1151)</f>
        <v>5.4126395647193792E-3</v>
      </c>
    </row>
    <row r="1152" spans="5:13" x14ac:dyDescent="0.3">
      <c r="E1152" s="1">
        <v>1141</v>
      </c>
      <c r="F1152" s="1">
        <v>0</v>
      </c>
      <c r="G1152" s="1">
        <v>28</v>
      </c>
      <c r="H1152" s="1">
        <v>1</v>
      </c>
      <c r="I1152" s="1">
        <f t="shared" si="51"/>
        <v>-0.40210146353705067</v>
      </c>
      <c r="J1152" s="1">
        <f t="shared" si="52"/>
        <v>0.40080754556530518</v>
      </c>
      <c r="K1152" s="1">
        <v>1</v>
      </c>
      <c r="L1152" s="1">
        <f t="shared" si="53"/>
        <v>-0.91427390312795231</v>
      </c>
      <c r="M1152" s="1">
        <f>ABS(J1152-Base!J1152)</f>
        <v>3.1490134339461351E-3</v>
      </c>
    </row>
    <row r="1153" spans="5:13" x14ac:dyDescent="0.3">
      <c r="E1153" s="1">
        <v>1142</v>
      </c>
      <c r="F1153" s="1">
        <v>1</v>
      </c>
      <c r="G1153" s="1">
        <v>26</v>
      </c>
      <c r="H1153" s="1">
        <v>4</v>
      </c>
      <c r="I1153" s="1">
        <f t="shared" si="51"/>
        <v>0.51206426911479153</v>
      </c>
      <c r="J1153" s="1">
        <f t="shared" si="52"/>
        <v>0.62529026252497333</v>
      </c>
      <c r="K1153" s="1">
        <v>1</v>
      </c>
      <c r="L1153" s="1">
        <f t="shared" si="53"/>
        <v>-0.46953931701538698</v>
      </c>
      <c r="M1153" s="1">
        <f>ABS(J1153-Base!J1153)</f>
        <v>5.2115819597463586E-3</v>
      </c>
    </row>
    <row r="1154" spans="5:13" x14ac:dyDescent="0.3">
      <c r="E1154" s="1">
        <v>1143</v>
      </c>
      <c r="F1154" s="1">
        <v>0</v>
      </c>
      <c r="G1154" s="1">
        <v>24</v>
      </c>
      <c r="H1154" s="1">
        <v>0</v>
      </c>
      <c r="I1154" s="1">
        <f t="shared" si="51"/>
        <v>-0.54451898820577227</v>
      </c>
      <c r="J1154" s="1">
        <f t="shared" si="52"/>
        <v>0.36713697802341244</v>
      </c>
      <c r="K1154" s="1">
        <v>1</v>
      </c>
      <c r="L1154" s="1">
        <f t="shared" si="53"/>
        <v>-1.0020202634421997</v>
      </c>
      <c r="M1154" s="1">
        <f>ABS(J1154-Base!J1154)</f>
        <v>9.0319000904001689E-3</v>
      </c>
    </row>
    <row r="1155" spans="5:13" x14ac:dyDescent="0.3">
      <c r="E1155" s="1">
        <v>1144</v>
      </c>
      <c r="F1155" s="1">
        <v>1</v>
      </c>
      <c r="G1155" s="1">
        <v>23</v>
      </c>
      <c r="H1155" s="1">
        <v>4</v>
      </c>
      <c r="I1155" s="1">
        <f t="shared" si="51"/>
        <v>0.60085705659185051</v>
      </c>
      <c r="J1155" s="1">
        <f t="shared" si="52"/>
        <v>0.64585236278033253</v>
      </c>
      <c r="K1155" s="1">
        <v>1</v>
      </c>
      <c r="L1155" s="1">
        <f t="shared" si="53"/>
        <v>-0.43718434190663547</v>
      </c>
      <c r="M1155" s="1">
        <f>ABS(J1155-Base!J1155)</f>
        <v>5.7982892166952293E-3</v>
      </c>
    </row>
    <row r="1156" spans="5:13" x14ac:dyDescent="0.3">
      <c r="E1156" s="1">
        <v>1145</v>
      </c>
      <c r="F1156" s="1">
        <v>1</v>
      </c>
      <c r="G1156" s="1">
        <v>20</v>
      </c>
      <c r="H1156" s="1">
        <v>4</v>
      </c>
      <c r="I1156" s="1">
        <f t="shared" si="51"/>
        <v>0.6896498440689095</v>
      </c>
      <c r="J1156" s="1">
        <f t="shared" si="52"/>
        <v>0.66588902829522556</v>
      </c>
      <c r="K1156" s="1">
        <v>0</v>
      </c>
      <c r="L1156" s="1">
        <f t="shared" si="53"/>
        <v>-1.0962820905753516</v>
      </c>
      <c r="M1156" s="1">
        <f>ABS(J1156-Base!J1156)</f>
        <v>6.3331936661242816E-3</v>
      </c>
    </row>
    <row r="1157" spans="5:13" x14ac:dyDescent="0.3">
      <c r="E1157" s="1">
        <v>1146</v>
      </c>
      <c r="F1157" s="1">
        <v>0</v>
      </c>
      <c r="G1157" s="1">
        <v>27</v>
      </c>
      <c r="H1157" s="1">
        <v>1</v>
      </c>
      <c r="I1157" s="1">
        <f t="shared" si="51"/>
        <v>-0.37568614013133106</v>
      </c>
      <c r="J1157" s="1">
        <f t="shared" si="52"/>
        <v>0.40716776750395117</v>
      </c>
      <c r="K1157" s="1">
        <v>0</v>
      </c>
      <c r="L1157" s="1">
        <f t="shared" si="53"/>
        <v>-0.52284383317200933</v>
      </c>
      <c r="M1157" s="1">
        <f>ABS(J1157-Base!J1157)</f>
        <v>2.6458377101921116E-3</v>
      </c>
    </row>
    <row r="1158" spans="5:13" x14ac:dyDescent="0.3">
      <c r="E1158" s="1">
        <v>1147</v>
      </c>
      <c r="F1158" s="1">
        <v>0</v>
      </c>
      <c r="G1158" s="1">
        <v>28</v>
      </c>
      <c r="H1158" s="1">
        <v>1</v>
      </c>
      <c r="I1158" s="1">
        <f t="shared" si="51"/>
        <v>-0.40210146353705067</v>
      </c>
      <c r="J1158" s="1">
        <f t="shared" si="52"/>
        <v>0.40080754556530518</v>
      </c>
      <c r="K1158" s="1">
        <v>1</v>
      </c>
      <c r="L1158" s="1">
        <f t="shared" si="53"/>
        <v>-0.91427390312795231</v>
      </c>
      <c r="M1158" s="1">
        <f>ABS(J1158-Base!J1158)</f>
        <v>3.1490134339461351E-3</v>
      </c>
    </row>
    <row r="1159" spans="5:13" x14ac:dyDescent="0.3">
      <c r="E1159" s="1">
        <v>1148</v>
      </c>
      <c r="F1159" s="1">
        <v>0</v>
      </c>
      <c r="G1159" s="1">
        <v>28</v>
      </c>
      <c r="H1159" s="1">
        <v>2</v>
      </c>
      <c r="I1159" s="1">
        <f t="shared" si="51"/>
        <v>-0.15402264524545051</v>
      </c>
      <c r="J1159" s="1">
        <f t="shared" si="52"/>
        <v>0.46157028094029279</v>
      </c>
      <c r="K1159" s="1">
        <v>1</v>
      </c>
      <c r="L1159" s="1">
        <f t="shared" si="53"/>
        <v>-0.77312094857257374</v>
      </c>
      <c r="M1159" s="1">
        <f>ABS(J1159-Base!J1159)</f>
        <v>5.3345204778011968E-3</v>
      </c>
    </row>
    <row r="1160" spans="5:13" x14ac:dyDescent="0.3">
      <c r="E1160" s="1">
        <v>1149</v>
      </c>
      <c r="F1160" s="1">
        <v>1</v>
      </c>
      <c r="G1160" s="1">
        <v>18</v>
      </c>
      <c r="H1160" s="1">
        <v>6</v>
      </c>
      <c r="I1160" s="1">
        <f t="shared" si="51"/>
        <v>1.3415800734618462</v>
      </c>
      <c r="J1160" s="1">
        <f t="shared" si="52"/>
        <v>0.79274966385690115</v>
      </c>
      <c r="K1160" s="1">
        <v>1</v>
      </c>
      <c r="L1160" s="1">
        <f t="shared" si="53"/>
        <v>-0.23224778958533926</v>
      </c>
      <c r="M1160" s="1">
        <f>ABS(J1160-Base!J1160)</f>
        <v>9.658438402227576E-3</v>
      </c>
    </row>
    <row r="1161" spans="5:13" x14ac:dyDescent="0.3">
      <c r="E1161" s="1">
        <v>1150</v>
      </c>
      <c r="F1161" s="1">
        <v>0</v>
      </c>
      <c r="G1161" s="1">
        <v>30</v>
      </c>
      <c r="H1161" s="1">
        <v>0</v>
      </c>
      <c r="I1161" s="1">
        <f t="shared" si="51"/>
        <v>-0.70301092864009007</v>
      </c>
      <c r="J1161" s="1">
        <f t="shared" si="52"/>
        <v>0.33114500457860524</v>
      </c>
      <c r="K1161" s="1">
        <v>1</v>
      </c>
      <c r="L1161" s="1">
        <f t="shared" si="53"/>
        <v>-1.1051989192363314</v>
      </c>
      <c r="M1161" s="1">
        <f>ABS(J1161-Base!J1161)</f>
        <v>1.1419043964621955E-2</v>
      </c>
    </row>
    <row r="1162" spans="5:13" x14ac:dyDescent="0.3">
      <c r="E1162" s="1">
        <v>1151</v>
      </c>
      <c r="F1162" s="1">
        <v>1</v>
      </c>
      <c r="G1162" s="1">
        <v>20</v>
      </c>
      <c r="H1162" s="1">
        <v>7</v>
      </c>
      <c r="I1162" s="1">
        <f t="shared" si="51"/>
        <v>1.578752400681255</v>
      </c>
      <c r="J1162" s="1">
        <f t="shared" si="52"/>
        <v>0.82902775491458125</v>
      </c>
      <c r="K1162" s="1">
        <v>1</v>
      </c>
      <c r="L1162" s="1">
        <f t="shared" si="53"/>
        <v>-0.18750164441382103</v>
      </c>
      <c r="M1162" s="1">
        <f>ABS(J1162-Base!J1162)</f>
        <v>1.0072670151755281E-2</v>
      </c>
    </row>
    <row r="1163" spans="5:13" x14ac:dyDescent="0.3">
      <c r="E1163" s="1">
        <v>1152</v>
      </c>
      <c r="F1163" s="1">
        <v>1</v>
      </c>
      <c r="G1163" s="1">
        <v>28</v>
      </c>
      <c r="H1163" s="1">
        <v>1</v>
      </c>
      <c r="I1163" s="1">
        <f t="shared" si="51"/>
        <v>-0.43623347914892674</v>
      </c>
      <c r="J1163" s="1">
        <f t="shared" si="52"/>
        <v>0.39263882082146984</v>
      </c>
      <c r="K1163" s="1">
        <v>1</v>
      </c>
      <c r="L1163" s="1">
        <f t="shared" si="53"/>
        <v>-0.93486512066940308</v>
      </c>
      <c r="M1163" s="1">
        <f>ABS(J1163-Base!J1163)</f>
        <v>5.0197113098892077E-3</v>
      </c>
    </row>
    <row r="1164" spans="5:13" x14ac:dyDescent="0.3">
      <c r="E1164" s="1">
        <v>1153</v>
      </c>
      <c r="F1164" s="1">
        <v>0</v>
      </c>
      <c r="G1164" s="1">
        <v>26</v>
      </c>
      <c r="H1164" s="1">
        <v>3</v>
      </c>
      <c r="I1164" s="1">
        <f t="shared" si="51"/>
        <v>0.146886819857589</v>
      </c>
      <c r="J1164" s="1">
        <f t="shared" si="52"/>
        <v>0.5366558222841874</v>
      </c>
      <c r="K1164" s="1">
        <v>1</v>
      </c>
      <c r="L1164" s="1">
        <f t="shared" si="53"/>
        <v>-0.62239831679977509</v>
      </c>
      <c r="M1164" s="1">
        <f>ABS(J1164-Base!J1164)</f>
        <v>1.4966078005499539E-2</v>
      </c>
    </row>
    <row r="1165" spans="5:13" x14ac:dyDescent="0.3">
      <c r="E1165" s="1">
        <v>1154</v>
      </c>
      <c r="F1165" s="1">
        <v>0</v>
      </c>
      <c r="G1165" s="1">
        <v>26</v>
      </c>
      <c r="H1165" s="1">
        <v>3</v>
      </c>
      <c r="I1165" s="1">
        <f t="shared" ref="I1165:I1228" si="54">$H$5+$H$6*G1165+H1165*$H$7+$H$8*F1165+F1165*H1165*$H$9+F1165*G1165*$H$10</f>
        <v>0.146886819857589</v>
      </c>
      <c r="J1165" s="1">
        <f t="shared" ref="J1165:J1228" si="55">EXP(I1165)/(1+EXP(I1165))</f>
        <v>0.5366558222841874</v>
      </c>
      <c r="K1165" s="1">
        <v>0</v>
      </c>
      <c r="L1165" s="1">
        <f t="shared" ref="L1165:L1228" si="56">IF(K1165=1,LN(J1165),LN(1-J1165))</f>
        <v>-0.76928513665736376</v>
      </c>
      <c r="M1165" s="1">
        <f>ABS(J1165-Base!J1165)</f>
        <v>1.4966078005499539E-2</v>
      </c>
    </row>
    <row r="1166" spans="5:13" x14ac:dyDescent="0.3">
      <c r="E1166" s="1">
        <v>1155</v>
      </c>
      <c r="F1166" s="1">
        <v>1</v>
      </c>
      <c r="G1166" s="1">
        <v>22</v>
      </c>
      <c r="H1166" s="1">
        <v>4</v>
      </c>
      <c r="I1166" s="1">
        <f t="shared" si="54"/>
        <v>0.63045465241753684</v>
      </c>
      <c r="J1166" s="1">
        <f t="shared" si="55"/>
        <v>0.65259254609950756</v>
      </c>
      <c r="K1166" s="1">
        <v>0</v>
      </c>
      <c r="L1166" s="1">
        <f t="shared" si="56"/>
        <v>-1.0572569691574951</v>
      </c>
      <c r="M1166" s="1">
        <f>ABS(J1166-Base!J1166)</f>
        <v>5.9825470584123908E-3</v>
      </c>
    </row>
    <row r="1167" spans="5:13" x14ac:dyDescent="0.3">
      <c r="E1167" s="1">
        <v>1156</v>
      </c>
      <c r="F1167" s="1">
        <v>1</v>
      </c>
      <c r="G1167" s="1">
        <v>25</v>
      </c>
      <c r="H1167" s="1">
        <v>1</v>
      </c>
      <c r="I1167" s="1">
        <f t="shared" si="54"/>
        <v>-0.34744069167186764</v>
      </c>
      <c r="J1167" s="1">
        <f t="shared" si="55"/>
        <v>0.41400318395785679</v>
      </c>
      <c r="K1167" s="1">
        <v>0</v>
      </c>
      <c r="L1167" s="1">
        <f t="shared" si="56"/>
        <v>-0.53444092279506761</v>
      </c>
      <c r="M1167" s="1">
        <f>ABS(J1167-Base!J1167)</f>
        <v>4.3556515354902237E-3</v>
      </c>
    </row>
    <row r="1168" spans="5:13" x14ac:dyDescent="0.3">
      <c r="E1168" s="1">
        <v>1157</v>
      </c>
      <c r="F1168" s="1">
        <v>0</v>
      </c>
      <c r="G1168" s="1">
        <v>27</v>
      </c>
      <c r="H1168" s="1">
        <v>1</v>
      </c>
      <c r="I1168" s="1">
        <f t="shared" si="54"/>
        <v>-0.37568614013133106</v>
      </c>
      <c r="J1168" s="1">
        <f t="shared" si="55"/>
        <v>0.40716776750395117</v>
      </c>
      <c r="K1168" s="1">
        <v>0</v>
      </c>
      <c r="L1168" s="1">
        <f t="shared" si="56"/>
        <v>-0.52284383317200933</v>
      </c>
      <c r="M1168" s="1">
        <f>ABS(J1168-Base!J1168)</f>
        <v>2.6458377101921116E-3</v>
      </c>
    </row>
    <row r="1169" spans="5:13" x14ac:dyDescent="0.3">
      <c r="E1169" s="1">
        <v>1158</v>
      </c>
      <c r="F1169" s="1">
        <v>1</v>
      </c>
      <c r="G1169" s="1">
        <v>29</v>
      </c>
      <c r="H1169" s="1">
        <v>1</v>
      </c>
      <c r="I1169" s="1">
        <f t="shared" si="54"/>
        <v>-0.46583107497461307</v>
      </c>
      <c r="J1169" s="1">
        <f t="shared" si="55"/>
        <v>0.3856034456921813</v>
      </c>
      <c r="K1169" s="1">
        <v>1</v>
      </c>
      <c r="L1169" s="1">
        <f t="shared" si="56"/>
        <v>-0.95294578036196498</v>
      </c>
      <c r="M1169" s="1">
        <f>ABS(J1169-Base!J1169)</f>
        <v>5.2317078658787874E-3</v>
      </c>
    </row>
    <row r="1170" spans="5:13" x14ac:dyDescent="0.3">
      <c r="E1170" s="1">
        <v>1159</v>
      </c>
      <c r="F1170" s="1">
        <v>1</v>
      </c>
      <c r="G1170" s="1">
        <v>22</v>
      </c>
      <c r="H1170" s="1">
        <v>1</v>
      </c>
      <c r="I1170" s="1">
        <f t="shared" si="54"/>
        <v>-0.2586479041948086</v>
      </c>
      <c r="J1170" s="1">
        <f t="shared" si="55"/>
        <v>0.43569611229414967</v>
      </c>
      <c r="K1170" s="1">
        <v>1</v>
      </c>
      <c r="L1170" s="1">
        <f t="shared" si="56"/>
        <v>-0.83081026879469477</v>
      </c>
      <c r="M1170" s="1">
        <f>ABS(J1170-Base!J1170)</f>
        <v>3.6546102981830364E-3</v>
      </c>
    </row>
    <row r="1171" spans="5:13" x14ac:dyDescent="0.3">
      <c r="E1171" s="1">
        <v>1160</v>
      </c>
      <c r="F1171" s="1">
        <v>0</v>
      </c>
      <c r="G1171" s="1">
        <v>22</v>
      </c>
      <c r="H1171" s="1">
        <v>0</v>
      </c>
      <c r="I1171" s="1">
        <f t="shared" si="54"/>
        <v>-0.49168834139433298</v>
      </c>
      <c r="J1171" s="1">
        <f t="shared" si="55"/>
        <v>0.37949591830017942</v>
      </c>
      <c r="K1171" s="1">
        <v>0</v>
      </c>
      <c r="L1171" s="1">
        <f t="shared" si="56"/>
        <v>-0.47722309627720794</v>
      </c>
      <c r="M1171" s="1">
        <f>ABS(J1171-Base!J1171)</f>
        <v>8.1515393118058999E-3</v>
      </c>
    </row>
    <row r="1172" spans="5:13" x14ac:dyDescent="0.3">
      <c r="E1172" s="1">
        <v>1161</v>
      </c>
      <c r="F1172" s="1">
        <v>1</v>
      </c>
      <c r="G1172" s="1">
        <v>28</v>
      </c>
      <c r="H1172" s="1">
        <v>2</v>
      </c>
      <c r="I1172" s="1">
        <f t="shared" si="54"/>
        <v>-0.13986596027814491</v>
      </c>
      <c r="J1172" s="1">
        <f t="shared" si="55"/>
        <v>0.46509040126462287</v>
      </c>
      <c r="K1172" s="1">
        <v>1</v>
      </c>
      <c r="L1172" s="1">
        <f t="shared" si="56"/>
        <v>-0.76552348096844325</v>
      </c>
      <c r="M1172" s="1">
        <f>ABS(J1172-Base!J1172)</f>
        <v>1.8144001534711185E-3</v>
      </c>
    </row>
    <row r="1173" spans="5:13" x14ac:dyDescent="0.3">
      <c r="E1173" s="1">
        <v>1162</v>
      </c>
      <c r="F1173" s="1">
        <v>0</v>
      </c>
      <c r="G1173" s="1">
        <v>25</v>
      </c>
      <c r="H1173" s="1">
        <v>3</v>
      </c>
      <c r="I1173" s="1">
        <f t="shared" si="54"/>
        <v>0.17330214326330862</v>
      </c>
      <c r="J1173" s="1">
        <f t="shared" si="55"/>
        <v>0.5432174252299079</v>
      </c>
      <c r="K1173" s="1">
        <v>1</v>
      </c>
      <c r="L1173" s="1">
        <f t="shared" si="56"/>
        <v>-0.61024562440476549</v>
      </c>
      <c r="M1173" s="1">
        <f>ABS(J1173-Base!J1173)</f>
        <v>1.5460502066526272E-2</v>
      </c>
    </row>
    <row r="1174" spans="5:13" x14ac:dyDescent="0.3">
      <c r="E1174" s="1">
        <v>1163</v>
      </c>
      <c r="F1174" s="1">
        <v>1</v>
      </c>
      <c r="G1174" s="1">
        <v>15</v>
      </c>
      <c r="H1174" s="1">
        <v>2</v>
      </c>
      <c r="I1174" s="1">
        <f t="shared" si="54"/>
        <v>0.24490278545577765</v>
      </c>
      <c r="J1174" s="1">
        <f t="shared" si="55"/>
        <v>0.56092150763546378</v>
      </c>
      <c r="K1174" s="1">
        <v>0</v>
      </c>
      <c r="L1174" s="1">
        <f t="shared" si="56"/>
        <v>-0.82307708379254696</v>
      </c>
      <c r="M1174" s="1">
        <f>ABS(J1174-Base!J1174)</f>
        <v>1.4877811354992998E-3</v>
      </c>
    </row>
    <row r="1175" spans="5:13" x14ac:dyDescent="0.3">
      <c r="E1175" s="1">
        <v>1164</v>
      </c>
      <c r="F1175" s="1">
        <v>1</v>
      </c>
      <c r="G1175" s="1">
        <v>19</v>
      </c>
      <c r="H1175" s="1">
        <v>3</v>
      </c>
      <c r="I1175" s="1">
        <f t="shared" si="54"/>
        <v>0.422879921023814</v>
      </c>
      <c r="J1175" s="1">
        <f t="shared" si="55"/>
        <v>0.60417218387662097</v>
      </c>
      <c r="K1175" s="1">
        <v>0</v>
      </c>
      <c r="L1175" s="1">
        <f t="shared" si="56"/>
        <v>-0.92677597005320966</v>
      </c>
      <c r="M1175" s="1">
        <f>ABS(J1175-Base!J1175)</f>
        <v>3.7483210051679761E-3</v>
      </c>
    </row>
    <row r="1176" spans="5:13" x14ac:dyDescent="0.3">
      <c r="E1176" s="1">
        <v>1165</v>
      </c>
      <c r="F1176" s="1">
        <v>0</v>
      </c>
      <c r="G1176" s="1">
        <v>27</v>
      </c>
      <c r="H1176" s="1">
        <v>2</v>
      </c>
      <c r="I1176" s="1">
        <f t="shared" si="54"/>
        <v>-0.12760732183973089</v>
      </c>
      <c r="J1176" s="1">
        <f t="shared" si="55"/>
        <v>0.4681413889610696</v>
      </c>
      <c r="K1176" s="1">
        <v>1</v>
      </c>
      <c r="L1176" s="1">
        <f t="shared" si="56"/>
        <v>-0.75898491552680436</v>
      </c>
      <c r="M1176" s="1">
        <f>ABS(J1176-Base!J1176)</f>
        <v>5.8814182643489032E-3</v>
      </c>
    </row>
    <row r="1177" spans="5:13" x14ac:dyDescent="0.3">
      <c r="E1177" s="1">
        <v>1166</v>
      </c>
      <c r="F1177" s="1">
        <v>1</v>
      </c>
      <c r="G1177" s="1">
        <v>15</v>
      </c>
      <c r="H1177" s="1">
        <v>3</v>
      </c>
      <c r="I1177" s="1">
        <f t="shared" si="54"/>
        <v>0.54127030432655943</v>
      </c>
      <c r="J1177" s="1">
        <f t="shared" si="55"/>
        <v>0.6321078733867278</v>
      </c>
      <c r="K1177" s="1">
        <v>1</v>
      </c>
      <c r="L1177" s="1">
        <f t="shared" si="56"/>
        <v>-0.4586952136619396</v>
      </c>
      <c r="M1177" s="1">
        <f>ABS(J1177-Base!J1177)</f>
        <v>4.6046595955896441E-3</v>
      </c>
    </row>
    <row r="1178" spans="5:13" x14ac:dyDescent="0.3">
      <c r="E1178" s="1">
        <v>1167</v>
      </c>
      <c r="F1178" s="1">
        <v>0</v>
      </c>
      <c r="G1178" s="1">
        <v>24</v>
      </c>
      <c r="H1178" s="1">
        <v>0</v>
      </c>
      <c r="I1178" s="1">
        <f t="shared" si="54"/>
        <v>-0.54451898820577227</v>
      </c>
      <c r="J1178" s="1">
        <f t="shared" si="55"/>
        <v>0.36713697802341244</v>
      </c>
      <c r="K1178" s="1">
        <v>0</v>
      </c>
      <c r="L1178" s="1">
        <f t="shared" si="56"/>
        <v>-0.45750127523642731</v>
      </c>
      <c r="M1178" s="1">
        <f>ABS(J1178-Base!J1178)</f>
        <v>9.0319000904001689E-3</v>
      </c>
    </row>
    <row r="1179" spans="5:13" x14ac:dyDescent="0.3">
      <c r="E1179" s="1">
        <v>1168</v>
      </c>
      <c r="F1179" s="1">
        <v>0</v>
      </c>
      <c r="G1179" s="1">
        <v>24</v>
      </c>
      <c r="H1179" s="1">
        <v>3</v>
      </c>
      <c r="I1179" s="1">
        <f t="shared" si="54"/>
        <v>0.19971746666902823</v>
      </c>
      <c r="J1179" s="1">
        <f t="shared" si="55"/>
        <v>0.54976406464654859</v>
      </c>
      <c r="K1179" s="1">
        <v>1</v>
      </c>
      <c r="L1179" s="1">
        <f t="shared" si="56"/>
        <v>-0.59826606616092959</v>
      </c>
      <c r="M1179" s="1">
        <f>ABS(J1179-Base!J1179)</f>
        <v>1.594627117774039E-2</v>
      </c>
    </row>
    <row r="1180" spans="5:13" x14ac:dyDescent="0.3">
      <c r="E1180" s="1">
        <v>1169</v>
      </c>
      <c r="F1180" s="1">
        <v>1</v>
      </c>
      <c r="G1180" s="1">
        <v>19</v>
      </c>
      <c r="H1180" s="1">
        <v>3</v>
      </c>
      <c r="I1180" s="1">
        <f t="shared" si="54"/>
        <v>0.422879921023814</v>
      </c>
      <c r="J1180" s="1">
        <f t="shared" si="55"/>
        <v>0.60417218387662097</v>
      </c>
      <c r="K1180" s="1">
        <v>1</v>
      </c>
      <c r="L1180" s="1">
        <f t="shared" si="56"/>
        <v>-0.50389604902939533</v>
      </c>
      <c r="M1180" s="1">
        <f>ABS(J1180-Base!J1180)</f>
        <v>3.7483210051679761E-3</v>
      </c>
    </row>
    <row r="1181" spans="5:13" x14ac:dyDescent="0.3">
      <c r="E1181" s="1">
        <v>1170</v>
      </c>
      <c r="F1181" s="1">
        <v>0</v>
      </c>
      <c r="G1181" s="1">
        <v>24</v>
      </c>
      <c r="H1181" s="1">
        <v>0</v>
      </c>
      <c r="I1181" s="1">
        <f t="shared" si="54"/>
        <v>-0.54451898820577227</v>
      </c>
      <c r="J1181" s="1">
        <f t="shared" si="55"/>
        <v>0.36713697802341244</v>
      </c>
      <c r="K1181" s="1">
        <v>1</v>
      </c>
      <c r="L1181" s="1">
        <f t="shared" si="56"/>
        <v>-1.0020202634421997</v>
      </c>
      <c r="M1181" s="1">
        <f>ABS(J1181-Base!J1181)</f>
        <v>9.0319000904001689E-3</v>
      </c>
    </row>
    <row r="1182" spans="5:13" x14ac:dyDescent="0.3">
      <c r="E1182" s="1">
        <v>1171</v>
      </c>
      <c r="F1182" s="1">
        <v>0</v>
      </c>
      <c r="G1182" s="1">
        <v>21</v>
      </c>
      <c r="H1182" s="1">
        <v>1</v>
      </c>
      <c r="I1182" s="1">
        <f t="shared" si="54"/>
        <v>-0.2171941996970132</v>
      </c>
      <c r="J1182" s="1">
        <f t="shared" si="55"/>
        <v>0.44591390150239957</v>
      </c>
      <c r="K1182" s="1">
        <v>1</v>
      </c>
      <c r="L1182" s="1">
        <f t="shared" si="56"/>
        <v>-0.80762939155658786</v>
      </c>
      <c r="M1182" s="1">
        <f>ABS(J1182-Base!J1182)</f>
        <v>4.8651378230174513E-4</v>
      </c>
    </row>
    <row r="1183" spans="5:13" x14ac:dyDescent="0.3">
      <c r="E1183" s="1">
        <v>1172</v>
      </c>
      <c r="F1183" s="1">
        <v>0</v>
      </c>
      <c r="G1183" s="1">
        <v>21</v>
      </c>
      <c r="H1183" s="1">
        <v>2</v>
      </c>
      <c r="I1183" s="1">
        <f t="shared" si="54"/>
        <v>3.0884618594586966E-2</v>
      </c>
      <c r="J1183" s="1">
        <f t="shared" si="55"/>
        <v>0.50772054096568409</v>
      </c>
      <c r="K1183" s="1">
        <v>0</v>
      </c>
      <c r="L1183" s="1">
        <f t="shared" si="56"/>
        <v>-0.70870871757696374</v>
      </c>
      <c r="M1183" s="1">
        <f>ABS(J1183-Base!J1183)</f>
        <v>9.1307955909477601E-3</v>
      </c>
    </row>
    <row r="1184" spans="5:13" x14ac:dyDescent="0.3">
      <c r="E1184" s="1">
        <v>1173</v>
      </c>
      <c r="F1184" s="1">
        <v>1</v>
      </c>
      <c r="G1184" s="1">
        <v>17</v>
      </c>
      <c r="H1184" s="1">
        <v>2</v>
      </c>
      <c r="I1184" s="1">
        <f t="shared" si="54"/>
        <v>0.18570759380440496</v>
      </c>
      <c r="J1184" s="1">
        <f t="shared" si="55"/>
        <v>0.5462939287708084</v>
      </c>
      <c r="K1184" s="1">
        <v>1</v>
      </c>
      <c r="L1184" s="1">
        <f t="shared" si="56"/>
        <v>-0.60459811700336041</v>
      </c>
      <c r="M1184" s="1">
        <f>ABS(J1184-Base!J1184)</f>
        <v>9.8859532687645135E-4</v>
      </c>
    </row>
    <row r="1185" spans="5:13" x14ac:dyDescent="0.3">
      <c r="E1185" s="1">
        <v>1174</v>
      </c>
      <c r="F1185" s="1">
        <v>0</v>
      </c>
      <c r="G1185" s="1">
        <v>22</v>
      </c>
      <c r="H1185" s="1">
        <v>1</v>
      </c>
      <c r="I1185" s="1">
        <f t="shared" si="54"/>
        <v>-0.24360952310273282</v>
      </c>
      <c r="J1185" s="1">
        <f t="shared" si="55"/>
        <v>0.43939703315261519</v>
      </c>
      <c r="K1185" s="1">
        <v>1</v>
      </c>
      <c r="L1185" s="1">
        <f t="shared" si="56"/>
        <v>-0.82235187109671826</v>
      </c>
      <c r="M1185" s="1">
        <f>ABS(J1185-Base!J1185)</f>
        <v>4.6310560282480928E-5</v>
      </c>
    </row>
    <row r="1186" spans="5:13" x14ac:dyDescent="0.3">
      <c r="E1186" s="1">
        <v>1175</v>
      </c>
      <c r="F1186" s="1">
        <v>0</v>
      </c>
      <c r="G1186" s="1">
        <v>28</v>
      </c>
      <c r="H1186" s="1">
        <v>0</v>
      </c>
      <c r="I1186" s="1">
        <f t="shared" si="54"/>
        <v>-0.65018028182865084</v>
      </c>
      <c r="J1186" s="1">
        <f t="shared" si="55"/>
        <v>0.34294891237847408</v>
      </c>
      <c r="K1186" s="1">
        <v>0</v>
      </c>
      <c r="L1186" s="1">
        <f t="shared" si="56"/>
        <v>-0.41999350458372248</v>
      </c>
      <c r="M1186" s="1">
        <f>ABS(J1186-Base!J1186)</f>
        <v>1.0668044857152559E-2</v>
      </c>
    </row>
    <row r="1187" spans="5:13" x14ac:dyDescent="0.3">
      <c r="E1187" s="1">
        <v>1176</v>
      </c>
      <c r="F1187" s="1">
        <v>0</v>
      </c>
      <c r="G1187" s="1">
        <v>22</v>
      </c>
      <c r="H1187" s="1">
        <v>2</v>
      </c>
      <c r="I1187" s="1">
        <f t="shared" si="54"/>
        <v>4.4692951888673504E-3</v>
      </c>
      <c r="J1187" s="1">
        <f t="shared" si="55"/>
        <v>0.50111732193737923</v>
      </c>
      <c r="K1187" s="1">
        <v>1</v>
      </c>
      <c r="L1187" s="1">
        <f t="shared" si="56"/>
        <v>-0.69091502978836927</v>
      </c>
      <c r="M1187" s="1">
        <f>ABS(J1187-Base!J1187)</f>
        <v>8.5961228783612009E-3</v>
      </c>
    </row>
    <row r="1188" spans="5:13" x14ac:dyDescent="0.3">
      <c r="E1188" s="1">
        <v>1177</v>
      </c>
      <c r="F1188" s="1">
        <v>0</v>
      </c>
      <c r="G1188" s="1">
        <v>25</v>
      </c>
      <c r="H1188" s="1">
        <v>2</v>
      </c>
      <c r="I1188" s="1">
        <f t="shared" si="54"/>
        <v>-7.477667502829155E-2</v>
      </c>
      <c r="J1188" s="1">
        <f t="shared" si="55"/>
        <v>0.48131453715836953</v>
      </c>
      <c r="K1188" s="1">
        <v>0</v>
      </c>
      <c r="L1188" s="1">
        <f t="shared" si="56"/>
        <v>-0.65645762415665765</v>
      </c>
      <c r="M1188" s="1">
        <f>ABS(J1188-Base!J1188)</f>
        <v>6.9731103738460698E-3</v>
      </c>
    </row>
    <row r="1189" spans="5:13" x14ac:dyDescent="0.3">
      <c r="E1189" s="1">
        <v>1178</v>
      </c>
      <c r="F1189" s="1">
        <v>1</v>
      </c>
      <c r="G1189" s="1">
        <v>29</v>
      </c>
      <c r="H1189" s="1">
        <v>1</v>
      </c>
      <c r="I1189" s="1">
        <f t="shared" si="54"/>
        <v>-0.46583107497461307</v>
      </c>
      <c r="J1189" s="1">
        <f t="shared" si="55"/>
        <v>0.3856034456921813</v>
      </c>
      <c r="K1189" s="1">
        <v>0</v>
      </c>
      <c r="L1189" s="1">
        <f t="shared" si="56"/>
        <v>-0.48711470538735213</v>
      </c>
      <c r="M1189" s="1">
        <f>ABS(J1189-Base!J1189)</f>
        <v>5.2317078658787874E-3</v>
      </c>
    </row>
    <row r="1190" spans="5:13" x14ac:dyDescent="0.3">
      <c r="E1190" s="1">
        <v>1179</v>
      </c>
      <c r="F1190" s="1">
        <v>1</v>
      </c>
      <c r="G1190" s="1">
        <v>18</v>
      </c>
      <c r="H1190" s="1">
        <v>3</v>
      </c>
      <c r="I1190" s="1">
        <f t="shared" si="54"/>
        <v>0.45247751684950049</v>
      </c>
      <c r="J1190" s="1">
        <f t="shared" si="55"/>
        <v>0.61122812405629912</v>
      </c>
      <c r="K1190" s="1">
        <v>1</v>
      </c>
      <c r="L1190" s="1">
        <f t="shared" si="56"/>
        <v>-0.49228502769844229</v>
      </c>
      <c r="M1190" s="1">
        <f>ABS(J1190-Base!J1190)</f>
        <v>3.9694328310724281E-3</v>
      </c>
    </row>
    <row r="1191" spans="5:13" x14ac:dyDescent="0.3">
      <c r="E1191" s="1">
        <v>1180</v>
      </c>
      <c r="F1191" s="1">
        <v>0</v>
      </c>
      <c r="G1191" s="1">
        <v>29</v>
      </c>
      <c r="H1191" s="1">
        <v>2</v>
      </c>
      <c r="I1191" s="1">
        <f t="shared" si="54"/>
        <v>-0.18043796865117012</v>
      </c>
      <c r="J1191" s="1">
        <f t="shared" si="55"/>
        <v>0.45501249971933283</v>
      </c>
      <c r="K1191" s="1">
        <v>0</v>
      </c>
      <c r="L1191" s="1">
        <f t="shared" si="56"/>
        <v>-0.60699241984674102</v>
      </c>
      <c r="M1191" s="1">
        <f>ABS(J1191-Base!J1191)</f>
        <v>4.7877438780188908E-3</v>
      </c>
    </row>
    <row r="1192" spans="5:13" x14ac:dyDescent="0.3">
      <c r="E1192" s="1">
        <v>1181</v>
      </c>
      <c r="F1192" s="1">
        <v>0</v>
      </c>
      <c r="G1192" s="1">
        <v>30</v>
      </c>
      <c r="H1192" s="1">
        <v>1</v>
      </c>
      <c r="I1192" s="1">
        <f t="shared" si="54"/>
        <v>-0.4549321103484899</v>
      </c>
      <c r="J1192" s="1">
        <f t="shared" si="55"/>
        <v>0.38818875454897944</v>
      </c>
      <c r="K1192" s="1">
        <v>1</v>
      </c>
      <c r="L1192" s="1">
        <f t="shared" si="56"/>
        <v>-0.94626357685594398</v>
      </c>
      <c r="M1192" s="1">
        <f>ABS(J1192-Base!J1192)</f>
        <v>4.1345494440507835E-3</v>
      </c>
    </row>
    <row r="1193" spans="5:13" x14ac:dyDescent="0.3">
      <c r="E1193" s="1">
        <v>1182</v>
      </c>
      <c r="F1193" s="1">
        <v>0</v>
      </c>
      <c r="G1193" s="1">
        <v>25</v>
      </c>
      <c r="H1193" s="1">
        <v>0</v>
      </c>
      <c r="I1193" s="1">
        <f t="shared" si="54"/>
        <v>-0.57093431161149188</v>
      </c>
      <c r="J1193" s="1">
        <f t="shared" si="55"/>
        <v>0.36102126528532796</v>
      </c>
      <c r="K1193" s="1">
        <v>0</v>
      </c>
      <c r="L1193" s="1">
        <f t="shared" si="56"/>
        <v>-0.44788410416513369</v>
      </c>
      <c r="M1193" s="1">
        <f>ABS(J1193-Base!J1193)</f>
        <v>9.4570005980561533E-3</v>
      </c>
    </row>
    <row r="1194" spans="5:13" x14ac:dyDescent="0.3">
      <c r="E1194" s="1">
        <v>1183</v>
      </c>
      <c r="F1194" s="1">
        <v>1</v>
      </c>
      <c r="G1194" s="1">
        <v>20</v>
      </c>
      <c r="H1194" s="1">
        <v>0</v>
      </c>
      <c r="I1194" s="1">
        <f t="shared" si="54"/>
        <v>-0.49582023141421772</v>
      </c>
      <c r="J1194" s="1">
        <f t="shared" si="55"/>
        <v>0.37852343152991258</v>
      </c>
      <c r="K1194" s="1">
        <v>0</v>
      </c>
      <c r="L1194" s="1">
        <f t="shared" si="56"/>
        <v>-0.47565707031878324</v>
      </c>
      <c r="M1194" s="1">
        <f>ABS(J1194-Base!J1194)</f>
        <v>6.2563059964997891E-3</v>
      </c>
    </row>
    <row r="1195" spans="5:13" x14ac:dyDescent="0.3">
      <c r="E1195" s="1">
        <v>1184</v>
      </c>
      <c r="F1195" s="1">
        <v>1</v>
      </c>
      <c r="G1195" s="1">
        <v>24</v>
      </c>
      <c r="H1195" s="1">
        <v>2</v>
      </c>
      <c r="I1195" s="1">
        <f t="shared" si="54"/>
        <v>-2.1475576975399487E-2</v>
      </c>
      <c r="J1195" s="1">
        <f t="shared" si="55"/>
        <v>0.49463131209131789</v>
      </c>
      <c r="K1195" s="1">
        <v>0</v>
      </c>
      <c r="L1195" s="1">
        <f t="shared" si="56"/>
        <v>-0.68246704101524025</v>
      </c>
      <c r="M1195" s="1">
        <f>ABS(J1195-Base!J1195)</f>
        <v>7.9737401703056099E-4</v>
      </c>
    </row>
    <row r="1196" spans="5:13" x14ac:dyDescent="0.3">
      <c r="E1196" s="1">
        <v>1185</v>
      </c>
      <c r="F1196" s="1">
        <v>0</v>
      </c>
      <c r="G1196" s="1">
        <v>22</v>
      </c>
      <c r="H1196" s="1">
        <v>3</v>
      </c>
      <c r="I1196" s="1">
        <f t="shared" si="54"/>
        <v>0.25254811348046752</v>
      </c>
      <c r="J1196" s="1">
        <f t="shared" si="55"/>
        <v>0.56280357877103637</v>
      </c>
      <c r="K1196" s="1">
        <v>0</v>
      </c>
      <c r="L1196" s="1">
        <f t="shared" si="56"/>
        <v>-0.82737270837436416</v>
      </c>
      <c r="M1196" s="1">
        <f>ABS(J1196-Base!J1196)</f>
        <v>1.6889813374746487E-2</v>
      </c>
    </row>
    <row r="1197" spans="5:13" x14ac:dyDescent="0.3">
      <c r="E1197" s="1">
        <v>1186</v>
      </c>
      <c r="F1197" s="1">
        <v>0</v>
      </c>
      <c r="G1197" s="1">
        <v>26</v>
      </c>
      <c r="H1197" s="1">
        <v>1</v>
      </c>
      <c r="I1197" s="1">
        <f t="shared" si="54"/>
        <v>-0.34927081672561133</v>
      </c>
      <c r="J1197" s="1">
        <f t="shared" si="55"/>
        <v>0.41355925728835835</v>
      </c>
      <c r="K1197" s="1">
        <v>1</v>
      </c>
      <c r="L1197" s="1">
        <f t="shared" si="56"/>
        <v>-0.88295446816341394</v>
      </c>
      <c r="M1197" s="1">
        <f>ABS(J1197-Base!J1197)</f>
        <v>2.1363829843065729E-3</v>
      </c>
    </row>
    <row r="1198" spans="5:13" x14ac:dyDescent="0.3">
      <c r="E1198" s="1">
        <v>1187</v>
      </c>
      <c r="F1198" s="1">
        <v>1</v>
      </c>
      <c r="G1198" s="1">
        <v>11</v>
      </c>
      <c r="H1198" s="1">
        <v>4</v>
      </c>
      <c r="I1198" s="1">
        <f t="shared" si="54"/>
        <v>0.95602820650008657</v>
      </c>
      <c r="J1198" s="1">
        <f t="shared" si="55"/>
        <v>0.72232588159919275</v>
      </c>
      <c r="K1198" s="1">
        <v>1</v>
      </c>
      <c r="L1198" s="1">
        <f t="shared" si="56"/>
        <v>-0.32527888236572566</v>
      </c>
      <c r="M1198" s="1">
        <f>ABS(J1198-Base!J1198)</f>
        <v>7.5965548710638098E-3</v>
      </c>
    </row>
    <row r="1199" spans="5:13" x14ac:dyDescent="0.3">
      <c r="E1199" s="1">
        <v>1188</v>
      </c>
      <c r="F1199" s="1">
        <v>0</v>
      </c>
      <c r="G1199" s="1">
        <v>23</v>
      </c>
      <c r="H1199" s="1">
        <v>0</v>
      </c>
      <c r="I1199" s="1">
        <f t="shared" si="54"/>
        <v>-0.51810366480005265</v>
      </c>
      <c r="J1199" s="1">
        <f t="shared" si="55"/>
        <v>0.37329576709001761</v>
      </c>
      <c r="K1199" s="1">
        <v>0</v>
      </c>
      <c r="L1199" s="1">
        <f t="shared" si="56"/>
        <v>-0.46728056748999891</v>
      </c>
      <c r="M1199" s="1">
        <f>ABS(J1199-Base!J1199)</f>
        <v>8.5966274346834237E-3</v>
      </c>
    </row>
    <row r="1200" spans="5:13" x14ac:dyDescent="0.3">
      <c r="E1200" s="1">
        <v>1189</v>
      </c>
      <c r="F1200" s="1">
        <v>1</v>
      </c>
      <c r="G1200" s="1">
        <v>23</v>
      </c>
      <c r="H1200" s="1">
        <v>2</v>
      </c>
      <c r="I1200" s="1">
        <f t="shared" si="54"/>
        <v>8.1220188502868634E-3</v>
      </c>
      <c r="J1200" s="1">
        <f t="shared" si="55"/>
        <v>0.50203049355042118</v>
      </c>
      <c r="K1200" s="1">
        <v>1</v>
      </c>
      <c r="L1200" s="1">
        <f t="shared" si="56"/>
        <v>-0.68909441701091245</v>
      </c>
      <c r="M1200" s="1">
        <f>ABS(J1200-Base!J1200)</f>
        <v>5.4109666962431913E-4</v>
      </c>
    </row>
    <row r="1201" spans="5:13" x14ac:dyDescent="0.3">
      <c r="E1201" s="1">
        <v>1190</v>
      </c>
      <c r="F1201" s="1">
        <v>1</v>
      </c>
      <c r="G1201" s="1">
        <v>24</v>
      </c>
      <c r="H1201" s="1">
        <v>2</v>
      </c>
      <c r="I1201" s="1">
        <f t="shared" si="54"/>
        <v>-2.1475576975399487E-2</v>
      </c>
      <c r="J1201" s="1">
        <f t="shared" si="55"/>
        <v>0.49463131209131789</v>
      </c>
      <c r="K1201" s="1">
        <v>0</v>
      </c>
      <c r="L1201" s="1">
        <f t="shared" si="56"/>
        <v>-0.68246704101524025</v>
      </c>
      <c r="M1201" s="1">
        <f>ABS(J1201-Base!J1201)</f>
        <v>7.9737401703056099E-4</v>
      </c>
    </row>
    <row r="1202" spans="5:13" x14ac:dyDescent="0.3">
      <c r="E1202" s="1">
        <v>1191</v>
      </c>
      <c r="F1202" s="1">
        <v>0</v>
      </c>
      <c r="G1202" s="1">
        <v>28</v>
      </c>
      <c r="H1202" s="1">
        <v>1</v>
      </c>
      <c r="I1202" s="1">
        <f t="shared" si="54"/>
        <v>-0.40210146353705067</v>
      </c>
      <c r="J1202" s="1">
        <f t="shared" si="55"/>
        <v>0.40080754556530518</v>
      </c>
      <c r="K1202" s="1">
        <v>0</v>
      </c>
      <c r="L1202" s="1">
        <f t="shared" si="56"/>
        <v>-0.51217243959090175</v>
      </c>
      <c r="M1202" s="1">
        <f>ABS(J1202-Base!J1202)</f>
        <v>3.1490134339461351E-3</v>
      </c>
    </row>
    <row r="1203" spans="5:13" x14ac:dyDescent="0.3">
      <c r="E1203" s="1">
        <v>1192</v>
      </c>
      <c r="F1203" s="1">
        <v>1</v>
      </c>
      <c r="G1203" s="1">
        <v>25</v>
      </c>
      <c r="H1203" s="1">
        <v>3</v>
      </c>
      <c r="I1203" s="1">
        <f t="shared" si="54"/>
        <v>0.24529434606969602</v>
      </c>
      <c r="J1203" s="1">
        <f t="shared" si="55"/>
        <v>0.56101794223747015</v>
      </c>
      <c r="K1203" s="1">
        <v>1</v>
      </c>
      <c r="L1203" s="1">
        <f t="shared" si="56"/>
        <v>-0.57800239137288711</v>
      </c>
      <c r="M1203" s="1">
        <f>ABS(J1203-Base!J1203)</f>
        <v>2.3400149410359727E-3</v>
      </c>
    </row>
    <row r="1204" spans="5:13" x14ac:dyDescent="0.3">
      <c r="E1204" s="1">
        <v>1193</v>
      </c>
      <c r="F1204" s="1">
        <v>1</v>
      </c>
      <c r="G1204" s="1">
        <v>23</v>
      </c>
      <c r="H1204" s="1">
        <v>3</v>
      </c>
      <c r="I1204" s="1">
        <f t="shared" si="54"/>
        <v>0.30448953772106868</v>
      </c>
      <c r="J1204" s="1">
        <f t="shared" si="55"/>
        <v>0.57553965310375632</v>
      </c>
      <c r="K1204" s="1">
        <v>0</v>
      </c>
      <c r="L1204" s="1">
        <f t="shared" si="56"/>
        <v>-0.8569366889101131</v>
      </c>
      <c r="M1204" s="1">
        <f>ABS(J1204-Base!J1204)</f>
        <v>2.8232640295787759E-3</v>
      </c>
    </row>
    <row r="1205" spans="5:13" x14ac:dyDescent="0.3">
      <c r="E1205" s="1">
        <v>1194</v>
      </c>
      <c r="F1205" s="1">
        <v>0</v>
      </c>
      <c r="G1205" s="1">
        <v>26</v>
      </c>
      <c r="H1205" s="1">
        <v>1</v>
      </c>
      <c r="I1205" s="1">
        <f t="shared" si="54"/>
        <v>-0.34927081672561133</v>
      </c>
      <c r="J1205" s="1">
        <f t="shared" si="55"/>
        <v>0.41355925728835835</v>
      </c>
      <c r="K1205" s="1">
        <v>1</v>
      </c>
      <c r="L1205" s="1">
        <f t="shared" si="56"/>
        <v>-0.88295446816341394</v>
      </c>
      <c r="M1205" s="1">
        <f>ABS(J1205-Base!J1205)</f>
        <v>2.1363829843065729E-3</v>
      </c>
    </row>
    <row r="1206" spans="5:13" x14ac:dyDescent="0.3">
      <c r="E1206" s="1">
        <v>1195</v>
      </c>
      <c r="F1206" s="1">
        <v>1</v>
      </c>
      <c r="G1206" s="1">
        <v>20</v>
      </c>
      <c r="H1206" s="1">
        <v>4</v>
      </c>
      <c r="I1206" s="1">
        <f t="shared" si="54"/>
        <v>0.6896498440689095</v>
      </c>
      <c r="J1206" s="1">
        <f t="shared" si="55"/>
        <v>0.66588902829522556</v>
      </c>
      <c r="K1206" s="1">
        <v>1</v>
      </c>
      <c r="L1206" s="1">
        <f t="shared" si="56"/>
        <v>-0.40663224650644203</v>
      </c>
      <c r="M1206" s="1">
        <f>ABS(J1206-Base!J1206)</f>
        <v>6.3331936661242816E-3</v>
      </c>
    </row>
    <row r="1207" spans="5:13" x14ac:dyDescent="0.3">
      <c r="E1207" s="1">
        <v>1196</v>
      </c>
      <c r="F1207" s="1">
        <v>0</v>
      </c>
      <c r="G1207" s="1">
        <v>25</v>
      </c>
      <c r="H1207" s="1">
        <v>0</v>
      </c>
      <c r="I1207" s="1">
        <f t="shared" si="54"/>
        <v>-0.57093431161149188</v>
      </c>
      <c r="J1207" s="1">
        <f t="shared" si="55"/>
        <v>0.36102126528532796</v>
      </c>
      <c r="K1207" s="1">
        <v>0</v>
      </c>
      <c r="L1207" s="1">
        <f t="shared" si="56"/>
        <v>-0.44788410416513369</v>
      </c>
      <c r="M1207" s="1">
        <f>ABS(J1207-Base!J1207)</f>
        <v>9.4570005980561533E-3</v>
      </c>
    </row>
    <row r="1208" spans="5:13" x14ac:dyDescent="0.3">
      <c r="E1208" s="1">
        <v>1197</v>
      </c>
      <c r="F1208" s="1">
        <v>0</v>
      </c>
      <c r="G1208" s="1">
        <v>26</v>
      </c>
      <c r="H1208" s="1">
        <v>2</v>
      </c>
      <c r="I1208" s="1">
        <f t="shared" si="54"/>
        <v>-0.10119199843401117</v>
      </c>
      <c r="J1208" s="1">
        <f t="shared" si="55"/>
        <v>0.47472356555743933</v>
      </c>
      <c r="K1208" s="1">
        <v>0</v>
      </c>
      <c r="L1208" s="1">
        <f t="shared" si="56"/>
        <v>-0.6438306131696494</v>
      </c>
      <c r="M1208" s="1">
        <f>ABS(J1208-Base!J1208)</f>
        <v>6.4278209415614129E-3</v>
      </c>
    </row>
    <row r="1209" spans="5:13" x14ac:dyDescent="0.3">
      <c r="E1209" s="1">
        <v>1198</v>
      </c>
      <c r="F1209" s="1">
        <v>1</v>
      </c>
      <c r="G1209" s="1">
        <v>18</v>
      </c>
      <c r="H1209" s="1">
        <v>4</v>
      </c>
      <c r="I1209" s="1">
        <f t="shared" si="54"/>
        <v>0.74884503572028216</v>
      </c>
      <c r="J1209" s="1">
        <f t="shared" si="55"/>
        <v>0.6789269861781041</v>
      </c>
      <c r="K1209" s="1">
        <v>1</v>
      </c>
      <c r="L1209" s="1">
        <f t="shared" si="56"/>
        <v>-0.38724168860726516</v>
      </c>
      <c r="M1209" s="1">
        <f>ABS(J1209-Base!J1209)</f>
        <v>6.6591931015561601E-3</v>
      </c>
    </row>
    <row r="1210" spans="5:13" x14ac:dyDescent="0.3">
      <c r="E1210" s="1">
        <v>1199</v>
      </c>
      <c r="F1210" s="1">
        <v>1</v>
      </c>
      <c r="G1210" s="1">
        <v>25</v>
      </c>
      <c r="H1210" s="1">
        <v>2</v>
      </c>
      <c r="I1210" s="1">
        <f t="shared" si="54"/>
        <v>-5.1073172801085823E-2</v>
      </c>
      <c r="J1210" s="1">
        <f t="shared" si="55"/>
        <v>0.48723448155067395</v>
      </c>
      <c r="K1210" s="1">
        <v>0</v>
      </c>
      <c r="L1210" s="1">
        <f t="shared" si="56"/>
        <v>-0.66793661734998488</v>
      </c>
      <c r="M1210" s="1">
        <f>ABS(J1210-Base!J1210)</f>
        <v>1.0531659815416483E-3</v>
      </c>
    </row>
    <row r="1211" spans="5:13" x14ac:dyDescent="0.3">
      <c r="E1211" s="1">
        <v>1200</v>
      </c>
      <c r="F1211" s="1">
        <v>0</v>
      </c>
      <c r="G1211" s="1">
        <v>27</v>
      </c>
      <c r="H1211" s="1">
        <v>1</v>
      </c>
      <c r="I1211" s="1">
        <f t="shared" si="54"/>
        <v>-0.37568614013133106</v>
      </c>
      <c r="J1211" s="1">
        <f t="shared" si="55"/>
        <v>0.40716776750395117</v>
      </c>
      <c r="K1211" s="1">
        <v>1</v>
      </c>
      <c r="L1211" s="1">
        <f t="shared" si="56"/>
        <v>-0.89852997330334061</v>
      </c>
      <c r="M1211" s="1">
        <f>ABS(J1211-Base!J1211)</f>
        <v>2.6458377101921116E-3</v>
      </c>
    </row>
    <row r="1212" spans="5:13" x14ac:dyDescent="0.3">
      <c r="E1212" s="1">
        <v>1201</v>
      </c>
      <c r="F1212" s="1">
        <v>1</v>
      </c>
      <c r="G1212" s="1">
        <v>19</v>
      </c>
      <c r="H1212" s="1">
        <v>4</v>
      </c>
      <c r="I1212" s="1">
        <f t="shared" si="54"/>
        <v>0.71924743989459583</v>
      </c>
      <c r="J1212" s="1">
        <f t="shared" si="55"/>
        <v>0.67244127668046971</v>
      </c>
      <c r="K1212" s="1">
        <v>1</v>
      </c>
      <c r="L1212" s="1">
        <f t="shared" si="56"/>
        <v>-0.39684049224007112</v>
      </c>
      <c r="M1212" s="1">
        <f>ABS(J1212-Base!J1212)</f>
        <v>6.4993290872643605E-3</v>
      </c>
    </row>
    <row r="1213" spans="5:13" x14ac:dyDescent="0.3">
      <c r="E1213" s="1">
        <v>1202</v>
      </c>
      <c r="F1213" s="1">
        <v>1</v>
      </c>
      <c r="G1213" s="1">
        <v>29</v>
      </c>
      <c r="H1213" s="1">
        <v>4</v>
      </c>
      <c r="I1213" s="1">
        <f t="shared" si="54"/>
        <v>0.42327148163773232</v>
      </c>
      <c r="J1213" s="1">
        <f t="shared" si="55"/>
        <v>0.60426582105481219</v>
      </c>
      <c r="K1213" s="1">
        <v>0</v>
      </c>
      <c r="L1213" s="1">
        <f t="shared" si="56"/>
        <v>-0.92701255841700525</v>
      </c>
      <c r="M1213" s="1">
        <f>ABS(J1213-Base!J1213)</f>
        <v>4.5777562095909996E-3</v>
      </c>
    </row>
    <row r="1214" spans="5:13" x14ac:dyDescent="0.3">
      <c r="E1214" s="1">
        <v>1203</v>
      </c>
      <c r="F1214" s="1">
        <v>0</v>
      </c>
      <c r="G1214" s="1">
        <v>26</v>
      </c>
      <c r="H1214" s="1">
        <v>2</v>
      </c>
      <c r="I1214" s="1">
        <f t="shared" si="54"/>
        <v>-0.10119199843401117</v>
      </c>
      <c r="J1214" s="1">
        <f t="shared" si="55"/>
        <v>0.47472356555743933</v>
      </c>
      <c r="K1214" s="1">
        <v>1</v>
      </c>
      <c r="L1214" s="1">
        <f t="shared" si="56"/>
        <v>-0.74502261160366057</v>
      </c>
      <c r="M1214" s="1">
        <f>ABS(J1214-Base!J1214)</f>
        <v>6.4278209415614129E-3</v>
      </c>
    </row>
    <row r="1215" spans="5:13" x14ac:dyDescent="0.3">
      <c r="E1215" s="1">
        <v>1204</v>
      </c>
      <c r="F1215" s="1">
        <v>1</v>
      </c>
      <c r="G1215" s="1">
        <v>19</v>
      </c>
      <c r="H1215" s="1">
        <v>5</v>
      </c>
      <c r="I1215" s="1">
        <f t="shared" si="54"/>
        <v>1.0156149587653778</v>
      </c>
      <c r="J1215" s="1">
        <f t="shared" si="55"/>
        <v>0.73411756696659891</v>
      </c>
      <c r="K1215" s="1">
        <v>1</v>
      </c>
      <c r="L1215" s="1">
        <f t="shared" si="56"/>
        <v>-0.30908609021492589</v>
      </c>
      <c r="M1215" s="1">
        <f>ABS(J1215-Base!J1215)</f>
        <v>8.491304213043116E-3</v>
      </c>
    </row>
    <row r="1216" spans="5:13" x14ac:dyDescent="0.3">
      <c r="E1216" s="1">
        <v>1205</v>
      </c>
      <c r="F1216" s="1">
        <v>0</v>
      </c>
      <c r="G1216" s="1">
        <v>24</v>
      </c>
      <c r="H1216" s="1">
        <v>1</v>
      </c>
      <c r="I1216" s="1">
        <f t="shared" si="54"/>
        <v>-0.2964401699141721</v>
      </c>
      <c r="J1216" s="1">
        <f t="shared" si="55"/>
        <v>0.42642794299600362</v>
      </c>
      <c r="K1216" s="1">
        <v>0</v>
      </c>
      <c r="L1216" s="1">
        <f t="shared" si="56"/>
        <v>-0.55587170600887603</v>
      </c>
      <c r="M1216" s="1">
        <f>ABS(J1216-Base!J1216)</f>
        <v>1.1007142626220934E-3</v>
      </c>
    </row>
    <row r="1217" spans="5:13" x14ac:dyDescent="0.3">
      <c r="E1217" s="1">
        <v>1206</v>
      </c>
      <c r="F1217" s="1">
        <v>1</v>
      </c>
      <c r="G1217" s="1">
        <v>21</v>
      </c>
      <c r="H1217" s="1">
        <v>4</v>
      </c>
      <c r="I1217" s="1">
        <f t="shared" si="54"/>
        <v>0.66005224824322317</v>
      </c>
      <c r="J1217" s="1">
        <f t="shared" si="55"/>
        <v>0.65927212519680789</v>
      </c>
      <c r="K1217" s="1">
        <v>0</v>
      </c>
      <c r="L1217" s="1">
        <f t="shared" si="56"/>
        <v>-1.0766711413919756</v>
      </c>
      <c r="M1217" s="1">
        <f>ABS(J1217-Base!J1217)</f>
        <v>6.1608930378419524E-3</v>
      </c>
    </row>
    <row r="1218" spans="5:13" x14ac:dyDescent="0.3">
      <c r="E1218" s="1">
        <v>1207</v>
      </c>
      <c r="F1218" s="1">
        <v>1</v>
      </c>
      <c r="G1218" s="1">
        <v>23</v>
      </c>
      <c r="H1218" s="1">
        <v>5</v>
      </c>
      <c r="I1218" s="1">
        <f t="shared" si="54"/>
        <v>0.89722457546263246</v>
      </c>
      <c r="J1218" s="1">
        <f t="shared" si="55"/>
        <v>0.71037881827480831</v>
      </c>
      <c r="K1218" s="1">
        <v>1</v>
      </c>
      <c r="L1218" s="1">
        <f t="shared" si="56"/>
        <v>-0.34195690436636939</v>
      </c>
      <c r="M1218" s="1">
        <f>ABS(J1218-Base!J1218)</f>
        <v>8.0828640074115388E-3</v>
      </c>
    </row>
    <row r="1219" spans="5:13" x14ac:dyDescent="0.3">
      <c r="E1219" s="1">
        <v>1208</v>
      </c>
      <c r="F1219" s="1">
        <v>1</v>
      </c>
      <c r="G1219" s="1">
        <v>23</v>
      </c>
      <c r="H1219" s="1">
        <v>2</v>
      </c>
      <c r="I1219" s="1">
        <f t="shared" si="54"/>
        <v>8.1220188502868634E-3</v>
      </c>
      <c r="J1219" s="1">
        <f t="shared" si="55"/>
        <v>0.50203049355042118</v>
      </c>
      <c r="K1219" s="1">
        <v>1</v>
      </c>
      <c r="L1219" s="1">
        <f t="shared" si="56"/>
        <v>-0.68909441701091245</v>
      </c>
      <c r="M1219" s="1">
        <f>ABS(J1219-Base!J1219)</f>
        <v>5.4109666962431913E-4</v>
      </c>
    </row>
    <row r="1220" spans="5:13" x14ac:dyDescent="0.3">
      <c r="E1220" s="1">
        <v>1209</v>
      </c>
      <c r="F1220" s="1">
        <v>1</v>
      </c>
      <c r="G1220" s="1">
        <v>22</v>
      </c>
      <c r="H1220" s="1">
        <v>4</v>
      </c>
      <c r="I1220" s="1">
        <f t="shared" si="54"/>
        <v>0.63045465241753684</v>
      </c>
      <c r="J1220" s="1">
        <f t="shared" si="55"/>
        <v>0.65259254609950756</v>
      </c>
      <c r="K1220" s="1">
        <v>1</v>
      </c>
      <c r="L1220" s="1">
        <f t="shared" si="56"/>
        <v>-0.42680231673995855</v>
      </c>
      <c r="M1220" s="1">
        <f>ABS(J1220-Base!J1220)</f>
        <v>5.9825470584123908E-3</v>
      </c>
    </row>
    <row r="1221" spans="5:13" x14ac:dyDescent="0.3">
      <c r="E1221" s="1">
        <v>1210</v>
      </c>
      <c r="F1221" s="1">
        <v>0</v>
      </c>
      <c r="G1221" s="1">
        <v>28</v>
      </c>
      <c r="H1221" s="1">
        <v>2</v>
      </c>
      <c r="I1221" s="1">
        <f t="shared" si="54"/>
        <v>-0.15402264524545051</v>
      </c>
      <c r="J1221" s="1">
        <f t="shared" si="55"/>
        <v>0.46157028094029279</v>
      </c>
      <c r="K1221" s="1">
        <v>1</v>
      </c>
      <c r="L1221" s="1">
        <f t="shared" si="56"/>
        <v>-0.77312094857257374</v>
      </c>
      <c r="M1221" s="1">
        <f>ABS(J1221-Base!J1221)</f>
        <v>5.3345204778011968E-3</v>
      </c>
    </row>
    <row r="1222" spans="5:13" x14ac:dyDescent="0.3">
      <c r="E1222" s="1">
        <v>1211</v>
      </c>
      <c r="F1222" s="1">
        <v>0</v>
      </c>
      <c r="G1222" s="1">
        <v>24</v>
      </c>
      <c r="H1222" s="1">
        <v>2</v>
      </c>
      <c r="I1222" s="1">
        <f t="shared" si="54"/>
        <v>-4.8361351622571935E-2</v>
      </c>
      <c r="J1222" s="1">
        <f t="shared" si="55"/>
        <v>0.48791201797070305</v>
      </c>
      <c r="K1222" s="1">
        <v>1</v>
      </c>
      <c r="L1222" s="1">
        <f t="shared" si="56"/>
        <v>-0.71762018042701503</v>
      </c>
      <c r="M1222" s="1">
        <f>ABS(J1222-Base!J1222)</f>
        <v>7.5166681376453992E-3</v>
      </c>
    </row>
    <row r="1223" spans="5:13" x14ac:dyDescent="0.3">
      <c r="E1223" s="1">
        <v>1212</v>
      </c>
      <c r="F1223" s="1">
        <v>0</v>
      </c>
      <c r="G1223" s="1">
        <v>28</v>
      </c>
      <c r="H1223" s="1">
        <v>0</v>
      </c>
      <c r="I1223" s="1">
        <f t="shared" si="54"/>
        <v>-0.65018028182865084</v>
      </c>
      <c r="J1223" s="1">
        <f t="shared" si="55"/>
        <v>0.34294891237847408</v>
      </c>
      <c r="K1223" s="1">
        <v>0</v>
      </c>
      <c r="L1223" s="1">
        <f t="shared" si="56"/>
        <v>-0.41999350458372248</v>
      </c>
      <c r="M1223" s="1">
        <f>ABS(J1223-Base!J1223)</f>
        <v>1.0668044857152559E-2</v>
      </c>
    </row>
    <row r="1224" spans="5:13" x14ac:dyDescent="0.3">
      <c r="E1224" s="1">
        <v>1213</v>
      </c>
      <c r="F1224" s="1">
        <v>1</v>
      </c>
      <c r="G1224" s="1">
        <v>17</v>
      </c>
      <c r="H1224" s="1">
        <v>5</v>
      </c>
      <c r="I1224" s="1">
        <f t="shared" si="54"/>
        <v>1.0748101504167504</v>
      </c>
      <c r="J1224" s="1">
        <f t="shared" si="55"/>
        <v>0.74551059667912245</v>
      </c>
      <c r="K1224" s="1">
        <v>1</v>
      </c>
      <c r="L1224" s="1">
        <f t="shared" si="56"/>
        <v>-0.29368593068772414</v>
      </c>
      <c r="M1224" s="1">
        <f>ABS(J1224-Base!J1224)</f>
        <v>8.6551262366735271E-3</v>
      </c>
    </row>
    <row r="1225" spans="5:13" x14ac:dyDescent="0.3">
      <c r="E1225" s="1">
        <v>1214</v>
      </c>
      <c r="F1225" s="1">
        <v>0</v>
      </c>
      <c r="G1225" s="1">
        <v>26</v>
      </c>
      <c r="H1225" s="1">
        <v>2</v>
      </c>
      <c r="I1225" s="1">
        <f t="shared" si="54"/>
        <v>-0.10119199843401117</v>
      </c>
      <c r="J1225" s="1">
        <f t="shared" si="55"/>
        <v>0.47472356555743933</v>
      </c>
      <c r="K1225" s="1">
        <v>1</v>
      </c>
      <c r="L1225" s="1">
        <f t="shared" si="56"/>
        <v>-0.74502261160366057</v>
      </c>
      <c r="M1225" s="1">
        <f>ABS(J1225-Base!J1225)</f>
        <v>6.4278209415614129E-3</v>
      </c>
    </row>
    <row r="1226" spans="5:13" x14ac:dyDescent="0.3">
      <c r="E1226" s="1">
        <v>1215</v>
      </c>
      <c r="F1226" s="1">
        <v>0</v>
      </c>
      <c r="G1226" s="1">
        <v>26</v>
      </c>
      <c r="H1226" s="1">
        <v>0</v>
      </c>
      <c r="I1226" s="1">
        <f t="shared" si="54"/>
        <v>-0.5973496350172115</v>
      </c>
      <c r="J1226" s="1">
        <f t="shared" si="55"/>
        <v>0.35495028933023043</v>
      </c>
      <c r="K1226" s="1">
        <v>0</v>
      </c>
      <c r="L1226" s="1">
        <f t="shared" si="56"/>
        <v>-0.43842789435032226</v>
      </c>
      <c r="M1226" s="1">
        <f>ABS(J1226-Base!J1226)</f>
        <v>9.8715949567237948E-3</v>
      </c>
    </row>
    <row r="1227" spans="5:13" x14ac:dyDescent="0.3">
      <c r="E1227" s="1">
        <v>1216</v>
      </c>
      <c r="F1227" s="1">
        <v>1</v>
      </c>
      <c r="G1227" s="1">
        <v>19</v>
      </c>
      <c r="H1227" s="1">
        <v>2</v>
      </c>
      <c r="I1227" s="1">
        <f t="shared" si="54"/>
        <v>0.12651240215303225</v>
      </c>
      <c r="J1227" s="1">
        <f t="shared" si="55"/>
        <v>0.53158598294634607</v>
      </c>
      <c r="K1227" s="1">
        <v>0</v>
      </c>
      <c r="L1227" s="1">
        <f t="shared" si="56"/>
        <v>-0.75840272231424255</v>
      </c>
      <c r="M1227" s="1">
        <f>ABS(J1227-Base!J1227)</f>
        <v>4.8236777987231694E-4</v>
      </c>
    </row>
    <row r="1228" spans="5:13" x14ac:dyDescent="0.3">
      <c r="E1228" s="1">
        <v>1217</v>
      </c>
      <c r="F1228" s="1">
        <v>0</v>
      </c>
      <c r="G1228" s="1">
        <v>26</v>
      </c>
      <c r="H1228" s="1">
        <v>4</v>
      </c>
      <c r="I1228" s="1">
        <f t="shared" si="54"/>
        <v>0.39496563814918917</v>
      </c>
      <c r="J1228" s="1">
        <f t="shared" si="55"/>
        <v>0.59747750189360604</v>
      </c>
      <c r="K1228" s="1">
        <v>1</v>
      </c>
      <c r="L1228" s="1">
        <f t="shared" si="56"/>
        <v>-0.5150386496199415</v>
      </c>
      <c r="M1228" s="1">
        <f>ABS(J1228-Base!J1228)</f>
        <v>2.2601178671620925E-2</v>
      </c>
    </row>
    <row r="1229" spans="5:13" x14ac:dyDescent="0.3">
      <c r="E1229" s="1">
        <v>1218</v>
      </c>
      <c r="F1229" s="1">
        <v>0</v>
      </c>
      <c r="G1229" s="1">
        <v>27</v>
      </c>
      <c r="H1229" s="1">
        <v>3</v>
      </c>
      <c r="I1229" s="1">
        <f t="shared" ref="I1229:I1292" si="57">$H$5+$H$6*G1229+H1229*$H$7+$H$8*F1229+F1229*H1229*$H$9+F1229*G1229*$H$10</f>
        <v>0.12047149645186928</v>
      </c>
      <c r="J1229" s="1">
        <f t="shared" ref="J1229:J1292" si="58">EXP(I1229)/(1+EXP(I1229))</f>
        <v>0.53008150088560058</v>
      </c>
      <c r="K1229" s="1">
        <v>1</v>
      </c>
      <c r="L1229" s="1">
        <f t="shared" ref="L1229:L1292" si="59">IF(K1229=1,LN(J1229),LN(1-J1229))</f>
        <v>-0.63472450900232213</v>
      </c>
      <c r="M1229" s="1">
        <f>ABS(J1229-Base!J1229)</f>
        <v>1.4463528467586473E-2</v>
      </c>
    </row>
    <row r="1230" spans="5:13" x14ac:dyDescent="0.3">
      <c r="E1230" s="1">
        <v>1219</v>
      </c>
      <c r="F1230" s="1">
        <v>0</v>
      </c>
      <c r="G1230" s="1">
        <v>29</v>
      </c>
      <c r="H1230" s="1">
        <v>3</v>
      </c>
      <c r="I1230" s="1">
        <f t="shared" si="57"/>
        <v>6.7640849640430045E-2</v>
      </c>
      <c r="J1230" s="1">
        <f t="shared" si="58"/>
        <v>0.51690376793916937</v>
      </c>
      <c r="K1230" s="1">
        <v>0</v>
      </c>
      <c r="L1230" s="1">
        <f t="shared" si="59"/>
        <v>-0.72753940695368136</v>
      </c>
      <c r="M1230" s="1">
        <f>ABS(J1230-Base!J1230)</f>
        <v>1.3436248929804773E-2</v>
      </c>
    </row>
    <row r="1231" spans="5:13" x14ac:dyDescent="0.3">
      <c r="E1231" s="1">
        <v>1220</v>
      </c>
      <c r="F1231" s="1">
        <v>0</v>
      </c>
      <c r="G1231" s="1">
        <v>25</v>
      </c>
      <c r="H1231" s="1">
        <v>2</v>
      </c>
      <c r="I1231" s="1">
        <f t="shared" si="57"/>
        <v>-7.477667502829155E-2</v>
      </c>
      <c r="J1231" s="1">
        <f t="shared" si="58"/>
        <v>0.48131453715836953</v>
      </c>
      <c r="K1231" s="1">
        <v>1</v>
      </c>
      <c r="L1231" s="1">
        <f t="shared" si="59"/>
        <v>-0.7312342991849492</v>
      </c>
      <c r="M1231" s="1">
        <f>ABS(J1231-Base!J1231)</f>
        <v>6.9731103738460698E-3</v>
      </c>
    </row>
    <row r="1232" spans="5:13" x14ac:dyDescent="0.3">
      <c r="E1232" s="1">
        <v>1221</v>
      </c>
      <c r="F1232" s="1">
        <v>0</v>
      </c>
      <c r="G1232" s="1">
        <v>28</v>
      </c>
      <c r="H1232" s="1">
        <v>0</v>
      </c>
      <c r="I1232" s="1">
        <f t="shared" si="57"/>
        <v>-0.65018028182865084</v>
      </c>
      <c r="J1232" s="1">
        <f t="shared" si="58"/>
        <v>0.34294891237847408</v>
      </c>
      <c r="K1232" s="1">
        <v>1</v>
      </c>
      <c r="L1232" s="1">
        <f t="shared" si="59"/>
        <v>-1.0701737864123733</v>
      </c>
      <c r="M1232" s="1">
        <f>ABS(J1232-Base!J1232)</f>
        <v>1.0668044857152559E-2</v>
      </c>
    </row>
    <row r="1233" spans="5:13" x14ac:dyDescent="0.3">
      <c r="E1233" s="1">
        <v>1222</v>
      </c>
      <c r="F1233" s="1">
        <v>1</v>
      </c>
      <c r="G1233" s="1">
        <v>22</v>
      </c>
      <c r="H1233" s="1">
        <v>3</v>
      </c>
      <c r="I1233" s="1">
        <f t="shared" si="57"/>
        <v>0.33408713354675501</v>
      </c>
      <c r="J1233" s="1">
        <f t="shared" si="58"/>
        <v>0.58275350580968577</v>
      </c>
      <c r="K1233" s="1">
        <v>0</v>
      </c>
      <c r="L1233" s="1">
        <f t="shared" si="59"/>
        <v>-0.87407811865568463</v>
      </c>
      <c r="M1233" s="1">
        <f>ABS(J1233-Base!J1233)</f>
        <v>3.0601136639029081E-3</v>
      </c>
    </row>
    <row r="1234" spans="5:13" x14ac:dyDescent="0.3">
      <c r="E1234" s="1">
        <v>1223</v>
      </c>
      <c r="F1234" s="1">
        <v>1</v>
      </c>
      <c r="G1234" s="1">
        <v>27</v>
      </c>
      <c r="H1234" s="1">
        <v>1</v>
      </c>
      <c r="I1234" s="1">
        <f t="shared" si="57"/>
        <v>-0.40663588332324041</v>
      </c>
      <c r="J1234" s="1">
        <f t="shared" si="58"/>
        <v>0.39971904687376963</v>
      </c>
      <c r="K1234" s="1">
        <v>0</v>
      </c>
      <c r="L1234" s="1">
        <f t="shared" si="59"/>
        <v>-0.51035747815286625</v>
      </c>
      <c r="M1234" s="1">
        <f>ABS(J1234-Base!J1234)</f>
        <v>4.8028829199894263E-3</v>
      </c>
    </row>
    <row r="1235" spans="5:13" x14ac:dyDescent="0.3">
      <c r="E1235" s="1">
        <v>1224</v>
      </c>
      <c r="F1235" s="1">
        <v>0</v>
      </c>
      <c r="G1235" s="1">
        <v>23</v>
      </c>
      <c r="H1235" s="1">
        <v>1</v>
      </c>
      <c r="I1235" s="1">
        <f t="shared" si="57"/>
        <v>-0.27002484650845249</v>
      </c>
      <c r="J1235" s="1">
        <f t="shared" si="58"/>
        <v>0.43290099526311304</v>
      </c>
      <c r="K1235" s="1">
        <v>0</v>
      </c>
      <c r="L1235" s="1">
        <f t="shared" si="59"/>
        <v>-0.5672213789683026</v>
      </c>
      <c r="M1235" s="1">
        <f>ABS(J1235-Base!J1235)</f>
        <v>5.7557668159280428E-4</v>
      </c>
    </row>
    <row r="1236" spans="5:13" x14ac:dyDescent="0.3">
      <c r="E1236" s="1">
        <v>1225</v>
      </c>
      <c r="F1236" s="1">
        <v>0</v>
      </c>
      <c r="G1236" s="1">
        <v>21</v>
      </c>
      <c r="H1236" s="1">
        <v>1</v>
      </c>
      <c r="I1236" s="1">
        <f t="shared" si="57"/>
        <v>-0.2171941996970132</v>
      </c>
      <c r="J1236" s="1">
        <f t="shared" si="58"/>
        <v>0.44591390150239957</v>
      </c>
      <c r="K1236" s="1">
        <v>1</v>
      </c>
      <c r="L1236" s="1">
        <f t="shared" si="59"/>
        <v>-0.80762939155658786</v>
      </c>
      <c r="M1236" s="1">
        <f>ABS(J1236-Base!J1236)</f>
        <v>4.8651378230174513E-4</v>
      </c>
    </row>
    <row r="1237" spans="5:13" x14ac:dyDescent="0.3">
      <c r="E1237" s="1">
        <v>1226</v>
      </c>
      <c r="F1237" s="1">
        <v>1</v>
      </c>
      <c r="G1237" s="1">
        <v>20</v>
      </c>
      <c r="H1237" s="1">
        <v>1</v>
      </c>
      <c r="I1237" s="1">
        <f t="shared" si="57"/>
        <v>-0.19945271254343591</v>
      </c>
      <c r="J1237" s="1">
        <f t="shared" si="58"/>
        <v>0.45030146909432373</v>
      </c>
      <c r="K1237" s="1">
        <v>1</v>
      </c>
      <c r="L1237" s="1">
        <f t="shared" si="59"/>
        <v>-0.79783798920086624</v>
      </c>
      <c r="M1237" s="1">
        <f>ABS(J1237-Base!J1237)</f>
        <v>3.1702631582260499E-3</v>
      </c>
    </row>
    <row r="1238" spans="5:13" x14ac:dyDescent="0.3">
      <c r="E1238" s="1">
        <v>1227</v>
      </c>
      <c r="F1238" s="1">
        <v>1</v>
      </c>
      <c r="G1238" s="1">
        <v>23</v>
      </c>
      <c r="H1238" s="1">
        <v>0</v>
      </c>
      <c r="I1238" s="1">
        <f t="shared" si="57"/>
        <v>-0.58461301889127681</v>
      </c>
      <c r="J1238" s="1">
        <f t="shared" si="58"/>
        <v>0.35787183024814867</v>
      </c>
      <c r="K1238" s="1">
        <v>0</v>
      </c>
      <c r="L1238" s="1">
        <f t="shared" si="59"/>
        <v>-0.44296735385983604</v>
      </c>
      <c r="M1238" s="1">
        <f>ABS(J1238-Base!J1238)</f>
        <v>6.8273094071855112E-3</v>
      </c>
    </row>
    <row r="1239" spans="5:13" x14ac:dyDescent="0.3">
      <c r="E1239" s="1">
        <v>1228</v>
      </c>
      <c r="F1239" s="1">
        <v>1</v>
      </c>
      <c r="G1239" s="1">
        <v>19</v>
      </c>
      <c r="H1239" s="1">
        <v>3</v>
      </c>
      <c r="I1239" s="1">
        <f t="shared" si="57"/>
        <v>0.422879921023814</v>
      </c>
      <c r="J1239" s="1">
        <f t="shared" si="58"/>
        <v>0.60417218387662097</v>
      </c>
      <c r="K1239" s="1">
        <v>0</v>
      </c>
      <c r="L1239" s="1">
        <f t="shared" si="59"/>
        <v>-0.92677597005320966</v>
      </c>
      <c r="M1239" s="1">
        <f>ABS(J1239-Base!J1239)</f>
        <v>3.7483210051679761E-3</v>
      </c>
    </row>
    <row r="1240" spans="5:13" x14ac:dyDescent="0.3">
      <c r="E1240" s="1">
        <v>1229</v>
      </c>
      <c r="F1240" s="1">
        <v>0</v>
      </c>
      <c r="G1240" s="1">
        <v>21</v>
      </c>
      <c r="H1240" s="1">
        <v>0</v>
      </c>
      <c r="I1240" s="1">
        <f t="shared" si="57"/>
        <v>-0.46527301798861337</v>
      </c>
      <c r="J1240" s="1">
        <f t="shared" si="58"/>
        <v>0.38573566532339898</v>
      </c>
      <c r="K1240" s="1">
        <v>1</v>
      </c>
      <c r="L1240" s="1">
        <f t="shared" si="59"/>
        <v>-0.95260294896491937</v>
      </c>
      <c r="M1240" s="1">
        <f>ABS(J1240-Base!J1240)</f>
        <v>7.6970146114788141E-3</v>
      </c>
    </row>
    <row r="1241" spans="5:13" x14ac:dyDescent="0.3">
      <c r="E1241" s="1">
        <v>1230</v>
      </c>
      <c r="F1241" s="1">
        <v>1</v>
      </c>
      <c r="G1241" s="1">
        <v>20</v>
      </c>
      <c r="H1241" s="1">
        <v>3</v>
      </c>
      <c r="I1241" s="1">
        <f t="shared" si="57"/>
        <v>0.39328232519812767</v>
      </c>
      <c r="J1241" s="1">
        <f t="shared" si="58"/>
        <v>0.59707260192305922</v>
      </c>
      <c r="K1241" s="1">
        <v>1</v>
      </c>
      <c r="L1241" s="1">
        <f t="shared" si="59"/>
        <v>-0.51571656172217928</v>
      </c>
      <c r="M1241" s="1">
        <f>ABS(J1241-Base!J1241)</f>
        <v>3.5229003773554757E-3</v>
      </c>
    </row>
    <row r="1242" spans="5:13" x14ac:dyDescent="0.3">
      <c r="E1242" s="1">
        <v>1231</v>
      </c>
      <c r="F1242" s="1">
        <v>1</v>
      </c>
      <c r="G1242" s="1">
        <v>26</v>
      </c>
      <c r="H1242" s="1">
        <v>3</v>
      </c>
      <c r="I1242" s="1">
        <f t="shared" si="57"/>
        <v>0.21569675024400969</v>
      </c>
      <c r="J1242" s="1">
        <f t="shared" si="58"/>
        <v>0.55371608673374029</v>
      </c>
      <c r="K1242" s="1">
        <v>0</v>
      </c>
      <c r="L1242" s="1">
        <f t="shared" si="59"/>
        <v>-0.80679995266097893</v>
      </c>
      <c r="M1242" s="1">
        <f>ABS(J1242-Base!J1242)</f>
        <v>2.0941864440533475E-3</v>
      </c>
    </row>
    <row r="1243" spans="5:13" x14ac:dyDescent="0.3">
      <c r="E1243" s="1">
        <v>1232</v>
      </c>
      <c r="F1243" s="1">
        <v>0</v>
      </c>
      <c r="G1243" s="1">
        <v>26</v>
      </c>
      <c r="H1243" s="1">
        <v>0</v>
      </c>
      <c r="I1243" s="1">
        <f t="shared" si="57"/>
        <v>-0.5973496350172115</v>
      </c>
      <c r="J1243" s="1">
        <f t="shared" si="58"/>
        <v>0.35495028933023043</v>
      </c>
      <c r="K1243" s="1">
        <v>0</v>
      </c>
      <c r="L1243" s="1">
        <f t="shared" si="59"/>
        <v>-0.43842789435032226</v>
      </c>
      <c r="M1243" s="1">
        <f>ABS(J1243-Base!J1243)</f>
        <v>9.8715949567237948E-3</v>
      </c>
    </row>
    <row r="1244" spans="5:13" x14ac:dyDescent="0.3">
      <c r="E1244" s="1">
        <v>1233</v>
      </c>
      <c r="F1244" s="1">
        <v>1</v>
      </c>
      <c r="G1244" s="1">
        <v>22</v>
      </c>
      <c r="H1244" s="1">
        <v>3</v>
      </c>
      <c r="I1244" s="1">
        <f t="shared" si="57"/>
        <v>0.33408713354675501</v>
      </c>
      <c r="J1244" s="1">
        <f t="shared" si="58"/>
        <v>0.58275350580968577</v>
      </c>
      <c r="K1244" s="1">
        <v>1</v>
      </c>
      <c r="L1244" s="1">
        <f t="shared" si="59"/>
        <v>-0.53999098510892973</v>
      </c>
      <c r="M1244" s="1">
        <f>ABS(J1244-Base!J1244)</f>
        <v>3.0601136639029081E-3</v>
      </c>
    </row>
    <row r="1245" spans="5:13" x14ac:dyDescent="0.3">
      <c r="E1245" s="1">
        <v>1234</v>
      </c>
      <c r="F1245" s="1">
        <v>0</v>
      </c>
      <c r="G1245" s="1">
        <v>30</v>
      </c>
      <c r="H1245" s="1">
        <v>0</v>
      </c>
      <c r="I1245" s="1">
        <f t="shared" si="57"/>
        <v>-0.70301092864009007</v>
      </c>
      <c r="J1245" s="1">
        <f t="shared" si="58"/>
        <v>0.33114500457860524</v>
      </c>
      <c r="K1245" s="1">
        <v>0</v>
      </c>
      <c r="L1245" s="1">
        <f t="shared" si="59"/>
        <v>-0.40218799059624144</v>
      </c>
      <c r="M1245" s="1">
        <f>ABS(J1245-Base!J1245)</f>
        <v>1.1419043964621955E-2</v>
      </c>
    </row>
    <row r="1246" spans="5:13" x14ac:dyDescent="0.3">
      <c r="E1246" s="1">
        <v>1235</v>
      </c>
      <c r="F1246" s="1">
        <v>0</v>
      </c>
      <c r="G1246" s="1">
        <v>18</v>
      </c>
      <c r="H1246" s="1">
        <v>1</v>
      </c>
      <c r="I1246" s="1">
        <f t="shared" si="57"/>
        <v>-0.1379482294798543</v>
      </c>
      <c r="J1246" s="1">
        <f t="shared" si="58"/>
        <v>0.46556752865998741</v>
      </c>
      <c r="K1246" s="1">
        <v>0</v>
      </c>
      <c r="L1246" s="1">
        <f t="shared" si="59"/>
        <v>-0.62654989636760361</v>
      </c>
      <c r="M1246" s="1">
        <f>ABS(J1246-Base!J1246)</f>
        <v>2.1004836727632203E-3</v>
      </c>
    </row>
    <row r="1247" spans="5:13" x14ac:dyDescent="0.3">
      <c r="E1247" s="1">
        <v>1236</v>
      </c>
      <c r="F1247" s="1">
        <v>1</v>
      </c>
      <c r="G1247" s="1">
        <v>22</v>
      </c>
      <c r="H1247" s="1">
        <v>2</v>
      </c>
      <c r="I1247" s="1">
        <f t="shared" si="57"/>
        <v>3.7719614675973248E-2</v>
      </c>
      <c r="J1247" s="1">
        <f t="shared" si="58"/>
        <v>0.50942878577989803</v>
      </c>
      <c r="K1247" s="1">
        <v>1</v>
      </c>
      <c r="L1247" s="1">
        <f t="shared" si="59"/>
        <v>-0.67446520884628536</v>
      </c>
      <c r="M1247" s="1">
        <f>ABS(J1247-Base!J1247)</f>
        <v>2.8465903584240504E-4</v>
      </c>
    </row>
    <row r="1248" spans="5:13" x14ac:dyDescent="0.3">
      <c r="E1248" s="1">
        <v>1237</v>
      </c>
      <c r="F1248" s="1">
        <v>0</v>
      </c>
      <c r="G1248" s="1">
        <v>28</v>
      </c>
      <c r="H1248" s="1">
        <v>1</v>
      </c>
      <c r="I1248" s="1">
        <f t="shared" si="57"/>
        <v>-0.40210146353705067</v>
      </c>
      <c r="J1248" s="1">
        <f t="shared" si="58"/>
        <v>0.40080754556530518</v>
      </c>
      <c r="K1248" s="1">
        <v>1</v>
      </c>
      <c r="L1248" s="1">
        <f t="shared" si="59"/>
        <v>-0.91427390312795231</v>
      </c>
      <c r="M1248" s="1">
        <f>ABS(J1248-Base!J1248)</f>
        <v>3.1490134339461351E-3</v>
      </c>
    </row>
    <row r="1249" spans="5:13" x14ac:dyDescent="0.3">
      <c r="E1249" s="1">
        <v>1238</v>
      </c>
      <c r="F1249" s="1">
        <v>1</v>
      </c>
      <c r="G1249" s="1">
        <v>31</v>
      </c>
      <c r="H1249" s="1">
        <v>1</v>
      </c>
      <c r="I1249" s="1">
        <f t="shared" si="57"/>
        <v>-0.52502626662598573</v>
      </c>
      <c r="J1249" s="1">
        <f t="shared" si="58"/>
        <v>0.37167767754996972</v>
      </c>
      <c r="K1249" s="1">
        <v>1</v>
      </c>
      <c r="L1249" s="1">
        <f t="shared" si="59"/>
        <v>-0.989728258499874</v>
      </c>
      <c r="M1249" s="1">
        <f>ABS(J1249-Base!J1249)</f>
        <v>5.6403559544649373E-3</v>
      </c>
    </row>
    <row r="1250" spans="5:13" x14ac:dyDescent="0.3">
      <c r="E1250" s="1">
        <v>1239</v>
      </c>
      <c r="F1250" s="1">
        <v>0</v>
      </c>
      <c r="G1250" s="1">
        <v>25</v>
      </c>
      <c r="H1250" s="1">
        <v>3</v>
      </c>
      <c r="I1250" s="1">
        <f t="shared" si="57"/>
        <v>0.17330214326330862</v>
      </c>
      <c r="J1250" s="1">
        <f t="shared" si="58"/>
        <v>0.5432174252299079</v>
      </c>
      <c r="K1250" s="1">
        <v>0</v>
      </c>
      <c r="L1250" s="1">
        <f t="shared" si="59"/>
        <v>-0.78354776766807388</v>
      </c>
      <c r="M1250" s="1">
        <f>ABS(J1250-Base!J1250)</f>
        <v>1.5460502066526272E-2</v>
      </c>
    </row>
    <row r="1251" spans="5:13" x14ac:dyDescent="0.3">
      <c r="E1251" s="1">
        <v>1240</v>
      </c>
      <c r="F1251" s="1">
        <v>0</v>
      </c>
      <c r="G1251" s="1">
        <v>25</v>
      </c>
      <c r="H1251" s="1">
        <v>3</v>
      </c>
      <c r="I1251" s="1">
        <f t="shared" si="57"/>
        <v>0.17330214326330862</v>
      </c>
      <c r="J1251" s="1">
        <f t="shared" si="58"/>
        <v>0.5432174252299079</v>
      </c>
      <c r="K1251" s="1">
        <v>1</v>
      </c>
      <c r="L1251" s="1">
        <f t="shared" si="59"/>
        <v>-0.61024562440476549</v>
      </c>
      <c r="M1251" s="1">
        <f>ABS(J1251-Base!J1251)</f>
        <v>1.5460502066526272E-2</v>
      </c>
    </row>
    <row r="1252" spans="5:13" x14ac:dyDescent="0.3">
      <c r="E1252" s="1">
        <v>1241</v>
      </c>
      <c r="F1252" s="1">
        <v>0</v>
      </c>
      <c r="G1252" s="1">
        <v>22</v>
      </c>
      <c r="H1252" s="1">
        <v>2</v>
      </c>
      <c r="I1252" s="1">
        <f t="shared" si="57"/>
        <v>4.4692951888673504E-3</v>
      </c>
      <c r="J1252" s="1">
        <f t="shared" si="58"/>
        <v>0.50111732193737923</v>
      </c>
      <c r="K1252" s="1">
        <v>0</v>
      </c>
      <c r="L1252" s="1">
        <f t="shared" si="59"/>
        <v>-0.69538432497723657</v>
      </c>
      <c r="M1252" s="1">
        <f>ABS(J1252-Base!J1252)</f>
        <v>8.5961228783612009E-3</v>
      </c>
    </row>
    <row r="1253" spans="5:13" x14ac:dyDescent="0.3">
      <c r="E1253" s="1">
        <v>1242</v>
      </c>
      <c r="F1253" s="1">
        <v>0</v>
      </c>
      <c r="G1253" s="1">
        <v>27</v>
      </c>
      <c r="H1253" s="1">
        <v>1</v>
      </c>
      <c r="I1253" s="1">
        <f t="shared" si="57"/>
        <v>-0.37568614013133106</v>
      </c>
      <c r="J1253" s="1">
        <f t="shared" si="58"/>
        <v>0.40716776750395117</v>
      </c>
      <c r="K1253" s="1">
        <v>0</v>
      </c>
      <c r="L1253" s="1">
        <f t="shared" si="59"/>
        <v>-0.52284383317200933</v>
      </c>
      <c r="M1253" s="1">
        <f>ABS(J1253-Base!J1253)</f>
        <v>2.6458377101921116E-3</v>
      </c>
    </row>
    <row r="1254" spans="5:13" x14ac:dyDescent="0.3">
      <c r="E1254" s="1">
        <v>1243</v>
      </c>
      <c r="F1254" s="1">
        <v>1</v>
      </c>
      <c r="G1254" s="1">
        <v>28</v>
      </c>
      <c r="H1254" s="1">
        <v>4</v>
      </c>
      <c r="I1254" s="1">
        <f t="shared" si="57"/>
        <v>0.45286907746341865</v>
      </c>
      <c r="J1254" s="1">
        <f t="shared" si="58"/>
        <v>0.61132116588766361</v>
      </c>
      <c r="K1254" s="1">
        <v>1</v>
      </c>
      <c r="L1254" s="1">
        <f t="shared" si="59"/>
        <v>-0.49213281816004667</v>
      </c>
      <c r="M1254" s="1">
        <f>ABS(J1254-Base!J1254)</f>
        <v>4.793934619529483E-3</v>
      </c>
    </row>
    <row r="1255" spans="5:13" x14ac:dyDescent="0.3">
      <c r="E1255" s="1">
        <v>1244</v>
      </c>
      <c r="F1255" s="1">
        <v>1</v>
      </c>
      <c r="G1255" s="1">
        <v>22</v>
      </c>
      <c r="H1255" s="1">
        <v>3</v>
      </c>
      <c r="I1255" s="1">
        <f t="shared" si="57"/>
        <v>0.33408713354675501</v>
      </c>
      <c r="J1255" s="1">
        <f t="shared" si="58"/>
        <v>0.58275350580968577</v>
      </c>
      <c r="K1255" s="1">
        <v>1</v>
      </c>
      <c r="L1255" s="1">
        <f t="shared" si="59"/>
        <v>-0.53999098510892973</v>
      </c>
      <c r="M1255" s="1">
        <f>ABS(J1255-Base!J1255)</f>
        <v>3.0601136639029081E-3</v>
      </c>
    </row>
    <row r="1256" spans="5:13" x14ac:dyDescent="0.3">
      <c r="E1256" s="1">
        <v>1245</v>
      </c>
      <c r="F1256" s="1">
        <v>1</v>
      </c>
      <c r="G1256" s="1">
        <v>25</v>
      </c>
      <c r="H1256" s="1">
        <v>2</v>
      </c>
      <c r="I1256" s="1">
        <f t="shared" si="57"/>
        <v>-5.1073172801085823E-2</v>
      </c>
      <c r="J1256" s="1">
        <f t="shared" si="58"/>
        <v>0.48723448155067395</v>
      </c>
      <c r="K1256" s="1">
        <v>0</v>
      </c>
      <c r="L1256" s="1">
        <f t="shared" si="59"/>
        <v>-0.66793661734998488</v>
      </c>
      <c r="M1256" s="1">
        <f>ABS(J1256-Base!J1256)</f>
        <v>1.0531659815416483E-3</v>
      </c>
    </row>
    <row r="1257" spans="5:13" x14ac:dyDescent="0.3">
      <c r="E1257" s="1">
        <v>1246</v>
      </c>
      <c r="F1257" s="1">
        <v>0</v>
      </c>
      <c r="G1257" s="1">
        <v>35</v>
      </c>
      <c r="H1257" s="1">
        <v>2</v>
      </c>
      <c r="I1257" s="1">
        <f t="shared" si="57"/>
        <v>-0.33892990908548781</v>
      </c>
      <c r="J1257" s="1">
        <f t="shared" si="58"/>
        <v>0.41606943833706966</v>
      </c>
      <c r="K1257" s="1">
        <v>0</v>
      </c>
      <c r="L1257" s="1">
        <f t="shared" si="59"/>
        <v>-0.53797320448533104</v>
      </c>
      <c r="M1257" s="1">
        <f>ABS(J1257-Base!J1257)</f>
        <v>1.5435277763423683E-3</v>
      </c>
    </row>
    <row r="1258" spans="5:13" x14ac:dyDescent="0.3">
      <c r="E1258" s="1">
        <v>1247</v>
      </c>
      <c r="F1258" s="1">
        <v>0</v>
      </c>
      <c r="G1258" s="1">
        <v>20</v>
      </c>
      <c r="H1258" s="1">
        <v>2</v>
      </c>
      <c r="I1258" s="1">
        <f t="shared" si="57"/>
        <v>5.7299942000306581E-2</v>
      </c>
      <c r="J1258" s="1">
        <f t="shared" si="58"/>
        <v>0.51432106737096872</v>
      </c>
      <c r="K1258" s="1">
        <v>0</v>
      </c>
      <c r="L1258" s="1">
        <f t="shared" si="59"/>
        <v>-0.72220750584596893</v>
      </c>
      <c r="M1258" s="1">
        <f>ABS(J1258-Base!J1258)</f>
        <v>9.6612911967542958E-3</v>
      </c>
    </row>
    <row r="1259" spans="5:13" x14ac:dyDescent="0.3">
      <c r="E1259" s="1">
        <v>1248</v>
      </c>
      <c r="F1259" s="1">
        <v>1</v>
      </c>
      <c r="G1259" s="1">
        <v>23</v>
      </c>
      <c r="H1259" s="1">
        <v>3</v>
      </c>
      <c r="I1259" s="1">
        <f t="shared" si="57"/>
        <v>0.30448953772106868</v>
      </c>
      <c r="J1259" s="1">
        <f t="shared" si="58"/>
        <v>0.57553965310375632</v>
      </c>
      <c r="K1259" s="1">
        <v>0</v>
      </c>
      <c r="L1259" s="1">
        <f t="shared" si="59"/>
        <v>-0.8569366889101131</v>
      </c>
      <c r="M1259" s="1">
        <f>ABS(J1259-Base!J1259)</f>
        <v>2.8232640295787759E-3</v>
      </c>
    </row>
    <row r="1260" spans="5:13" x14ac:dyDescent="0.3">
      <c r="E1260" s="1">
        <v>1249</v>
      </c>
      <c r="F1260" s="1">
        <v>0</v>
      </c>
      <c r="G1260" s="1">
        <v>20</v>
      </c>
      <c r="H1260" s="1">
        <v>3</v>
      </c>
      <c r="I1260" s="1">
        <f t="shared" si="57"/>
        <v>0.30537876029190675</v>
      </c>
      <c r="J1260" s="1">
        <f t="shared" si="58"/>
        <v>0.57575687002466902</v>
      </c>
      <c r="K1260" s="1">
        <v>1</v>
      </c>
      <c r="L1260" s="1">
        <f t="shared" si="59"/>
        <v>-0.55206980804741845</v>
      </c>
      <c r="M1260" s="1">
        <f>ABS(J1260-Base!J1260)</f>
        <v>1.7792831521034724E-2</v>
      </c>
    </row>
    <row r="1261" spans="5:13" x14ac:dyDescent="0.3">
      <c r="E1261" s="1">
        <v>1250</v>
      </c>
      <c r="F1261" s="1">
        <v>0</v>
      </c>
      <c r="G1261" s="1">
        <v>30</v>
      </c>
      <c r="H1261" s="1">
        <v>0</v>
      </c>
      <c r="I1261" s="1">
        <f t="shared" si="57"/>
        <v>-0.70301092864009007</v>
      </c>
      <c r="J1261" s="1">
        <f t="shared" si="58"/>
        <v>0.33114500457860524</v>
      </c>
      <c r="K1261" s="1">
        <v>0</v>
      </c>
      <c r="L1261" s="1">
        <f t="shared" si="59"/>
        <v>-0.40218799059624144</v>
      </c>
      <c r="M1261" s="1">
        <f>ABS(J1261-Base!J1261)</f>
        <v>1.1419043964621955E-2</v>
      </c>
    </row>
    <row r="1262" spans="5:13" x14ac:dyDescent="0.3">
      <c r="E1262" s="1">
        <v>1251</v>
      </c>
      <c r="F1262" s="1">
        <v>1</v>
      </c>
      <c r="G1262" s="1">
        <v>22</v>
      </c>
      <c r="H1262" s="1">
        <v>4</v>
      </c>
      <c r="I1262" s="1">
        <f t="shared" si="57"/>
        <v>0.63045465241753684</v>
      </c>
      <c r="J1262" s="1">
        <f t="shared" si="58"/>
        <v>0.65259254609950756</v>
      </c>
      <c r="K1262" s="1">
        <v>1</v>
      </c>
      <c r="L1262" s="1">
        <f t="shared" si="59"/>
        <v>-0.42680231673995855</v>
      </c>
      <c r="M1262" s="1">
        <f>ABS(J1262-Base!J1262)</f>
        <v>5.9825470584123908E-3</v>
      </c>
    </row>
    <row r="1263" spans="5:13" x14ac:dyDescent="0.3">
      <c r="E1263" s="1">
        <v>1252</v>
      </c>
      <c r="F1263" s="1">
        <v>1</v>
      </c>
      <c r="G1263" s="1">
        <v>26</v>
      </c>
      <c r="H1263" s="1">
        <v>3</v>
      </c>
      <c r="I1263" s="1">
        <f t="shared" si="57"/>
        <v>0.21569675024400969</v>
      </c>
      <c r="J1263" s="1">
        <f t="shared" si="58"/>
        <v>0.55371608673374029</v>
      </c>
      <c r="K1263" s="1">
        <v>0</v>
      </c>
      <c r="L1263" s="1">
        <f t="shared" si="59"/>
        <v>-0.80679995266097893</v>
      </c>
      <c r="M1263" s="1">
        <f>ABS(J1263-Base!J1263)</f>
        <v>2.0941864440533475E-3</v>
      </c>
    </row>
    <row r="1264" spans="5:13" x14ac:dyDescent="0.3">
      <c r="E1264" s="1">
        <v>1253</v>
      </c>
      <c r="F1264" s="1">
        <v>1</v>
      </c>
      <c r="G1264" s="1">
        <v>25</v>
      </c>
      <c r="H1264" s="1">
        <v>3</v>
      </c>
      <c r="I1264" s="1">
        <f t="shared" si="57"/>
        <v>0.24529434606969602</v>
      </c>
      <c r="J1264" s="1">
        <f t="shared" si="58"/>
        <v>0.56101794223747015</v>
      </c>
      <c r="K1264" s="1">
        <v>1</v>
      </c>
      <c r="L1264" s="1">
        <f t="shared" si="59"/>
        <v>-0.57800239137288711</v>
      </c>
      <c r="M1264" s="1">
        <f>ABS(J1264-Base!J1264)</f>
        <v>2.3400149410359727E-3</v>
      </c>
    </row>
    <row r="1265" spans="5:13" x14ac:dyDescent="0.3">
      <c r="E1265" s="1">
        <v>1254</v>
      </c>
      <c r="F1265" s="1">
        <v>1</v>
      </c>
      <c r="G1265" s="1">
        <v>21</v>
      </c>
      <c r="H1265" s="1">
        <v>2</v>
      </c>
      <c r="I1265" s="1">
        <f t="shared" si="57"/>
        <v>6.7317210501659577E-2</v>
      </c>
      <c r="J1265" s="1">
        <f t="shared" si="58"/>
        <v>0.51682295018884739</v>
      </c>
      <c r="K1265" s="1">
        <v>0</v>
      </c>
      <c r="L1265" s="1">
        <f t="shared" si="59"/>
        <v>-0.72737212974126819</v>
      </c>
      <c r="M1265" s="1">
        <f>ABS(J1265-Base!J1265)</f>
        <v>2.8386367784460909E-5</v>
      </c>
    </row>
    <row r="1266" spans="5:13" x14ac:dyDescent="0.3">
      <c r="E1266" s="1">
        <v>1255</v>
      </c>
      <c r="F1266" s="1">
        <v>0</v>
      </c>
      <c r="G1266" s="1">
        <v>31</v>
      </c>
      <c r="H1266" s="1">
        <v>0</v>
      </c>
      <c r="I1266" s="1">
        <f t="shared" si="57"/>
        <v>-0.72942625204580969</v>
      </c>
      <c r="J1266" s="1">
        <f t="shared" si="58"/>
        <v>0.32532064508229447</v>
      </c>
      <c r="K1266" s="1">
        <v>0</v>
      </c>
      <c r="L1266" s="1">
        <f t="shared" si="59"/>
        <v>-0.39351773072353052</v>
      </c>
      <c r="M1266" s="1">
        <f>ABS(J1266-Base!J1266)</f>
        <v>1.1776913713985815E-2</v>
      </c>
    </row>
    <row r="1267" spans="5:13" x14ac:dyDescent="0.3">
      <c r="E1267" s="1">
        <v>1256</v>
      </c>
      <c r="F1267" s="1">
        <v>1</v>
      </c>
      <c r="G1267" s="1">
        <v>26</v>
      </c>
      <c r="H1267" s="1">
        <v>5</v>
      </c>
      <c r="I1267" s="1">
        <f t="shared" si="57"/>
        <v>0.80843178798557347</v>
      </c>
      <c r="J1267" s="1">
        <f t="shared" si="58"/>
        <v>0.69177522718882045</v>
      </c>
      <c r="K1267" s="1">
        <v>1</v>
      </c>
      <c r="L1267" s="1">
        <f t="shared" si="59"/>
        <v>-0.36849419232980235</v>
      </c>
      <c r="M1267" s="1">
        <f>ABS(J1267-Base!J1267)</f>
        <v>7.705483696095361E-3</v>
      </c>
    </row>
    <row r="1268" spans="5:13" x14ac:dyDescent="0.3">
      <c r="E1268" s="1">
        <v>1257</v>
      </c>
      <c r="F1268" s="1">
        <v>1</v>
      </c>
      <c r="G1268" s="1">
        <v>22</v>
      </c>
      <c r="H1268" s="1">
        <v>5</v>
      </c>
      <c r="I1268" s="1">
        <f t="shared" si="57"/>
        <v>0.92682217128831879</v>
      </c>
      <c r="J1268" s="1">
        <f t="shared" si="58"/>
        <v>0.71643012843681986</v>
      </c>
      <c r="K1268" s="1">
        <v>1</v>
      </c>
      <c r="L1268" s="1">
        <f t="shared" si="59"/>
        <v>-0.33347455435210327</v>
      </c>
      <c r="M1268" s="1">
        <f>ABS(J1268-Base!J1268)</f>
        <v>8.1951314509591811E-3</v>
      </c>
    </row>
    <row r="1269" spans="5:13" x14ac:dyDescent="0.3">
      <c r="E1269" s="1">
        <v>1258</v>
      </c>
      <c r="F1269" s="1">
        <v>1</v>
      </c>
      <c r="G1269" s="1">
        <v>27</v>
      </c>
      <c r="H1269" s="1">
        <v>3</v>
      </c>
      <c r="I1269" s="1">
        <f t="shared" si="57"/>
        <v>0.18609915441832325</v>
      </c>
      <c r="J1269" s="1">
        <f t="shared" si="58"/>
        <v>0.54639097799939529</v>
      </c>
      <c r="K1269" s="1">
        <v>0</v>
      </c>
      <c r="L1269" s="1">
        <f t="shared" si="59"/>
        <v>-0.79051963699433736</v>
      </c>
      <c r="M1269" s="1">
        <f>ABS(J1269-Base!J1269)</f>
        <v>1.8459486462082397E-3</v>
      </c>
    </row>
    <row r="1270" spans="5:13" x14ac:dyDescent="0.3">
      <c r="E1270" s="1">
        <v>1259</v>
      </c>
      <c r="F1270" s="1">
        <v>1</v>
      </c>
      <c r="G1270" s="1">
        <v>27</v>
      </c>
      <c r="H1270" s="1">
        <v>4</v>
      </c>
      <c r="I1270" s="1">
        <f t="shared" si="57"/>
        <v>0.48246667328910497</v>
      </c>
      <c r="J1270" s="1">
        <f t="shared" si="58"/>
        <v>0.61833017432518689</v>
      </c>
      <c r="K1270" s="1">
        <v>0</v>
      </c>
      <c r="L1270" s="1">
        <f t="shared" si="59"/>
        <v>-0.96319937481892026</v>
      </c>
      <c r="M1270" s="1">
        <f>ABS(J1270-Base!J1270)</f>
        <v>5.0052804879144874E-3</v>
      </c>
    </row>
    <row r="1271" spans="5:13" x14ac:dyDescent="0.3">
      <c r="E1271" s="1">
        <v>1260</v>
      </c>
      <c r="F1271" s="1">
        <v>0</v>
      </c>
      <c r="G1271" s="1">
        <v>23</v>
      </c>
      <c r="H1271" s="1">
        <v>1</v>
      </c>
      <c r="I1271" s="1">
        <f t="shared" si="57"/>
        <v>-0.27002484650845249</v>
      </c>
      <c r="J1271" s="1">
        <f t="shared" si="58"/>
        <v>0.43290099526311304</v>
      </c>
      <c r="K1271" s="1">
        <v>1</v>
      </c>
      <c r="L1271" s="1">
        <f t="shared" si="59"/>
        <v>-0.83724622547675487</v>
      </c>
      <c r="M1271" s="1">
        <f>ABS(J1271-Base!J1271)</f>
        <v>5.7557668159280428E-4</v>
      </c>
    </row>
    <row r="1272" spans="5:13" x14ac:dyDescent="0.3">
      <c r="E1272" s="1">
        <v>1261</v>
      </c>
      <c r="F1272" s="1">
        <v>1</v>
      </c>
      <c r="G1272" s="1">
        <v>16</v>
      </c>
      <c r="H1272" s="1">
        <v>4</v>
      </c>
      <c r="I1272" s="1">
        <f t="shared" si="57"/>
        <v>0.80804022737165482</v>
      </c>
      <c r="J1272" s="1">
        <f t="shared" si="58"/>
        <v>0.69169173148015617</v>
      </c>
      <c r="K1272" s="1">
        <v>1</v>
      </c>
      <c r="L1272" s="1">
        <f t="shared" si="59"/>
        <v>-0.36861489735747571</v>
      </c>
      <c r="M1272" s="1">
        <f>ABS(J1272-Base!J1272)</f>
        <v>6.9597501842957321E-3</v>
      </c>
    </row>
    <row r="1273" spans="5:13" x14ac:dyDescent="0.3">
      <c r="E1273" s="1">
        <v>1262</v>
      </c>
      <c r="F1273" s="1">
        <v>0</v>
      </c>
      <c r="G1273" s="1">
        <v>28</v>
      </c>
      <c r="H1273" s="1">
        <v>1</v>
      </c>
      <c r="I1273" s="1">
        <f t="shared" si="57"/>
        <v>-0.40210146353705067</v>
      </c>
      <c r="J1273" s="1">
        <f t="shared" si="58"/>
        <v>0.40080754556530518</v>
      </c>
      <c r="K1273" s="1">
        <v>1</v>
      </c>
      <c r="L1273" s="1">
        <f t="shared" si="59"/>
        <v>-0.91427390312795231</v>
      </c>
      <c r="M1273" s="1">
        <f>ABS(J1273-Base!J1273)</f>
        <v>3.1490134339461351E-3</v>
      </c>
    </row>
    <row r="1274" spans="5:13" x14ac:dyDescent="0.3">
      <c r="E1274" s="1">
        <v>1263</v>
      </c>
      <c r="F1274" s="1">
        <v>0</v>
      </c>
      <c r="G1274" s="1">
        <v>26</v>
      </c>
      <c r="H1274" s="1">
        <v>3</v>
      </c>
      <c r="I1274" s="1">
        <f t="shared" si="57"/>
        <v>0.146886819857589</v>
      </c>
      <c r="J1274" s="1">
        <f t="shared" si="58"/>
        <v>0.5366558222841874</v>
      </c>
      <c r="K1274" s="1">
        <v>1</v>
      </c>
      <c r="L1274" s="1">
        <f t="shared" si="59"/>
        <v>-0.62239831679977509</v>
      </c>
      <c r="M1274" s="1">
        <f>ABS(J1274-Base!J1274)</f>
        <v>1.4966078005499539E-2</v>
      </c>
    </row>
    <row r="1275" spans="5:13" x14ac:dyDescent="0.3">
      <c r="E1275" s="1">
        <v>1264</v>
      </c>
      <c r="F1275" s="1">
        <v>1</v>
      </c>
      <c r="G1275" s="1">
        <v>24</v>
      </c>
      <c r="H1275" s="1">
        <v>4</v>
      </c>
      <c r="I1275" s="1">
        <f t="shared" si="57"/>
        <v>0.57125946076616418</v>
      </c>
      <c r="J1275" s="1">
        <f t="shared" si="58"/>
        <v>0.63905373832859047</v>
      </c>
      <c r="K1275" s="1">
        <v>1</v>
      </c>
      <c r="L1275" s="1">
        <f t="shared" si="59"/>
        <v>-0.44776673059977201</v>
      </c>
      <c r="M1275" s="1">
        <f>ABS(J1275-Base!J1275)</f>
        <v>5.6082665595927894E-3</v>
      </c>
    </row>
    <row r="1276" spans="5:13" x14ac:dyDescent="0.3">
      <c r="E1276" s="1">
        <v>1265</v>
      </c>
      <c r="F1276" s="1">
        <v>1</v>
      </c>
      <c r="G1276" s="1">
        <v>24</v>
      </c>
      <c r="H1276" s="1">
        <v>2</v>
      </c>
      <c r="I1276" s="1">
        <f t="shared" si="57"/>
        <v>-2.1475576975399487E-2</v>
      </c>
      <c r="J1276" s="1">
        <f t="shared" si="58"/>
        <v>0.49463131209131789</v>
      </c>
      <c r="K1276" s="1">
        <v>1</v>
      </c>
      <c r="L1276" s="1">
        <f t="shared" si="59"/>
        <v>-0.70394261799063962</v>
      </c>
      <c r="M1276" s="1">
        <f>ABS(J1276-Base!J1276)</f>
        <v>7.9737401703056099E-4</v>
      </c>
    </row>
    <row r="1277" spans="5:13" x14ac:dyDescent="0.3">
      <c r="E1277" s="1">
        <v>1266</v>
      </c>
      <c r="F1277" s="1">
        <v>1</v>
      </c>
      <c r="G1277" s="1">
        <v>22</v>
      </c>
      <c r="H1277" s="1">
        <v>2</v>
      </c>
      <c r="I1277" s="1">
        <f t="shared" si="57"/>
        <v>3.7719614675973248E-2</v>
      </c>
      <c r="J1277" s="1">
        <f t="shared" si="58"/>
        <v>0.50942878577989803</v>
      </c>
      <c r="K1277" s="1">
        <v>1</v>
      </c>
      <c r="L1277" s="1">
        <f t="shared" si="59"/>
        <v>-0.67446520884628536</v>
      </c>
      <c r="M1277" s="1">
        <f>ABS(J1277-Base!J1277)</f>
        <v>2.8465903584240504E-4</v>
      </c>
    </row>
    <row r="1278" spans="5:13" x14ac:dyDescent="0.3">
      <c r="E1278" s="1">
        <v>1267</v>
      </c>
      <c r="F1278" s="1">
        <v>1</v>
      </c>
      <c r="G1278" s="1">
        <v>22</v>
      </c>
      <c r="H1278" s="1">
        <v>2</v>
      </c>
      <c r="I1278" s="1">
        <f t="shared" si="57"/>
        <v>3.7719614675973248E-2</v>
      </c>
      <c r="J1278" s="1">
        <f t="shared" si="58"/>
        <v>0.50942878577989803</v>
      </c>
      <c r="K1278" s="1">
        <v>1</v>
      </c>
      <c r="L1278" s="1">
        <f t="shared" si="59"/>
        <v>-0.67446520884628536</v>
      </c>
      <c r="M1278" s="1">
        <f>ABS(J1278-Base!J1278)</f>
        <v>2.8465903584240504E-4</v>
      </c>
    </row>
    <row r="1279" spans="5:13" x14ac:dyDescent="0.3">
      <c r="E1279" s="1">
        <v>1268</v>
      </c>
      <c r="F1279" s="1">
        <v>1</v>
      </c>
      <c r="G1279" s="1">
        <v>25</v>
      </c>
      <c r="H1279" s="1">
        <v>3</v>
      </c>
      <c r="I1279" s="1">
        <f t="shared" si="57"/>
        <v>0.24529434606969602</v>
      </c>
      <c r="J1279" s="1">
        <f t="shared" si="58"/>
        <v>0.56101794223747015</v>
      </c>
      <c r="K1279" s="1">
        <v>0</v>
      </c>
      <c r="L1279" s="1">
        <f t="shared" si="59"/>
        <v>-0.82329673744258314</v>
      </c>
      <c r="M1279" s="1">
        <f>ABS(J1279-Base!J1279)</f>
        <v>2.3400149410359727E-3</v>
      </c>
    </row>
    <row r="1280" spans="5:13" x14ac:dyDescent="0.3">
      <c r="E1280" s="1">
        <v>1269</v>
      </c>
      <c r="F1280" s="1">
        <v>1</v>
      </c>
      <c r="G1280" s="1">
        <v>19</v>
      </c>
      <c r="H1280" s="1">
        <v>1</v>
      </c>
      <c r="I1280" s="1">
        <f t="shared" si="57"/>
        <v>-0.16985511671774955</v>
      </c>
      <c r="J1280" s="1">
        <f t="shared" si="58"/>
        <v>0.45763801982697555</v>
      </c>
      <c r="K1280" s="1">
        <v>0</v>
      </c>
      <c r="L1280" s="1">
        <f t="shared" si="59"/>
        <v>-0.61182164036396791</v>
      </c>
      <c r="M1280" s="1">
        <f>ABS(J1280-Base!J1280)</f>
        <v>2.9238545794913473E-3</v>
      </c>
    </row>
    <row r="1281" spans="5:13" x14ac:dyDescent="0.3">
      <c r="E1281" s="1">
        <v>1270</v>
      </c>
      <c r="F1281" s="1">
        <v>0</v>
      </c>
      <c r="G1281" s="1">
        <v>18</v>
      </c>
      <c r="H1281" s="1">
        <v>0</v>
      </c>
      <c r="I1281" s="1">
        <f t="shared" si="57"/>
        <v>-0.38602704777145447</v>
      </c>
      <c r="J1281" s="1">
        <f t="shared" si="58"/>
        <v>0.4046740728023851</v>
      </c>
      <c r="K1281" s="1">
        <v>0</v>
      </c>
      <c r="L1281" s="1">
        <f t="shared" si="59"/>
        <v>-0.51864624660873992</v>
      </c>
      <c r="M1281" s="1">
        <f>ABS(J1281-Base!J1281)</f>
        <v>6.2809308123695784E-3</v>
      </c>
    </row>
    <row r="1282" spans="5:13" x14ac:dyDescent="0.3">
      <c r="E1282" s="1">
        <v>1271</v>
      </c>
      <c r="F1282" s="1">
        <v>1</v>
      </c>
      <c r="G1282" s="1">
        <v>19</v>
      </c>
      <c r="H1282" s="1">
        <v>1</v>
      </c>
      <c r="I1282" s="1">
        <f t="shared" si="57"/>
        <v>-0.16985511671774955</v>
      </c>
      <c r="J1282" s="1">
        <f t="shared" si="58"/>
        <v>0.45763801982697555</v>
      </c>
      <c r="K1282" s="1">
        <v>0</v>
      </c>
      <c r="L1282" s="1">
        <f t="shared" si="59"/>
        <v>-0.61182164036396791</v>
      </c>
      <c r="M1282" s="1">
        <f>ABS(J1282-Base!J1282)</f>
        <v>2.9238545794913473E-3</v>
      </c>
    </row>
    <row r="1283" spans="5:13" x14ac:dyDescent="0.3">
      <c r="E1283" s="1">
        <v>1272</v>
      </c>
      <c r="F1283" s="1">
        <v>0</v>
      </c>
      <c r="G1283" s="1">
        <v>21</v>
      </c>
      <c r="H1283" s="1">
        <v>3</v>
      </c>
      <c r="I1283" s="1">
        <f t="shared" si="57"/>
        <v>0.27896343688618713</v>
      </c>
      <c r="J1283" s="1">
        <f t="shared" si="58"/>
        <v>0.56929207838366536</v>
      </c>
      <c r="K1283" s="1">
        <v>0</v>
      </c>
      <c r="L1283" s="1">
        <f t="shared" si="59"/>
        <v>-0.84232509466879446</v>
      </c>
      <c r="M1283" s="1">
        <f>ABS(J1283-Base!J1283)</f>
        <v>1.734661766243395E-2</v>
      </c>
    </row>
    <row r="1284" spans="5:13" x14ac:dyDescent="0.3">
      <c r="E1284" s="1">
        <v>1273</v>
      </c>
      <c r="F1284" s="1">
        <v>1</v>
      </c>
      <c r="G1284" s="1">
        <v>21</v>
      </c>
      <c r="H1284" s="1">
        <v>3</v>
      </c>
      <c r="I1284" s="1">
        <f t="shared" si="57"/>
        <v>0.36368472937244134</v>
      </c>
      <c r="J1284" s="1">
        <f t="shared" si="58"/>
        <v>0.58993210957582065</v>
      </c>
      <c r="K1284" s="1">
        <v>1</v>
      </c>
      <c r="L1284" s="1">
        <f t="shared" si="59"/>
        <v>-0.52774781721881969</v>
      </c>
      <c r="M1284" s="1">
        <f>ABS(J1284-Base!J1284)</f>
        <v>3.2934135297213452E-3</v>
      </c>
    </row>
    <row r="1285" spans="5:13" x14ac:dyDescent="0.3">
      <c r="E1285" s="1">
        <v>1274</v>
      </c>
      <c r="F1285" s="1">
        <v>1</v>
      </c>
      <c r="G1285" s="1">
        <v>27</v>
      </c>
      <c r="H1285" s="1">
        <v>4</v>
      </c>
      <c r="I1285" s="1">
        <f t="shared" si="57"/>
        <v>0.48246667328910497</v>
      </c>
      <c r="J1285" s="1">
        <f t="shared" si="58"/>
        <v>0.61833017432518689</v>
      </c>
      <c r="K1285" s="1">
        <v>0</v>
      </c>
      <c r="L1285" s="1">
        <f t="shared" si="59"/>
        <v>-0.96319937481892026</v>
      </c>
      <c r="M1285" s="1">
        <f>ABS(J1285-Base!J1285)</f>
        <v>5.0052804879144874E-3</v>
      </c>
    </row>
    <row r="1286" spans="5:13" x14ac:dyDescent="0.3">
      <c r="E1286" s="1">
        <v>1275</v>
      </c>
      <c r="F1286" s="1">
        <v>1</v>
      </c>
      <c r="G1286" s="1">
        <v>22</v>
      </c>
      <c r="H1286" s="1">
        <v>3</v>
      </c>
      <c r="I1286" s="1">
        <f t="shared" si="57"/>
        <v>0.33408713354675501</v>
      </c>
      <c r="J1286" s="1">
        <f t="shared" si="58"/>
        <v>0.58275350580968577</v>
      </c>
      <c r="K1286" s="1">
        <v>0</v>
      </c>
      <c r="L1286" s="1">
        <f t="shared" si="59"/>
        <v>-0.87407811865568463</v>
      </c>
      <c r="M1286" s="1">
        <f>ABS(J1286-Base!J1286)</f>
        <v>3.0601136639029081E-3</v>
      </c>
    </row>
    <row r="1287" spans="5:13" x14ac:dyDescent="0.3">
      <c r="E1287" s="1">
        <v>1276</v>
      </c>
      <c r="F1287" s="1">
        <v>1</v>
      </c>
      <c r="G1287" s="1">
        <v>24</v>
      </c>
      <c r="H1287" s="1">
        <v>1</v>
      </c>
      <c r="I1287" s="1">
        <f t="shared" si="57"/>
        <v>-0.31784309584618131</v>
      </c>
      <c r="J1287" s="1">
        <f t="shared" si="58"/>
        <v>0.42120149167015264</v>
      </c>
      <c r="K1287" s="1">
        <v>0</v>
      </c>
      <c r="L1287" s="1">
        <f t="shared" si="59"/>
        <v>-0.5468008614053107</v>
      </c>
      <c r="M1287" s="1">
        <f>ABS(J1287-Base!J1287)</f>
        <v>4.1257370632288848E-3</v>
      </c>
    </row>
    <row r="1288" spans="5:13" x14ac:dyDescent="0.3">
      <c r="E1288" s="1">
        <v>1277</v>
      </c>
      <c r="F1288" s="1">
        <v>1</v>
      </c>
      <c r="G1288" s="1">
        <v>18</v>
      </c>
      <c r="H1288" s="1">
        <v>2</v>
      </c>
      <c r="I1288" s="1">
        <f t="shared" si="57"/>
        <v>0.15610999797871863</v>
      </c>
      <c r="J1288" s="1">
        <f t="shared" si="58"/>
        <v>0.53894843275243853</v>
      </c>
      <c r="K1288" s="1">
        <v>1</v>
      </c>
      <c r="L1288" s="1">
        <f t="shared" si="59"/>
        <v>-0.61813538472340257</v>
      </c>
      <c r="M1288" s="1">
        <f>ABS(J1288-Base!J1288)</f>
        <v>7.3620619969594348E-4</v>
      </c>
    </row>
    <row r="1289" spans="5:13" x14ac:dyDescent="0.3">
      <c r="E1289" s="1">
        <v>1278</v>
      </c>
      <c r="F1289" s="1">
        <v>1</v>
      </c>
      <c r="G1289" s="1">
        <v>21</v>
      </c>
      <c r="H1289" s="1">
        <v>1</v>
      </c>
      <c r="I1289" s="1">
        <f t="shared" si="57"/>
        <v>-0.22905030836912227</v>
      </c>
      <c r="J1289" s="1">
        <f t="shared" si="58"/>
        <v>0.44298646859080054</v>
      </c>
      <c r="K1289" s="1">
        <v>1</v>
      </c>
      <c r="L1289" s="1">
        <f t="shared" si="59"/>
        <v>-0.81421605434526712</v>
      </c>
      <c r="M1289" s="1">
        <f>ABS(J1289-Base!J1289)</f>
        <v>3.4139466939007712E-3</v>
      </c>
    </row>
    <row r="1290" spans="5:13" x14ac:dyDescent="0.3">
      <c r="E1290" s="1">
        <v>1279</v>
      </c>
      <c r="F1290" s="1">
        <v>0</v>
      </c>
      <c r="G1290" s="1">
        <v>23</v>
      </c>
      <c r="H1290" s="1">
        <v>1</v>
      </c>
      <c r="I1290" s="1">
        <f t="shared" si="57"/>
        <v>-0.27002484650845249</v>
      </c>
      <c r="J1290" s="1">
        <f t="shared" si="58"/>
        <v>0.43290099526311304</v>
      </c>
      <c r="K1290" s="1">
        <v>0</v>
      </c>
      <c r="L1290" s="1">
        <f t="shared" si="59"/>
        <v>-0.5672213789683026</v>
      </c>
      <c r="M1290" s="1">
        <f>ABS(J1290-Base!J1290)</f>
        <v>5.7557668159280428E-4</v>
      </c>
    </row>
    <row r="1291" spans="5:13" x14ac:dyDescent="0.3">
      <c r="E1291" s="1">
        <v>1280</v>
      </c>
      <c r="F1291" s="1">
        <v>0</v>
      </c>
      <c r="G1291" s="1">
        <v>29</v>
      </c>
      <c r="H1291" s="1">
        <v>1</v>
      </c>
      <c r="I1291" s="1">
        <f t="shared" si="57"/>
        <v>-0.42851678694277029</v>
      </c>
      <c r="J1291" s="1">
        <f t="shared" si="58"/>
        <v>0.39448056471223647</v>
      </c>
      <c r="K1291" s="1">
        <v>0</v>
      </c>
      <c r="L1291" s="1">
        <f t="shared" si="59"/>
        <v>-0.50166861858873557</v>
      </c>
      <c r="M1291" s="1">
        <f>ABS(J1291-Base!J1291)</f>
        <v>3.6454111541763812E-3</v>
      </c>
    </row>
    <row r="1292" spans="5:13" x14ac:dyDescent="0.3">
      <c r="E1292" s="1">
        <v>1281</v>
      </c>
      <c r="F1292" s="1">
        <v>1</v>
      </c>
      <c r="G1292" s="1">
        <v>20</v>
      </c>
      <c r="H1292" s="1">
        <v>4</v>
      </c>
      <c r="I1292" s="1">
        <f t="shared" si="57"/>
        <v>0.6896498440689095</v>
      </c>
      <c r="J1292" s="1">
        <f t="shared" si="58"/>
        <v>0.66588902829522556</v>
      </c>
      <c r="K1292" s="1">
        <v>1</v>
      </c>
      <c r="L1292" s="1">
        <f t="shared" si="59"/>
        <v>-0.40663224650644203</v>
      </c>
      <c r="M1292" s="1">
        <f>ABS(J1292-Base!J1292)</f>
        <v>6.3331936661242816E-3</v>
      </c>
    </row>
    <row r="1293" spans="5:13" x14ac:dyDescent="0.3">
      <c r="E1293" s="1">
        <v>1282</v>
      </c>
      <c r="F1293" s="1">
        <v>0</v>
      </c>
      <c r="G1293" s="1">
        <v>25</v>
      </c>
      <c r="H1293" s="1">
        <v>4</v>
      </c>
      <c r="I1293" s="1">
        <f t="shared" ref="I1293:I1356" si="60">$H$5+$H$6*G1293+H1293*$H$7+$H$8*F1293+F1293*H1293*$H$9+F1293*G1293*$H$10</f>
        <v>0.42138096155490878</v>
      </c>
      <c r="J1293" s="1">
        <f t="shared" ref="J1293:J1356" si="61">EXP(I1293)/(1+EXP(I1293))</f>
        <v>0.6038136545663757</v>
      </c>
      <c r="K1293" s="1">
        <v>1</v>
      </c>
      <c r="L1293" s="1">
        <f t="shared" ref="L1293:L1356" si="62">IF(K1293=1,LN(J1293),LN(1-J1293))</f>
        <v>-0.50448964757891968</v>
      </c>
      <c r="M1293" s="1">
        <f>ABS(J1293-Base!J1293)</f>
        <v>2.2972630990221621E-2</v>
      </c>
    </row>
    <row r="1294" spans="5:13" x14ac:dyDescent="0.3">
      <c r="E1294" s="1">
        <v>1283</v>
      </c>
      <c r="F1294" s="1">
        <v>1</v>
      </c>
      <c r="G1294" s="1">
        <v>27</v>
      </c>
      <c r="H1294" s="1">
        <v>4</v>
      </c>
      <c r="I1294" s="1">
        <f t="shared" si="60"/>
        <v>0.48246667328910497</v>
      </c>
      <c r="J1294" s="1">
        <f t="shared" si="61"/>
        <v>0.61833017432518689</v>
      </c>
      <c r="K1294" s="1">
        <v>1</v>
      </c>
      <c r="L1294" s="1">
        <f t="shared" si="62"/>
        <v>-0.48073270152981529</v>
      </c>
      <c r="M1294" s="1">
        <f>ABS(J1294-Base!J1294)</f>
        <v>5.0052804879144874E-3</v>
      </c>
    </row>
    <row r="1295" spans="5:13" x14ac:dyDescent="0.3">
      <c r="E1295" s="1">
        <v>1284</v>
      </c>
      <c r="F1295" s="1">
        <v>0</v>
      </c>
      <c r="G1295" s="1">
        <v>27</v>
      </c>
      <c r="H1295" s="1">
        <v>3</v>
      </c>
      <c r="I1295" s="1">
        <f t="shared" si="60"/>
        <v>0.12047149645186928</v>
      </c>
      <c r="J1295" s="1">
        <f t="shared" si="61"/>
        <v>0.53008150088560058</v>
      </c>
      <c r="K1295" s="1">
        <v>0</v>
      </c>
      <c r="L1295" s="1">
        <f t="shared" si="62"/>
        <v>-0.75519600545419141</v>
      </c>
      <c r="M1295" s="1">
        <f>ABS(J1295-Base!J1295)</f>
        <v>1.4463528467586473E-2</v>
      </c>
    </row>
    <row r="1296" spans="5:13" x14ac:dyDescent="0.3">
      <c r="E1296" s="1">
        <v>1285</v>
      </c>
      <c r="F1296" s="1">
        <v>0</v>
      </c>
      <c r="G1296" s="1">
        <v>25</v>
      </c>
      <c r="H1296" s="1">
        <v>0</v>
      </c>
      <c r="I1296" s="1">
        <f t="shared" si="60"/>
        <v>-0.57093431161149188</v>
      </c>
      <c r="J1296" s="1">
        <f t="shared" si="61"/>
        <v>0.36102126528532796</v>
      </c>
      <c r="K1296" s="1">
        <v>1</v>
      </c>
      <c r="L1296" s="1">
        <f t="shared" si="62"/>
        <v>-1.0188184157766256</v>
      </c>
      <c r="M1296" s="1">
        <f>ABS(J1296-Base!J1296)</f>
        <v>9.4570005980561533E-3</v>
      </c>
    </row>
    <row r="1297" spans="5:13" x14ac:dyDescent="0.3">
      <c r="E1297" s="1">
        <v>1286</v>
      </c>
      <c r="F1297" s="1">
        <v>1</v>
      </c>
      <c r="G1297" s="1">
        <v>21</v>
      </c>
      <c r="H1297" s="1">
        <v>3</v>
      </c>
      <c r="I1297" s="1">
        <f t="shared" si="60"/>
        <v>0.36368472937244134</v>
      </c>
      <c r="J1297" s="1">
        <f t="shared" si="61"/>
        <v>0.58993210957582065</v>
      </c>
      <c r="K1297" s="1">
        <v>1</v>
      </c>
      <c r="L1297" s="1">
        <f t="shared" si="62"/>
        <v>-0.52774781721881969</v>
      </c>
      <c r="M1297" s="1">
        <f>ABS(J1297-Base!J1297)</f>
        <v>3.2934135297213452E-3</v>
      </c>
    </row>
    <row r="1298" spans="5:13" x14ac:dyDescent="0.3">
      <c r="E1298" s="1">
        <v>1287</v>
      </c>
      <c r="F1298" s="1">
        <v>0</v>
      </c>
      <c r="G1298" s="1">
        <v>27</v>
      </c>
      <c r="H1298" s="1">
        <v>0</v>
      </c>
      <c r="I1298" s="1">
        <f t="shared" si="60"/>
        <v>-0.62376495842293123</v>
      </c>
      <c r="J1298" s="1">
        <f t="shared" si="61"/>
        <v>0.34892565543319548</v>
      </c>
      <c r="K1298" s="1">
        <v>0</v>
      </c>
      <c r="L1298" s="1">
        <f t="shared" si="62"/>
        <v>-0.42913144273050785</v>
      </c>
      <c r="M1298" s="1">
        <f>ABS(J1298-Base!J1298)</f>
        <v>1.0275372231825008E-2</v>
      </c>
    </row>
    <row r="1299" spans="5:13" x14ac:dyDescent="0.3">
      <c r="E1299" s="1">
        <v>1288</v>
      </c>
      <c r="F1299" s="1">
        <v>1</v>
      </c>
      <c r="G1299" s="1">
        <v>23</v>
      </c>
      <c r="H1299" s="1">
        <v>3</v>
      </c>
      <c r="I1299" s="1">
        <f t="shared" si="60"/>
        <v>0.30448953772106868</v>
      </c>
      <c r="J1299" s="1">
        <f t="shared" si="61"/>
        <v>0.57553965310375632</v>
      </c>
      <c r="K1299" s="1">
        <v>1</v>
      </c>
      <c r="L1299" s="1">
        <f t="shared" si="62"/>
        <v>-0.55244715118904442</v>
      </c>
      <c r="M1299" s="1">
        <f>ABS(J1299-Base!J1299)</f>
        <v>2.8232640295787759E-3</v>
      </c>
    </row>
    <row r="1300" spans="5:13" x14ac:dyDescent="0.3">
      <c r="E1300" s="1">
        <v>1289</v>
      </c>
      <c r="F1300" s="1">
        <v>0</v>
      </c>
      <c r="G1300" s="1">
        <v>26</v>
      </c>
      <c r="H1300" s="1">
        <v>1</v>
      </c>
      <c r="I1300" s="1">
        <f t="shared" si="60"/>
        <v>-0.34927081672561133</v>
      </c>
      <c r="J1300" s="1">
        <f t="shared" si="61"/>
        <v>0.41355925728835835</v>
      </c>
      <c r="K1300" s="1">
        <v>0</v>
      </c>
      <c r="L1300" s="1">
        <f t="shared" si="62"/>
        <v>-0.53368365143780261</v>
      </c>
      <c r="M1300" s="1">
        <f>ABS(J1300-Base!J1300)</f>
        <v>2.1363829843065729E-3</v>
      </c>
    </row>
    <row r="1301" spans="5:13" x14ac:dyDescent="0.3">
      <c r="E1301" s="1">
        <v>1290</v>
      </c>
      <c r="F1301" s="1">
        <v>1</v>
      </c>
      <c r="G1301" s="1">
        <v>19</v>
      </c>
      <c r="H1301" s="1">
        <v>5</v>
      </c>
      <c r="I1301" s="1">
        <f t="shared" si="60"/>
        <v>1.0156149587653778</v>
      </c>
      <c r="J1301" s="1">
        <f t="shared" si="61"/>
        <v>0.73411756696659891</v>
      </c>
      <c r="K1301" s="1">
        <v>1</v>
      </c>
      <c r="L1301" s="1">
        <f t="shared" si="62"/>
        <v>-0.30908609021492589</v>
      </c>
      <c r="M1301" s="1">
        <f>ABS(J1301-Base!J1301)</f>
        <v>8.491304213043116E-3</v>
      </c>
    </row>
    <row r="1302" spans="5:13" x14ac:dyDescent="0.3">
      <c r="E1302" s="1">
        <v>1291</v>
      </c>
      <c r="F1302" s="1">
        <v>1</v>
      </c>
      <c r="G1302" s="1">
        <v>18</v>
      </c>
      <c r="H1302" s="1">
        <v>2</v>
      </c>
      <c r="I1302" s="1">
        <f t="shared" si="60"/>
        <v>0.15610999797871863</v>
      </c>
      <c r="J1302" s="1">
        <f t="shared" si="61"/>
        <v>0.53894843275243853</v>
      </c>
      <c r="K1302" s="1">
        <v>1</v>
      </c>
      <c r="L1302" s="1">
        <f t="shared" si="62"/>
        <v>-0.61813538472340257</v>
      </c>
      <c r="M1302" s="1">
        <f>ABS(J1302-Base!J1302)</f>
        <v>7.3620619969594348E-4</v>
      </c>
    </row>
    <row r="1303" spans="5:13" x14ac:dyDescent="0.3">
      <c r="E1303" s="1">
        <v>1292</v>
      </c>
      <c r="F1303" s="1">
        <v>0</v>
      </c>
      <c r="G1303" s="1">
        <v>31</v>
      </c>
      <c r="H1303" s="1">
        <v>1</v>
      </c>
      <c r="I1303" s="1">
        <f t="shared" si="60"/>
        <v>-0.48134743375420952</v>
      </c>
      <c r="J1303" s="1">
        <f t="shared" si="61"/>
        <v>0.3819339988922909</v>
      </c>
      <c r="K1303" s="1">
        <v>1</v>
      </c>
      <c r="L1303" s="1">
        <f t="shared" si="62"/>
        <v>-0.96250746307223201</v>
      </c>
      <c r="M1303" s="1">
        <f>ABS(J1303-Base!J1303)</f>
        <v>4.6159653878562468E-3</v>
      </c>
    </row>
    <row r="1304" spans="5:13" x14ac:dyDescent="0.3">
      <c r="E1304" s="1">
        <v>1293</v>
      </c>
      <c r="F1304" s="1">
        <v>0</v>
      </c>
      <c r="G1304" s="1">
        <v>28</v>
      </c>
      <c r="H1304" s="1">
        <v>1</v>
      </c>
      <c r="I1304" s="1">
        <f t="shared" si="60"/>
        <v>-0.40210146353705067</v>
      </c>
      <c r="J1304" s="1">
        <f t="shared" si="61"/>
        <v>0.40080754556530518</v>
      </c>
      <c r="K1304" s="1">
        <v>0</v>
      </c>
      <c r="L1304" s="1">
        <f t="shared" si="62"/>
        <v>-0.51217243959090175</v>
      </c>
      <c r="M1304" s="1">
        <f>ABS(J1304-Base!J1304)</f>
        <v>3.1490134339461351E-3</v>
      </c>
    </row>
    <row r="1305" spans="5:13" x14ac:dyDescent="0.3">
      <c r="E1305" s="1">
        <v>1294</v>
      </c>
      <c r="F1305" s="1">
        <v>0</v>
      </c>
      <c r="G1305" s="1">
        <v>25</v>
      </c>
      <c r="H1305" s="1">
        <v>2</v>
      </c>
      <c r="I1305" s="1">
        <f t="shared" si="60"/>
        <v>-7.477667502829155E-2</v>
      </c>
      <c r="J1305" s="1">
        <f t="shared" si="61"/>
        <v>0.48131453715836953</v>
      </c>
      <c r="K1305" s="1">
        <v>0</v>
      </c>
      <c r="L1305" s="1">
        <f t="shared" si="62"/>
        <v>-0.65645762415665765</v>
      </c>
      <c r="M1305" s="1">
        <f>ABS(J1305-Base!J1305)</f>
        <v>6.9731103738460698E-3</v>
      </c>
    </row>
    <row r="1306" spans="5:13" x14ac:dyDescent="0.3">
      <c r="E1306" s="1">
        <v>1295</v>
      </c>
      <c r="F1306" s="1">
        <v>0</v>
      </c>
      <c r="G1306" s="1">
        <v>25</v>
      </c>
      <c r="H1306" s="1">
        <v>1</v>
      </c>
      <c r="I1306" s="1">
        <f t="shared" si="60"/>
        <v>-0.32285549331989172</v>
      </c>
      <c r="J1306" s="1">
        <f t="shared" si="61"/>
        <v>0.41998000031392446</v>
      </c>
      <c r="K1306" s="1">
        <v>0</v>
      </c>
      <c r="L1306" s="1">
        <f t="shared" si="62"/>
        <v>-0.54469269381879837</v>
      </c>
      <c r="M1306" s="1">
        <f>ABS(J1306-Base!J1306)</f>
        <v>1.6211648205774476E-3</v>
      </c>
    </row>
    <row r="1307" spans="5:13" x14ac:dyDescent="0.3">
      <c r="E1307" s="1">
        <v>1296</v>
      </c>
      <c r="F1307" s="1">
        <v>0</v>
      </c>
      <c r="G1307" s="1">
        <v>33</v>
      </c>
      <c r="H1307" s="1">
        <v>0</v>
      </c>
      <c r="I1307" s="1">
        <f t="shared" si="60"/>
        <v>-0.78225689885724892</v>
      </c>
      <c r="J1307" s="1">
        <f t="shared" si="61"/>
        <v>0.31383367664355954</v>
      </c>
      <c r="K1307" s="1">
        <v>0</v>
      </c>
      <c r="L1307" s="1">
        <f t="shared" si="62"/>
        <v>-0.37663522677107986</v>
      </c>
      <c r="M1307" s="1">
        <f>ABS(J1307-Base!J1307)</f>
        <v>1.2456429905510491E-2</v>
      </c>
    </row>
    <row r="1308" spans="5:13" x14ac:dyDescent="0.3">
      <c r="E1308" s="1">
        <v>1297</v>
      </c>
      <c r="F1308" s="1">
        <v>1</v>
      </c>
      <c r="G1308" s="1">
        <v>21</v>
      </c>
      <c r="H1308" s="1">
        <v>4</v>
      </c>
      <c r="I1308" s="1">
        <f t="shared" si="60"/>
        <v>0.66005224824322317</v>
      </c>
      <c r="J1308" s="1">
        <f t="shared" si="61"/>
        <v>0.65927212519680789</v>
      </c>
      <c r="K1308" s="1">
        <v>1</v>
      </c>
      <c r="L1308" s="1">
        <f t="shared" si="62"/>
        <v>-0.41661889314875233</v>
      </c>
      <c r="M1308" s="1">
        <f>ABS(J1308-Base!J1308)</f>
        <v>6.1608930378419524E-3</v>
      </c>
    </row>
    <row r="1309" spans="5:13" x14ac:dyDescent="0.3">
      <c r="E1309" s="1">
        <v>1298</v>
      </c>
      <c r="F1309" s="1">
        <v>0</v>
      </c>
      <c r="G1309" s="1">
        <v>24</v>
      </c>
      <c r="H1309" s="1">
        <v>1</v>
      </c>
      <c r="I1309" s="1">
        <f t="shared" si="60"/>
        <v>-0.2964401699141721</v>
      </c>
      <c r="J1309" s="1">
        <f t="shared" si="61"/>
        <v>0.42642794299600362</v>
      </c>
      <c r="K1309" s="1">
        <v>0</v>
      </c>
      <c r="L1309" s="1">
        <f t="shared" si="62"/>
        <v>-0.55587170600887603</v>
      </c>
      <c r="M1309" s="1">
        <f>ABS(J1309-Base!J1309)</f>
        <v>1.1007142626220934E-3</v>
      </c>
    </row>
    <row r="1310" spans="5:13" x14ac:dyDescent="0.3">
      <c r="E1310" s="1">
        <v>1299</v>
      </c>
      <c r="F1310" s="1">
        <v>0</v>
      </c>
      <c r="G1310" s="1">
        <v>27</v>
      </c>
      <c r="H1310" s="1">
        <v>0</v>
      </c>
      <c r="I1310" s="1">
        <f t="shared" si="60"/>
        <v>-0.62376495842293123</v>
      </c>
      <c r="J1310" s="1">
        <f t="shared" si="61"/>
        <v>0.34892565543319548</v>
      </c>
      <c r="K1310" s="1">
        <v>0</v>
      </c>
      <c r="L1310" s="1">
        <f t="shared" si="62"/>
        <v>-0.42913144273050785</v>
      </c>
      <c r="M1310" s="1">
        <f>ABS(J1310-Base!J1310)</f>
        <v>1.0275372231825008E-2</v>
      </c>
    </row>
    <row r="1311" spans="5:13" x14ac:dyDescent="0.3">
      <c r="E1311" s="1">
        <v>1300</v>
      </c>
      <c r="F1311" s="1">
        <v>1</v>
      </c>
      <c r="G1311" s="1">
        <v>22</v>
      </c>
      <c r="H1311" s="1">
        <v>2</v>
      </c>
      <c r="I1311" s="1">
        <f t="shared" si="60"/>
        <v>3.7719614675973248E-2</v>
      </c>
      <c r="J1311" s="1">
        <f t="shared" si="61"/>
        <v>0.50942878577989803</v>
      </c>
      <c r="K1311" s="1">
        <v>0</v>
      </c>
      <c r="L1311" s="1">
        <f t="shared" si="62"/>
        <v>-0.71218482352225843</v>
      </c>
      <c r="M1311" s="1">
        <f>ABS(J1311-Base!J1311)</f>
        <v>2.8465903584240504E-4</v>
      </c>
    </row>
    <row r="1312" spans="5:13" x14ac:dyDescent="0.3">
      <c r="E1312" s="1">
        <v>1301</v>
      </c>
      <c r="F1312" s="1">
        <v>1</v>
      </c>
      <c r="G1312" s="1">
        <v>26</v>
      </c>
      <c r="H1312" s="1">
        <v>5</v>
      </c>
      <c r="I1312" s="1">
        <f t="shared" si="60"/>
        <v>0.80843178798557347</v>
      </c>
      <c r="J1312" s="1">
        <f t="shared" si="61"/>
        <v>0.69177522718882045</v>
      </c>
      <c r="K1312" s="1">
        <v>1</v>
      </c>
      <c r="L1312" s="1">
        <f t="shared" si="62"/>
        <v>-0.36849419232980235</v>
      </c>
      <c r="M1312" s="1">
        <f>ABS(J1312-Base!J1312)</f>
        <v>7.705483696095361E-3</v>
      </c>
    </row>
    <row r="1313" spans="5:13" x14ac:dyDescent="0.3">
      <c r="E1313" s="1">
        <v>1302</v>
      </c>
      <c r="F1313" s="1">
        <v>1</v>
      </c>
      <c r="G1313" s="1">
        <v>20</v>
      </c>
      <c r="H1313" s="1">
        <v>3</v>
      </c>
      <c r="I1313" s="1">
        <f t="shared" si="60"/>
        <v>0.39328232519812767</v>
      </c>
      <c r="J1313" s="1">
        <f t="shared" si="61"/>
        <v>0.59707260192305922</v>
      </c>
      <c r="K1313" s="1">
        <v>1</v>
      </c>
      <c r="L1313" s="1">
        <f t="shared" si="62"/>
        <v>-0.51571656172217928</v>
      </c>
      <c r="M1313" s="1">
        <f>ABS(J1313-Base!J1313)</f>
        <v>3.5229003773554757E-3</v>
      </c>
    </row>
    <row r="1314" spans="5:13" x14ac:dyDescent="0.3">
      <c r="E1314" s="1">
        <v>1303</v>
      </c>
      <c r="F1314" s="1">
        <v>0</v>
      </c>
      <c r="G1314" s="1">
        <v>28</v>
      </c>
      <c r="H1314" s="1">
        <v>3</v>
      </c>
      <c r="I1314" s="1">
        <f t="shared" si="60"/>
        <v>9.405617304614966E-2</v>
      </c>
      <c r="J1314" s="1">
        <f t="shared" si="61"/>
        <v>0.52349672370978795</v>
      </c>
      <c r="K1314" s="1">
        <v>1</v>
      </c>
      <c r="L1314" s="1">
        <f t="shared" si="62"/>
        <v>-0.64722450712515456</v>
      </c>
      <c r="M1314" s="1">
        <f>ABS(J1314-Base!J1314)</f>
        <v>1.3953398800465089E-2</v>
      </c>
    </row>
    <row r="1315" spans="5:13" x14ac:dyDescent="0.3">
      <c r="E1315" s="1">
        <v>1304</v>
      </c>
      <c r="F1315" s="1">
        <v>0</v>
      </c>
      <c r="G1315" s="1">
        <v>25</v>
      </c>
      <c r="H1315" s="1">
        <v>3</v>
      </c>
      <c r="I1315" s="1">
        <f t="shared" si="60"/>
        <v>0.17330214326330862</v>
      </c>
      <c r="J1315" s="1">
        <f t="shared" si="61"/>
        <v>0.5432174252299079</v>
      </c>
      <c r="K1315" s="1">
        <v>0</v>
      </c>
      <c r="L1315" s="1">
        <f t="shared" si="62"/>
        <v>-0.78354776766807388</v>
      </c>
      <c r="M1315" s="1">
        <f>ABS(J1315-Base!J1315)</f>
        <v>1.5460502066526272E-2</v>
      </c>
    </row>
    <row r="1316" spans="5:13" x14ac:dyDescent="0.3">
      <c r="E1316" s="1">
        <v>1305</v>
      </c>
      <c r="F1316" s="1">
        <v>1</v>
      </c>
      <c r="G1316" s="1">
        <v>22</v>
      </c>
      <c r="H1316" s="1">
        <v>3</v>
      </c>
      <c r="I1316" s="1">
        <f t="shared" si="60"/>
        <v>0.33408713354675501</v>
      </c>
      <c r="J1316" s="1">
        <f t="shared" si="61"/>
        <v>0.58275350580968577</v>
      </c>
      <c r="K1316" s="1">
        <v>1</v>
      </c>
      <c r="L1316" s="1">
        <f t="shared" si="62"/>
        <v>-0.53999098510892973</v>
      </c>
      <c r="M1316" s="1">
        <f>ABS(J1316-Base!J1316)</f>
        <v>3.0601136639029081E-3</v>
      </c>
    </row>
    <row r="1317" spans="5:13" x14ac:dyDescent="0.3">
      <c r="E1317" s="1">
        <v>1306</v>
      </c>
      <c r="F1317" s="1">
        <v>1</v>
      </c>
      <c r="G1317" s="1">
        <v>30</v>
      </c>
      <c r="H1317" s="1">
        <v>3</v>
      </c>
      <c r="I1317" s="1">
        <f t="shared" si="60"/>
        <v>9.7306366941264225E-2</v>
      </c>
      <c r="J1317" s="1">
        <f t="shared" si="61"/>
        <v>0.52430741513915491</v>
      </c>
      <c r="K1317" s="1">
        <v>1</v>
      </c>
      <c r="L1317" s="1">
        <f t="shared" si="62"/>
        <v>-0.64567709657183703</v>
      </c>
      <c r="M1317" s="1">
        <f>ABS(J1317-Base!J1317)</f>
        <v>1.0898410055508734E-3</v>
      </c>
    </row>
    <row r="1318" spans="5:13" x14ac:dyDescent="0.3">
      <c r="E1318" s="1">
        <v>1307</v>
      </c>
      <c r="F1318" s="1">
        <v>1</v>
      </c>
      <c r="G1318" s="1">
        <v>24</v>
      </c>
      <c r="H1318" s="1">
        <v>3</v>
      </c>
      <c r="I1318" s="1">
        <f t="shared" si="60"/>
        <v>0.27489194189538235</v>
      </c>
      <c r="J1318" s="1">
        <f t="shared" si="61"/>
        <v>0.56829347313059175</v>
      </c>
      <c r="K1318" s="1">
        <v>0</v>
      </c>
      <c r="L1318" s="1">
        <f t="shared" si="62"/>
        <v>-0.84000925754169453</v>
      </c>
      <c r="M1318" s="1">
        <f>ABS(J1318-Base!J1318)</f>
        <v>2.583137306302774E-3</v>
      </c>
    </row>
    <row r="1319" spans="5:13" x14ac:dyDescent="0.3">
      <c r="E1319" s="1">
        <v>1308</v>
      </c>
      <c r="F1319" s="1">
        <v>1</v>
      </c>
      <c r="G1319" s="1">
        <v>26</v>
      </c>
      <c r="H1319" s="1">
        <v>2</v>
      </c>
      <c r="I1319" s="1">
        <f t="shared" si="60"/>
        <v>-8.0670768626772152E-2</v>
      </c>
      <c r="J1319" s="1">
        <f t="shared" si="61"/>
        <v>0.47984323796034778</v>
      </c>
      <c r="K1319" s="1">
        <v>0</v>
      </c>
      <c r="L1319" s="1">
        <f t="shared" si="62"/>
        <v>-0.65362504737737592</v>
      </c>
      <c r="M1319" s="1">
        <f>ABS(J1319-Base!J1319)</f>
        <v>1.3081485386529645E-3</v>
      </c>
    </row>
    <row r="1320" spans="5:13" x14ac:dyDescent="0.3">
      <c r="E1320" s="1">
        <v>1309</v>
      </c>
      <c r="F1320" s="1">
        <v>0</v>
      </c>
      <c r="G1320" s="1">
        <v>25</v>
      </c>
      <c r="H1320" s="1">
        <v>2</v>
      </c>
      <c r="I1320" s="1">
        <f t="shared" si="60"/>
        <v>-7.477667502829155E-2</v>
      </c>
      <c r="J1320" s="1">
        <f t="shared" si="61"/>
        <v>0.48131453715836953</v>
      </c>
      <c r="K1320" s="1">
        <v>1</v>
      </c>
      <c r="L1320" s="1">
        <f t="shared" si="62"/>
        <v>-0.7312342991849492</v>
      </c>
      <c r="M1320" s="1">
        <f>ABS(J1320-Base!J1320)</f>
        <v>6.9731103738460698E-3</v>
      </c>
    </row>
    <row r="1321" spans="5:13" x14ac:dyDescent="0.3">
      <c r="E1321" s="1">
        <v>1310</v>
      </c>
      <c r="F1321" s="1">
        <v>0</v>
      </c>
      <c r="G1321" s="1">
        <v>24</v>
      </c>
      <c r="H1321" s="1">
        <v>1</v>
      </c>
      <c r="I1321" s="1">
        <f t="shared" si="60"/>
        <v>-0.2964401699141721</v>
      </c>
      <c r="J1321" s="1">
        <f t="shared" si="61"/>
        <v>0.42642794299600362</v>
      </c>
      <c r="K1321" s="1">
        <v>0</v>
      </c>
      <c r="L1321" s="1">
        <f t="shared" si="62"/>
        <v>-0.55587170600887603</v>
      </c>
      <c r="M1321" s="1">
        <f>ABS(J1321-Base!J1321)</f>
        <v>1.1007142626220934E-3</v>
      </c>
    </row>
    <row r="1322" spans="5:13" x14ac:dyDescent="0.3">
      <c r="E1322" s="1">
        <v>1311</v>
      </c>
      <c r="F1322" s="1">
        <v>0</v>
      </c>
      <c r="G1322" s="1">
        <v>20</v>
      </c>
      <c r="H1322" s="1">
        <v>0</v>
      </c>
      <c r="I1322" s="1">
        <f t="shared" si="60"/>
        <v>-0.43885769458289375</v>
      </c>
      <c r="J1322" s="1">
        <f t="shared" si="61"/>
        <v>0.39201319140272894</v>
      </c>
      <c r="K1322" s="1">
        <v>1</v>
      </c>
      <c r="L1322" s="1">
        <f t="shared" si="62"/>
        <v>-0.93645978822030096</v>
      </c>
      <c r="M1322" s="1">
        <f>ABS(J1322-Base!J1322)</f>
        <v>7.2334538763165757E-3</v>
      </c>
    </row>
    <row r="1323" spans="5:13" x14ac:dyDescent="0.3">
      <c r="E1323" s="1">
        <v>1312</v>
      </c>
      <c r="F1323" s="1">
        <v>1</v>
      </c>
      <c r="G1323" s="1">
        <v>20</v>
      </c>
      <c r="H1323" s="1">
        <v>2</v>
      </c>
      <c r="I1323" s="1">
        <f t="shared" si="60"/>
        <v>9.691480632734592E-2</v>
      </c>
      <c r="J1323" s="1">
        <f t="shared" si="61"/>
        <v>0.5242097554111721</v>
      </c>
      <c r="K1323" s="1">
        <v>0</v>
      </c>
      <c r="L1323" s="1">
        <f t="shared" si="62"/>
        <v>-0.74277818449953847</v>
      </c>
      <c r="M1323" s="1">
        <f>ABS(J1323-Base!J1323)</f>
        <v>2.2739684344907918E-4</v>
      </c>
    </row>
    <row r="1324" spans="5:13" x14ac:dyDescent="0.3">
      <c r="E1324" s="1">
        <v>1313</v>
      </c>
      <c r="F1324" s="1">
        <v>0</v>
      </c>
      <c r="G1324" s="1">
        <v>33</v>
      </c>
      <c r="H1324" s="1">
        <v>0</v>
      </c>
      <c r="I1324" s="1">
        <f t="shared" si="60"/>
        <v>-0.78225689885724892</v>
      </c>
      <c r="J1324" s="1">
        <f t="shared" si="61"/>
        <v>0.31383367664355954</v>
      </c>
      <c r="K1324" s="1">
        <v>0</v>
      </c>
      <c r="L1324" s="1">
        <f t="shared" si="62"/>
        <v>-0.37663522677107986</v>
      </c>
      <c r="M1324" s="1">
        <f>ABS(J1324-Base!J1324)</f>
        <v>1.2456429905510491E-2</v>
      </c>
    </row>
    <row r="1325" spans="5:13" x14ac:dyDescent="0.3">
      <c r="E1325" s="1">
        <v>1314</v>
      </c>
      <c r="F1325" s="1">
        <v>1</v>
      </c>
      <c r="G1325" s="1">
        <v>22</v>
      </c>
      <c r="H1325" s="1">
        <v>6</v>
      </c>
      <c r="I1325" s="1">
        <f t="shared" si="60"/>
        <v>1.2231896901591008</v>
      </c>
      <c r="J1325" s="1">
        <f t="shared" si="61"/>
        <v>0.77262438847577675</v>
      </c>
      <c r="K1325" s="1">
        <v>1</v>
      </c>
      <c r="L1325" s="1">
        <f t="shared" si="62"/>
        <v>-0.25796226249205773</v>
      </c>
      <c r="M1325" s="1">
        <f>ABS(J1325-Base!J1325)</f>
        <v>9.5727526765619908E-3</v>
      </c>
    </row>
    <row r="1326" spans="5:13" x14ac:dyDescent="0.3">
      <c r="E1326" s="1">
        <v>1315</v>
      </c>
      <c r="F1326" s="1">
        <v>1</v>
      </c>
      <c r="G1326" s="1">
        <v>23</v>
      </c>
      <c r="H1326" s="1">
        <v>2</v>
      </c>
      <c r="I1326" s="1">
        <f t="shared" si="60"/>
        <v>8.1220188502868634E-3</v>
      </c>
      <c r="J1326" s="1">
        <f t="shared" si="61"/>
        <v>0.50203049355042118</v>
      </c>
      <c r="K1326" s="1">
        <v>0</v>
      </c>
      <c r="L1326" s="1">
        <f t="shared" si="62"/>
        <v>-0.69721643586119952</v>
      </c>
      <c r="M1326" s="1">
        <f>ABS(J1326-Base!J1326)</f>
        <v>5.4109666962431913E-4</v>
      </c>
    </row>
    <row r="1327" spans="5:13" x14ac:dyDescent="0.3">
      <c r="E1327" s="1">
        <v>1316</v>
      </c>
      <c r="F1327" s="1">
        <v>1</v>
      </c>
      <c r="G1327" s="1">
        <v>22</v>
      </c>
      <c r="H1327" s="1">
        <v>2</v>
      </c>
      <c r="I1327" s="1">
        <f t="shared" si="60"/>
        <v>3.7719614675973248E-2</v>
      </c>
      <c r="J1327" s="1">
        <f t="shared" si="61"/>
        <v>0.50942878577989803</v>
      </c>
      <c r="K1327" s="1">
        <v>1</v>
      </c>
      <c r="L1327" s="1">
        <f t="shared" si="62"/>
        <v>-0.67446520884628536</v>
      </c>
      <c r="M1327" s="1">
        <f>ABS(J1327-Base!J1327)</f>
        <v>2.8465903584240504E-4</v>
      </c>
    </row>
    <row r="1328" spans="5:13" x14ac:dyDescent="0.3">
      <c r="E1328" s="1">
        <v>1317</v>
      </c>
      <c r="F1328" s="1">
        <v>0</v>
      </c>
      <c r="G1328" s="1">
        <v>25</v>
      </c>
      <c r="H1328" s="1">
        <v>1</v>
      </c>
      <c r="I1328" s="1">
        <f t="shared" si="60"/>
        <v>-0.32285549331989172</v>
      </c>
      <c r="J1328" s="1">
        <f t="shared" si="61"/>
        <v>0.41998000031392446</v>
      </c>
      <c r="K1328" s="1">
        <v>1</v>
      </c>
      <c r="L1328" s="1">
        <f t="shared" si="62"/>
        <v>-0.8675481871386902</v>
      </c>
      <c r="M1328" s="1">
        <f>ABS(J1328-Base!J1328)</f>
        <v>1.6211648205774476E-3</v>
      </c>
    </row>
    <row r="1329" spans="5:13" x14ac:dyDescent="0.3">
      <c r="E1329" s="1">
        <v>1318</v>
      </c>
      <c r="F1329" s="1">
        <v>1</v>
      </c>
      <c r="G1329" s="1">
        <v>22</v>
      </c>
      <c r="H1329" s="1">
        <v>3</v>
      </c>
      <c r="I1329" s="1">
        <f t="shared" si="60"/>
        <v>0.33408713354675501</v>
      </c>
      <c r="J1329" s="1">
        <f t="shared" si="61"/>
        <v>0.58275350580968577</v>
      </c>
      <c r="K1329" s="1">
        <v>0</v>
      </c>
      <c r="L1329" s="1">
        <f t="shared" si="62"/>
        <v>-0.87407811865568463</v>
      </c>
      <c r="M1329" s="1">
        <f>ABS(J1329-Base!J1329)</f>
        <v>3.0601136639029081E-3</v>
      </c>
    </row>
    <row r="1330" spans="5:13" x14ac:dyDescent="0.3">
      <c r="E1330" s="1">
        <v>1319</v>
      </c>
      <c r="F1330" s="1">
        <v>1</v>
      </c>
      <c r="G1330" s="1">
        <v>26</v>
      </c>
      <c r="H1330" s="1">
        <v>2</v>
      </c>
      <c r="I1330" s="1">
        <f t="shared" si="60"/>
        <v>-8.0670768626772152E-2</v>
      </c>
      <c r="J1330" s="1">
        <f t="shared" si="61"/>
        <v>0.47984323796034778</v>
      </c>
      <c r="K1330" s="1">
        <v>1</v>
      </c>
      <c r="L1330" s="1">
        <f t="shared" si="62"/>
        <v>-0.73429581600414784</v>
      </c>
      <c r="M1330" s="1">
        <f>ABS(J1330-Base!J1330)</f>
        <v>1.3081485386529645E-3</v>
      </c>
    </row>
    <row r="1331" spans="5:13" x14ac:dyDescent="0.3">
      <c r="E1331" s="1">
        <v>1320</v>
      </c>
      <c r="F1331" s="1">
        <v>1</v>
      </c>
      <c r="G1331" s="1">
        <v>21</v>
      </c>
      <c r="H1331" s="1">
        <v>5</v>
      </c>
      <c r="I1331" s="1">
        <f t="shared" si="60"/>
        <v>0.95641976711400511</v>
      </c>
      <c r="J1331" s="1">
        <f t="shared" si="61"/>
        <v>0.72240441054506077</v>
      </c>
      <c r="K1331" s="1">
        <v>1</v>
      </c>
      <c r="L1331" s="1">
        <f t="shared" si="62"/>
        <v>-0.32517017149232269</v>
      </c>
      <c r="M1331" s="1">
        <f>ABS(J1331-Base!J1331)</f>
        <v>8.3006195663504201E-3</v>
      </c>
    </row>
    <row r="1332" spans="5:13" x14ac:dyDescent="0.3">
      <c r="E1332" s="1">
        <v>1321</v>
      </c>
      <c r="F1332" s="1">
        <v>0</v>
      </c>
      <c r="G1332" s="1">
        <v>28</v>
      </c>
      <c r="H1332" s="1">
        <v>1</v>
      </c>
      <c r="I1332" s="1">
        <f t="shared" si="60"/>
        <v>-0.40210146353705067</v>
      </c>
      <c r="J1332" s="1">
        <f t="shared" si="61"/>
        <v>0.40080754556530518</v>
      </c>
      <c r="K1332" s="1">
        <v>0</v>
      </c>
      <c r="L1332" s="1">
        <f t="shared" si="62"/>
        <v>-0.51217243959090175</v>
      </c>
      <c r="M1332" s="1">
        <f>ABS(J1332-Base!J1332)</f>
        <v>3.1490134339461351E-3</v>
      </c>
    </row>
    <row r="1333" spans="5:13" x14ac:dyDescent="0.3">
      <c r="E1333" s="1">
        <v>1322</v>
      </c>
      <c r="F1333" s="1">
        <v>0</v>
      </c>
      <c r="G1333" s="1">
        <v>27</v>
      </c>
      <c r="H1333" s="1">
        <v>2</v>
      </c>
      <c r="I1333" s="1">
        <f t="shared" si="60"/>
        <v>-0.12760732183973089</v>
      </c>
      <c r="J1333" s="1">
        <f t="shared" si="61"/>
        <v>0.4681413889610696</v>
      </c>
      <c r="K1333" s="1">
        <v>1</v>
      </c>
      <c r="L1333" s="1">
        <f t="shared" si="62"/>
        <v>-0.75898491552680436</v>
      </c>
      <c r="M1333" s="1">
        <f>ABS(J1333-Base!J1333)</f>
        <v>5.8814182643489032E-3</v>
      </c>
    </row>
    <row r="1334" spans="5:13" x14ac:dyDescent="0.3">
      <c r="E1334" s="1">
        <v>1323</v>
      </c>
      <c r="F1334" s="1">
        <v>0</v>
      </c>
      <c r="G1334" s="1">
        <v>26</v>
      </c>
      <c r="H1334" s="1">
        <v>1</v>
      </c>
      <c r="I1334" s="1">
        <f t="shared" si="60"/>
        <v>-0.34927081672561133</v>
      </c>
      <c r="J1334" s="1">
        <f t="shared" si="61"/>
        <v>0.41355925728835835</v>
      </c>
      <c r="K1334" s="1">
        <v>1</v>
      </c>
      <c r="L1334" s="1">
        <f t="shared" si="62"/>
        <v>-0.88295446816341394</v>
      </c>
      <c r="M1334" s="1">
        <f>ABS(J1334-Base!J1334)</f>
        <v>2.1363829843065729E-3</v>
      </c>
    </row>
    <row r="1335" spans="5:13" x14ac:dyDescent="0.3">
      <c r="E1335" s="1">
        <v>1324</v>
      </c>
      <c r="F1335" s="1">
        <v>1</v>
      </c>
      <c r="G1335" s="1">
        <v>23</v>
      </c>
      <c r="H1335" s="1">
        <v>4</v>
      </c>
      <c r="I1335" s="1">
        <f t="shared" si="60"/>
        <v>0.60085705659185051</v>
      </c>
      <c r="J1335" s="1">
        <f t="shared" si="61"/>
        <v>0.64585236278033253</v>
      </c>
      <c r="K1335" s="1">
        <v>0</v>
      </c>
      <c r="L1335" s="1">
        <f t="shared" si="62"/>
        <v>-1.0380413984984858</v>
      </c>
      <c r="M1335" s="1">
        <f>ABS(J1335-Base!J1335)</f>
        <v>5.7982892166952293E-3</v>
      </c>
    </row>
    <row r="1336" spans="5:13" x14ac:dyDescent="0.3">
      <c r="E1336" s="1">
        <v>1325</v>
      </c>
      <c r="F1336" s="1">
        <v>1</v>
      </c>
      <c r="G1336" s="1">
        <v>18</v>
      </c>
      <c r="H1336" s="1">
        <v>3</v>
      </c>
      <c r="I1336" s="1">
        <f t="shared" si="60"/>
        <v>0.45247751684950049</v>
      </c>
      <c r="J1336" s="1">
        <f t="shared" si="61"/>
        <v>0.61122812405629912</v>
      </c>
      <c r="K1336" s="1">
        <v>1</v>
      </c>
      <c r="L1336" s="1">
        <f t="shared" si="62"/>
        <v>-0.49228502769844229</v>
      </c>
      <c r="M1336" s="1">
        <f>ABS(J1336-Base!J1336)</f>
        <v>3.9694328310724281E-3</v>
      </c>
    </row>
    <row r="1337" spans="5:13" x14ac:dyDescent="0.3">
      <c r="E1337" s="1">
        <v>1326</v>
      </c>
      <c r="F1337" s="1">
        <v>1</v>
      </c>
      <c r="G1337" s="1">
        <v>33</v>
      </c>
      <c r="H1337" s="1">
        <v>7</v>
      </c>
      <c r="I1337" s="1">
        <f t="shared" si="60"/>
        <v>1.1939836549473324</v>
      </c>
      <c r="J1337" s="1">
        <f t="shared" si="61"/>
        <v>0.76745278053342592</v>
      </c>
      <c r="K1337" s="1">
        <v>1</v>
      </c>
      <c r="L1337" s="1">
        <f t="shared" si="62"/>
        <v>-0.2646783251483974</v>
      </c>
      <c r="M1337" s="1">
        <f>ABS(J1337-Base!J1337)</f>
        <v>1.0168971547134364E-2</v>
      </c>
    </row>
    <row r="1338" spans="5:13" x14ac:dyDescent="0.3">
      <c r="E1338" s="1">
        <v>1327</v>
      </c>
      <c r="F1338" s="1">
        <v>0</v>
      </c>
      <c r="G1338" s="1">
        <v>26</v>
      </c>
      <c r="H1338" s="1">
        <v>2</v>
      </c>
      <c r="I1338" s="1">
        <f t="shared" si="60"/>
        <v>-0.10119199843401117</v>
      </c>
      <c r="J1338" s="1">
        <f t="shared" si="61"/>
        <v>0.47472356555743933</v>
      </c>
      <c r="K1338" s="1">
        <v>1</v>
      </c>
      <c r="L1338" s="1">
        <f t="shared" si="62"/>
        <v>-0.74502261160366057</v>
      </c>
      <c r="M1338" s="1">
        <f>ABS(J1338-Base!J1338)</f>
        <v>6.4278209415614129E-3</v>
      </c>
    </row>
    <row r="1339" spans="5:13" x14ac:dyDescent="0.3">
      <c r="E1339" s="1">
        <v>1328</v>
      </c>
      <c r="F1339" s="1">
        <v>0</v>
      </c>
      <c r="G1339" s="1">
        <v>23</v>
      </c>
      <c r="H1339" s="1">
        <v>3</v>
      </c>
      <c r="I1339" s="1">
        <f t="shared" si="60"/>
        <v>0.22613279007474785</v>
      </c>
      <c r="J1339" s="1">
        <f t="shared" si="61"/>
        <v>0.55629351609838951</v>
      </c>
      <c r="K1339" s="1">
        <v>0</v>
      </c>
      <c r="L1339" s="1">
        <f t="shared" si="62"/>
        <v>-0.81259200744821869</v>
      </c>
      <c r="M1339" s="1">
        <f>ABS(J1339-Base!J1339)</f>
        <v>1.6422872975788039E-2</v>
      </c>
    </row>
    <row r="1340" spans="5:13" x14ac:dyDescent="0.3">
      <c r="E1340" s="1">
        <v>1329</v>
      </c>
      <c r="F1340" s="1">
        <v>1</v>
      </c>
      <c r="G1340" s="1">
        <v>20</v>
      </c>
      <c r="H1340" s="1">
        <v>4</v>
      </c>
      <c r="I1340" s="1">
        <f t="shared" si="60"/>
        <v>0.6896498440689095</v>
      </c>
      <c r="J1340" s="1">
        <f t="shared" si="61"/>
        <v>0.66588902829522556</v>
      </c>
      <c r="K1340" s="1">
        <v>1</v>
      </c>
      <c r="L1340" s="1">
        <f t="shared" si="62"/>
        <v>-0.40663224650644203</v>
      </c>
      <c r="M1340" s="1">
        <f>ABS(J1340-Base!J1340)</f>
        <v>6.3331936661242816E-3</v>
      </c>
    </row>
    <row r="1341" spans="5:13" x14ac:dyDescent="0.3">
      <c r="E1341" s="1">
        <v>1330</v>
      </c>
      <c r="F1341" s="1">
        <v>0</v>
      </c>
      <c r="G1341" s="1">
        <v>34</v>
      </c>
      <c r="H1341" s="1">
        <v>1</v>
      </c>
      <c r="I1341" s="1">
        <f t="shared" si="60"/>
        <v>-0.56059340397136836</v>
      </c>
      <c r="J1341" s="1">
        <f t="shared" si="61"/>
        <v>0.36341016861032605</v>
      </c>
      <c r="K1341" s="1">
        <v>0</v>
      </c>
      <c r="L1341" s="1">
        <f t="shared" si="62"/>
        <v>-0.451629737573573</v>
      </c>
      <c r="M1341" s="1">
        <f>ABS(J1341-Base!J1341)</f>
        <v>6.0095451239732256E-3</v>
      </c>
    </row>
    <row r="1342" spans="5:13" x14ac:dyDescent="0.3">
      <c r="E1342" s="1">
        <v>1331</v>
      </c>
      <c r="F1342" s="1">
        <v>0</v>
      </c>
      <c r="G1342" s="1">
        <v>22</v>
      </c>
      <c r="H1342" s="1">
        <v>1</v>
      </c>
      <c r="I1342" s="1">
        <f t="shared" si="60"/>
        <v>-0.24360952310273282</v>
      </c>
      <c r="J1342" s="1">
        <f t="shared" si="61"/>
        <v>0.43939703315261519</v>
      </c>
      <c r="K1342" s="1">
        <v>0</v>
      </c>
      <c r="L1342" s="1">
        <f t="shared" si="62"/>
        <v>-0.57874234799398538</v>
      </c>
      <c r="M1342" s="1">
        <f>ABS(J1342-Base!J1342)</f>
        <v>4.6310560282480928E-5</v>
      </c>
    </row>
    <row r="1343" spans="5:13" x14ac:dyDescent="0.3">
      <c r="E1343" s="1">
        <v>1332</v>
      </c>
      <c r="F1343" s="1">
        <v>0</v>
      </c>
      <c r="G1343" s="1">
        <v>24</v>
      </c>
      <c r="H1343" s="1">
        <v>3</v>
      </c>
      <c r="I1343" s="1">
        <f t="shared" si="60"/>
        <v>0.19971746666902823</v>
      </c>
      <c r="J1343" s="1">
        <f t="shared" si="61"/>
        <v>0.54976406464654859</v>
      </c>
      <c r="K1343" s="1">
        <v>1</v>
      </c>
      <c r="L1343" s="1">
        <f t="shared" si="62"/>
        <v>-0.59826606616092959</v>
      </c>
      <c r="M1343" s="1">
        <f>ABS(J1343-Base!J1343)</f>
        <v>1.594627117774039E-2</v>
      </c>
    </row>
    <row r="1344" spans="5:13" x14ac:dyDescent="0.3">
      <c r="E1344" s="1">
        <v>1333</v>
      </c>
      <c r="F1344" s="1">
        <v>1</v>
      </c>
      <c r="G1344" s="1">
        <v>20</v>
      </c>
      <c r="H1344" s="1">
        <v>3</v>
      </c>
      <c r="I1344" s="1">
        <f t="shared" si="60"/>
        <v>0.39328232519812767</v>
      </c>
      <c r="J1344" s="1">
        <f t="shared" si="61"/>
        <v>0.59707260192305922</v>
      </c>
      <c r="K1344" s="1">
        <v>1</v>
      </c>
      <c r="L1344" s="1">
        <f t="shared" si="62"/>
        <v>-0.51571656172217928</v>
      </c>
      <c r="M1344" s="1">
        <f>ABS(J1344-Base!J1344)</f>
        <v>3.5229003773554757E-3</v>
      </c>
    </row>
    <row r="1345" spans="5:13" x14ac:dyDescent="0.3">
      <c r="E1345" s="1">
        <v>1334</v>
      </c>
      <c r="F1345" s="1">
        <v>0</v>
      </c>
      <c r="G1345" s="1">
        <v>27</v>
      </c>
      <c r="H1345" s="1">
        <v>1</v>
      </c>
      <c r="I1345" s="1">
        <f t="shared" si="60"/>
        <v>-0.37568614013133106</v>
      </c>
      <c r="J1345" s="1">
        <f t="shared" si="61"/>
        <v>0.40716776750395117</v>
      </c>
      <c r="K1345" s="1">
        <v>0</v>
      </c>
      <c r="L1345" s="1">
        <f t="shared" si="62"/>
        <v>-0.52284383317200933</v>
      </c>
      <c r="M1345" s="1">
        <f>ABS(J1345-Base!J1345)</f>
        <v>2.6458377101921116E-3</v>
      </c>
    </row>
    <row r="1346" spans="5:13" x14ac:dyDescent="0.3">
      <c r="E1346" s="1">
        <v>1335</v>
      </c>
      <c r="F1346" s="1">
        <v>1</v>
      </c>
      <c r="G1346" s="1">
        <v>23</v>
      </c>
      <c r="H1346" s="1">
        <v>4</v>
      </c>
      <c r="I1346" s="1">
        <f t="shared" si="60"/>
        <v>0.60085705659185051</v>
      </c>
      <c r="J1346" s="1">
        <f t="shared" si="61"/>
        <v>0.64585236278033253</v>
      </c>
      <c r="K1346" s="1">
        <v>0</v>
      </c>
      <c r="L1346" s="1">
        <f t="shared" si="62"/>
        <v>-1.0380413984984858</v>
      </c>
      <c r="M1346" s="1">
        <f>ABS(J1346-Base!J1346)</f>
        <v>5.7982892166952293E-3</v>
      </c>
    </row>
    <row r="1347" spans="5:13" x14ac:dyDescent="0.3">
      <c r="E1347" s="1">
        <v>1336</v>
      </c>
      <c r="F1347" s="1">
        <v>0</v>
      </c>
      <c r="G1347" s="1">
        <v>24</v>
      </c>
      <c r="H1347" s="1">
        <v>4</v>
      </c>
      <c r="I1347" s="1">
        <f t="shared" si="60"/>
        <v>0.4477962849606284</v>
      </c>
      <c r="J1347" s="1">
        <f t="shared" si="61"/>
        <v>0.61011515338568312</v>
      </c>
      <c r="K1347" s="1">
        <v>0</v>
      </c>
      <c r="L1347" s="1">
        <f t="shared" si="62"/>
        <v>-0.94190384854925968</v>
      </c>
      <c r="M1347" s="1">
        <f>ABS(J1347-Base!J1347)</f>
        <v>2.3330318383314563E-2</v>
      </c>
    </row>
    <row r="1348" spans="5:13" x14ac:dyDescent="0.3">
      <c r="E1348" s="1">
        <v>1337</v>
      </c>
      <c r="F1348" s="1">
        <v>0</v>
      </c>
      <c r="G1348" s="1">
        <v>28</v>
      </c>
      <c r="H1348" s="1">
        <v>0</v>
      </c>
      <c r="I1348" s="1">
        <f t="shared" si="60"/>
        <v>-0.65018028182865084</v>
      </c>
      <c r="J1348" s="1">
        <f t="shared" si="61"/>
        <v>0.34294891237847408</v>
      </c>
      <c r="K1348" s="1">
        <v>0</v>
      </c>
      <c r="L1348" s="1">
        <f t="shared" si="62"/>
        <v>-0.41999350458372248</v>
      </c>
      <c r="M1348" s="1">
        <f>ABS(J1348-Base!J1348)</f>
        <v>1.0668044857152559E-2</v>
      </c>
    </row>
    <row r="1349" spans="5:13" x14ac:dyDescent="0.3">
      <c r="E1349" s="1">
        <v>1338</v>
      </c>
      <c r="F1349" s="1">
        <v>1</v>
      </c>
      <c r="G1349" s="1">
        <v>19</v>
      </c>
      <c r="H1349" s="1">
        <v>3</v>
      </c>
      <c r="I1349" s="1">
        <f t="shared" si="60"/>
        <v>0.422879921023814</v>
      </c>
      <c r="J1349" s="1">
        <f t="shared" si="61"/>
        <v>0.60417218387662097</v>
      </c>
      <c r="K1349" s="1">
        <v>0</v>
      </c>
      <c r="L1349" s="1">
        <f t="shared" si="62"/>
        <v>-0.92677597005320966</v>
      </c>
      <c r="M1349" s="1">
        <f>ABS(J1349-Base!J1349)</f>
        <v>3.7483210051679761E-3</v>
      </c>
    </row>
    <row r="1350" spans="5:13" x14ac:dyDescent="0.3">
      <c r="E1350" s="1">
        <v>1339</v>
      </c>
      <c r="F1350" s="1">
        <v>0</v>
      </c>
      <c r="G1350" s="1">
        <v>28</v>
      </c>
      <c r="H1350" s="1">
        <v>3</v>
      </c>
      <c r="I1350" s="1">
        <f t="shared" si="60"/>
        <v>9.405617304614966E-2</v>
      </c>
      <c r="J1350" s="1">
        <f t="shared" si="61"/>
        <v>0.52349672370978795</v>
      </c>
      <c r="K1350" s="1">
        <v>1</v>
      </c>
      <c r="L1350" s="1">
        <f t="shared" si="62"/>
        <v>-0.64722450712515456</v>
      </c>
      <c r="M1350" s="1">
        <f>ABS(J1350-Base!J1350)</f>
        <v>1.3953398800465089E-2</v>
      </c>
    </row>
    <row r="1351" spans="5:13" x14ac:dyDescent="0.3">
      <c r="E1351" s="1">
        <v>1340</v>
      </c>
      <c r="F1351" s="1">
        <v>1</v>
      </c>
      <c r="G1351" s="1">
        <v>18</v>
      </c>
      <c r="H1351" s="1">
        <v>9</v>
      </c>
      <c r="I1351" s="1">
        <f t="shared" si="60"/>
        <v>2.2306826300741913</v>
      </c>
      <c r="J1351" s="1">
        <f t="shared" si="61"/>
        <v>0.90297118357278794</v>
      </c>
      <c r="K1351" s="1">
        <v>1</v>
      </c>
      <c r="L1351" s="1">
        <f t="shared" si="62"/>
        <v>-0.10206463795387258</v>
      </c>
      <c r="M1351" s="1">
        <f>ABS(J1351-Base!J1351)</f>
        <v>9.0210172635488695E-3</v>
      </c>
    </row>
    <row r="1352" spans="5:13" x14ac:dyDescent="0.3">
      <c r="E1352" s="1">
        <v>1341</v>
      </c>
      <c r="F1352" s="1">
        <v>1</v>
      </c>
      <c r="G1352" s="1">
        <v>27</v>
      </c>
      <c r="H1352" s="1">
        <v>8</v>
      </c>
      <c r="I1352" s="1">
        <f t="shared" si="60"/>
        <v>1.6679367487722325</v>
      </c>
      <c r="J1352" s="1">
        <f t="shared" si="61"/>
        <v>0.84130054230070683</v>
      </c>
      <c r="K1352" s="1">
        <v>1</v>
      </c>
      <c r="L1352" s="1">
        <f t="shared" si="62"/>
        <v>-0.17280631982709024</v>
      </c>
      <c r="M1352" s="1">
        <f>ABS(J1352-Base!J1352)</f>
        <v>1.0412404615149473E-2</v>
      </c>
    </row>
    <row r="1353" spans="5:13" x14ac:dyDescent="0.3">
      <c r="E1353" s="1">
        <v>1342</v>
      </c>
      <c r="F1353" s="1">
        <v>0</v>
      </c>
      <c r="G1353" s="1">
        <v>31</v>
      </c>
      <c r="H1353" s="1">
        <v>2</v>
      </c>
      <c r="I1353" s="1">
        <f t="shared" si="60"/>
        <v>-0.23326861546260935</v>
      </c>
      <c r="J1353" s="1">
        <f t="shared" si="61"/>
        <v>0.44194585541616832</v>
      </c>
      <c r="K1353" s="1">
        <v>0</v>
      </c>
      <c r="L1353" s="1">
        <f t="shared" si="62"/>
        <v>-0.58329928800389497</v>
      </c>
      <c r="M1353" s="1">
        <f>ABS(J1353-Base!J1353)</f>
        <v>3.6970010223800198E-3</v>
      </c>
    </row>
    <row r="1354" spans="5:13" x14ac:dyDescent="0.3">
      <c r="E1354" s="1">
        <v>1343</v>
      </c>
      <c r="F1354" s="1">
        <v>0</v>
      </c>
      <c r="G1354" s="1">
        <v>30</v>
      </c>
      <c r="H1354" s="1">
        <v>1</v>
      </c>
      <c r="I1354" s="1">
        <f t="shared" si="60"/>
        <v>-0.4549321103484899</v>
      </c>
      <c r="J1354" s="1">
        <f t="shared" si="61"/>
        <v>0.38818875454897944</v>
      </c>
      <c r="K1354" s="1">
        <v>0</v>
      </c>
      <c r="L1354" s="1">
        <f t="shared" si="62"/>
        <v>-0.49133146650745418</v>
      </c>
      <c r="M1354" s="1">
        <f>ABS(J1354-Base!J1354)</f>
        <v>4.1345494440507835E-3</v>
      </c>
    </row>
    <row r="1355" spans="5:13" x14ac:dyDescent="0.3">
      <c r="E1355" s="1">
        <v>1344</v>
      </c>
      <c r="F1355" s="1">
        <v>1</v>
      </c>
      <c r="G1355" s="1">
        <v>30</v>
      </c>
      <c r="H1355" s="1">
        <v>3</v>
      </c>
      <c r="I1355" s="1">
        <f t="shared" si="60"/>
        <v>9.7306366941264225E-2</v>
      </c>
      <c r="J1355" s="1">
        <f t="shared" si="61"/>
        <v>0.52430741513915491</v>
      </c>
      <c r="K1355" s="1">
        <v>0</v>
      </c>
      <c r="L1355" s="1">
        <f t="shared" si="62"/>
        <v>-0.74298346351310152</v>
      </c>
      <c r="M1355" s="1">
        <f>ABS(J1355-Base!J1355)</f>
        <v>1.0898410055508734E-3</v>
      </c>
    </row>
    <row r="1356" spans="5:13" x14ac:dyDescent="0.3">
      <c r="E1356" s="1">
        <v>1345</v>
      </c>
      <c r="F1356" s="1">
        <v>1</v>
      </c>
      <c r="G1356" s="1">
        <v>22</v>
      </c>
      <c r="H1356" s="1">
        <v>1</v>
      </c>
      <c r="I1356" s="1">
        <f t="shared" si="60"/>
        <v>-0.2586479041948086</v>
      </c>
      <c r="J1356" s="1">
        <f t="shared" si="61"/>
        <v>0.43569611229414967</v>
      </c>
      <c r="K1356" s="1">
        <v>0</v>
      </c>
      <c r="L1356" s="1">
        <f t="shared" si="62"/>
        <v>-0.57216236459988612</v>
      </c>
      <c r="M1356" s="1">
        <f>ABS(J1356-Base!J1356)</f>
        <v>3.6546102981830364E-3</v>
      </c>
    </row>
    <row r="1357" spans="5:13" x14ac:dyDescent="0.3">
      <c r="E1357" s="1">
        <v>1346</v>
      </c>
      <c r="F1357" s="1">
        <v>0</v>
      </c>
      <c r="G1357" s="1">
        <v>21</v>
      </c>
      <c r="H1357" s="1">
        <v>0</v>
      </c>
      <c r="I1357" s="1">
        <f t="shared" ref="I1357:I1420" si="63">$H$5+$H$6*G1357+H1357*$H$7+$H$8*F1357+F1357*H1357*$H$9+F1357*G1357*$H$10</f>
        <v>-0.46527301798861337</v>
      </c>
      <c r="J1357" s="1">
        <f t="shared" ref="J1357:J1420" si="64">EXP(I1357)/(1+EXP(I1357))</f>
        <v>0.38573566532339898</v>
      </c>
      <c r="K1357" s="1">
        <v>1</v>
      </c>
      <c r="L1357" s="1">
        <f t="shared" ref="L1357:L1420" si="65">IF(K1357=1,LN(J1357),LN(1-J1357))</f>
        <v>-0.95260294896491937</v>
      </c>
      <c r="M1357" s="1">
        <f>ABS(J1357-Base!J1357)</f>
        <v>7.6970146114788141E-3</v>
      </c>
    </row>
    <row r="1358" spans="5:13" x14ac:dyDescent="0.3">
      <c r="E1358" s="1">
        <v>1347</v>
      </c>
      <c r="F1358" s="1">
        <v>1</v>
      </c>
      <c r="G1358" s="1">
        <v>21</v>
      </c>
      <c r="H1358" s="1">
        <v>2</v>
      </c>
      <c r="I1358" s="1">
        <f t="shared" si="63"/>
        <v>6.7317210501659577E-2</v>
      </c>
      <c r="J1358" s="1">
        <f t="shared" si="64"/>
        <v>0.51682295018884739</v>
      </c>
      <c r="K1358" s="1">
        <v>0</v>
      </c>
      <c r="L1358" s="1">
        <f t="shared" si="65"/>
        <v>-0.72737212974126819</v>
      </c>
      <c r="M1358" s="1">
        <f>ABS(J1358-Base!J1358)</f>
        <v>2.8386367784460909E-5</v>
      </c>
    </row>
    <row r="1359" spans="5:13" x14ac:dyDescent="0.3">
      <c r="E1359" s="1">
        <v>1348</v>
      </c>
      <c r="F1359" s="1">
        <v>0</v>
      </c>
      <c r="G1359" s="1">
        <v>26</v>
      </c>
      <c r="H1359" s="1">
        <v>1</v>
      </c>
      <c r="I1359" s="1">
        <f t="shared" si="63"/>
        <v>-0.34927081672561133</v>
      </c>
      <c r="J1359" s="1">
        <f t="shared" si="64"/>
        <v>0.41355925728835835</v>
      </c>
      <c r="K1359" s="1">
        <v>0</v>
      </c>
      <c r="L1359" s="1">
        <f t="shared" si="65"/>
        <v>-0.53368365143780261</v>
      </c>
      <c r="M1359" s="1">
        <f>ABS(J1359-Base!J1359)</f>
        <v>2.1363829843065729E-3</v>
      </c>
    </row>
    <row r="1360" spans="5:13" x14ac:dyDescent="0.3">
      <c r="E1360" s="1">
        <v>1349</v>
      </c>
      <c r="F1360" s="1">
        <v>1</v>
      </c>
      <c r="G1360" s="1">
        <v>17</v>
      </c>
      <c r="H1360" s="1">
        <v>1</v>
      </c>
      <c r="I1360" s="1">
        <f t="shared" si="63"/>
        <v>-0.11065992506637687</v>
      </c>
      <c r="J1360" s="1">
        <f t="shared" si="64"/>
        <v>0.47236321544035159</v>
      </c>
      <c r="K1360" s="1">
        <v>1</v>
      </c>
      <c r="L1360" s="1">
        <f t="shared" si="65"/>
        <v>-0.75000706509051696</v>
      </c>
      <c r="M1360" s="1">
        <f>ABS(J1360-Base!J1360)</f>
        <v>2.4240753153690342E-3</v>
      </c>
    </row>
    <row r="1361" spans="5:13" x14ac:dyDescent="0.3">
      <c r="E1361" s="1">
        <v>1350</v>
      </c>
      <c r="F1361" s="1">
        <v>1</v>
      </c>
      <c r="G1361" s="1">
        <v>18</v>
      </c>
      <c r="H1361" s="1">
        <v>6</v>
      </c>
      <c r="I1361" s="1">
        <f t="shared" si="63"/>
        <v>1.3415800734618462</v>
      </c>
      <c r="J1361" s="1">
        <f t="shared" si="64"/>
        <v>0.79274966385690115</v>
      </c>
      <c r="K1361" s="1">
        <v>1</v>
      </c>
      <c r="L1361" s="1">
        <f t="shared" si="65"/>
        <v>-0.23224778958533926</v>
      </c>
      <c r="M1361" s="1">
        <f>ABS(J1361-Base!J1361)</f>
        <v>9.658438402227576E-3</v>
      </c>
    </row>
    <row r="1362" spans="5:13" x14ac:dyDescent="0.3">
      <c r="E1362" s="1">
        <v>1351</v>
      </c>
      <c r="F1362" s="1">
        <v>0</v>
      </c>
      <c r="G1362" s="1">
        <v>23</v>
      </c>
      <c r="H1362" s="1">
        <v>1</v>
      </c>
      <c r="I1362" s="1">
        <f t="shared" si="63"/>
        <v>-0.27002484650845249</v>
      </c>
      <c r="J1362" s="1">
        <f t="shared" si="64"/>
        <v>0.43290099526311304</v>
      </c>
      <c r="K1362" s="1">
        <v>0</v>
      </c>
      <c r="L1362" s="1">
        <f t="shared" si="65"/>
        <v>-0.5672213789683026</v>
      </c>
      <c r="M1362" s="1">
        <f>ABS(J1362-Base!J1362)</f>
        <v>5.7557668159280428E-4</v>
      </c>
    </row>
    <row r="1363" spans="5:13" x14ac:dyDescent="0.3">
      <c r="E1363" s="1">
        <v>1352</v>
      </c>
      <c r="F1363" s="1">
        <v>1</v>
      </c>
      <c r="G1363" s="1">
        <v>23</v>
      </c>
      <c r="H1363" s="1">
        <v>6</v>
      </c>
      <c r="I1363" s="1">
        <f t="shared" si="63"/>
        <v>1.193592094333414</v>
      </c>
      <c r="J1363" s="1">
        <f t="shared" si="64"/>
        <v>0.76738289178009755</v>
      </c>
      <c r="K1363" s="1">
        <v>1</v>
      </c>
      <c r="L1363" s="1">
        <f t="shared" si="65"/>
        <v>-0.26476939516278053</v>
      </c>
      <c r="M1363" s="1">
        <f>ABS(J1363-Base!J1363)</f>
        <v>9.5359868941310433E-3</v>
      </c>
    </row>
    <row r="1364" spans="5:13" x14ac:dyDescent="0.3">
      <c r="E1364" s="1">
        <v>1353</v>
      </c>
      <c r="F1364" s="1">
        <v>0</v>
      </c>
      <c r="G1364" s="1">
        <v>27</v>
      </c>
      <c r="H1364" s="1">
        <v>1</v>
      </c>
      <c r="I1364" s="1">
        <f t="shared" si="63"/>
        <v>-0.37568614013133106</v>
      </c>
      <c r="J1364" s="1">
        <f t="shared" si="64"/>
        <v>0.40716776750395117</v>
      </c>
      <c r="K1364" s="1">
        <v>1</v>
      </c>
      <c r="L1364" s="1">
        <f t="shared" si="65"/>
        <v>-0.89852997330334061</v>
      </c>
      <c r="M1364" s="1">
        <f>ABS(J1364-Base!J1364)</f>
        <v>2.6458377101921116E-3</v>
      </c>
    </row>
    <row r="1365" spans="5:13" x14ac:dyDescent="0.3">
      <c r="E1365" s="1">
        <v>1354</v>
      </c>
      <c r="F1365" s="1">
        <v>0</v>
      </c>
      <c r="G1365" s="1">
        <v>25</v>
      </c>
      <c r="H1365" s="1">
        <v>4</v>
      </c>
      <c r="I1365" s="1">
        <f t="shared" si="63"/>
        <v>0.42138096155490878</v>
      </c>
      <c r="J1365" s="1">
        <f t="shared" si="64"/>
        <v>0.6038136545663757</v>
      </c>
      <c r="K1365" s="1">
        <v>0</v>
      </c>
      <c r="L1365" s="1">
        <f t="shared" si="65"/>
        <v>-0.92587060913382835</v>
      </c>
      <c r="M1365" s="1">
        <f>ABS(J1365-Base!J1365)</f>
        <v>2.2972630990221621E-2</v>
      </c>
    </row>
    <row r="1366" spans="5:13" x14ac:dyDescent="0.3">
      <c r="E1366" s="1">
        <v>1355</v>
      </c>
      <c r="F1366" s="1">
        <v>1</v>
      </c>
      <c r="G1366" s="1">
        <v>21</v>
      </c>
      <c r="H1366" s="1">
        <v>1</v>
      </c>
      <c r="I1366" s="1">
        <f t="shared" si="63"/>
        <v>-0.22905030836912227</v>
      </c>
      <c r="J1366" s="1">
        <f t="shared" si="64"/>
        <v>0.44298646859080054</v>
      </c>
      <c r="K1366" s="1">
        <v>1</v>
      </c>
      <c r="L1366" s="1">
        <f t="shared" si="65"/>
        <v>-0.81421605434526712</v>
      </c>
      <c r="M1366" s="1">
        <f>ABS(J1366-Base!J1366)</f>
        <v>3.4139466939007712E-3</v>
      </c>
    </row>
    <row r="1367" spans="5:13" x14ac:dyDescent="0.3">
      <c r="E1367" s="1">
        <v>1356</v>
      </c>
      <c r="F1367" s="1">
        <v>0</v>
      </c>
      <c r="G1367" s="1">
        <v>23</v>
      </c>
      <c r="H1367" s="1">
        <v>2</v>
      </c>
      <c r="I1367" s="1">
        <f t="shared" si="63"/>
        <v>-2.194602821685232E-2</v>
      </c>
      <c r="J1367" s="1">
        <f t="shared" si="64"/>
        <v>0.49451371313987069</v>
      </c>
      <c r="K1367" s="1">
        <v>0</v>
      </c>
      <c r="L1367" s="1">
        <f t="shared" si="65"/>
        <v>-0.68223436876271526</v>
      </c>
      <c r="M1367" s="1">
        <f>ABS(J1367-Base!J1367)</f>
        <v>8.0578770801748023E-3</v>
      </c>
    </row>
    <row r="1368" spans="5:13" x14ac:dyDescent="0.3">
      <c r="E1368" s="1">
        <v>1357</v>
      </c>
      <c r="F1368" s="1">
        <v>1</v>
      </c>
      <c r="G1368" s="1">
        <v>15</v>
      </c>
      <c r="H1368" s="1">
        <v>2</v>
      </c>
      <c r="I1368" s="1">
        <f t="shared" si="63"/>
        <v>0.24490278545577765</v>
      </c>
      <c r="J1368" s="1">
        <f t="shared" si="64"/>
        <v>0.56092150763546378</v>
      </c>
      <c r="K1368" s="1">
        <v>1</v>
      </c>
      <c r="L1368" s="1">
        <f t="shared" si="65"/>
        <v>-0.5781742983367697</v>
      </c>
      <c r="M1368" s="1">
        <f>ABS(J1368-Base!J1368)</f>
        <v>1.4877811354992998E-3</v>
      </c>
    </row>
    <row r="1369" spans="5:13" x14ac:dyDescent="0.3">
      <c r="E1369" s="1">
        <v>1358</v>
      </c>
      <c r="F1369" s="1">
        <v>1</v>
      </c>
      <c r="G1369" s="1">
        <v>18</v>
      </c>
      <c r="H1369" s="1">
        <v>4</v>
      </c>
      <c r="I1369" s="1">
        <f t="shared" si="63"/>
        <v>0.74884503572028216</v>
      </c>
      <c r="J1369" s="1">
        <f t="shared" si="64"/>
        <v>0.6789269861781041</v>
      </c>
      <c r="K1369" s="1">
        <v>1</v>
      </c>
      <c r="L1369" s="1">
        <f t="shared" si="65"/>
        <v>-0.38724168860726516</v>
      </c>
      <c r="M1369" s="1">
        <f>ABS(J1369-Base!J1369)</f>
        <v>6.6591931015561601E-3</v>
      </c>
    </row>
    <row r="1370" spans="5:13" x14ac:dyDescent="0.3">
      <c r="E1370" s="1">
        <v>1359</v>
      </c>
      <c r="F1370" s="1">
        <v>1</v>
      </c>
      <c r="G1370" s="1">
        <v>26</v>
      </c>
      <c r="H1370" s="1">
        <v>1</v>
      </c>
      <c r="I1370" s="1">
        <f t="shared" si="63"/>
        <v>-0.37703828749755397</v>
      </c>
      <c r="J1370" s="1">
        <f t="shared" si="64"/>
        <v>0.40684142424285535</v>
      </c>
      <c r="K1370" s="1">
        <v>0</v>
      </c>
      <c r="L1370" s="1">
        <f t="shared" si="65"/>
        <v>-0.5222935029889062</v>
      </c>
      <c r="M1370" s="1">
        <f>ABS(J1370-Base!J1370)</f>
        <v>4.5814500611964237E-3</v>
      </c>
    </row>
    <row r="1371" spans="5:13" x14ac:dyDescent="0.3">
      <c r="E1371" s="1">
        <v>1360</v>
      </c>
      <c r="F1371" s="1">
        <v>0</v>
      </c>
      <c r="G1371" s="1">
        <v>32</v>
      </c>
      <c r="H1371" s="1">
        <v>3</v>
      </c>
      <c r="I1371" s="1">
        <f t="shared" si="63"/>
        <v>-1.16051205767288E-2</v>
      </c>
      <c r="J1371" s="1">
        <f t="shared" si="64"/>
        <v>0.49709875241712903</v>
      </c>
      <c r="K1371" s="1">
        <v>0</v>
      </c>
      <c r="L1371" s="1">
        <f t="shared" si="65"/>
        <v>-0.68736145503006119</v>
      </c>
      <c r="M1371" s="1">
        <f>ABS(J1371-Base!J1371)</f>
        <v>1.1848467255032913E-2</v>
      </c>
    </row>
    <row r="1372" spans="5:13" x14ac:dyDescent="0.3">
      <c r="E1372" s="1">
        <v>1361</v>
      </c>
      <c r="F1372" s="1">
        <v>0</v>
      </c>
      <c r="G1372" s="1">
        <v>25</v>
      </c>
      <c r="H1372" s="1">
        <v>2</v>
      </c>
      <c r="I1372" s="1">
        <f t="shared" si="63"/>
        <v>-7.477667502829155E-2</v>
      </c>
      <c r="J1372" s="1">
        <f t="shared" si="64"/>
        <v>0.48131453715836953</v>
      </c>
      <c r="K1372" s="1">
        <v>0</v>
      </c>
      <c r="L1372" s="1">
        <f t="shared" si="65"/>
        <v>-0.65645762415665765</v>
      </c>
      <c r="M1372" s="1">
        <f>ABS(J1372-Base!J1372)</f>
        <v>6.9731103738460698E-3</v>
      </c>
    </row>
    <row r="1373" spans="5:13" x14ac:dyDescent="0.3">
      <c r="E1373" s="1">
        <v>1362</v>
      </c>
      <c r="F1373" s="1">
        <v>1</v>
      </c>
      <c r="G1373" s="1">
        <v>23</v>
      </c>
      <c r="H1373" s="1">
        <v>0</v>
      </c>
      <c r="I1373" s="1">
        <f t="shared" si="63"/>
        <v>-0.58461301889127681</v>
      </c>
      <c r="J1373" s="1">
        <f t="shared" si="64"/>
        <v>0.35787183024814867</v>
      </c>
      <c r="K1373" s="1">
        <v>1</v>
      </c>
      <c r="L1373" s="1">
        <f t="shared" si="65"/>
        <v>-1.027580372751113</v>
      </c>
      <c r="M1373" s="1">
        <f>ABS(J1373-Base!J1373)</f>
        <v>6.8273094071855112E-3</v>
      </c>
    </row>
    <row r="1374" spans="5:13" x14ac:dyDescent="0.3">
      <c r="E1374" s="1">
        <v>1363</v>
      </c>
      <c r="F1374" s="1">
        <v>0</v>
      </c>
      <c r="G1374" s="1">
        <v>12</v>
      </c>
      <c r="H1374" s="1">
        <v>2</v>
      </c>
      <c r="I1374" s="1">
        <f t="shared" si="63"/>
        <v>0.26862252924606361</v>
      </c>
      <c r="J1374" s="1">
        <f t="shared" si="64"/>
        <v>0.56675470670126737</v>
      </c>
      <c r="K1374" s="1">
        <v>0</v>
      </c>
      <c r="L1374" s="1">
        <f t="shared" si="65"/>
        <v>-0.8364512141529159</v>
      </c>
      <c r="M1374" s="1">
        <f>ABS(J1374-Base!J1374)</f>
        <v>1.3685522500649139E-2</v>
      </c>
    </row>
    <row r="1375" spans="5:13" x14ac:dyDescent="0.3">
      <c r="E1375" s="1">
        <v>1364</v>
      </c>
      <c r="F1375" s="1">
        <v>0</v>
      </c>
      <c r="G1375" s="1">
        <v>24</v>
      </c>
      <c r="H1375" s="1">
        <v>2</v>
      </c>
      <c r="I1375" s="1">
        <f t="shared" si="63"/>
        <v>-4.8361351622571935E-2</v>
      </c>
      <c r="J1375" s="1">
        <f t="shared" si="64"/>
        <v>0.48791201797070305</v>
      </c>
      <c r="K1375" s="1">
        <v>1</v>
      </c>
      <c r="L1375" s="1">
        <f t="shared" si="65"/>
        <v>-0.71762018042701503</v>
      </c>
      <c r="M1375" s="1">
        <f>ABS(J1375-Base!J1375)</f>
        <v>7.5166681376453992E-3</v>
      </c>
    </row>
    <row r="1376" spans="5:13" x14ac:dyDescent="0.3">
      <c r="E1376" s="1">
        <v>1365</v>
      </c>
      <c r="F1376" s="1">
        <v>1</v>
      </c>
      <c r="G1376" s="1">
        <v>32</v>
      </c>
      <c r="H1376" s="1">
        <v>3</v>
      </c>
      <c r="I1376" s="1">
        <f t="shared" si="63"/>
        <v>3.8111175289891552E-2</v>
      </c>
      <c r="J1376" s="1">
        <f t="shared" si="64"/>
        <v>0.50952664076033038</v>
      </c>
      <c r="K1376" s="1">
        <v>1</v>
      </c>
      <c r="L1376" s="1">
        <f t="shared" si="65"/>
        <v>-0.67427313963857638</v>
      </c>
      <c r="M1376" s="1">
        <f>ABS(J1376-Base!J1376)</f>
        <v>5.794210881684414E-4</v>
      </c>
    </row>
    <row r="1377" spans="5:13" x14ac:dyDescent="0.3">
      <c r="E1377" s="1">
        <v>1366</v>
      </c>
      <c r="F1377" s="1">
        <v>1</v>
      </c>
      <c r="G1377" s="1">
        <v>21</v>
      </c>
      <c r="H1377" s="1">
        <v>2</v>
      </c>
      <c r="I1377" s="1">
        <f t="shared" si="63"/>
        <v>6.7317210501659577E-2</v>
      </c>
      <c r="J1377" s="1">
        <f t="shared" si="64"/>
        <v>0.51682295018884739</v>
      </c>
      <c r="K1377" s="1">
        <v>0</v>
      </c>
      <c r="L1377" s="1">
        <f t="shared" si="65"/>
        <v>-0.72737212974126819</v>
      </c>
      <c r="M1377" s="1">
        <f>ABS(J1377-Base!J1377)</f>
        <v>2.8386367784460909E-5</v>
      </c>
    </row>
    <row r="1378" spans="5:13" x14ac:dyDescent="0.3">
      <c r="E1378" s="1">
        <v>1367</v>
      </c>
      <c r="F1378" s="1">
        <v>1</v>
      </c>
      <c r="G1378" s="1">
        <v>27</v>
      </c>
      <c r="H1378" s="1">
        <v>3</v>
      </c>
      <c r="I1378" s="1">
        <f t="shared" si="63"/>
        <v>0.18609915441832325</v>
      </c>
      <c r="J1378" s="1">
        <f t="shared" si="64"/>
        <v>0.54639097799939529</v>
      </c>
      <c r="K1378" s="1">
        <v>1</v>
      </c>
      <c r="L1378" s="1">
        <f t="shared" si="65"/>
        <v>-0.60442048257601411</v>
      </c>
      <c r="M1378" s="1">
        <f>ABS(J1378-Base!J1378)</f>
        <v>1.8459486462082397E-3</v>
      </c>
    </row>
    <row r="1379" spans="5:13" x14ac:dyDescent="0.3">
      <c r="E1379" s="1">
        <v>1368</v>
      </c>
      <c r="F1379" s="1">
        <v>1</v>
      </c>
      <c r="G1379" s="1">
        <v>23</v>
      </c>
      <c r="H1379" s="1">
        <v>5</v>
      </c>
      <c r="I1379" s="1">
        <f t="shared" si="63"/>
        <v>0.89722457546263246</v>
      </c>
      <c r="J1379" s="1">
        <f t="shared" si="64"/>
        <v>0.71037881827480831</v>
      </c>
      <c r="K1379" s="1">
        <v>1</v>
      </c>
      <c r="L1379" s="1">
        <f t="shared" si="65"/>
        <v>-0.34195690436636939</v>
      </c>
      <c r="M1379" s="1">
        <f>ABS(J1379-Base!J1379)</f>
        <v>8.0828640074115388E-3</v>
      </c>
    </row>
    <row r="1380" spans="5:13" x14ac:dyDescent="0.3">
      <c r="E1380" s="1">
        <v>1369</v>
      </c>
      <c r="F1380" s="1">
        <v>1</v>
      </c>
      <c r="G1380" s="1">
        <v>26</v>
      </c>
      <c r="H1380" s="1">
        <v>5</v>
      </c>
      <c r="I1380" s="1">
        <f t="shared" si="63"/>
        <v>0.80843178798557347</v>
      </c>
      <c r="J1380" s="1">
        <f t="shared" si="64"/>
        <v>0.69177522718882045</v>
      </c>
      <c r="K1380" s="1">
        <v>1</v>
      </c>
      <c r="L1380" s="1">
        <f t="shared" si="65"/>
        <v>-0.36849419232980235</v>
      </c>
      <c r="M1380" s="1">
        <f>ABS(J1380-Base!J1380)</f>
        <v>7.705483696095361E-3</v>
      </c>
    </row>
    <row r="1381" spans="5:13" x14ac:dyDescent="0.3">
      <c r="E1381" s="1">
        <v>1370</v>
      </c>
      <c r="F1381" s="1">
        <v>0</v>
      </c>
      <c r="G1381" s="1">
        <v>31</v>
      </c>
      <c r="H1381" s="1">
        <v>0</v>
      </c>
      <c r="I1381" s="1">
        <f t="shared" si="63"/>
        <v>-0.72942625204580969</v>
      </c>
      <c r="J1381" s="1">
        <f t="shared" si="64"/>
        <v>0.32532064508229447</v>
      </c>
      <c r="K1381" s="1">
        <v>0</v>
      </c>
      <c r="L1381" s="1">
        <f t="shared" si="65"/>
        <v>-0.39351773072353052</v>
      </c>
      <c r="M1381" s="1">
        <f>ABS(J1381-Base!J1381)</f>
        <v>1.1776913713985815E-2</v>
      </c>
    </row>
    <row r="1382" spans="5:13" x14ac:dyDescent="0.3">
      <c r="E1382" s="1">
        <v>1371</v>
      </c>
      <c r="F1382" s="1">
        <v>0</v>
      </c>
      <c r="G1382" s="1">
        <v>19</v>
      </c>
      <c r="H1382" s="1">
        <v>1</v>
      </c>
      <c r="I1382" s="1">
        <f t="shared" si="63"/>
        <v>-0.16436355288557397</v>
      </c>
      <c r="J1382" s="1">
        <f t="shared" si="64"/>
        <v>0.45900136970317185</v>
      </c>
      <c r="K1382" s="1">
        <v>0</v>
      </c>
      <c r="L1382" s="1">
        <f t="shared" si="65"/>
        <v>-0.61433853193769949</v>
      </c>
      <c r="M1382" s="1">
        <f>ABS(J1382-Base!J1382)</f>
        <v>1.5605047032950514E-3</v>
      </c>
    </row>
    <row r="1383" spans="5:13" x14ac:dyDescent="0.3">
      <c r="E1383" s="1">
        <v>1372</v>
      </c>
      <c r="F1383" s="1">
        <v>0</v>
      </c>
      <c r="G1383" s="1">
        <v>28</v>
      </c>
      <c r="H1383" s="1">
        <v>2</v>
      </c>
      <c r="I1383" s="1">
        <f t="shared" si="63"/>
        <v>-0.15402264524545051</v>
      </c>
      <c r="J1383" s="1">
        <f t="shared" si="64"/>
        <v>0.46157028094029279</v>
      </c>
      <c r="K1383" s="1">
        <v>0</v>
      </c>
      <c r="L1383" s="1">
        <f t="shared" si="65"/>
        <v>-0.61909830332712346</v>
      </c>
      <c r="M1383" s="1">
        <f>ABS(J1383-Base!J1383)</f>
        <v>5.3345204778011968E-3</v>
      </c>
    </row>
    <row r="1384" spans="5:13" x14ac:dyDescent="0.3">
      <c r="E1384" s="1">
        <v>1373</v>
      </c>
      <c r="F1384" s="1">
        <v>1</v>
      </c>
      <c r="G1384" s="1">
        <v>23</v>
      </c>
      <c r="H1384" s="1">
        <v>0</v>
      </c>
      <c r="I1384" s="1">
        <f t="shared" si="63"/>
        <v>-0.58461301889127681</v>
      </c>
      <c r="J1384" s="1">
        <f t="shared" si="64"/>
        <v>0.35787183024814867</v>
      </c>
      <c r="K1384" s="1">
        <v>0</v>
      </c>
      <c r="L1384" s="1">
        <f t="shared" si="65"/>
        <v>-0.44296735385983604</v>
      </c>
      <c r="M1384" s="1">
        <f>ABS(J1384-Base!J1384)</f>
        <v>6.8273094071855112E-3</v>
      </c>
    </row>
    <row r="1385" spans="5:13" x14ac:dyDescent="0.3">
      <c r="E1385" s="1">
        <v>1374</v>
      </c>
      <c r="F1385" s="1">
        <v>1</v>
      </c>
      <c r="G1385" s="1">
        <v>21</v>
      </c>
      <c r="H1385" s="1">
        <v>2</v>
      </c>
      <c r="I1385" s="1">
        <f t="shared" si="63"/>
        <v>6.7317210501659577E-2</v>
      </c>
      <c r="J1385" s="1">
        <f t="shared" si="64"/>
        <v>0.51682295018884739</v>
      </c>
      <c r="K1385" s="1">
        <v>1</v>
      </c>
      <c r="L1385" s="1">
        <f t="shared" si="65"/>
        <v>-0.66005491923960891</v>
      </c>
      <c r="M1385" s="1">
        <f>ABS(J1385-Base!J1385)</f>
        <v>2.8386367784460909E-5</v>
      </c>
    </row>
    <row r="1386" spans="5:13" x14ac:dyDescent="0.3">
      <c r="E1386" s="1">
        <v>1375</v>
      </c>
      <c r="F1386" s="1">
        <v>0</v>
      </c>
      <c r="G1386" s="1">
        <v>26</v>
      </c>
      <c r="H1386" s="1">
        <v>2</v>
      </c>
      <c r="I1386" s="1">
        <f t="shared" si="63"/>
        <v>-0.10119199843401117</v>
      </c>
      <c r="J1386" s="1">
        <f t="shared" si="64"/>
        <v>0.47472356555743933</v>
      </c>
      <c r="K1386" s="1">
        <v>0</v>
      </c>
      <c r="L1386" s="1">
        <f t="shared" si="65"/>
        <v>-0.6438306131696494</v>
      </c>
      <c r="M1386" s="1">
        <f>ABS(J1386-Base!J1386)</f>
        <v>6.4278209415614129E-3</v>
      </c>
    </row>
    <row r="1387" spans="5:13" x14ac:dyDescent="0.3">
      <c r="E1387" s="1">
        <v>1376</v>
      </c>
      <c r="F1387" s="1">
        <v>0</v>
      </c>
      <c r="G1387" s="1">
        <v>26</v>
      </c>
      <c r="H1387" s="1">
        <v>1</v>
      </c>
      <c r="I1387" s="1">
        <f t="shared" si="63"/>
        <v>-0.34927081672561133</v>
      </c>
      <c r="J1387" s="1">
        <f t="shared" si="64"/>
        <v>0.41355925728835835</v>
      </c>
      <c r="K1387" s="1">
        <v>1</v>
      </c>
      <c r="L1387" s="1">
        <f t="shared" si="65"/>
        <v>-0.88295446816341394</v>
      </c>
      <c r="M1387" s="1">
        <f>ABS(J1387-Base!J1387)</f>
        <v>2.1363829843065729E-3</v>
      </c>
    </row>
    <row r="1388" spans="5:13" x14ac:dyDescent="0.3">
      <c r="E1388" s="1">
        <v>1377</v>
      </c>
      <c r="F1388" s="1">
        <v>0</v>
      </c>
      <c r="G1388" s="1">
        <v>27</v>
      </c>
      <c r="H1388" s="1">
        <v>0</v>
      </c>
      <c r="I1388" s="1">
        <f t="shared" si="63"/>
        <v>-0.62376495842293123</v>
      </c>
      <c r="J1388" s="1">
        <f t="shared" si="64"/>
        <v>0.34892565543319548</v>
      </c>
      <c r="K1388" s="1">
        <v>1</v>
      </c>
      <c r="L1388" s="1">
        <f t="shared" si="65"/>
        <v>-1.0528964011534392</v>
      </c>
      <c r="M1388" s="1">
        <f>ABS(J1388-Base!J1388)</f>
        <v>1.0275372231825008E-2</v>
      </c>
    </row>
    <row r="1389" spans="5:13" x14ac:dyDescent="0.3">
      <c r="E1389" s="1">
        <v>1378</v>
      </c>
      <c r="F1389" s="1">
        <v>1</v>
      </c>
      <c r="G1389" s="1">
        <v>16</v>
      </c>
      <c r="H1389" s="1">
        <v>2</v>
      </c>
      <c r="I1389" s="1">
        <f t="shared" si="63"/>
        <v>0.21530518963009132</v>
      </c>
      <c r="J1389" s="1">
        <f t="shared" si="64"/>
        <v>0.55361932436231731</v>
      </c>
      <c r="K1389" s="1">
        <v>0</v>
      </c>
      <c r="L1389" s="1">
        <f t="shared" si="65"/>
        <v>-0.80658315819415516</v>
      </c>
      <c r="M1389" s="1">
        <f>ABS(J1389-Base!J1389)</f>
        <v>1.2392227227497887E-3</v>
      </c>
    </row>
    <row r="1390" spans="5:13" x14ac:dyDescent="0.3">
      <c r="E1390" s="1">
        <v>1379</v>
      </c>
      <c r="F1390" s="1">
        <v>0</v>
      </c>
      <c r="G1390" s="1">
        <v>29</v>
      </c>
      <c r="H1390" s="1">
        <v>1</v>
      </c>
      <c r="I1390" s="1">
        <f t="shared" si="63"/>
        <v>-0.42851678694277029</v>
      </c>
      <c r="J1390" s="1">
        <f t="shared" si="64"/>
        <v>0.39448056471223647</v>
      </c>
      <c r="K1390" s="1">
        <v>0</v>
      </c>
      <c r="L1390" s="1">
        <f t="shared" si="65"/>
        <v>-0.50166861858873557</v>
      </c>
      <c r="M1390" s="1">
        <f>ABS(J1390-Base!J1390)</f>
        <v>3.6454111541763812E-3</v>
      </c>
    </row>
    <row r="1391" spans="5:13" x14ac:dyDescent="0.3">
      <c r="E1391" s="1">
        <v>1380</v>
      </c>
      <c r="F1391" s="1">
        <v>0</v>
      </c>
      <c r="G1391" s="1">
        <v>19</v>
      </c>
      <c r="H1391" s="1">
        <v>0</v>
      </c>
      <c r="I1391" s="1">
        <f t="shared" si="63"/>
        <v>-0.41244237117717414</v>
      </c>
      <c r="J1391" s="1">
        <f t="shared" si="64"/>
        <v>0.39832663120546746</v>
      </c>
      <c r="K1391" s="1">
        <v>1</v>
      </c>
      <c r="L1391" s="1">
        <f t="shared" si="65"/>
        <v>-0.92048292885178951</v>
      </c>
      <c r="M1391" s="1">
        <f>ABS(J1391-Base!J1391)</f>
        <v>6.7612786616924603E-3</v>
      </c>
    </row>
    <row r="1392" spans="5:13" x14ac:dyDescent="0.3">
      <c r="E1392" s="1">
        <v>1381</v>
      </c>
      <c r="F1392" s="1">
        <v>0</v>
      </c>
      <c r="G1392" s="1">
        <v>27</v>
      </c>
      <c r="H1392" s="1">
        <v>1</v>
      </c>
      <c r="I1392" s="1">
        <f t="shared" si="63"/>
        <v>-0.37568614013133106</v>
      </c>
      <c r="J1392" s="1">
        <f t="shared" si="64"/>
        <v>0.40716776750395117</v>
      </c>
      <c r="K1392" s="1">
        <v>0</v>
      </c>
      <c r="L1392" s="1">
        <f t="shared" si="65"/>
        <v>-0.52284383317200933</v>
      </c>
      <c r="M1392" s="1">
        <f>ABS(J1392-Base!J1392)</f>
        <v>2.6458377101921116E-3</v>
      </c>
    </row>
    <row r="1393" spans="5:13" x14ac:dyDescent="0.3">
      <c r="E1393" s="1">
        <v>1382</v>
      </c>
      <c r="F1393" s="1">
        <v>0</v>
      </c>
      <c r="G1393" s="1">
        <v>25</v>
      </c>
      <c r="H1393" s="1">
        <v>3</v>
      </c>
      <c r="I1393" s="1">
        <f t="shared" si="63"/>
        <v>0.17330214326330862</v>
      </c>
      <c r="J1393" s="1">
        <f t="shared" si="64"/>
        <v>0.5432174252299079</v>
      </c>
      <c r="K1393" s="1">
        <v>1</v>
      </c>
      <c r="L1393" s="1">
        <f t="shared" si="65"/>
        <v>-0.61024562440476549</v>
      </c>
      <c r="M1393" s="1">
        <f>ABS(J1393-Base!J1393)</f>
        <v>1.5460502066526272E-2</v>
      </c>
    </row>
    <row r="1394" spans="5:13" x14ac:dyDescent="0.3">
      <c r="E1394" s="1">
        <v>1383</v>
      </c>
      <c r="F1394" s="1">
        <v>0</v>
      </c>
      <c r="G1394" s="1">
        <v>26</v>
      </c>
      <c r="H1394" s="1">
        <v>1</v>
      </c>
      <c r="I1394" s="1">
        <f t="shared" si="63"/>
        <v>-0.34927081672561133</v>
      </c>
      <c r="J1394" s="1">
        <f t="shared" si="64"/>
        <v>0.41355925728835835</v>
      </c>
      <c r="K1394" s="1">
        <v>0</v>
      </c>
      <c r="L1394" s="1">
        <f t="shared" si="65"/>
        <v>-0.53368365143780261</v>
      </c>
      <c r="M1394" s="1">
        <f>ABS(J1394-Base!J1394)</f>
        <v>2.1363829843065729E-3</v>
      </c>
    </row>
    <row r="1395" spans="5:13" x14ac:dyDescent="0.3">
      <c r="E1395" s="1">
        <v>1384</v>
      </c>
      <c r="F1395" s="1">
        <v>0</v>
      </c>
      <c r="G1395" s="1">
        <v>26</v>
      </c>
      <c r="H1395" s="1">
        <v>1</v>
      </c>
      <c r="I1395" s="1">
        <f t="shared" si="63"/>
        <v>-0.34927081672561133</v>
      </c>
      <c r="J1395" s="1">
        <f t="shared" si="64"/>
        <v>0.41355925728835835</v>
      </c>
      <c r="K1395" s="1">
        <v>0</v>
      </c>
      <c r="L1395" s="1">
        <f t="shared" si="65"/>
        <v>-0.53368365143780261</v>
      </c>
      <c r="M1395" s="1">
        <f>ABS(J1395-Base!J1395)</f>
        <v>2.1363829843065729E-3</v>
      </c>
    </row>
    <row r="1396" spans="5:13" x14ac:dyDescent="0.3">
      <c r="E1396" s="1">
        <v>1385</v>
      </c>
      <c r="F1396" s="1">
        <v>0</v>
      </c>
      <c r="G1396" s="1">
        <v>33</v>
      </c>
      <c r="H1396" s="1">
        <v>2</v>
      </c>
      <c r="I1396" s="1">
        <f t="shared" si="63"/>
        <v>-0.28609926227404858</v>
      </c>
      <c r="J1396" s="1">
        <f t="shared" si="64"/>
        <v>0.42895909930202181</v>
      </c>
      <c r="K1396" s="1">
        <v>0</v>
      </c>
      <c r="L1396" s="1">
        <f t="shared" si="65"/>
        <v>-0.56029444194750899</v>
      </c>
      <c r="M1396" s="1">
        <f>ABS(J1396-Base!J1396)</f>
        <v>2.6140254329455881E-3</v>
      </c>
    </row>
    <row r="1397" spans="5:13" x14ac:dyDescent="0.3">
      <c r="E1397" s="1">
        <v>1386</v>
      </c>
      <c r="F1397" s="1">
        <v>0</v>
      </c>
      <c r="G1397" s="1">
        <v>21</v>
      </c>
      <c r="H1397" s="1">
        <v>3</v>
      </c>
      <c r="I1397" s="1">
        <f t="shared" si="63"/>
        <v>0.27896343688618713</v>
      </c>
      <c r="J1397" s="1">
        <f t="shared" si="64"/>
        <v>0.56929207838366536</v>
      </c>
      <c r="K1397" s="1">
        <v>0</v>
      </c>
      <c r="L1397" s="1">
        <f t="shared" si="65"/>
        <v>-0.84232509466879446</v>
      </c>
      <c r="M1397" s="1">
        <f>ABS(J1397-Base!J1397)</f>
        <v>1.734661766243395E-2</v>
      </c>
    </row>
    <row r="1398" spans="5:13" x14ac:dyDescent="0.3">
      <c r="E1398" s="1">
        <v>1387</v>
      </c>
      <c r="F1398" s="1">
        <v>0</v>
      </c>
      <c r="G1398" s="1">
        <v>24</v>
      </c>
      <c r="H1398" s="1">
        <v>1</v>
      </c>
      <c r="I1398" s="1">
        <f t="shared" si="63"/>
        <v>-0.2964401699141721</v>
      </c>
      <c r="J1398" s="1">
        <f t="shared" si="64"/>
        <v>0.42642794299600362</v>
      </c>
      <c r="K1398" s="1">
        <v>0</v>
      </c>
      <c r="L1398" s="1">
        <f t="shared" si="65"/>
        <v>-0.55587170600887603</v>
      </c>
      <c r="M1398" s="1">
        <f>ABS(J1398-Base!J1398)</f>
        <v>1.1007142626220934E-3</v>
      </c>
    </row>
    <row r="1399" spans="5:13" x14ac:dyDescent="0.3">
      <c r="E1399" s="1">
        <v>1388</v>
      </c>
      <c r="F1399" s="1">
        <v>0</v>
      </c>
      <c r="G1399" s="1">
        <v>24</v>
      </c>
      <c r="H1399" s="1">
        <v>3</v>
      </c>
      <c r="I1399" s="1">
        <f t="shared" si="63"/>
        <v>0.19971746666902823</v>
      </c>
      <c r="J1399" s="1">
        <f t="shared" si="64"/>
        <v>0.54976406464654859</v>
      </c>
      <c r="K1399" s="1">
        <v>0</v>
      </c>
      <c r="L1399" s="1">
        <f t="shared" si="65"/>
        <v>-0.79798353282995782</v>
      </c>
      <c r="M1399" s="1">
        <f>ABS(J1399-Base!J1399)</f>
        <v>1.594627117774039E-2</v>
      </c>
    </row>
    <row r="1400" spans="5:13" x14ac:dyDescent="0.3">
      <c r="E1400" s="1">
        <v>1389</v>
      </c>
      <c r="F1400" s="1">
        <v>0</v>
      </c>
      <c r="G1400" s="1">
        <v>29</v>
      </c>
      <c r="H1400" s="1">
        <v>2</v>
      </c>
      <c r="I1400" s="1">
        <f t="shared" si="63"/>
        <v>-0.18043796865117012</v>
      </c>
      <c r="J1400" s="1">
        <f t="shared" si="64"/>
        <v>0.45501249971933283</v>
      </c>
      <c r="K1400" s="1">
        <v>1</v>
      </c>
      <c r="L1400" s="1">
        <f t="shared" si="65"/>
        <v>-0.78743038849791103</v>
      </c>
      <c r="M1400" s="1">
        <f>ABS(J1400-Base!J1400)</f>
        <v>4.7877438780188908E-3</v>
      </c>
    </row>
    <row r="1401" spans="5:13" x14ac:dyDescent="0.3">
      <c r="E1401" s="1">
        <v>1390</v>
      </c>
      <c r="F1401" s="1">
        <v>1</v>
      </c>
      <c r="G1401" s="1">
        <v>22</v>
      </c>
      <c r="H1401" s="1">
        <v>4</v>
      </c>
      <c r="I1401" s="1">
        <f t="shared" si="63"/>
        <v>0.63045465241753684</v>
      </c>
      <c r="J1401" s="1">
        <f t="shared" si="64"/>
        <v>0.65259254609950756</v>
      </c>
      <c r="K1401" s="1">
        <v>1</v>
      </c>
      <c r="L1401" s="1">
        <f t="shared" si="65"/>
        <v>-0.42680231673995855</v>
      </c>
      <c r="M1401" s="1">
        <f>ABS(J1401-Base!J1401)</f>
        <v>5.9825470584123908E-3</v>
      </c>
    </row>
    <row r="1402" spans="5:13" x14ac:dyDescent="0.3">
      <c r="E1402" s="1">
        <v>1391</v>
      </c>
      <c r="F1402" s="1">
        <v>0</v>
      </c>
      <c r="G1402" s="1">
        <v>30</v>
      </c>
      <c r="H1402" s="1">
        <v>1</v>
      </c>
      <c r="I1402" s="1">
        <f t="shared" si="63"/>
        <v>-0.4549321103484899</v>
      </c>
      <c r="J1402" s="1">
        <f t="shared" si="64"/>
        <v>0.38818875454897944</v>
      </c>
      <c r="K1402" s="1">
        <v>1</v>
      </c>
      <c r="L1402" s="1">
        <f t="shared" si="65"/>
        <v>-0.94626357685594398</v>
      </c>
      <c r="M1402" s="1">
        <f>ABS(J1402-Base!J1402)</f>
        <v>4.1345494440507835E-3</v>
      </c>
    </row>
    <row r="1403" spans="5:13" x14ac:dyDescent="0.3">
      <c r="E1403" s="1">
        <v>1392</v>
      </c>
      <c r="F1403" s="1">
        <v>1</v>
      </c>
      <c r="G1403" s="1">
        <v>22</v>
      </c>
      <c r="H1403" s="1">
        <v>2</v>
      </c>
      <c r="I1403" s="1">
        <f t="shared" si="63"/>
        <v>3.7719614675973248E-2</v>
      </c>
      <c r="J1403" s="1">
        <f t="shared" si="64"/>
        <v>0.50942878577989803</v>
      </c>
      <c r="K1403" s="1">
        <v>0</v>
      </c>
      <c r="L1403" s="1">
        <f t="shared" si="65"/>
        <v>-0.71218482352225843</v>
      </c>
      <c r="M1403" s="1">
        <f>ABS(J1403-Base!J1403)</f>
        <v>2.8465903584240504E-4</v>
      </c>
    </row>
    <row r="1404" spans="5:13" x14ac:dyDescent="0.3">
      <c r="E1404" s="1">
        <v>1393</v>
      </c>
      <c r="F1404" s="1">
        <v>1</v>
      </c>
      <c r="G1404" s="1">
        <v>21</v>
      </c>
      <c r="H1404" s="1">
        <v>6</v>
      </c>
      <c r="I1404" s="1">
        <f t="shared" si="63"/>
        <v>1.2527872859847871</v>
      </c>
      <c r="J1404" s="1">
        <f t="shared" si="64"/>
        <v>0.77778198077224958</v>
      </c>
      <c r="K1404" s="1">
        <v>1</v>
      </c>
      <c r="L1404" s="1">
        <f t="shared" si="65"/>
        <v>-0.25130902444547165</v>
      </c>
      <c r="M1404" s="1">
        <f>ABS(J1404-Base!J1404)</f>
        <v>9.6032623605929457E-3</v>
      </c>
    </row>
    <row r="1405" spans="5:13" x14ac:dyDescent="0.3">
      <c r="E1405" s="1">
        <v>1394</v>
      </c>
      <c r="F1405" s="1">
        <v>0</v>
      </c>
      <c r="G1405" s="1">
        <v>31</v>
      </c>
      <c r="H1405" s="1">
        <v>2</v>
      </c>
      <c r="I1405" s="1">
        <f t="shared" si="63"/>
        <v>-0.23326861546260935</v>
      </c>
      <c r="J1405" s="1">
        <f t="shared" si="64"/>
        <v>0.44194585541616832</v>
      </c>
      <c r="K1405" s="1">
        <v>0</v>
      </c>
      <c r="L1405" s="1">
        <f t="shared" si="65"/>
        <v>-0.58329928800389497</v>
      </c>
      <c r="M1405" s="1">
        <f>ABS(J1405-Base!J1405)</f>
        <v>3.6970010223800198E-3</v>
      </c>
    </row>
    <row r="1406" spans="5:13" x14ac:dyDescent="0.3">
      <c r="E1406" s="1">
        <v>1395</v>
      </c>
      <c r="F1406" s="1">
        <v>0</v>
      </c>
      <c r="G1406" s="1">
        <v>31</v>
      </c>
      <c r="H1406" s="1">
        <v>1</v>
      </c>
      <c r="I1406" s="1">
        <f t="shared" si="63"/>
        <v>-0.48134743375420952</v>
      </c>
      <c r="J1406" s="1">
        <f t="shared" si="64"/>
        <v>0.3819339988922909</v>
      </c>
      <c r="K1406" s="1">
        <v>0</v>
      </c>
      <c r="L1406" s="1">
        <f t="shared" si="65"/>
        <v>-0.48116002931802265</v>
      </c>
      <c r="M1406" s="1">
        <f>ABS(J1406-Base!J1406)</f>
        <v>4.6159653878562468E-3</v>
      </c>
    </row>
    <row r="1407" spans="5:13" x14ac:dyDescent="0.3">
      <c r="E1407" s="1">
        <v>1396</v>
      </c>
      <c r="F1407" s="1">
        <v>1</v>
      </c>
      <c r="G1407" s="1">
        <v>18</v>
      </c>
      <c r="H1407" s="1">
        <v>2</v>
      </c>
      <c r="I1407" s="1">
        <f t="shared" si="63"/>
        <v>0.15610999797871863</v>
      </c>
      <c r="J1407" s="1">
        <f t="shared" si="64"/>
        <v>0.53894843275243853</v>
      </c>
      <c r="K1407" s="1">
        <v>1</v>
      </c>
      <c r="L1407" s="1">
        <f t="shared" si="65"/>
        <v>-0.61813538472340257</v>
      </c>
      <c r="M1407" s="1">
        <f>ABS(J1407-Base!J1407)</f>
        <v>7.3620619969594348E-4</v>
      </c>
    </row>
    <row r="1408" spans="5:13" x14ac:dyDescent="0.3">
      <c r="E1408" s="1">
        <v>1397</v>
      </c>
      <c r="F1408" s="1">
        <v>1</v>
      </c>
      <c r="G1408" s="1">
        <v>26</v>
      </c>
      <c r="H1408" s="1">
        <v>6</v>
      </c>
      <c r="I1408" s="1">
        <f t="shared" si="63"/>
        <v>1.1047993068563549</v>
      </c>
      <c r="J1408" s="1">
        <f t="shared" si="64"/>
        <v>0.75115827065509022</v>
      </c>
      <c r="K1408" s="1">
        <v>1</v>
      </c>
      <c r="L1408" s="1">
        <f t="shared" si="65"/>
        <v>-0.2861389028772085</v>
      </c>
      <c r="M1408" s="1">
        <f>ABS(J1408-Base!J1408)</f>
        <v>9.387115458559192E-3</v>
      </c>
    </row>
    <row r="1409" spans="5:13" x14ac:dyDescent="0.3">
      <c r="E1409" s="1">
        <v>1398</v>
      </c>
      <c r="F1409" s="1">
        <v>1</v>
      </c>
      <c r="G1409" s="1">
        <v>22</v>
      </c>
      <c r="H1409" s="1">
        <v>1</v>
      </c>
      <c r="I1409" s="1">
        <f t="shared" si="63"/>
        <v>-0.2586479041948086</v>
      </c>
      <c r="J1409" s="1">
        <f t="shared" si="64"/>
        <v>0.43569611229414967</v>
      </c>
      <c r="K1409" s="1">
        <v>1</v>
      </c>
      <c r="L1409" s="1">
        <f t="shared" si="65"/>
        <v>-0.83081026879469477</v>
      </c>
      <c r="M1409" s="1">
        <f>ABS(J1409-Base!J1409)</f>
        <v>3.6546102981830364E-3</v>
      </c>
    </row>
    <row r="1410" spans="5:13" x14ac:dyDescent="0.3">
      <c r="E1410" s="1">
        <v>1399</v>
      </c>
      <c r="F1410" s="1">
        <v>0</v>
      </c>
      <c r="G1410" s="1">
        <v>26</v>
      </c>
      <c r="H1410" s="1">
        <v>2</v>
      </c>
      <c r="I1410" s="1">
        <f t="shared" si="63"/>
        <v>-0.10119199843401117</v>
      </c>
      <c r="J1410" s="1">
        <f t="shared" si="64"/>
        <v>0.47472356555743933</v>
      </c>
      <c r="K1410" s="1">
        <v>1</v>
      </c>
      <c r="L1410" s="1">
        <f t="shared" si="65"/>
        <v>-0.74502261160366057</v>
      </c>
      <c r="M1410" s="1">
        <f>ABS(J1410-Base!J1410)</f>
        <v>6.4278209415614129E-3</v>
      </c>
    </row>
    <row r="1411" spans="5:13" x14ac:dyDescent="0.3">
      <c r="E1411" s="1">
        <v>1400</v>
      </c>
      <c r="F1411" s="1">
        <v>1</v>
      </c>
      <c r="G1411" s="1">
        <v>24</v>
      </c>
      <c r="H1411" s="1">
        <v>4</v>
      </c>
      <c r="I1411" s="1">
        <f t="shared" si="63"/>
        <v>0.57125946076616418</v>
      </c>
      <c r="J1411" s="1">
        <f t="shared" si="64"/>
        <v>0.63905373832859047</v>
      </c>
      <c r="K1411" s="1">
        <v>1</v>
      </c>
      <c r="L1411" s="1">
        <f t="shared" si="65"/>
        <v>-0.44776673059977201</v>
      </c>
      <c r="M1411" s="1">
        <f>ABS(J1411-Base!J1411)</f>
        <v>5.6082665595927894E-3</v>
      </c>
    </row>
    <row r="1412" spans="5:13" x14ac:dyDescent="0.3">
      <c r="E1412" s="1">
        <v>1401</v>
      </c>
      <c r="F1412" s="1">
        <v>1</v>
      </c>
      <c r="G1412" s="1">
        <v>26</v>
      </c>
      <c r="H1412" s="1">
        <v>4</v>
      </c>
      <c r="I1412" s="1">
        <f t="shared" si="63"/>
        <v>0.51206426911479153</v>
      </c>
      <c r="J1412" s="1">
        <f t="shared" si="64"/>
        <v>0.62529026252497333</v>
      </c>
      <c r="K1412" s="1">
        <v>0</v>
      </c>
      <c r="L1412" s="1">
        <f t="shared" si="65"/>
        <v>-0.98160358613017862</v>
      </c>
      <c r="M1412" s="1">
        <f>ABS(J1412-Base!J1412)</f>
        <v>5.2115819597463586E-3</v>
      </c>
    </row>
    <row r="1413" spans="5:13" x14ac:dyDescent="0.3">
      <c r="E1413" s="1">
        <v>1402</v>
      </c>
      <c r="F1413" s="1">
        <v>1</v>
      </c>
      <c r="G1413" s="1">
        <v>14</v>
      </c>
      <c r="H1413" s="1">
        <v>3</v>
      </c>
      <c r="I1413" s="1">
        <f t="shared" si="63"/>
        <v>0.57086790015224576</v>
      </c>
      <c r="J1413" s="1">
        <f t="shared" si="64"/>
        <v>0.6389634144516898</v>
      </c>
      <c r="K1413" s="1">
        <v>1</v>
      </c>
      <c r="L1413" s="1">
        <f t="shared" si="65"/>
        <v>-0.44790808062289894</v>
      </c>
      <c r="M1413" s="1">
        <f>ABS(J1413-Base!J1413)</f>
        <v>4.8063400171314274E-3</v>
      </c>
    </row>
    <row r="1414" spans="5:13" x14ac:dyDescent="0.3">
      <c r="E1414" s="1">
        <v>1403</v>
      </c>
      <c r="F1414" s="1">
        <v>1</v>
      </c>
      <c r="G1414" s="1">
        <v>17</v>
      </c>
      <c r="H1414" s="1">
        <v>1</v>
      </c>
      <c r="I1414" s="1">
        <f t="shared" si="63"/>
        <v>-0.11065992506637687</v>
      </c>
      <c r="J1414" s="1">
        <f t="shared" si="64"/>
        <v>0.47236321544035159</v>
      </c>
      <c r="K1414" s="1">
        <v>0</v>
      </c>
      <c r="L1414" s="1">
        <f t="shared" si="65"/>
        <v>-0.63934714002414017</v>
      </c>
      <c r="M1414" s="1">
        <f>ABS(J1414-Base!J1414)</f>
        <v>2.4240753153690342E-3</v>
      </c>
    </row>
    <row r="1415" spans="5:13" x14ac:dyDescent="0.3">
      <c r="E1415" s="1">
        <v>1404</v>
      </c>
      <c r="F1415" s="1">
        <v>1</v>
      </c>
      <c r="G1415" s="1">
        <v>17</v>
      </c>
      <c r="H1415" s="1">
        <v>0</v>
      </c>
      <c r="I1415" s="1">
        <f t="shared" si="63"/>
        <v>-0.40702744393715867</v>
      </c>
      <c r="J1415" s="1">
        <f t="shared" si="64"/>
        <v>0.3996250980495743</v>
      </c>
      <c r="K1415" s="1">
        <v>0</v>
      </c>
      <c r="L1415" s="1">
        <f t="shared" si="65"/>
        <v>-0.51020098231104805</v>
      </c>
      <c r="M1415" s="1">
        <f>ABS(J1415-Base!J1415)</f>
        <v>5.6355900648643598E-3</v>
      </c>
    </row>
    <row r="1416" spans="5:13" x14ac:dyDescent="0.3">
      <c r="E1416" s="1">
        <v>1405</v>
      </c>
      <c r="F1416" s="1">
        <v>0</v>
      </c>
      <c r="G1416" s="1">
        <v>26</v>
      </c>
      <c r="H1416" s="1">
        <v>1</v>
      </c>
      <c r="I1416" s="1">
        <f t="shared" si="63"/>
        <v>-0.34927081672561133</v>
      </c>
      <c r="J1416" s="1">
        <f t="shared" si="64"/>
        <v>0.41355925728835835</v>
      </c>
      <c r="K1416" s="1">
        <v>0</v>
      </c>
      <c r="L1416" s="1">
        <f t="shared" si="65"/>
        <v>-0.53368365143780261</v>
      </c>
      <c r="M1416" s="1">
        <f>ABS(J1416-Base!J1416)</f>
        <v>2.1363829843065729E-3</v>
      </c>
    </row>
    <row r="1417" spans="5:13" x14ac:dyDescent="0.3">
      <c r="E1417" s="1">
        <v>1406</v>
      </c>
      <c r="F1417" s="1">
        <v>0</v>
      </c>
      <c r="G1417" s="1">
        <v>21</v>
      </c>
      <c r="H1417" s="1">
        <v>2</v>
      </c>
      <c r="I1417" s="1">
        <f t="shared" si="63"/>
        <v>3.0884618594586966E-2</v>
      </c>
      <c r="J1417" s="1">
        <f t="shared" si="64"/>
        <v>0.50772054096568409</v>
      </c>
      <c r="K1417" s="1">
        <v>0</v>
      </c>
      <c r="L1417" s="1">
        <f t="shared" si="65"/>
        <v>-0.70870871757696374</v>
      </c>
      <c r="M1417" s="1">
        <f>ABS(J1417-Base!J1417)</f>
        <v>9.1307955909477601E-3</v>
      </c>
    </row>
    <row r="1418" spans="5:13" x14ac:dyDescent="0.3">
      <c r="E1418" s="1">
        <v>1407</v>
      </c>
      <c r="F1418" s="1">
        <v>1</v>
      </c>
      <c r="G1418" s="1">
        <v>17</v>
      </c>
      <c r="H1418" s="1">
        <v>4</v>
      </c>
      <c r="I1418" s="1">
        <f t="shared" si="63"/>
        <v>0.77844263154596849</v>
      </c>
      <c r="J1418" s="1">
        <f t="shared" si="64"/>
        <v>0.68534436835953194</v>
      </c>
      <c r="K1418" s="1">
        <v>1</v>
      </c>
      <c r="L1418" s="1">
        <f t="shared" si="65"/>
        <v>-0.37783383951289784</v>
      </c>
      <c r="M1418" s="1">
        <f>ABS(J1418-Base!J1418)</f>
        <v>6.8126931389917988E-3</v>
      </c>
    </row>
    <row r="1419" spans="5:13" x14ac:dyDescent="0.3">
      <c r="E1419" s="1">
        <v>1408</v>
      </c>
      <c r="F1419" s="1">
        <v>0</v>
      </c>
      <c r="G1419" s="1">
        <v>31</v>
      </c>
      <c r="H1419" s="1">
        <v>0</v>
      </c>
      <c r="I1419" s="1">
        <f t="shared" si="63"/>
        <v>-0.72942625204580969</v>
      </c>
      <c r="J1419" s="1">
        <f t="shared" si="64"/>
        <v>0.32532064508229447</v>
      </c>
      <c r="K1419" s="1">
        <v>1</v>
      </c>
      <c r="L1419" s="1">
        <f t="shared" si="65"/>
        <v>-1.1229439827693399</v>
      </c>
      <c r="M1419" s="1">
        <f>ABS(J1419-Base!J1419)</f>
        <v>1.1776913713985815E-2</v>
      </c>
    </row>
    <row r="1420" spans="5:13" x14ac:dyDescent="0.3">
      <c r="E1420" s="1">
        <v>1409</v>
      </c>
      <c r="F1420" s="1">
        <v>1</v>
      </c>
      <c r="G1420" s="1">
        <v>23</v>
      </c>
      <c r="H1420" s="1">
        <v>4</v>
      </c>
      <c r="I1420" s="1">
        <f t="shared" si="63"/>
        <v>0.60085705659185051</v>
      </c>
      <c r="J1420" s="1">
        <f t="shared" si="64"/>
        <v>0.64585236278033253</v>
      </c>
      <c r="K1420" s="1">
        <v>0</v>
      </c>
      <c r="L1420" s="1">
        <f t="shared" si="65"/>
        <v>-1.0380413984984858</v>
      </c>
      <c r="M1420" s="1">
        <f>ABS(J1420-Base!J1420)</f>
        <v>5.7982892166952293E-3</v>
      </c>
    </row>
    <row r="1421" spans="5:13" x14ac:dyDescent="0.3">
      <c r="E1421" s="1">
        <v>1410</v>
      </c>
      <c r="F1421" s="1">
        <v>0</v>
      </c>
      <c r="G1421" s="1">
        <v>29</v>
      </c>
      <c r="H1421" s="1">
        <v>4</v>
      </c>
      <c r="I1421" s="1">
        <f t="shared" ref="I1421:I1484" si="66">$H$5+$H$6*G1421+H1421*$H$7+$H$8*F1421+F1421*H1421*$H$9+F1421*G1421*$H$10</f>
        <v>0.31571966793203021</v>
      </c>
      <c r="J1421" s="1">
        <f t="shared" ref="J1421:J1484" si="67">EXP(I1421)/(1+EXP(I1421))</f>
        <v>0.57828074971199572</v>
      </c>
      <c r="K1421" s="1">
        <v>0</v>
      </c>
      <c r="L1421" s="1">
        <f t="shared" ref="L1421:L1484" si="68">IF(K1421=1,LN(J1421),LN(1-J1421))</f>
        <v>-0.86341547002322716</v>
      </c>
      <c r="M1421" s="1">
        <f>ABS(J1421-Base!J1421)</f>
        <v>2.1407315133225469E-2</v>
      </c>
    </row>
    <row r="1422" spans="5:13" x14ac:dyDescent="0.3">
      <c r="E1422" s="1">
        <v>1411</v>
      </c>
      <c r="F1422" s="1">
        <v>1</v>
      </c>
      <c r="G1422" s="1">
        <v>24</v>
      </c>
      <c r="H1422" s="1">
        <v>5</v>
      </c>
      <c r="I1422" s="1">
        <f t="shared" si="66"/>
        <v>0.86762697963694613</v>
      </c>
      <c r="J1422" s="1">
        <f t="shared" si="67"/>
        <v>0.70425168202778288</v>
      </c>
      <c r="K1422" s="1">
        <v>0</v>
      </c>
      <c r="L1422" s="1">
        <f t="shared" si="68"/>
        <v>-1.2182464634695953</v>
      </c>
      <c r="M1422" s="1">
        <f>ABS(J1422-Base!J1422)</f>
        <v>7.9638207494150404E-3</v>
      </c>
    </row>
    <row r="1423" spans="5:13" x14ac:dyDescent="0.3">
      <c r="E1423" s="1">
        <v>1412</v>
      </c>
      <c r="F1423" s="1">
        <v>0</v>
      </c>
      <c r="G1423" s="1">
        <v>26</v>
      </c>
      <c r="H1423" s="1">
        <v>1</v>
      </c>
      <c r="I1423" s="1">
        <f t="shared" si="66"/>
        <v>-0.34927081672561133</v>
      </c>
      <c r="J1423" s="1">
        <f t="shared" si="67"/>
        <v>0.41355925728835835</v>
      </c>
      <c r="K1423" s="1">
        <v>0</v>
      </c>
      <c r="L1423" s="1">
        <f t="shared" si="68"/>
        <v>-0.53368365143780261</v>
      </c>
      <c r="M1423" s="1">
        <f>ABS(J1423-Base!J1423)</f>
        <v>2.1363829843065729E-3</v>
      </c>
    </row>
    <row r="1424" spans="5:13" x14ac:dyDescent="0.3">
      <c r="E1424" s="1">
        <v>1413</v>
      </c>
      <c r="F1424" s="1">
        <v>1</v>
      </c>
      <c r="G1424" s="1">
        <v>18</v>
      </c>
      <c r="H1424" s="1">
        <v>4</v>
      </c>
      <c r="I1424" s="1">
        <f t="shared" si="66"/>
        <v>0.74884503572028216</v>
      </c>
      <c r="J1424" s="1">
        <f t="shared" si="67"/>
        <v>0.6789269861781041</v>
      </c>
      <c r="K1424" s="1">
        <v>1</v>
      </c>
      <c r="L1424" s="1">
        <f t="shared" si="68"/>
        <v>-0.38724168860726516</v>
      </c>
      <c r="M1424" s="1">
        <f>ABS(J1424-Base!J1424)</f>
        <v>6.6591931015561601E-3</v>
      </c>
    </row>
    <row r="1425" spans="5:13" x14ac:dyDescent="0.3">
      <c r="E1425" s="1">
        <v>1414</v>
      </c>
      <c r="F1425" s="1">
        <v>1</v>
      </c>
      <c r="G1425" s="1">
        <v>28</v>
      </c>
      <c r="H1425" s="1">
        <v>1</v>
      </c>
      <c r="I1425" s="1">
        <f t="shared" si="66"/>
        <v>-0.43623347914892674</v>
      </c>
      <c r="J1425" s="1">
        <f t="shared" si="67"/>
        <v>0.39263882082146984</v>
      </c>
      <c r="K1425" s="1">
        <v>0</v>
      </c>
      <c r="L1425" s="1">
        <f t="shared" si="68"/>
        <v>-0.49863164152047607</v>
      </c>
      <c r="M1425" s="1">
        <f>ABS(J1425-Base!J1425)</f>
        <v>5.0197113098892077E-3</v>
      </c>
    </row>
    <row r="1426" spans="5:13" x14ac:dyDescent="0.3">
      <c r="E1426" s="1">
        <v>1415</v>
      </c>
      <c r="F1426" s="1">
        <v>0</v>
      </c>
      <c r="G1426" s="1">
        <v>23</v>
      </c>
      <c r="H1426" s="1">
        <v>3</v>
      </c>
      <c r="I1426" s="1">
        <f t="shared" si="66"/>
        <v>0.22613279007474785</v>
      </c>
      <c r="J1426" s="1">
        <f t="shared" si="67"/>
        <v>0.55629351609838951</v>
      </c>
      <c r="K1426" s="1">
        <v>1</v>
      </c>
      <c r="L1426" s="1">
        <f t="shared" si="68"/>
        <v>-0.58645921737347095</v>
      </c>
      <c r="M1426" s="1">
        <f>ABS(J1426-Base!J1426)</f>
        <v>1.6422872975788039E-2</v>
      </c>
    </row>
    <row r="1427" spans="5:13" x14ac:dyDescent="0.3">
      <c r="E1427" s="1">
        <v>1416</v>
      </c>
      <c r="F1427" s="1">
        <v>0</v>
      </c>
      <c r="G1427" s="1">
        <v>29</v>
      </c>
      <c r="H1427" s="1">
        <v>3</v>
      </c>
      <c r="I1427" s="1">
        <f t="shared" si="66"/>
        <v>6.7640849640430045E-2</v>
      </c>
      <c r="J1427" s="1">
        <f t="shared" si="67"/>
        <v>0.51690376793916937</v>
      </c>
      <c r="K1427" s="1">
        <v>0</v>
      </c>
      <c r="L1427" s="1">
        <f t="shared" si="68"/>
        <v>-0.72753940695368136</v>
      </c>
      <c r="M1427" s="1">
        <f>ABS(J1427-Base!J1427)</f>
        <v>1.3436248929804773E-2</v>
      </c>
    </row>
    <row r="1428" spans="5:13" x14ac:dyDescent="0.3">
      <c r="E1428" s="1">
        <v>1417</v>
      </c>
      <c r="F1428" s="1">
        <v>1</v>
      </c>
      <c r="G1428" s="1">
        <v>22</v>
      </c>
      <c r="H1428" s="1">
        <v>4</v>
      </c>
      <c r="I1428" s="1">
        <f t="shared" si="66"/>
        <v>0.63045465241753684</v>
      </c>
      <c r="J1428" s="1">
        <f t="shared" si="67"/>
        <v>0.65259254609950756</v>
      </c>
      <c r="K1428" s="1">
        <v>1</v>
      </c>
      <c r="L1428" s="1">
        <f t="shared" si="68"/>
        <v>-0.42680231673995855</v>
      </c>
      <c r="M1428" s="1">
        <f>ABS(J1428-Base!J1428)</f>
        <v>5.9825470584123908E-3</v>
      </c>
    </row>
    <row r="1429" spans="5:13" x14ac:dyDescent="0.3">
      <c r="E1429" s="1">
        <v>1418</v>
      </c>
      <c r="F1429" s="1">
        <v>1</v>
      </c>
      <c r="G1429" s="1">
        <v>22</v>
      </c>
      <c r="H1429" s="1">
        <v>2</v>
      </c>
      <c r="I1429" s="1">
        <f t="shared" si="66"/>
        <v>3.7719614675973248E-2</v>
      </c>
      <c r="J1429" s="1">
        <f t="shared" si="67"/>
        <v>0.50942878577989803</v>
      </c>
      <c r="K1429" s="1">
        <v>1</v>
      </c>
      <c r="L1429" s="1">
        <f t="shared" si="68"/>
        <v>-0.67446520884628536</v>
      </c>
      <c r="M1429" s="1">
        <f>ABS(J1429-Base!J1429)</f>
        <v>2.8465903584240504E-4</v>
      </c>
    </row>
    <row r="1430" spans="5:13" x14ac:dyDescent="0.3">
      <c r="E1430" s="1">
        <v>1419</v>
      </c>
      <c r="F1430" s="1">
        <v>1</v>
      </c>
      <c r="G1430" s="1">
        <v>23</v>
      </c>
      <c r="H1430" s="1">
        <v>3</v>
      </c>
      <c r="I1430" s="1">
        <f t="shared" si="66"/>
        <v>0.30448953772106868</v>
      </c>
      <c r="J1430" s="1">
        <f t="shared" si="67"/>
        <v>0.57553965310375632</v>
      </c>
      <c r="K1430" s="1">
        <v>0</v>
      </c>
      <c r="L1430" s="1">
        <f t="shared" si="68"/>
        <v>-0.8569366889101131</v>
      </c>
      <c r="M1430" s="1">
        <f>ABS(J1430-Base!J1430)</f>
        <v>2.8232640295787759E-3</v>
      </c>
    </row>
    <row r="1431" spans="5:13" x14ac:dyDescent="0.3">
      <c r="E1431" s="1">
        <v>1420</v>
      </c>
      <c r="F1431" s="1">
        <v>1</v>
      </c>
      <c r="G1431" s="1">
        <v>30</v>
      </c>
      <c r="H1431" s="1">
        <v>4</v>
      </c>
      <c r="I1431" s="1">
        <f t="shared" si="66"/>
        <v>0.39367388581204604</v>
      </c>
      <c r="J1431" s="1">
        <f t="shared" si="67"/>
        <v>0.59716679878400802</v>
      </c>
      <c r="K1431" s="1">
        <v>1</v>
      </c>
      <c r="L1431" s="1">
        <f t="shared" si="68"/>
        <v>-0.51555880966494783</v>
      </c>
      <c r="M1431" s="1">
        <f>ABS(J1431-Base!J1431)</f>
        <v>4.3569691020526324E-3</v>
      </c>
    </row>
    <row r="1432" spans="5:13" x14ac:dyDescent="0.3">
      <c r="E1432" s="1">
        <v>1421</v>
      </c>
      <c r="F1432" s="1">
        <v>0</v>
      </c>
      <c r="G1432" s="1">
        <v>25</v>
      </c>
      <c r="H1432" s="1">
        <v>3</v>
      </c>
      <c r="I1432" s="1">
        <f t="shared" si="66"/>
        <v>0.17330214326330862</v>
      </c>
      <c r="J1432" s="1">
        <f t="shared" si="67"/>
        <v>0.5432174252299079</v>
      </c>
      <c r="K1432" s="1">
        <v>0</v>
      </c>
      <c r="L1432" s="1">
        <f t="shared" si="68"/>
        <v>-0.78354776766807388</v>
      </c>
      <c r="M1432" s="1">
        <f>ABS(J1432-Base!J1432)</f>
        <v>1.5460502066526272E-2</v>
      </c>
    </row>
    <row r="1433" spans="5:13" x14ac:dyDescent="0.3">
      <c r="E1433" s="1">
        <v>1422</v>
      </c>
      <c r="F1433" s="1">
        <v>0</v>
      </c>
      <c r="G1433" s="1">
        <v>28</v>
      </c>
      <c r="H1433" s="1">
        <v>0</v>
      </c>
      <c r="I1433" s="1">
        <f t="shared" si="66"/>
        <v>-0.65018028182865084</v>
      </c>
      <c r="J1433" s="1">
        <f t="shared" si="67"/>
        <v>0.34294891237847408</v>
      </c>
      <c r="K1433" s="1">
        <v>1</v>
      </c>
      <c r="L1433" s="1">
        <f t="shared" si="68"/>
        <v>-1.0701737864123733</v>
      </c>
      <c r="M1433" s="1">
        <f>ABS(J1433-Base!J1433)</f>
        <v>1.0668044857152559E-2</v>
      </c>
    </row>
    <row r="1434" spans="5:13" x14ac:dyDescent="0.3">
      <c r="E1434" s="1">
        <v>1423</v>
      </c>
      <c r="F1434" s="1">
        <v>1</v>
      </c>
      <c r="G1434" s="1">
        <v>19</v>
      </c>
      <c r="H1434" s="1">
        <v>2</v>
      </c>
      <c r="I1434" s="1">
        <f t="shared" si="66"/>
        <v>0.12651240215303225</v>
      </c>
      <c r="J1434" s="1">
        <f t="shared" si="67"/>
        <v>0.53158598294634607</v>
      </c>
      <c r="K1434" s="1">
        <v>0</v>
      </c>
      <c r="L1434" s="1">
        <f t="shared" si="68"/>
        <v>-0.75840272231424255</v>
      </c>
      <c r="M1434" s="1">
        <f>ABS(J1434-Base!J1434)</f>
        <v>4.8236777987231694E-4</v>
      </c>
    </row>
    <row r="1435" spans="5:13" x14ac:dyDescent="0.3">
      <c r="E1435" s="1">
        <v>1424</v>
      </c>
      <c r="F1435" s="1">
        <v>1</v>
      </c>
      <c r="G1435" s="1">
        <v>27</v>
      </c>
      <c r="H1435" s="1">
        <v>3</v>
      </c>
      <c r="I1435" s="1">
        <f t="shared" si="66"/>
        <v>0.18609915441832325</v>
      </c>
      <c r="J1435" s="1">
        <f t="shared" si="67"/>
        <v>0.54639097799939529</v>
      </c>
      <c r="K1435" s="1">
        <v>0</v>
      </c>
      <c r="L1435" s="1">
        <f t="shared" si="68"/>
        <v>-0.79051963699433736</v>
      </c>
      <c r="M1435" s="1">
        <f>ABS(J1435-Base!J1435)</f>
        <v>1.8459486462082397E-3</v>
      </c>
    </row>
    <row r="1436" spans="5:13" x14ac:dyDescent="0.3">
      <c r="E1436" s="1">
        <v>1425</v>
      </c>
      <c r="F1436" s="1">
        <v>0</v>
      </c>
      <c r="G1436" s="1">
        <v>28</v>
      </c>
      <c r="H1436" s="1">
        <v>2</v>
      </c>
      <c r="I1436" s="1">
        <f t="shared" si="66"/>
        <v>-0.15402264524545051</v>
      </c>
      <c r="J1436" s="1">
        <f t="shared" si="67"/>
        <v>0.46157028094029279</v>
      </c>
      <c r="K1436" s="1">
        <v>0</v>
      </c>
      <c r="L1436" s="1">
        <f t="shared" si="68"/>
        <v>-0.61909830332712346</v>
      </c>
      <c r="M1436" s="1">
        <f>ABS(J1436-Base!J1436)</f>
        <v>5.3345204778011968E-3</v>
      </c>
    </row>
    <row r="1437" spans="5:13" x14ac:dyDescent="0.3">
      <c r="E1437" s="1">
        <v>1426</v>
      </c>
      <c r="F1437" s="1">
        <v>1</v>
      </c>
      <c r="G1437" s="1">
        <v>24</v>
      </c>
      <c r="H1437" s="1">
        <v>6</v>
      </c>
      <c r="I1437" s="1">
        <f t="shared" si="66"/>
        <v>1.1639944985077277</v>
      </c>
      <c r="J1437" s="1">
        <f t="shared" si="67"/>
        <v>0.76205777818895526</v>
      </c>
      <c r="K1437" s="1">
        <v>0</v>
      </c>
      <c r="L1437" s="1">
        <f t="shared" si="68"/>
        <v>-1.4357274002827882</v>
      </c>
      <c r="M1437" s="1">
        <f>ABS(J1437-Base!J1437)</f>
        <v>9.4928572910584208E-3</v>
      </c>
    </row>
    <row r="1438" spans="5:13" x14ac:dyDescent="0.3">
      <c r="E1438" s="1">
        <v>1427</v>
      </c>
      <c r="F1438" s="1">
        <v>0</v>
      </c>
      <c r="G1438" s="1">
        <v>27</v>
      </c>
      <c r="H1438" s="1">
        <v>3</v>
      </c>
      <c r="I1438" s="1">
        <f t="shared" si="66"/>
        <v>0.12047149645186928</v>
      </c>
      <c r="J1438" s="1">
        <f t="shared" si="67"/>
        <v>0.53008150088560058</v>
      </c>
      <c r="K1438" s="1">
        <v>1</v>
      </c>
      <c r="L1438" s="1">
        <f t="shared" si="68"/>
        <v>-0.63472450900232213</v>
      </c>
      <c r="M1438" s="1">
        <f>ABS(J1438-Base!J1438)</f>
        <v>1.4463528467586473E-2</v>
      </c>
    </row>
    <row r="1439" spans="5:13" x14ac:dyDescent="0.3">
      <c r="E1439" s="1">
        <v>1428</v>
      </c>
      <c r="F1439" s="1">
        <v>0</v>
      </c>
      <c r="G1439" s="1">
        <v>23</v>
      </c>
      <c r="H1439" s="1">
        <v>1</v>
      </c>
      <c r="I1439" s="1">
        <f t="shared" si="66"/>
        <v>-0.27002484650845249</v>
      </c>
      <c r="J1439" s="1">
        <f t="shared" si="67"/>
        <v>0.43290099526311304</v>
      </c>
      <c r="K1439" s="1">
        <v>1</v>
      </c>
      <c r="L1439" s="1">
        <f t="shared" si="68"/>
        <v>-0.83724622547675487</v>
      </c>
      <c r="M1439" s="1">
        <f>ABS(J1439-Base!J1439)</f>
        <v>5.7557668159280428E-4</v>
      </c>
    </row>
    <row r="1440" spans="5:13" x14ac:dyDescent="0.3">
      <c r="E1440" s="1">
        <v>1429</v>
      </c>
      <c r="F1440" s="1">
        <v>0</v>
      </c>
      <c r="G1440" s="1">
        <v>28</v>
      </c>
      <c r="H1440" s="1">
        <v>1</v>
      </c>
      <c r="I1440" s="1">
        <f t="shared" si="66"/>
        <v>-0.40210146353705067</v>
      </c>
      <c r="J1440" s="1">
        <f t="shared" si="67"/>
        <v>0.40080754556530518</v>
      </c>
      <c r="K1440" s="1">
        <v>0</v>
      </c>
      <c r="L1440" s="1">
        <f t="shared" si="68"/>
        <v>-0.51217243959090175</v>
      </c>
      <c r="M1440" s="1">
        <f>ABS(J1440-Base!J1440)</f>
        <v>3.1490134339461351E-3</v>
      </c>
    </row>
    <row r="1441" spans="5:13" x14ac:dyDescent="0.3">
      <c r="E1441" s="1">
        <v>1430</v>
      </c>
      <c r="F1441" s="1">
        <v>1</v>
      </c>
      <c r="G1441" s="1">
        <v>20</v>
      </c>
      <c r="H1441" s="1">
        <v>5</v>
      </c>
      <c r="I1441" s="1">
        <f t="shared" si="66"/>
        <v>0.98601736293969144</v>
      </c>
      <c r="J1441" s="1">
        <f t="shared" si="67"/>
        <v>0.72830055963107243</v>
      </c>
      <c r="K1441" s="1">
        <v>0</v>
      </c>
      <c r="L1441" s="1">
        <f t="shared" si="68"/>
        <v>-1.3030588222909052</v>
      </c>
      <c r="M1441" s="1">
        <f>ABS(J1441-Base!J1441)</f>
        <v>8.399337005623897E-3</v>
      </c>
    </row>
    <row r="1442" spans="5:13" x14ac:dyDescent="0.3">
      <c r="E1442" s="1">
        <v>1431</v>
      </c>
      <c r="F1442" s="1">
        <v>0</v>
      </c>
      <c r="G1442" s="1">
        <v>33</v>
      </c>
      <c r="H1442" s="1">
        <v>3</v>
      </c>
      <c r="I1442" s="1">
        <f t="shared" si="66"/>
        <v>-3.8020443982448415E-2</v>
      </c>
      <c r="J1442" s="1">
        <f t="shared" si="67"/>
        <v>0.49049603385162321</v>
      </c>
      <c r="K1442" s="1">
        <v>0</v>
      </c>
      <c r="L1442" s="1">
        <f t="shared" si="68"/>
        <v>-0.67431764195637456</v>
      </c>
      <c r="M1442" s="1">
        <f>ABS(J1442-Base!J1442)</f>
        <v>1.130907899908884E-2</v>
      </c>
    </row>
    <row r="1443" spans="5:13" x14ac:dyDescent="0.3">
      <c r="E1443" s="1">
        <v>1432</v>
      </c>
      <c r="F1443" s="1">
        <v>0</v>
      </c>
      <c r="G1443" s="1">
        <v>24</v>
      </c>
      <c r="H1443" s="1">
        <v>4</v>
      </c>
      <c r="I1443" s="1">
        <f t="shared" si="66"/>
        <v>0.4477962849606284</v>
      </c>
      <c r="J1443" s="1">
        <f t="shared" si="67"/>
        <v>0.61011515338568312</v>
      </c>
      <c r="K1443" s="1">
        <v>1</v>
      </c>
      <c r="L1443" s="1">
        <f t="shared" si="68"/>
        <v>-0.49410756358863156</v>
      </c>
      <c r="M1443" s="1">
        <f>ABS(J1443-Base!J1443)</f>
        <v>2.3330318383314563E-2</v>
      </c>
    </row>
    <row r="1444" spans="5:13" x14ac:dyDescent="0.3">
      <c r="E1444" s="1">
        <v>1433</v>
      </c>
      <c r="F1444" s="1">
        <v>1</v>
      </c>
      <c r="G1444" s="1">
        <v>21</v>
      </c>
      <c r="H1444" s="1">
        <v>4</v>
      </c>
      <c r="I1444" s="1">
        <f t="shared" si="66"/>
        <v>0.66005224824322317</v>
      </c>
      <c r="J1444" s="1">
        <f t="shared" si="67"/>
        <v>0.65927212519680789</v>
      </c>
      <c r="K1444" s="1">
        <v>1</v>
      </c>
      <c r="L1444" s="1">
        <f t="shared" si="68"/>
        <v>-0.41661889314875233</v>
      </c>
      <c r="M1444" s="1">
        <f>ABS(J1444-Base!J1444)</f>
        <v>6.1608930378419524E-3</v>
      </c>
    </row>
    <row r="1445" spans="5:13" x14ac:dyDescent="0.3">
      <c r="E1445" s="1">
        <v>1434</v>
      </c>
      <c r="F1445" s="1">
        <v>1</v>
      </c>
      <c r="G1445" s="1">
        <v>26</v>
      </c>
      <c r="H1445" s="1">
        <v>3</v>
      </c>
      <c r="I1445" s="1">
        <f t="shared" si="66"/>
        <v>0.21569675024400969</v>
      </c>
      <c r="J1445" s="1">
        <f t="shared" si="67"/>
        <v>0.55371608673374029</v>
      </c>
      <c r="K1445" s="1">
        <v>0</v>
      </c>
      <c r="L1445" s="1">
        <f t="shared" si="68"/>
        <v>-0.80679995266097893</v>
      </c>
      <c r="M1445" s="1">
        <f>ABS(J1445-Base!J1445)</f>
        <v>2.0941864440533475E-3</v>
      </c>
    </row>
    <row r="1446" spans="5:13" x14ac:dyDescent="0.3">
      <c r="E1446" s="1">
        <v>1435</v>
      </c>
      <c r="F1446" s="1">
        <v>1</v>
      </c>
      <c r="G1446" s="1">
        <v>30</v>
      </c>
      <c r="H1446" s="1">
        <v>2</v>
      </c>
      <c r="I1446" s="1">
        <f t="shared" si="66"/>
        <v>-0.19906115192951757</v>
      </c>
      <c r="J1446" s="1">
        <f t="shared" si="67"/>
        <v>0.45039839399994352</v>
      </c>
      <c r="K1446" s="1">
        <v>1</v>
      </c>
      <c r="L1446" s="1">
        <f t="shared" si="68"/>
        <v>-0.79762276788249953</v>
      </c>
      <c r="M1446" s="1">
        <f>ABS(J1446-Base!J1446)</f>
        <v>2.3135924803107111E-3</v>
      </c>
    </row>
    <row r="1447" spans="5:13" x14ac:dyDescent="0.3">
      <c r="E1447" s="1">
        <v>1436</v>
      </c>
      <c r="F1447" s="1">
        <v>0</v>
      </c>
      <c r="G1447" s="1">
        <v>28</v>
      </c>
      <c r="H1447" s="1">
        <v>2</v>
      </c>
      <c r="I1447" s="1">
        <f t="shared" si="66"/>
        <v>-0.15402264524545051</v>
      </c>
      <c r="J1447" s="1">
        <f t="shared" si="67"/>
        <v>0.46157028094029279</v>
      </c>
      <c r="K1447" s="1">
        <v>1</v>
      </c>
      <c r="L1447" s="1">
        <f t="shared" si="68"/>
        <v>-0.77312094857257374</v>
      </c>
      <c r="M1447" s="1">
        <f>ABS(J1447-Base!J1447)</f>
        <v>5.3345204778011968E-3</v>
      </c>
    </row>
    <row r="1448" spans="5:13" x14ac:dyDescent="0.3">
      <c r="E1448" s="1">
        <v>1437</v>
      </c>
      <c r="F1448" s="1">
        <v>1</v>
      </c>
      <c r="G1448" s="1">
        <v>24</v>
      </c>
      <c r="H1448" s="1">
        <v>4</v>
      </c>
      <c r="I1448" s="1">
        <f t="shared" si="66"/>
        <v>0.57125946076616418</v>
      </c>
      <c r="J1448" s="1">
        <f t="shared" si="67"/>
        <v>0.63905373832859047</v>
      </c>
      <c r="K1448" s="1">
        <v>1</v>
      </c>
      <c r="L1448" s="1">
        <f t="shared" si="68"/>
        <v>-0.44776673059977201</v>
      </c>
      <c r="M1448" s="1">
        <f>ABS(J1448-Base!J1448)</f>
        <v>5.6082665595927894E-3</v>
      </c>
    </row>
    <row r="1449" spans="5:13" x14ac:dyDescent="0.3">
      <c r="E1449" s="1">
        <v>1438</v>
      </c>
      <c r="F1449" s="1">
        <v>0</v>
      </c>
      <c r="G1449" s="1">
        <v>22</v>
      </c>
      <c r="H1449" s="1">
        <v>1</v>
      </c>
      <c r="I1449" s="1">
        <f t="shared" si="66"/>
        <v>-0.24360952310273282</v>
      </c>
      <c r="J1449" s="1">
        <f t="shared" si="67"/>
        <v>0.43939703315261519</v>
      </c>
      <c r="K1449" s="1">
        <v>0</v>
      </c>
      <c r="L1449" s="1">
        <f t="shared" si="68"/>
        <v>-0.57874234799398538</v>
      </c>
      <c r="M1449" s="1">
        <f>ABS(J1449-Base!J1449)</f>
        <v>4.6310560282480928E-5</v>
      </c>
    </row>
    <row r="1450" spans="5:13" x14ac:dyDescent="0.3">
      <c r="E1450" s="1">
        <v>1439</v>
      </c>
      <c r="F1450" s="1">
        <v>1</v>
      </c>
      <c r="G1450" s="1">
        <v>23</v>
      </c>
      <c r="H1450" s="1">
        <v>4</v>
      </c>
      <c r="I1450" s="1">
        <f t="shared" si="66"/>
        <v>0.60085705659185051</v>
      </c>
      <c r="J1450" s="1">
        <f t="shared" si="67"/>
        <v>0.64585236278033253</v>
      </c>
      <c r="K1450" s="1">
        <v>0</v>
      </c>
      <c r="L1450" s="1">
        <f t="shared" si="68"/>
        <v>-1.0380413984984858</v>
      </c>
      <c r="M1450" s="1">
        <f>ABS(J1450-Base!J1450)</f>
        <v>5.7982892166952293E-3</v>
      </c>
    </row>
    <row r="1451" spans="5:13" x14ac:dyDescent="0.3">
      <c r="E1451" s="1">
        <v>1440</v>
      </c>
      <c r="F1451" s="1">
        <v>1</v>
      </c>
      <c r="G1451" s="1">
        <v>23</v>
      </c>
      <c r="H1451" s="1">
        <v>2</v>
      </c>
      <c r="I1451" s="1">
        <f t="shared" si="66"/>
        <v>8.1220188502868634E-3</v>
      </c>
      <c r="J1451" s="1">
        <f t="shared" si="67"/>
        <v>0.50203049355042118</v>
      </c>
      <c r="K1451" s="1">
        <v>1</v>
      </c>
      <c r="L1451" s="1">
        <f t="shared" si="68"/>
        <v>-0.68909441701091245</v>
      </c>
      <c r="M1451" s="1">
        <f>ABS(J1451-Base!J1451)</f>
        <v>5.4109666962431913E-4</v>
      </c>
    </row>
    <row r="1452" spans="5:13" x14ac:dyDescent="0.3">
      <c r="E1452" s="1">
        <v>1441</v>
      </c>
      <c r="F1452" s="1">
        <v>0</v>
      </c>
      <c r="G1452" s="1">
        <v>32</v>
      </c>
      <c r="H1452" s="1">
        <v>3</v>
      </c>
      <c r="I1452" s="1">
        <f t="shared" si="66"/>
        <v>-1.16051205767288E-2</v>
      </c>
      <c r="J1452" s="1">
        <f t="shared" si="67"/>
        <v>0.49709875241712903</v>
      </c>
      <c r="K1452" s="1">
        <v>1</v>
      </c>
      <c r="L1452" s="1">
        <f t="shared" si="68"/>
        <v>-0.69896657560678976</v>
      </c>
      <c r="M1452" s="1">
        <f>ABS(J1452-Base!J1452)</f>
        <v>1.1848467255032913E-2</v>
      </c>
    </row>
    <row r="1453" spans="5:13" x14ac:dyDescent="0.3">
      <c r="E1453" s="1">
        <v>1442</v>
      </c>
      <c r="F1453" s="1">
        <v>1</v>
      </c>
      <c r="G1453" s="1">
        <v>23</v>
      </c>
      <c r="H1453" s="1">
        <v>3</v>
      </c>
      <c r="I1453" s="1">
        <f t="shared" si="66"/>
        <v>0.30448953772106868</v>
      </c>
      <c r="J1453" s="1">
        <f t="shared" si="67"/>
        <v>0.57553965310375632</v>
      </c>
      <c r="K1453" s="1">
        <v>1</v>
      </c>
      <c r="L1453" s="1">
        <f t="shared" si="68"/>
        <v>-0.55244715118904442</v>
      </c>
      <c r="M1453" s="1">
        <f>ABS(J1453-Base!J1453)</f>
        <v>2.8232640295787759E-3</v>
      </c>
    </row>
    <row r="1454" spans="5:13" x14ac:dyDescent="0.3">
      <c r="E1454" s="1">
        <v>1443</v>
      </c>
      <c r="F1454" s="1">
        <v>0</v>
      </c>
      <c r="G1454" s="1">
        <v>27</v>
      </c>
      <c r="H1454" s="1">
        <v>1</v>
      </c>
      <c r="I1454" s="1">
        <f t="shared" si="66"/>
        <v>-0.37568614013133106</v>
      </c>
      <c r="J1454" s="1">
        <f t="shared" si="67"/>
        <v>0.40716776750395117</v>
      </c>
      <c r="K1454" s="1">
        <v>1</v>
      </c>
      <c r="L1454" s="1">
        <f t="shared" si="68"/>
        <v>-0.89852997330334061</v>
      </c>
      <c r="M1454" s="1">
        <f>ABS(J1454-Base!J1454)</f>
        <v>2.6458377101921116E-3</v>
      </c>
    </row>
    <row r="1455" spans="5:13" x14ac:dyDescent="0.3">
      <c r="E1455" s="1">
        <v>1444</v>
      </c>
      <c r="F1455" s="1">
        <v>1</v>
      </c>
      <c r="G1455" s="1">
        <v>20</v>
      </c>
      <c r="H1455" s="1">
        <v>4</v>
      </c>
      <c r="I1455" s="1">
        <f t="shared" si="66"/>
        <v>0.6896498440689095</v>
      </c>
      <c r="J1455" s="1">
        <f t="shared" si="67"/>
        <v>0.66588902829522556</v>
      </c>
      <c r="K1455" s="1">
        <v>0</v>
      </c>
      <c r="L1455" s="1">
        <f t="shared" si="68"/>
        <v>-1.0962820905753516</v>
      </c>
      <c r="M1455" s="1">
        <f>ABS(J1455-Base!J1455)</f>
        <v>6.3331936661242816E-3</v>
      </c>
    </row>
    <row r="1456" spans="5:13" x14ac:dyDescent="0.3">
      <c r="E1456" s="1">
        <v>1445</v>
      </c>
      <c r="F1456" s="1">
        <v>0</v>
      </c>
      <c r="G1456" s="1">
        <v>24</v>
      </c>
      <c r="H1456" s="1">
        <v>1</v>
      </c>
      <c r="I1456" s="1">
        <f t="shared" si="66"/>
        <v>-0.2964401699141721</v>
      </c>
      <c r="J1456" s="1">
        <f t="shared" si="67"/>
        <v>0.42642794299600362</v>
      </c>
      <c r="K1456" s="1">
        <v>0</v>
      </c>
      <c r="L1456" s="1">
        <f t="shared" si="68"/>
        <v>-0.55587170600887603</v>
      </c>
      <c r="M1456" s="1">
        <f>ABS(J1456-Base!J1456)</f>
        <v>1.1007142626220934E-3</v>
      </c>
    </row>
    <row r="1457" spans="5:13" x14ac:dyDescent="0.3">
      <c r="E1457" s="1">
        <v>1446</v>
      </c>
      <c r="F1457" s="1">
        <v>1</v>
      </c>
      <c r="G1457" s="1">
        <v>29</v>
      </c>
      <c r="H1457" s="1">
        <v>6</v>
      </c>
      <c r="I1457" s="1">
        <f t="shared" si="66"/>
        <v>1.016006519379296</v>
      </c>
      <c r="J1457" s="1">
        <f t="shared" si="67"/>
        <v>0.73419398827089033</v>
      </c>
      <c r="K1457" s="1">
        <v>1</v>
      </c>
      <c r="L1457" s="1">
        <f t="shared" si="68"/>
        <v>-0.30898199608846094</v>
      </c>
      <c r="M1457" s="1">
        <f>ABS(J1457-Base!J1457)</f>
        <v>9.1785598741822572E-3</v>
      </c>
    </row>
    <row r="1458" spans="5:13" x14ac:dyDescent="0.3">
      <c r="E1458" s="1">
        <v>1447</v>
      </c>
      <c r="F1458" s="1">
        <v>0</v>
      </c>
      <c r="G1458" s="1">
        <v>24</v>
      </c>
      <c r="H1458" s="1">
        <v>2</v>
      </c>
      <c r="I1458" s="1">
        <f t="shared" si="66"/>
        <v>-4.8361351622571935E-2</v>
      </c>
      <c r="J1458" s="1">
        <f t="shared" si="67"/>
        <v>0.48791201797070305</v>
      </c>
      <c r="K1458" s="1">
        <v>0</v>
      </c>
      <c r="L1458" s="1">
        <f t="shared" si="68"/>
        <v>-0.66925882880444321</v>
      </c>
      <c r="M1458" s="1">
        <f>ABS(J1458-Base!J1458)</f>
        <v>7.5166681376453992E-3</v>
      </c>
    </row>
    <row r="1459" spans="5:13" x14ac:dyDescent="0.3">
      <c r="E1459" s="1">
        <v>1448</v>
      </c>
      <c r="F1459" s="1">
        <v>0</v>
      </c>
      <c r="G1459" s="1">
        <v>30</v>
      </c>
      <c r="H1459" s="1">
        <v>1</v>
      </c>
      <c r="I1459" s="1">
        <f t="shared" si="66"/>
        <v>-0.4549321103484899</v>
      </c>
      <c r="J1459" s="1">
        <f t="shared" si="67"/>
        <v>0.38818875454897944</v>
      </c>
      <c r="K1459" s="1">
        <v>0</v>
      </c>
      <c r="L1459" s="1">
        <f t="shared" si="68"/>
        <v>-0.49133146650745418</v>
      </c>
      <c r="M1459" s="1">
        <f>ABS(J1459-Base!J1459)</f>
        <v>4.1345494440507835E-3</v>
      </c>
    </row>
    <row r="1460" spans="5:13" x14ac:dyDescent="0.3">
      <c r="E1460" s="1">
        <v>1449</v>
      </c>
      <c r="F1460" s="1">
        <v>0</v>
      </c>
      <c r="G1460" s="1">
        <v>26</v>
      </c>
      <c r="H1460" s="1">
        <v>2</v>
      </c>
      <c r="I1460" s="1">
        <f t="shared" si="66"/>
        <v>-0.10119199843401117</v>
      </c>
      <c r="J1460" s="1">
        <f t="shared" si="67"/>
        <v>0.47472356555743933</v>
      </c>
      <c r="K1460" s="1">
        <v>1</v>
      </c>
      <c r="L1460" s="1">
        <f t="shared" si="68"/>
        <v>-0.74502261160366057</v>
      </c>
      <c r="M1460" s="1">
        <f>ABS(J1460-Base!J1460)</f>
        <v>6.4278209415614129E-3</v>
      </c>
    </row>
    <row r="1461" spans="5:13" x14ac:dyDescent="0.3">
      <c r="E1461" s="1">
        <v>1450</v>
      </c>
      <c r="F1461" s="1">
        <v>1</v>
      </c>
      <c r="G1461" s="1">
        <v>26</v>
      </c>
      <c r="H1461" s="1">
        <v>5</v>
      </c>
      <c r="I1461" s="1">
        <f t="shared" si="66"/>
        <v>0.80843178798557347</v>
      </c>
      <c r="J1461" s="1">
        <f t="shared" si="67"/>
        <v>0.69177522718882045</v>
      </c>
      <c r="K1461" s="1">
        <v>0</v>
      </c>
      <c r="L1461" s="1">
        <f t="shared" si="68"/>
        <v>-1.1769259803153758</v>
      </c>
      <c r="M1461" s="1">
        <f>ABS(J1461-Base!J1461)</f>
        <v>7.705483696095361E-3</v>
      </c>
    </row>
    <row r="1462" spans="5:13" x14ac:dyDescent="0.3">
      <c r="E1462" s="1">
        <v>1451</v>
      </c>
      <c r="F1462" s="1">
        <v>1</v>
      </c>
      <c r="G1462" s="1">
        <v>29</v>
      </c>
      <c r="H1462" s="1">
        <v>3</v>
      </c>
      <c r="I1462" s="1">
        <f t="shared" si="66"/>
        <v>0.12690396276695054</v>
      </c>
      <c r="J1462" s="1">
        <f t="shared" si="67"/>
        <v>0.53168348124276921</v>
      </c>
      <c r="K1462" s="1">
        <v>1</v>
      </c>
      <c r="L1462" s="1">
        <f t="shared" si="68"/>
        <v>-0.63170692676944995</v>
      </c>
      <c r="M1462" s="1">
        <f>ABS(J1462-Base!J1462)</f>
        <v>1.3434643737950669E-3</v>
      </c>
    </row>
    <row r="1463" spans="5:13" x14ac:dyDescent="0.3">
      <c r="E1463" s="1">
        <v>1452</v>
      </c>
      <c r="F1463" s="1">
        <v>1</v>
      </c>
      <c r="G1463" s="1">
        <v>26</v>
      </c>
      <c r="H1463" s="1">
        <v>2</v>
      </c>
      <c r="I1463" s="1">
        <f t="shared" si="66"/>
        <v>-8.0670768626772152E-2</v>
      </c>
      <c r="J1463" s="1">
        <f t="shared" si="67"/>
        <v>0.47984323796034778</v>
      </c>
      <c r="K1463" s="1">
        <v>0</v>
      </c>
      <c r="L1463" s="1">
        <f t="shared" si="68"/>
        <v>-0.65362504737737592</v>
      </c>
      <c r="M1463" s="1">
        <f>ABS(J1463-Base!J1463)</f>
        <v>1.3081485386529645E-3</v>
      </c>
    </row>
    <row r="1464" spans="5:13" x14ac:dyDescent="0.3">
      <c r="E1464" s="1">
        <v>1453</v>
      </c>
      <c r="F1464" s="1">
        <v>1</v>
      </c>
      <c r="G1464" s="1">
        <v>20</v>
      </c>
      <c r="H1464" s="1">
        <v>2</v>
      </c>
      <c r="I1464" s="1">
        <f t="shared" si="66"/>
        <v>9.691480632734592E-2</v>
      </c>
      <c r="J1464" s="1">
        <f t="shared" si="67"/>
        <v>0.5242097554111721</v>
      </c>
      <c r="K1464" s="1">
        <v>0</v>
      </c>
      <c r="L1464" s="1">
        <f t="shared" si="68"/>
        <v>-0.74277818449953847</v>
      </c>
      <c r="M1464" s="1">
        <f>ABS(J1464-Base!J1464)</f>
        <v>2.2739684344907918E-4</v>
      </c>
    </row>
    <row r="1465" spans="5:13" x14ac:dyDescent="0.3">
      <c r="E1465" s="1">
        <v>1454</v>
      </c>
      <c r="F1465" s="1">
        <v>0</v>
      </c>
      <c r="G1465" s="1">
        <v>21</v>
      </c>
      <c r="H1465" s="1">
        <v>5</v>
      </c>
      <c r="I1465" s="1">
        <f t="shared" si="66"/>
        <v>0.77512107346938763</v>
      </c>
      <c r="J1465" s="1">
        <f t="shared" si="67"/>
        <v>0.68462764219941252</v>
      </c>
      <c r="K1465" s="1">
        <v>0</v>
      </c>
      <c r="L1465" s="1">
        <f t="shared" si="68"/>
        <v>-1.1540012500168906</v>
      </c>
      <c r="M1465" s="1">
        <f>ABS(J1465-Base!J1465)</f>
        <v>2.9476148779297828E-2</v>
      </c>
    </row>
    <row r="1466" spans="5:13" x14ac:dyDescent="0.3">
      <c r="E1466" s="1">
        <v>1455</v>
      </c>
      <c r="F1466" s="1">
        <v>1</v>
      </c>
      <c r="G1466" s="1">
        <v>22</v>
      </c>
      <c r="H1466" s="1">
        <v>2</v>
      </c>
      <c r="I1466" s="1">
        <f t="shared" si="66"/>
        <v>3.7719614675973248E-2</v>
      </c>
      <c r="J1466" s="1">
        <f t="shared" si="67"/>
        <v>0.50942878577989803</v>
      </c>
      <c r="K1466" s="1">
        <v>1</v>
      </c>
      <c r="L1466" s="1">
        <f t="shared" si="68"/>
        <v>-0.67446520884628536</v>
      </c>
      <c r="M1466" s="1">
        <f>ABS(J1466-Base!J1466)</f>
        <v>2.8465903584240504E-4</v>
      </c>
    </row>
    <row r="1467" spans="5:13" x14ac:dyDescent="0.3">
      <c r="E1467" s="1">
        <v>1456</v>
      </c>
      <c r="F1467" s="1">
        <v>1</v>
      </c>
      <c r="G1467" s="1">
        <v>16</v>
      </c>
      <c r="H1467" s="1">
        <v>5</v>
      </c>
      <c r="I1467" s="1">
        <f t="shared" si="66"/>
        <v>1.1044077462424369</v>
      </c>
      <c r="J1467" s="1">
        <f t="shared" si="67"/>
        <v>0.75108507313430029</v>
      </c>
      <c r="K1467" s="1">
        <v>1</v>
      </c>
      <c r="L1467" s="1">
        <f t="shared" si="68"/>
        <v>-0.28623635382768264</v>
      </c>
      <c r="M1467" s="1">
        <f>ABS(J1467-Base!J1467)</f>
        <v>8.7270771671239533E-3</v>
      </c>
    </row>
    <row r="1468" spans="5:13" x14ac:dyDescent="0.3">
      <c r="E1468" s="1">
        <v>1457</v>
      </c>
      <c r="F1468" s="1">
        <v>0</v>
      </c>
      <c r="G1468" s="1">
        <v>27</v>
      </c>
      <c r="H1468" s="1">
        <v>3</v>
      </c>
      <c r="I1468" s="1">
        <f t="shared" si="66"/>
        <v>0.12047149645186928</v>
      </c>
      <c r="J1468" s="1">
        <f t="shared" si="67"/>
        <v>0.53008150088560058</v>
      </c>
      <c r="K1468" s="1">
        <v>0</v>
      </c>
      <c r="L1468" s="1">
        <f t="shared" si="68"/>
        <v>-0.75519600545419141</v>
      </c>
      <c r="M1468" s="1">
        <f>ABS(J1468-Base!J1468)</f>
        <v>1.4463528467586473E-2</v>
      </c>
    </row>
    <row r="1469" spans="5:13" x14ac:dyDescent="0.3">
      <c r="E1469" s="1">
        <v>1458</v>
      </c>
      <c r="F1469" s="1">
        <v>1</v>
      </c>
      <c r="G1469" s="1">
        <v>27</v>
      </c>
      <c r="H1469" s="1">
        <v>1</v>
      </c>
      <c r="I1469" s="1">
        <f t="shared" si="66"/>
        <v>-0.40663588332324041</v>
      </c>
      <c r="J1469" s="1">
        <f t="shared" si="67"/>
        <v>0.39971904687376963</v>
      </c>
      <c r="K1469" s="1">
        <v>0</v>
      </c>
      <c r="L1469" s="1">
        <f t="shared" si="68"/>
        <v>-0.51035747815286625</v>
      </c>
      <c r="M1469" s="1">
        <f>ABS(J1469-Base!J1469)</f>
        <v>4.8028829199894263E-3</v>
      </c>
    </row>
    <row r="1470" spans="5:13" x14ac:dyDescent="0.3">
      <c r="E1470" s="1">
        <v>1459</v>
      </c>
      <c r="F1470" s="1">
        <v>0</v>
      </c>
      <c r="G1470" s="1">
        <v>28</v>
      </c>
      <c r="H1470" s="1">
        <v>1</v>
      </c>
      <c r="I1470" s="1">
        <f t="shared" si="66"/>
        <v>-0.40210146353705067</v>
      </c>
      <c r="J1470" s="1">
        <f t="shared" si="67"/>
        <v>0.40080754556530518</v>
      </c>
      <c r="K1470" s="1">
        <v>1</v>
      </c>
      <c r="L1470" s="1">
        <f t="shared" si="68"/>
        <v>-0.91427390312795231</v>
      </c>
      <c r="M1470" s="1">
        <f>ABS(J1470-Base!J1470)</f>
        <v>3.1490134339461351E-3</v>
      </c>
    </row>
    <row r="1471" spans="5:13" x14ac:dyDescent="0.3">
      <c r="E1471" s="1">
        <v>1460</v>
      </c>
      <c r="F1471" s="1">
        <v>1</v>
      </c>
      <c r="G1471" s="1">
        <v>17</v>
      </c>
      <c r="H1471" s="1">
        <v>5</v>
      </c>
      <c r="I1471" s="1">
        <f t="shared" si="66"/>
        <v>1.0748101504167504</v>
      </c>
      <c r="J1471" s="1">
        <f t="shared" si="67"/>
        <v>0.74551059667912245</v>
      </c>
      <c r="K1471" s="1">
        <v>1</v>
      </c>
      <c r="L1471" s="1">
        <f t="shared" si="68"/>
        <v>-0.29368593068772414</v>
      </c>
      <c r="M1471" s="1">
        <f>ABS(J1471-Base!J1471)</f>
        <v>8.6551262366735271E-3</v>
      </c>
    </row>
    <row r="1472" spans="5:13" x14ac:dyDescent="0.3">
      <c r="E1472" s="1">
        <v>1461</v>
      </c>
      <c r="F1472" s="1">
        <v>0</v>
      </c>
      <c r="G1472" s="1">
        <v>25</v>
      </c>
      <c r="H1472" s="1">
        <v>0</v>
      </c>
      <c r="I1472" s="1">
        <f t="shared" si="66"/>
        <v>-0.57093431161149188</v>
      </c>
      <c r="J1472" s="1">
        <f t="shared" si="67"/>
        <v>0.36102126528532796</v>
      </c>
      <c r="K1472" s="1">
        <v>0</v>
      </c>
      <c r="L1472" s="1">
        <f t="shared" si="68"/>
        <v>-0.44788410416513369</v>
      </c>
      <c r="M1472" s="1">
        <f>ABS(J1472-Base!J1472)</f>
        <v>9.4570005980561533E-3</v>
      </c>
    </row>
    <row r="1473" spans="5:13" x14ac:dyDescent="0.3">
      <c r="E1473" s="1">
        <v>1462</v>
      </c>
      <c r="F1473" s="1">
        <v>0</v>
      </c>
      <c r="G1473" s="1">
        <v>18</v>
      </c>
      <c r="H1473" s="1">
        <v>1</v>
      </c>
      <c r="I1473" s="1">
        <f t="shared" si="66"/>
        <v>-0.1379482294798543</v>
      </c>
      <c r="J1473" s="1">
        <f t="shared" si="67"/>
        <v>0.46556752865998741</v>
      </c>
      <c r="K1473" s="1">
        <v>0</v>
      </c>
      <c r="L1473" s="1">
        <f t="shared" si="68"/>
        <v>-0.62654989636760361</v>
      </c>
      <c r="M1473" s="1">
        <f>ABS(J1473-Base!J1473)</f>
        <v>2.1004836727632203E-3</v>
      </c>
    </row>
    <row r="1474" spans="5:13" x14ac:dyDescent="0.3">
      <c r="E1474" s="1">
        <v>1463</v>
      </c>
      <c r="F1474" s="1">
        <v>1</v>
      </c>
      <c r="G1474" s="1">
        <v>16</v>
      </c>
      <c r="H1474" s="1">
        <v>1</v>
      </c>
      <c r="I1474" s="1">
        <f t="shared" si="66"/>
        <v>-8.1062329240690525E-2</v>
      </c>
      <c r="J1474" s="1">
        <f t="shared" si="67"/>
        <v>0.47974550766860385</v>
      </c>
      <c r="K1474" s="1">
        <v>1</v>
      </c>
      <c r="L1474" s="1">
        <f t="shared" si="68"/>
        <v>-0.73449950803894293</v>
      </c>
      <c r="M1474" s="1">
        <f>ABS(J1474-Base!J1474)</f>
        <v>2.1713254199438037E-3</v>
      </c>
    </row>
    <row r="1475" spans="5:13" x14ac:dyDescent="0.3">
      <c r="E1475" s="1">
        <v>1464</v>
      </c>
      <c r="F1475" s="1">
        <v>0</v>
      </c>
      <c r="G1475" s="1">
        <v>31</v>
      </c>
      <c r="H1475" s="1">
        <v>1</v>
      </c>
      <c r="I1475" s="1">
        <f t="shared" si="66"/>
        <v>-0.48134743375420952</v>
      </c>
      <c r="J1475" s="1">
        <f t="shared" si="67"/>
        <v>0.3819339988922909</v>
      </c>
      <c r="K1475" s="1">
        <v>0</v>
      </c>
      <c r="L1475" s="1">
        <f t="shared" si="68"/>
        <v>-0.48116002931802265</v>
      </c>
      <c r="M1475" s="1">
        <f>ABS(J1475-Base!J1475)</f>
        <v>4.6159653878562468E-3</v>
      </c>
    </row>
    <row r="1476" spans="5:13" x14ac:dyDescent="0.3">
      <c r="E1476" s="1">
        <v>1465</v>
      </c>
      <c r="F1476" s="1">
        <v>1</v>
      </c>
      <c r="G1476" s="1">
        <v>26</v>
      </c>
      <c r="H1476" s="1">
        <v>4</v>
      </c>
      <c r="I1476" s="1">
        <f t="shared" si="66"/>
        <v>0.51206426911479153</v>
      </c>
      <c r="J1476" s="1">
        <f t="shared" si="67"/>
        <v>0.62529026252497333</v>
      </c>
      <c r="K1476" s="1">
        <v>1</v>
      </c>
      <c r="L1476" s="1">
        <f t="shared" si="68"/>
        <v>-0.46953931701538698</v>
      </c>
      <c r="M1476" s="1">
        <f>ABS(J1476-Base!J1476)</f>
        <v>5.2115819597463586E-3</v>
      </c>
    </row>
    <row r="1477" spans="5:13" x14ac:dyDescent="0.3">
      <c r="E1477" s="1">
        <v>1466</v>
      </c>
      <c r="F1477" s="1">
        <v>0</v>
      </c>
      <c r="G1477" s="1">
        <v>24</v>
      </c>
      <c r="H1477" s="1">
        <v>1</v>
      </c>
      <c r="I1477" s="1">
        <f t="shared" si="66"/>
        <v>-0.2964401699141721</v>
      </c>
      <c r="J1477" s="1">
        <f t="shared" si="67"/>
        <v>0.42642794299600362</v>
      </c>
      <c r="K1477" s="1">
        <v>0</v>
      </c>
      <c r="L1477" s="1">
        <f t="shared" si="68"/>
        <v>-0.55587170600887603</v>
      </c>
      <c r="M1477" s="1">
        <f>ABS(J1477-Base!J1477)</f>
        <v>1.1007142626220934E-3</v>
      </c>
    </row>
    <row r="1478" spans="5:13" x14ac:dyDescent="0.3">
      <c r="E1478" s="1">
        <v>1467</v>
      </c>
      <c r="F1478" s="1">
        <v>0</v>
      </c>
      <c r="G1478" s="1">
        <v>26</v>
      </c>
      <c r="H1478" s="1">
        <v>2</v>
      </c>
      <c r="I1478" s="1">
        <f t="shared" si="66"/>
        <v>-0.10119199843401117</v>
      </c>
      <c r="J1478" s="1">
        <f t="shared" si="67"/>
        <v>0.47472356555743933</v>
      </c>
      <c r="K1478" s="1">
        <v>1</v>
      </c>
      <c r="L1478" s="1">
        <f t="shared" si="68"/>
        <v>-0.74502261160366057</v>
      </c>
      <c r="M1478" s="1">
        <f>ABS(J1478-Base!J1478)</f>
        <v>6.4278209415614129E-3</v>
      </c>
    </row>
    <row r="1479" spans="5:13" x14ac:dyDescent="0.3">
      <c r="E1479" s="1">
        <v>1468</v>
      </c>
      <c r="F1479" s="1">
        <v>1</v>
      </c>
      <c r="G1479" s="1">
        <v>18</v>
      </c>
      <c r="H1479" s="1">
        <v>3</v>
      </c>
      <c r="I1479" s="1">
        <f t="shared" si="66"/>
        <v>0.45247751684950049</v>
      </c>
      <c r="J1479" s="1">
        <f t="shared" si="67"/>
        <v>0.61122812405629912</v>
      </c>
      <c r="K1479" s="1">
        <v>0</v>
      </c>
      <c r="L1479" s="1">
        <f t="shared" si="68"/>
        <v>-0.94476254454794284</v>
      </c>
      <c r="M1479" s="1">
        <f>ABS(J1479-Base!J1479)</f>
        <v>3.9694328310724281E-3</v>
      </c>
    </row>
    <row r="1480" spans="5:13" x14ac:dyDescent="0.3">
      <c r="E1480" s="1">
        <v>1469</v>
      </c>
      <c r="F1480" s="1">
        <v>0</v>
      </c>
      <c r="G1480" s="1">
        <v>27</v>
      </c>
      <c r="H1480" s="1">
        <v>0</v>
      </c>
      <c r="I1480" s="1">
        <f t="shared" si="66"/>
        <v>-0.62376495842293123</v>
      </c>
      <c r="J1480" s="1">
        <f t="shared" si="67"/>
        <v>0.34892565543319548</v>
      </c>
      <c r="K1480" s="1">
        <v>0</v>
      </c>
      <c r="L1480" s="1">
        <f t="shared" si="68"/>
        <v>-0.42913144273050785</v>
      </c>
      <c r="M1480" s="1">
        <f>ABS(J1480-Base!J1480)</f>
        <v>1.0275372231825008E-2</v>
      </c>
    </row>
    <row r="1481" spans="5:13" x14ac:dyDescent="0.3">
      <c r="E1481" s="1">
        <v>1470</v>
      </c>
      <c r="F1481" s="1">
        <v>0</v>
      </c>
      <c r="G1481" s="1">
        <v>23</v>
      </c>
      <c r="H1481" s="1">
        <v>3</v>
      </c>
      <c r="I1481" s="1">
        <f t="shared" si="66"/>
        <v>0.22613279007474785</v>
      </c>
      <c r="J1481" s="1">
        <f t="shared" si="67"/>
        <v>0.55629351609838951</v>
      </c>
      <c r="K1481" s="1">
        <v>1</v>
      </c>
      <c r="L1481" s="1">
        <f t="shared" si="68"/>
        <v>-0.58645921737347095</v>
      </c>
      <c r="M1481" s="1">
        <f>ABS(J1481-Base!J1481)</f>
        <v>1.6422872975788039E-2</v>
      </c>
    </row>
    <row r="1482" spans="5:13" x14ac:dyDescent="0.3">
      <c r="E1482" s="1">
        <v>1471</v>
      </c>
      <c r="F1482" s="1">
        <v>1</v>
      </c>
      <c r="G1482" s="1">
        <v>18</v>
      </c>
      <c r="H1482" s="1">
        <v>3</v>
      </c>
      <c r="I1482" s="1">
        <f t="shared" si="66"/>
        <v>0.45247751684950049</v>
      </c>
      <c r="J1482" s="1">
        <f t="shared" si="67"/>
        <v>0.61122812405629912</v>
      </c>
      <c r="K1482" s="1">
        <v>0</v>
      </c>
      <c r="L1482" s="1">
        <f t="shared" si="68"/>
        <v>-0.94476254454794284</v>
      </c>
      <c r="M1482" s="1">
        <f>ABS(J1482-Base!J1482)</f>
        <v>3.9694328310724281E-3</v>
      </c>
    </row>
    <row r="1483" spans="5:13" x14ac:dyDescent="0.3">
      <c r="E1483" s="1">
        <v>1472</v>
      </c>
      <c r="F1483" s="1">
        <v>1</v>
      </c>
      <c r="G1483" s="1">
        <v>21</v>
      </c>
      <c r="H1483" s="1">
        <v>3</v>
      </c>
      <c r="I1483" s="1">
        <f t="shared" si="66"/>
        <v>0.36368472937244134</v>
      </c>
      <c r="J1483" s="1">
        <f t="shared" si="67"/>
        <v>0.58993210957582065</v>
      </c>
      <c r="K1483" s="1">
        <v>1</v>
      </c>
      <c r="L1483" s="1">
        <f t="shared" si="68"/>
        <v>-0.52774781721881969</v>
      </c>
      <c r="M1483" s="1">
        <f>ABS(J1483-Base!J1483)</f>
        <v>3.2934135297213452E-3</v>
      </c>
    </row>
    <row r="1484" spans="5:13" x14ac:dyDescent="0.3">
      <c r="E1484" s="1">
        <v>1473</v>
      </c>
      <c r="F1484" s="1">
        <v>0</v>
      </c>
      <c r="G1484" s="1">
        <v>29</v>
      </c>
      <c r="H1484" s="1">
        <v>2</v>
      </c>
      <c r="I1484" s="1">
        <f t="shared" si="66"/>
        <v>-0.18043796865117012</v>
      </c>
      <c r="J1484" s="1">
        <f t="shared" si="67"/>
        <v>0.45501249971933283</v>
      </c>
      <c r="K1484" s="1">
        <v>0</v>
      </c>
      <c r="L1484" s="1">
        <f t="shared" si="68"/>
        <v>-0.60699241984674102</v>
      </c>
      <c r="M1484" s="1">
        <f>ABS(J1484-Base!J1484)</f>
        <v>4.7877438780188908E-3</v>
      </c>
    </row>
    <row r="1485" spans="5:13" x14ac:dyDescent="0.3">
      <c r="E1485" s="1">
        <v>1474</v>
      </c>
      <c r="F1485" s="1">
        <v>1</v>
      </c>
      <c r="G1485" s="1">
        <v>23</v>
      </c>
      <c r="H1485" s="1">
        <v>3</v>
      </c>
      <c r="I1485" s="1">
        <f t="shared" ref="I1485:I1548" si="69">$H$5+$H$6*G1485+H1485*$H$7+$H$8*F1485+F1485*H1485*$H$9+F1485*G1485*$H$10</f>
        <v>0.30448953772106868</v>
      </c>
      <c r="J1485" s="1">
        <f t="shared" ref="J1485:J1548" si="70">EXP(I1485)/(1+EXP(I1485))</f>
        <v>0.57553965310375632</v>
      </c>
      <c r="K1485" s="1">
        <v>1</v>
      </c>
      <c r="L1485" s="1">
        <f t="shared" ref="L1485:L1548" si="71">IF(K1485=1,LN(J1485),LN(1-J1485))</f>
        <v>-0.55244715118904442</v>
      </c>
      <c r="M1485" s="1">
        <f>ABS(J1485-Base!J1485)</f>
        <v>2.8232640295787759E-3</v>
      </c>
    </row>
    <row r="1486" spans="5:13" x14ac:dyDescent="0.3">
      <c r="E1486" s="1">
        <v>1475</v>
      </c>
      <c r="F1486" s="1">
        <v>1</v>
      </c>
      <c r="G1486" s="1">
        <v>23</v>
      </c>
      <c r="H1486" s="1">
        <v>5</v>
      </c>
      <c r="I1486" s="1">
        <f t="shared" si="69"/>
        <v>0.89722457546263246</v>
      </c>
      <c r="J1486" s="1">
        <f t="shared" si="70"/>
        <v>0.71037881827480831</v>
      </c>
      <c r="K1486" s="1">
        <v>0</v>
      </c>
      <c r="L1486" s="1">
        <f t="shared" si="71"/>
        <v>-1.2391814798290017</v>
      </c>
      <c r="M1486" s="1">
        <f>ABS(J1486-Base!J1486)</f>
        <v>8.0828640074115388E-3</v>
      </c>
    </row>
    <row r="1487" spans="5:13" x14ac:dyDescent="0.3">
      <c r="E1487" s="1">
        <v>1476</v>
      </c>
      <c r="F1487" s="1">
        <v>1</v>
      </c>
      <c r="G1487" s="1">
        <v>23</v>
      </c>
      <c r="H1487" s="1">
        <v>4</v>
      </c>
      <c r="I1487" s="1">
        <f t="shared" si="69"/>
        <v>0.60085705659185051</v>
      </c>
      <c r="J1487" s="1">
        <f t="shared" si="70"/>
        <v>0.64585236278033253</v>
      </c>
      <c r="K1487" s="1">
        <v>1</v>
      </c>
      <c r="L1487" s="1">
        <f t="shared" si="71"/>
        <v>-0.43718434190663547</v>
      </c>
      <c r="M1487" s="1">
        <f>ABS(J1487-Base!J1487)</f>
        <v>5.7982892166952293E-3</v>
      </c>
    </row>
    <row r="1488" spans="5:13" x14ac:dyDescent="0.3">
      <c r="E1488" s="1">
        <v>1477</v>
      </c>
      <c r="F1488" s="1">
        <v>1</v>
      </c>
      <c r="G1488" s="1">
        <v>17</v>
      </c>
      <c r="H1488" s="1">
        <v>1</v>
      </c>
      <c r="I1488" s="1">
        <f t="shared" si="69"/>
        <v>-0.11065992506637687</v>
      </c>
      <c r="J1488" s="1">
        <f t="shared" si="70"/>
        <v>0.47236321544035159</v>
      </c>
      <c r="K1488" s="1">
        <v>0</v>
      </c>
      <c r="L1488" s="1">
        <f t="shared" si="71"/>
        <v>-0.63934714002414017</v>
      </c>
      <c r="M1488" s="1">
        <f>ABS(J1488-Base!J1488)</f>
        <v>2.4240753153690342E-3</v>
      </c>
    </row>
    <row r="1489" spans="5:13" x14ac:dyDescent="0.3">
      <c r="E1489" s="1">
        <v>1478</v>
      </c>
      <c r="F1489" s="1">
        <v>1</v>
      </c>
      <c r="G1489" s="1">
        <v>25</v>
      </c>
      <c r="H1489" s="1">
        <v>1</v>
      </c>
      <c r="I1489" s="1">
        <f t="shared" si="69"/>
        <v>-0.34744069167186764</v>
      </c>
      <c r="J1489" s="1">
        <f t="shared" si="70"/>
        <v>0.41400318395785679</v>
      </c>
      <c r="K1489" s="1">
        <v>0</v>
      </c>
      <c r="L1489" s="1">
        <f t="shared" si="71"/>
        <v>-0.53444092279506761</v>
      </c>
      <c r="M1489" s="1">
        <f>ABS(J1489-Base!J1489)</f>
        <v>4.3556515354902237E-3</v>
      </c>
    </row>
    <row r="1490" spans="5:13" x14ac:dyDescent="0.3">
      <c r="E1490" s="1">
        <v>1479</v>
      </c>
      <c r="F1490" s="1">
        <v>0</v>
      </c>
      <c r="G1490" s="1">
        <v>19</v>
      </c>
      <c r="H1490" s="1">
        <v>1</v>
      </c>
      <c r="I1490" s="1">
        <f t="shared" si="69"/>
        <v>-0.16436355288557397</v>
      </c>
      <c r="J1490" s="1">
        <f t="shared" si="70"/>
        <v>0.45900136970317185</v>
      </c>
      <c r="K1490" s="1">
        <v>0</v>
      </c>
      <c r="L1490" s="1">
        <f t="shared" si="71"/>
        <v>-0.61433853193769949</v>
      </c>
      <c r="M1490" s="1">
        <f>ABS(J1490-Base!J1490)</f>
        <v>1.5605047032950514E-3</v>
      </c>
    </row>
    <row r="1491" spans="5:13" x14ac:dyDescent="0.3">
      <c r="E1491" s="1">
        <v>1480</v>
      </c>
      <c r="F1491" s="1">
        <v>0</v>
      </c>
      <c r="G1491" s="1">
        <v>20</v>
      </c>
      <c r="H1491" s="1">
        <v>0</v>
      </c>
      <c r="I1491" s="1">
        <f t="shared" si="69"/>
        <v>-0.43885769458289375</v>
      </c>
      <c r="J1491" s="1">
        <f t="shared" si="70"/>
        <v>0.39201319140272894</v>
      </c>
      <c r="K1491" s="1">
        <v>0</v>
      </c>
      <c r="L1491" s="1">
        <f t="shared" si="71"/>
        <v>-0.49760209363740737</v>
      </c>
      <c r="M1491" s="1">
        <f>ABS(J1491-Base!J1491)</f>
        <v>7.2334538763165757E-3</v>
      </c>
    </row>
    <row r="1492" spans="5:13" x14ac:dyDescent="0.3">
      <c r="E1492" s="1">
        <v>1481</v>
      </c>
      <c r="F1492" s="1">
        <v>1</v>
      </c>
      <c r="G1492" s="1">
        <v>20</v>
      </c>
      <c r="H1492" s="1">
        <v>3</v>
      </c>
      <c r="I1492" s="1">
        <f t="shared" si="69"/>
        <v>0.39328232519812767</v>
      </c>
      <c r="J1492" s="1">
        <f t="shared" si="70"/>
        <v>0.59707260192305922</v>
      </c>
      <c r="K1492" s="1">
        <v>0</v>
      </c>
      <c r="L1492" s="1">
        <f t="shared" si="71"/>
        <v>-0.90899888692030684</v>
      </c>
      <c r="M1492" s="1">
        <f>ABS(J1492-Base!J1492)</f>
        <v>3.5229003773554757E-3</v>
      </c>
    </row>
    <row r="1493" spans="5:13" x14ac:dyDescent="0.3">
      <c r="E1493" s="1">
        <v>1482</v>
      </c>
      <c r="F1493" s="1">
        <v>0</v>
      </c>
      <c r="G1493" s="1">
        <v>23</v>
      </c>
      <c r="H1493" s="1">
        <v>2</v>
      </c>
      <c r="I1493" s="1">
        <f t="shared" si="69"/>
        <v>-2.194602821685232E-2</v>
      </c>
      <c r="J1493" s="1">
        <f t="shared" si="70"/>
        <v>0.49451371313987069</v>
      </c>
      <c r="K1493" s="1">
        <v>1</v>
      </c>
      <c r="L1493" s="1">
        <f t="shared" si="71"/>
        <v>-0.70418039697956758</v>
      </c>
      <c r="M1493" s="1">
        <f>ABS(J1493-Base!J1493)</f>
        <v>8.0578770801748023E-3</v>
      </c>
    </row>
    <row r="1494" spans="5:13" x14ac:dyDescent="0.3">
      <c r="E1494" s="1">
        <v>1483</v>
      </c>
      <c r="F1494" s="1">
        <v>0</v>
      </c>
      <c r="G1494" s="1">
        <v>23</v>
      </c>
      <c r="H1494" s="1">
        <v>3</v>
      </c>
      <c r="I1494" s="1">
        <f t="shared" si="69"/>
        <v>0.22613279007474785</v>
      </c>
      <c r="J1494" s="1">
        <f t="shared" si="70"/>
        <v>0.55629351609838951</v>
      </c>
      <c r="K1494" s="1">
        <v>1</v>
      </c>
      <c r="L1494" s="1">
        <f t="shared" si="71"/>
        <v>-0.58645921737347095</v>
      </c>
      <c r="M1494" s="1">
        <f>ABS(J1494-Base!J1494)</f>
        <v>1.6422872975788039E-2</v>
      </c>
    </row>
    <row r="1495" spans="5:13" x14ac:dyDescent="0.3">
      <c r="E1495" s="1">
        <v>1484</v>
      </c>
      <c r="F1495" s="1">
        <v>1</v>
      </c>
      <c r="G1495" s="1">
        <v>25</v>
      </c>
      <c r="H1495" s="1">
        <v>5</v>
      </c>
      <c r="I1495" s="1">
        <f t="shared" si="69"/>
        <v>0.8380293838112598</v>
      </c>
      <c r="J1495" s="1">
        <f t="shared" si="70"/>
        <v>0.69805001920814269</v>
      </c>
      <c r="K1495" s="1">
        <v>0</v>
      </c>
      <c r="L1495" s="1">
        <f t="shared" si="71"/>
        <v>-1.1974939018418824</v>
      </c>
      <c r="M1495" s="1">
        <f>ABS(J1495-Base!J1495)</f>
        <v>7.8380176991105222E-3</v>
      </c>
    </row>
    <row r="1496" spans="5:13" x14ac:dyDescent="0.3">
      <c r="E1496" s="1">
        <v>1485</v>
      </c>
      <c r="F1496" s="1">
        <v>0</v>
      </c>
      <c r="G1496" s="1">
        <v>17</v>
      </c>
      <c r="H1496" s="1">
        <v>0</v>
      </c>
      <c r="I1496" s="1">
        <f t="shared" si="69"/>
        <v>-0.35961172436573485</v>
      </c>
      <c r="J1496" s="1">
        <f t="shared" si="70"/>
        <v>0.41105355977184133</v>
      </c>
      <c r="K1496" s="1">
        <v>0</v>
      </c>
      <c r="L1496" s="1">
        <f t="shared" si="71"/>
        <v>-0.52942003286395445</v>
      </c>
      <c r="M1496" s="1">
        <f>ABS(J1496-Base!J1496)</f>
        <v>5.7928716574026651E-3</v>
      </c>
    </row>
    <row r="1497" spans="5:13" x14ac:dyDescent="0.3">
      <c r="E1497" s="1">
        <v>1486</v>
      </c>
      <c r="F1497" s="1">
        <v>1</v>
      </c>
      <c r="G1497" s="1">
        <v>26</v>
      </c>
      <c r="H1497" s="1">
        <v>2</v>
      </c>
      <c r="I1497" s="1">
        <f t="shared" si="69"/>
        <v>-8.0670768626772152E-2</v>
      </c>
      <c r="J1497" s="1">
        <f t="shared" si="70"/>
        <v>0.47984323796034778</v>
      </c>
      <c r="K1497" s="1">
        <v>0</v>
      </c>
      <c r="L1497" s="1">
        <f t="shared" si="71"/>
        <v>-0.65362504737737592</v>
      </c>
      <c r="M1497" s="1">
        <f>ABS(J1497-Base!J1497)</f>
        <v>1.3081485386529645E-3</v>
      </c>
    </row>
    <row r="1498" spans="5:13" x14ac:dyDescent="0.3">
      <c r="E1498" s="1">
        <v>1487</v>
      </c>
      <c r="F1498" s="1">
        <v>1</v>
      </c>
      <c r="G1498" s="1">
        <v>20</v>
      </c>
      <c r="H1498" s="1">
        <v>5</v>
      </c>
      <c r="I1498" s="1">
        <f t="shared" si="69"/>
        <v>0.98601736293969144</v>
      </c>
      <c r="J1498" s="1">
        <f t="shared" si="70"/>
        <v>0.72830055963107243</v>
      </c>
      <c r="K1498" s="1">
        <v>1</v>
      </c>
      <c r="L1498" s="1">
        <f t="shared" si="71"/>
        <v>-0.31704145935121358</v>
      </c>
      <c r="M1498" s="1">
        <f>ABS(J1498-Base!J1498)</f>
        <v>8.399337005623897E-3</v>
      </c>
    </row>
    <row r="1499" spans="5:13" x14ac:dyDescent="0.3">
      <c r="E1499" s="1">
        <v>1488</v>
      </c>
      <c r="F1499" s="1">
        <v>1</v>
      </c>
      <c r="G1499" s="1">
        <v>13</v>
      </c>
      <c r="H1499" s="1">
        <v>2</v>
      </c>
      <c r="I1499" s="1">
        <f t="shared" si="69"/>
        <v>0.30409797710715036</v>
      </c>
      <c r="J1499" s="1">
        <f t="shared" si="70"/>
        <v>0.57544399446059458</v>
      </c>
      <c r="K1499" s="1">
        <v>1</v>
      </c>
      <c r="L1499" s="1">
        <f t="shared" si="71"/>
        <v>-0.55261337187095316</v>
      </c>
      <c r="M1499" s="1">
        <f>ABS(J1499-Base!J1499)</f>
        <v>1.9774928479511233E-3</v>
      </c>
    </row>
    <row r="1500" spans="5:13" x14ac:dyDescent="0.3">
      <c r="E1500" s="1">
        <v>1489</v>
      </c>
      <c r="F1500" s="1">
        <v>1</v>
      </c>
      <c r="G1500" s="1">
        <v>20</v>
      </c>
      <c r="H1500" s="1">
        <v>1</v>
      </c>
      <c r="I1500" s="1">
        <f t="shared" si="69"/>
        <v>-0.19945271254343591</v>
      </c>
      <c r="J1500" s="1">
        <f t="shared" si="70"/>
        <v>0.45030146909432373</v>
      </c>
      <c r="K1500" s="1">
        <v>1</v>
      </c>
      <c r="L1500" s="1">
        <f t="shared" si="71"/>
        <v>-0.79783798920086624</v>
      </c>
      <c r="M1500" s="1">
        <f>ABS(J1500-Base!J1500)</f>
        <v>3.1702631582260499E-3</v>
      </c>
    </row>
    <row r="1501" spans="5:13" x14ac:dyDescent="0.3">
      <c r="E1501" s="1">
        <v>1490</v>
      </c>
      <c r="F1501" s="1">
        <v>0</v>
      </c>
      <c r="G1501" s="1">
        <v>26</v>
      </c>
      <c r="H1501" s="1">
        <v>2</v>
      </c>
      <c r="I1501" s="1">
        <f t="shared" si="69"/>
        <v>-0.10119199843401117</v>
      </c>
      <c r="J1501" s="1">
        <f t="shared" si="70"/>
        <v>0.47472356555743933</v>
      </c>
      <c r="K1501" s="1">
        <v>0</v>
      </c>
      <c r="L1501" s="1">
        <f t="shared" si="71"/>
        <v>-0.6438306131696494</v>
      </c>
      <c r="M1501" s="1">
        <f>ABS(J1501-Base!J1501)</f>
        <v>6.4278209415614129E-3</v>
      </c>
    </row>
    <row r="1502" spans="5:13" x14ac:dyDescent="0.3">
      <c r="E1502" s="1">
        <v>1491</v>
      </c>
      <c r="F1502" s="1">
        <v>1</v>
      </c>
      <c r="G1502" s="1">
        <v>19</v>
      </c>
      <c r="H1502" s="1">
        <v>4</v>
      </c>
      <c r="I1502" s="1">
        <f t="shared" si="69"/>
        <v>0.71924743989459583</v>
      </c>
      <c r="J1502" s="1">
        <f t="shared" si="70"/>
        <v>0.67244127668046971</v>
      </c>
      <c r="K1502" s="1">
        <v>1</v>
      </c>
      <c r="L1502" s="1">
        <f t="shared" si="71"/>
        <v>-0.39684049224007112</v>
      </c>
      <c r="M1502" s="1">
        <f>ABS(J1502-Base!J1502)</f>
        <v>6.4993290872643605E-3</v>
      </c>
    </row>
    <row r="1503" spans="5:13" x14ac:dyDescent="0.3">
      <c r="E1503" s="1">
        <v>1492</v>
      </c>
      <c r="F1503" s="1">
        <v>0</v>
      </c>
      <c r="G1503" s="1">
        <v>21</v>
      </c>
      <c r="H1503" s="1">
        <v>0</v>
      </c>
      <c r="I1503" s="1">
        <f t="shared" si="69"/>
        <v>-0.46527301798861337</v>
      </c>
      <c r="J1503" s="1">
        <f t="shared" si="70"/>
        <v>0.38573566532339898</v>
      </c>
      <c r="K1503" s="1">
        <v>1</v>
      </c>
      <c r="L1503" s="1">
        <f t="shared" si="71"/>
        <v>-0.95260294896491937</v>
      </c>
      <c r="M1503" s="1">
        <f>ABS(J1503-Base!J1503)</f>
        <v>7.6970146114788141E-3</v>
      </c>
    </row>
    <row r="1504" spans="5:13" x14ac:dyDescent="0.3">
      <c r="E1504" s="1">
        <v>1493</v>
      </c>
      <c r="F1504" s="1">
        <v>0</v>
      </c>
      <c r="G1504" s="1">
        <v>31</v>
      </c>
      <c r="H1504" s="1">
        <v>4</v>
      </c>
      <c r="I1504" s="1">
        <f t="shared" si="69"/>
        <v>0.26288902112059098</v>
      </c>
      <c r="J1504" s="1">
        <f t="shared" si="70"/>
        <v>0.56534634409974049</v>
      </c>
      <c r="K1504" s="1">
        <v>0</v>
      </c>
      <c r="L1504" s="1">
        <f t="shared" si="71"/>
        <v>-0.83320575835644373</v>
      </c>
      <c r="M1504" s="1">
        <f>ABS(J1504-Base!J1504)</f>
        <v>2.0548676753540995E-2</v>
      </c>
    </row>
    <row r="1505" spans="5:13" x14ac:dyDescent="0.3">
      <c r="E1505" s="1">
        <v>1494</v>
      </c>
      <c r="F1505" s="1">
        <v>1</v>
      </c>
      <c r="G1505" s="1">
        <v>16</v>
      </c>
      <c r="H1505" s="1">
        <v>3</v>
      </c>
      <c r="I1505" s="1">
        <f t="shared" si="69"/>
        <v>0.5116727085008731</v>
      </c>
      <c r="J1505" s="1">
        <f t="shared" si="70"/>
        <v>0.6251985144530473</v>
      </c>
      <c r="K1505" s="1">
        <v>0</v>
      </c>
      <c r="L1505" s="1">
        <f t="shared" si="71"/>
        <v>-0.98135876505327901</v>
      </c>
      <c r="M1505" s="1">
        <f>ABS(J1505-Base!J1505)</f>
        <v>4.3978159332516142E-3</v>
      </c>
    </row>
    <row r="1506" spans="5:13" x14ac:dyDescent="0.3">
      <c r="E1506" s="1">
        <v>1495</v>
      </c>
      <c r="F1506" s="1">
        <v>0</v>
      </c>
      <c r="G1506" s="1">
        <v>28</v>
      </c>
      <c r="H1506" s="1">
        <v>2</v>
      </c>
      <c r="I1506" s="1">
        <f t="shared" si="69"/>
        <v>-0.15402264524545051</v>
      </c>
      <c r="J1506" s="1">
        <f t="shared" si="70"/>
        <v>0.46157028094029279</v>
      </c>
      <c r="K1506" s="1">
        <v>1</v>
      </c>
      <c r="L1506" s="1">
        <f t="shared" si="71"/>
        <v>-0.77312094857257374</v>
      </c>
      <c r="M1506" s="1">
        <f>ABS(J1506-Base!J1506)</f>
        <v>5.3345204778011968E-3</v>
      </c>
    </row>
    <row r="1507" spans="5:13" x14ac:dyDescent="0.3">
      <c r="E1507" s="1">
        <v>1496</v>
      </c>
      <c r="F1507" s="1">
        <v>1</v>
      </c>
      <c r="G1507" s="1">
        <v>27</v>
      </c>
      <c r="H1507" s="1">
        <v>5</v>
      </c>
      <c r="I1507" s="1">
        <f t="shared" si="69"/>
        <v>0.77883419215988692</v>
      </c>
      <c r="J1507" s="1">
        <f t="shared" si="70"/>
        <v>0.68542880128468697</v>
      </c>
      <c r="K1507" s="1">
        <v>1</v>
      </c>
      <c r="L1507" s="1">
        <f t="shared" si="71"/>
        <v>-0.37771064929130382</v>
      </c>
      <c r="M1507" s="1">
        <f>ABS(J1507-Base!J1507)</f>
        <v>7.5662606700367396E-3</v>
      </c>
    </row>
    <row r="1508" spans="5:13" x14ac:dyDescent="0.3">
      <c r="E1508" s="1">
        <v>1497</v>
      </c>
      <c r="F1508" s="1">
        <v>0</v>
      </c>
      <c r="G1508" s="1">
        <v>24</v>
      </c>
      <c r="H1508" s="1">
        <v>5</v>
      </c>
      <c r="I1508" s="1">
        <f t="shared" si="69"/>
        <v>0.69587510325222868</v>
      </c>
      <c r="J1508" s="1">
        <f t="shared" si="70"/>
        <v>0.66727259584564846</v>
      </c>
      <c r="K1508" s="1">
        <v>1</v>
      </c>
      <c r="L1508" s="1">
        <f t="shared" si="71"/>
        <v>-0.40455662713352797</v>
      </c>
      <c r="M1508" s="1">
        <f>ABS(J1508-Base!J1508)</f>
        <v>2.9015265432719373E-2</v>
      </c>
    </row>
    <row r="1509" spans="5:13" x14ac:dyDescent="0.3">
      <c r="E1509" s="1">
        <v>1498</v>
      </c>
      <c r="F1509" s="1">
        <v>0</v>
      </c>
      <c r="G1509" s="1">
        <v>30</v>
      </c>
      <c r="H1509" s="1">
        <v>0</v>
      </c>
      <c r="I1509" s="1">
        <f t="shared" si="69"/>
        <v>-0.70301092864009007</v>
      </c>
      <c r="J1509" s="1">
        <f t="shared" si="70"/>
        <v>0.33114500457860524</v>
      </c>
      <c r="K1509" s="1">
        <v>0</v>
      </c>
      <c r="L1509" s="1">
        <f t="shared" si="71"/>
        <v>-0.40218799059624144</v>
      </c>
      <c r="M1509" s="1">
        <f>ABS(J1509-Base!J1509)</f>
        <v>1.1419043964621955E-2</v>
      </c>
    </row>
    <row r="1510" spans="5:13" x14ac:dyDescent="0.3">
      <c r="E1510" s="1">
        <v>1499</v>
      </c>
      <c r="F1510" s="1">
        <v>0</v>
      </c>
      <c r="G1510" s="1">
        <v>26</v>
      </c>
      <c r="H1510" s="1">
        <v>3</v>
      </c>
      <c r="I1510" s="1">
        <f t="shared" si="69"/>
        <v>0.146886819857589</v>
      </c>
      <c r="J1510" s="1">
        <f t="shared" si="70"/>
        <v>0.5366558222841874</v>
      </c>
      <c r="K1510" s="1">
        <v>1</v>
      </c>
      <c r="L1510" s="1">
        <f t="shared" si="71"/>
        <v>-0.62239831679977509</v>
      </c>
      <c r="M1510" s="1">
        <f>ABS(J1510-Base!J1510)</f>
        <v>1.4966078005499539E-2</v>
      </c>
    </row>
    <row r="1511" spans="5:13" x14ac:dyDescent="0.3">
      <c r="E1511" s="1">
        <v>1500</v>
      </c>
      <c r="F1511" s="1">
        <v>1</v>
      </c>
      <c r="G1511" s="1">
        <v>18</v>
      </c>
      <c r="H1511" s="1">
        <v>2</v>
      </c>
      <c r="I1511" s="1">
        <f t="shared" si="69"/>
        <v>0.15610999797871863</v>
      </c>
      <c r="J1511" s="1">
        <f t="shared" si="70"/>
        <v>0.53894843275243853</v>
      </c>
      <c r="K1511" s="1">
        <v>1</v>
      </c>
      <c r="L1511" s="1">
        <f t="shared" si="71"/>
        <v>-0.61813538472340257</v>
      </c>
      <c r="M1511" s="1">
        <f>ABS(J1511-Base!J1511)</f>
        <v>7.3620619969594348E-4</v>
      </c>
    </row>
    <row r="1512" spans="5:13" x14ac:dyDescent="0.3">
      <c r="E1512" s="1">
        <v>1501</v>
      </c>
      <c r="F1512" s="1">
        <v>1</v>
      </c>
      <c r="G1512" s="1">
        <v>22</v>
      </c>
      <c r="H1512" s="1">
        <v>1</v>
      </c>
      <c r="I1512" s="1">
        <f t="shared" si="69"/>
        <v>-0.2586479041948086</v>
      </c>
      <c r="J1512" s="1">
        <f t="shared" si="70"/>
        <v>0.43569611229414967</v>
      </c>
      <c r="K1512" s="1">
        <v>1</v>
      </c>
      <c r="L1512" s="1">
        <f t="shared" si="71"/>
        <v>-0.83081026879469477</v>
      </c>
      <c r="M1512" s="1">
        <f>ABS(J1512-Base!J1512)</f>
        <v>3.6546102981830364E-3</v>
      </c>
    </row>
    <row r="1513" spans="5:13" x14ac:dyDescent="0.3">
      <c r="E1513" s="1">
        <v>1502</v>
      </c>
      <c r="F1513" s="1">
        <v>0</v>
      </c>
      <c r="G1513" s="1">
        <v>29</v>
      </c>
      <c r="H1513" s="1">
        <v>2</v>
      </c>
      <c r="I1513" s="1">
        <f t="shared" si="69"/>
        <v>-0.18043796865117012</v>
      </c>
      <c r="J1513" s="1">
        <f t="shared" si="70"/>
        <v>0.45501249971933283</v>
      </c>
      <c r="K1513" s="1">
        <v>0</v>
      </c>
      <c r="L1513" s="1">
        <f t="shared" si="71"/>
        <v>-0.60699241984674102</v>
      </c>
      <c r="M1513" s="1">
        <f>ABS(J1513-Base!J1513)</f>
        <v>4.7877438780188908E-3</v>
      </c>
    </row>
    <row r="1514" spans="5:13" x14ac:dyDescent="0.3">
      <c r="E1514" s="1">
        <v>1503</v>
      </c>
      <c r="F1514" s="1">
        <v>0</v>
      </c>
      <c r="G1514" s="1">
        <v>30</v>
      </c>
      <c r="H1514" s="1">
        <v>0</v>
      </c>
      <c r="I1514" s="1">
        <f t="shared" si="69"/>
        <v>-0.70301092864009007</v>
      </c>
      <c r="J1514" s="1">
        <f t="shared" si="70"/>
        <v>0.33114500457860524</v>
      </c>
      <c r="K1514" s="1">
        <v>1</v>
      </c>
      <c r="L1514" s="1">
        <f t="shared" si="71"/>
        <v>-1.1051989192363314</v>
      </c>
      <c r="M1514" s="1">
        <f>ABS(J1514-Base!J1514)</f>
        <v>1.1419043964621955E-2</v>
      </c>
    </row>
    <row r="1515" spans="5:13" x14ac:dyDescent="0.3">
      <c r="E1515" s="1">
        <v>1504</v>
      </c>
      <c r="F1515" s="1">
        <v>1</v>
      </c>
      <c r="G1515" s="1">
        <v>24</v>
      </c>
      <c r="H1515" s="1">
        <v>2</v>
      </c>
      <c r="I1515" s="1">
        <f t="shared" si="69"/>
        <v>-2.1475576975399487E-2</v>
      </c>
      <c r="J1515" s="1">
        <f t="shared" si="70"/>
        <v>0.49463131209131789</v>
      </c>
      <c r="K1515" s="1">
        <v>0</v>
      </c>
      <c r="L1515" s="1">
        <f t="shared" si="71"/>
        <v>-0.68246704101524025</v>
      </c>
      <c r="M1515" s="1">
        <f>ABS(J1515-Base!J1515)</f>
        <v>7.9737401703056099E-4</v>
      </c>
    </row>
    <row r="1516" spans="5:13" x14ac:dyDescent="0.3">
      <c r="E1516" s="1">
        <v>1505</v>
      </c>
      <c r="F1516" s="1">
        <v>0</v>
      </c>
      <c r="G1516" s="1">
        <v>27</v>
      </c>
      <c r="H1516" s="1">
        <v>3</v>
      </c>
      <c r="I1516" s="1">
        <f t="shared" si="69"/>
        <v>0.12047149645186928</v>
      </c>
      <c r="J1516" s="1">
        <f t="shared" si="70"/>
        <v>0.53008150088560058</v>
      </c>
      <c r="K1516" s="1">
        <v>0</v>
      </c>
      <c r="L1516" s="1">
        <f t="shared" si="71"/>
        <v>-0.75519600545419141</v>
      </c>
      <c r="M1516" s="1">
        <f>ABS(J1516-Base!J1516)</f>
        <v>1.4463528467586473E-2</v>
      </c>
    </row>
    <row r="1517" spans="5:13" x14ac:dyDescent="0.3">
      <c r="E1517" s="1">
        <v>1506</v>
      </c>
      <c r="F1517" s="1">
        <v>1</v>
      </c>
      <c r="G1517" s="1">
        <v>18</v>
      </c>
      <c r="H1517" s="1">
        <v>4</v>
      </c>
      <c r="I1517" s="1">
        <f t="shared" si="69"/>
        <v>0.74884503572028216</v>
      </c>
      <c r="J1517" s="1">
        <f t="shared" si="70"/>
        <v>0.6789269861781041</v>
      </c>
      <c r="K1517" s="1">
        <v>1</v>
      </c>
      <c r="L1517" s="1">
        <f t="shared" si="71"/>
        <v>-0.38724168860726516</v>
      </c>
      <c r="M1517" s="1">
        <f>ABS(J1517-Base!J1517)</f>
        <v>6.6591931015561601E-3</v>
      </c>
    </row>
    <row r="1518" spans="5:13" x14ac:dyDescent="0.3">
      <c r="E1518" s="1">
        <v>1507</v>
      </c>
      <c r="F1518" s="1">
        <v>0</v>
      </c>
      <c r="G1518" s="1">
        <v>34</v>
      </c>
      <c r="H1518" s="1">
        <v>0</v>
      </c>
      <c r="I1518" s="1">
        <f t="shared" si="69"/>
        <v>-0.80867222226296853</v>
      </c>
      <c r="J1518" s="1">
        <f t="shared" si="70"/>
        <v>0.30817350923461068</v>
      </c>
      <c r="K1518" s="1">
        <v>0</v>
      </c>
      <c r="L1518" s="1">
        <f t="shared" si="71"/>
        <v>-0.36842009069213155</v>
      </c>
      <c r="M1518" s="1">
        <f>ABS(J1518-Base!J1518)</f>
        <v>1.2777761711278257E-2</v>
      </c>
    </row>
    <row r="1519" spans="5:13" x14ac:dyDescent="0.3">
      <c r="E1519" s="1">
        <v>1508</v>
      </c>
      <c r="F1519" s="1">
        <v>0</v>
      </c>
      <c r="G1519" s="1">
        <v>27</v>
      </c>
      <c r="H1519" s="1">
        <v>2</v>
      </c>
      <c r="I1519" s="1">
        <f t="shared" si="69"/>
        <v>-0.12760732183973089</v>
      </c>
      <c r="J1519" s="1">
        <f t="shared" si="70"/>
        <v>0.4681413889610696</v>
      </c>
      <c r="K1519" s="1">
        <v>1</v>
      </c>
      <c r="L1519" s="1">
        <f t="shared" si="71"/>
        <v>-0.75898491552680436</v>
      </c>
      <c r="M1519" s="1">
        <f>ABS(J1519-Base!J1519)</f>
        <v>5.8814182643489032E-3</v>
      </c>
    </row>
    <row r="1520" spans="5:13" x14ac:dyDescent="0.3">
      <c r="E1520" s="1">
        <v>1509</v>
      </c>
      <c r="F1520" s="1">
        <v>0</v>
      </c>
      <c r="G1520" s="1">
        <v>19</v>
      </c>
      <c r="H1520" s="1">
        <v>1</v>
      </c>
      <c r="I1520" s="1">
        <f t="shared" si="69"/>
        <v>-0.16436355288557397</v>
      </c>
      <c r="J1520" s="1">
        <f t="shared" si="70"/>
        <v>0.45900136970317185</v>
      </c>
      <c r="K1520" s="1">
        <v>0</v>
      </c>
      <c r="L1520" s="1">
        <f t="shared" si="71"/>
        <v>-0.61433853193769949</v>
      </c>
      <c r="M1520" s="1">
        <f>ABS(J1520-Base!J1520)</f>
        <v>1.5605047032950514E-3</v>
      </c>
    </row>
    <row r="1521" spans="5:13" x14ac:dyDescent="0.3">
      <c r="E1521" s="1">
        <v>1510</v>
      </c>
      <c r="F1521" s="1">
        <v>1</v>
      </c>
      <c r="G1521" s="1">
        <v>22</v>
      </c>
      <c r="H1521" s="1">
        <v>3</v>
      </c>
      <c r="I1521" s="1">
        <f t="shared" si="69"/>
        <v>0.33408713354675501</v>
      </c>
      <c r="J1521" s="1">
        <f t="shared" si="70"/>
        <v>0.58275350580968577</v>
      </c>
      <c r="K1521" s="1">
        <v>1</v>
      </c>
      <c r="L1521" s="1">
        <f t="shared" si="71"/>
        <v>-0.53999098510892973</v>
      </c>
      <c r="M1521" s="1">
        <f>ABS(J1521-Base!J1521)</f>
        <v>3.0601136639029081E-3</v>
      </c>
    </row>
    <row r="1522" spans="5:13" x14ac:dyDescent="0.3">
      <c r="E1522" s="1">
        <v>1511</v>
      </c>
      <c r="F1522" s="1">
        <v>1</v>
      </c>
      <c r="G1522" s="1">
        <v>25</v>
      </c>
      <c r="H1522" s="1">
        <v>3</v>
      </c>
      <c r="I1522" s="1">
        <f t="shared" si="69"/>
        <v>0.24529434606969602</v>
      </c>
      <c r="J1522" s="1">
        <f t="shared" si="70"/>
        <v>0.56101794223747015</v>
      </c>
      <c r="K1522" s="1">
        <v>1</v>
      </c>
      <c r="L1522" s="1">
        <f t="shared" si="71"/>
        <v>-0.57800239137288711</v>
      </c>
      <c r="M1522" s="1">
        <f>ABS(J1522-Base!J1522)</f>
        <v>2.3400149410359727E-3</v>
      </c>
    </row>
    <row r="1523" spans="5:13" x14ac:dyDescent="0.3">
      <c r="E1523" s="1">
        <v>1512</v>
      </c>
      <c r="F1523" s="1">
        <v>1</v>
      </c>
      <c r="G1523" s="1">
        <v>24</v>
      </c>
      <c r="H1523" s="1">
        <v>4</v>
      </c>
      <c r="I1523" s="1">
        <f t="shared" si="69"/>
        <v>0.57125946076616418</v>
      </c>
      <c r="J1523" s="1">
        <f t="shared" si="70"/>
        <v>0.63905373832859047</v>
      </c>
      <c r="K1523" s="1">
        <v>1</v>
      </c>
      <c r="L1523" s="1">
        <f t="shared" si="71"/>
        <v>-0.44776673059977201</v>
      </c>
      <c r="M1523" s="1">
        <f>ABS(J1523-Base!J1523)</f>
        <v>5.6082665595927894E-3</v>
      </c>
    </row>
    <row r="1524" spans="5:13" x14ac:dyDescent="0.3">
      <c r="E1524" s="1">
        <v>1513</v>
      </c>
      <c r="F1524" s="1">
        <v>0</v>
      </c>
      <c r="G1524" s="1">
        <v>20</v>
      </c>
      <c r="H1524" s="1">
        <v>0</v>
      </c>
      <c r="I1524" s="1">
        <f t="shared" si="69"/>
        <v>-0.43885769458289375</v>
      </c>
      <c r="J1524" s="1">
        <f t="shared" si="70"/>
        <v>0.39201319140272894</v>
      </c>
      <c r="K1524" s="1">
        <v>0</v>
      </c>
      <c r="L1524" s="1">
        <f t="shared" si="71"/>
        <v>-0.49760209363740737</v>
      </c>
      <c r="M1524" s="1">
        <f>ABS(J1524-Base!J1524)</f>
        <v>7.2334538763165757E-3</v>
      </c>
    </row>
    <row r="1525" spans="5:13" x14ac:dyDescent="0.3">
      <c r="E1525" s="1">
        <v>1514</v>
      </c>
      <c r="F1525" s="1">
        <v>1</v>
      </c>
      <c r="G1525" s="1">
        <v>23</v>
      </c>
      <c r="H1525" s="1">
        <v>2</v>
      </c>
      <c r="I1525" s="1">
        <f t="shared" si="69"/>
        <v>8.1220188502868634E-3</v>
      </c>
      <c r="J1525" s="1">
        <f t="shared" si="70"/>
        <v>0.50203049355042118</v>
      </c>
      <c r="K1525" s="1">
        <v>0</v>
      </c>
      <c r="L1525" s="1">
        <f t="shared" si="71"/>
        <v>-0.69721643586119952</v>
      </c>
      <c r="M1525" s="1">
        <f>ABS(J1525-Base!J1525)</f>
        <v>5.4109666962431913E-4</v>
      </c>
    </row>
    <row r="1526" spans="5:13" x14ac:dyDescent="0.3">
      <c r="E1526" s="1">
        <v>1515</v>
      </c>
      <c r="F1526" s="1">
        <v>0</v>
      </c>
      <c r="G1526" s="1">
        <v>30</v>
      </c>
      <c r="H1526" s="1">
        <v>3</v>
      </c>
      <c r="I1526" s="1">
        <f t="shared" si="69"/>
        <v>4.122552623471043E-2</v>
      </c>
      <c r="J1526" s="1">
        <f t="shared" si="70"/>
        <v>0.51030492212762413</v>
      </c>
      <c r="K1526" s="1">
        <v>0</v>
      </c>
      <c r="L1526" s="1">
        <f t="shared" si="71"/>
        <v>-0.71397237163666138</v>
      </c>
      <c r="M1526" s="1">
        <f>ABS(J1526-Base!J1526)</f>
        <v>1.2912652005979908E-2</v>
      </c>
    </row>
    <row r="1527" spans="5:13" x14ac:dyDescent="0.3">
      <c r="E1527" s="1">
        <v>1516</v>
      </c>
      <c r="F1527" s="1">
        <v>1</v>
      </c>
      <c r="G1527" s="1">
        <v>20</v>
      </c>
      <c r="H1527" s="1">
        <v>4</v>
      </c>
      <c r="I1527" s="1">
        <f t="shared" si="69"/>
        <v>0.6896498440689095</v>
      </c>
      <c r="J1527" s="1">
        <f t="shared" si="70"/>
        <v>0.66588902829522556</v>
      </c>
      <c r="K1527" s="1">
        <v>1</v>
      </c>
      <c r="L1527" s="1">
        <f t="shared" si="71"/>
        <v>-0.40663224650644203</v>
      </c>
      <c r="M1527" s="1">
        <f>ABS(J1527-Base!J1527)</f>
        <v>6.3331936661242816E-3</v>
      </c>
    </row>
    <row r="1528" spans="5:13" x14ac:dyDescent="0.3">
      <c r="E1528" s="1">
        <v>1517</v>
      </c>
      <c r="F1528" s="1">
        <v>1</v>
      </c>
      <c r="G1528" s="1">
        <v>23</v>
      </c>
      <c r="H1528" s="1">
        <v>0</v>
      </c>
      <c r="I1528" s="1">
        <f t="shared" si="69"/>
        <v>-0.58461301889127681</v>
      </c>
      <c r="J1528" s="1">
        <f t="shared" si="70"/>
        <v>0.35787183024814867</v>
      </c>
      <c r="K1528" s="1">
        <v>1</v>
      </c>
      <c r="L1528" s="1">
        <f t="shared" si="71"/>
        <v>-1.027580372751113</v>
      </c>
      <c r="M1528" s="1">
        <f>ABS(J1528-Base!J1528)</f>
        <v>6.8273094071855112E-3</v>
      </c>
    </row>
    <row r="1529" spans="5:13" x14ac:dyDescent="0.3">
      <c r="E1529" s="1">
        <v>1518</v>
      </c>
      <c r="F1529" s="1">
        <v>1</v>
      </c>
      <c r="G1529" s="1">
        <v>23</v>
      </c>
      <c r="H1529" s="1">
        <v>2</v>
      </c>
      <c r="I1529" s="1">
        <f t="shared" si="69"/>
        <v>8.1220188502868634E-3</v>
      </c>
      <c r="J1529" s="1">
        <f t="shared" si="70"/>
        <v>0.50203049355042118</v>
      </c>
      <c r="K1529" s="1">
        <v>1</v>
      </c>
      <c r="L1529" s="1">
        <f t="shared" si="71"/>
        <v>-0.68909441701091245</v>
      </c>
      <c r="M1529" s="1">
        <f>ABS(J1529-Base!J1529)</f>
        <v>5.4109666962431913E-4</v>
      </c>
    </row>
    <row r="1530" spans="5:13" x14ac:dyDescent="0.3">
      <c r="E1530" s="1">
        <v>1519</v>
      </c>
      <c r="F1530" s="1">
        <v>1</v>
      </c>
      <c r="G1530" s="1">
        <v>20</v>
      </c>
      <c r="H1530" s="1">
        <v>1</v>
      </c>
      <c r="I1530" s="1">
        <f t="shared" si="69"/>
        <v>-0.19945271254343591</v>
      </c>
      <c r="J1530" s="1">
        <f t="shared" si="70"/>
        <v>0.45030146909432373</v>
      </c>
      <c r="K1530" s="1">
        <v>1</v>
      </c>
      <c r="L1530" s="1">
        <f t="shared" si="71"/>
        <v>-0.79783798920086624</v>
      </c>
      <c r="M1530" s="1">
        <f>ABS(J1530-Base!J1530)</f>
        <v>3.1702631582260499E-3</v>
      </c>
    </row>
    <row r="1531" spans="5:13" x14ac:dyDescent="0.3">
      <c r="E1531" s="1">
        <v>1520</v>
      </c>
      <c r="F1531" s="1">
        <v>0</v>
      </c>
      <c r="G1531" s="1">
        <v>22</v>
      </c>
      <c r="H1531" s="1">
        <v>1</v>
      </c>
      <c r="I1531" s="1">
        <f t="shared" si="69"/>
        <v>-0.24360952310273282</v>
      </c>
      <c r="J1531" s="1">
        <f t="shared" si="70"/>
        <v>0.43939703315261519</v>
      </c>
      <c r="K1531" s="1">
        <v>0</v>
      </c>
      <c r="L1531" s="1">
        <f t="shared" si="71"/>
        <v>-0.57874234799398538</v>
      </c>
      <c r="M1531" s="1">
        <f>ABS(J1531-Base!J1531)</f>
        <v>4.6310560282480928E-5</v>
      </c>
    </row>
    <row r="1532" spans="5:13" x14ac:dyDescent="0.3">
      <c r="E1532" s="1">
        <v>1521</v>
      </c>
      <c r="F1532" s="1">
        <v>0</v>
      </c>
      <c r="G1532" s="1">
        <v>24</v>
      </c>
      <c r="H1532" s="1">
        <v>2</v>
      </c>
      <c r="I1532" s="1">
        <f t="shared" si="69"/>
        <v>-4.8361351622571935E-2</v>
      </c>
      <c r="J1532" s="1">
        <f t="shared" si="70"/>
        <v>0.48791201797070305</v>
      </c>
      <c r="K1532" s="1">
        <v>0</v>
      </c>
      <c r="L1532" s="1">
        <f t="shared" si="71"/>
        <v>-0.66925882880444321</v>
      </c>
      <c r="M1532" s="1">
        <f>ABS(J1532-Base!J1532)</f>
        <v>7.5166681376453992E-3</v>
      </c>
    </row>
    <row r="1533" spans="5:13" x14ac:dyDescent="0.3">
      <c r="E1533" s="1">
        <v>1522</v>
      </c>
      <c r="F1533" s="1">
        <v>1</v>
      </c>
      <c r="G1533" s="1">
        <v>19</v>
      </c>
      <c r="H1533" s="1">
        <v>1</v>
      </c>
      <c r="I1533" s="1">
        <f t="shared" si="69"/>
        <v>-0.16985511671774955</v>
      </c>
      <c r="J1533" s="1">
        <f t="shared" si="70"/>
        <v>0.45763801982697555</v>
      </c>
      <c r="K1533" s="1">
        <v>1</v>
      </c>
      <c r="L1533" s="1">
        <f t="shared" si="71"/>
        <v>-0.78167675708171735</v>
      </c>
      <c r="M1533" s="1">
        <f>ABS(J1533-Base!J1533)</f>
        <v>2.9238545794913473E-3</v>
      </c>
    </row>
    <row r="1534" spans="5:13" x14ac:dyDescent="0.3">
      <c r="E1534" s="1">
        <v>1523</v>
      </c>
      <c r="F1534" s="1">
        <v>0</v>
      </c>
      <c r="G1534" s="1">
        <v>24</v>
      </c>
      <c r="H1534" s="1">
        <v>2</v>
      </c>
      <c r="I1534" s="1">
        <f t="shared" si="69"/>
        <v>-4.8361351622571935E-2</v>
      </c>
      <c r="J1534" s="1">
        <f t="shared" si="70"/>
        <v>0.48791201797070305</v>
      </c>
      <c r="K1534" s="1">
        <v>0</v>
      </c>
      <c r="L1534" s="1">
        <f t="shared" si="71"/>
        <v>-0.66925882880444321</v>
      </c>
      <c r="M1534" s="1">
        <f>ABS(J1534-Base!J1534)</f>
        <v>7.5166681376453992E-3</v>
      </c>
    </row>
    <row r="1535" spans="5:13" x14ac:dyDescent="0.3">
      <c r="E1535" s="1">
        <v>1524</v>
      </c>
      <c r="F1535" s="1">
        <v>0</v>
      </c>
      <c r="G1535" s="1">
        <v>22</v>
      </c>
      <c r="H1535" s="1">
        <v>2</v>
      </c>
      <c r="I1535" s="1">
        <f t="shared" si="69"/>
        <v>4.4692951888673504E-3</v>
      </c>
      <c r="J1535" s="1">
        <f t="shared" si="70"/>
        <v>0.50111732193737923</v>
      </c>
      <c r="K1535" s="1">
        <v>0</v>
      </c>
      <c r="L1535" s="1">
        <f t="shared" si="71"/>
        <v>-0.69538432497723657</v>
      </c>
      <c r="M1535" s="1">
        <f>ABS(J1535-Base!J1535)</f>
        <v>8.5961228783612009E-3</v>
      </c>
    </row>
    <row r="1536" spans="5:13" x14ac:dyDescent="0.3">
      <c r="E1536" s="1">
        <v>1525</v>
      </c>
      <c r="F1536" s="1">
        <v>0</v>
      </c>
      <c r="G1536" s="1">
        <v>26</v>
      </c>
      <c r="H1536" s="1">
        <v>0</v>
      </c>
      <c r="I1536" s="1">
        <f t="shared" si="69"/>
        <v>-0.5973496350172115</v>
      </c>
      <c r="J1536" s="1">
        <f t="shared" si="70"/>
        <v>0.35495028933023043</v>
      </c>
      <c r="K1536" s="1">
        <v>0</v>
      </c>
      <c r="L1536" s="1">
        <f t="shared" si="71"/>
        <v>-0.43842789435032226</v>
      </c>
      <c r="M1536" s="1">
        <f>ABS(J1536-Base!J1536)</f>
        <v>9.8715949567237948E-3</v>
      </c>
    </row>
    <row r="1537" spans="5:13" x14ac:dyDescent="0.3">
      <c r="E1537" s="1">
        <v>1526</v>
      </c>
      <c r="F1537" s="1">
        <v>1</v>
      </c>
      <c r="G1537" s="1">
        <v>17</v>
      </c>
      <c r="H1537" s="1">
        <v>2</v>
      </c>
      <c r="I1537" s="1">
        <f t="shared" si="69"/>
        <v>0.18570759380440496</v>
      </c>
      <c r="J1537" s="1">
        <f t="shared" si="70"/>
        <v>0.5462939287708084</v>
      </c>
      <c r="K1537" s="1">
        <v>0</v>
      </c>
      <c r="L1537" s="1">
        <f t="shared" si="71"/>
        <v>-0.79030571080776524</v>
      </c>
      <c r="M1537" s="1">
        <f>ABS(J1537-Base!J1537)</f>
        <v>9.8859532687645135E-4</v>
      </c>
    </row>
    <row r="1538" spans="5:13" x14ac:dyDescent="0.3">
      <c r="E1538" s="1">
        <v>1527</v>
      </c>
      <c r="F1538" s="1">
        <v>1</v>
      </c>
      <c r="G1538" s="1">
        <v>27</v>
      </c>
      <c r="H1538" s="1">
        <v>2</v>
      </c>
      <c r="I1538" s="1">
        <f t="shared" si="69"/>
        <v>-0.11026836445245859</v>
      </c>
      <c r="J1538" s="1">
        <f t="shared" si="70"/>
        <v>0.47246080757786535</v>
      </c>
      <c r="K1538" s="1">
        <v>1</v>
      </c>
      <c r="L1538" s="1">
        <f t="shared" si="71"/>
        <v>-0.74980048241377872</v>
      </c>
      <c r="M1538" s="1">
        <f>ABS(J1538-Base!J1538)</f>
        <v>1.5619996475531583E-3</v>
      </c>
    </row>
    <row r="1539" spans="5:13" x14ac:dyDescent="0.3">
      <c r="E1539" s="1">
        <v>1528</v>
      </c>
      <c r="F1539" s="1">
        <v>0</v>
      </c>
      <c r="G1539" s="1">
        <v>30</v>
      </c>
      <c r="H1539" s="1">
        <v>5</v>
      </c>
      <c r="I1539" s="1">
        <f t="shared" si="69"/>
        <v>0.53738316281791088</v>
      </c>
      <c r="J1539" s="1">
        <f t="shared" si="70"/>
        <v>0.63120346501388902</v>
      </c>
      <c r="K1539" s="1">
        <v>1</v>
      </c>
      <c r="L1539" s="1">
        <f t="shared" si="71"/>
        <v>-0.46012701989980981</v>
      </c>
      <c r="M1539" s="1">
        <f>ABS(J1539-Base!J1539)</f>
        <v>2.7663594639962374E-2</v>
      </c>
    </row>
    <row r="1540" spans="5:13" x14ac:dyDescent="0.3">
      <c r="E1540" s="1">
        <v>1529</v>
      </c>
      <c r="F1540" s="1">
        <v>1</v>
      </c>
      <c r="G1540" s="1">
        <v>26</v>
      </c>
      <c r="H1540" s="1">
        <v>0</v>
      </c>
      <c r="I1540" s="1">
        <f t="shared" si="69"/>
        <v>-0.6734058063683358</v>
      </c>
      <c r="J1540" s="1">
        <f t="shared" si="70"/>
        <v>0.33773464375559969</v>
      </c>
      <c r="K1540" s="1">
        <v>0</v>
      </c>
      <c r="L1540" s="1">
        <f t="shared" si="71"/>
        <v>-0.41208896311178073</v>
      </c>
      <c r="M1540" s="1">
        <f>ABS(J1540-Base!J1540)</f>
        <v>7.3440506179069387E-3</v>
      </c>
    </row>
    <row r="1541" spans="5:13" x14ac:dyDescent="0.3">
      <c r="E1541" s="1">
        <v>1530</v>
      </c>
      <c r="F1541" s="1">
        <v>1</v>
      </c>
      <c r="G1541" s="1">
        <v>29</v>
      </c>
      <c r="H1541" s="1">
        <v>1</v>
      </c>
      <c r="I1541" s="1">
        <f t="shared" si="69"/>
        <v>-0.46583107497461307</v>
      </c>
      <c r="J1541" s="1">
        <f t="shared" si="70"/>
        <v>0.3856034456921813</v>
      </c>
      <c r="K1541" s="1">
        <v>0</v>
      </c>
      <c r="L1541" s="1">
        <f t="shared" si="71"/>
        <v>-0.48711470538735213</v>
      </c>
      <c r="M1541" s="1">
        <f>ABS(J1541-Base!J1541)</f>
        <v>5.2317078658787874E-3</v>
      </c>
    </row>
    <row r="1542" spans="5:13" x14ac:dyDescent="0.3">
      <c r="E1542" s="1">
        <v>1531</v>
      </c>
      <c r="F1542" s="1">
        <v>1</v>
      </c>
      <c r="G1542" s="1">
        <v>23</v>
      </c>
      <c r="H1542" s="1">
        <v>4</v>
      </c>
      <c r="I1542" s="1">
        <f t="shared" si="69"/>
        <v>0.60085705659185051</v>
      </c>
      <c r="J1542" s="1">
        <f t="shared" si="70"/>
        <v>0.64585236278033253</v>
      </c>
      <c r="K1542" s="1">
        <v>1</v>
      </c>
      <c r="L1542" s="1">
        <f t="shared" si="71"/>
        <v>-0.43718434190663547</v>
      </c>
      <c r="M1542" s="1">
        <f>ABS(J1542-Base!J1542)</f>
        <v>5.7982892166952293E-3</v>
      </c>
    </row>
    <row r="1543" spans="5:13" x14ac:dyDescent="0.3">
      <c r="E1543" s="1">
        <v>1532</v>
      </c>
      <c r="F1543" s="1">
        <v>1</v>
      </c>
      <c r="G1543" s="1">
        <v>33</v>
      </c>
      <c r="H1543" s="1">
        <v>3</v>
      </c>
      <c r="I1543" s="1">
        <f t="shared" si="69"/>
        <v>8.5135794642052232E-3</v>
      </c>
      <c r="J1543" s="1">
        <f t="shared" si="70"/>
        <v>0.50212838201045595</v>
      </c>
      <c r="K1543" s="1">
        <v>1</v>
      </c>
      <c r="L1543" s="1">
        <f t="shared" si="71"/>
        <v>-0.68889945092989235</v>
      </c>
      <c r="M1543" s="1">
        <f>ABS(J1543-Base!J1543)</f>
        <v>3.2326915974389969E-4</v>
      </c>
    </row>
    <row r="1544" spans="5:13" x14ac:dyDescent="0.3">
      <c r="E1544" s="1">
        <v>1533</v>
      </c>
      <c r="F1544" s="1">
        <v>1</v>
      </c>
      <c r="G1544" s="1">
        <v>23</v>
      </c>
      <c r="H1544" s="1">
        <v>1</v>
      </c>
      <c r="I1544" s="1">
        <f t="shared" si="69"/>
        <v>-0.28824550002049498</v>
      </c>
      <c r="J1544" s="1">
        <f t="shared" si="70"/>
        <v>0.42843345186620124</v>
      </c>
      <c r="K1544" s="1">
        <v>1</v>
      </c>
      <c r="L1544" s="1">
        <f t="shared" si="71"/>
        <v>-0.84761985786835914</v>
      </c>
      <c r="M1544" s="1">
        <f>ABS(J1544-Base!J1544)</f>
        <v>3.8919667153189952E-3</v>
      </c>
    </row>
    <row r="1545" spans="5:13" x14ac:dyDescent="0.3">
      <c r="E1545" s="1">
        <v>1534</v>
      </c>
      <c r="F1545" s="1">
        <v>0</v>
      </c>
      <c r="G1545" s="1">
        <v>27</v>
      </c>
      <c r="H1545" s="1">
        <v>1</v>
      </c>
      <c r="I1545" s="1">
        <f t="shared" si="69"/>
        <v>-0.37568614013133106</v>
      </c>
      <c r="J1545" s="1">
        <f t="shared" si="70"/>
        <v>0.40716776750395117</v>
      </c>
      <c r="K1545" s="1">
        <v>0</v>
      </c>
      <c r="L1545" s="1">
        <f t="shared" si="71"/>
        <v>-0.52284383317200933</v>
      </c>
      <c r="M1545" s="1">
        <f>ABS(J1545-Base!J1545)</f>
        <v>2.6458377101921116E-3</v>
      </c>
    </row>
    <row r="1546" spans="5:13" x14ac:dyDescent="0.3">
      <c r="E1546" s="1">
        <v>1535</v>
      </c>
      <c r="F1546" s="1">
        <v>0</v>
      </c>
      <c r="G1546" s="1">
        <v>28</v>
      </c>
      <c r="H1546" s="1">
        <v>0</v>
      </c>
      <c r="I1546" s="1">
        <f t="shared" si="69"/>
        <v>-0.65018028182865084</v>
      </c>
      <c r="J1546" s="1">
        <f t="shared" si="70"/>
        <v>0.34294891237847408</v>
      </c>
      <c r="K1546" s="1">
        <v>1</v>
      </c>
      <c r="L1546" s="1">
        <f t="shared" si="71"/>
        <v>-1.0701737864123733</v>
      </c>
      <c r="M1546" s="1">
        <f>ABS(J1546-Base!J1546)</f>
        <v>1.0668044857152559E-2</v>
      </c>
    </row>
    <row r="1547" spans="5:13" x14ac:dyDescent="0.3">
      <c r="E1547" s="1">
        <v>1536</v>
      </c>
      <c r="F1547" s="1">
        <v>0</v>
      </c>
      <c r="G1547" s="1">
        <v>25</v>
      </c>
      <c r="H1547" s="1">
        <v>1</v>
      </c>
      <c r="I1547" s="1">
        <f t="shared" si="69"/>
        <v>-0.32285549331989172</v>
      </c>
      <c r="J1547" s="1">
        <f t="shared" si="70"/>
        <v>0.41998000031392446</v>
      </c>
      <c r="K1547" s="1">
        <v>1</v>
      </c>
      <c r="L1547" s="1">
        <f t="shared" si="71"/>
        <v>-0.8675481871386902</v>
      </c>
      <c r="M1547" s="1">
        <f>ABS(J1547-Base!J1547)</f>
        <v>1.6211648205774476E-3</v>
      </c>
    </row>
    <row r="1548" spans="5:13" x14ac:dyDescent="0.3">
      <c r="E1548" s="1">
        <v>1537</v>
      </c>
      <c r="F1548" s="1">
        <v>0</v>
      </c>
      <c r="G1548" s="1">
        <v>20</v>
      </c>
      <c r="H1548" s="1">
        <v>1</v>
      </c>
      <c r="I1548" s="1">
        <f t="shared" si="69"/>
        <v>-0.19077887629129359</v>
      </c>
      <c r="J1548" s="1">
        <f t="shared" si="70"/>
        <v>0.45244941673162731</v>
      </c>
      <c r="K1548" s="1">
        <v>0</v>
      </c>
      <c r="L1548" s="1">
        <f t="shared" si="71"/>
        <v>-0.60230043202785677</v>
      </c>
      <c r="M1548" s="1">
        <f>ABS(J1548-Base!J1548)</f>
        <v>1.0223155209224677E-3</v>
      </c>
    </row>
    <row r="1549" spans="5:13" x14ac:dyDescent="0.3">
      <c r="E1549" s="1">
        <v>1538</v>
      </c>
      <c r="F1549" s="1">
        <v>1</v>
      </c>
      <c r="G1549" s="1">
        <v>15</v>
      </c>
      <c r="H1549" s="1">
        <v>4</v>
      </c>
      <c r="I1549" s="1">
        <f t="shared" ref="I1549:I1612" si="72">$H$5+$H$6*G1549+H1549*$H$7+$H$8*F1549+F1549*H1549*$H$9+F1549*G1549*$H$10</f>
        <v>0.83763782319734115</v>
      </c>
      <c r="J1549" s="1">
        <f t="shared" ref="J1549:J1612" si="73">EXP(I1549)/(1+EXP(I1549))</f>
        <v>0.6979674811541744</v>
      </c>
      <c r="K1549" s="1">
        <v>1</v>
      </c>
      <c r="L1549" s="1">
        <f t="shared" ref="L1549:L1612" si="74">IF(K1549=1,LN(J1549),LN(1-J1549))</f>
        <v>-0.35958276590938199</v>
      </c>
      <c r="M1549" s="1">
        <f>ABS(J1549-Base!J1549)</f>
        <v>7.1002986554518088E-3</v>
      </c>
    </row>
    <row r="1550" spans="5:13" x14ac:dyDescent="0.3">
      <c r="E1550" s="1">
        <v>1539</v>
      </c>
      <c r="F1550" s="1">
        <v>0</v>
      </c>
      <c r="G1550" s="1">
        <v>28</v>
      </c>
      <c r="H1550" s="1">
        <v>1</v>
      </c>
      <c r="I1550" s="1">
        <f t="shared" si="72"/>
        <v>-0.40210146353705067</v>
      </c>
      <c r="J1550" s="1">
        <f t="shared" si="73"/>
        <v>0.40080754556530518</v>
      </c>
      <c r="K1550" s="1">
        <v>0</v>
      </c>
      <c r="L1550" s="1">
        <f t="shared" si="74"/>
        <v>-0.51217243959090175</v>
      </c>
      <c r="M1550" s="1">
        <f>ABS(J1550-Base!J1550)</f>
        <v>3.1490134339461351E-3</v>
      </c>
    </row>
    <row r="1551" spans="5:13" x14ac:dyDescent="0.3">
      <c r="E1551" s="1">
        <v>1540</v>
      </c>
      <c r="F1551" s="1">
        <v>0</v>
      </c>
      <c r="G1551" s="1">
        <v>26</v>
      </c>
      <c r="H1551" s="1">
        <v>1</v>
      </c>
      <c r="I1551" s="1">
        <f t="shared" si="72"/>
        <v>-0.34927081672561133</v>
      </c>
      <c r="J1551" s="1">
        <f t="shared" si="73"/>
        <v>0.41355925728835835</v>
      </c>
      <c r="K1551" s="1">
        <v>1</v>
      </c>
      <c r="L1551" s="1">
        <f t="shared" si="74"/>
        <v>-0.88295446816341394</v>
      </c>
      <c r="M1551" s="1">
        <f>ABS(J1551-Base!J1551)</f>
        <v>2.1363829843065729E-3</v>
      </c>
    </row>
    <row r="1552" spans="5:13" x14ac:dyDescent="0.3">
      <c r="E1552" s="1">
        <v>1541</v>
      </c>
      <c r="F1552" s="1">
        <v>1</v>
      </c>
      <c r="G1552" s="1">
        <v>24</v>
      </c>
      <c r="H1552" s="1">
        <v>1</v>
      </c>
      <c r="I1552" s="1">
        <f t="shared" si="72"/>
        <v>-0.31784309584618131</v>
      </c>
      <c r="J1552" s="1">
        <f t="shared" si="73"/>
        <v>0.42120149167015264</v>
      </c>
      <c r="K1552" s="1">
        <v>1</v>
      </c>
      <c r="L1552" s="1">
        <f t="shared" si="74"/>
        <v>-0.86464395725149212</v>
      </c>
      <c r="M1552" s="1">
        <f>ABS(J1552-Base!J1552)</f>
        <v>4.1257370632288848E-3</v>
      </c>
    </row>
    <row r="1553" spans="5:13" x14ac:dyDescent="0.3">
      <c r="E1553" s="1">
        <v>1542</v>
      </c>
      <c r="F1553" s="1">
        <v>1</v>
      </c>
      <c r="G1553" s="1">
        <v>26</v>
      </c>
      <c r="H1553" s="1">
        <v>0</v>
      </c>
      <c r="I1553" s="1">
        <f t="shared" si="72"/>
        <v>-0.6734058063683358</v>
      </c>
      <c r="J1553" s="1">
        <f t="shared" si="73"/>
        <v>0.33773464375559969</v>
      </c>
      <c r="K1553" s="1">
        <v>0</v>
      </c>
      <c r="L1553" s="1">
        <f t="shared" si="74"/>
        <v>-0.41208896311178073</v>
      </c>
      <c r="M1553" s="1">
        <f>ABS(J1553-Base!J1553)</f>
        <v>7.3440506179069387E-3</v>
      </c>
    </row>
    <row r="1554" spans="5:13" x14ac:dyDescent="0.3">
      <c r="E1554" s="1">
        <v>1543</v>
      </c>
      <c r="F1554" s="1">
        <v>0</v>
      </c>
      <c r="G1554" s="1">
        <v>23</v>
      </c>
      <c r="H1554" s="1">
        <v>2</v>
      </c>
      <c r="I1554" s="1">
        <f t="shared" si="72"/>
        <v>-2.194602821685232E-2</v>
      </c>
      <c r="J1554" s="1">
        <f t="shared" si="73"/>
        <v>0.49451371313987069</v>
      </c>
      <c r="K1554" s="1">
        <v>0</v>
      </c>
      <c r="L1554" s="1">
        <f t="shared" si="74"/>
        <v>-0.68223436876271526</v>
      </c>
      <c r="M1554" s="1">
        <f>ABS(J1554-Base!J1554)</f>
        <v>8.0578770801748023E-3</v>
      </c>
    </row>
    <row r="1555" spans="5:13" x14ac:dyDescent="0.3">
      <c r="E1555" s="1">
        <v>1544</v>
      </c>
      <c r="F1555" s="1">
        <v>1</v>
      </c>
      <c r="G1555" s="1">
        <v>22</v>
      </c>
      <c r="H1555" s="1">
        <v>2</v>
      </c>
      <c r="I1555" s="1">
        <f t="shared" si="72"/>
        <v>3.7719614675973248E-2</v>
      </c>
      <c r="J1555" s="1">
        <f t="shared" si="73"/>
        <v>0.50942878577989803</v>
      </c>
      <c r="K1555" s="1">
        <v>1</v>
      </c>
      <c r="L1555" s="1">
        <f t="shared" si="74"/>
        <v>-0.67446520884628536</v>
      </c>
      <c r="M1555" s="1">
        <f>ABS(J1555-Base!J1555)</f>
        <v>2.8465903584240504E-4</v>
      </c>
    </row>
    <row r="1556" spans="5:13" x14ac:dyDescent="0.3">
      <c r="E1556" s="1">
        <v>1545</v>
      </c>
      <c r="F1556" s="1">
        <v>1</v>
      </c>
      <c r="G1556" s="1">
        <v>11</v>
      </c>
      <c r="H1556" s="1">
        <v>2</v>
      </c>
      <c r="I1556" s="1">
        <f t="shared" si="72"/>
        <v>0.36329316875852297</v>
      </c>
      <c r="J1556" s="1">
        <f t="shared" si="73"/>
        <v>0.58983738294565857</v>
      </c>
      <c r="K1556" s="1">
        <v>0</v>
      </c>
      <c r="L1556" s="1">
        <f t="shared" si="74"/>
        <v>-0.89120157095765662</v>
      </c>
      <c r="M1556" s="1">
        <f>ABS(J1556-Base!J1556)</f>
        <v>2.4554066886852688E-3</v>
      </c>
    </row>
    <row r="1557" spans="5:13" x14ac:dyDescent="0.3">
      <c r="E1557" s="1">
        <v>1546</v>
      </c>
      <c r="F1557" s="1">
        <v>0</v>
      </c>
      <c r="G1557" s="1">
        <v>25</v>
      </c>
      <c r="H1557" s="1">
        <v>0</v>
      </c>
      <c r="I1557" s="1">
        <f t="shared" si="72"/>
        <v>-0.57093431161149188</v>
      </c>
      <c r="J1557" s="1">
        <f t="shared" si="73"/>
        <v>0.36102126528532796</v>
      </c>
      <c r="K1557" s="1">
        <v>1</v>
      </c>
      <c r="L1557" s="1">
        <f t="shared" si="74"/>
        <v>-1.0188184157766256</v>
      </c>
      <c r="M1557" s="1">
        <f>ABS(J1557-Base!J1557)</f>
        <v>9.4570005980561533E-3</v>
      </c>
    </row>
    <row r="1558" spans="5:13" x14ac:dyDescent="0.3">
      <c r="E1558" s="1">
        <v>1547</v>
      </c>
      <c r="F1558" s="1">
        <v>0</v>
      </c>
      <c r="G1558" s="1">
        <v>24</v>
      </c>
      <c r="H1558" s="1">
        <v>2</v>
      </c>
      <c r="I1558" s="1">
        <f t="shared" si="72"/>
        <v>-4.8361351622571935E-2</v>
      </c>
      <c r="J1558" s="1">
        <f t="shared" si="73"/>
        <v>0.48791201797070305</v>
      </c>
      <c r="K1558" s="1">
        <v>1</v>
      </c>
      <c r="L1558" s="1">
        <f t="shared" si="74"/>
        <v>-0.71762018042701503</v>
      </c>
      <c r="M1558" s="1">
        <f>ABS(J1558-Base!J1558)</f>
        <v>7.5166681376453992E-3</v>
      </c>
    </row>
    <row r="1559" spans="5:13" x14ac:dyDescent="0.3">
      <c r="E1559" s="1">
        <v>1548</v>
      </c>
      <c r="F1559" s="1">
        <v>0</v>
      </c>
      <c r="G1559" s="1">
        <v>23</v>
      </c>
      <c r="H1559" s="1">
        <v>4</v>
      </c>
      <c r="I1559" s="1">
        <f t="shared" si="72"/>
        <v>0.47421160836634801</v>
      </c>
      <c r="J1559" s="1">
        <f t="shared" si="73"/>
        <v>0.61638010196055693</v>
      </c>
      <c r="K1559" s="1">
        <v>1</v>
      </c>
      <c r="L1559" s="1">
        <f t="shared" si="74"/>
        <v>-0.48389145710758258</v>
      </c>
      <c r="M1559" s="1">
        <f>ABS(J1559-Base!J1559)</f>
        <v>2.3673971603080379E-2</v>
      </c>
    </row>
    <row r="1560" spans="5:13" x14ac:dyDescent="0.3">
      <c r="E1560" s="1">
        <v>1549</v>
      </c>
      <c r="F1560" s="1">
        <v>1</v>
      </c>
      <c r="G1560" s="1">
        <v>21</v>
      </c>
      <c r="H1560" s="1">
        <v>4</v>
      </c>
      <c r="I1560" s="1">
        <f t="shared" si="72"/>
        <v>0.66005224824322317</v>
      </c>
      <c r="J1560" s="1">
        <f t="shared" si="73"/>
        <v>0.65927212519680789</v>
      </c>
      <c r="K1560" s="1">
        <v>1</v>
      </c>
      <c r="L1560" s="1">
        <f t="shared" si="74"/>
        <v>-0.41661889314875233</v>
      </c>
      <c r="M1560" s="1">
        <f>ABS(J1560-Base!J1560)</f>
        <v>6.1608930378419524E-3</v>
      </c>
    </row>
    <row r="1561" spans="5:13" x14ac:dyDescent="0.3">
      <c r="E1561" s="1">
        <v>1550</v>
      </c>
      <c r="F1561" s="1">
        <v>0</v>
      </c>
      <c r="G1561" s="1">
        <v>21</v>
      </c>
      <c r="H1561" s="1">
        <v>0</v>
      </c>
      <c r="I1561" s="1">
        <f t="shared" si="72"/>
        <v>-0.46527301798861337</v>
      </c>
      <c r="J1561" s="1">
        <f t="shared" si="73"/>
        <v>0.38573566532339898</v>
      </c>
      <c r="K1561" s="1">
        <v>0</v>
      </c>
      <c r="L1561" s="1">
        <f t="shared" si="74"/>
        <v>-0.48732993097630589</v>
      </c>
      <c r="M1561" s="1">
        <f>ABS(J1561-Base!J1561)</f>
        <v>7.6970146114788141E-3</v>
      </c>
    </row>
    <row r="1562" spans="5:13" x14ac:dyDescent="0.3">
      <c r="E1562" s="1">
        <v>1551</v>
      </c>
      <c r="F1562" s="1">
        <v>0</v>
      </c>
      <c r="G1562" s="1">
        <v>24</v>
      </c>
      <c r="H1562" s="1">
        <v>2</v>
      </c>
      <c r="I1562" s="1">
        <f t="shared" si="72"/>
        <v>-4.8361351622571935E-2</v>
      </c>
      <c r="J1562" s="1">
        <f t="shared" si="73"/>
        <v>0.48791201797070305</v>
      </c>
      <c r="K1562" s="1">
        <v>1</v>
      </c>
      <c r="L1562" s="1">
        <f t="shared" si="74"/>
        <v>-0.71762018042701503</v>
      </c>
      <c r="M1562" s="1">
        <f>ABS(J1562-Base!J1562)</f>
        <v>7.5166681376453992E-3</v>
      </c>
    </row>
    <row r="1563" spans="5:13" x14ac:dyDescent="0.3">
      <c r="E1563" s="1">
        <v>1552</v>
      </c>
      <c r="F1563" s="1">
        <v>0</v>
      </c>
      <c r="G1563" s="1">
        <v>24</v>
      </c>
      <c r="H1563" s="1">
        <v>3</v>
      </c>
      <c r="I1563" s="1">
        <f t="shared" si="72"/>
        <v>0.19971746666902823</v>
      </c>
      <c r="J1563" s="1">
        <f t="shared" si="73"/>
        <v>0.54976406464654859</v>
      </c>
      <c r="K1563" s="1">
        <v>1</v>
      </c>
      <c r="L1563" s="1">
        <f t="shared" si="74"/>
        <v>-0.59826606616092959</v>
      </c>
      <c r="M1563" s="1">
        <f>ABS(J1563-Base!J1563)</f>
        <v>1.594627117774039E-2</v>
      </c>
    </row>
    <row r="1564" spans="5:13" x14ac:dyDescent="0.3">
      <c r="E1564" s="1">
        <v>1553</v>
      </c>
      <c r="F1564" s="1">
        <v>0</v>
      </c>
      <c r="G1564" s="1">
        <v>20</v>
      </c>
      <c r="H1564" s="1">
        <v>1</v>
      </c>
      <c r="I1564" s="1">
        <f t="shared" si="72"/>
        <v>-0.19077887629129359</v>
      </c>
      <c r="J1564" s="1">
        <f t="shared" si="73"/>
        <v>0.45244941673162731</v>
      </c>
      <c r="K1564" s="1">
        <v>0</v>
      </c>
      <c r="L1564" s="1">
        <f t="shared" si="74"/>
        <v>-0.60230043202785677</v>
      </c>
      <c r="M1564" s="1">
        <f>ABS(J1564-Base!J1564)</f>
        <v>1.0223155209224677E-3</v>
      </c>
    </row>
    <row r="1565" spans="5:13" x14ac:dyDescent="0.3">
      <c r="E1565" s="1">
        <v>1554</v>
      </c>
      <c r="F1565" s="1">
        <v>1</v>
      </c>
      <c r="G1565" s="1">
        <v>20</v>
      </c>
      <c r="H1565" s="1">
        <v>4</v>
      </c>
      <c r="I1565" s="1">
        <f t="shared" si="72"/>
        <v>0.6896498440689095</v>
      </c>
      <c r="J1565" s="1">
        <f t="shared" si="73"/>
        <v>0.66588902829522556</v>
      </c>
      <c r="K1565" s="1">
        <v>1</v>
      </c>
      <c r="L1565" s="1">
        <f t="shared" si="74"/>
        <v>-0.40663224650644203</v>
      </c>
      <c r="M1565" s="1">
        <f>ABS(J1565-Base!J1565)</f>
        <v>6.3331936661242816E-3</v>
      </c>
    </row>
    <row r="1566" spans="5:13" x14ac:dyDescent="0.3">
      <c r="E1566" s="1">
        <v>1555</v>
      </c>
      <c r="F1566" s="1">
        <v>1</v>
      </c>
      <c r="G1566" s="1">
        <v>23</v>
      </c>
      <c r="H1566" s="1">
        <v>3</v>
      </c>
      <c r="I1566" s="1">
        <f t="shared" si="72"/>
        <v>0.30448953772106868</v>
      </c>
      <c r="J1566" s="1">
        <f t="shared" si="73"/>
        <v>0.57553965310375632</v>
      </c>
      <c r="K1566" s="1">
        <v>1</v>
      </c>
      <c r="L1566" s="1">
        <f t="shared" si="74"/>
        <v>-0.55244715118904442</v>
      </c>
      <c r="M1566" s="1">
        <f>ABS(J1566-Base!J1566)</f>
        <v>2.8232640295787759E-3</v>
      </c>
    </row>
    <row r="1567" spans="5:13" x14ac:dyDescent="0.3">
      <c r="E1567" s="1">
        <v>1556</v>
      </c>
      <c r="F1567" s="1">
        <v>1</v>
      </c>
      <c r="G1567" s="1">
        <v>25</v>
      </c>
      <c r="H1567" s="1">
        <v>4</v>
      </c>
      <c r="I1567" s="1">
        <f t="shared" si="72"/>
        <v>0.54166186494047786</v>
      </c>
      <c r="J1567" s="1">
        <f t="shared" si="73"/>
        <v>0.6321989251213167</v>
      </c>
      <c r="K1567" s="1">
        <v>1</v>
      </c>
      <c r="L1567" s="1">
        <f t="shared" si="74"/>
        <v>-0.45855117942143125</v>
      </c>
      <c r="M1567" s="1">
        <f>ABS(J1567-Base!J1567)</f>
        <v>5.4126395647193792E-3</v>
      </c>
    </row>
    <row r="1568" spans="5:13" x14ac:dyDescent="0.3">
      <c r="E1568" s="1">
        <v>1557</v>
      </c>
      <c r="F1568" s="1">
        <v>1</v>
      </c>
      <c r="G1568" s="1">
        <v>21</v>
      </c>
      <c r="H1568" s="1">
        <v>5</v>
      </c>
      <c r="I1568" s="1">
        <f t="shared" si="72"/>
        <v>0.95641976711400511</v>
      </c>
      <c r="J1568" s="1">
        <f t="shared" si="73"/>
        <v>0.72240441054506077</v>
      </c>
      <c r="K1568" s="1">
        <v>0</v>
      </c>
      <c r="L1568" s="1">
        <f t="shared" si="74"/>
        <v>-1.2815899386063276</v>
      </c>
      <c r="M1568" s="1">
        <f>ABS(J1568-Base!J1568)</f>
        <v>8.3006195663504201E-3</v>
      </c>
    </row>
    <row r="1569" spans="5:13" x14ac:dyDescent="0.3">
      <c r="E1569" s="1">
        <v>1558</v>
      </c>
      <c r="F1569" s="1">
        <v>1</v>
      </c>
      <c r="G1569" s="1">
        <v>28</v>
      </c>
      <c r="H1569" s="1">
        <v>1</v>
      </c>
      <c r="I1569" s="1">
        <f t="shared" si="72"/>
        <v>-0.43623347914892674</v>
      </c>
      <c r="J1569" s="1">
        <f t="shared" si="73"/>
        <v>0.39263882082146984</v>
      </c>
      <c r="K1569" s="1">
        <v>1</v>
      </c>
      <c r="L1569" s="1">
        <f t="shared" si="74"/>
        <v>-0.93486512066940308</v>
      </c>
      <c r="M1569" s="1">
        <f>ABS(J1569-Base!J1569)</f>
        <v>5.0197113098892077E-3</v>
      </c>
    </row>
    <row r="1570" spans="5:13" x14ac:dyDescent="0.3">
      <c r="E1570" s="1">
        <v>1559</v>
      </c>
      <c r="F1570" s="1">
        <v>0</v>
      </c>
      <c r="G1570" s="1">
        <v>26</v>
      </c>
      <c r="H1570" s="1">
        <v>0</v>
      </c>
      <c r="I1570" s="1">
        <f t="shared" si="72"/>
        <v>-0.5973496350172115</v>
      </c>
      <c r="J1570" s="1">
        <f t="shared" si="73"/>
        <v>0.35495028933023043</v>
      </c>
      <c r="K1570" s="1">
        <v>0</v>
      </c>
      <c r="L1570" s="1">
        <f t="shared" si="74"/>
        <v>-0.43842789435032226</v>
      </c>
      <c r="M1570" s="1">
        <f>ABS(J1570-Base!J1570)</f>
        <v>9.8715949567237948E-3</v>
      </c>
    </row>
    <row r="1571" spans="5:13" x14ac:dyDescent="0.3">
      <c r="E1571" s="1">
        <v>1560</v>
      </c>
      <c r="F1571" s="1">
        <v>0</v>
      </c>
      <c r="G1571" s="1">
        <v>22</v>
      </c>
      <c r="H1571" s="1">
        <v>2</v>
      </c>
      <c r="I1571" s="1">
        <f t="shared" si="72"/>
        <v>4.4692951888673504E-3</v>
      </c>
      <c r="J1571" s="1">
        <f t="shared" si="73"/>
        <v>0.50111732193737923</v>
      </c>
      <c r="K1571" s="1">
        <v>0</v>
      </c>
      <c r="L1571" s="1">
        <f t="shared" si="74"/>
        <v>-0.69538432497723657</v>
      </c>
      <c r="M1571" s="1">
        <f>ABS(J1571-Base!J1571)</f>
        <v>8.5961228783612009E-3</v>
      </c>
    </row>
    <row r="1572" spans="5:13" x14ac:dyDescent="0.3">
      <c r="E1572" s="1">
        <v>1561</v>
      </c>
      <c r="F1572" s="1">
        <v>0</v>
      </c>
      <c r="G1572" s="1">
        <v>27</v>
      </c>
      <c r="H1572" s="1">
        <v>2</v>
      </c>
      <c r="I1572" s="1">
        <f t="shared" si="72"/>
        <v>-0.12760732183973089</v>
      </c>
      <c r="J1572" s="1">
        <f t="shared" si="73"/>
        <v>0.4681413889610696</v>
      </c>
      <c r="K1572" s="1">
        <v>1</v>
      </c>
      <c r="L1572" s="1">
        <f t="shared" si="74"/>
        <v>-0.75898491552680436</v>
      </c>
      <c r="M1572" s="1">
        <f>ABS(J1572-Base!J1572)</f>
        <v>5.8814182643489032E-3</v>
      </c>
    </row>
    <row r="1573" spans="5:13" x14ac:dyDescent="0.3">
      <c r="E1573" s="1">
        <v>1562</v>
      </c>
      <c r="F1573" s="1">
        <v>0</v>
      </c>
      <c r="G1573" s="1">
        <v>30</v>
      </c>
      <c r="H1573" s="1">
        <v>1</v>
      </c>
      <c r="I1573" s="1">
        <f t="shared" si="72"/>
        <v>-0.4549321103484899</v>
      </c>
      <c r="J1573" s="1">
        <f t="shared" si="73"/>
        <v>0.38818875454897944</v>
      </c>
      <c r="K1573" s="1">
        <v>0</v>
      </c>
      <c r="L1573" s="1">
        <f t="shared" si="74"/>
        <v>-0.49133146650745418</v>
      </c>
      <c r="M1573" s="1">
        <f>ABS(J1573-Base!J1573)</f>
        <v>4.1345494440507835E-3</v>
      </c>
    </row>
    <row r="1574" spans="5:13" x14ac:dyDescent="0.3">
      <c r="E1574" s="1">
        <v>1563</v>
      </c>
      <c r="F1574" s="1">
        <v>1</v>
      </c>
      <c r="G1574" s="1">
        <v>24</v>
      </c>
      <c r="H1574" s="1">
        <v>3</v>
      </c>
      <c r="I1574" s="1">
        <f t="shared" si="72"/>
        <v>0.27489194189538235</v>
      </c>
      <c r="J1574" s="1">
        <f t="shared" si="73"/>
        <v>0.56829347313059175</v>
      </c>
      <c r="K1574" s="1">
        <v>1</v>
      </c>
      <c r="L1574" s="1">
        <f t="shared" si="74"/>
        <v>-0.56511731564631229</v>
      </c>
      <c r="M1574" s="1">
        <f>ABS(J1574-Base!J1574)</f>
        <v>2.583137306302774E-3</v>
      </c>
    </row>
    <row r="1575" spans="5:13" x14ac:dyDescent="0.3">
      <c r="E1575" s="1">
        <v>1564</v>
      </c>
      <c r="F1575" s="1">
        <v>0</v>
      </c>
      <c r="G1575" s="1">
        <v>24</v>
      </c>
      <c r="H1575" s="1">
        <v>0</v>
      </c>
      <c r="I1575" s="1">
        <f t="shared" si="72"/>
        <v>-0.54451898820577227</v>
      </c>
      <c r="J1575" s="1">
        <f t="shared" si="73"/>
        <v>0.36713697802341244</v>
      </c>
      <c r="K1575" s="1">
        <v>0</v>
      </c>
      <c r="L1575" s="1">
        <f t="shared" si="74"/>
        <v>-0.45750127523642731</v>
      </c>
      <c r="M1575" s="1">
        <f>ABS(J1575-Base!J1575)</f>
        <v>9.0319000904001689E-3</v>
      </c>
    </row>
    <row r="1576" spans="5:13" x14ac:dyDescent="0.3">
      <c r="E1576" s="1">
        <v>1565</v>
      </c>
      <c r="F1576" s="1">
        <v>1</v>
      </c>
      <c r="G1576" s="1">
        <v>27</v>
      </c>
      <c r="H1576" s="1">
        <v>3</v>
      </c>
      <c r="I1576" s="1">
        <f t="shared" si="72"/>
        <v>0.18609915441832325</v>
      </c>
      <c r="J1576" s="1">
        <f t="shared" si="73"/>
        <v>0.54639097799939529</v>
      </c>
      <c r="K1576" s="1">
        <v>0</v>
      </c>
      <c r="L1576" s="1">
        <f t="shared" si="74"/>
        <v>-0.79051963699433736</v>
      </c>
      <c r="M1576" s="1">
        <f>ABS(J1576-Base!J1576)</f>
        <v>1.8459486462082397E-3</v>
      </c>
    </row>
    <row r="1577" spans="5:13" x14ac:dyDescent="0.3">
      <c r="E1577" s="1">
        <v>1566</v>
      </c>
      <c r="F1577" s="1">
        <v>0</v>
      </c>
      <c r="G1577" s="1">
        <v>28</v>
      </c>
      <c r="H1577" s="1">
        <v>2</v>
      </c>
      <c r="I1577" s="1">
        <f t="shared" si="72"/>
        <v>-0.15402264524545051</v>
      </c>
      <c r="J1577" s="1">
        <f t="shared" si="73"/>
        <v>0.46157028094029279</v>
      </c>
      <c r="K1577" s="1">
        <v>1</v>
      </c>
      <c r="L1577" s="1">
        <f t="shared" si="74"/>
        <v>-0.77312094857257374</v>
      </c>
      <c r="M1577" s="1">
        <f>ABS(J1577-Base!J1577)</f>
        <v>5.3345204778011968E-3</v>
      </c>
    </row>
    <row r="1578" spans="5:13" x14ac:dyDescent="0.3">
      <c r="E1578" s="1">
        <v>1567</v>
      </c>
      <c r="F1578" s="1">
        <v>1</v>
      </c>
      <c r="G1578" s="1">
        <v>26</v>
      </c>
      <c r="H1578" s="1">
        <v>2</v>
      </c>
      <c r="I1578" s="1">
        <f t="shared" si="72"/>
        <v>-8.0670768626772152E-2</v>
      </c>
      <c r="J1578" s="1">
        <f t="shared" si="73"/>
        <v>0.47984323796034778</v>
      </c>
      <c r="K1578" s="1">
        <v>1</v>
      </c>
      <c r="L1578" s="1">
        <f t="shared" si="74"/>
        <v>-0.73429581600414784</v>
      </c>
      <c r="M1578" s="1">
        <f>ABS(J1578-Base!J1578)</f>
        <v>1.3081485386529645E-3</v>
      </c>
    </row>
    <row r="1579" spans="5:13" x14ac:dyDescent="0.3">
      <c r="E1579" s="1">
        <v>1568</v>
      </c>
      <c r="F1579" s="1">
        <v>0</v>
      </c>
      <c r="G1579" s="1">
        <v>33</v>
      </c>
      <c r="H1579" s="1">
        <v>0</v>
      </c>
      <c r="I1579" s="1">
        <f t="shared" si="72"/>
        <v>-0.78225689885724892</v>
      </c>
      <c r="J1579" s="1">
        <f t="shared" si="73"/>
        <v>0.31383367664355954</v>
      </c>
      <c r="K1579" s="1">
        <v>1</v>
      </c>
      <c r="L1579" s="1">
        <f t="shared" si="74"/>
        <v>-1.1588921256283287</v>
      </c>
      <c r="M1579" s="1">
        <f>ABS(J1579-Base!J1579)</f>
        <v>1.2456429905510491E-2</v>
      </c>
    </row>
    <row r="1580" spans="5:13" x14ac:dyDescent="0.3">
      <c r="E1580" s="1">
        <v>1569</v>
      </c>
      <c r="F1580" s="1">
        <v>0</v>
      </c>
      <c r="G1580" s="1">
        <v>24</v>
      </c>
      <c r="H1580" s="1">
        <v>3</v>
      </c>
      <c r="I1580" s="1">
        <f t="shared" si="72"/>
        <v>0.19971746666902823</v>
      </c>
      <c r="J1580" s="1">
        <f t="shared" si="73"/>
        <v>0.54976406464654859</v>
      </c>
      <c r="K1580" s="1">
        <v>1</v>
      </c>
      <c r="L1580" s="1">
        <f t="shared" si="74"/>
        <v>-0.59826606616092959</v>
      </c>
      <c r="M1580" s="1">
        <f>ABS(J1580-Base!J1580)</f>
        <v>1.594627117774039E-2</v>
      </c>
    </row>
    <row r="1581" spans="5:13" x14ac:dyDescent="0.3">
      <c r="E1581" s="1">
        <v>1570</v>
      </c>
      <c r="F1581" s="1">
        <v>1</v>
      </c>
      <c r="G1581" s="1">
        <v>18</v>
      </c>
      <c r="H1581" s="1">
        <v>2</v>
      </c>
      <c r="I1581" s="1">
        <f t="shared" si="72"/>
        <v>0.15610999797871863</v>
      </c>
      <c r="J1581" s="1">
        <f t="shared" si="73"/>
        <v>0.53894843275243853</v>
      </c>
      <c r="K1581" s="1">
        <v>1</v>
      </c>
      <c r="L1581" s="1">
        <f t="shared" si="74"/>
        <v>-0.61813538472340257</v>
      </c>
      <c r="M1581" s="1">
        <f>ABS(J1581-Base!J1581)</f>
        <v>7.3620619969594348E-4</v>
      </c>
    </row>
    <row r="1582" spans="5:13" x14ac:dyDescent="0.3">
      <c r="E1582" s="1">
        <v>1571</v>
      </c>
      <c r="F1582" s="1">
        <v>1</v>
      </c>
      <c r="G1582" s="1">
        <v>18</v>
      </c>
      <c r="H1582" s="1">
        <v>1</v>
      </c>
      <c r="I1582" s="1">
        <f t="shared" si="72"/>
        <v>-0.14025752089206317</v>
      </c>
      <c r="J1582" s="1">
        <f t="shared" si="73"/>
        <v>0.46499298963105112</v>
      </c>
      <c r="K1582" s="1">
        <v>0</v>
      </c>
      <c r="L1582" s="1">
        <f t="shared" si="74"/>
        <v>-0.62547542867861827</v>
      </c>
      <c r="M1582" s="1">
        <f>ABS(J1582-Base!J1582)</f>
        <v>2.6750227016995032E-3</v>
      </c>
    </row>
    <row r="1583" spans="5:13" x14ac:dyDescent="0.3">
      <c r="E1583" s="1">
        <v>1572</v>
      </c>
      <c r="F1583" s="1">
        <v>0</v>
      </c>
      <c r="G1583" s="1">
        <v>31</v>
      </c>
      <c r="H1583" s="1">
        <v>1</v>
      </c>
      <c r="I1583" s="1">
        <f t="shared" si="72"/>
        <v>-0.48134743375420952</v>
      </c>
      <c r="J1583" s="1">
        <f t="shared" si="73"/>
        <v>0.3819339988922909</v>
      </c>
      <c r="K1583" s="1">
        <v>0</v>
      </c>
      <c r="L1583" s="1">
        <f t="shared" si="74"/>
        <v>-0.48116002931802265</v>
      </c>
      <c r="M1583" s="1">
        <f>ABS(J1583-Base!J1583)</f>
        <v>4.6159653878562468E-3</v>
      </c>
    </row>
    <row r="1584" spans="5:13" x14ac:dyDescent="0.3">
      <c r="E1584" s="1">
        <v>1573</v>
      </c>
      <c r="F1584" s="1">
        <v>0</v>
      </c>
      <c r="G1584" s="1">
        <v>27</v>
      </c>
      <c r="H1584" s="1">
        <v>2</v>
      </c>
      <c r="I1584" s="1">
        <f t="shared" si="72"/>
        <v>-0.12760732183973089</v>
      </c>
      <c r="J1584" s="1">
        <f t="shared" si="73"/>
        <v>0.4681413889610696</v>
      </c>
      <c r="K1584" s="1">
        <v>1</v>
      </c>
      <c r="L1584" s="1">
        <f t="shared" si="74"/>
        <v>-0.75898491552680436</v>
      </c>
      <c r="M1584" s="1">
        <f>ABS(J1584-Base!J1584)</f>
        <v>5.8814182643489032E-3</v>
      </c>
    </row>
    <row r="1585" spans="5:13" x14ac:dyDescent="0.3">
      <c r="E1585" s="1">
        <v>1574</v>
      </c>
      <c r="F1585" s="1">
        <v>1</v>
      </c>
      <c r="G1585" s="1">
        <v>23</v>
      </c>
      <c r="H1585" s="1">
        <v>4</v>
      </c>
      <c r="I1585" s="1">
        <f t="shared" si="72"/>
        <v>0.60085705659185051</v>
      </c>
      <c r="J1585" s="1">
        <f t="shared" si="73"/>
        <v>0.64585236278033253</v>
      </c>
      <c r="K1585" s="1">
        <v>1</v>
      </c>
      <c r="L1585" s="1">
        <f t="shared" si="74"/>
        <v>-0.43718434190663547</v>
      </c>
      <c r="M1585" s="1">
        <f>ABS(J1585-Base!J1585)</f>
        <v>5.7982892166952293E-3</v>
      </c>
    </row>
    <row r="1586" spans="5:13" x14ac:dyDescent="0.3">
      <c r="E1586" s="1">
        <v>1575</v>
      </c>
      <c r="F1586" s="1">
        <v>0</v>
      </c>
      <c r="G1586" s="1">
        <v>31</v>
      </c>
      <c r="H1586" s="1">
        <v>0</v>
      </c>
      <c r="I1586" s="1">
        <f t="shared" si="72"/>
        <v>-0.72942625204580969</v>
      </c>
      <c r="J1586" s="1">
        <f t="shared" si="73"/>
        <v>0.32532064508229447</v>
      </c>
      <c r="K1586" s="1">
        <v>0</v>
      </c>
      <c r="L1586" s="1">
        <f t="shared" si="74"/>
        <v>-0.39351773072353052</v>
      </c>
      <c r="M1586" s="1">
        <f>ABS(J1586-Base!J1586)</f>
        <v>1.1776913713985815E-2</v>
      </c>
    </row>
    <row r="1587" spans="5:13" x14ac:dyDescent="0.3">
      <c r="E1587" s="1">
        <v>1576</v>
      </c>
      <c r="F1587" s="1">
        <v>1</v>
      </c>
      <c r="G1587" s="1">
        <v>20</v>
      </c>
      <c r="H1587" s="1">
        <v>6</v>
      </c>
      <c r="I1587" s="1">
        <f t="shared" si="72"/>
        <v>1.2823848818104735</v>
      </c>
      <c r="J1587" s="1">
        <f t="shared" si="73"/>
        <v>0.78285546260361805</v>
      </c>
      <c r="K1587" s="1">
        <v>0</v>
      </c>
      <c r="L1587" s="1">
        <f t="shared" si="74"/>
        <v>-1.5271920762174127</v>
      </c>
      <c r="M1587" s="1">
        <f>ABS(J1587-Base!J1587)</f>
        <v>9.6276309732704624E-3</v>
      </c>
    </row>
    <row r="1588" spans="5:13" x14ac:dyDescent="0.3">
      <c r="E1588" s="1">
        <v>1577</v>
      </c>
      <c r="F1588" s="1">
        <v>0</v>
      </c>
      <c r="G1588" s="1">
        <v>22</v>
      </c>
      <c r="H1588" s="1">
        <v>1</v>
      </c>
      <c r="I1588" s="1">
        <f t="shared" si="72"/>
        <v>-0.24360952310273282</v>
      </c>
      <c r="J1588" s="1">
        <f t="shared" si="73"/>
        <v>0.43939703315261519</v>
      </c>
      <c r="K1588" s="1">
        <v>0</v>
      </c>
      <c r="L1588" s="1">
        <f t="shared" si="74"/>
        <v>-0.57874234799398538</v>
      </c>
      <c r="M1588" s="1">
        <f>ABS(J1588-Base!J1588)</f>
        <v>4.6310560282480928E-5</v>
      </c>
    </row>
    <row r="1589" spans="5:13" x14ac:dyDescent="0.3">
      <c r="E1589" s="1">
        <v>1578</v>
      </c>
      <c r="F1589" s="1">
        <v>1</v>
      </c>
      <c r="G1589" s="1">
        <v>23</v>
      </c>
      <c r="H1589" s="1">
        <v>2</v>
      </c>
      <c r="I1589" s="1">
        <f t="shared" si="72"/>
        <v>8.1220188502868634E-3</v>
      </c>
      <c r="J1589" s="1">
        <f t="shared" si="73"/>
        <v>0.50203049355042118</v>
      </c>
      <c r="K1589" s="1">
        <v>0</v>
      </c>
      <c r="L1589" s="1">
        <f t="shared" si="74"/>
        <v>-0.69721643586119952</v>
      </c>
      <c r="M1589" s="1">
        <f>ABS(J1589-Base!J1589)</f>
        <v>5.4109666962431913E-4</v>
      </c>
    </row>
    <row r="1590" spans="5:13" x14ac:dyDescent="0.3">
      <c r="E1590" s="1">
        <v>1579</v>
      </c>
      <c r="F1590" s="1">
        <v>0</v>
      </c>
      <c r="G1590" s="1">
        <v>21</v>
      </c>
      <c r="H1590" s="1">
        <v>2</v>
      </c>
      <c r="I1590" s="1">
        <f t="shared" si="72"/>
        <v>3.0884618594586966E-2</v>
      </c>
      <c r="J1590" s="1">
        <f t="shared" si="73"/>
        <v>0.50772054096568409</v>
      </c>
      <c r="K1590" s="1">
        <v>0</v>
      </c>
      <c r="L1590" s="1">
        <f t="shared" si="74"/>
        <v>-0.70870871757696374</v>
      </c>
      <c r="M1590" s="1">
        <f>ABS(J1590-Base!J1590)</f>
        <v>9.1307955909477601E-3</v>
      </c>
    </row>
    <row r="1591" spans="5:13" x14ac:dyDescent="0.3">
      <c r="E1591" s="1">
        <v>1580</v>
      </c>
      <c r="F1591" s="1">
        <v>1</v>
      </c>
      <c r="G1591" s="1">
        <v>27</v>
      </c>
      <c r="H1591" s="1">
        <v>3</v>
      </c>
      <c r="I1591" s="1">
        <f t="shared" si="72"/>
        <v>0.18609915441832325</v>
      </c>
      <c r="J1591" s="1">
        <f t="shared" si="73"/>
        <v>0.54639097799939529</v>
      </c>
      <c r="K1591" s="1">
        <v>0</v>
      </c>
      <c r="L1591" s="1">
        <f t="shared" si="74"/>
        <v>-0.79051963699433736</v>
      </c>
      <c r="M1591" s="1">
        <f>ABS(J1591-Base!J1591)</f>
        <v>1.8459486462082397E-3</v>
      </c>
    </row>
    <row r="1592" spans="5:13" x14ac:dyDescent="0.3">
      <c r="E1592" s="1">
        <v>1581</v>
      </c>
      <c r="F1592" s="1">
        <v>0</v>
      </c>
      <c r="G1592" s="1">
        <v>23</v>
      </c>
      <c r="H1592" s="1">
        <v>0</v>
      </c>
      <c r="I1592" s="1">
        <f t="shared" si="72"/>
        <v>-0.51810366480005265</v>
      </c>
      <c r="J1592" s="1">
        <f t="shared" si="73"/>
        <v>0.37329576709001761</v>
      </c>
      <c r="K1592" s="1">
        <v>1</v>
      </c>
      <c r="L1592" s="1">
        <f t="shared" si="74"/>
        <v>-0.98538423229005168</v>
      </c>
      <c r="M1592" s="1">
        <f>ABS(J1592-Base!J1592)</f>
        <v>8.5966274346834237E-3</v>
      </c>
    </row>
    <row r="1593" spans="5:13" x14ac:dyDescent="0.3">
      <c r="E1593" s="1">
        <v>1582</v>
      </c>
      <c r="F1593" s="1">
        <v>1</v>
      </c>
      <c r="G1593" s="1">
        <v>20</v>
      </c>
      <c r="H1593" s="1">
        <v>8</v>
      </c>
      <c r="I1593" s="1">
        <f t="shared" si="72"/>
        <v>1.8751199195520369</v>
      </c>
      <c r="J1593" s="1">
        <f t="shared" si="73"/>
        <v>0.86704958408938126</v>
      </c>
      <c r="K1593" s="1">
        <v>1</v>
      </c>
      <c r="L1593" s="1">
        <f t="shared" si="74"/>
        <v>-0.14265911342239335</v>
      </c>
      <c r="M1593" s="1">
        <f>ABS(J1593-Base!J1593)</f>
        <v>9.884587364945574E-3</v>
      </c>
    </row>
    <row r="1594" spans="5:13" x14ac:dyDescent="0.3">
      <c r="E1594" s="1">
        <v>1583</v>
      </c>
      <c r="F1594" s="1">
        <v>1</v>
      </c>
      <c r="G1594" s="1">
        <v>26</v>
      </c>
      <c r="H1594" s="1">
        <v>2</v>
      </c>
      <c r="I1594" s="1">
        <f t="shared" si="72"/>
        <v>-8.0670768626772152E-2</v>
      </c>
      <c r="J1594" s="1">
        <f t="shared" si="73"/>
        <v>0.47984323796034778</v>
      </c>
      <c r="K1594" s="1">
        <v>0</v>
      </c>
      <c r="L1594" s="1">
        <f t="shared" si="74"/>
        <v>-0.65362504737737592</v>
      </c>
      <c r="M1594" s="1">
        <f>ABS(J1594-Base!J1594)</f>
        <v>1.3081485386529645E-3</v>
      </c>
    </row>
    <row r="1595" spans="5:13" x14ac:dyDescent="0.3">
      <c r="E1595" s="1">
        <v>1584</v>
      </c>
      <c r="F1595" s="1">
        <v>1</v>
      </c>
      <c r="G1595" s="1">
        <v>21</v>
      </c>
      <c r="H1595" s="1">
        <v>2</v>
      </c>
      <c r="I1595" s="1">
        <f t="shared" si="72"/>
        <v>6.7317210501659577E-2</v>
      </c>
      <c r="J1595" s="1">
        <f t="shared" si="73"/>
        <v>0.51682295018884739</v>
      </c>
      <c r="K1595" s="1">
        <v>0</v>
      </c>
      <c r="L1595" s="1">
        <f t="shared" si="74"/>
        <v>-0.72737212974126819</v>
      </c>
      <c r="M1595" s="1">
        <f>ABS(J1595-Base!J1595)</f>
        <v>2.8386367784460909E-5</v>
      </c>
    </row>
    <row r="1596" spans="5:13" x14ac:dyDescent="0.3">
      <c r="E1596" s="1">
        <v>1585</v>
      </c>
      <c r="F1596" s="1">
        <v>1</v>
      </c>
      <c r="G1596" s="1">
        <v>22</v>
      </c>
      <c r="H1596" s="1">
        <v>2</v>
      </c>
      <c r="I1596" s="1">
        <f t="shared" si="72"/>
        <v>3.7719614675973248E-2</v>
      </c>
      <c r="J1596" s="1">
        <f t="shared" si="73"/>
        <v>0.50942878577989803</v>
      </c>
      <c r="K1596" s="1">
        <v>1</v>
      </c>
      <c r="L1596" s="1">
        <f t="shared" si="74"/>
        <v>-0.67446520884628536</v>
      </c>
      <c r="M1596" s="1">
        <f>ABS(J1596-Base!J1596)</f>
        <v>2.8465903584240504E-4</v>
      </c>
    </row>
    <row r="1597" spans="5:13" x14ac:dyDescent="0.3">
      <c r="E1597" s="1">
        <v>1586</v>
      </c>
      <c r="F1597" s="1">
        <v>1</v>
      </c>
      <c r="G1597" s="1">
        <v>20</v>
      </c>
      <c r="H1597" s="1">
        <v>2</v>
      </c>
      <c r="I1597" s="1">
        <f t="shared" si="72"/>
        <v>9.691480632734592E-2</v>
      </c>
      <c r="J1597" s="1">
        <f t="shared" si="73"/>
        <v>0.5242097554111721</v>
      </c>
      <c r="K1597" s="1">
        <v>0</v>
      </c>
      <c r="L1597" s="1">
        <f t="shared" si="74"/>
        <v>-0.74277818449953847</v>
      </c>
      <c r="M1597" s="1">
        <f>ABS(J1597-Base!J1597)</f>
        <v>2.2739684344907918E-4</v>
      </c>
    </row>
    <row r="1598" spans="5:13" x14ac:dyDescent="0.3">
      <c r="E1598" s="1">
        <v>1587</v>
      </c>
      <c r="F1598" s="1">
        <v>0</v>
      </c>
      <c r="G1598" s="1">
        <v>22</v>
      </c>
      <c r="H1598" s="1">
        <v>0</v>
      </c>
      <c r="I1598" s="1">
        <f t="shared" si="72"/>
        <v>-0.49168834139433298</v>
      </c>
      <c r="J1598" s="1">
        <f t="shared" si="73"/>
        <v>0.37949591830017942</v>
      </c>
      <c r="K1598" s="1">
        <v>0</v>
      </c>
      <c r="L1598" s="1">
        <f t="shared" si="74"/>
        <v>-0.47722309627720794</v>
      </c>
      <c r="M1598" s="1">
        <f>ABS(J1598-Base!J1598)</f>
        <v>8.1515393118058999E-3</v>
      </c>
    </row>
    <row r="1599" spans="5:13" x14ac:dyDescent="0.3">
      <c r="E1599" s="1">
        <v>1588</v>
      </c>
      <c r="F1599" s="1">
        <v>0</v>
      </c>
      <c r="G1599" s="1">
        <v>26</v>
      </c>
      <c r="H1599" s="1">
        <v>1</v>
      </c>
      <c r="I1599" s="1">
        <f t="shared" si="72"/>
        <v>-0.34927081672561133</v>
      </c>
      <c r="J1599" s="1">
        <f t="shared" si="73"/>
        <v>0.41355925728835835</v>
      </c>
      <c r="K1599" s="1">
        <v>0</v>
      </c>
      <c r="L1599" s="1">
        <f t="shared" si="74"/>
        <v>-0.53368365143780261</v>
      </c>
      <c r="M1599" s="1">
        <f>ABS(J1599-Base!J1599)</f>
        <v>2.1363829843065729E-3</v>
      </c>
    </row>
    <row r="1600" spans="5:13" x14ac:dyDescent="0.3">
      <c r="E1600" s="1">
        <v>1589</v>
      </c>
      <c r="F1600" s="1">
        <v>0</v>
      </c>
      <c r="G1600" s="1">
        <v>25</v>
      </c>
      <c r="H1600" s="1">
        <v>2</v>
      </c>
      <c r="I1600" s="1">
        <f t="shared" si="72"/>
        <v>-7.477667502829155E-2</v>
      </c>
      <c r="J1600" s="1">
        <f t="shared" si="73"/>
        <v>0.48131453715836953</v>
      </c>
      <c r="K1600" s="1">
        <v>1</v>
      </c>
      <c r="L1600" s="1">
        <f t="shared" si="74"/>
        <v>-0.7312342991849492</v>
      </c>
      <c r="M1600" s="1">
        <f>ABS(J1600-Base!J1600)</f>
        <v>6.9731103738460698E-3</v>
      </c>
    </row>
    <row r="1601" spans="5:13" x14ac:dyDescent="0.3">
      <c r="E1601" s="1">
        <v>1590</v>
      </c>
      <c r="F1601" s="1">
        <v>1</v>
      </c>
      <c r="G1601" s="1">
        <v>18</v>
      </c>
      <c r="H1601" s="1">
        <v>2</v>
      </c>
      <c r="I1601" s="1">
        <f t="shared" si="72"/>
        <v>0.15610999797871863</v>
      </c>
      <c r="J1601" s="1">
        <f t="shared" si="73"/>
        <v>0.53894843275243853</v>
      </c>
      <c r="K1601" s="1">
        <v>0</v>
      </c>
      <c r="L1601" s="1">
        <f t="shared" si="74"/>
        <v>-0.7742453827021214</v>
      </c>
      <c r="M1601" s="1">
        <f>ABS(J1601-Base!J1601)</f>
        <v>7.3620619969594348E-4</v>
      </c>
    </row>
    <row r="1602" spans="5:13" x14ac:dyDescent="0.3">
      <c r="E1602" s="1">
        <v>1591</v>
      </c>
      <c r="F1602" s="1">
        <v>0</v>
      </c>
      <c r="G1602" s="1">
        <v>33</v>
      </c>
      <c r="H1602" s="1">
        <v>2</v>
      </c>
      <c r="I1602" s="1">
        <f t="shared" si="72"/>
        <v>-0.28609926227404858</v>
      </c>
      <c r="J1602" s="1">
        <f t="shared" si="73"/>
        <v>0.42895909930202181</v>
      </c>
      <c r="K1602" s="1">
        <v>0</v>
      </c>
      <c r="L1602" s="1">
        <f t="shared" si="74"/>
        <v>-0.56029444194750899</v>
      </c>
      <c r="M1602" s="1">
        <f>ABS(J1602-Base!J1602)</f>
        <v>2.6140254329455881E-3</v>
      </c>
    </row>
    <row r="1603" spans="5:13" x14ac:dyDescent="0.3">
      <c r="E1603" s="1">
        <v>1592</v>
      </c>
      <c r="F1603" s="1">
        <v>0</v>
      </c>
      <c r="G1603" s="1">
        <v>27</v>
      </c>
      <c r="H1603" s="1">
        <v>1</v>
      </c>
      <c r="I1603" s="1">
        <f t="shared" si="72"/>
        <v>-0.37568614013133106</v>
      </c>
      <c r="J1603" s="1">
        <f t="shared" si="73"/>
        <v>0.40716776750395117</v>
      </c>
      <c r="K1603" s="1">
        <v>1</v>
      </c>
      <c r="L1603" s="1">
        <f t="shared" si="74"/>
        <v>-0.89852997330334061</v>
      </c>
      <c r="M1603" s="1">
        <f>ABS(J1603-Base!J1603)</f>
        <v>2.6458377101921116E-3</v>
      </c>
    </row>
    <row r="1604" spans="5:13" x14ac:dyDescent="0.3">
      <c r="E1604" s="1">
        <v>1593</v>
      </c>
      <c r="F1604" s="1">
        <v>0</v>
      </c>
      <c r="G1604" s="1">
        <v>22</v>
      </c>
      <c r="H1604" s="1">
        <v>3</v>
      </c>
      <c r="I1604" s="1">
        <f t="shared" si="72"/>
        <v>0.25254811348046752</v>
      </c>
      <c r="J1604" s="1">
        <f t="shared" si="73"/>
        <v>0.56280357877103637</v>
      </c>
      <c r="K1604" s="1">
        <v>0</v>
      </c>
      <c r="L1604" s="1">
        <f t="shared" si="74"/>
        <v>-0.82737270837436416</v>
      </c>
      <c r="M1604" s="1">
        <f>ABS(J1604-Base!J1604)</f>
        <v>1.6889813374746487E-2</v>
      </c>
    </row>
    <row r="1605" spans="5:13" x14ac:dyDescent="0.3">
      <c r="E1605" s="1">
        <v>1594</v>
      </c>
      <c r="F1605" s="1">
        <v>0</v>
      </c>
      <c r="G1605" s="1">
        <v>15</v>
      </c>
      <c r="H1605" s="1">
        <v>2</v>
      </c>
      <c r="I1605" s="1">
        <f t="shared" si="72"/>
        <v>0.18937655902890471</v>
      </c>
      <c r="J1605" s="1">
        <f t="shared" si="73"/>
        <v>0.54720315156323729</v>
      </c>
      <c r="K1605" s="1">
        <v>0</v>
      </c>
      <c r="L1605" s="1">
        <f t="shared" si="74"/>
        <v>-0.79231171228354602</v>
      </c>
      <c r="M1605" s="1">
        <f>ABS(J1605-Base!J1605)</f>
        <v>1.223057493672719E-2</v>
      </c>
    </row>
    <row r="1606" spans="5:13" x14ac:dyDescent="0.3">
      <c r="E1606" s="1">
        <v>1595</v>
      </c>
      <c r="F1606" s="1">
        <v>0</v>
      </c>
      <c r="G1606" s="1">
        <v>25</v>
      </c>
      <c r="H1606" s="1">
        <v>2</v>
      </c>
      <c r="I1606" s="1">
        <f t="shared" si="72"/>
        <v>-7.477667502829155E-2</v>
      </c>
      <c r="J1606" s="1">
        <f t="shared" si="73"/>
        <v>0.48131453715836953</v>
      </c>
      <c r="K1606" s="1">
        <v>1</v>
      </c>
      <c r="L1606" s="1">
        <f t="shared" si="74"/>
        <v>-0.7312342991849492</v>
      </c>
      <c r="M1606" s="1">
        <f>ABS(J1606-Base!J1606)</f>
        <v>6.9731103738460698E-3</v>
      </c>
    </row>
    <row r="1607" spans="5:13" x14ac:dyDescent="0.3">
      <c r="E1607" s="1">
        <v>1596</v>
      </c>
      <c r="F1607" s="1">
        <v>0</v>
      </c>
      <c r="G1607" s="1">
        <v>26</v>
      </c>
      <c r="H1607" s="1">
        <v>1</v>
      </c>
      <c r="I1607" s="1">
        <f t="shared" si="72"/>
        <v>-0.34927081672561133</v>
      </c>
      <c r="J1607" s="1">
        <f t="shared" si="73"/>
        <v>0.41355925728835835</v>
      </c>
      <c r="K1607" s="1">
        <v>0</v>
      </c>
      <c r="L1607" s="1">
        <f t="shared" si="74"/>
        <v>-0.53368365143780261</v>
      </c>
      <c r="M1607" s="1">
        <f>ABS(J1607-Base!J1607)</f>
        <v>2.1363829843065729E-3</v>
      </c>
    </row>
    <row r="1608" spans="5:13" x14ac:dyDescent="0.3">
      <c r="E1608" s="1">
        <v>1597</v>
      </c>
      <c r="F1608" s="1">
        <v>1</v>
      </c>
      <c r="G1608" s="1">
        <v>25</v>
      </c>
      <c r="H1608" s="1">
        <v>3</v>
      </c>
      <c r="I1608" s="1">
        <f t="shared" si="72"/>
        <v>0.24529434606969602</v>
      </c>
      <c r="J1608" s="1">
        <f t="shared" si="73"/>
        <v>0.56101794223747015</v>
      </c>
      <c r="K1608" s="1">
        <v>0</v>
      </c>
      <c r="L1608" s="1">
        <f t="shared" si="74"/>
        <v>-0.82329673744258314</v>
      </c>
      <c r="M1608" s="1">
        <f>ABS(J1608-Base!J1608)</f>
        <v>2.3400149410359727E-3</v>
      </c>
    </row>
    <row r="1609" spans="5:13" x14ac:dyDescent="0.3">
      <c r="E1609" s="1">
        <v>1598</v>
      </c>
      <c r="F1609" s="1">
        <v>0</v>
      </c>
      <c r="G1609" s="1">
        <v>25</v>
      </c>
      <c r="H1609" s="1">
        <v>1</v>
      </c>
      <c r="I1609" s="1">
        <f t="shared" si="72"/>
        <v>-0.32285549331989172</v>
      </c>
      <c r="J1609" s="1">
        <f t="shared" si="73"/>
        <v>0.41998000031392446</v>
      </c>
      <c r="K1609" s="1">
        <v>1</v>
      </c>
      <c r="L1609" s="1">
        <f t="shared" si="74"/>
        <v>-0.8675481871386902</v>
      </c>
      <c r="M1609" s="1">
        <f>ABS(J1609-Base!J1609)</f>
        <v>1.6211648205774476E-3</v>
      </c>
    </row>
    <row r="1610" spans="5:13" x14ac:dyDescent="0.3">
      <c r="E1610" s="1">
        <v>1599</v>
      </c>
      <c r="F1610" s="1">
        <v>1</v>
      </c>
      <c r="G1610" s="1">
        <v>21</v>
      </c>
      <c r="H1610" s="1">
        <v>1</v>
      </c>
      <c r="I1610" s="1">
        <f t="shared" si="72"/>
        <v>-0.22905030836912227</v>
      </c>
      <c r="J1610" s="1">
        <f t="shared" si="73"/>
        <v>0.44298646859080054</v>
      </c>
      <c r="K1610" s="1">
        <v>0</v>
      </c>
      <c r="L1610" s="1">
        <f t="shared" si="74"/>
        <v>-0.58516574597614501</v>
      </c>
      <c r="M1610" s="1">
        <f>ABS(J1610-Base!J1610)</f>
        <v>3.4139466939007712E-3</v>
      </c>
    </row>
    <row r="1611" spans="5:13" x14ac:dyDescent="0.3">
      <c r="E1611" s="1">
        <v>1600</v>
      </c>
      <c r="F1611" s="1">
        <v>0</v>
      </c>
      <c r="G1611" s="1">
        <v>30</v>
      </c>
      <c r="H1611" s="1">
        <v>1</v>
      </c>
      <c r="I1611" s="1">
        <f t="shared" si="72"/>
        <v>-0.4549321103484899</v>
      </c>
      <c r="J1611" s="1">
        <f t="shared" si="73"/>
        <v>0.38818875454897944</v>
      </c>
      <c r="K1611" s="1">
        <v>0</v>
      </c>
      <c r="L1611" s="1">
        <f t="shared" si="74"/>
        <v>-0.49133146650745418</v>
      </c>
      <c r="M1611" s="1">
        <f>ABS(J1611-Base!J1611)</f>
        <v>4.1345494440507835E-3</v>
      </c>
    </row>
    <row r="1612" spans="5:13" x14ac:dyDescent="0.3">
      <c r="E1612" s="1">
        <v>1601</v>
      </c>
      <c r="F1612" s="1">
        <v>1</v>
      </c>
      <c r="G1612" s="1">
        <v>18</v>
      </c>
      <c r="H1612" s="1">
        <v>4</v>
      </c>
      <c r="I1612" s="1">
        <f t="shared" si="72"/>
        <v>0.74884503572028216</v>
      </c>
      <c r="J1612" s="1">
        <f t="shared" si="73"/>
        <v>0.6789269861781041</v>
      </c>
      <c r="K1612" s="1">
        <v>0</v>
      </c>
      <c r="L1612" s="1">
        <f t="shared" si="74"/>
        <v>-1.1360867243275474</v>
      </c>
      <c r="M1612" s="1">
        <f>ABS(J1612-Base!J1612)</f>
        <v>6.6591931015561601E-3</v>
      </c>
    </row>
    <row r="1613" spans="5:13" x14ac:dyDescent="0.3">
      <c r="E1613" s="1">
        <v>1602</v>
      </c>
      <c r="F1613" s="1">
        <v>0</v>
      </c>
      <c r="G1613" s="1">
        <v>24</v>
      </c>
      <c r="H1613" s="1">
        <v>2</v>
      </c>
      <c r="I1613" s="1">
        <f t="shared" ref="I1613:I1676" si="75">$H$5+$H$6*G1613+H1613*$H$7+$H$8*F1613+F1613*H1613*$H$9+F1613*G1613*$H$10</f>
        <v>-4.8361351622571935E-2</v>
      </c>
      <c r="J1613" s="1">
        <f t="shared" ref="J1613:J1676" si="76">EXP(I1613)/(1+EXP(I1613))</f>
        <v>0.48791201797070305</v>
      </c>
      <c r="K1613" s="1">
        <v>0</v>
      </c>
      <c r="L1613" s="1">
        <f t="shared" ref="L1613:L1676" si="77">IF(K1613=1,LN(J1613),LN(1-J1613))</f>
        <v>-0.66925882880444321</v>
      </c>
      <c r="M1613" s="1">
        <f>ABS(J1613-Base!J1613)</f>
        <v>7.5166681376453992E-3</v>
      </c>
    </row>
    <row r="1614" spans="5:13" x14ac:dyDescent="0.3">
      <c r="E1614" s="1">
        <v>1603</v>
      </c>
      <c r="F1614" s="1">
        <v>1</v>
      </c>
      <c r="G1614" s="1">
        <v>22</v>
      </c>
      <c r="H1614" s="1">
        <v>2</v>
      </c>
      <c r="I1614" s="1">
        <f t="shared" si="75"/>
        <v>3.7719614675973248E-2</v>
      </c>
      <c r="J1614" s="1">
        <f t="shared" si="76"/>
        <v>0.50942878577989803</v>
      </c>
      <c r="K1614" s="1">
        <v>0</v>
      </c>
      <c r="L1614" s="1">
        <f t="shared" si="77"/>
        <v>-0.71218482352225843</v>
      </c>
      <c r="M1614" s="1">
        <f>ABS(J1614-Base!J1614)</f>
        <v>2.8465903584240504E-4</v>
      </c>
    </row>
    <row r="1615" spans="5:13" x14ac:dyDescent="0.3">
      <c r="E1615" s="1">
        <v>1604</v>
      </c>
      <c r="F1615" s="1">
        <v>0</v>
      </c>
      <c r="G1615" s="1">
        <v>28</v>
      </c>
      <c r="H1615" s="1">
        <v>1</v>
      </c>
      <c r="I1615" s="1">
        <f t="shared" si="75"/>
        <v>-0.40210146353705067</v>
      </c>
      <c r="J1615" s="1">
        <f t="shared" si="76"/>
        <v>0.40080754556530518</v>
      </c>
      <c r="K1615" s="1">
        <v>0</v>
      </c>
      <c r="L1615" s="1">
        <f t="shared" si="77"/>
        <v>-0.51217243959090175</v>
      </c>
      <c r="M1615" s="1">
        <f>ABS(J1615-Base!J1615)</f>
        <v>3.1490134339461351E-3</v>
      </c>
    </row>
    <row r="1616" spans="5:13" x14ac:dyDescent="0.3">
      <c r="E1616" s="1">
        <v>1605</v>
      </c>
      <c r="F1616" s="1">
        <v>0</v>
      </c>
      <c r="G1616" s="1">
        <v>25</v>
      </c>
      <c r="H1616" s="1">
        <v>2</v>
      </c>
      <c r="I1616" s="1">
        <f t="shared" si="75"/>
        <v>-7.477667502829155E-2</v>
      </c>
      <c r="J1616" s="1">
        <f t="shared" si="76"/>
        <v>0.48131453715836953</v>
      </c>
      <c r="K1616" s="1">
        <v>0</v>
      </c>
      <c r="L1616" s="1">
        <f t="shared" si="77"/>
        <v>-0.65645762415665765</v>
      </c>
      <c r="M1616" s="1">
        <f>ABS(J1616-Base!J1616)</f>
        <v>6.9731103738460698E-3</v>
      </c>
    </row>
    <row r="1617" spans="5:13" x14ac:dyDescent="0.3">
      <c r="E1617" s="1">
        <v>1606</v>
      </c>
      <c r="F1617" s="1">
        <v>1</v>
      </c>
      <c r="G1617" s="1">
        <v>15</v>
      </c>
      <c r="H1617" s="1">
        <v>1</v>
      </c>
      <c r="I1617" s="1">
        <f t="shared" si="75"/>
        <v>-5.1464733415004182E-2</v>
      </c>
      <c r="J1617" s="1">
        <f t="shared" si="76"/>
        <v>0.48713665569553943</v>
      </c>
      <c r="K1617" s="1">
        <v>1</v>
      </c>
      <c r="L1617" s="1">
        <f t="shared" si="77"/>
        <v>-0.71921058808467886</v>
      </c>
      <c r="M1617" s="1">
        <f>ABS(J1617-Base!J1617)</f>
        <v>1.9170903617905521E-3</v>
      </c>
    </row>
    <row r="1618" spans="5:13" x14ac:dyDescent="0.3">
      <c r="E1618" s="1">
        <v>1607</v>
      </c>
      <c r="F1618" s="1">
        <v>1</v>
      </c>
      <c r="G1618" s="1">
        <v>15</v>
      </c>
      <c r="H1618" s="1">
        <v>2</v>
      </c>
      <c r="I1618" s="1">
        <f t="shared" si="75"/>
        <v>0.24490278545577765</v>
      </c>
      <c r="J1618" s="1">
        <f t="shared" si="76"/>
        <v>0.56092150763546378</v>
      </c>
      <c r="K1618" s="1">
        <v>1</v>
      </c>
      <c r="L1618" s="1">
        <f t="shared" si="77"/>
        <v>-0.5781742983367697</v>
      </c>
      <c r="M1618" s="1">
        <f>ABS(J1618-Base!J1618)</f>
        <v>1.4877811354992998E-3</v>
      </c>
    </row>
    <row r="1619" spans="5:13" x14ac:dyDescent="0.3">
      <c r="E1619" s="1">
        <v>1608</v>
      </c>
      <c r="F1619" s="1">
        <v>1</v>
      </c>
      <c r="G1619" s="1">
        <v>13</v>
      </c>
      <c r="H1619" s="1">
        <v>3</v>
      </c>
      <c r="I1619" s="1">
        <f t="shared" si="75"/>
        <v>0.60046549597793208</v>
      </c>
      <c r="J1619" s="1">
        <f t="shared" si="76"/>
        <v>0.64576279714727669</v>
      </c>
      <c r="K1619" s="1">
        <v>0</v>
      </c>
      <c r="L1619" s="1">
        <f t="shared" si="77"/>
        <v>-1.0377885256856685</v>
      </c>
      <c r="M1619" s="1">
        <f>ABS(J1619-Base!J1619)</f>
        <v>5.0026745313793697E-3</v>
      </c>
    </row>
    <row r="1620" spans="5:13" x14ac:dyDescent="0.3">
      <c r="E1620" s="1">
        <v>1609</v>
      </c>
      <c r="F1620" s="1">
        <v>1</v>
      </c>
      <c r="G1620" s="1">
        <v>25</v>
      </c>
      <c r="H1620" s="1">
        <v>4</v>
      </c>
      <c r="I1620" s="1">
        <f t="shared" si="75"/>
        <v>0.54166186494047786</v>
      </c>
      <c r="J1620" s="1">
        <f t="shared" si="76"/>
        <v>0.6321989251213167</v>
      </c>
      <c r="K1620" s="1">
        <v>1</v>
      </c>
      <c r="L1620" s="1">
        <f t="shared" si="77"/>
        <v>-0.45855117942143125</v>
      </c>
      <c r="M1620" s="1">
        <f>ABS(J1620-Base!J1620)</f>
        <v>5.4126395647193792E-3</v>
      </c>
    </row>
    <row r="1621" spans="5:13" x14ac:dyDescent="0.3">
      <c r="E1621" s="1">
        <v>1610</v>
      </c>
      <c r="F1621" s="1">
        <v>0</v>
      </c>
      <c r="G1621" s="1">
        <v>26</v>
      </c>
      <c r="H1621" s="1">
        <v>0</v>
      </c>
      <c r="I1621" s="1">
        <f t="shared" si="75"/>
        <v>-0.5973496350172115</v>
      </c>
      <c r="J1621" s="1">
        <f t="shared" si="76"/>
        <v>0.35495028933023043</v>
      </c>
      <c r="K1621" s="1">
        <v>0</v>
      </c>
      <c r="L1621" s="1">
        <f t="shared" si="77"/>
        <v>-0.43842789435032226</v>
      </c>
      <c r="M1621" s="1">
        <f>ABS(J1621-Base!J1621)</f>
        <v>9.8715949567237948E-3</v>
      </c>
    </row>
    <row r="1622" spans="5:13" x14ac:dyDescent="0.3">
      <c r="E1622" s="1">
        <v>1611</v>
      </c>
      <c r="F1622" s="1">
        <v>1</v>
      </c>
      <c r="G1622" s="1">
        <v>14</v>
      </c>
      <c r="H1622" s="1">
        <v>1</v>
      </c>
      <c r="I1622" s="1">
        <f t="shared" si="75"/>
        <v>-2.1867137589317853E-2</v>
      </c>
      <c r="J1622" s="1">
        <f t="shared" si="76"/>
        <v>0.49453343343072331</v>
      </c>
      <c r="K1622" s="1">
        <v>1</v>
      </c>
      <c r="L1622" s="1">
        <f t="shared" si="77"/>
        <v>-0.70414051962705992</v>
      </c>
      <c r="M1622" s="1">
        <f>ABS(J1622-Base!J1622)</f>
        <v>1.6616909519925338E-3</v>
      </c>
    </row>
    <row r="1623" spans="5:13" x14ac:dyDescent="0.3">
      <c r="E1623" s="1">
        <v>1612</v>
      </c>
      <c r="F1623" s="1">
        <v>1</v>
      </c>
      <c r="G1623" s="1">
        <v>24</v>
      </c>
      <c r="H1623" s="1">
        <v>6</v>
      </c>
      <c r="I1623" s="1">
        <f t="shared" si="75"/>
        <v>1.1639944985077277</v>
      </c>
      <c r="J1623" s="1">
        <f t="shared" si="76"/>
        <v>0.76205777818895526</v>
      </c>
      <c r="K1623" s="1">
        <v>1</v>
      </c>
      <c r="L1623" s="1">
        <f t="shared" si="77"/>
        <v>-0.27173290177506049</v>
      </c>
      <c r="M1623" s="1">
        <f>ABS(J1623-Base!J1623)</f>
        <v>9.4928572910584208E-3</v>
      </c>
    </row>
    <row r="1624" spans="5:13" x14ac:dyDescent="0.3">
      <c r="E1624" s="1">
        <v>1613</v>
      </c>
      <c r="F1624" s="1">
        <v>1</v>
      </c>
      <c r="G1624" s="1">
        <v>27</v>
      </c>
      <c r="H1624" s="1">
        <v>3</v>
      </c>
      <c r="I1624" s="1">
        <f t="shared" si="75"/>
        <v>0.18609915441832325</v>
      </c>
      <c r="J1624" s="1">
        <f t="shared" si="76"/>
        <v>0.54639097799939529</v>
      </c>
      <c r="K1624" s="1">
        <v>0</v>
      </c>
      <c r="L1624" s="1">
        <f t="shared" si="77"/>
        <v>-0.79051963699433736</v>
      </c>
      <c r="M1624" s="1">
        <f>ABS(J1624-Base!J1624)</f>
        <v>1.8459486462082397E-3</v>
      </c>
    </row>
    <row r="1625" spans="5:13" x14ac:dyDescent="0.3">
      <c r="E1625" s="1">
        <v>1614</v>
      </c>
      <c r="F1625" s="1">
        <v>0</v>
      </c>
      <c r="G1625" s="1">
        <v>36</v>
      </c>
      <c r="H1625" s="1">
        <v>3</v>
      </c>
      <c r="I1625" s="1">
        <f t="shared" si="75"/>
        <v>-0.11726641419960726</v>
      </c>
      <c r="J1625" s="1">
        <f t="shared" si="76"/>
        <v>0.47071694570679701</v>
      </c>
      <c r="K1625" s="1">
        <v>1</v>
      </c>
      <c r="L1625" s="1">
        <f t="shared" si="77"/>
        <v>-0.75349833014637568</v>
      </c>
      <c r="M1625" s="1">
        <f>ABS(J1625-Base!J1625)</f>
        <v>9.6690826666607776E-3</v>
      </c>
    </row>
    <row r="1626" spans="5:13" x14ac:dyDescent="0.3">
      <c r="E1626" s="1">
        <v>1615</v>
      </c>
      <c r="F1626" s="1">
        <v>0</v>
      </c>
      <c r="G1626" s="1">
        <v>28</v>
      </c>
      <c r="H1626" s="1">
        <v>2</v>
      </c>
      <c r="I1626" s="1">
        <f t="shared" si="75"/>
        <v>-0.15402264524545051</v>
      </c>
      <c r="J1626" s="1">
        <f t="shared" si="76"/>
        <v>0.46157028094029279</v>
      </c>
      <c r="K1626" s="1">
        <v>0</v>
      </c>
      <c r="L1626" s="1">
        <f t="shared" si="77"/>
        <v>-0.61909830332712346</v>
      </c>
      <c r="M1626" s="1">
        <f>ABS(J1626-Base!J1626)</f>
        <v>5.3345204778011968E-3</v>
      </c>
    </row>
    <row r="1627" spans="5:13" x14ac:dyDescent="0.3">
      <c r="E1627" s="1">
        <v>1616</v>
      </c>
      <c r="F1627" s="1">
        <v>0</v>
      </c>
      <c r="G1627" s="1">
        <v>27</v>
      </c>
      <c r="H1627" s="1">
        <v>2</v>
      </c>
      <c r="I1627" s="1">
        <f t="shared" si="75"/>
        <v>-0.12760732183973089</v>
      </c>
      <c r="J1627" s="1">
        <f t="shared" si="76"/>
        <v>0.4681413889610696</v>
      </c>
      <c r="K1627" s="1">
        <v>0</v>
      </c>
      <c r="L1627" s="1">
        <f t="shared" si="77"/>
        <v>-0.63137759368707358</v>
      </c>
      <c r="M1627" s="1">
        <f>ABS(J1627-Base!J1627)</f>
        <v>5.8814182643489032E-3</v>
      </c>
    </row>
    <row r="1628" spans="5:13" x14ac:dyDescent="0.3">
      <c r="E1628" s="1">
        <v>1617</v>
      </c>
      <c r="F1628" s="1">
        <v>1</v>
      </c>
      <c r="G1628" s="1">
        <v>20</v>
      </c>
      <c r="H1628" s="1">
        <v>4</v>
      </c>
      <c r="I1628" s="1">
        <f t="shared" si="75"/>
        <v>0.6896498440689095</v>
      </c>
      <c r="J1628" s="1">
        <f t="shared" si="76"/>
        <v>0.66588902829522556</v>
      </c>
      <c r="K1628" s="1">
        <v>1</v>
      </c>
      <c r="L1628" s="1">
        <f t="shared" si="77"/>
        <v>-0.40663224650644203</v>
      </c>
      <c r="M1628" s="1">
        <f>ABS(J1628-Base!J1628)</f>
        <v>6.3331936661242816E-3</v>
      </c>
    </row>
    <row r="1629" spans="5:13" x14ac:dyDescent="0.3">
      <c r="E1629" s="1">
        <v>1618</v>
      </c>
      <c r="F1629" s="1">
        <v>0</v>
      </c>
      <c r="G1629" s="1">
        <v>25</v>
      </c>
      <c r="H1629" s="1">
        <v>1</v>
      </c>
      <c r="I1629" s="1">
        <f t="shared" si="75"/>
        <v>-0.32285549331989172</v>
      </c>
      <c r="J1629" s="1">
        <f t="shared" si="76"/>
        <v>0.41998000031392446</v>
      </c>
      <c r="K1629" s="1">
        <v>0</v>
      </c>
      <c r="L1629" s="1">
        <f t="shared" si="77"/>
        <v>-0.54469269381879837</v>
      </c>
      <c r="M1629" s="1">
        <f>ABS(J1629-Base!J1629)</f>
        <v>1.6211648205774476E-3</v>
      </c>
    </row>
    <row r="1630" spans="5:13" x14ac:dyDescent="0.3">
      <c r="E1630" s="1">
        <v>1619</v>
      </c>
      <c r="F1630" s="1">
        <v>0</v>
      </c>
      <c r="G1630" s="1">
        <v>25</v>
      </c>
      <c r="H1630" s="1">
        <v>3</v>
      </c>
      <c r="I1630" s="1">
        <f t="shared" si="75"/>
        <v>0.17330214326330862</v>
      </c>
      <c r="J1630" s="1">
        <f t="shared" si="76"/>
        <v>0.5432174252299079</v>
      </c>
      <c r="K1630" s="1">
        <v>1</v>
      </c>
      <c r="L1630" s="1">
        <f t="shared" si="77"/>
        <v>-0.61024562440476549</v>
      </c>
      <c r="M1630" s="1">
        <f>ABS(J1630-Base!J1630)</f>
        <v>1.5460502066526272E-2</v>
      </c>
    </row>
    <row r="1631" spans="5:13" x14ac:dyDescent="0.3">
      <c r="E1631" s="1">
        <v>1620</v>
      </c>
      <c r="F1631" s="1">
        <v>1</v>
      </c>
      <c r="G1631" s="1">
        <v>24</v>
      </c>
      <c r="H1631" s="1">
        <v>5</v>
      </c>
      <c r="I1631" s="1">
        <f t="shared" si="75"/>
        <v>0.86762697963694613</v>
      </c>
      <c r="J1631" s="1">
        <f t="shared" si="76"/>
        <v>0.70425168202778288</v>
      </c>
      <c r="K1631" s="1">
        <v>1</v>
      </c>
      <c r="L1631" s="1">
        <f t="shared" si="77"/>
        <v>-0.35061948383264946</v>
      </c>
      <c r="M1631" s="1">
        <f>ABS(J1631-Base!J1631)</f>
        <v>7.9638207494150404E-3</v>
      </c>
    </row>
    <row r="1632" spans="5:13" x14ac:dyDescent="0.3">
      <c r="E1632" s="1">
        <v>1621</v>
      </c>
      <c r="F1632" s="1">
        <v>1</v>
      </c>
      <c r="G1632" s="1">
        <v>20</v>
      </c>
      <c r="H1632" s="1">
        <v>4</v>
      </c>
      <c r="I1632" s="1">
        <f t="shared" si="75"/>
        <v>0.6896498440689095</v>
      </c>
      <c r="J1632" s="1">
        <f t="shared" si="76"/>
        <v>0.66588902829522556</v>
      </c>
      <c r="K1632" s="1">
        <v>0</v>
      </c>
      <c r="L1632" s="1">
        <f t="shared" si="77"/>
        <v>-1.0962820905753516</v>
      </c>
      <c r="M1632" s="1">
        <f>ABS(J1632-Base!J1632)</f>
        <v>6.3331936661242816E-3</v>
      </c>
    </row>
    <row r="1633" spans="5:13" x14ac:dyDescent="0.3">
      <c r="E1633" s="1">
        <v>1622</v>
      </c>
      <c r="F1633" s="1">
        <v>0</v>
      </c>
      <c r="G1633" s="1">
        <v>22</v>
      </c>
      <c r="H1633" s="1">
        <v>2</v>
      </c>
      <c r="I1633" s="1">
        <f t="shared" si="75"/>
        <v>4.4692951888673504E-3</v>
      </c>
      <c r="J1633" s="1">
        <f t="shared" si="76"/>
        <v>0.50111732193737923</v>
      </c>
      <c r="K1633" s="1">
        <v>0</v>
      </c>
      <c r="L1633" s="1">
        <f t="shared" si="77"/>
        <v>-0.69538432497723657</v>
      </c>
      <c r="M1633" s="1">
        <f>ABS(J1633-Base!J1633)</f>
        <v>8.5961228783612009E-3</v>
      </c>
    </row>
    <row r="1634" spans="5:13" x14ac:dyDescent="0.3">
      <c r="E1634" s="1">
        <v>1623</v>
      </c>
      <c r="F1634" s="1">
        <v>1</v>
      </c>
      <c r="G1634" s="1">
        <v>27</v>
      </c>
      <c r="H1634" s="1">
        <v>2</v>
      </c>
      <c r="I1634" s="1">
        <f t="shared" si="75"/>
        <v>-0.11026836445245859</v>
      </c>
      <c r="J1634" s="1">
        <f t="shared" si="76"/>
        <v>0.47246080757786535</v>
      </c>
      <c r="K1634" s="1">
        <v>1</v>
      </c>
      <c r="L1634" s="1">
        <f t="shared" si="77"/>
        <v>-0.74980048241377872</v>
      </c>
      <c r="M1634" s="1">
        <f>ABS(J1634-Base!J1634)</f>
        <v>1.5619996475531583E-3</v>
      </c>
    </row>
    <row r="1635" spans="5:13" x14ac:dyDescent="0.3">
      <c r="E1635" s="1">
        <v>1624</v>
      </c>
      <c r="F1635" s="1">
        <v>1</v>
      </c>
      <c r="G1635" s="1">
        <v>21</v>
      </c>
      <c r="H1635" s="1">
        <v>0</v>
      </c>
      <c r="I1635" s="1">
        <f t="shared" si="75"/>
        <v>-0.52541782723990405</v>
      </c>
      <c r="J1635" s="1">
        <f t="shared" si="76"/>
        <v>0.37158623967126819</v>
      </c>
      <c r="K1635" s="1">
        <v>1</v>
      </c>
      <c r="L1635" s="1">
        <f t="shared" si="77"/>
        <v>-0.9899743026762271</v>
      </c>
      <c r="M1635" s="1">
        <f>ABS(J1635-Base!J1635)</f>
        <v>6.452411040651973E-3</v>
      </c>
    </row>
    <row r="1636" spans="5:13" x14ac:dyDescent="0.3">
      <c r="E1636" s="1">
        <v>1625</v>
      </c>
      <c r="F1636" s="1">
        <v>1</v>
      </c>
      <c r="G1636" s="1">
        <v>15</v>
      </c>
      <c r="H1636" s="1">
        <v>2</v>
      </c>
      <c r="I1636" s="1">
        <f t="shared" si="75"/>
        <v>0.24490278545577765</v>
      </c>
      <c r="J1636" s="1">
        <f t="shared" si="76"/>
        <v>0.56092150763546378</v>
      </c>
      <c r="K1636" s="1">
        <v>1</v>
      </c>
      <c r="L1636" s="1">
        <f t="shared" si="77"/>
        <v>-0.5781742983367697</v>
      </c>
      <c r="M1636" s="1">
        <f>ABS(J1636-Base!J1636)</f>
        <v>1.4877811354992998E-3</v>
      </c>
    </row>
    <row r="1637" spans="5:13" x14ac:dyDescent="0.3">
      <c r="E1637" s="1">
        <v>1626</v>
      </c>
      <c r="F1637" s="1">
        <v>1</v>
      </c>
      <c r="G1637" s="1">
        <v>20</v>
      </c>
      <c r="H1637" s="1">
        <v>4</v>
      </c>
      <c r="I1637" s="1">
        <f t="shared" si="75"/>
        <v>0.6896498440689095</v>
      </c>
      <c r="J1637" s="1">
        <f t="shared" si="76"/>
        <v>0.66588902829522556</v>
      </c>
      <c r="K1637" s="1">
        <v>1</v>
      </c>
      <c r="L1637" s="1">
        <f t="shared" si="77"/>
        <v>-0.40663224650644203</v>
      </c>
      <c r="M1637" s="1">
        <f>ABS(J1637-Base!J1637)</f>
        <v>6.3331936661242816E-3</v>
      </c>
    </row>
    <row r="1638" spans="5:13" x14ac:dyDescent="0.3">
      <c r="E1638" s="1">
        <v>1627</v>
      </c>
      <c r="F1638" s="1">
        <v>0</v>
      </c>
      <c r="G1638" s="1">
        <v>32</v>
      </c>
      <c r="H1638" s="1">
        <v>3</v>
      </c>
      <c r="I1638" s="1">
        <f t="shared" si="75"/>
        <v>-1.16051205767288E-2</v>
      </c>
      <c r="J1638" s="1">
        <f t="shared" si="76"/>
        <v>0.49709875241712903</v>
      </c>
      <c r="K1638" s="1">
        <v>1</v>
      </c>
      <c r="L1638" s="1">
        <f t="shared" si="77"/>
        <v>-0.69896657560678976</v>
      </c>
      <c r="M1638" s="1">
        <f>ABS(J1638-Base!J1638)</f>
        <v>1.1848467255032913E-2</v>
      </c>
    </row>
    <row r="1639" spans="5:13" x14ac:dyDescent="0.3">
      <c r="E1639" s="1">
        <v>1628</v>
      </c>
      <c r="F1639" s="1">
        <v>0</v>
      </c>
      <c r="G1639" s="1">
        <v>29</v>
      </c>
      <c r="H1639" s="1">
        <v>1</v>
      </c>
      <c r="I1639" s="1">
        <f t="shared" si="75"/>
        <v>-0.42851678694277029</v>
      </c>
      <c r="J1639" s="1">
        <f t="shared" si="76"/>
        <v>0.39448056471223647</v>
      </c>
      <c r="K1639" s="1">
        <v>1</v>
      </c>
      <c r="L1639" s="1">
        <f t="shared" si="77"/>
        <v>-0.93018540553150597</v>
      </c>
      <c r="M1639" s="1">
        <f>ABS(J1639-Base!J1639)</f>
        <v>3.6454111541763812E-3</v>
      </c>
    </row>
    <row r="1640" spans="5:13" x14ac:dyDescent="0.3">
      <c r="E1640" s="1">
        <v>1629</v>
      </c>
      <c r="F1640" s="1">
        <v>0</v>
      </c>
      <c r="G1640" s="1">
        <v>27</v>
      </c>
      <c r="H1640" s="1">
        <v>3</v>
      </c>
      <c r="I1640" s="1">
        <f t="shared" si="75"/>
        <v>0.12047149645186928</v>
      </c>
      <c r="J1640" s="1">
        <f t="shared" si="76"/>
        <v>0.53008150088560058</v>
      </c>
      <c r="K1640" s="1">
        <v>1</v>
      </c>
      <c r="L1640" s="1">
        <f t="shared" si="77"/>
        <v>-0.63472450900232213</v>
      </c>
      <c r="M1640" s="1">
        <f>ABS(J1640-Base!J1640)</f>
        <v>1.4463528467586473E-2</v>
      </c>
    </row>
    <row r="1641" spans="5:13" x14ac:dyDescent="0.3">
      <c r="E1641" s="1">
        <v>1630</v>
      </c>
      <c r="F1641" s="1">
        <v>0</v>
      </c>
      <c r="G1641" s="1">
        <v>20</v>
      </c>
      <c r="H1641" s="1">
        <v>1</v>
      </c>
      <c r="I1641" s="1">
        <f t="shared" si="75"/>
        <v>-0.19077887629129359</v>
      </c>
      <c r="J1641" s="1">
        <f t="shared" si="76"/>
        <v>0.45244941673162731</v>
      </c>
      <c r="K1641" s="1">
        <v>1</v>
      </c>
      <c r="L1641" s="1">
        <f t="shared" si="77"/>
        <v>-0.7930793083191503</v>
      </c>
      <c r="M1641" s="1">
        <f>ABS(J1641-Base!J1641)</f>
        <v>1.0223155209224677E-3</v>
      </c>
    </row>
    <row r="1642" spans="5:13" x14ac:dyDescent="0.3">
      <c r="E1642" s="1">
        <v>1631</v>
      </c>
      <c r="F1642" s="1">
        <v>0</v>
      </c>
      <c r="G1642" s="1">
        <v>28</v>
      </c>
      <c r="H1642" s="1">
        <v>1</v>
      </c>
      <c r="I1642" s="1">
        <f t="shared" si="75"/>
        <v>-0.40210146353705067</v>
      </c>
      <c r="J1642" s="1">
        <f t="shared" si="76"/>
        <v>0.40080754556530518</v>
      </c>
      <c r="K1642" s="1">
        <v>0</v>
      </c>
      <c r="L1642" s="1">
        <f t="shared" si="77"/>
        <v>-0.51217243959090175</v>
      </c>
      <c r="M1642" s="1">
        <f>ABS(J1642-Base!J1642)</f>
        <v>3.1490134339461351E-3</v>
      </c>
    </row>
    <row r="1643" spans="5:13" x14ac:dyDescent="0.3">
      <c r="E1643" s="1">
        <v>1632</v>
      </c>
      <c r="F1643" s="1">
        <v>1</v>
      </c>
      <c r="G1643" s="1">
        <v>17</v>
      </c>
      <c r="H1643" s="1">
        <v>2</v>
      </c>
      <c r="I1643" s="1">
        <f t="shared" si="75"/>
        <v>0.18570759380440496</v>
      </c>
      <c r="J1643" s="1">
        <f t="shared" si="76"/>
        <v>0.5462939287708084</v>
      </c>
      <c r="K1643" s="1">
        <v>1</v>
      </c>
      <c r="L1643" s="1">
        <f t="shared" si="77"/>
        <v>-0.60459811700336041</v>
      </c>
      <c r="M1643" s="1">
        <f>ABS(J1643-Base!J1643)</f>
        <v>9.8859532687645135E-4</v>
      </c>
    </row>
    <row r="1644" spans="5:13" x14ac:dyDescent="0.3">
      <c r="E1644" s="1">
        <v>1633</v>
      </c>
      <c r="F1644" s="1">
        <v>0</v>
      </c>
      <c r="G1644" s="1">
        <v>26</v>
      </c>
      <c r="H1644" s="1">
        <v>3</v>
      </c>
      <c r="I1644" s="1">
        <f t="shared" si="75"/>
        <v>0.146886819857589</v>
      </c>
      <c r="J1644" s="1">
        <f t="shared" si="76"/>
        <v>0.5366558222841874</v>
      </c>
      <c r="K1644" s="1">
        <v>1</v>
      </c>
      <c r="L1644" s="1">
        <f t="shared" si="77"/>
        <v>-0.62239831679977509</v>
      </c>
      <c r="M1644" s="1">
        <f>ABS(J1644-Base!J1644)</f>
        <v>1.4966078005499539E-2</v>
      </c>
    </row>
    <row r="1645" spans="5:13" x14ac:dyDescent="0.3">
      <c r="E1645" s="1">
        <v>1634</v>
      </c>
      <c r="F1645" s="1">
        <v>0</v>
      </c>
      <c r="G1645" s="1">
        <v>23</v>
      </c>
      <c r="H1645" s="1">
        <v>5</v>
      </c>
      <c r="I1645" s="1">
        <f t="shared" si="75"/>
        <v>0.72229042665794829</v>
      </c>
      <c r="J1645" s="1">
        <f t="shared" si="76"/>
        <v>0.67311118509312151</v>
      </c>
      <c r="K1645" s="1">
        <v>1</v>
      </c>
      <c r="L1645" s="1">
        <f t="shared" si="77"/>
        <v>-0.39584475482063286</v>
      </c>
      <c r="M1645" s="1">
        <f>ABS(J1645-Base!J1645)</f>
        <v>2.918476917427526E-2</v>
      </c>
    </row>
    <row r="1646" spans="5:13" x14ac:dyDescent="0.3">
      <c r="E1646" s="1">
        <v>1635</v>
      </c>
      <c r="F1646" s="1">
        <v>0</v>
      </c>
      <c r="G1646" s="1">
        <v>25</v>
      </c>
      <c r="H1646" s="1">
        <v>1</v>
      </c>
      <c r="I1646" s="1">
        <f t="shared" si="75"/>
        <v>-0.32285549331989172</v>
      </c>
      <c r="J1646" s="1">
        <f t="shared" si="76"/>
        <v>0.41998000031392446</v>
      </c>
      <c r="K1646" s="1">
        <v>0</v>
      </c>
      <c r="L1646" s="1">
        <f t="shared" si="77"/>
        <v>-0.54469269381879837</v>
      </c>
      <c r="M1646" s="1">
        <f>ABS(J1646-Base!J1646)</f>
        <v>1.6211648205774476E-3</v>
      </c>
    </row>
    <row r="1647" spans="5:13" x14ac:dyDescent="0.3">
      <c r="E1647" s="1">
        <v>1636</v>
      </c>
      <c r="F1647" s="1">
        <v>0</v>
      </c>
      <c r="G1647" s="1">
        <v>29</v>
      </c>
      <c r="H1647" s="1">
        <v>1</v>
      </c>
      <c r="I1647" s="1">
        <f t="shared" si="75"/>
        <v>-0.42851678694277029</v>
      </c>
      <c r="J1647" s="1">
        <f t="shared" si="76"/>
        <v>0.39448056471223647</v>
      </c>
      <c r="K1647" s="1">
        <v>0</v>
      </c>
      <c r="L1647" s="1">
        <f t="shared" si="77"/>
        <v>-0.50166861858873557</v>
      </c>
      <c r="M1647" s="1">
        <f>ABS(J1647-Base!J1647)</f>
        <v>3.6454111541763812E-3</v>
      </c>
    </row>
    <row r="1648" spans="5:13" x14ac:dyDescent="0.3">
      <c r="E1648" s="1">
        <v>1637</v>
      </c>
      <c r="F1648" s="1">
        <v>0</v>
      </c>
      <c r="G1648" s="1">
        <v>25</v>
      </c>
      <c r="H1648" s="1">
        <v>0</v>
      </c>
      <c r="I1648" s="1">
        <f t="shared" si="75"/>
        <v>-0.57093431161149188</v>
      </c>
      <c r="J1648" s="1">
        <f t="shared" si="76"/>
        <v>0.36102126528532796</v>
      </c>
      <c r="K1648" s="1">
        <v>0</v>
      </c>
      <c r="L1648" s="1">
        <f t="shared" si="77"/>
        <v>-0.44788410416513369</v>
      </c>
      <c r="M1648" s="1">
        <f>ABS(J1648-Base!J1648)</f>
        <v>9.4570005980561533E-3</v>
      </c>
    </row>
    <row r="1649" spans="5:13" x14ac:dyDescent="0.3">
      <c r="E1649" s="1">
        <v>1638</v>
      </c>
      <c r="F1649" s="1">
        <v>1</v>
      </c>
      <c r="G1649" s="1">
        <v>18</v>
      </c>
      <c r="H1649" s="1">
        <v>3</v>
      </c>
      <c r="I1649" s="1">
        <f t="shared" si="75"/>
        <v>0.45247751684950049</v>
      </c>
      <c r="J1649" s="1">
        <f t="shared" si="76"/>
        <v>0.61122812405629912</v>
      </c>
      <c r="K1649" s="1">
        <v>1</v>
      </c>
      <c r="L1649" s="1">
        <f t="shared" si="77"/>
        <v>-0.49228502769844229</v>
      </c>
      <c r="M1649" s="1">
        <f>ABS(J1649-Base!J1649)</f>
        <v>3.9694328310724281E-3</v>
      </c>
    </row>
    <row r="1650" spans="5:13" x14ac:dyDescent="0.3">
      <c r="E1650" s="1">
        <v>1639</v>
      </c>
      <c r="F1650" s="1">
        <v>1</v>
      </c>
      <c r="G1650" s="1">
        <v>24</v>
      </c>
      <c r="H1650" s="1">
        <v>4</v>
      </c>
      <c r="I1650" s="1">
        <f t="shared" si="75"/>
        <v>0.57125946076616418</v>
      </c>
      <c r="J1650" s="1">
        <f t="shared" si="76"/>
        <v>0.63905373832859047</v>
      </c>
      <c r="K1650" s="1">
        <v>1</v>
      </c>
      <c r="L1650" s="1">
        <f t="shared" si="77"/>
        <v>-0.44776673059977201</v>
      </c>
      <c r="M1650" s="1">
        <f>ABS(J1650-Base!J1650)</f>
        <v>5.6082665595927894E-3</v>
      </c>
    </row>
    <row r="1651" spans="5:13" x14ac:dyDescent="0.3">
      <c r="E1651" s="1">
        <v>1640</v>
      </c>
      <c r="F1651" s="1">
        <v>0</v>
      </c>
      <c r="G1651" s="1">
        <v>26</v>
      </c>
      <c r="H1651" s="1">
        <v>1</v>
      </c>
      <c r="I1651" s="1">
        <f t="shared" si="75"/>
        <v>-0.34927081672561133</v>
      </c>
      <c r="J1651" s="1">
        <f t="shared" si="76"/>
        <v>0.41355925728835835</v>
      </c>
      <c r="K1651" s="1">
        <v>0</v>
      </c>
      <c r="L1651" s="1">
        <f t="shared" si="77"/>
        <v>-0.53368365143780261</v>
      </c>
      <c r="M1651" s="1">
        <f>ABS(J1651-Base!J1651)</f>
        <v>2.1363829843065729E-3</v>
      </c>
    </row>
    <row r="1652" spans="5:13" x14ac:dyDescent="0.3">
      <c r="E1652" s="1">
        <v>1641</v>
      </c>
      <c r="F1652" s="1">
        <v>1</v>
      </c>
      <c r="G1652" s="1">
        <v>26</v>
      </c>
      <c r="H1652" s="1">
        <v>1</v>
      </c>
      <c r="I1652" s="1">
        <f t="shared" si="75"/>
        <v>-0.37703828749755397</v>
      </c>
      <c r="J1652" s="1">
        <f t="shared" si="76"/>
        <v>0.40684142424285535</v>
      </c>
      <c r="K1652" s="1">
        <v>0</v>
      </c>
      <c r="L1652" s="1">
        <f t="shared" si="77"/>
        <v>-0.5222935029889062</v>
      </c>
      <c r="M1652" s="1">
        <f>ABS(J1652-Base!J1652)</f>
        <v>4.5814500611964237E-3</v>
      </c>
    </row>
    <row r="1653" spans="5:13" x14ac:dyDescent="0.3">
      <c r="E1653" s="1">
        <v>1642</v>
      </c>
      <c r="F1653" s="1">
        <v>1</v>
      </c>
      <c r="G1653" s="1">
        <v>28</v>
      </c>
      <c r="H1653" s="1">
        <v>4</v>
      </c>
      <c r="I1653" s="1">
        <f t="shared" si="75"/>
        <v>0.45286907746341865</v>
      </c>
      <c r="J1653" s="1">
        <f t="shared" si="76"/>
        <v>0.61132116588766361</v>
      </c>
      <c r="K1653" s="1">
        <v>0</v>
      </c>
      <c r="L1653" s="1">
        <f t="shared" si="77"/>
        <v>-0.94500189562346493</v>
      </c>
      <c r="M1653" s="1">
        <f>ABS(J1653-Base!J1653)</f>
        <v>4.793934619529483E-3</v>
      </c>
    </row>
    <row r="1654" spans="5:13" x14ac:dyDescent="0.3">
      <c r="E1654" s="1">
        <v>1643</v>
      </c>
      <c r="F1654" s="1">
        <v>0</v>
      </c>
      <c r="G1654" s="1">
        <v>30</v>
      </c>
      <c r="H1654" s="1">
        <v>1</v>
      </c>
      <c r="I1654" s="1">
        <f t="shared" si="75"/>
        <v>-0.4549321103484899</v>
      </c>
      <c r="J1654" s="1">
        <f t="shared" si="76"/>
        <v>0.38818875454897944</v>
      </c>
      <c r="K1654" s="1">
        <v>0</v>
      </c>
      <c r="L1654" s="1">
        <f t="shared" si="77"/>
        <v>-0.49133146650745418</v>
      </c>
      <c r="M1654" s="1">
        <f>ABS(J1654-Base!J1654)</f>
        <v>4.1345494440507835E-3</v>
      </c>
    </row>
    <row r="1655" spans="5:13" x14ac:dyDescent="0.3">
      <c r="E1655" s="1">
        <v>1644</v>
      </c>
      <c r="F1655" s="1">
        <v>1</v>
      </c>
      <c r="G1655" s="1">
        <v>29</v>
      </c>
      <c r="H1655" s="1">
        <v>2</v>
      </c>
      <c r="I1655" s="1">
        <f t="shared" si="75"/>
        <v>-0.16946355610383124</v>
      </c>
      <c r="J1655" s="1">
        <f t="shared" si="76"/>
        <v>0.45773520892116437</v>
      </c>
      <c r="K1655" s="1">
        <v>1</v>
      </c>
      <c r="L1655" s="1">
        <f t="shared" si="77"/>
        <v>-0.78146440851940047</v>
      </c>
      <c r="M1655" s="1">
        <f>ABS(J1655-Base!J1655)</f>
        <v>2.0650346761873495E-3</v>
      </c>
    </row>
    <row r="1656" spans="5:13" x14ac:dyDescent="0.3">
      <c r="E1656" s="1">
        <v>1645</v>
      </c>
      <c r="F1656" s="1">
        <v>0</v>
      </c>
      <c r="G1656" s="1">
        <v>28</v>
      </c>
      <c r="H1656" s="1">
        <v>5</v>
      </c>
      <c r="I1656" s="1">
        <f t="shared" si="75"/>
        <v>0.59021380962935011</v>
      </c>
      <c r="J1656" s="1">
        <f t="shared" si="76"/>
        <v>0.64341420204772093</v>
      </c>
      <c r="K1656" s="1">
        <v>0</v>
      </c>
      <c r="L1656" s="1">
        <f t="shared" si="77"/>
        <v>-1.0311804006157324</v>
      </c>
      <c r="M1656" s="1">
        <f>ABS(J1656-Base!J1656)</f>
        <v>2.8177728668238755E-2</v>
      </c>
    </row>
    <row r="1657" spans="5:13" x14ac:dyDescent="0.3">
      <c r="E1657" s="1">
        <v>1646</v>
      </c>
      <c r="F1657" s="1">
        <v>1</v>
      </c>
      <c r="G1657" s="1">
        <v>23</v>
      </c>
      <c r="H1657" s="1">
        <v>1</v>
      </c>
      <c r="I1657" s="1">
        <f t="shared" si="75"/>
        <v>-0.28824550002049498</v>
      </c>
      <c r="J1657" s="1">
        <f t="shared" si="76"/>
        <v>0.42843345186620124</v>
      </c>
      <c r="K1657" s="1">
        <v>0</v>
      </c>
      <c r="L1657" s="1">
        <f t="shared" si="77"/>
        <v>-0.55937435784786393</v>
      </c>
      <c r="M1657" s="1">
        <f>ABS(J1657-Base!J1657)</f>
        <v>3.8919667153189952E-3</v>
      </c>
    </row>
    <row r="1658" spans="5:13" x14ac:dyDescent="0.3">
      <c r="E1658" s="1">
        <v>1647</v>
      </c>
      <c r="F1658" s="1">
        <v>1</v>
      </c>
      <c r="G1658" s="1">
        <v>27</v>
      </c>
      <c r="H1658" s="1">
        <v>2</v>
      </c>
      <c r="I1658" s="1">
        <f t="shared" si="75"/>
        <v>-0.11026836445245859</v>
      </c>
      <c r="J1658" s="1">
        <f t="shared" si="76"/>
        <v>0.47246080757786535</v>
      </c>
      <c r="K1658" s="1">
        <v>0</v>
      </c>
      <c r="L1658" s="1">
        <f t="shared" si="77"/>
        <v>-0.63953211796132015</v>
      </c>
      <c r="M1658" s="1">
        <f>ABS(J1658-Base!J1658)</f>
        <v>1.5619996475531583E-3</v>
      </c>
    </row>
    <row r="1659" spans="5:13" x14ac:dyDescent="0.3">
      <c r="E1659" s="1">
        <v>1648</v>
      </c>
      <c r="F1659" s="1">
        <v>1</v>
      </c>
      <c r="G1659" s="1">
        <v>23</v>
      </c>
      <c r="H1659" s="1">
        <v>2</v>
      </c>
      <c r="I1659" s="1">
        <f t="shared" si="75"/>
        <v>8.1220188502868634E-3</v>
      </c>
      <c r="J1659" s="1">
        <f t="shared" si="76"/>
        <v>0.50203049355042118</v>
      </c>
      <c r="K1659" s="1">
        <v>1</v>
      </c>
      <c r="L1659" s="1">
        <f t="shared" si="77"/>
        <v>-0.68909441701091245</v>
      </c>
      <c r="M1659" s="1">
        <f>ABS(J1659-Base!J1659)</f>
        <v>5.4109666962431913E-4</v>
      </c>
    </row>
    <row r="1660" spans="5:13" x14ac:dyDescent="0.3">
      <c r="E1660" s="1">
        <v>1649</v>
      </c>
      <c r="F1660" s="1">
        <v>0</v>
      </c>
      <c r="G1660" s="1">
        <v>29</v>
      </c>
      <c r="H1660" s="1">
        <v>1</v>
      </c>
      <c r="I1660" s="1">
        <f t="shared" si="75"/>
        <v>-0.42851678694277029</v>
      </c>
      <c r="J1660" s="1">
        <f t="shared" si="76"/>
        <v>0.39448056471223647</v>
      </c>
      <c r="K1660" s="1">
        <v>0</v>
      </c>
      <c r="L1660" s="1">
        <f t="shared" si="77"/>
        <v>-0.50166861858873557</v>
      </c>
      <c r="M1660" s="1">
        <f>ABS(J1660-Base!J1660)</f>
        <v>3.6454111541763812E-3</v>
      </c>
    </row>
    <row r="1661" spans="5:13" x14ac:dyDescent="0.3">
      <c r="E1661" s="1">
        <v>1650</v>
      </c>
      <c r="F1661" s="1">
        <v>1</v>
      </c>
      <c r="G1661" s="1">
        <v>24</v>
      </c>
      <c r="H1661" s="1">
        <v>2</v>
      </c>
      <c r="I1661" s="1">
        <f t="shared" si="75"/>
        <v>-2.1475576975399487E-2</v>
      </c>
      <c r="J1661" s="1">
        <f t="shared" si="76"/>
        <v>0.49463131209131789</v>
      </c>
      <c r="K1661" s="1">
        <v>1</v>
      </c>
      <c r="L1661" s="1">
        <f t="shared" si="77"/>
        <v>-0.70394261799063962</v>
      </c>
      <c r="M1661" s="1">
        <f>ABS(J1661-Base!J1661)</f>
        <v>7.9737401703056099E-4</v>
      </c>
    </row>
    <row r="1662" spans="5:13" x14ac:dyDescent="0.3">
      <c r="E1662" s="1">
        <v>1651</v>
      </c>
      <c r="F1662" s="1">
        <v>1</v>
      </c>
      <c r="G1662" s="1">
        <v>22</v>
      </c>
      <c r="H1662" s="1">
        <v>2</v>
      </c>
      <c r="I1662" s="1">
        <f t="shared" si="75"/>
        <v>3.7719614675973248E-2</v>
      </c>
      <c r="J1662" s="1">
        <f t="shared" si="76"/>
        <v>0.50942878577989803</v>
      </c>
      <c r="K1662" s="1">
        <v>0</v>
      </c>
      <c r="L1662" s="1">
        <f t="shared" si="77"/>
        <v>-0.71218482352225843</v>
      </c>
      <c r="M1662" s="1">
        <f>ABS(J1662-Base!J1662)</f>
        <v>2.8465903584240504E-4</v>
      </c>
    </row>
    <row r="1663" spans="5:13" x14ac:dyDescent="0.3">
      <c r="E1663" s="1">
        <v>1652</v>
      </c>
      <c r="F1663" s="1">
        <v>1</v>
      </c>
      <c r="G1663" s="1">
        <v>27</v>
      </c>
      <c r="H1663" s="1">
        <v>4</v>
      </c>
      <c r="I1663" s="1">
        <f t="shared" si="75"/>
        <v>0.48246667328910497</v>
      </c>
      <c r="J1663" s="1">
        <f t="shared" si="76"/>
        <v>0.61833017432518689</v>
      </c>
      <c r="K1663" s="1">
        <v>0</v>
      </c>
      <c r="L1663" s="1">
        <f t="shared" si="77"/>
        <v>-0.96319937481892026</v>
      </c>
      <c r="M1663" s="1">
        <f>ABS(J1663-Base!J1663)</f>
        <v>5.0052804879144874E-3</v>
      </c>
    </row>
    <row r="1664" spans="5:13" x14ac:dyDescent="0.3">
      <c r="E1664" s="1">
        <v>1653</v>
      </c>
      <c r="F1664" s="1">
        <v>0</v>
      </c>
      <c r="G1664" s="1">
        <v>30</v>
      </c>
      <c r="H1664" s="1">
        <v>1</v>
      </c>
      <c r="I1664" s="1">
        <f t="shared" si="75"/>
        <v>-0.4549321103484899</v>
      </c>
      <c r="J1664" s="1">
        <f t="shared" si="76"/>
        <v>0.38818875454897944</v>
      </c>
      <c r="K1664" s="1">
        <v>0</v>
      </c>
      <c r="L1664" s="1">
        <f t="shared" si="77"/>
        <v>-0.49133146650745418</v>
      </c>
      <c r="M1664" s="1">
        <f>ABS(J1664-Base!J1664)</f>
        <v>4.1345494440507835E-3</v>
      </c>
    </row>
    <row r="1665" spans="5:13" x14ac:dyDescent="0.3">
      <c r="E1665" s="1">
        <v>1654</v>
      </c>
      <c r="F1665" s="1">
        <v>1</v>
      </c>
      <c r="G1665" s="1">
        <v>21</v>
      </c>
      <c r="H1665" s="1">
        <v>2</v>
      </c>
      <c r="I1665" s="1">
        <f t="shared" si="75"/>
        <v>6.7317210501659577E-2</v>
      </c>
      <c r="J1665" s="1">
        <f t="shared" si="76"/>
        <v>0.51682295018884739</v>
      </c>
      <c r="K1665" s="1">
        <v>0</v>
      </c>
      <c r="L1665" s="1">
        <f t="shared" si="77"/>
        <v>-0.72737212974126819</v>
      </c>
      <c r="M1665" s="1">
        <f>ABS(J1665-Base!J1665)</f>
        <v>2.8386367784460909E-5</v>
      </c>
    </row>
    <row r="1666" spans="5:13" x14ac:dyDescent="0.3">
      <c r="E1666" s="1">
        <v>1655</v>
      </c>
      <c r="F1666" s="1">
        <v>1</v>
      </c>
      <c r="G1666" s="1">
        <v>26</v>
      </c>
      <c r="H1666" s="1">
        <v>3</v>
      </c>
      <c r="I1666" s="1">
        <f t="shared" si="75"/>
        <v>0.21569675024400969</v>
      </c>
      <c r="J1666" s="1">
        <f t="shared" si="76"/>
        <v>0.55371608673374029</v>
      </c>
      <c r="K1666" s="1">
        <v>1</v>
      </c>
      <c r="L1666" s="1">
        <f t="shared" si="77"/>
        <v>-0.59110320241696923</v>
      </c>
      <c r="M1666" s="1">
        <f>ABS(J1666-Base!J1666)</f>
        <v>2.0941864440533475E-3</v>
      </c>
    </row>
    <row r="1667" spans="5:13" x14ac:dyDescent="0.3">
      <c r="E1667" s="1">
        <v>1656</v>
      </c>
      <c r="F1667" s="1">
        <v>0</v>
      </c>
      <c r="G1667" s="1">
        <v>25</v>
      </c>
      <c r="H1667" s="1">
        <v>1</v>
      </c>
      <c r="I1667" s="1">
        <f t="shared" si="75"/>
        <v>-0.32285549331989172</v>
      </c>
      <c r="J1667" s="1">
        <f t="shared" si="76"/>
        <v>0.41998000031392446</v>
      </c>
      <c r="K1667" s="1">
        <v>1</v>
      </c>
      <c r="L1667" s="1">
        <f t="shared" si="77"/>
        <v>-0.8675481871386902</v>
      </c>
      <c r="M1667" s="1">
        <f>ABS(J1667-Base!J1667)</f>
        <v>1.6211648205774476E-3</v>
      </c>
    </row>
    <row r="1668" spans="5:13" x14ac:dyDescent="0.3">
      <c r="E1668" s="1">
        <v>1657</v>
      </c>
      <c r="F1668" s="1">
        <v>1</v>
      </c>
      <c r="G1668" s="1">
        <v>28</v>
      </c>
      <c r="H1668" s="1">
        <v>3</v>
      </c>
      <c r="I1668" s="1">
        <f t="shared" si="75"/>
        <v>0.15650155859263687</v>
      </c>
      <c r="J1668" s="1">
        <f t="shared" si="76"/>
        <v>0.53904572743108359</v>
      </c>
      <c r="K1668" s="1">
        <v>1</v>
      </c>
      <c r="L1668" s="1">
        <f t="shared" si="77"/>
        <v>-0.6179548741371621</v>
      </c>
      <c r="M1668" s="1">
        <f>ABS(J1668-Base!J1668)</f>
        <v>1.5956049208305512E-3</v>
      </c>
    </row>
    <row r="1669" spans="5:13" x14ac:dyDescent="0.3">
      <c r="E1669" s="1">
        <v>1658</v>
      </c>
      <c r="F1669" s="1">
        <v>0</v>
      </c>
      <c r="G1669" s="1">
        <v>34</v>
      </c>
      <c r="H1669" s="1">
        <v>2</v>
      </c>
      <c r="I1669" s="1">
        <f t="shared" si="75"/>
        <v>-0.3125145856797682</v>
      </c>
      <c r="J1669" s="1">
        <f t="shared" si="76"/>
        <v>0.42250107599303</v>
      </c>
      <c r="K1669" s="1">
        <v>0</v>
      </c>
      <c r="L1669" s="1">
        <f t="shared" si="77"/>
        <v>-0.54904869977931814</v>
      </c>
      <c r="M1669" s="1">
        <f>ABS(J1669-Base!J1669)</f>
        <v>2.0769285677940674E-3</v>
      </c>
    </row>
    <row r="1670" spans="5:13" x14ac:dyDescent="0.3">
      <c r="E1670" s="1">
        <v>1659</v>
      </c>
      <c r="F1670" s="1">
        <v>1</v>
      </c>
      <c r="G1670" s="1">
        <v>22</v>
      </c>
      <c r="H1670" s="1">
        <v>4</v>
      </c>
      <c r="I1670" s="1">
        <f t="shared" si="75"/>
        <v>0.63045465241753684</v>
      </c>
      <c r="J1670" s="1">
        <f t="shared" si="76"/>
        <v>0.65259254609950756</v>
      </c>
      <c r="K1670" s="1">
        <v>1</v>
      </c>
      <c r="L1670" s="1">
        <f t="shared" si="77"/>
        <v>-0.42680231673995855</v>
      </c>
      <c r="M1670" s="1">
        <f>ABS(J1670-Base!J1670)</f>
        <v>5.9825470584123908E-3</v>
      </c>
    </row>
    <row r="1671" spans="5:13" x14ac:dyDescent="0.3">
      <c r="E1671" s="1">
        <v>1660</v>
      </c>
      <c r="F1671" s="1">
        <v>1</v>
      </c>
      <c r="G1671" s="1">
        <v>16</v>
      </c>
      <c r="H1671" s="1">
        <v>7</v>
      </c>
      <c r="I1671" s="1">
        <f t="shared" si="75"/>
        <v>1.6971427839840003</v>
      </c>
      <c r="J1671" s="1">
        <f t="shared" si="76"/>
        <v>0.84516119755732244</v>
      </c>
      <c r="K1671" s="1">
        <v>1</v>
      </c>
      <c r="L1671" s="1">
        <f t="shared" si="77"/>
        <v>-0.16822790347852112</v>
      </c>
      <c r="M1671" s="1">
        <f>ABS(J1671-Base!J1671)</f>
        <v>9.8739026487323356E-3</v>
      </c>
    </row>
    <row r="1672" spans="5:13" x14ac:dyDescent="0.3">
      <c r="E1672" s="1">
        <v>1661</v>
      </c>
      <c r="F1672" s="1">
        <v>1</v>
      </c>
      <c r="G1672" s="1">
        <v>26</v>
      </c>
      <c r="H1672" s="1">
        <v>3</v>
      </c>
      <c r="I1672" s="1">
        <f t="shared" si="75"/>
        <v>0.21569675024400969</v>
      </c>
      <c r="J1672" s="1">
        <f t="shared" si="76"/>
        <v>0.55371608673374029</v>
      </c>
      <c r="K1672" s="1">
        <v>1</v>
      </c>
      <c r="L1672" s="1">
        <f t="shared" si="77"/>
        <v>-0.59110320241696923</v>
      </c>
      <c r="M1672" s="1">
        <f>ABS(J1672-Base!J1672)</f>
        <v>2.0941864440533475E-3</v>
      </c>
    </row>
    <row r="1673" spans="5:13" x14ac:dyDescent="0.3">
      <c r="E1673" s="1">
        <v>1662</v>
      </c>
      <c r="F1673" s="1">
        <v>1</v>
      </c>
      <c r="G1673" s="1">
        <v>18</v>
      </c>
      <c r="H1673" s="1">
        <v>4</v>
      </c>
      <c r="I1673" s="1">
        <f t="shared" si="75"/>
        <v>0.74884503572028216</v>
      </c>
      <c r="J1673" s="1">
        <f t="shared" si="76"/>
        <v>0.6789269861781041</v>
      </c>
      <c r="K1673" s="1">
        <v>1</v>
      </c>
      <c r="L1673" s="1">
        <f t="shared" si="77"/>
        <v>-0.38724168860726516</v>
      </c>
      <c r="M1673" s="1">
        <f>ABS(J1673-Base!J1673)</f>
        <v>6.6591931015561601E-3</v>
      </c>
    </row>
    <row r="1674" spans="5:13" x14ac:dyDescent="0.3">
      <c r="E1674" s="1">
        <v>1663</v>
      </c>
      <c r="F1674" s="1">
        <v>1</v>
      </c>
      <c r="G1674" s="1">
        <v>27</v>
      </c>
      <c r="H1674" s="1">
        <v>2</v>
      </c>
      <c r="I1674" s="1">
        <f t="shared" si="75"/>
        <v>-0.11026836445245859</v>
      </c>
      <c r="J1674" s="1">
        <f t="shared" si="76"/>
        <v>0.47246080757786535</v>
      </c>
      <c r="K1674" s="1">
        <v>0</v>
      </c>
      <c r="L1674" s="1">
        <f t="shared" si="77"/>
        <v>-0.63953211796132015</v>
      </c>
      <c r="M1674" s="1">
        <f>ABS(J1674-Base!J1674)</f>
        <v>1.5619996475531583E-3</v>
      </c>
    </row>
    <row r="1675" spans="5:13" x14ac:dyDescent="0.3">
      <c r="E1675" s="1">
        <v>1664</v>
      </c>
      <c r="F1675" s="1">
        <v>0</v>
      </c>
      <c r="G1675" s="1">
        <v>28</v>
      </c>
      <c r="H1675" s="1">
        <v>2</v>
      </c>
      <c r="I1675" s="1">
        <f t="shared" si="75"/>
        <v>-0.15402264524545051</v>
      </c>
      <c r="J1675" s="1">
        <f t="shared" si="76"/>
        <v>0.46157028094029279</v>
      </c>
      <c r="K1675" s="1">
        <v>1</v>
      </c>
      <c r="L1675" s="1">
        <f t="shared" si="77"/>
        <v>-0.77312094857257374</v>
      </c>
      <c r="M1675" s="1">
        <f>ABS(J1675-Base!J1675)</f>
        <v>5.3345204778011968E-3</v>
      </c>
    </row>
    <row r="1676" spans="5:13" x14ac:dyDescent="0.3">
      <c r="E1676" s="1">
        <v>1665</v>
      </c>
      <c r="F1676" s="1">
        <v>1</v>
      </c>
      <c r="G1676" s="1">
        <v>22</v>
      </c>
      <c r="H1676" s="1">
        <v>6</v>
      </c>
      <c r="I1676" s="1">
        <f t="shared" si="75"/>
        <v>1.2231896901591008</v>
      </c>
      <c r="J1676" s="1">
        <f t="shared" si="76"/>
        <v>0.77262438847577675</v>
      </c>
      <c r="K1676" s="1">
        <v>1</v>
      </c>
      <c r="L1676" s="1">
        <f t="shared" si="77"/>
        <v>-0.25796226249205773</v>
      </c>
      <c r="M1676" s="1">
        <f>ABS(J1676-Base!J1676)</f>
        <v>9.5727526765619908E-3</v>
      </c>
    </row>
    <row r="1677" spans="5:13" x14ac:dyDescent="0.3">
      <c r="E1677" s="1">
        <v>1666</v>
      </c>
      <c r="F1677" s="1">
        <v>1</v>
      </c>
      <c r="G1677" s="1">
        <v>25</v>
      </c>
      <c r="H1677" s="1">
        <v>1</v>
      </c>
      <c r="I1677" s="1">
        <f t="shared" ref="I1677:I1740" si="78">$H$5+$H$6*G1677+H1677*$H$7+$H$8*F1677+F1677*H1677*$H$9+F1677*G1677*$H$10</f>
        <v>-0.34744069167186764</v>
      </c>
      <c r="J1677" s="1">
        <f t="shared" ref="J1677:J1740" si="79">EXP(I1677)/(1+EXP(I1677))</f>
        <v>0.41400318395785679</v>
      </c>
      <c r="K1677" s="1">
        <v>1</v>
      </c>
      <c r="L1677" s="1">
        <f t="shared" ref="L1677:L1740" si="80">IF(K1677=1,LN(J1677),LN(1-J1677))</f>
        <v>-0.88188161446693525</v>
      </c>
      <c r="M1677" s="1">
        <f>ABS(J1677-Base!J1677)</f>
        <v>4.3556515354902237E-3</v>
      </c>
    </row>
    <row r="1678" spans="5:13" x14ac:dyDescent="0.3">
      <c r="E1678" s="1">
        <v>1667</v>
      </c>
      <c r="F1678" s="1">
        <v>0</v>
      </c>
      <c r="G1678" s="1">
        <v>21</v>
      </c>
      <c r="H1678" s="1">
        <v>0</v>
      </c>
      <c r="I1678" s="1">
        <f t="shared" si="78"/>
        <v>-0.46527301798861337</v>
      </c>
      <c r="J1678" s="1">
        <f t="shared" si="79"/>
        <v>0.38573566532339898</v>
      </c>
      <c r="K1678" s="1">
        <v>0</v>
      </c>
      <c r="L1678" s="1">
        <f t="shared" si="80"/>
        <v>-0.48732993097630589</v>
      </c>
      <c r="M1678" s="1">
        <f>ABS(J1678-Base!J1678)</f>
        <v>7.6970146114788141E-3</v>
      </c>
    </row>
    <row r="1679" spans="5:13" x14ac:dyDescent="0.3">
      <c r="E1679" s="1">
        <v>1668</v>
      </c>
      <c r="F1679" s="1">
        <v>0</v>
      </c>
      <c r="G1679" s="1">
        <v>29</v>
      </c>
      <c r="H1679" s="1">
        <v>3</v>
      </c>
      <c r="I1679" s="1">
        <f t="shared" si="78"/>
        <v>6.7640849640430045E-2</v>
      </c>
      <c r="J1679" s="1">
        <f t="shared" si="79"/>
        <v>0.51690376793916937</v>
      </c>
      <c r="K1679" s="1">
        <v>0</v>
      </c>
      <c r="L1679" s="1">
        <f t="shared" si="80"/>
        <v>-0.72753940695368136</v>
      </c>
      <c r="M1679" s="1">
        <f>ABS(J1679-Base!J1679)</f>
        <v>1.3436248929804773E-2</v>
      </c>
    </row>
    <row r="1680" spans="5:13" x14ac:dyDescent="0.3">
      <c r="E1680" s="1">
        <v>1669</v>
      </c>
      <c r="F1680" s="1">
        <v>0</v>
      </c>
      <c r="G1680" s="1">
        <v>30</v>
      </c>
      <c r="H1680" s="1">
        <v>3</v>
      </c>
      <c r="I1680" s="1">
        <f t="shared" si="78"/>
        <v>4.122552623471043E-2</v>
      </c>
      <c r="J1680" s="1">
        <f t="shared" si="79"/>
        <v>0.51030492212762413</v>
      </c>
      <c r="K1680" s="1">
        <v>0</v>
      </c>
      <c r="L1680" s="1">
        <f t="shared" si="80"/>
        <v>-0.71397237163666138</v>
      </c>
      <c r="M1680" s="1">
        <f>ABS(J1680-Base!J1680)</f>
        <v>1.2912652005979908E-2</v>
      </c>
    </row>
    <row r="1681" spans="5:13" x14ac:dyDescent="0.3">
      <c r="E1681" s="1">
        <v>1670</v>
      </c>
      <c r="F1681" s="1">
        <v>0</v>
      </c>
      <c r="G1681" s="1">
        <v>23</v>
      </c>
      <c r="H1681" s="1">
        <v>1</v>
      </c>
      <c r="I1681" s="1">
        <f t="shared" si="78"/>
        <v>-0.27002484650845249</v>
      </c>
      <c r="J1681" s="1">
        <f t="shared" si="79"/>
        <v>0.43290099526311304</v>
      </c>
      <c r="K1681" s="1">
        <v>0</v>
      </c>
      <c r="L1681" s="1">
        <f t="shared" si="80"/>
        <v>-0.5672213789683026</v>
      </c>
      <c r="M1681" s="1">
        <f>ABS(J1681-Base!J1681)</f>
        <v>5.7557668159280428E-4</v>
      </c>
    </row>
    <row r="1682" spans="5:13" x14ac:dyDescent="0.3">
      <c r="E1682" s="1">
        <v>1671</v>
      </c>
      <c r="F1682" s="1">
        <v>0</v>
      </c>
      <c r="G1682" s="1">
        <v>23</v>
      </c>
      <c r="H1682" s="1">
        <v>2</v>
      </c>
      <c r="I1682" s="1">
        <f t="shared" si="78"/>
        <v>-2.194602821685232E-2</v>
      </c>
      <c r="J1682" s="1">
        <f t="shared" si="79"/>
        <v>0.49451371313987069</v>
      </c>
      <c r="K1682" s="1">
        <v>0</v>
      </c>
      <c r="L1682" s="1">
        <f t="shared" si="80"/>
        <v>-0.68223436876271526</v>
      </c>
      <c r="M1682" s="1">
        <f>ABS(J1682-Base!J1682)</f>
        <v>8.0578770801748023E-3</v>
      </c>
    </row>
    <row r="1683" spans="5:13" x14ac:dyDescent="0.3">
      <c r="E1683" s="1">
        <v>1672</v>
      </c>
      <c r="F1683" s="1">
        <v>0</v>
      </c>
      <c r="G1683" s="1">
        <v>34</v>
      </c>
      <c r="H1683" s="1">
        <v>3</v>
      </c>
      <c r="I1683" s="1">
        <f t="shared" si="78"/>
        <v>-6.443576738816803E-2</v>
      </c>
      <c r="J1683" s="1">
        <f t="shared" si="79"/>
        <v>0.48389662949084922</v>
      </c>
      <c r="K1683" s="1">
        <v>0</v>
      </c>
      <c r="L1683" s="1">
        <f t="shared" si="80"/>
        <v>-0.66144820311994756</v>
      </c>
      <c r="M1683" s="1">
        <f>ABS(J1683-Base!J1683)</f>
        <v>1.0765639826854023E-2</v>
      </c>
    </row>
    <row r="1684" spans="5:13" x14ac:dyDescent="0.3">
      <c r="E1684" s="1">
        <v>1673</v>
      </c>
      <c r="F1684" s="1">
        <v>0</v>
      </c>
      <c r="G1684" s="1">
        <v>29</v>
      </c>
      <c r="H1684" s="1">
        <v>1</v>
      </c>
      <c r="I1684" s="1">
        <f t="shared" si="78"/>
        <v>-0.42851678694277029</v>
      </c>
      <c r="J1684" s="1">
        <f t="shared" si="79"/>
        <v>0.39448056471223647</v>
      </c>
      <c r="K1684" s="1">
        <v>1</v>
      </c>
      <c r="L1684" s="1">
        <f t="shared" si="80"/>
        <v>-0.93018540553150597</v>
      </c>
      <c r="M1684" s="1">
        <f>ABS(J1684-Base!J1684)</f>
        <v>3.6454111541763812E-3</v>
      </c>
    </row>
    <row r="1685" spans="5:13" x14ac:dyDescent="0.3">
      <c r="E1685" s="1">
        <v>1674</v>
      </c>
      <c r="F1685" s="1">
        <v>0</v>
      </c>
      <c r="G1685" s="1">
        <v>23</v>
      </c>
      <c r="H1685" s="1">
        <v>3</v>
      </c>
      <c r="I1685" s="1">
        <f t="shared" si="78"/>
        <v>0.22613279007474785</v>
      </c>
      <c r="J1685" s="1">
        <f t="shared" si="79"/>
        <v>0.55629351609838951</v>
      </c>
      <c r="K1685" s="1">
        <v>1</v>
      </c>
      <c r="L1685" s="1">
        <f t="shared" si="80"/>
        <v>-0.58645921737347095</v>
      </c>
      <c r="M1685" s="1">
        <f>ABS(J1685-Base!J1685)</f>
        <v>1.6422872975788039E-2</v>
      </c>
    </row>
    <row r="1686" spans="5:13" x14ac:dyDescent="0.3">
      <c r="E1686" s="1">
        <v>1675</v>
      </c>
      <c r="F1686" s="1">
        <v>0</v>
      </c>
      <c r="G1686" s="1">
        <v>28</v>
      </c>
      <c r="H1686" s="1">
        <v>1</v>
      </c>
      <c r="I1686" s="1">
        <f t="shared" si="78"/>
        <v>-0.40210146353705067</v>
      </c>
      <c r="J1686" s="1">
        <f t="shared" si="79"/>
        <v>0.40080754556530518</v>
      </c>
      <c r="K1686" s="1">
        <v>0</v>
      </c>
      <c r="L1686" s="1">
        <f t="shared" si="80"/>
        <v>-0.51217243959090175</v>
      </c>
      <c r="M1686" s="1">
        <f>ABS(J1686-Base!J1686)</f>
        <v>3.1490134339461351E-3</v>
      </c>
    </row>
    <row r="1687" spans="5:13" x14ac:dyDescent="0.3">
      <c r="E1687" s="1">
        <v>1676</v>
      </c>
      <c r="F1687" s="1">
        <v>1</v>
      </c>
      <c r="G1687" s="1">
        <v>24</v>
      </c>
      <c r="H1687" s="1">
        <v>2</v>
      </c>
      <c r="I1687" s="1">
        <f t="shared" si="78"/>
        <v>-2.1475576975399487E-2</v>
      </c>
      <c r="J1687" s="1">
        <f t="shared" si="79"/>
        <v>0.49463131209131789</v>
      </c>
      <c r="K1687" s="1">
        <v>0</v>
      </c>
      <c r="L1687" s="1">
        <f t="shared" si="80"/>
        <v>-0.68246704101524025</v>
      </c>
      <c r="M1687" s="1">
        <f>ABS(J1687-Base!J1687)</f>
        <v>7.9737401703056099E-4</v>
      </c>
    </row>
    <row r="1688" spans="5:13" x14ac:dyDescent="0.3">
      <c r="E1688" s="1">
        <v>1677</v>
      </c>
      <c r="F1688" s="1">
        <v>0</v>
      </c>
      <c r="G1688" s="1">
        <v>28</v>
      </c>
      <c r="H1688" s="1">
        <v>0</v>
      </c>
      <c r="I1688" s="1">
        <f t="shared" si="78"/>
        <v>-0.65018028182865084</v>
      </c>
      <c r="J1688" s="1">
        <f t="shared" si="79"/>
        <v>0.34294891237847408</v>
      </c>
      <c r="K1688" s="1">
        <v>0</v>
      </c>
      <c r="L1688" s="1">
        <f t="shared" si="80"/>
        <v>-0.41999350458372248</v>
      </c>
      <c r="M1688" s="1">
        <f>ABS(J1688-Base!J1688)</f>
        <v>1.0668044857152559E-2</v>
      </c>
    </row>
    <row r="1689" spans="5:13" x14ac:dyDescent="0.3">
      <c r="E1689" s="1">
        <v>1678</v>
      </c>
      <c r="F1689" s="1">
        <v>0</v>
      </c>
      <c r="G1689" s="1">
        <v>23</v>
      </c>
      <c r="H1689" s="1">
        <v>2</v>
      </c>
      <c r="I1689" s="1">
        <f t="shared" si="78"/>
        <v>-2.194602821685232E-2</v>
      </c>
      <c r="J1689" s="1">
        <f t="shared" si="79"/>
        <v>0.49451371313987069</v>
      </c>
      <c r="K1689" s="1">
        <v>0</v>
      </c>
      <c r="L1689" s="1">
        <f t="shared" si="80"/>
        <v>-0.68223436876271526</v>
      </c>
      <c r="M1689" s="1">
        <f>ABS(J1689-Base!J1689)</f>
        <v>8.0578770801748023E-3</v>
      </c>
    </row>
    <row r="1690" spans="5:13" x14ac:dyDescent="0.3">
      <c r="E1690" s="1">
        <v>1679</v>
      </c>
      <c r="F1690" s="1">
        <v>0</v>
      </c>
      <c r="G1690" s="1">
        <v>25</v>
      </c>
      <c r="H1690" s="1">
        <v>1</v>
      </c>
      <c r="I1690" s="1">
        <f t="shared" si="78"/>
        <v>-0.32285549331989172</v>
      </c>
      <c r="J1690" s="1">
        <f t="shared" si="79"/>
        <v>0.41998000031392446</v>
      </c>
      <c r="K1690" s="1">
        <v>0</v>
      </c>
      <c r="L1690" s="1">
        <f t="shared" si="80"/>
        <v>-0.54469269381879837</v>
      </c>
      <c r="M1690" s="1">
        <f>ABS(J1690-Base!J1690)</f>
        <v>1.6211648205774476E-3</v>
      </c>
    </row>
    <row r="1691" spans="5:13" x14ac:dyDescent="0.3">
      <c r="E1691" s="1">
        <v>1680</v>
      </c>
      <c r="F1691" s="1">
        <v>1</v>
      </c>
      <c r="G1691" s="1">
        <v>19</v>
      </c>
      <c r="H1691" s="1">
        <v>2</v>
      </c>
      <c r="I1691" s="1">
        <f t="shared" si="78"/>
        <v>0.12651240215303225</v>
      </c>
      <c r="J1691" s="1">
        <f t="shared" si="79"/>
        <v>0.53158598294634607</v>
      </c>
      <c r="K1691" s="1">
        <v>0</v>
      </c>
      <c r="L1691" s="1">
        <f t="shared" si="80"/>
        <v>-0.75840272231424255</v>
      </c>
      <c r="M1691" s="1">
        <f>ABS(J1691-Base!J1691)</f>
        <v>4.8236777987231694E-4</v>
      </c>
    </row>
    <row r="1692" spans="5:13" x14ac:dyDescent="0.3">
      <c r="E1692" s="1">
        <v>1681</v>
      </c>
      <c r="F1692" s="1">
        <v>1</v>
      </c>
      <c r="G1692" s="1">
        <v>26</v>
      </c>
      <c r="H1692" s="1">
        <v>3</v>
      </c>
      <c r="I1692" s="1">
        <f t="shared" si="78"/>
        <v>0.21569675024400969</v>
      </c>
      <c r="J1692" s="1">
        <f t="shared" si="79"/>
        <v>0.55371608673374029</v>
      </c>
      <c r="K1692" s="1">
        <v>1</v>
      </c>
      <c r="L1692" s="1">
        <f t="shared" si="80"/>
        <v>-0.59110320241696923</v>
      </c>
      <c r="M1692" s="1">
        <f>ABS(J1692-Base!J1692)</f>
        <v>2.0941864440533475E-3</v>
      </c>
    </row>
    <row r="1693" spans="5:13" x14ac:dyDescent="0.3">
      <c r="E1693" s="1">
        <v>1682</v>
      </c>
      <c r="F1693" s="1">
        <v>0</v>
      </c>
      <c r="G1693" s="1">
        <v>29</v>
      </c>
      <c r="H1693" s="1">
        <v>2</v>
      </c>
      <c r="I1693" s="1">
        <f t="shared" si="78"/>
        <v>-0.18043796865117012</v>
      </c>
      <c r="J1693" s="1">
        <f t="shared" si="79"/>
        <v>0.45501249971933283</v>
      </c>
      <c r="K1693" s="1">
        <v>0</v>
      </c>
      <c r="L1693" s="1">
        <f t="shared" si="80"/>
        <v>-0.60699241984674102</v>
      </c>
      <c r="M1693" s="1">
        <f>ABS(J1693-Base!J1693)</f>
        <v>4.7877438780188908E-3</v>
      </c>
    </row>
    <row r="1694" spans="5:13" x14ac:dyDescent="0.3">
      <c r="E1694" s="1">
        <v>1683</v>
      </c>
      <c r="F1694" s="1">
        <v>0</v>
      </c>
      <c r="G1694" s="1">
        <v>23</v>
      </c>
      <c r="H1694" s="1">
        <v>1</v>
      </c>
      <c r="I1694" s="1">
        <f t="shared" si="78"/>
        <v>-0.27002484650845249</v>
      </c>
      <c r="J1694" s="1">
        <f t="shared" si="79"/>
        <v>0.43290099526311304</v>
      </c>
      <c r="K1694" s="1">
        <v>1</v>
      </c>
      <c r="L1694" s="1">
        <f t="shared" si="80"/>
        <v>-0.83724622547675487</v>
      </c>
      <c r="M1694" s="1">
        <f>ABS(J1694-Base!J1694)</f>
        <v>5.7557668159280428E-4</v>
      </c>
    </row>
    <row r="1695" spans="5:13" x14ac:dyDescent="0.3">
      <c r="E1695" s="1">
        <v>1684</v>
      </c>
      <c r="F1695" s="1">
        <v>1</v>
      </c>
      <c r="G1695" s="1">
        <v>23</v>
      </c>
      <c r="H1695" s="1">
        <v>5</v>
      </c>
      <c r="I1695" s="1">
        <f t="shared" si="78"/>
        <v>0.89722457546263246</v>
      </c>
      <c r="J1695" s="1">
        <f t="shared" si="79"/>
        <v>0.71037881827480831</v>
      </c>
      <c r="K1695" s="1">
        <v>1</v>
      </c>
      <c r="L1695" s="1">
        <f t="shared" si="80"/>
        <v>-0.34195690436636939</v>
      </c>
      <c r="M1695" s="1">
        <f>ABS(J1695-Base!J1695)</f>
        <v>8.0828640074115388E-3</v>
      </c>
    </row>
    <row r="1696" spans="5:13" x14ac:dyDescent="0.3">
      <c r="E1696" s="1">
        <v>1685</v>
      </c>
      <c r="F1696" s="1">
        <v>0</v>
      </c>
      <c r="G1696" s="1">
        <v>27</v>
      </c>
      <c r="H1696" s="1">
        <v>0</v>
      </c>
      <c r="I1696" s="1">
        <f t="shared" si="78"/>
        <v>-0.62376495842293123</v>
      </c>
      <c r="J1696" s="1">
        <f t="shared" si="79"/>
        <v>0.34892565543319548</v>
      </c>
      <c r="K1696" s="1">
        <v>0</v>
      </c>
      <c r="L1696" s="1">
        <f t="shared" si="80"/>
        <v>-0.42913144273050785</v>
      </c>
      <c r="M1696" s="1">
        <f>ABS(J1696-Base!J1696)</f>
        <v>1.0275372231825008E-2</v>
      </c>
    </row>
    <row r="1697" spans="5:13" x14ac:dyDescent="0.3">
      <c r="E1697" s="1">
        <v>1686</v>
      </c>
      <c r="F1697" s="1">
        <v>0</v>
      </c>
      <c r="G1697" s="1">
        <v>26</v>
      </c>
      <c r="H1697" s="1">
        <v>1</v>
      </c>
      <c r="I1697" s="1">
        <f t="shared" si="78"/>
        <v>-0.34927081672561133</v>
      </c>
      <c r="J1697" s="1">
        <f t="shared" si="79"/>
        <v>0.41355925728835835</v>
      </c>
      <c r="K1697" s="1">
        <v>0</v>
      </c>
      <c r="L1697" s="1">
        <f t="shared" si="80"/>
        <v>-0.53368365143780261</v>
      </c>
      <c r="M1697" s="1">
        <f>ABS(J1697-Base!J1697)</f>
        <v>2.1363829843065729E-3</v>
      </c>
    </row>
    <row r="1698" spans="5:13" x14ac:dyDescent="0.3">
      <c r="E1698" s="1">
        <v>1687</v>
      </c>
      <c r="F1698" s="1">
        <v>0</v>
      </c>
      <c r="G1698" s="1">
        <v>23</v>
      </c>
      <c r="H1698" s="1">
        <v>1</v>
      </c>
      <c r="I1698" s="1">
        <f t="shared" si="78"/>
        <v>-0.27002484650845249</v>
      </c>
      <c r="J1698" s="1">
        <f t="shared" si="79"/>
        <v>0.43290099526311304</v>
      </c>
      <c r="K1698" s="1">
        <v>1</v>
      </c>
      <c r="L1698" s="1">
        <f t="shared" si="80"/>
        <v>-0.83724622547675487</v>
      </c>
      <c r="M1698" s="1">
        <f>ABS(J1698-Base!J1698)</f>
        <v>5.7557668159280428E-4</v>
      </c>
    </row>
    <row r="1699" spans="5:13" x14ac:dyDescent="0.3">
      <c r="E1699" s="1">
        <v>1688</v>
      </c>
      <c r="F1699" s="1">
        <v>1</v>
      </c>
      <c r="G1699" s="1">
        <v>18</v>
      </c>
      <c r="H1699" s="1">
        <v>5</v>
      </c>
      <c r="I1699" s="1">
        <f t="shared" si="78"/>
        <v>1.0452125545910642</v>
      </c>
      <c r="J1699" s="1">
        <f t="shared" si="79"/>
        <v>0.73985451909702493</v>
      </c>
      <c r="K1699" s="1">
        <v>1</v>
      </c>
      <c r="L1699" s="1">
        <f t="shared" si="80"/>
        <v>-0.30130170792624317</v>
      </c>
      <c r="M1699" s="1">
        <f>ABS(J1699-Base!J1699)</f>
        <v>8.5765530236312504E-3</v>
      </c>
    </row>
    <row r="1700" spans="5:13" x14ac:dyDescent="0.3">
      <c r="E1700" s="1">
        <v>1689</v>
      </c>
      <c r="F1700" s="1">
        <v>0</v>
      </c>
      <c r="G1700" s="1">
        <v>23</v>
      </c>
      <c r="H1700" s="1">
        <v>1</v>
      </c>
      <c r="I1700" s="1">
        <f t="shared" si="78"/>
        <v>-0.27002484650845249</v>
      </c>
      <c r="J1700" s="1">
        <f t="shared" si="79"/>
        <v>0.43290099526311304</v>
      </c>
      <c r="K1700" s="1">
        <v>1</v>
      </c>
      <c r="L1700" s="1">
        <f t="shared" si="80"/>
        <v>-0.83724622547675487</v>
      </c>
      <c r="M1700" s="1">
        <f>ABS(J1700-Base!J1700)</f>
        <v>5.7557668159280428E-4</v>
      </c>
    </row>
    <row r="1701" spans="5:13" x14ac:dyDescent="0.3">
      <c r="E1701" s="1">
        <v>1690</v>
      </c>
      <c r="F1701" s="1">
        <v>0</v>
      </c>
      <c r="G1701" s="1">
        <v>25</v>
      </c>
      <c r="H1701" s="1">
        <v>1</v>
      </c>
      <c r="I1701" s="1">
        <f t="shared" si="78"/>
        <v>-0.32285549331989172</v>
      </c>
      <c r="J1701" s="1">
        <f t="shared" si="79"/>
        <v>0.41998000031392446</v>
      </c>
      <c r="K1701" s="1">
        <v>1</v>
      </c>
      <c r="L1701" s="1">
        <f t="shared" si="80"/>
        <v>-0.8675481871386902</v>
      </c>
      <c r="M1701" s="1">
        <f>ABS(J1701-Base!J1701)</f>
        <v>1.6211648205774476E-3</v>
      </c>
    </row>
    <row r="1702" spans="5:13" x14ac:dyDescent="0.3">
      <c r="E1702" s="1">
        <v>1691</v>
      </c>
      <c r="F1702" s="1">
        <v>1</v>
      </c>
      <c r="G1702" s="1">
        <v>24</v>
      </c>
      <c r="H1702" s="1">
        <v>5</v>
      </c>
      <c r="I1702" s="1">
        <f t="shared" si="78"/>
        <v>0.86762697963694613</v>
      </c>
      <c r="J1702" s="1">
        <f t="shared" si="79"/>
        <v>0.70425168202778288</v>
      </c>
      <c r="K1702" s="1">
        <v>1</v>
      </c>
      <c r="L1702" s="1">
        <f t="shared" si="80"/>
        <v>-0.35061948383264946</v>
      </c>
      <c r="M1702" s="1">
        <f>ABS(J1702-Base!J1702)</f>
        <v>7.9638207494150404E-3</v>
      </c>
    </row>
    <row r="1703" spans="5:13" x14ac:dyDescent="0.3">
      <c r="E1703" s="1">
        <v>1692</v>
      </c>
      <c r="F1703" s="1">
        <v>0</v>
      </c>
      <c r="G1703" s="1">
        <v>28</v>
      </c>
      <c r="H1703" s="1">
        <v>2</v>
      </c>
      <c r="I1703" s="1">
        <f t="shared" si="78"/>
        <v>-0.15402264524545051</v>
      </c>
      <c r="J1703" s="1">
        <f t="shared" si="79"/>
        <v>0.46157028094029279</v>
      </c>
      <c r="K1703" s="1">
        <v>1</v>
      </c>
      <c r="L1703" s="1">
        <f t="shared" si="80"/>
        <v>-0.77312094857257374</v>
      </c>
      <c r="M1703" s="1">
        <f>ABS(J1703-Base!J1703)</f>
        <v>5.3345204778011968E-3</v>
      </c>
    </row>
    <row r="1704" spans="5:13" x14ac:dyDescent="0.3">
      <c r="E1704" s="1">
        <v>1693</v>
      </c>
      <c r="F1704" s="1">
        <v>0</v>
      </c>
      <c r="G1704" s="1">
        <v>23</v>
      </c>
      <c r="H1704" s="1">
        <v>2</v>
      </c>
      <c r="I1704" s="1">
        <f t="shared" si="78"/>
        <v>-2.194602821685232E-2</v>
      </c>
      <c r="J1704" s="1">
        <f t="shared" si="79"/>
        <v>0.49451371313987069</v>
      </c>
      <c r="K1704" s="1">
        <v>0</v>
      </c>
      <c r="L1704" s="1">
        <f t="shared" si="80"/>
        <v>-0.68223436876271526</v>
      </c>
      <c r="M1704" s="1">
        <f>ABS(J1704-Base!J1704)</f>
        <v>8.0578770801748023E-3</v>
      </c>
    </row>
    <row r="1705" spans="5:13" x14ac:dyDescent="0.3">
      <c r="E1705" s="1">
        <v>1694</v>
      </c>
      <c r="F1705" s="1">
        <v>0</v>
      </c>
      <c r="G1705" s="1">
        <v>32</v>
      </c>
      <c r="H1705" s="1">
        <v>0</v>
      </c>
      <c r="I1705" s="1">
        <f t="shared" si="78"/>
        <v>-0.7558415754515293</v>
      </c>
      <c r="J1705" s="1">
        <f t="shared" si="79"/>
        <v>0.31954978527119099</v>
      </c>
      <c r="K1705" s="1">
        <v>0</v>
      </c>
      <c r="L1705" s="1">
        <f t="shared" si="80"/>
        <v>-0.38500061940703234</v>
      </c>
      <c r="M1705" s="1">
        <f>ABS(J1705-Base!J1705)</f>
        <v>1.2122765381490541E-2</v>
      </c>
    </row>
    <row r="1706" spans="5:13" x14ac:dyDescent="0.3">
      <c r="E1706" s="1">
        <v>1695</v>
      </c>
      <c r="F1706" s="1">
        <v>1</v>
      </c>
      <c r="G1706" s="1">
        <v>26</v>
      </c>
      <c r="H1706" s="1">
        <v>2</v>
      </c>
      <c r="I1706" s="1">
        <f t="shared" si="78"/>
        <v>-8.0670768626772152E-2</v>
      </c>
      <c r="J1706" s="1">
        <f t="shared" si="79"/>
        <v>0.47984323796034778</v>
      </c>
      <c r="K1706" s="1">
        <v>1</v>
      </c>
      <c r="L1706" s="1">
        <f t="shared" si="80"/>
        <v>-0.73429581600414784</v>
      </c>
      <c r="M1706" s="1">
        <f>ABS(J1706-Base!J1706)</f>
        <v>1.3081485386529645E-3</v>
      </c>
    </row>
    <row r="1707" spans="5:13" x14ac:dyDescent="0.3">
      <c r="E1707" s="1">
        <v>1696</v>
      </c>
      <c r="F1707" s="1">
        <v>1</v>
      </c>
      <c r="G1707" s="1">
        <v>24</v>
      </c>
      <c r="H1707" s="1">
        <v>2</v>
      </c>
      <c r="I1707" s="1">
        <f t="shared" si="78"/>
        <v>-2.1475576975399487E-2</v>
      </c>
      <c r="J1707" s="1">
        <f t="shared" si="79"/>
        <v>0.49463131209131789</v>
      </c>
      <c r="K1707" s="1">
        <v>1</v>
      </c>
      <c r="L1707" s="1">
        <f t="shared" si="80"/>
        <v>-0.70394261799063962</v>
      </c>
      <c r="M1707" s="1">
        <f>ABS(J1707-Base!J1707)</f>
        <v>7.9737401703056099E-4</v>
      </c>
    </row>
    <row r="1708" spans="5:13" x14ac:dyDescent="0.3">
      <c r="E1708" s="1">
        <v>1697</v>
      </c>
      <c r="F1708" s="1">
        <v>1</v>
      </c>
      <c r="G1708" s="1">
        <v>29</v>
      </c>
      <c r="H1708" s="1">
        <v>5</v>
      </c>
      <c r="I1708" s="1">
        <f t="shared" si="78"/>
        <v>0.71963900050851426</v>
      </c>
      <c r="J1708" s="1">
        <f t="shared" si="79"/>
        <v>0.67252751756573015</v>
      </c>
      <c r="K1708" s="1">
        <v>1</v>
      </c>
      <c r="L1708" s="1">
        <f t="shared" si="80"/>
        <v>-0.39671225002992083</v>
      </c>
      <c r="M1708" s="1">
        <f>ABS(J1708-Base!J1708)</f>
        <v>7.2679820775450876E-3</v>
      </c>
    </row>
    <row r="1709" spans="5:13" x14ac:dyDescent="0.3">
      <c r="E1709" s="1">
        <v>1698</v>
      </c>
      <c r="F1709" s="1">
        <v>0</v>
      </c>
      <c r="G1709" s="1">
        <v>26</v>
      </c>
      <c r="H1709" s="1">
        <v>1</v>
      </c>
      <c r="I1709" s="1">
        <f t="shared" si="78"/>
        <v>-0.34927081672561133</v>
      </c>
      <c r="J1709" s="1">
        <f t="shared" si="79"/>
        <v>0.41355925728835835</v>
      </c>
      <c r="K1709" s="1">
        <v>0</v>
      </c>
      <c r="L1709" s="1">
        <f t="shared" si="80"/>
        <v>-0.53368365143780261</v>
      </c>
      <c r="M1709" s="1">
        <f>ABS(J1709-Base!J1709)</f>
        <v>2.1363829843065729E-3</v>
      </c>
    </row>
    <row r="1710" spans="5:13" x14ac:dyDescent="0.3">
      <c r="E1710" s="1">
        <v>1699</v>
      </c>
      <c r="F1710" s="1">
        <v>0</v>
      </c>
      <c r="G1710" s="1">
        <v>25</v>
      </c>
      <c r="H1710" s="1">
        <v>1</v>
      </c>
      <c r="I1710" s="1">
        <f t="shared" si="78"/>
        <v>-0.32285549331989172</v>
      </c>
      <c r="J1710" s="1">
        <f t="shared" si="79"/>
        <v>0.41998000031392446</v>
      </c>
      <c r="K1710" s="1">
        <v>0</v>
      </c>
      <c r="L1710" s="1">
        <f t="shared" si="80"/>
        <v>-0.54469269381879837</v>
      </c>
      <c r="M1710" s="1">
        <f>ABS(J1710-Base!J1710)</f>
        <v>1.6211648205774476E-3</v>
      </c>
    </row>
    <row r="1711" spans="5:13" x14ac:dyDescent="0.3">
      <c r="E1711" s="1">
        <v>1700</v>
      </c>
      <c r="F1711" s="1">
        <v>0</v>
      </c>
      <c r="G1711" s="1">
        <v>36</v>
      </c>
      <c r="H1711" s="1">
        <v>0</v>
      </c>
      <c r="I1711" s="1">
        <f t="shared" si="78"/>
        <v>-0.86150286907440776</v>
      </c>
      <c r="J1711" s="1">
        <f t="shared" si="79"/>
        <v>0.29702544889800764</v>
      </c>
      <c r="K1711" s="1">
        <v>0</v>
      </c>
      <c r="L1711" s="1">
        <f t="shared" si="80"/>
        <v>-0.35243458825063173</v>
      </c>
      <c r="M1711" s="1">
        <f>ABS(J1711-Base!J1711)</f>
        <v>1.3382960786674947E-2</v>
      </c>
    </row>
    <row r="1712" spans="5:13" x14ac:dyDescent="0.3">
      <c r="E1712" s="1">
        <v>1701</v>
      </c>
      <c r="F1712" s="1">
        <v>1</v>
      </c>
      <c r="G1712" s="1">
        <v>22</v>
      </c>
      <c r="H1712" s="1">
        <v>1</v>
      </c>
      <c r="I1712" s="1">
        <f t="shared" si="78"/>
        <v>-0.2586479041948086</v>
      </c>
      <c r="J1712" s="1">
        <f t="shared" si="79"/>
        <v>0.43569611229414967</v>
      </c>
      <c r="K1712" s="1">
        <v>1</v>
      </c>
      <c r="L1712" s="1">
        <f t="shared" si="80"/>
        <v>-0.83081026879469477</v>
      </c>
      <c r="M1712" s="1">
        <f>ABS(J1712-Base!J1712)</f>
        <v>3.6546102981830364E-3</v>
      </c>
    </row>
    <row r="1713" spans="5:13" x14ac:dyDescent="0.3">
      <c r="E1713" s="1">
        <v>1702</v>
      </c>
      <c r="F1713" s="1">
        <v>1</v>
      </c>
      <c r="G1713" s="1">
        <v>22</v>
      </c>
      <c r="H1713" s="1">
        <v>4</v>
      </c>
      <c r="I1713" s="1">
        <f t="shared" si="78"/>
        <v>0.63045465241753684</v>
      </c>
      <c r="J1713" s="1">
        <f t="shared" si="79"/>
        <v>0.65259254609950756</v>
      </c>
      <c r="K1713" s="1">
        <v>1</v>
      </c>
      <c r="L1713" s="1">
        <f t="shared" si="80"/>
        <v>-0.42680231673995855</v>
      </c>
      <c r="M1713" s="1">
        <f>ABS(J1713-Base!J1713)</f>
        <v>5.9825470584123908E-3</v>
      </c>
    </row>
    <row r="1714" spans="5:13" x14ac:dyDescent="0.3">
      <c r="E1714" s="1">
        <v>1703</v>
      </c>
      <c r="F1714" s="1">
        <v>1</v>
      </c>
      <c r="G1714" s="1">
        <v>26</v>
      </c>
      <c r="H1714" s="1">
        <v>1</v>
      </c>
      <c r="I1714" s="1">
        <f t="shared" si="78"/>
        <v>-0.37703828749755397</v>
      </c>
      <c r="J1714" s="1">
        <f t="shared" si="79"/>
        <v>0.40684142424285535</v>
      </c>
      <c r="K1714" s="1">
        <v>0</v>
      </c>
      <c r="L1714" s="1">
        <f t="shared" si="80"/>
        <v>-0.5222935029889062</v>
      </c>
      <c r="M1714" s="1">
        <f>ABS(J1714-Base!J1714)</f>
        <v>4.5814500611964237E-3</v>
      </c>
    </row>
    <row r="1715" spans="5:13" x14ac:dyDescent="0.3">
      <c r="E1715" s="1">
        <v>1704</v>
      </c>
      <c r="F1715" s="1">
        <v>1</v>
      </c>
      <c r="G1715" s="1">
        <v>27</v>
      </c>
      <c r="H1715" s="1">
        <v>5</v>
      </c>
      <c r="I1715" s="1">
        <f t="shared" si="78"/>
        <v>0.77883419215988692</v>
      </c>
      <c r="J1715" s="1">
        <f t="shared" si="79"/>
        <v>0.68542880128468697</v>
      </c>
      <c r="K1715" s="1">
        <v>1</v>
      </c>
      <c r="L1715" s="1">
        <f t="shared" si="80"/>
        <v>-0.37771064929130382</v>
      </c>
      <c r="M1715" s="1">
        <f>ABS(J1715-Base!J1715)</f>
        <v>7.5662606700367396E-3</v>
      </c>
    </row>
    <row r="1716" spans="5:13" x14ac:dyDescent="0.3">
      <c r="E1716" s="1">
        <v>1705</v>
      </c>
      <c r="F1716" s="1">
        <v>1</v>
      </c>
      <c r="G1716" s="1">
        <v>27</v>
      </c>
      <c r="H1716" s="1">
        <v>2</v>
      </c>
      <c r="I1716" s="1">
        <f t="shared" si="78"/>
        <v>-0.11026836445245859</v>
      </c>
      <c r="J1716" s="1">
        <f t="shared" si="79"/>
        <v>0.47246080757786535</v>
      </c>
      <c r="K1716" s="1">
        <v>0</v>
      </c>
      <c r="L1716" s="1">
        <f t="shared" si="80"/>
        <v>-0.63953211796132015</v>
      </c>
      <c r="M1716" s="1">
        <f>ABS(J1716-Base!J1716)</f>
        <v>1.5619996475531583E-3</v>
      </c>
    </row>
    <row r="1717" spans="5:13" x14ac:dyDescent="0.3">
      <c r="E1717" s="1">
        <v>1706</v>
      </c>
      <c r="F1717" s="1">
        <v>1</v>
      </c>
      <c r="G1717" s="1">
        <v>12</v>
      </c>
      <c r="H1717" s="1">
        <v>4</v>
      </c>
      <c r="I1717" s="1">
        <f t="shared" si="78"/>
        <v>0.92643061067440025</v>
      </c>
      <c r="J1717" s="1">
        <f t="shared" si="79"/>
        <v>0.71635057302486349</v>
      </c>
      <c r="K1717" s="1">
        <v>1</v>
      </c>
      <c r="L1717" s="1">
        <f t="shared" si="80"/>
        <v>-0.33358560472004439</v>
      </c>
      <c r="M1717" s="1">
        <f>ABS(J1717-Base!J1717)</f>
        <v>7.4824345261899072E-3</v>
      </c>
    </row>
    <row r="1718" spans="5:13" x14ac:dyDescent="0.3">
      <c r="E1718" s="1">
        <v>1707</v>
      </c>
      <c r="F1718" s="1">
        <v>1</v>
      </c>
      <c r="G1718" s="1">
        <v>22</v>
      </c>
      <c r="H1718" s="1">
        <v>0</v>
      </c>
      <c r="I1718" s="1">
        <f t="shared" si="78"/>
        <v>-0.55501542306559037</v>
      </c>
      <c r="J1718" s="1">
        <f t="shared" si="79"/>
        <v>0.3647015772327829</v>
      </c>
      <c r="K1718" s="1">
        <v>0</v>
      </c>
      <c r="L1718" s="1">
        <f t="shared" si="80"/>
        <v>-0.45366043337097595</v>
      </c>
      <c r="M1718" s="1">
        <f>ABS(J1718-Base!J1718)</f>
        <v>6.6428017555906216E-3</v>
      </c>
    </row>
    <row r="1719" spans="5:13" x14ac:dyDescent="0.3">
      <c r="E1719" s="1">
        <v>1708</v>
      </c>
      <c r="F1719" s="1">
        <v>0</v>
      </c>
      <c r="G1719" s="1">
        <v>24</v>
      </c>
      <c r="H1719" s="1">
        <v>2</v>
      </c>
      <c r="I1719" s="1">
        <f t="shared" si="78"/>
        <v>-4.8361351622571935E-2</v>
      </c>
      <c r="J1719" s="1">
        <f t="shared" si="79"/>
        <v>0.48791201797070305</v>
      </c>
      <c r="K1719" s="1">
        <v>0</v>
      </c>
      <c r="L1719" s="1">
        <f t="shared" si="80"/>
        <v>-0.66925882880444321</v>
      </c>
      <c r="M1719" s="1">
        <f>ABS(J1719-Base!J1719)</f>
        <v>7.5166681376453992E-3</v>
      </c>
    </row>
    <row r="1720" spans="5:13" x14ac:dyDescent="0.3">
      <c r="E1720" s="1">
        <v>1709</v>
      </c>
      <c r="F1720" s="1">
        <v>0</v>
      </c>
      <c r="G1720" s="1">
        <v>28</v>
      </c>
      <c r="H1720" s="1">
        <v>3</v>
      </c>
      <c r="I1720" s="1">
        <f t="shared" si="78"/>
        <v>9.405617304614966E-2</v>
      </c>
      <c r="J1720" s="1">
        <f t="shared" si="79"/>
        <v>0.52349672370978795</v>
      </c>
      <c r="K1720" s="1">
        <v>1</v>
      </c>
      <c r="L1720" s="1">
        <f t="shared" si="80"/>
        <v>-0.64722450712515456</v>
      </c>
      <c r="M1720" s="1">
        <f>ABS(J1720-Base!J1720)</f>
        <v>1.3953398800465089E-2</v>
      </c>
    </row>
    <row r="1721" spans="5:13" x14ac:dyDescent="0.3">
      <c r="E1721" s="1">
        <v>1710</v>
      </c>
      <c r="F1721" s="1">
        <v>0</v>
      </c>
      <c r="G1721" s="1">
        <v>28</v>
      </c>
      <c r="H1721" s="1">
        <v>0</v>
      </c>
      <c r="I1721" s="1">
        <f t="shared" si="78"/>
        <v>-0.65018028182865084</v>
      </c>
      <c r="J1721" s="1">
        <f t="shared" si="79"/>
        <v>0.34294891237847408</v>
      </c>
      <c r="K1721" s="1">
        <v>0</v>
      </c>
      <c r="L1721" s="1">
        <f t="shared" si="80"/>
        <v>-0.41999350458372248</v>
      </c>
      <c r="M1721" s="1">
        <f>ABS(J1721-Base!J1721)</f>
        <v>1.0668044857152559E-2</v>
      </c>
    </row>
    <row r="1722" spans="5:13" x14ac:dyDescent="0.3">
      <c r="E1722" s="1">
        <v>1711</v>
      </c>
      <c r="F1722" s="1">
        <v>1</v>
      </c>
      <c r="G1722" s="1">
        <v>27</v>
      </c>
      <c r="H1722" s="1">
        <v>0</v>
      </c>
      <c r="I1722" s="1">
        <f t="shared" si="78"/>
        <v>-0.70300340219402224</v>
      </c>
      <c r="J1722" s="1">
        <f t="shared" si="79"/>
        <v>0.3311466715981391</v>
      </c>
      <c r="K1722" s="1">
        <v>0</v>
      </c>
      <c r="L1722" s="1">
        <f t="shared" si="80"/>
        <v>-0.40219048294753218</v>
      </c>
      <c r="M1722" s="1">
        <f>ABS(J1722-Base!J1722)</f>
        <v>7.5036116032313749E-3</v>
      </c>
    </row>
    <row r="1723" spans="5:13" x14ac:dyDescent="0.3">
      <c r="E1723" s="1">
        <v>1712</v>
      </c>
      <c r="F1723" s="1">
        <v>1</v>
      </c>
      <c r="G1723" s="1">
        <v>25</v>
      </c>
      <c r="H1723" s="1">
        <v>3</v>
      </c>
      <c r="I1723" s="1">
        <f t="shared" si="78"/>
        <v>0.24529434606969602</v>
      </c>
      <c r="J1723" s="1">
        <f t="shared" si="79"/>
        <v>0.56101794223747015</v>
      </c>
      <c r="K1723" s="1">
        <v>0</v>
      </c>
      <c r="L1723" s="1">
        <f t="shared" si="80"/>
        <v>-0.82329673744258314</v>
      </c>
      <c r="M1723" s="1">
        <f>ABS(J1723-Base!J1723)</f>
        <v>2.3400149410359727E-3</v>
      </c>
    </row>
    <row r="1724" spans="5:13" x14ac:dyDescent="0.3">
      <c r="E1724" s="1">
        <v>1713</v>
      </c>
      <c r="F1724" s="1">
        <v>1</v>
      </c>
      <c r="G1724" s="1">
        <v>28</v>
      </c>
      <c r="H1724" s="1">
        <v>2</v>
      </c>
      <c r="I1724" s="1">
        <f t="shared" si="78"/>
        <v>-0.13986596027814491</v>
      </c>
      <c r="J1724" s="1">
        <f t="shared" si="79"/>
        <v>0.46509040126462287</v>
      </c>
      <c r="K1724" s="1">
        <v>1</v>
      </c>
      <c r="L1724" s="1">
        <f t="shared" si="80"/>
        <v>-0.76552348096844325</v>
      </c>
      <c r="M1724" s="1">
        <f>ABS(J1724-Base!J1724)</f>
        <v>1.8144001534711185E-3</v>
      </c>
    </row>
    <row r="1725" spans="5:13" x14ac:dyDescent="0.3">
      <c r="E1725" s="1">
        <v>1714</v>
      </c>
      <c r="F1725" s="1">
        <v>1</v>
      </c>
      <c r="G1725" s="1">
        <v>24</v>
      </c>
      <c r="H1725" s="1">
        <v>6</v>
      </c>
      <c r="I1725" s="1">
        <f t="shared" si="78"/>
        <v>1.1639944985077277</v>
      </c>
      <c r="J1725" s="1">
        <f t="shared" si="79"/>
        <v>0.76205777818895526</v>
      </c>
      <c r="K1725" s="1">
        <v>0</v>
      </c>
      <c r="L1725" s="1">
        <f t="shared" si="80"/>
        <v>-1.4357274002827882</v>
      </c>
      <c r="M1725" s="1">
        <f>ABS(J1725-Base!J1725)</f>
        <v>9.4928572910584208E-3</v>
      </c>
    </row>
    <row r="1726" spans="5:13" x14ac:dyDescent="0.3">
      <c r="E1726" s="1">
        <v>1715</v>
      </c>
      <c r="F1726" s="1">
        <v>0</v>
      </c>
      <c r="G1726" s="1">
        <v>24</v>
      </c>
      <c r="H1726" s="1">
        <v>2</v>
      </c>
      <c r="I1726" s="1">
        <f t="shared" si="78"/>
        <v>-4.8361351622571935E-2</v>
      </c>
      <c r="J1726" s="1">
        <f t="shared" si="79"/>
        <v>0.48791201797070305</v>
      </c>
      <c r="K1726" s="1">
        <v>0</v>
      </c>
      <c r="L1726" s="1">
        <f t="shared" si="80"/>
        <v>-0.66925882880444321</v>
      </c>
      <c r="M1726" s="1">
        <f>ABS(J1726-Base!J1726)</f>
        <v>7.5166681376453992E-3</v>
      </c>
    </row>
    <row r="1727" spans="5:13" x14ac:dyDescent="0.3">
      <c r="E1727" s="1">
        <v>1716</v>
      </c>
      <c r="F1727" s="1">
        <v>1</v>
      </c>
      <c r="G1727" s="1">
        <v>22</v>
      </c>
      <c r="H1727" s="1">
        <v>2</v>
      </c>
      <c r="I1727" s="1">
        <f t="shared" si="78"/>
        <v>3.7719614675973248E-2</v>
      </c>
      <c r="J1727" s="1">
        <f t="shared" si="79"/>
        <v>0.50942878577989803</v>
      </c>
      <c r="K1727" s="1">
        <v>0</v>
      </c>
      <c r="L1727" s="1">
        <f t="shared" si="80"/>
        <v>-0.71218482352225843</v>
      </c>
      <c r="M1727" s="1">
        <f>ABS(J1727-Base!J1727)</f>
        <v>2.8465903584240504E-4</v>
      </c>
    </row>
    <row r="1728" spans="5:13" x14ac:dyDescent="0.3">
      <c r="E1728" s="1">
        <v>1717</v>
      </c>
      <c r="F1728" s="1">
        <v>0</v>
      </c>
      <c r="G1728" s="1">
        <v>32</v>
      </c>
      <c r="H1728" s="1">
        <v>2</v>
      </c>
      <c r="I1728" s="1">
        <f t="shared" si="78"/>
        <v>-0.25968393886832897</v>
      </c>
      <c r="J1728" s="1">
        <f t="shared" si="79"/>
        <v>0.43544140461043551</v>
      </c>
      <c r="K1728" s="1">
        <v>1</v>
      </c>
      <c r="L1728" s="1">
        <f t="shared" si="80"/>
        <v>-0.83139503913469226</v>
      </c>
      <c r="M1728" s="1">
        <f>ABS(J1728-Base!J1728)</f>
        <v>3.1542444363010791E-3</v>
      </c>
    </row>
    <row r="1729" spans="5:13" x14ac:dyDescent="0.3">
      <c r="E1729" s="1">
        <v>1718</v>
      </c>
      <c r="F1729" s="1">
        <v>0</v>
      </c>
      <c r="G1729" s="1">
        <v>27</v>
      </c>
      <c r="H1729" s="1">
        <v>2</v>
      </c>
      <c r="I1729" s="1">
        <f t="shared" si="78"/>
        <v>-0.12760732183973089</v>
      </c>
      <c r="J1729" s="1">
        <f t="shared" si="79"/>
        <v>0.4681413889610696</v>
      </c>
      <c r="K1729" s="1">
        <v>0</v>
      </c>
      <c r="L1729" s="1">
        <f t="shared" si="80"/>
        <v>-0.63137759368707358</v>
      </c>
      <c r="M1729" s="1">
        <f>ABS(J1729-Base!J1729)</f>
        <v>5.8814182643489032E-3</v>
      </c>
    </row>
    <row r="1730" spans="5:13" x14ac:dyDescent="0.3">
      <c r="E1730" s="1">
        <v>1719</v>
      </c>
      <c r="F1730" s="1">
        <v>0</v>
      </c>
      <c r="G1730" s="1">
        <v>22</v>
      </c>
      <c r="H1730" s="1">
        <v>0</v>
      </c>
      <c r="I1730" s="1">
        <f t="shared" si="78"/>
        <v>-0.49168834139433298</v>
      </c>
      <c r="J1730" s="1">
        <f t="shared" si="79"/>
        <v>0.37949591830017942</v>
      </c>
      <c r="K1730" s="1">
        <v>0</v>
      </c>
      <c r="L1730" s="1">
        <f t="shared" si="80"/>
        <v>-0.47722309627720794</v>
      </c>
      <c r="M1730" s="1">
        <f>ABS(J1730-Base!J1730)</f>
        <v>8.1515393118058999E-3</v>
      </c>
    </row>
    <row r="1731" spans="5:13" x14ac:dyDescent="0.3">
      <c r="E1731" s="1">
        <v>1720</v>
      </c>
      <c r="F1731" s="1">
        <v>0</v>
      </c>
      <c r="G1731" s="1">
        <v>20</v>
      </c>
      <c r="H1731" s="1">
        <v>1</v>
      </c>
      <c r="I1731" s="1">
        <f t="shared" si="78"/>
        <v>-0.19077887629129359</v>
      </c>
      <c r="J1731" s="1">
        <f t="shared" si="79"/>
        <v>0.45244941673162731</v>
      </c>
      <c r="K1731" s="1">
        <v>1</v>
      </c>
      <c r="L1731" s="1">
        <f t="shared" si="80"/>
        <v>-0.7930793083191503</v>
      </c>
      <c r="M1731" s="1">
        <f>ABS(J1731-Base!J1731)</f>
        <v>1.0223155209224677E-3</v>
      </c>
    </row>
    <row r="1732" spans="5:13" x14ac:dyDescent="0.3">
      <c r="E1732" s="1">
        <v>1721</v>
      </c>
      <c r="F1732" s="1">
        <v>1</v>
      </c>
      <c r="G1732" s="1">
        <v>26</v>
      </c>
      <c r="H1732" s="1">
        <v>3</v>
      </c>
      <c r="I1732" s="1">
        <f t="shared" si="78"/>
        <v>0.21569675024400969</v>
      </c>
      <c r="J1732" s="1">
        <f t="shared" si="79"/>
        <v>0.55371608673374029</v>
      </c>
      <c r="K1732" s="1">
        <v>0</v>
      </c>
      <c r="L1732" s="1">
        <f t="shared" si="80"/>
        <v>-0.80679995266097893</v>
      </c>
      <c r="M1732" s="1">
        <f>ABS(J1732-Base!J1732)</f>
        <v>2.0941864440533475E-3</v>
      </c>
    </row>
    <row r="1733" spans="5:13" x14ac:dyDescent="0.3">
      <c r="E1733" s="1">
        <v>1722</v>
      </c>
      <c r="F1733" s="1">
        <v>1</v>
      </c>
      <c r="G1733" s="1">
        <v>17</v>
      </c>
      <c r="H1733" s="1">
        <v>6</v>
      </c>
      <c r="I1733" s="1">
        <f t="shared" si="78"/>
        <v>1.3711776692875324</v>
      </c>
      <c r="J1733" s="1">
        <f t="shared" si="79"/>
        <v>0.79757035712522595</v>
      </c>
      <c r="K1733" s="1">
        <v>1</v>
      </c>
      <c r="L1733" s="1">
        <f t="shared" si="80"/>
        <v>-0.22618522611388125</v>
      </c>
      <c r="M1733" s="1">
        <f>ABS(J1733-Base!J1733)</f>
        <v>9.6651389792168363E-3</v>
      </c>
    </row>
    <row r="1734" spans="5:13" x14ac:dyDescent="0.3">
      <c r="E1734" s="1">
        <v>1723</v>
      </c>
      <c r="F1734" s="1">
        <v>1</v>
      </c>
      <c r="G1734" s="1">
        <v>25</v>
      </c>
      <c r="H1734" s="1">
        <v>3</v>
      </c>
      <c r="I1734" s="1">
        <f t="shared" si="78"/>
        <v>0.24529434606969602</v>
      </c>
      <c r="J1734" s="1">
        <f t="shared" si="79"/>
        <v>0.56101794223747015</v>
      </c>
      <c r="K1734" s="1">
        <v>0</v>
      </c>
      <c r="L1734" s="1">
        <f t="shared" si="80"/>
        <v>-0.82329673744258314</v>
      </c>
      <c r="M1734" s="1">
        <f>ABS(J1734-Base!J1734)</f>
        <v>2.3400149410359727E-3</v>
      </c>
    </row>
    <row r="1735" spans="5:13" x14ac:dyDescent="0.3">
      <c r="E1735" s="1">
        <v>1724</v>
      </c>
      <c r="F1735" s="1">
        <v>0</v>
      </c>
      <c r="G1735" s="1">
        <v>30</v>
      </c>
      <c r="H1735" s="1">
        <v>1</v>
      </c>
      <c r="I1735" s="1">
        <f t="shared" si="78"/>
        <v>-0.4549321103484899</v>
      </c>
      <c r="J1735" s="1">
        <f t="shared" si="79"/>
        <v>0.38818875454897944</v>
      </c>
      <c r="K1735" s="1">
        <v>1</v>
      </c>
      <c r="L1735" s="1">
        <f t="shared" si="80"/>
        <v>-0.94626357685594398</v>
      </c>
      <c r="M1735" s="1">
        <f>ABS(J1735-Base!J1735)</f>
        <v>4.1345494440507835E-3</v>
      </c>
    </row>
    <row r="1736" spans="5:13" x14ac:dyDescent="0.3">
      <c r="E1736" s="1">
        <v>1725</v>
      </c>
      <c r="F1736" s="1">
        <v>0</v>
      </c>
      <c r="G1736" s="1">
        <v>23</v>
      </c>
      <c r="H1736" s="1">
        <v>0</v>
      </c>
      <c r="I1736" s="1">
        <f t="shared" si="78"/>
        <v>-0.51810366480005265</v>
      </c>
      <c r="J1736" s="1">
        <f t="shared" si="79"/>
        <v>0.37329576709001761</v>
      </c>
      <c r="K1736" s="1">
        <v>0</v>
      </c>
      <c r="L1736" s="1">
        <f t="shared" si="80"/>
        <v>-0.46728056748999891</v>
      </c>
      <c r="M1736" s="1">
        <f>ABS(J1736-Base!J1736)</f>
        <v>8.5966274346834237E-3</v>
      </c>
    </row>
    <row r="1737" spans="5:13" x14ac:dyDescent="0.3">
      <c r="E1737" s="1">
        <v>1726</v>
      </c>
      <c r="F1737" s="1">
        <v>1</v>
      </c>
      <c r="G1737" s="1">
        <v>17</v>
      </c>
      <c r="H1737" s="1">
        <v>8</v>
      </c>
      <c r="I1737" s="1">
        <f t="shared" si="78"/>
        <v>1.9639127070290958</v>
      </c>
      <c r="J1737" s="1">
        <f t="shared" si="79"/>
        <v>0.87695577360984778</v>
      </c>
      <c r="K1737" s="1">
        <v>1</v>
      </c>
      <c r="L1737" s="1">
        <f t="shared" si="80"/>
        <v>-0.13129871706074078</v>
      </c>
      <c r="M1737" s="1">
        <f>ABS(J1737-Base!J1737)</f>
        <v>9.6140080318756205E-3</v>
      </c>
    </row>
    <row r="1738" spans="5:13" x14ac:dyDescent="0.3">
      <c r="E1738" s="1">
        <v>1727</v>
      </c>
      <c r="F1738" s="1">
        <v>0</v>
      </c>
      <c r="G1738" s="1">
        <v>29</v>
      </c>
      <c r="H1738" s="1">
        <v>1</v>
      </c>
      <c r="I1738" s="1">
        <f t="shared" si="78"/>
        <v>-0.42851678694277029</v>
      </c>
      <c r="J1738" s="1">
        <f t="shared" si="79"/>
        <v>0.39448056471223647</v>
      </c>
      <c r="K1738" s="1">
        <v>1</v>
      </c>
      <c r="L1738" s="1">
        <f t="shared" si="80"/>
        <v>-0.93018540553150597</v>
      </c>
      <c r="M1738" s="1">
        <f>ABS(J1738-Base!J1738)</f>
        <v>3.6454111541763812E-3</v>
      </c>
    </row>
    <row r="1739" spans="5:13" x14ac:dyDescent="0.3">
      <c r="E1739" s="1">
        <v>1728</v>
      </c>
      <c r="F1739" s="1">
        <v>0</v>
      </c>
      <c r="G1739" s="1">
        <v>23</v>
      </c>
      <c r="H1739" s="1">
        <v>1</v>
      </c>
      <c r="I1739" s="1">
        <f t="shared" si="78"/>
        <v>-0.27002484650845249</v>
      </c>
      <c r="J1739" s="1">
        <f t="shared" si="79"/>
        <v>0.43290099526311304</v>
      </c>
      <c r="K1739" s="1">
        <v>1</v>
      </c>
      <c r="L1739" s="1">
        <f t="shared" si="80"/>
        <v>-0.83724622547675487</v>
      </c>
      <c r="M1739" s="1">
        <f>ABS(J1739-Base!J1739)</f>
        <v>5.7557668159280428E-4</v>
      </c>
    </row>
    <row r="1740" spans="5:13" x14ac:dyDescent="0.3">
      <c r="E1740" s="1">
        <v>1729</v>
      </c>
      <c r="F1740" s="1">
        <v>1</v>
      </c>
      <c r="G1740" s="1">
        <v>30</v>
      </c>
      <c r="H1740" s="1">
        <v>3</v>
      </c>
      <c r="I1740" s="1">
        <f t="shared" si="78"/>
        <v>9.7306366941264225E-2</v>
      </c>
      <c r="J1740" s="1">
        <f t="shared" si="79"/>
        <v>0.52430741513915491</v>
      </c>
      <c r="K1740" s="1">
        <v>1</v>
      </c>
      <c r="L1740" s="1">
        <f t="shared" si="80"/>
        <v>-0.64567709657183703</v>
      </c>
      <c r="M1740" s="1">
        <f>ABS(J1740-Base!J1740)</f>
        <v>1.0898410055508734E-3</v>
      </c>
    </row>
    <row r="1741" spans="5:13" x14ac:dyDescent="0.3">
      <c r="E1741" s="1">
        <v>1730</v>
      </c>
      <c r="F1741" s="1">
        <v>1</v>
      </c>
      <c r="G1741" s="1">
        <v>28</v>
      </c>
      <c r="H1741" s="1">
        <v>7</v>
      </c>
      <c r="I1741" s="1">
        <f t="shared" ref="I1741:I1804" si="81">$H$5+$H$6*G1741+H1741*$H$7+$H$8*F1741+F1741*H1741*$H$9+F1741*G1741*$H$10</f>
        <v>1.3419716340757641</v>
      </c>
      <c r="J1741" s="1">
        <f t="shared" ref="J1741:J1804" si="82">EXP(I1741)/(1+EXP(I1741))</f>
        <v>0.79281398896509758</v>
      </c>
      <c r="K1741" s="1">
        <v>1</v>
      </c>
      <c r="L1741" s="1">
        <f t="shared" ref="L1741:L1804" si="83">IF(K1741=1,LN(J1741),LN(1-J1741))</f>
        <v>-0.23216665111055496</v>
      </c>
      <c r="M1741" s="1">
        <f>ABS(J1741-Base!J1741)</f>
        <v>1.0243999001468218E-2</v>
      </c>
    </row>
    <row r="1742" spans="5:13" x14ac:dyDescent="0.3">
      <c r="E1742" s="1">
        <v>1731</v>
      </c>
      <c r="F1742" s="1">
        <v>1</v>
      </c>
      <c r="G1742" s="1">
        <v>21</v>
      </c>
      <c r="H1742" s="1">
        <v>4</v>
      </c>
      <c r="I1742" s="1">
        <f t="shared" si="81"/>
        <v>0.66005224824322317</v>
      </c>
      <c r="J1742" s="1">
        <f t="shared" si="82"/>
        <v>0.65927212519680789</v>
      </c>
      <c r="K1742" s="1">
        <v>1</v>
      </c>
      <c r="L1742" s="1">
        <f t="shared" si="83"/>
        <v>-0.41661889314875233</v>
      </c>
      <c r="M1742" s="1">
        <f>ABS(J1742-Base!J1742)</f>
        <v>6.1608930378419524E-3</v>
      </c>
    </row>
    <row r="1743" spans="5:13" x14ac:dyDescent="0.3">
      <c r="E1743" s="1">
        <v>1732</v>
      </c>
      <c r="F1743" s="1">
        <v>0</v>
      </c>
      <c r="G1743" s="1">
        <v>19</v>
      </c>
      <c r="H1743" s="1">
        <v>4</v>
      </c>
      <c r="I1743" s="1">
        <f t="shared" si="81"/>
        <v>0.57987290198922659</v>
      </c>
      <c r="J1743" s="1">
        <f t="shared" si="82"/>
        <v>0.64103816055988749</v>
      </c>
      <c r="K1743" s="1">
        <v>1</v>
      </c>
      <c r="L1743" s="1">
        <f t="shared" si="83"/>
        <v>-0.44466629097873839</v>
      </c>
      <c r="M1743" s="1">
        <f>ABS(J1743-Base!J1743)</f>
        <v>2.4903787033317859E-2</v>
      </c>
    </row>
    <row r="1744" spans="5:13" x14ac:dyDescent="0.3">
      <c r="E1744" s="1">
        <v>1733</v>
      </c>
      <c r="F1744" s="1">
        <v>0</v>
      </c>
      <c r="G1744" s="1">
        <v>24</v>
      </c>
      <c r="H1744" s="1">
        <v>3</v>
      </c>
      <c r="I1744" s="1">
        <f t="shared" si="81"/>
        <v>0.19971746666902823</v>
      </c>
      <c r="J1744" s="1">
        <f t="shared" si="82"/>
        <v>0.54976406464654859</v>
      </c>
      <c r="K1744" s="1">
        <v>0</v>
      </c>
      <c r="L1744" s="1">
        <f t="shared" si="83"/>
        <v>-0.79798353282995782</v>
      </c>
      <c r="M1744" s="1">
        <f>ABS(J1744-Base!J1744)</f>
        <v>1.594627117774039E-2</v>
      </c>
    </row>
    <row r="1745" spans="5:13" x14ac:dyDescent="0.3">
      <c r="E1745" s="1">
        <v>1734</v>
      </c>
      <c r="F1745" s="1">
        <v>0</v>
      </c>
      <c r="G1745" s="1">
        <v>30</v>
      </c>
      <c r="H1745" s="1">
        <v>0</v>
      </c>
      <c r="I1745" s="1">
        <f t="shared" si="81"/>
        <v>-0.70301092864009007</v>
      </c>
      <c r="J1745" s="1">
        <f t="shared" si="82"/>
        <v>0.33114500457860524</v>
      </c>
      <c r="K1745" s="1">
        <v>0</v>
      </c>
      <c r="L1745" s="1">
        <f t="shared" si="83"/>
        <v>-0.40218799059624144</v>
      </c>
      <c r="M1745" s="1">
        <f>ABS(J1745-Base!J1745)</f>
        <v>1.1419043964621955E-2</v>
      </c>
    </row>
    <row r="1746" spans="5:13" x14ac:dyDescent="0.3">
      <c r="E1746" s="1">
        <v>1735</v>
      </c>
      <c r="F1746" s="1">
        <v>0</v>
      </c>
      <c r="G1746" s="1">
        <v>20</v>
      </c>
      <c r="H1746" s="1">
        <v>3</v>
      </c>
      <c r="I1746" s="1">
        <f t="shared" si="81"/>
        <v>0.30537876029190675</v>
      </c>
      <c r="J1746" s="1">
        <f t="shared" si="82"/>
        <v>0.57575687002466902</v>
      </c>
      <c r="K1746" s="1">
        <v>1</v>
      </c>
      <c r="L1746" s="1">
        <f t="shared" si="83"/>
        <v>-0.55206980804741845</v>
      </c>
      <c r="M1746" s="1">
        <f>ABS(J1746-Base!J1746)</f>
        <v>1.7792831521034724E-2</v>
      </c>
    </row>
    <row r="1747" spans="5:13" x14ac:dyDescent="0.3">
      <c r="E1747" s="1">
        <v>1736</v>
      </c>
      <c r="F1747" s="1">
        <v>0</v>
      </c>
      <c r="G1747" s="1">
        <v>28</v>
      </c>
      <c r="H1747" s="1">
        <v>2</v>
      </c>
      <c r="I1747" s="1">
        <f t="shared" si="81"/>
        <v>-0.15402264524545051</v>
      </c>
      <c r="J1747" s="1">
        <f t="shared" si="82"/>
        <v>0.46157028094029279</v>
      </c>
      <c r="K1747" s="1">
        <v>1</v>
      </c>
      <c r="L1747" s="1">
        <f t="shared" si="83"/>
        <v>-0.77312094857257374</v>
      </c>
      <c r="M1747" s="1">
        <f>ABS(J1747-Base!J1747)</f>
        <v>5.3345204778011968E-3</v>
      </c>
    </row>
    <row r="1748" spans="5:13" x14ac:dyDescent="0.3">
      <c r="E1748" s="1">
        <v>1737</v>
      </c>
      <c r="F1748" s="1">
        <v>1</v>
      </c>
      <c r="G1748" s="1">
        <v>15</v>
      </c>
      <c r="H1748" s="1">
        <v>1</v>
      </c>
      <c r="I1748" s="1">
        <f t="shared" si="81"/>
        <v>-5.1464733415004182E-2</v>
      </c>
      <c r="J1748" s="1">
        <f t="shared" si="82"/>
        <v>0.48713665569553943</v>
      </c>
      <c r="K1748" s="1">
        <v>0</v>
      </c>
      <c r="L1748" s="1">
        <f t="shared" si="83"/>
        <v>-0.66774585466967473</v>
      </c>
      <c r="M1748" s="1">
        <f>ABS(J1748-Base!J1748)</f>
        <v>1.9170903617905521E-3</v>
      </c>
    </row>
    <row r="1749" spans="5:13" x14ac:dyDescent="0.3">
      <c r="E1749" s="1">
        <v>1738</v>
      </c>
      <c r="F1749" s="1">
        <v>0</v>
      </c>
      <c r="G1749" s="1">
        <v>29</v>
      </c>
      <c r="H1749" s="1">
        <v>2</v>
      </c>
      <c r="I1749" s="1">
        <f t="shared" si="81"/>
        <v>-0.18043796865117012</v>
      </c>
      <c r="J1749" s="1">
        <f t="shared" si="82"/>
        <v>0.45501249971933283</v>
      </c>
      <c r="K1749" s="1">
        <v>0</v>
      </c>
      <c r="L1749" s="1">
        <f t="shared" si="83"/>
        <v>-0.60699241984674102</v>
      </c>
      <c r="M1749" s="1">
        <f>ABS(J1749-Base!J1749)</f>
        <v>4.7877438780188908E-3</v>
      </c>
    </row>
    <row r="1750" spans="5:13" x14ac:dyDescent="0.3">
      <c r="E1750" s="1">
        <v>1739</v>
      </c>
      <c r="F1750" s="1">
        <v>1</v>
      </c>
      <c r="G1750" s="1">
        <v>19</v>
      </c>
      <c r="H1750" s="1">
        <v>2</v>
      </c>
      <c r="I1750" s="1">
        <f t="shared" si="81"/>
        <v>0.12651240215303225</v>
      </c>
      <c r="J1750" s="1">
        <f t="shared" si="82"/>
        <v>0.53158598294634607</v>
      </c>
      <c r="K1750" s="1">
        <v>1</v>
      </c>
      <c r="L1750" s="1">
        <f t="shared" si="83"/>
        <v>-0.63189032016121027</v>
      </c>
      <c r="M1750" s="1">
        <f>ABS(J1750-Base!J1750)</f>
        <v>4.8236777987231694E-4</v>
      </c>
    </row>
    <row r="1751" spans="5:13" x14ac:dyDescent="0.3">
      <c r="E1751" s="1">
        <v>1740</v>
      </c>
      <c r="F1751" s="1">
        <v>1</v>
      </c>
      <c r="G1751" s="1">
        <v>19</v>
      </c>
      <c r="H1751" s="1">
        <v>2</v>
      </c>
      <c r="I1751" s="1">
        <f t="shared" si="81"/>
        <v>0.12651240215303225</v>
      </c>
      <c r="J1751" s="1">
        <f t="shared" si="82"/>
        <v>0.53158598294634607</v>
      </c>
      <c r="K1751" s="1">
        <v>1</v>
      </c>
      <c r="L1751" s="1">
        <f t="shared" si="83"/>
        <v>-0.63189032016121027</v>
      </c>
      <c r="M1751" s="1">
        <f>ABS(J1751-Base!J1751)</f>
        <v>4.8236777987231694E-4</v>
      </c>
    </row>
    <row r="1752" spans="5:13" x14ac:dyDescent="0.3">
      <c r="E1752" s="1">
        <v>1741</v>
      </c>
      <c r="F1752" s="1">
        <v>0</v>
      </c>
      <c r="G1752" s="1">
        <v>32</v>
      </c>
      <c r="H1752" s="1">
        <v>2</v>
      </c>
      <c r="I1752" s="1">
        <f t="shared" si="81"/>
        <v>-0.25968393886832897</v>
      </c>
      <c r="J1752" s="1">
        <f t="shared" si="82"/>
        <v>0.43544140461043551</v>
      </c>
      <c r="K1752" s="1">
        <v>1</v>
      </c>
      <c r="L1752" s="1">
        <f t="shared" si="83"/>
        <v>-0.83139503913469226</v>
      </c>
      <c r="M1752" s="1">
        <f>ABS(J1752-Base!J1752)</f>
        <v>3.1542444363010791E-3</v>
      </c>
    </row>
    <row r="1753" spans="5:13" x14ac:dyDescent="0.3">
      <c r="E1753" s="1">
        <v>1742</v>
      </c>
      <c r="F1753" s="1">
        <v>1</v>
      </c>
      <c r="G1753" s="1">
        <v>27</v>
      </c>
      <c r="H1753" s="1">
        <v>3</v>
      </c>
      <c r="I1753" s="1">
        <f t="shared" si="81"/>
        <v>0.18609915441832325</v>
      </c>
      <c r="J1753" s="1">
        <f t="shared" si="82"/>
        <v>0.54639097799939529</v>
      </c>
      <c r="K1753" s="1">
        <v>1</v>
      </c>
      <c r="L1753" s="1">
        <f t="shared" si="83"/>
        <v>-0.60442048257601411</v>
      </c>
      <c r="M1753" s="1">
        <f>ABS(J1753-Base!J1753)</f>
        <v>1.8459486462082397E-3</v>
      </c>
    </row>
    <row r="1754" spans="5:13" x14ac:dyDescent="0.3">
      <c r="E1754" s="1">
        <v>1743</v>
      </c>
      <c r="F1754" s="1">
        <v>1</v>
      </c>
      <c r="G1754" s="1">
        <v>27</v>
      </c>
      <c r="H1754" s="1">
        <v>5</v>
      </c>
      <c r="I1754" s="1">
        <f t="shared" si="81"/>
        <v>0.77883419215988692</v>
      </c>
      <c r="J1754" s="1">
        <f t="shared" si="82"/>
        <v>0.68542880128468697</v>
      </c>
      <c r="K1754" s="1">
        <v>1</v>
      </c>
      <c r="L1754" s="1">
        <f t="shared" si="83"/>
        <v>-0.37771064929130382</v>
      </c>
      <c r="M1754" s="1">
        <f>ABS(J1754-Base!J1754)</f>
        <v>7.5662606700367396E-3</v>
      </c>
    </row>
    <row r="1755" spans="5:13" x14ac:dyDescent="0.3">
      <c r="E1755" s="1">
        <v>1744</v>
      </c>
      <c r="F1755" s="1">
        <v>1</v>
      </c>
      <c r="G1755" s="1">
        <v>19</v>
      </c>
      <c r="H1755" s="1">
        <v>5</v>
      </c>
      <c r="I1755" s="1">
        <f t="shared" si="81"/>
        <v>1.0156149587653778</v>
      </c>
      <c r="J1755" s="1">
        <f t="shared" si="82"/>
        <v>0.73411756696659891</v>
      </c>
      <c r="K1755" s="1">
        <v>1</v>
      </c>
      <c r="L1755" s="1">
        <f t="shared" si="83"/>
        <v>-0.30908609021492589</v>
      </c>
      <c r="M1755" s="1">
        <f>ABS(J1755-Base!J1755)</f>
        <v>8.491304213043116E-3</v>
      </c>
    </row>
    <row r="1756" spans="5:13" x14ac:dyDescent="0.3">
      <c r="E1756" s="1">
        <v>1745</v>
      </c>
      <c r="F1756" s="1">
        <v>0</v>
      </c>
      <c r="G1756" s="1">
        <v>17</v>
      </c>
      <c r="H1756" s="1">
        <v>2</v>
      </c>
      <c r="I1756" s="1">
        <f t="shared" si="81"/>
        <v>0.13654591221746548</v>
      </c>
      <c r="J1756" s="1">
        <f t="shared" si="82"/>
        <v>0.5340835378137051</v>
      </c>
      <c r="K1756" s="1">
        <v>1</v>
      </c>
      <c r="L1756" s="1">
        <f t="shared" si="83"/>
        <v>-0.62720301440368686</v>
      </c>
      <c r="M1756" s="1">
        <f>ABS(J1756-Base!J1756)</f>
        <v>1.122179563022685E-2</v>
      </c>
    </row>
    <row r="1757" spans="5:13" x14ac:dyDescent="0.3">
      <c r="E1757" s="1">
        <v>1746</v>
      </c>
      <c r="F1757" s="1">
        <v>1</v>
      </c>
      <c r="G1757" s="1">
        <v>15</v>
      </c>
      <c r="H1757" s="1">
        <v>2</v>
      </c>
      <c r="I1757" s="1">
        <f t="shared" si="81"/>
        <v>0.24490278545577765</v>
      </c>
      <c r="J1757" s="1">
        <f t="shared" si="82"/>
        <v>0.56092150763546378</v>
      </c>
      <c r="K1757" s="1">
        <v>0</v>
      </c>
      <c r="L1757" s="1">
        <f t="shared" si="83"/>
        <v>-0.82307708379254696</v>
      </c>
      <c r="M1757" s="1">
        <f>ABS(J1757-Base!J1757)</f>
        <v>1.4877811354992998E-3</v>
      </c>
    </row>
    <row r="1758" spans="5:13" x14ac:dyDescent="0.3">
      <c r="E1758" s="1">
        <v>1747</v>
      </c>
      <c r="F1758" s="1">
        <v>1</v>
      </c>
      <c r="G1758" s="1">
        <v>26</v>
      </c>
      <c r="H1758" s="1">
        <v>4</v>
      </c>
      <c r="I1758" s="1">
        <f t="shared" si="81"/>
        <v>0.51206426911479153</v>
      </c>
      <c r="J1758" s="1">
        <f t="shared" si="82"/>
        <v>0.62529026252497333</v>
      </c>
      <c r="K1758" s="1">
        <v>1</v>
      </c>
      <c r="L1758" s="1">
        <f t="shared" si="83"/>
        <v>-0.46953931701538698</v>
      </c>
      <c r="M1758" s="1">
        <f>ABS(J1758-Base!J1758)</f>
        <v>5.2115819597463586E-3</v>
      </c>
    </row>
    <row r="1759" spans="5:13" x14ac:dyDescent="0.3">
      <c r="E1759" s="1">
        <v>1748</v>
      </c>
      <c r="F1759" s="1">
        <v>0</v>
      </c>
      <c r="G1759" s="1">
        <v>32</v>
      </c>
      <c r="H1759" s="1">
        <v>0</v>
      </c>
      <c r="I1759" s="1">
        <f t="shared" si="81"/>
        <v>-0.7558415754515293</v>
      </c>
      <c r="J1759" s="1">
        <f t="shared" si="82"/>
        <v>0.31954978527119099</v>
      </c>
      <c r="K1759" s="1">
        <v>0</v>
      </c>
      <c r="L1759" s="1">
        <f t="shared" si="83"/>
        <v>-0.38500061940703234</v>
      </c>
      <c r="M1759" s="1">
        <f>ABS(J1759-Base!J1759)</f>
        <v>1.2122765381490541E-2</v>
      </c>
    </row>
    <row r="1760" spans="5:13" x14ac:dyDescent="0.3">
      <c r="E1760" s="1">
        <v>1749</v>
      </c>
      <c r="F1760" s="1">
        <v>0</v>
      </c>
      <c r="G1760" s="1">
        <v>28</v>
      </c>
      <c r="H1760" s="1">
        <v>3</v>
      </c>
      <c r="I1760" s="1">
        <f t="shared" si="81"/>
        <v>9.405617304614966E-2</v>
      </c>
      <c r="J1760" s="1">
        <f t="shared" si="82"/>
        <v>0.52349672370978795</v>
      </c>
      <c r="K1760" s="1">
        <v>1</v>
      </c>
      <c r="L1760" s="1">
        <f t="shared" si="83"/>
        <v>-0.64722450712515456</v>
      </c>
      <c r="M1760" s="1">
        <f>ABS(J1760-Base!J1760)</f>
        <v>1.3953398800465089E-2</v>
      </c>
    </row>
    <row r="1761" spans="5:13" x14ac:dyDescent="0.3">
      <c r="E1761" s="1">
        <v>1750</v>
      </c>
      <c r="F1761" s="1">
        <v>1</v>
      </c>
      <c r="G1761" s="1">
        <v>13</v>
      </c>
      <c r="H1761" s="1">
        <v>4</v>
      </c>
      <c r="I1761" s="1">
        <f t="shared" si="81"/>
        <v>0.89683301484871381</v>
      </c>
      <c r="J1761" s="1">
        <f t="shared" si="82"/>
        <v>0.71029825166359495</v>
      </c>
      <c r="K1761" s="1">
        <v>1</v>
      </c>
      <c r="L1761" s="1">
        <f t="shared" si="83"/>
        <v>-0.3420703243870124</v>
      </c>
      <c r="M1761" s="1">
        <f>ABS(J1761-Base!J1761)</f>
        <v>7.3616736760002688E-3</v>
      </c>
    </row>
    <row r="1762" spans="5:13" x14ac:dyDescent="0.3">
      <c r="E1762" s="1">
        <v>1751</v>
      </c>
      <c r="F1762" s="1">
        <v>1</v>
      </c>
      <c r="G1762" s="1">
        <v>31</v>
      </c>
      <c r="H1762" s="1">
        <v>3</v>
      </c>
      <c r="I1762" s="1">
        <f t="shared" si="81"/>
        <v>6.7708771115577882E-2</v>
      </c>
      <c r="J1762" s="1">
        <f t="shared" si="82"/>
        <v>0.51692072888077278</v>
      </c>
      <c r="K1762" s="1">
        <v>0</v>
      </c>
      <c r="L1762" s="1">
        <f t="shared" si="83"/>
        <v>-0.7275745163961157</v>
      </c>
      <c r="M1762" s="1">
        <f>ABS(J1762-Base!J1762)</f>
        <v>8.3505284910811994E-4</v>
      </c>
    </row>
    <row r="1763" spans="5:13" x14ac:dyDescent="0.3">
      <c r="E1763" s="1">
        <v>1752</v>
      </c>
      <c r="F1763" s="1">
        <v>0</v>
      </c>
      <c r="G1763" s="1">
        <v>27</v>
      </c>
      <c r="H1763" s="1">
        <v>1</v>
      </c>
      <c r="I1763" s="1">
        <f t="shared" si="81"/>
        <v>-0.37568614013133106</v>
      </c>
      <c r="J1763" s="1">
        <f t="shared" si="82"/>
        <v>0.40716776750395117</v>
      </c>
      <c r="K1763" s="1">
        <v>0</v>
      </c>
      <c r="L1763" s="1">
        <f t="shared" si="83"/>
        <v>-0.52284383317200933</v>
      </c>
      <c r="M1763" s="1">
        <f>ABS(J1763-Base!J1763)</f>
        <v>2.6458377101921116E-3</v>
      </c>
    </row>
    <row r="1764" spans="5:13" x14ac:dyDescent="0.3">
      <c r="E1764" s="1">
        <v>1753</v>
      </c>
      <c r="F1764" s="1">
        <v>1</v>
      </c>
      <c r="G1764" s="1">
        <v>27</v>
      </c>
      <c r="H1764" s="1">
        <v>2</v>
      </c>
      <c r="I1764" s="1">
        <f t="shared" si="81"/>
        <v>-0.11026836445245859</v>
      </c>
      <c r="J1764" s="1">
        <f t="shared" si="82"/>
        <v>0.47246080757786535</v>
      </c>
      <c r="K1764" s="1">
        <v>0</v>
      </c>
      <c r="L1764" s="1">
        <f t="shared" si="83"/>
        <v>-0.63953211796132015</v>
      </c>
      <c r="M1764" s="1">
        <f>ABS(J1764-Base!J1764)</f>
        <v>1.5619996475531583E-3</v>
      </c>
    </row>
    <row r="1765" spans="5:13" x14ac:dyDescent="0.3">
      <c r="E1765" s="1">
        <v>1754</v>
      </c>
      <c r="F1765" s="1">
        <v>0</v>
      </c>
      <c r="G1765" s="1">
        <v>30</v>
      </c>
      <c r="H1765" s="1">
        <v>0</v>
      </c>
      <c r="I1765" s="1">
        <f t="shared" si="81"/>
        <v>-0.70301092864009007</v>
      </c>
      <c r="J1765" s="1">
        <f t="shared" si="82"/>
        <v>0.33114500457860524</v>
      </c>
      <c r="K1765" s="1">
        <v>0</v>
      </c>
      <c r="L1765" s="1">
        <f t="shared" si="83"/>
        <v>-0.40218799059624144</v>
      </c>
      <c r="M1765" s="1">
        <f>ABS(J1765-Base!J1765)</f>
        <v>1.1419043964621955E-2</v>
      </c>
    </row>
    <row r="1766" spans="5:13" x14ac:dyDescent="0.3">
      <c r="E1766" s="1">
        <v>1755</v>
      </c>
      <c r="F1766" s="1">
        <v>0</v>
      </c>
      <c r="G1766" s="1">
        <v>16</v>
      </c>
      <c r="H1766" s="1">
        <v>1</v>
      </c>
      <c r="I1766" s="1">
        <f t="shared" si="81"/>
        <v>-8.511758266841507E-2</v>
      </c>
      <c r="J1766" s="1">
        <f t="shared" si="82"/>
        <v>0.47873344247198085</v>
      </c>
      <c r="K1766" s="1">
        <v>1</v>
      </c>
      <c r="L1766" s="1">
        <f t="shared" si="83"/>
        <v>-0.73661132400027574</v>
      </c>
      <c r="M1766" s="1">
        <f>ABS(J1766-Base!J1766)</f>
        <v>3.1833906165668058E-3</v>
      </c>
    </row>
    <row r="1767" spans="5:13" x14ac:dyDescent="0.3">
      <c r="E1767" s="1">
        <v>1756</v>
      </c>
      <c r="F1767" s="1">
        <v>1</v>
      </c>
      <c r="G1767" s="1">
        <v>20</v>
      </c>
      <c r="H1767" s="1">
        <v>4</v>
      </c>
      <c r="I1767" s="1">
        <f t="shared" si="81"/>
        <v>0.6896498440689095</v>
      </c>
      <c r="J1767" s="1">
        <f t="shared" si="82"/>
        <v>0.66588902829522556</v>
      </c>
      <c r="K1767" s="1">
        <v>1</v>
      </c>
      <c r="L1767" s="1">
        <f t="shared" si="83"/>
        <v>-0.40663224650644203</v>
      </c>
      <c r="M1767" s="1">
        <f>ABS(J1767-Base!J1767)</f>
        <v>6.3331936661242816E-3</v>
      </c>
    </row>
    <row r="1768" spans="5:13" x14ac:dyDescent="0.3">
      <c r="E1768" s="1">
        <v>1757</v>
      </c>
      <c r="F1768" s="1">
        <v>1</v>
      </c>
      <c r="G1768" s="1">
        <v>21</v>
      </c>
      <c r="H1768" s="1">
        <v>5</v>
      </c>
      <c r="I1768" s="1">
        <f t="shared" si="81"/>
        <v>0.95641976711400511</v>
      </c>
      <c r="J1768" s="1">
        <f t="shared" si="82"/>
        <v>0.72240441054506077</v>
      </c>
      <c r="K1768" s="1">
        <v>1</v>
      </c>
      <c r="L1768" s="1">
        <f t="shared" si="83"/>
        <v>-0.32517017149232269</v>
      </c>
      <c r="M1768" s="1">
        <f>ABS(J1768-Base!J1768)</f>
        <v>8.3006195663504201E-3</v>
      </c>
    </row>
    <row r="1769" spans="5:13" x14ac:dyDescent="0.3">
      <c r="E1769" s="1">
        <v>1758</v>
      </c>
      <c r="F1769" s="1">
        <v>1</v>
      </c>
      <c r="G1769" s="1">
        <v>22</v>
      </c>
      <c r="H1769" s="1">
        <v>4</v>
      </c>
      <c r="I1769" s="1">
        <f t="shared" si="81"/>
        <v>0.63045465241753684</v>
      </c>
      <c r="J1769" s="1">
        <f t="shared" si="82"/>
        <v>0.65259254609950756</v>
      </c>
      <c r="K1769" s="1">
        <v>1</v>
      </c>
      <c r="L1769" s="1">
        <f t="shared" si="83"/>
        <v>-0.42680231673995855</v>
      </c>
      <c r="M1769" s="1">
        <f>ABS(J1769-Base!J1769)</f>
        <v>5.9825470584123908E-3</v>
      </c>
    </row>
    <row r="1770" spans="5:13" x14ac:dyDescent="0.3">
      <c r="E1770" s="1">
        <v>1759</v>
      </c>
      <c r="F1770" s="1">
        <v>0</v>
      </c>
      <c r="G1770" s="1">
        <v>32</v>
      </c>
      <c r="H1770" s="1">
        <v>0</v>
      </c>
      <c r="I1770" s="1">
        <f t="shared" si="81"/>
        <v>-0.7558415754515293</v>
      </c>
      <c r="J1770" s="1">
        <f t="shared" si="82"/>
        <v>0.31954978527119099</v>
      </c>
      <c r="K1770" s="1">
        <v>0</v>
      </c>
      <c r="L1770" s="1">
        <f t="shared" si="83"/>
        <v>-0.38500061940703234</v>
      </c>
      <c r="M1770" s="1">
        <f>ABS(J1770-Base!J1770)</f>
        <v>1.2122765381490541E-2</v>
      </c>
    </row>
    <row r="1771" spans="5:13" x14ac:dyDescent="0.3">
      <c r="E1771" s="1">
        <v>1760</v>
      </c>
      <c r="F1771" s="1">
        <v>1</v>
      </c>
      <c r="G1771" s="1">
        <v>21</v>
      </c>
      <c r="H1771" s="1">
        <v>1</v>
      </c>
      <c r="I1771" s="1">
        <f t="shared" si="81"/>
        <v>-0.22905030836912227</v>
      </c>
      <c r="J1771" s="1">
        <f t="shared" si="82"/>
        <v>0.44298646859080054</v>
      </c>
      <c r="K1771" s="1">
        <v>1</v>
      </c>
      <c r="L1771" s="1">
        <f t="shared" si="83"/>
        <v>-0.81421605434526712</v>
      </c>
      <c r="M1771" s="1">
        <f>ABS(J1771-Base!J1771)</f>
        <v>3.4139466939007712E-3</v>
      </c>
    </row>
    <row r="1772" spans="5:13" x14ac:dyDescent="0.3">
      <c r="E1772" s="1">
        <v>1761</v>
      </c>
      <c r="F1772" s="1">
        <v>1</v>
      </c>
      <c r="G1772" s="1">
        <v>22</v>
      </c>
      <c r="H1772" s="1">
        <v>0</v>
      </c>
      <c r="I1772" s="1">
        <f t="shared" si="81"/>
        <v>-0.55501542306559037</v>
      </c>
      <c r="J1772" s="1">
        <f t="shared" si="82"/>
        <v>0.3647015772327829</v>
      </c>
      <c r="K1772" s="1">
        <v>0</v>
      </c>
      <c r="L1772" s="1">
        <f t="shared" si="83"/>
        <v>-0.45366043337097595</v>
      </c>
      <c r="M1772" s="1">
        <f>ABS(J1772-Base!J1772)</f>
        <v>6.6428017555906216E-3</v>
      </c>
    </row>
    <row r="1773" spans="5:13" x14ac:dyDescent="0.3">
      <c r="E1773" s="1">
        <v>1762</v>
      </c>
      <c r="F1773" s="1">
        <v>1</v>
      </c>
      <c r="G1773" s="1">
        <v>31</v>
      </c>
      <c r="H1773" s="1">
        <v>3</v>
      </c>
      <c r="I1773" s="1">
        <f t="shared" si="81"/>
        <v>6.7708771115577882E-2</v>
      </c>
      <c r="J1773" s="1">
        <f t="shared" si="82"/>
        <v>0.51692072888077278</v>
      </c>
      <c r="K1773" s="1">
        <v>1</v>
      </c>
      <c r="L1773" s="1">
        <f t="shared" si="83"/>
        <v>-0.65986574528053821</v>
      </c>
      <c r="M1773" s="1">
        <f>ABS(J1773-Base!J1773)</f>
        <v>8.3505284910811994E-4</v>
      </c>
    </row>
    <row r="1774" spans="5:13" x14ac:dyDescent="0.3">
      <c r="E1774" s="1">
        <v>1763</v>
      </c>
      <c r="F1774" s="1">
        <v>0</v>
      </c>
      <c r="G1774" s="1">
        <v>29</v>
      </c>
      <c r="H1774" s="1">
        <v>1</v>
      </c>
      <c r="I1774" s="1">
        <f t="shared" si="81"/>
        <v>-0.42851678694277029</v>
      </c>
      <c r="J1774" s="1">
        <f t="shared" si="82"/>
        <v>0.39448056471223647</v>
      </c>
      <c r="K1774" s="1">
        <v>0</v>
      </c>
      <c r="L1774" s="1">
        <f t="shared" si="83"/>
        <v>-0.50166861858873557</v>
      </c>
      <c r="M1774" s="1">
        <f>ABS(J1774-Base!J1774)</f>
        <v>3.6454111541763812E-3</v>
      </c>
    </row>
    <row r="1775" spans="5:13" x14ac:dyDescent="0.3">
      <c r="E1775" s="1">
        <v>1764</v>
      </c>
      <c r="F1775" s="1">
        <v>0</v>
      </c>
      <c r="G1775" s="1">
        <v>24</v>
      </c>
      <c r="H1775" s="1">
        <v>0</v>
      </c>
      <c r="I1775" s="1">
        <f t="shared" si="81"/>
        <v>-0.54451898820577227</v>
      </c>
      <c r="J1775" s="1">
        <f t="shared" si="82"/>
        <v>0.36713697802341244</v>
      </c>
      <c r="K1775" s="1">
        <v>0</v>
      </c>
      <c r="L1775" s="1">
        <f t="shared" si="83"/>
        <v>-0.45750127523642731</v>
      </c>
      <c r="M1775" s="1">
        <f>ABS(J1775-Base!J1775)</f>
        <v>9.0319000904001689E-3</v>
      </c>
    </row>
    <row r="1776" spans="5:13" x14ac:dyDescent="0.3">
      <c r="E1776" s="1">
        <v>1765</v>
      </c>
      <c r="F1776" s="1">
        <v>1</v>
      </c>
      <c r="G1776" s="1">
        <v>17</v>
      </c>
      <c r="H1776" s="1">
        <v>3</v>
      </c>
      <c r="I1776" s="1">
        <f t="shared" si="81"/>
        <v>0.48207511267518682</v>
      </c>
      <c r="J1776" s="1">
        <f t="shared" si="82"/>
        <v>0.61823776253465623</v>
      </c>
      <c r="K1776" s="1">
        <v>0</v>
      </c>
      <c r="L1776" s="1">
        <f t="shared" si="83"/>
        <v>-0.9629572791683868</v>
      </c>
      <c r="M1776" s="1">
        <f>ABS(J1776-Base!J1776)</f>
        <v>4.1860044153725351E-3</v>
      </c>
    </row>
    <row r="1777" spans="5:13" x14ac:dyDescent="0.3">
      <c r="E1777" s="1">
        <v>1766</v>
      </c>
      <c r="F1777" s="1">
        <v>1</v>
      </c>
      <c r="G1777" s="1">
        <v>18</v>
      </c>
      <c r="H1777" s="1">
        <v>5</v>
      </c>
      <c r="I1777" s="1">
        <f t="shared" si="81"/>
        <v>1.0452125545910642</v>
      </c>
      <c r="J1777" s="1">
        <f t="shared" si="82"/>
        <v>0.73985451909702493</v>
      </c>
      <c r="K1777" s="1">
        <v>0</v>
      </c>
      <c r="L1777" s="1">
        <f t="shared" si="83"/>
        <v>-1.3465142625173074</v>
      </c>
      <c r="M1777" s="1">
        <f>ABS(J1777-Base!J1777)</f>
        <v>8.5765530236312504E-3</v>
      </c>
    </row>
    <row r="1778" spans="5:13" x14ac:dyDescent="0.3">
      <c r="E1778" s="1">
        <v>1767</v>
      </c>
      <c r="F1778" s="1">
        <v>1</v>
      </c>
      <c r="G1778" s="1">
        <v>28</v>
      </c>
      <c r="H1778" s="1">
        <v>2</v>
      </c>
      <c r="I1778" s="1">
        <f t="shared" si="81"/>
        <v>-0.13986596027814491</v>
      </c>
      <c r="J1778" s="1">
        <f t="shared" si="82"/>
        <v>0.46509040126462287</v>
      </c>
      <c r="K1778" s="1">
        <v>0</v>
      </c>
      <c r="L1778" s="1">
        <f t="shared" si="83"/>
        <v>-0.62565752069029823</v>
      </c>
      <c r="M1778" s="1">
        <f>ABS(J1778-Base!J1778)</f>
        <v>1.8144001534711185E-3</v>
      </c>
    </row>
    <row r="1779" spans="5:13" x14ac:dyDescent="0.3">
      <c r="E1779" s="1">
        <v>1768</v>
      </c>
      <c r="F1779" s="1">
        <v>1</v>
      </c>
      <c r="G1779" s="1">
        <v>20</v>
      </c>
      <c r="H1779" s="1">
        <v>1</v>
      </c>
      <c r="I1779" s="1">
        <f t="shared" si="81"/>
        <v>-0.19945271254343591</v>
      </c>
      <c r="J1779" s="1">
        <f t="shared" si="82"/>
        <v>0.45030146909432373</v>
      </c>
      <c r="K1779" s="1">
        <v>0</v>
      </c>
      <c r="L1779" s="1">
        <f t="shared" si="83"/>
        <v>-0.59838527665743024</v>
      </c>
      <c r="M1779" s="1">
        <f>ABS(J1779-Base!J1779)</f>
        <v>3.1702631582260499E-3</v>
      </c>
    </row>
    <row r="1780" spans="5:13" x14ac:dyDescent="0.3">
      <c r="E1780" s="1">
        <v>1769</v>
      </c>
      <c r="F1780" s="1">
        <v>0</v>
      </c>
      <c r="G1780" s="1">
        <v>32</v>
      </c>
      <c r="H1780" s="1">
        <v>1</v>
      </c>
      <c r="I1780" s="1">
        <f t="shared" si="81"/>
        <v>-0.50776275715992913</v>
      </c>
      <c r="J1780" s="1">
        <f t="shared" si="82"/>
        <v>0.37571813374286805</v>
      </c>
      <c r="K1780" s="1">
        <v>1</v>
      </c>
      <c r="L1780" s="1">
        <f t="shared" si="83"/>
        <v>-0.9789160610169183</v>
      </c>
      <c r="M1780" s="1">
        <f>ABS(J1780-Base!J1780)</f>
        <v>5.0892154397377265E-3</v>
      </c>
    </row>
    <row r="1781" spans="5:13" x14ac:dyDescent="0.3">
      <c r="E1781" s="1">
        <v>1770</v>
      </c>
      <c r="F1781" s="1">
        <v>1</v>
      </c>
      <c r="G1781" s="1">
        <v>24</v>
      </c>
      <c r="H1781" s="1">
        <v>5</v>
      </c>
      <c r="I1781" s="1">
        <f t="shared" si="81"/>
        <v>0.86762697963694613</v>
      </c>
      <c r="J1781" s="1">
        <f t="shared" si="82"/>
        <v>0.70425168202778288</v>
      </c>
      <c r="K1781" s="1">
        <v>1</v>
      </c>
      <c r="L1781" s="1">
        <f t="shared" si="83"/>
        <v>-0.35061948383264946</v>
      </c>
      <c r="M1781" s="1">
        <f>ABS(J1781-Base!J1781)</f>
        <v>7.9638207494150404E-3</v>
      </c>
    </row>
    <row r="1782" spans="5:13" x14ac:dyDescent="0.3">
      <c r="E1782" s="1">
        <v>1771</v>
      </c>
      <c r="F1782" s="1">
        <v>0</v>
      </c>
      <c r="G1782" s="1">
        <v>33</v>
      </c>
      <c r="H1782" s="1">
        <v>4</v>
      </c>
      <c r="I1782" s="1">
        <f t="shared" si="81"/>
        <v>0.21005837430915175</v>
      </c>
      <c r="J1782" s="1">
        <f t="shared" si="82"/>
        <v>0.55232234338857311</v>
      </c>
      <c r="K1782" s="1">
        <v>0</v>
      </c>
      <c r="L1782" s="1">
        <f t="shared" si="83"/>
        <v>-0.80368182203572658</v>
      </c>
      <c r="M1782" s="1">
        <f>ABS(J1782-Base!J1782)</f>
        <v>1.9643598603364065E-2</v>
      </c>
    </row>
    <row r="1783" spans="5:13" x14ac:dyDescent="0.3">
      <c r="E1783" s="1">
        <v>1772</v>
      </c>
      <c r="F1783" s="1">
        <v>1</v>
      </c>
      <c r="G1783" s="1">
        <v>27</v>
      </c>
      <c r="H1783" s="1">
        <v>1</v>
      </c>
      <c r="I1783" s="1">
        <f t="shared" si="81"/>
        <v>-0.40663588332324041</v>
      </c>
      <c r="J1783" s="1">
        <f t="shared" si="82"/>
        <v>0.39971904687376963</v>
      </c>
      <c r="K1783" s="1">
        <v>1</v>
      </c>
      <c r="L1783" s="1">
        <f t="shared" si="83"/>
        <v>-0.91699336147610655</v>
      </c>
      <c r="M1783" s="1">
        <f>ABS(J1783-Base!J1783)</f>
        <v>4.8028829199894263E-3</v>
      </c>
    </row>
    <row r="1784" spans="5:13" x14ac:dyDescent="0.3">
      <c r="E1784" s="1">
        <v>1773</v>
      </c>
      <c r="F1784" s="1">
        <v>0</v>
      </c>
      <c r="G1784" s="1">
        <v>27</v>
      </c>
      <c r="H1784" s="1">
        <v>3</v>
      </c>
      <c r="I1784" s="1">
        <f t="shared" si="81"/>
        <v>0.12047149645186928</v>
      </c>
      <c r="J1784" s="1">
        <f t="shared" si="82"/>
        <v>0.53008150088560058</v>
      </c>
      <c r="K1784" s="1">
        <v>1</v>
      </c>
      <c r="L1784" s="1">
        <f t="shared" si="83"/>
        <v>-0.63472450900232213</v>
      </c>
      <c r="M1784" s="1">
        <f>ABS(J1784-Base!J1784)</f>
        <v>1.4463528467586473E-2</v>
      </c>
    </row>
    <row r="1785" spans="5:13" x14ac:dyDescent="0.3">
      <c r="E1785" s="1">
        <v>1774</v>
      </c>
      <c r="F1785" s="1">
        <v>1</v>
      </c>
      <c r="G1785" s="1">
        <v>21</v>
      </c>
      <c r="H1785" s="1">
        <v>4</v>
      </c>
      <c r="I1785" s="1">
        <f t="shared" si="81"/>
        <v>0.66005224824322317</v>
      </c>
      <c r="J1785" s="1">
        <f t="shared" si="82"/>
        <v>0.65927212519680789</v>
      </c>
      <c r="K1785" s="1">
        <v>1</v>
      </c>
      <c r="L1785" s="1">
        <f t="shared" si="83"/>
        <v>-0.41661889314875233</v>
      </c>
      <c r="M1785" s="1">
        <f>ABS(J1785-Base!J1785)</f>
        <v>6.1608930378419524E-3</v>
      </c>
    </row>
    <row r="1786" spans="5:13" x14ac:dyDescent="0.3">
      <c r="E1786" s="1">
        <v>1775</v>
      </c>
      <c r="F1786" s="1">
        <v>1</v>
      </c>
      <c r="G1786" s="1">
        <v>30</v>
      </c>
      <c r="H1786" s="1">
        <v>7</v>
      </c>
      <c r="I1786" s="1">
        <f t="shared" si="81"/>
        <v>1.2827764424243915</v>
      </c>
      <c r="J1786" s="1">
        <f t="shared" si="82"/>
        <v>0.78292201771159997</v>
      </c>
      <c r="K1786" s="1">
        <v>1</v>
      </c>
      <c r="L1786" s="1">
        <f t="shared" si="83"/>
        <v>-0.24472218218922817</v>
      </c>
      <c r="M1786" s="1">
        <f>ABS(J1786-Base!J1786)</f>
        <v>1.0232243453836221E-2</v>
      </c>
    </row>
    <row r="1787" spans="5:13" x14ac:dyDescent="0.3">
      <c r="E1787" s="1">
        <v>1776</v>
      </c>
      <c r="F1787" s="1">
        <v>1</v>
      </c>
      <c r="G1787" s="1">
        <v>30</v>
      </c>
      <c r="H1787" s="1">
        <v>2</v>
      </c>
      <c r="I1787" s="1">
        <f t="shared" si="81"/>
        <v>-0.19906115192951757</v>
      </c>
      <c r="J1787" s="1">
        <f t="shared" si="82"/>
        <v>0.45039839399994352</v>
      </c>
      <c r="K1787" s="1">
        <v>1</v>
      </c>
      <c r="L1787" s="1">
        <f t="shared" si="83"/>
        <v>-0.79762276788249953</v>
      </c>
      <c r="M1787" s="1">
        <f>ABS(J1787-Base!J1787)</f>
        <v>2.3135924803107111E-3</v>
      </c>
    </row>
    <row r="1788" spans="5:13" x14ac:dyDescent="0.3">
      <c r="E1788" s="1">
        <v>1777</v>
      </c>
      <c r="F1788" s="1">
        <v>1</v>
      </c>
      <c r="G1788" s="1">
        <v>24</v>
      </c>
      <c r="H1788" s="1">
        <v>1</v>
      </c>
      <c r="I1788" s="1">
        <f t="shared" si="81"/>
        <v>-0.31784309584618131</v>
      </c>
      <c r="J1788" s="1">
        <f t="shared" si="82"/>
        <v>0.42120149167015264</v>
      </c>
      <c r="K1788" s="1">
        <v>0</v>
      </c>
      <c r="L1788" s="1">
        <f t="shared" si="83"/>
        <v>-0.5468008614053107</v>
      </c>
      <c r="M1788" s="1">
        <f>ABS(J1788-Base!J1788)</f>
        <v>4.1257370632288848E-3</v>
      </c>
    </row>
    <row r="1789" spans="5:13" x14ac:dyDescent="0.3">
      <c r="E1789" s="1">
        <v>1778</v>
      </c>
      <c r="F1789" s="1">
        <v>1</v>
      </c>
      <c r="G1789" s="1">
        <v>22</v>
      </c>
      <c r="H1789" s="1">
        <v>4</v>
      </c>
      <c r="I1789" s="1">
        <f t="shared" si="81"/>
        <v>0.63045465241753684</v>
      </c>
      <c r="J1789" s="1">
        <f t="shared" si="82"/>
        <v>0.65259254609950756</v>
      </c>
      <c r="K1789" s="1">
        <v>1</v>
      </c>
      <c r="L1789" s="1">
        <f t="shared" si="83"/>
        <v>-0.42680231673995855</v>
      </c>
      <c r="M1789" s="1">
        <f>ABS(J1789-Base!J1789)</f>
        <v>5.9825470584123908E-3</v>
      </c>
    </row>
    <row r="1790" spans="5:13" x14ac:dyDescent="0.3">
      <c r="E1790" s="1">
        <v>1779</v>
      </c>
      <c r="F1790" s="1">
        <v>1</v>
      </c>
      <c r="G1790" s="1">
        <v>26</v>
      </c>
      <c r="H1790" s="1">
        <v>2</v>
      </c>
      <c r="I1790" s="1">
        <f t="shared" si="81"/>
        <v>-8.0670768626772152E-2</v>
      </c>
      <c r="J1790" s="1">
        <f t="shared" si="82"/>
        <v>0.47984323796034778</v>
      </c>
      <c r="K1790" s="1">
        <v>1</v>
      </c>
      <c r="L1790" s="1">
        <f t="shared" si="83"/>
        <v>-0.73429581600414784</v>
      </c>
      <c r="M1790" s="1">
        <f>ABS(J1790-Base!J1790)</f>
        <v>1.3081485386529645E-3</v>
      </c>
    </row>
    <row r="1791" spans="5:13" x14ac:dyDescent="0.3">
      <c r="E1791" s="1">
        <v>1780</v>
      </c>
      <c r="F1791" s="1">
        <v>0</v>
      </c>
      <c r="G1791" s="1">
        <v>28</v>
      </c>
      <c r="H1791" s="1">
        <v>1</v>
      </c>
      <c r="I1791" s="1">
        <f t="shared" si="81"/>
        <v>-0.40210146353705067</v>
      </c>
      <c r="J1791" s="1">
        <f t="shared" si="82"/>
        <v>0.40080754556530518</v>
      </c>
      <c r="K1791" s="1">
        <v>1</v>
      </c>
      <c r="L1791" s="1">
        <f t="shared" si="83"/>
        <v>-0.91427390312795231</v>
      </c>
      <c r="M1791" s="1">
        <f>ABS(J1791-Base!J1791)</f>
        <v>3.1490134339461351E-3</v>
      </c>
    </row>
    <row r="1792" spans="5:13" x14ac:dyDescent="0.3">
      <c r="E1792" s="1">
        <v>1781</v>
      </c>
      <c r="F1792" s="1">
        <v>0</v>
      </c>
      <c r="G1792" s="1">
        <v>30</v>
      </c>
      <c r="H1792" s="1">
        <v>4</v>
      </c>
      <c r="I1792" s="1">
        <f t="shared" si="81"/>
        <v>0.2893043445263106</v>
      </c>
      <c r="J1792" s="1">
        <f t="shared" si="82"/>
        <v>0.57182581643035213</v>
      </c>
      <c r="K1792" s="1">
        <v>0</v>
      </c>
      <c r="L1792" s="1">
        <f t="shared" si="83"/>
        <v>-0.84822519523343765</v>
      </c>
      <c r="M1792" s="1">
        <f>ABS(J1792-Base!J1792)</f>
        <v>2.0984013251603262E-2</v>
      </c>
    </row>
    <row r="1793" spans="5:13" x14ac:dyDescent="0.3">
      <c r="E1793" s="1">
        <v>1782</v>
      </c>
      <c r="F1793" s="1">
        <v>1</v>
      </c>
      <c r="G1793" s="1">
        <v>13</v>
      </c>
      <c r="H1793" s="1">
        <v>3</v>
      </c>
      <c r="I1793" s="1">
        <f t="shared" si="81"/>
        <v>0.60046549597793208</v>
      </c>
      <c r="J1793" s="1">
        <f t="shared" si="82"/>
        <v>0.64576279714727669</v>
      </c>
      <c r="K1793" s="1">
        <v>1</v>
      </c>
      <c r="L1793" s="1">
        <f t="shared" si="83"/>
        <v>-0.43732302970773629</v>
      </c>
      <c r="M1793" s="1">
        <f>ABS(J1793-Base!J1793)</f>
        <v>5.0026745313793697E-3</v>
      </c>
    </row>
    <row r="1794" spans="5:13" x14ac:dyDescent="0.3">
      <c r="E1794" s="1">
        <v>1783</v>
      </c>
      <c r="F1794" s="1">
        <v>0</v>
      </c>
      <c r="G1794" s="1">
        <v>23</v>
      </c>
      <c r="H1794" s="1">
        <v>1</v>
      </c>
      <c r="I1794" s="1">
        <f t="shared" si="81"/>
        <v>-0.27002484650845249</v>
      </c>
      <c r="J1794" s="1">
        <f t="shared" si="82"/>
        <v>0.43290099526311304</v>
      </c>
      <c r="K1794" s="1">
        <v>0</v>
      </c>
      <c r="L1794" s="1">
        <f t="shared" si="83"/>
        <v>-0.5672213789683026</v>
      </c>
      <c r="M1794" s="1">
        <f>ABS(J1794-Base!J1794)</f>
        <v>5.7557668159280428E-4</v>
      </c>
    </row>
    <row r="1795" spans="5:13" x14ac:dyDescent="0.3">
      <c r="E1795" s="1">
        <v>1784</v>
      </c>
      <c r="F1795" s="1">
        <v>0</v>
      </c>
      <c r="G1795" s="1">
        <v>25</v>
      </c>
      <c r="H1795" s="1">
        <v>2</v>
      </c>
      <c r="I1795" s="1">
        <f t="shared" si="81"/>
        <v>-7.477667502829155E-2</v>
      </c>
      <c r="J1795" s="1">
        <f t="shared" si="82"/>
        <v>0.48131453715836953</v>
      </c>
      <c r="K1795" s="1">
        <v>1</v>
      </c>
      <c r="L1795" s="1">
        <f t="shared" si="83"/>
        <v>-0.7312342991849492</v>
      </c>
      <c r="M1795" s="1">
        <f>ABS(J1795-Base!J1795)</f>
        <v>6.9731103738460698E-3</v>
      </c>
    </row>
    <row r="1796" spans="5:13" x14ac:dyDescent="0.3">
      <c r="E1796" s="1">
        <v>1785</v>
      </c>
      <c r="F1796" s="1">
        <v>0</v>
      </c>
      <c r="G1796" s="1">
        <v>24</v>
      </c>
      <c r="H1796" s="1">
        <v>5</v>
      </c>
      <c r="I1796" s="1">
        <f t="shared" si="81"/>
        <v>0.69587510325222868</v>
      </c>
      <c r="J1796" s="1">
        <f t="shared" si="82"/>
        <v>0.66727259584564846</v>
      </c>
      <c r="K1796" s="1">
        <v>1</v>
      </c>
      <c r="L1796" s="1">
        <f t="shared" si="83"/>
        <v>-0.40455662713352797</v>
      </c>
      <c r="M1796" s="1">
        <f>ABS(J1796-Base!J1796)</f>
        <v>2.9015265432719373E-2</v>
      </c>
    </row>
    <row r="1797" spans="5:13" x14ac:dyDescent="0.3">
      <c r="E1797" s="1">
        <v>1786</v>
      </c>
      <c r="F1797" s="1">
        <v>1</v>
      </c>
      <c r="G1797" s="1">
        <v>23</v>
      </c>
      <c r="H1797" s="1">
        <v>4</v>
      </c>
      <c r="I1797" s="1">
        <f t="shared" si="81"/>
        <v>0.60085705659185051</v>
      </c>
      <c r="J1797" s="1">
        <f t="shared" si="82"/>
        <v>0.64585236278033253</v>
      </c>
      <c r="K1797" s="1">
        <v>1</v>
      </c>
      <c r="L1797" s="1">
        <f t="shared" si="83"/>
        <v>-0.43718434190663547</v>
      </c>
      <c r="M1797" s="1">
        <f>ABS(J1797-Base!J1797)</f>
        <v>5.7982892166952293E-3</v>
      </c>
    </row>
    <row r="1798" spans="5:13" x14ac:dyDescent="0.3">
      <c r="E1798" s="1">
        <v>1787</v>
      </c>
      <c r="F1798" s="1">
        <v>1</v>
      </c>
      <c r="G1798" s="1">
        <v>26</v>
      </c>
      <c r="H1798" s="1">
        <v>2</v>
      </c>
      <c r="I1798" s="1">
        <f t="shared" si="81"/>
        <v>-8.0670768626772152E-2</v>
      </c>
      <c r="J1798" s="1">
        <f t="shared" si="82"/>
        <v>0.47984323796034778</v>
      </c>
      <c r="K1798" s="1">
        <v>1</v>
      </c>
      <c r="L1798" s="1">
        <f t="shared" si="83"/>
        <v>-0.73429581600414784</v>
      </c>
      <c r="M1798" s="1">
        <f>ABS(J1798-Base!J1798)</f>
        <v>1.3081485386529645E-3</v>
      </c>
    </row>
    <row r="1799" spans="5:13" x14ac:dyDescent="0.3">
      <c r="E1799" s="1">
        <v>1788</v>
      </c>
      <c r="F1799" s="1">
        <v>0</v>
      </c>
      <c r="G1799" s="1">
        <v>31</v>
      </c>
      <c r="H1799" s="1">
        <v>0</v>
      </c>
      <c r="I1799" s="1">
        <f t="shared" si="81"/>
        <v>-0.72942625204580969</v>
      </c>
      <c r="J1799" s="1">
        <f t="shared" si="82"/>
        <v>0.32532064508229447</v>
      </c>
      <c r="K1799" s="1">
        <v>1</v>
      </c>
      <c r="L1799" s="1">
        <f t="shared" si="83"/>
        <v>-1.1229439827693399</v>
      </c>
      <c r="M1799" s="1">
        <f>ABS(J1799-Base!J1799)</f>
        <v>1.1776913713985815E-2</v>
      </c>
    </row>
    <row r="1800" spans="5:13" x14ac:dyDescent="0.3">
      <c r="E1800" s="1">
        <v>1789</v>
      </c>
      <c r="F1800" s="1">
        <v>1</v>
      </c>
      <c r="G1800" s="1">
        <v>17</v>
      </c>
      <c r="H1800" s="1">
        <v>2</v>
      </c>
      <c r="I1800" s="1">
        <f t="shared" si="81"/>
        <v>0.18570759380440496</v>
      </c>
      <c r="J1800" s="1">
        <f t="shared" si="82"/>
        <v>0.5462939287708084</v>
      </c>
      <c r="K1800" s="1">
        <v>0</v>
      </c>
      <c r="L1800" s="1">
        <f t="shared" si="83"/>
        <v>-0.79030571080776524</v>
      </c>
      <c r="M1800" s="1">
        <f>ABS(J1800-Base!J1800)</f>
        <v>9.8859532687645135E-4</v>
      </c>
    </row>
    <row r="1801" spans="5:13" x14ac:dyDescent="0.3">
      <c r="E1801" s="1">
        <v>1790</v>
      </c>
      <c r="F1801" s="1">
        <v>1</v>
      </c>
      <c r="G1801" s="1">
        <v>25</v>
      </c>
      <c r="H1801" s="1">
        <v>2</v>
      </c>
      <c r="I1801" s="1">
        <f t="shared" si="81"/>
        <v>-5.1073172801085823E-2</v>
      </c>
      <c r="J1801" s="1">
        <f t="shared" si="82"/>
        <v>0.48723448155067395</v>
      </c>
      <c r="K1801" s="1">
        <v>1</v>
      </c>
      <c r="L1801" s="1">
        <f t="shared" si="83"/>
        <v>-0.71900979015107069</v>
      </c>
      <c r="M1801" s="1">
        <f>ABS(J1801-Base!J1801)</f>
        <v>1.0531659815416483E-3</v>
      </c>
    </row>
    <row r="1802" spans="5:13" x14ac:dyDescent="0.3">
      <c r="E1802" s="1">
        <v>1791</v>
      </c>
      <c r="F1802" s="1">
        <v>0</v>
      </c>
      <c r="G1802" s="1">
        <v>23</v>
      </c>
      <c r="H1802" s="1">
        <v>0</v>
      </c>
      <c r="I1802" s="1">
        <f t="shared" si="81"/>
        <v>-0.51810366480005265</v>
      </c>
      <c r="J1802" s="1">
        <f t="shared" si="82"/>
        <v>0.37329576709001761</v>
      </c>
      <c r="K1802" s="1">
        <v>0</v>
      </c>
      <c r="L1802" s="1">
        <f t="shared" si="83"/>
        <v>-0.46728056748999891</v>
      </c>
      <c r="M1802" s="1">
        <f>ABS(J1802-Base!J1802)</f>
        <v>8.5966274346834237E-3</v>
      </c>
    </row>
    <row r="1803" spans="5:13" x14ac:dyDescent="0.3">
      <c r="E1803" s="1">
        <v>1792</v>
      </c>
      <c r="F1803" s="1">
        <v>1</v>
      </c>
      <c r="G1803" s="1">
        <v>20</v>
      </c>
      <c r="H1803" s="1">
        <v>5</v>
      </c>
      <c r="I1803" s="1">
        <f t="shared" si="81"/>
        <v>0.98601736293969144</v>
      </c>
      <c r="J1803" s="1">
        <f t="shared" si="82"/>
        <v>0.72830055963107243</v>
      </c>
      <c r="K1803" s="1">
        <v>0</v>
      </c>
      <c r="L1803" s="1">
        <f t="shared" si="83"/>
        <v>-1.3030588222909052</v>
      </c>
      <c r="M1803" s="1">
        <f>ABS(J1803-Base!J1803)</f>
        <v>8.399337005623897E-3</v>
      </c>
    </row>
    <row r="1804" spans="5:13" x14ac:dyDescent="0.3">
      <c r="E1804" s="1">
        <v>1793</v>
      </c>
      <c r="F1804" s="1">
        <v>0</v>
      </c>
      <c r="G1804" s="1">
        <v>23</v>
      </c>
      <c r="H1804" s="1">
        <v>3</v>
      </c>
      <c r="I1804" s="1">
        <f t="shared" si="81"/>
        <v>0.22613279007474785</v>
      </c>
      <c r="J1804" s="1">
        <f t="shared" si="82"/>
        <v>0.55629351609838951</v>
      </c>
      <c r="K1804" s="1">
        <v>1</v>
      </c>
      <c r="L1804" s="1">
        <f t="shared" si="83"/>
        <v>-0.58645921737347095</v>
      </c>
      <c r="M1804" s="1">
        <f>ABS(J1804-Base!J1804)</f>
        <v>1.6422872975788039E-2</v>
      </c>
    </row>
    <row r="1805" spans="5:13" x14ac:dyDescent="0.3">
      <c r="E1805" s="1">
        <v>1794</v>
      </c>
      <c r="F1805" s="1">
        <v>0</v>
      </c>
      <c r="G1805" s="1">
        <v>22</v>
      </c>
      <c r="H1805" s="1">
        <v>3</v>
      </c>
      <c r="I1805" s="1">
        <f t="shared" ref="I1805:I1868" si="84">$H$5+$H$6*G1805+H1805*$H$7+$H$8*F1805+F1805*H1805*$H$9+F1805*G1805*$H$10</f>
        <v>0.25254811348046752</v>
      </c>
      <c r="J1805" s="1">
        <f t="shared" ref="J1805:J1868" si="85">EXP(I1805)/(1+EXP(I1805))</f>
        <v>0.56280357877103637</v>
      </c>
      <c r="K1805" s="1">
        <v>1</v>
      </c>
      <c r="L1805" s="1">
        <f t="shared" ref="L1805:L1868" si="86">IF(K1805=1,LN(J1805),LN(1-J1805))</f>
        <v>-0.5748245948938967</v>
      </c>
      <c r="M1805" s="1">
        <f>ABS(J1805-Base!J1805)</f>
        <v>1.6889813374746487E-2</v>
      </c>
    </row>
    <row r="1806" spans="5:13" x14ac:dyDescent="0.3">
      <c r="E1806" s="1">
        <v>1795</v>
      </c>
      <c r="F1806" s="1">
        <v>1</v>
      </c>
      <c r="G1806" s="1">
        <v>22</v>
      </c>
      <c r="H1806" s="1">
        <v>3</v>
      </c>
      <c r="I1806" s="1">
        <f t="shared" si="84"/>
        <v>0.33408713354675501</v>
      </c>
      <c r="J1806" s="1">
        <f t="shared" si="85"/>
        <v>0.58275350580968577</v>
      </c>
      <c r="K1806" s="1">
        <v>0</v>
      </c>
      <c r="L1806" s="1">
        <f t="shared" si="86"/>
        <v>-0.87407811865568463</v>
      </c>
      <c r="M1806" s="1">
        <f>ABS(J1806-Base!J1806)</f>
        <v>3.0601136639029081E-3</v>
      </c>
    </row>
    <row r="1807" spans="5:13" x14ac:dyDescent="0.3">
      <c r="E1807" s="1">
        <v>1796</v>
      </c>
      <c r="F1807" s="1">
        <v>1</v>
      </c>
      <c r="G1807" s="1">
        <v>22</v>
      </c>
      <c r="H1807" s="1">
        <v>1</v>
      </c>
      <c r="I1807" s="1">
        <f t="shared" si="84"/>
        <v>-0.2586479041948086</v>
      </c>
      <c r="J1807" s="1">
        <f t="shared" si="85"/>
        <v>0.43569611229414967</v>
      </c>
      <c r="K1807" s="1">
        <v>0</v>
      </c>
      <c r="L1807" s="1">
        <f t="shared" si="86"/>
        <v>-0.57216236459988612</v>
      </c>
      <c r="M1807" s="1">
        <f>ABS(J1807-Base!J1807)</f>
        <v>3.6546102981830364E-3</v>
      </c>
    </row>
    <row r="1808" spans="5:13" x14ac:dyDescent="0.3">
      <c r="E1808" s="1">
        <v>1797</v>
      </c>
      <c r="F1808" s="1">
        <v>0</v>
      </c>
      <c r="G1808" s="1">
        <v>29</v>
      </c>
      <c r="H1808" s="1">
        <v>1</v>
      </c>
      <c r="I1808" s="1">
        <f t="shared" si="84"/>
        <v>-0.42851678694277029</v>
      </c>
      <c r="J1808" s="1">
        <f t="shared" si="85"/>
        <v>0.39448056471223647</v>
      </c>
      <c r="K1808" s="1">
        <v>0</v>
      </c>
      <c r="L1808" s="1">
        <f t="shared" si="86"/>
        <v>-0.50166861858873557</v>
      </c>
      <c r="M1808" s="1">
        <f>ABS(J1808-Base!J1808)</f>
        <v>3.6454111541763812E-3</v>
      </c>
    </row>
    <row r="1809" spans="5:13" x14ac:dyDescent="0.3">
      <c r="E1809" s="1">
        <v>1798</v>
      </c>
      <c r="F1809" s="1">
        <v>1</v>
      </c>
      <c r="G1809" s="1">
        <v>30</v>
      </c>
      <c r="H1809" s="1">
        <v>5</v>
      </c>
      <c r="I1809" s="1">
        <f t="shared" si="84"/>
        <v>0.69004140468282793</v>
      </c>
      <c r="J1809" s="1">
        <f t="shared" si="85"/>
        <v>0.66597613736638361</v>
      </c>
      <c r="K1809" s="1">
        <v>1</v>
      </c>
      <c r="L1809" s="1">
        <f t="shared" si="86"/>
        <v>-0.40650143886385459</v>
      </c>
      <c r="M1809" s="1">
        <f>ABS(J1809-Base!J1809)</f>
        <v>7.1090777125322191E-3</v>
      </c>
    </row>
    <row r="1810" spans="5:13" x14ac:dyDescent="0.3">
      <c r="E1810" s="1">
        <v>1799</v>
      </c>
      <c r="F1810" s="1">
        <v>0</v>
      </c>
      <c r="G1810" s="1">
        <v>27</v>
      </c>
      <c r="H1810" s="1">
        <v>2</v>
      </c>
      <c r="I1810" s="1">
        <f t="shared" si="84"/>
        <v>-0.12760732183973089</v>
      </c>
      <c r="J1810" s="1">
        <f t="shared" si="85"/>
        <v>0.4681413889610696</v>
      </c>
      <c r="K1810" s="1">
        <v>0</v>
      </c>
      <c r="L1810" s="1">
        <f t="shared" si="86"/>
        <v>-0.63137759368707358</v>
      </c>
      <c r="M1810" s="1">
        <f>ABS(J1810-Base!J1810)</f>
        <v>5.8814182643489032E-3</v>
      </c>
    </row>
    <row r="1811" spans="5:13" x14ac:dyDescent="0.3">
      <c r="E1811" s="1">
        <v>1800</v>
      </c>
      <c r="F1811" s="1">
        <v>1</v>
      </c>
      <c r="G1811" s="1">
        <v>21</v>
      </c>
      <c r="H1811" s="1">
        <v>3</v>
      </c>
      <c r="I1811" s="1">
        <f t="shared" si="84"/>
        <v>0.36368472937244134</v>
      </c>
      <c r="J1811" s="1">
        <f t="shared" si="85"/>
        <v>0.58993210957582065</v>
      </c>
      <c r="K1811" s="1">
        <v>1</v>
      </c>
      <c r="L1811" s="1">
        <f t="shared" si="86"/>
        <v>-0.52774781721881969</v>
      </c>
      <c r="M1811" s="1">
        <f>ABS(J1811-Base!J1811)</f>
        <v>3.2934135297213452E-3</v>
      </c>
    </row>
    <row r="1812" spans="5:13" x14ac:dyDescent="0.3">
      <c r="E1812" s="1">
        <v>1801</v>
      </c>
      <c r="F1812" s="1">
        <v>0</v>
      </c>
      <c r="G1812" s="1">
        <v>28</v>
      </c>
      <c r="H1812" s="1">
        <v>1</v>
      </c>
      <c r="I1812" s="1">
        <f t="shared" si="84"/>
        <v>-0.40210146353705067</v>
      </c>
      <c r="J1812" s="1">
        <f t="shared" si="85"/>
        <v>0.40080754556530518</v>
      </c>
      <c r="K1812" s="1">
        <v>0</v>
      </c>
      <c r="L1812" s="1">
        <f t="shared" si="86"/>
        <v>-0.51217243959090175</v>
      </c>
      <c r="M1812" s="1">
        <f>ABS(J1812-Base!J1812)</f>
        <v>3.1490134339461351E-3</v>
      </c>
    </row>
    <row r="1813" spans="5:13" x14ac:dyDescent="0.3">
      <c r="E1813" s="1">
        <v>1802</v>
      </c>
      <c r="F1813" s="1">
        <v>0</v>
      </c>
      <c r="G1813" s="1">
        <v>23</v>
      </c>
      <c r="H1813" s="1">
        <v>3</v>
      </c>
      <c r="I1813" s="1">
        <f t="shared" si="84"/>
        <v>0.22613279007474785</v>
      </c>
      <c r="J1813" s="1">
        <f t="shared" si="85"/>
        <v>0.55629351609838951</v>
      </c>
      <c r="K1813" s="1">
        <v>1</v>
      </c>
      <c r="L1813" s="1">
        <f t="shared" si="86"/>
        <v>-0.58645921737347095</v>
      </c>
      <c r="M1813" s="1">
        <f>ABS(J1813-Base!J1813)</f>
        <v>1.6422872975788039E-2</v>
      </c>
    </row>
    <row r="1814" spans="5:13" x14ac:dyDescent="0.3">
      <c r="E1814" s="1">
        <v>1803</v>
      </c>
      <c r="F1814" s="1">
        <v>1</v>
      </c>
      <c r="G1814" s="1">
        <v>21</v>
      </c>
      <c r="H1814" s="1">
        <v>3</v>
      </c>
      <c r="I1814" s="1">
        <f t="shared" si="84"/>
        <v>0.36368472937244134</v>
      </c>
      <c r="J1814" s="1">
        <f t="shared" si="85"/>
        <v>0.58993210957582065</v>
      </c>
      <c r="K1814" s="1">
        <v>0</v>
      </c>
      <c r="L1814" s="1">
        <f t="shared" si="86"/>
        <v>-0.89143254659126092</v>
      </c>
      <c r="M1814" s="1">
        <f>ABS(J1814-Base!J1814)</f>
        <v>3.2934135297213452E-3</v>
      </c>
    </row>
    <row r="1815" spans="5:13" x14ac:dyDescent="0.3">
      <c r="E1815" s="1">
        <v>1804</v>
      </c>
      <c r="F1815" s="1">
        <v>0</v>
      </c>
      <c r="G1815" s="1">
        <v>26</v>
      </c>
      <c r="H1815" s="1">
        <v>3</v>
      </c>
      <c r="I1815" s="1">
        <f t="shared" si="84"/>
        <v>0.146886819857589</v>
      </c>
      <c r="J1815" s="1">
        <f t="shared" si="85"/>
        <v>0.5366558222841874</v>
      </c>
      <c r="K1815" s="1">
        <v>0</v>
      </c>
      <c r="L1815" s="1">
        <f t="shared" si="86"/>
        <v>-0.76928513665736376</v>
      </c>
      <c r="M1815" s="1">
        <f>ABS(J1815-Base!J1815)</f>
        <v>1.4966078005499539E-2</v>
      </c>
    </row>
    <row r="1816" spans="5:13" x14ac:dyDescent="0.3">
      <c r="E1816" s="1">
        <v>1805</v>
      </c>
      <c r="F1816" s="1">
        <v>0</v>
      </c>
      <c r="G1816" s="1">
        <v>26</v>
      </c>
      <c r="H1816" s="1">
        <v>0</v>
      </c>
      <c r="I1816" s="1">
        <f t="shared" si="84"/>
        <v>-0.5973496350172115</v>
      </c>
      <c r="J1816" s="1">
        <f t="shared" si="85"/>
        <v>0.35495028933023043</v>
      </c>
      <c r="K1816" s="1">
        <v>0</v>
      </c>
      <c r="L1816" s="1">
        <f t="shared" si="86"/>
        <v>-0.43842789435032226</v>
      </c>
      <c r="M1816" s="1">
        <f>ABS(J1816-Base!J1816)</f>
        <v>9.8715949567237948E-3</v>
      </c>
    </row>
    <row r="1817" spans="5:13" x14ac:dyDescent="0.3">
      <c r="E1817" s="1">
        <v>1806</v>
      </c>
      <c r="F1817" s="1">
        <v>1</v>
      </c>
      <c r="G1817" s="1">
        <v>32</v>
      </c>
      <c r="H1817" s="1">
        <v>2</v>
      </c>
      <c r="I1817" s="1">
        <f t="shared" si="84"/>
        <v>-0.25825634358089028</v>
      </c>
      <c r="J1817" s="1">
        <f t="shared" si="85"/>
        <v>0.43579238577124374</v>
      </c>
      <c r="K1817" s="1">
        <v>0</v>
      </c>
      <c r="L1817" s="1">
        <f t="shared" si="86"/>
        <v>-0.57233298488539086</v>
      </c>
      <c r="M1817" s="1">
        <f>ABS(J1817-Base!J1817)</f>
        <v>2.803263275492851E-3</v>
      </c>
    </row>
    <row r="1818" spans="5:13" x14ac:dyDescent="0.3">
      <c r="E1818" s="1">
        <v>1807</v>
      </c>
      <c r="F1818" s="1">
        <v>0</v>
      </c>
      <c r="G1818" s="1">
        <v>28</v>
      </c>
      <c r="H1818" s="1">
        <v>1</v>
      </c>
      <c r="I1818" s="1">
        <f t="shared" si="84"/>
        <v>-0.40210146353705067</v>
      </c>
      <c r="J1818" s="1">
        <f t="shared" si="85"/>
        <v>0.40080754556530518</v>
      </c>
      <c r="K1818" s="1">
        <v>0</v>
      </c>
      <c r="L1818" s="1">
        <f t="shared" si="86"/>
        <v>-0.51217243959090175</v>
      </c>
      <c r="M1818" s="1">
        <f>ABS(J1818-Base!J1818)</f>
        <v>3.1490134339461351E-3</v>
      </c>
    </row>
    <row r="1819" spans="5:13" x14ac:dyDescent="0.3">
      <c r="E1819" s="1">
        <v>1808</v>
      </c>
      <c r="F1819" s="1">
        <v>1</v>
      </c>
      <c r="G1819" s="1">
        <v>28</v>
      </c>
      <c r="H1819" s="1">
        <v>1</v>
      </c>
      <c r="I1819" s="1">
        <f t="shared" si="84"/>
        <v>-0.43623347914892674</v>
      </c>
      <c r="J1819" s="1">
        <f t="shared" si="85"/>
        <v>0.39263882082146984</v>
      </c>
      <c r="K1819" s="1">
        <v>0</v>
      </c>
      <c r="L1819" s="1">
        <f t="shared" si="86"/>
        <v>-0.49863164152047607</v>
      </c>
      <c r="M1819" s="1">
        <f>ABS(J1819-Base!J1819)</f>
        <v>5.0197113098892077E-3</v>
      </c>
    </row>
    <row r="1820" spans="5:13" x14ac:dyDescent="0.3">
      <c r="E1820" s="1">
        <v>1809</v>
      </c>
      <c r="F1820" s="1">
        <v>1</v>
      </c>
      <c r="G1820" s="1">
        <v>16</v>
      </c>
      <c r="H1820" s="1">
        <v>4</v>
      </c>
      <c r="I1820" s="1">
        <f t="shared" si="84"/>
        <v>0.80804022737165482</v>
      </c>
      <c r="J1820" s="1">
        <f t="shared" si="85"/>
        <v>0.69169173148015617</v>
      </c>
      <c r="K1820" s="1">
        <v>1</v>
      </c>
      <c r="L1820" s="1">
        <f t="shared" si="86"/>
        <v>-0.36861489735747571</v>
      </c>
      <c r="M1820" s="1">
        <f>ABS(J1820-Base!J1820)</f>
        <v>6.9597501842957321E-3</v>
      </c>
    </row>
    <row r="1821" spans="5:13" x14ac:dyDescent="0.3">
      <c r="E1821" s="1">
        <v>1810</v>
      </c>
      <c r="F1821" s="1">
        <v>1</v>
      </c>
      <c r="G1821" s="1">
        <v>16</v>
      </c>
      <c r="H1821" s="1">
        <v>4</v>
      </c>
      <c r="I1821" s="1">
        <f t="shared" si="84"/>
        <v>0.80804022737165482</v>
      </c>
      <c r="J1821" s="1">
        <f t="shared" si="85"/>
        <v>0.69169173148015617</v>
      </c>
      <c r="K1821" s="1">
        <v>1</v>
      </c>
      <c r="L1821" s="1">
        <f t="shared" si="86"/>
        <v>-0.36861489735747571</v>
      </c>
      <c r="M1821" s="1">
        <f>ABS(J1821-Base!J1821)</f>
        <v>6.9597501842957321E-3</v>
      </c>
    </row>
    <row r="1822" spans="5:13" x14ac:dyDescent="0.3">
      <c r="E1822" s="1">
        <v>1811</v>
      </c>
      <c r="F1822" s="1">
        <v>0</v>
      </c>
      <c r="G1822" s="1">
        <v>26</v>
      </c>
      <c r="H1822" s="1">
        <v>0</v>
      </c>
      <c r="I1822" s="1">
        <f t="shared" si="84"/>
        <v>-0.5973496350172115</v>
      </c>
      <c r="J1822" s="1">
        <f t="shared" si="85"/>
        <v>0.35495028933023043</v>
      </c>
      <c r="K1822" s="1">
        <v>0</v>
      </c>
      <c r="L1822" s="1">
        <f t="shared" si="86"/>
        <v>-0.43842789435032226</v>
      </c>
      <c r="M1822" s="1">
        <f>ABS(J1822-Base!J1822)</f>
        <v>9.8715949567237948E-3</v>
      </c>
    </row>
    <row r="1823" spans="5:13" x14ac:dyDescent="0.3">
      <c r="E1823" s="1">
        <v>1812</v>
      </c>
      <c r="F1823" s="1">
        <v>1</v>
      </c>
      <c r="G1823" s="1">
        <v>29</v>
      </c>
      <c r="H1823" s="1">
        <v>6</v>
      </c>
      <c r="I1823" s="1">
        <f t="shared" si="84"/>
        <v>1.016006519379296</v>
      </c>
      <c r="J1823" s="1">
        <f t="shared" si="85"/>
        <v>0.73419398827089033</v>
      </c>
      <c r="K1823" s="1">
        <v>0</v>
      </c>
      <c r="L1823" s="1">
        <f t="shared" si="86"/>
        <v>-1.3249885154677568</v>
      </c>
      <c r="M1823" s="1">
        <f>ABS(J1823-Base!J1823)</f>
        <v>9.1785598741822572E-3</v>
      </c>
    </row>
    <row r="1824" spans="5:13" x14ac:dyDescent="0.3">
      <c r="E1824" s="1">
        <v>1813</v>
      </c>
      <c r="F1824" s="1">
        <v>0</v>
      </c>
      <c r="G1824" s="1">
        <v>31</v>
      </c>
      <c r="H1824" s="1">
        <v>2</v>
      </c>
      <c r="I1824" s="1">
        <f t="shared" si="84"/>
        <v>-0.23326861546260935</v>
      </c>
      <c r="J1824" s="1">
        <f t="shared" si="85"/>
        <v>0.44194585541616832</v>
      </c>
      <c r="K1824" s="1">
        <v>1</v>
      </c>
      <c r="L1824" s="1">
        <f t="shared" si="86"/>
        <v>-0.8165679034665041</v>
      </c>
      <c r="M1824" s="1">
        <f>ABS(J1824-Base!J1824)</f>
        <v>3.6970010223800198E-3</v>
      </c>
    </row>
    <row r="1825" spans="5:13" x14ac:dyDescent="0.3">
      <c r="E1825" s="1">
        <v>1814</v>
      </c>
      <c r="F1825" s="1">
        <v>0</v>
      </c>
      <c r="G1825" s="1">
        <v>18</v>
      </c>
      <c r="H1825" s="1">
        <v>2</v>
      </c>
      <c r="I1825" s="1">
        <f t="shared" si="84"/>
        <v>0.11013058881174587</v>
      </c>
      <c r="J1825" s="1">
        <f t="shared" si="85"/>
        <v>0.52750485287174542</v>
      </c>
      <c r="K1825" s="1">
        <v>1</v>
      </c>
      <c r="L1825" s="1">
        <f t="shared" si="86"/>
        <v>-0.63959721391736968</v>
      </c>
      <c r="M1825" s="1">
        <f>ABS(J1825-Base!J1825)</f>
        <v>1.0707373680997168E-2</v>
      </c>
    </row>
    <row r="1826" spans="5:13" x14ac:dyDescent="0.3">
      <c r="E1826" s="1">
        <v>1815</v>
      </c>
      <c r="F1826" s="1">
        <v>1</v>
      </c>
      <c r="G1826" s="1">
        <v>25</v>
      </c>
      <c r="H1826" s="1">
        <v>3</v>
      </c>
      <c r="I1826" s="1">
        <f t="shared" si="84"/>
        <v>0.24529434606969602</v>
      </c>
      <c r="J1826" s="1">
        <f t="shared" si="85"/>
        <v>0.56101794223747015</v>
      </c>
      <c r="K1826" s="1">
        <v>0</v>
      </c>
      <c r="L1826" s="1">
        <f t="shared" si="86"/>
        <v>-0.82329673744258314</v>
      </c>
      <c r="M1826" s="1">
        <f>ABS(J1826-Base!J1826)</f>
        <v>2.3400149410359727E-3</v>
      </c>
    </row>
    <row r="1827" spans="5:13" x14ac:dyDescent="0.3">
      <c r="E1827" s="1">
        <v>1816</v>
      </c>
      <c r="F1827" s="1">
        <v>0</v>
      </c>
      <c r="G1827" s="1">
        <v>26</v>
      </c>
      <c r="H1827" s="1">
        <v>1</v>
      </c>
      <c r="I1827" s="1">
        <f t="shared" si="84"/>
        <v>-0.34927081672561133</v>
      </c>
      <c r="J1827" s="1">
        <f t="shared" si="85"/>
        <v>0.41355925728835835</v>
      </c>
      <c r="K1827" s="1">
        <v>0</v>
      </c>
      <c r="L1827" s="1">
        <f t="shared" si="86"/>
        <v>-0.53368365143780261</v>
      </c>
      <c r="M1827" s="1">
        <f>ABS(J1827-Base!J1827)</f>
        <v>2.1363829843065729E-3</v>
      </c>
    </row>
    <row r="1828" spans="5:13" x14ac:dyDescent="0.3">
      <c r="E1828" s="1">
        <v>1817</v>
      </c>
      <c r="F1828" s="1">
        <v>1</v>
      </c>
      <c r="G1828" s="1">
        <v>22</v>
      </c>
      <c r="H1828" s="1">
        <v>6</v>
      </c>
      <c r="I1828" s="1">
        <f t="shared" si="84"/>
        <v>1.2231896901591008</v>
      </c>
      <c r="J1828" s="1">
        <f t="shared" si="85"/>
        <v>0.77262438847577675</v>
      </c>
      <c r="K1828" s="1">
        <v>0</v>
      </c>
      <c r="L1828" s="1">
        <f t="shared" si="86"/>
        <v>-1.4811519526511585</v>
      </c>
      <c r="M1828" s="1">
        <f>ABS(J1828-Base!J1828)</f>
        <v>9.5727526765619908E-3</v>
      </c>
    </row>
    <row r="1829" spans="5:13" x14ac:dyDescent="0.3">
      <c r="E1829" s="1">
        <v>1818</v>
      </c>
      <c r="F1829" s="1">
        <v>1</v>
      </c>
      <c r="G1829" s="1">
        <v>28</v>
      </c>
      <c r="H1829" s="1">
        <v>3</v>
      </c>
      <c r="I1829" s="1">
        <f t="shared" si="84"/>
        <v>0.15650155859263687</v>
      </c>
      <c r="J1829" s="1">
        <f t="shared" si="85"/>
        <v>0.53904572743108359</v>
      </c>
      <c r="K1829" s="1">
        <v>1</v>
      </c>
      <c r="L1829" s="1">
        <f t="shared" si="86"/>
        <v>-0.6179548741371621</v>
      </c>
      <c r="M1829" s="1">
        <f>ABS(J1829-Base!J1829)</f>
        <v>1.5956049208305512E-3</v>
      </c>
    </row>
    <row r="1830" spans="5:13" x14ac:dyDescent="0.3">
      <c r="E1830" s="1">
        <v>1819</v>
      </c>
      <c r="F1830" s="1">
        <v>1</v>
      </c>
      <c r="G1830" s="1">
        <v>29</v>
      </c>
      <c r="H1830" s="1">
        <v>2</v>
      </c>
      <c r="I1830" s="1">
        <f t="shared" si="84"/>
        <v>-0.16946355610383124</v>
      </c>
      <c r="J1830" s="1">
        <f t="shared" si="85"/>
        <v>0.45773520892116437</v>
      </c>
      <c r="K1830" s="1">
        <v>1</v>
      </c>
      <c r="L1830" s="1">
        <f t="shared" si="86"/>
        <v>-0.78146440851940047</v>
      </c>
      <c r="M1830" s="1">
        <f>ABS(J1830-Base!J1830)</f>
        <v>2.0650346761873495E-3</v>
      </c>
    </row>
    <row r="1831" spans="5:13" x14ac:dyDescent="0.3">
      <c r="E1831" s="1">
        <v>1820</v>
      </c>
      <c r="F1831" s="1">
        <v>1</v>
      </c>
      <c r="G1831" s="1">
        <v>24</v>
      </c>
      <c r="H1831" s="1">
        <v>5</v>
      </c>
      <c r="I1831" s="1">
        <f t="shared" si="84"/>
        <v>0.86762697963694613</v>
      </c>
      <c r="J1831" s="1">
        <f t="shared" si="85"/>
        <v>0.70425168202778288</v>
      </c>
      <c r="K1831" s="1">
        <v>0</v>
      </c>
      <c r="L1831" s="1">
        <f t="shared" si="86"/>
        <v>-1.2182464634695953</v>
      </c>
      <c r="M1831" s="1">
        <f>ABS(J1831-Base!J1831)</f>
        <v>7.9638207494150404E-3</v>
      </c>
    </row>
    <row r="1832" spans="5:13" x14ac:dyDescent="0.3">
      <c r="E1832" s="1">
        <v>1821</v>
      </c>
      <c r="F1832" s="1">
        <v>0</v>
      </c>
      <c r="G1832" s="1">
        <v>26</v>
      </c>
      <c r="H1832" s="1">
        <v>3</v>
      </c>
      <c r="I1832" s="1">
        <f t="shared" si="84"/>
        <v>0.146886819857589</v>
      </c>
      <c r="J1832" s="1">
        <f t="shared" si="85"/>
        <v>0.5366558222841874</v>
      </c>
      <c r="K1832" s="1">
        <v>0</v>
      </c>
      <c r="L1832" s="1">
        <f t="shared" si="86"/>
        <v>-0.76928513665736376</v>
      </c>
      <c r="M1832" s="1">
        <f>ABS(J1832-Base!J1832)</f>
        <v>1.4966078005499539E-2</v>
      </c>
    </row>
    <row r="1833" spans="5:13" x14ac:dyDescent="0.3">
      <c r="E1833" s="1">
        <v>1822</v>
      </c>
      <c r="F1833" s="1">
        <v>0</v>
      </c>
      <c r="G1833" s="1">
        <v>17</v>
      </c>
      <c r="H1833" s="1">
        <v>2</v>
      </c>
      <c r="I1833" s="1">
        <f t="shared" si="84"/>
        <v>0.13654591221746548</v>
      </c>
      <c r="J1833" s="1">
        <f t="shared" si="85"/>
        <v>0.5340835378137051</v>
      </c>
      <c r="K1833" s="1">
        <v>1</v>
      </c>
      <c r="L1833" s="1">
        <f t="shared" si="86"/>
        <v>-0.62720301440368686</v>
      </c>
      <c r="M1833" s="1">
        <f>ABS(J1833-Base!J1833)</f>
        <v>1.122179563022685E-2</v>
      </c>
    </row>
    <row r="1834" spans="5:13" x14ac:dyDescent="0.3">
      <c r="E1834" s="1">
        <v>1823</v>
      </c>
      <c r="F1834" s="1">
        <v>1</v>
      </c>
      <c r="G1834" s="1">
        <v>19</v>
      </c>
      <c r="H1834" s="1">
        <v>2</v>
      </c>
      <c r="I1834" s="1">
        <f t="shared" si="84"/>
        <v>0.12651240215303225</v>
      </c>
      <c r="J1834" s="1">
        <f t="shared" si="85"/>
        <v>0.53158598294634607</v>
      </c>
      <c r="K1834" s="1">
        <v>0</v>
      </c>
      <c r="L1834" s="1">
        <f t="shared" si="86"/>
        <v>-0.75840272231424255</v>
      </c>
      <c r="M1834" s="1">
        <f>ABS(J1834-Base!J1834)</f>
        <v>4.8236777987231694E-4</v>
      </c>
    </row>
    <row r="1835" spans="5:13" x14ac:dyDescent="0.3">
      <c r="E1835" s="1">
        <v>1824</v>
      </c>
      <c r="F1835" s="1">
        <v>0</v>
      </c>
      <c r="G1835" s="1">
        <v>28</v>
      </c>
      <c r="H1835" s="1">
        <v>0</v>
      </c>
      <c r="I1835" s="1">
        <f t="shared" si="84"/>
        <v>-0.65018028182865084</v>
      </c>
      <c r="J1835" s="1">
        <f t="shared" si="85"/>
        <v>0.34294891237847408</v>
      </c>
      <c r="K1835" s="1">
        <v>0</v>
      </c>
      <c r="L1835" s="1">
        <f t="shared" si="86"/>
        <v>-0.41999350458372248</v>
      </c>
      <c r="M1835" s="1">
        <f>ABS(J1835-Base!J1835)</f>
        <v>1.0668044857152559E-2</v>
      </c>
    </row>
    <row r="1836" spans="5:13" x14ac:dyDescent="0.3">
      <c r="E1836" s="1">
        <v>1825</v>
      </c>
      <c r="F1836" s="1">
        <v>1</v>
      </c>
      <c r="G1836" s="1">
        <v>21</v>
      </c>
      <c r="H1836" s="1">
        <v>4</v>
      </c>
      <c r="I1836" s="1">
        <f t="shared" si="84"/>
        <v>0.66005224824322317</v>
      </c>
      <c r="J1836" s="1">
        <f t="shared" si="85"/>
        <v>0.65927212519680789</v>
      </c>
      <c r="K1836" s="1">
        <v>0</v>
      </c>
      <c r="L1836" s="1">
        <f t="shared" si="86"/>
        <v>-1.0766711413919756</v>
      </c>
      <c r="M1836" s="1">
        <f>ABS(J1836-Base!J1836)</f>
        <v>6.1608930378419524E-3</v>
      </c>
    </row>
    <row r="1837" spans="5:13" x14ac:dyDescent="0.3">
      <c r="E1837" s="1">
        <v>1826</v>
      </c>
      <c r="F1837" s="1">
        <v>0</v>
      </c>
      <c r="G1837" s="1">
        <v>30</v>
      </c>
      <c r="H1837" s="1">
        <v>4</v>
      </c>
      <c r="I1837" s="1">
        <f t="shared" si="84"/>
        <v>0.2893043445263106</v>
      </c>
      <c r="J1837" s="1">
        <f t="shared" si="85"/>
        <v>0.57182581643035213</v>
      </c>
      <c r="K1837" s="1">
        <v>0</v>
      </c>
      <c r="L1837" s="1">
        <f t="shared" si="86"/>
        <v>-0.84822519523343765</v>
      </c>
      <c r="M1837" s="1">
        <f>ABS(J1837-Base!J1837)</f>
        <v>2.0984013251603262E-2</v>
      </c>
    </row>
    <row r="1838" spans="5:13" x14ac:dyDescent="0.3">
      <c r="E1838" s="1">
        <v>1827</v>
      </c>
      <c r="F1838" s="1">
        <v>0</v>
      </c>
      <c r="G1838" s="1">
        <v>19</v>
      </c>
      <c r="H1838" s="1">
        <v>1</v>
      </c>
      <c r="I1838" s="1">
        <f t="shared" si="84"/>
        <v>-0.16436355288557397</v>
      </c>
      <c r="J1838" s="1">
        <f t="shared" si="85"/>
        <v>0.45900136970317185</v>
      </c>
      <c r="K1838" s="1">
        <v>1</v>
      </c>
      <c r="L1838" s="1">
        <f t="shared" si="86"/>
        <v>-0.77870208482327341</v>
      </c>
      <c r="M1838" s="1">
        <f>ABS(J1838-Base!J1838)</f>
        <v>1.5605047032950514E-3</v>
      </c>
    </row>
    <row r="1839" spans="5:13" x14ac:dyDescent="0.3">
      <c r="E1839" s="1">
        <v>1828</v>
      </c>
      <c r="F1839" s="1">
        <v>1</v>
      </c>
      <c r="G1839" s="1">
        <v>30</v>
      </c>
      <c r="H1839" s="1">
        <v>1</v>
      </c>
      <c r="I1839" s="1">
        <f t="shared" si="84"/>
        <v>-0.4954286708002994</v>
      </c>
      <c r="J1839" s="1">
        <f t="shared" si="85"/>
        <v>0.37861554797737879</v>
      </c>
      <c r="K1839" s="1">
        <v>0</v>
      </c>
      <c r="L1839" s="1">
        <f t="shared" si="86"/>
        <v>-0.47580530322031594</v>
      </c>
      <c r="M1839" s="1">
        <f>ABS(J1839-Base!J1839)</f>
        <v>5.438657127549873E-3</v>
      </c>
    </row>
    <row r="1840" spans="5:13" x14ac:dyDescent="0.3">
      <c r="E1840" s="1">
        <v>1829</v>
      </c>
      <c r="F1840" s="1">
        <v>1</v>
      </c>
      <c r="G1840" s="1">
        <v>24</v>
      </c>
      <c r="H1840" s="1">
        <v>3</v>
      </c>
      <c r="I1840" s="1">
        <f t="shared" si="84"/>
        <v>0.27489194189538235</v>
      </c>
      <c r="J1840" s="1">
        <f t="shared" si="85"/>
        <v>0.56829347313059175</v>
      </c>
      <c r="K1840" s="1">
        <v>1</v>
      </c>
      <c r="L1840" s="1">
        <f t="shared" si="86"/>
        <v>-0.56511731564631229</v>
      </c>
      <c r="M1840" s="1">
        <f>ABS(J1840-Base!J1840)</f>
        <v>2.583137306302774E-3</v>
      </c>
    </row>
    <row r="1841" spans="5:13" x14ac:dyDescent="0.3">
      <c r="E1841" s="1">
        <v>1830</v>
      </c>
      <c r="F1841" s="1">
        <v>0</v>
      </c>
      <c r="G1841" s="1">
        <v>27</v>
      </c>
      <c r="H1841" s="1">
        <v>2</v>
      </c>
      <c r="I1841" s="1">
        <f t="shared" si="84"/>
        <v>-0.12760732183973089</v>
      </c>
      <c r="J1841" s="1">
        <f t="shared" si="85"/>
        <v>0.4681413889610696</v>
      </c>
      <c r="K1841" s="1">
        <v>0</v>
      </c>
      <c r="L1841" s="1">
        <f t="shared" si="86"/>
        <v>-0.63137759368707358</v>
      </c>
      <c r="M1841" s="1">
        <f>ABS(J1841-Base!J1841)</f>
        <v>5.8814182643489032E-3</v>
      </c>
    </row>
    <row r="1842" spans="5:13" x14ac:dyDescent="0.3">
      <c r="E1842" s="1">
        <v>1831</v>
      </c>
      <c r="F1842" s="1">
        <v>1</v>
      </c>
      <c r="G1842" s="1">
        <v>19</v>
      </c>
      <c r="H1842" s="1">
        <v>5</v>
      </c>
      <c r="I1842" s="1">
        <f t="shared" si="84"/>
        <v>1.0156149587653778</v>
      </c>
      <c r="J1842" s="1">
        <f t="shared" si="85"/>
        <v>0.73411756696659891</v>
      </c>
      <c r="K1842" s="1">
        <v>1</v>
      </c>
      <c r="L1842" s="1">
        <f t="shared" si="86"/>
        <v>-0.30908609021492589</v>
      </c>
      <c r="M1842" s="1">
        <f>ABS(J1842-Base!J1842)</f>
        <v>8.491304213043116E-3</v>
      </c>
    </row>
    <row r="1843" spans="5:13" x14ac:dyDescent="0.3">
      <c r="E1843" s="1">
        <v>1832</v>
      </c>
      <c r="F1843" s="1">
        <v>1</v>
      </c>
      <c r="G1843" s="1">
        <v>22</v>
      </c>
      <c r="H1843" s="1">
        <v>1</v>
      </c>
      <c r="I1843" s="1">
        <f t="shared" si="84"/>
        <v>-0.2586479041948086</v>
      </c>
      <c r="J1843" s="1">
        <f t="shared" si="85"/>
        <v>0.43569611229414967</v>
      </c>
      <c r="K1843" s="1">
        <v>0</v>
      </c>
      <c r="L1843" s="1">
        <f t="shared" si="86"/>
        <v>-0.57216236459988612</v>
      </c>
      <c r="M1843" s="1">
        <f>ABS(J1843-Base!J1843)</f>
        <v>3.6546102981830364E-3</v>
      </c>
    </row>
    <row r="1844" spans="5:13" x14ac:dyDescent="0.3">
      <c r="E1844" s="1">
        <v>1833</v>
      </c>
      <c r="F1844" s="1">
        <v>1</v>
      </c>
      <c r="G1844" s="1">
        <v>22</v>
      </c>
      <c r="H1844" s="1">
        <v>4</v>
      </c>
      <c r="I1844" s="1">
        <f t="shared" si="84"/>
        <v>0.63045465241753684</v>
      </c>
      <c r="J1844" s="1">
        <f t="shared" si="85"/>
        <v>0.65259254609950756</v>
      </c>
      <c r="K1844" s="1">
        <v>1</v>
      </c>
      <c r="L1844" s="1">
        <f t="shared" si="86"/>
        <v>-0.42680231673995855</v>
      </c>
      <c r="M1844" s="1">
        <f>ABS(J1844-Base!J1844)</f>
        <v>5.9825470584123908E-3</v>
      </c>
    </row>
    <row r="1845" spans="5:13" x14ac:dyDescent="0.3">
      <c r="E1845" s="1">
        <v>1834</v>
      </c>
      <c r="F1845" s="1">
        <v>1</v>
      </c>
      <c r="G1845" s="1">
        <v>25</v>
      </c>
      <c r="H1845" s="1">
        <v>2</v>
      </c>
      <c r="I1845" s="1">
        <f t="shared" si="84"/>
        <v>-5.1073172801085823E-2</v>
      </c>
      <c r="J1845" s="1">
        <f t="shared" si="85"/>
        <v>0.48723448155067395</v>
      </c>
      <c r="K1845" s="1">
        <v>0</v>
      </c>
      <c r="L1845" s="1">
        <f t="shared" si="86"/>
        <v>-0.66793661734998488</v>
      </c>
      <c r="M1845" s="1">
        <f>ABS(J1845-Base!J1845)</f>
        <v>1.0531659815416483E-3</v>
      </c>
    </row>
    <row r="1846" spans="5:13" x14ac:dyDescent="0.3">
      <c r="E1846" s="1">
        <v>1835</v>
      </c>
      <c r="F1846" s="1">
        <v>0</v>
      </c>
      <c r="G1846" s="1">
        <v>27</v>
      </c>
      <c r="H1846" s="1">
        <v>0</v>
      </c>
      <c r="I1846" s="1">
        <f t="shared" si="84"/>
        <v>-0.62376495842293123</v>
      </c>
      <c r="J1846" s="1">
        <f t="shared" si="85"/>
        <v>0.34892565543319548</v>
      </c>
      <c r="K1846" s="1">
        <v>0</v>
      </c>
      <c r="L1846" s="1">
        <f t="shared" si="86"/>
        <v>-0.42913144273050785</v>
      </c>
      <c r="M1846" s="1">
        <f>ABS(J1846-Base!J1846)</f>
        <v>1.0275372231825008E-2</v>
      </c>
    </row>
    <row r="1847" spans="5:13" x14ac:dyDescent="0.3">
      <c r="E1847" s="1">
        <v>1836</v>
      </c>
      <c r="F1847" s="1">
        <v>0</v>
      </c>
      <c r="G1847" s="1">
        <v>25</v>
      </c>
      <c r="H1847" s="1">
        <v>2</v>
      </c>
      <c r="I1847" s="1">
        <f t="shared" si="84"/>
        <v>-7.477667502829155E-2</v>
      </c>
      <c r="J1847" s="1">
        <f t="shared" si="85"/>
        <v>0.48131453715836953</v>
      </c>
      <c r="K1847" s="1">
        <v>1</v>
      </c>
      <c r="L1847" s="1">
        <f t="shared" si="86"/>
        <v>-0.7312342991849492</v>
      </c>
      <c r="M1847" s="1">
        <f>ABS(J1847-Base!J1847)</f>
        <v>6.9731103738460698E-3</v>
      </c>
    </row>
    <row r="1848" spans="5:13" x14ac:dyDescent="0.3">
      <c r="E1848" s="1">
        <v>1837</v>
      </c>
      <c r="F1848" s="1">
        <v>0</v>
      </c>
      <c r="G1848" s="1">
        <v>26</v>
      </c>
      <c r="H1848" s="1">
        <v>1</v>
      </c>
      <c r="I1848" s="1">
        <f t="shared" si="84"/>
        <v>-0.34927081672561133</v>
      </c>
      <c r="J1848" s="1">
        <f t="shared" si="85"/>
        <v>0.41355925728835835</v>
      </c>
      <c r="K1848" s="1">
        <v>0</v>
      </c>
      <c r="L1848" s="1">
        <f t="shared" si="86"/>
        <v>-0.53368365143780261</v>
      </c>
      <c r="M1848" s="1">
        <f>ABS(J1848-Base!J1848)</f>
        <v>2.1363829843065729E-3</v>
      </c>
    </row>
    <row r="1849" spans="5:13" x14ac:dyDescent="0.3">
      <c r="E1849" s="1">
        <v>1838</v>
      </c>
      <c r="F1849" s="1">
        <v>0</v>
      </c>
      <c r="G1849" s="1">
        <v>28</v>
      </c>
      <c r="H1849" s="1">
        <v>0</v>
      </c>
      <c r="I1849" s="1">
        <f t="shared" si="84"/>
        <v>-0.65018028182865084</v>
      </c>
      <c r="J1849" s="1">
        <f t="shared" si="85"/>
        <v>0.34294891237847408</v>
      </c>
      <c r="K1849" s="1">
        <v>0</v>
      </c>
      <c r="L1849" s="1">
        <f t="shared" si="86"/>
        <v>-0.41999350458372248</v>
      </c>
      <c r="M1849" s="1">
        <f>ABS(J1849-Base!J1849)</f>
        <v>1.0668044857152559E-2</v>
      </c>
    </row>
    <row r="1850" spans="5:13" x14ac:dyDescent="0.3">
      <c r="E1850" s="1">
        <v>1839</v>
      </c>
      <c r="F1850" s="1">
        <v>1</v>
      </c>
      <c r="G1850" s="1">
        <v>18</v>
      </c>
      <c r="H1850" s="1">
        <v>2</v>
      </c>
      <c r="I1850" s="1">
        <f t="shared" si="84"/>
        <v>0.15610999797871863</v>
      </c>
      <c r="J1850" s="1">
        <f t="shared" si="85"/>
        <v>0.53894843275243853</v>
      </c>
      <c r="K1850" s="1">
        <v>0</v>
      </c>
      <c r="L1850" s="1">
        <f t="shared" si="86"/>
        <v>-0.7742453827021214</v>
      </c>
      <c r="M1850" s="1">
        <f>ABS(J1850-Base!J1850)</f>
        <v>7.3620619969594348E-4</v>
      </c>
    </row>
    <row r="1851" spans="5:13" x14ac:dyDescent="0.3">
      <c r="E1851" s="1">
        <v>1840</v>
      </c>
      <c r="F1851" s="1">
        <v>0</v>
      </c>
      <c r="G1851" s="1">
        <v>18</v>
      </c>
      <c r="H1851" s="1">
        <v>0</v>
      </c>
      <c r="I1851" s="1">
        <f t="shared" si="84"/>
        <v>-0.38602704777145447</v>
      </c>
      <c r="J1851" s="1">
        <f t="shared" si="85"/>
        <v>0.4046740728023851</v>
      </c>
      <c r="K1851" s="1">
        <v>0</v>
      </c>
      <c r="L1851" s="1">
        <f t="shared" si="86"/>
        <v>-0.51864624660873992</v>
      </c>
      <c r="M1851" s="1">
        <f>ABS(J1851-Base!J1851)</f>
        <v>6.2809308123695784E-3</v>
      </c>
    </row>
    <row r="1852" spans="5:13" x14ac:dyDescent="0.3">
      <c r="E1852" s="1">
        <v>1841</v>
      </c>
      <c r="F1852" s="1">
        <v>0</v>
      </c>
      <c r="G1852" s="1">
        <v>32</v>
      </c>
      <c r="H1852" s="1">
        <v>2</v>
      </c>
      <c r="I1852" s="1">
        <f t="shared" si="84"/>
        <v>-0.25968393886832897</v>
      </c>
      <c r="J1852" s="1">
        <f t="shared" si="85"/>
        <v>0.43544140461043551</v>
      </c>
      <c r="K1852" s="1">
        <v>1</v>
      </c>
      <c r="L1852" s="1">
        <f t="shared" si="86"/>
        <v>-0.83139503913469226</v>
      </c>
      <c r="M1852" s="1">
        <f>ABS(J1852-Base!J1852)</f>
        <v>3.1542444363010791E-3</v>
      </c>
    </row>
    <row r="1853" spans="5:13" x14ac:dyDescent="0.3">
      <c r="E1853" s="1">
        <v>1842</v>
      </c>
      <c r="F1853" s="1">
        <v>1</v>
      </c>
      <c r="G1853" s="1">
        <v>23</v>
      </c>
      <c r="H1853" s="1">
        <v>4</v>
      </c>
      <c r="I1853" s="1">
        <f t="shared" si="84"/>
        <v>0.60085705659185051</v>
      </c>
      <c r="J1853" s="1">
        <f t="shared" si="85"/>
        <v>0.64585236278033253</v>
      </c>
      <c r="K1853" s="1">
        <v>1</v>
      </c>
      <c r="L1853" s="1">
        <f t="shared" si="86"/>
        <v>-0.43718434190663547</v>
      </c>
      <c r="M1853" s="1">
        <f>ABS(J1853-Base!J1853)</f>
        <v>5.7982892166952293E-3</v>
      </c>
    </row>
    <row r="1854" spans="5:13" x14ac:dyDescent="0.3">
      <c r="E1854" s="1">
        <v>1843</v>
      </c>
      <c r="F1854" s="1">
        <v>0</v>
      </c>
      <c r="G1854" s="1">
        <v>32</v>
      </c>
      <c r="H1854" s="1">
        <v>0</v>
      </c>
      <c r="I1854" s="1">
        <f t="shared" si="84"/>
        <v>-0.7558415754515293</v>
      </c>
      <c r="J1854" s="1">
        <f t="shared" si="85"/>
        <v>0.31954978527119099</v>
      </c>
      <c r="K1854" s="1">
        <v>0</v>
      </c>
      <c r="L1854" s="1">
        <f t="shared" si="86"/>
        <v>-0.38500061940703234</v>
      </c>
      <c r="M1854" s="1">
        <f>ABS(J1854-Base!J1854)</f>
        <v>1.2122765381490541E-2</v>
      </c>
    </row>
    <row r="1855" spans="5:13" x14ac:dyDescent="0.3">
      <c r="E1855" s="1">
        <v>1844</v>
      </c>
      <c r="F1855" s="1">
        <v>1</v>
      </c>
      <c r="G1855" s="1">
        <v>25</v>
      </c>
      <c r="H1855" s="1">
        <v>4</v>
      </c>
      <c r="I1855" s="1">
        <f t="shared" si="84"/>
        <v>0.54166186494047786</v>
      </c>
      <c r="J1855" s="1">
        <f t="shared" si="85"/>
        <v>0.6321989251213167</v>
      </c>
      <c r="K1855" s="1">
        <v>0</v>
      </c>
      <c r="L1855" s="1">
        <f t="shared" si="86"/>
        <v>-1.0002130443619091</v>
      </c>
      <c r="M1855" s="1">
        <f>ABS(J1855-Base!J1855)</f>
        <v>5.4126395647193792E-3</v>
      </c>
    </row>
    <row r="1856" spans="5:13" x14ac:dyDescent="0.3">
      <c r="E1856" s="1">
        <v>1845</v>
      </c>
      <c r="F1856" s="1">
        <v>0</v>
      </c>
      <c r="G1856" s="1">
        <v>25</v>
      </c>
      <c r="H1856" s="1">
        <v>1</v>
      </c>
      <c r="I1856" s="1">
        <f t="shared" si="84"/>
        <v>-0.32285549331989172</v>
      </c>
      <c r="J1856" s="1">
        <f t="shared" si="85"/>
        <v>0.41998000031392446</v>
      </c>
      <c r="K1856" s="1">
        <v>0</v>
      </c>
      <c r="L1856" s="1">
        <f t="shared" si="86"/>
        <v>-0.54469269381879837</v>
      </c>
      <c r="M1856" s="1">
        <f>ABS(J1856-Base!J1856)</f>
        <v>1.6211648205774476E-3</v>
      </c>
    </row>
    <row r="1857" spans="5:13" x14ac:dyDescent="0.3">
      <c r="E1857" s="1">
        <v>1846</v>
      </c>
      <c r="F1857" s="1">
        <v>1</v>
      </c>
      <c r="G1857" s="1">
        <v>15</v>
      </c>
      <c r="H1857" s="1">
        <v>1</v>
      </c>
      <c r="I1857" s="1">
        <f t="shared" si="84"/>
        <v>-5.1464733415004182E-2</v>
      </c>
      <c r="J1857" s="1">
        <f t="shared" si="85"/>
        <v>0.48713665569553943</v>
      </c>
      <c r="K1857" s="1">
        <v>0</v>
      </c>
      <c r="L1857" s="1">
        <f t="shared" si="86"/>
        <v>-0.66774585466967473</v>
      </c>
      <c r="M1857" s="1">
        <f>ABS(J1857-Base!J1857)</f>
        <v>1.9170903617905521E-3</v>
      </c>
    </row>
    <row r="1858" spans="5:13" x14ac:dyDescent="0.3">
      <c r="E1858" s="1">
        <v>1847</v>
      </c>
      <c r="F1858" s="1">
        <v>0</v>
      </c>
      <c r="G1858" s="1">
        <v>24</v>
      </c>
      <c r="H1858" s="1">
        <v>2</v>
      </c>
      <c r="I1858" s="1">
        <f t="shared" si="84"/>
        <v>-4.8361351622571935E-2</v>
      </c>
      <c r="J1858" s="1">
        <f t="shared" si="85"/>
        <v>0.48791201797070305</v>
      </c>
      <c r="K1858" s="1">
        <v>0</v>
      </c>
      <c r="L1858" s="1">
        <f t="shared" si="86"/>
        <v>-0.66925882880444321</v>
      </c>
      <c r="M1858" s="1">
        <f>ABS(J1858-Base!J1858)</f>
        <v>7.5166681376453992E-3</v>
      </c>
    </row>
    <row r="1859" spans="5:13" x14ac:dyDescent="0.3">
      <c r="E1859" s="1">
        <v>1848</v>
      </c>
      <c r="F1859" s="1">
        <v>0</v>
      </c>
      <c r="G1859" s="1">
        <v>34</v>
      </c>
      <c r="H1859" s="1">
        <v>2</v>
      </c>
      <c r="I1859" s="1">
        <f t="shared" si="84"/>
        <v>-0.3125145856797682</v>
      </c>
      <c r="J1859" s="1">
        <f t="shared" si="85"/>
        <v>0.42250107599303</v>
      </c>
      <c r="K1859" s="1">
        <v>1</v>
      </c>
      <c r="L1859" s="1">
        <f t="shared" si="86"/>
        <v>-0.86156328545908634</v>
      </c>
      <c r="M1859" s="1">
        <f>ABS(J1859-Base!J1859)</f>
        <v>2.0769285677940674E-3</v>
      </c>
    </row>
    <row r="1860" spans="5:13" x14ac:dyDescent="0.3">
      <c r="E1860" s="1">
        <v>1849</v>
      </c>
      <c r="F1860" s="1">
        <v>1</v>
      </c>
      <c r="G1860" s="1">
        <v>28</v>
      </c>
      <c r="H1860" s="1">
        <v>2</v>
      </c>
      <c r="I1860" s="1">
        <f t="shared" si="84"/>
        <v>-0.13986596027814491</v>
      </c>
      <c r="J1860" s="1">
        <f t="shared" si="85"/>
        <v>0.46509040126462287</v>
      </c>
      <c r="K1860" s="1">
        <v>0</v>
      </c>
      <c r="L1860" s="1">
        <f t="shared" si="86"/>
        <v>-0.62565752069029823</v>
      </c>
      <c r="M1860" s="1">
        <f>ABS(J1860-Base!J1860)</f>
        <v>1.8144001534711185E-3</v>
      </c>
    </row>
    <row r="1861" spans="5:13" x14ac:dyDescent="0.3">
      <c r="E1861" s="1">
        <v>1850</v>
      </c>
      <c r="F1861" s="1">
        <v>1</v>
      </c>
      <c r="G1861" s="1">
        <v>25</v>
      </c>
      <c r="H1861" s="1">
        <v>1</v>
      </c>
      <c r="I1861" s="1">
        <f t="shared" si="84"/>
        <v>-0.34744069167186764</v>
      </c>
      <c r="J1861" s="1">
        <f t="shared" si="85"/>
        <v>0.41400318395785679</v>
      </c>
      <c r="K1861" s="1">
        <v>0</v>
      </c>
      <c r="L1861" s="1">
        <f t="shared" si="86"/>
        <v>-0.53444092279506761</v>
      </c>
      <c r="M1861" s="1">
        <f>ABS(J1861-Base!J1861)</f>
        <v>4.3556515354902237E-3</v>
      </c>
    </row>
    <row r="1862" spans="5:13" x14ac:dyDescent="0.3">
      <c r="E1862" s="1">
        <v>1851</v>
      </c>
      <c r="F1862" s="1">
        <v>1</v>
      </c>
      <c r="G1862" s="1">
        <v>27</v>
      </c>
      <c r="H1862" s="1">
        <v>1</v>
      </c>
      <c r="I1862" s="1">
        <f t="shared" si="84"/>
        <v>-0.40663588332324041</v>
      </c>
      <c r="J1862" s="1">
        <f t="shared" si="85"/>
        <v>0.39971904687376963</v>
      </c>
      <c r="K1862" s="1">
        <v>0</v>
      </c>
      <c r="L1862" s="1">
        <f t="shared" si="86"/>
        <v>-0.51035747815286625</v>
      </c>
      <c r="M1862" s="1">
        <f>ABS(J1862-Base!J1862)</f>
        <v>4.8028829199894263E-3</v>
      </c>
    </row>
    <row r="1863" spans="5:13" x14ac:dyDescent="0.3">
      <c r="E1863" s="1">
        <v>1852</v>
      </c>
      <c r="F1863" s="1">
        <v>0</v>
      </c>
      <c r="G1863" s="1">
        <v>27</v>
      </c>
      <c r="H1863" s="1">
        <v>3</v>
      </c>
      <c r="I1863" s="1">
        <f t="shared" si="84"/>
        <v>0.12047149645186928</v>
      </c>
      <c r="J1863" s="1">
        <f t="shared" si="85"/>
        <v>0.53008150088560058</v>
      </c>
      <c r="K1863" s="1">
        <v>0</v>
      </c>
      <c r="L1863" s="1">
        <f t="shared" si="86"/>
        <v>-0.75519600545419141</v>
      </c>
      <c r="M1863" s="1">
        <f>ABS(J1863-Base!J1863)</f>
        <v>1.4463528467586473E-2</v>
      </c>
    </row>
    <row r="1864" spans="5:13" x14ac:dyDescent="0.3">
      <c r="E1864" s="1">
        <v>1853</v>
      </c>
      <c r="F1864" s="1">
        <v>0</v>
      </c>
      <c r="G1864" s="1">
        <v>26</v>
      </c>
      <c r="H1864" s="1">
        <v>1</v>
      </c>
      <c r="I1864" s="1">
        <f t="shared" si="84"/>
        <v>-0.34927081672561133</v>
      </c>
      <c r="J1864" s="1">
        <f t="shared" si="85"/>
        <v>0.41355925728835835</v>
      </c>
      <c r="K1864" s="1">
        <v>0</v>
      </c>
      <c r="L1864" s="1">
        <f t="shared" si="86"/>
        <v>-0.53368365143780261</v>
      </c>
      <c r="M1864" s="1">
        <f>ABS(J1864-Base!J1864)</f>
        <v>2.1363829843065729E-3</v>
      </c>
    </row>
    <row r="1865" spans="5:13" x14ac:dyDescent="0.3">
      <c r="E1865" s="1">
        <v>1854</v>
      </c>
      <c r="F1865" s="1">
        <v>0</v>
      </c>
      <c r="G1865" s="1">
        <v>25</v>
      </c>
      <c r="H1865" s="1">
        <v>1</v>
      </c>
      <c r="I1865" s="1">
        <f t="shared" si="84"/>
        <v>-0.32285549331989172</v>
      </c>
      <c r="J1865" s="1">
        <f t="shared" si="85"/>
        <v>0.41998000031392446</v>
      </c>
      <c r="K1865" s="1">
        <v>0</v>
      </c>
      <c r="L1865" s="1">
        <f t="shared" si="86"/>
        <v>-0.54469269381879837</v>
      </c>
      <c r="M1865" s="1">
        <f>ABS(J1865-Base!J1865)</f>
        <v>1.6211648205774476E-3</v>
      </c>
    </row>
    <row r="1866" spans="5:13" x14ac:dyDescent="0.3">
      <c r="E1866" s="1">
        <v>1855</v>
      </c>
      <c r="F1866" s="1">
        <v>0</v>
      </c>
      <c r="G1866" s="1">
        <v>29</v>
      </c>
      <c r="H1866" s="1">
        <v>1</v>
      </c>
      <c r="I1866" s="1">
        <f t="shared" si="84"/>
        <v>-0.42851678694277029</v>
      </c>
      <c r="J1866" s="1">
        <f t="shared" si="85"/>
        <v>0.39448056471223647</v>
      </c>
      <c r="K1866" s="1">
        <v>0</v>
      </c>
      <c r="L1866" s="1">
        <f t="shared" si="86"/>
        <v>-0.50166861858873557</v>
      </c>
      <c r="M1866" s="1">
        <f>ABS(J1866-Base!J1866)</f>
        <v>3.6454111541763812E-3</v>
      </c>
    </row>
    <row r="1867" spans="5:13" x14ac:dyDescent="0.3">
      <c r="E1867" s="1">
        <v>1856</v>
      </c>
      <c r="F1867" s="1">
        <v>1</v>
      </c>
      <c r="G1867" s="1">
        <v>15</v>
      </c>
      <c r="H1867" s="1">
        <v>3</v>
      </c>
      <c r="I1867" s="1">
        <f t="shared" si="84"/>
        <v>0.54127030432655943</v>
      </c>
      <c r="J1867" s="1">
        <f t="shared" si="85"/>
        <v>0.6321078733867278</v>
      </c>
      <c r="K1867" s="1">
        <v>1</v>
      </c>
      <c r="L1867" s="1">
        <f t="shared" si="86"/>
        <v>-0.4586952136619396</v>
      </c>
      <c r="M1867" s="1">
        <f>ABS(J1867-Base!J1867)</f>
        <v>4.6046595955896441E-3</v>
      </c>
    </row>
    <row r="1868" spans="5:13" x14ac:dyDescent="0.3">
      <c r="E1868" s="1">
        <v>1857</v>
      </c>
      <c r="F1868" s="1">
        <v>0</v>
      </c>
      <c r="G1868" s="1">
        <v>28</v>
      </c>
      <c r="H1868" s="1">
        <v>1</v>
      </c>
      <c r="I1868" s="1">
        <f t="shared" si="84"/>
        <v>-0.40210146353705067</v>
      </c>
      <c r="J1868" s="1">
        <f t="shared" si="85"/>
        <v>0.40080754556530518</v>
      </c>
      <c r="K1868" s="1">
        <v>1</v>
      </c>
      <c r="L1868" s="1">
        <f t="shared" si="86"/>
        <v>-0.91427390312795231</v>
      </c>
      <c r="M1868" s="1">
        <f>ABS(J1868-Base!J1868)</f>
        <v>3.1490134339461351E-3</v>
      </c>
    </row>
    <row r="1869" spans="5:13" x14ac:dyDescent="0.3">
      <c r="E1869" s="1">
        <v>1858</v>
      </c>
      <c r="F1869" s="1">
        <v>0</v>
      </c>
      <c r="G1869" s="1">
        <v>23</v>
      </c>
      <c r="H1869" s="1">
        <v>2</v>
      </c>
      <c r="I1869" s="1">
        <f t="shared" ref="I1869:I1932" si="87">$H$5+$H$6*G1869+H1869*$H$7+$H$8*F1869+F1869*H1869*$H$9+F1869*G1869*$H$10</f>
        <v>-2.194602821685232E-2</v>
      </c>
      <c r="J1869" s="1">
        <f t="shared" ref="J1869:J1932" si="88">EXP(I1869)/(1+EXP(I1869))</f>
        <v>0.49451371313987069</v>
      </c>
      <c r="K1869" s="1">
        <v>1</v>
      </c>
      <c r="L1869" s="1">
        <f t="shared" ref="L1869:L1932" si="89">IF(K1869=1,LN(J1869),LN(1-J1869))</f>
        <v>-0.70418039697956758</v>
      </c>
      <c r="M1869" s="1">
        <f>ABS(J1869-Base!J1869)</f>
        <v>8.0578770801748023E-3</v>
      </c>
    </row>
    <row r="1870" spans="5:13" x14ac:dyDescent="0.3">
      <c r="E1870" s="1">
        <v>1859</v>
      </c>
      <c r="F1870" s="1">
        <v>0</v>
      </c>
      <c r="G1870" s="1">
        <v>25</v>
      </c>
      <c r="H1870" s="1">
        <v>1</v>
      </c>
      <c r="I1870" s="1">
        <f t="shared" si="87"/>
        <v>-0.32285549331989172</v>
      </c>
      <c r="J1870" s="1">
        <f t="shared" si="88"/>
        <v>0.41998000031392446</v>
      </c>
      <c r="K1870" s="1">
        <v>0</v>
      </c>
      <c r="L1870" s="1">
        <f t="shared" si="89"/>
        <v>-0.54469269381879837</v>
      </c>
      <c r="M1870" s="1">
        <f>ABS(J1870-Base!J1870)</f>
        <v>1.6211648205774476E-3</v>
      </c>
    </row>
    <row r="1871" spans="5:13" x14ac:dyDescent="0.3">
      <c r="E1871" s="1">
        <v>1860</v>
      </c>
      <c r="F1871" s="1">
        <v>1</v>
      </c>
      <c r="G1871" s="1">
        <v>26</v>
      </c>
      <c r="H1871" s="1">
        <v>1</v>
      </c>
      <c r="I1871" s="1">
        <f t="shared" si="87"/>
        <v>-0.37703828749755397</v>
      </c>
      <c r="J1871" s="1">
        <f t="shared" si="88"/>
        <v>0.40684142424285535</v>
      </c>
      <c r="K1871" s="1">
        <v>1</v>
      </c>
      <c r="L1871" s="1">
        <f t="shared" si="89"/>
        <v>-0.89933179048646017</v>
      </c>
      <c r="M1871" s="1">
        <f>ABS(J1871-Base!J1871)</f>
        <v>4.5814500611964237E-3</v>
      </c>
    </row>
    <row r="1872" spans="5:13" x14ac:dyDescent="0.3">
      <c r="E1872" s="1">
        <v>1861</v>
      </c>
      <c r="F1872" s="1">
        <v>1</v>
      </c>
      <c r="G1872" s="1">
        <v>22</v>
      </c>
      <c r="H1872" s="1">
        <v>5</v>
      </c>
      <c r="I1872" s="1">
        <f t="shared" si="87"/>
        <v>0.92682217128831879</v>
      </c>
      <c r="J1872" s="1">
        <f t="shared" si="88"/>
        <v>0.71643012843681986</v>
      </c>
      <c r="K1872" s="1">
        <v>1</v>
      </c>
      <c r="L1872" s="1">
        <f t="shared" si="89"/>
        <v>-0.33347455435210327</v>
      </c>
      <c r="M1872" s="1">
        <f>ABS(J1872-Base!J1872)</f>
        <v>8.1951314509591811E-3</v>
      </c>
    </row>
    <row r="1873" spans="5:13" x14ac:dyDescent="0.3">
      <c r="E1873" s="1">
        <v>1862</v>
      </c>
      <c r="F1873" s="1">
        <v>1</v>
      </c>
      <c r="G1873" s="1">
        <v>20</v>
      </c>
      <c r="H1873" s="1">
        <v>1</v>
      </c>
      <c r="I1873" s="1">
        <f t="shared" si="87"/>
        <v>-0.19945271254343591</v>
      </c>
      <c r="J1873" s="1">
        <f t="shared" si="88"/>
        <v>0.45030146909432373</v>
      </c>
      <c r="K1873" s="1">
        <v>1</v>
      </c>
      <c r="L1873" s="1">
        <f t="shared" si="89"/>
        <v>-0.79783798920086624</v>
      </c>
      <c r="M1873" s="1">
        <f>ABS(J1873-Base!J1873)</f>
        <v>3.1702631582260499E-3</v>
      </c>
    </row>
    <row r="1874" spans="5:13" x14ac:dyDescent="0.3">
      <c r="E1874" s="1">
        <v>1863</v>
      </c>
      <c r="F1874" s="1">
        <v>1</v>
      </c>
      <c r="G1874" s="1">
        <v>21</v>
      </c>
      <c r="H1874" s="1">
        <v>2</v>
      </c>
      <c r="I1874" s="1">
        <f t="shared" si="87"/>
        <v>6.7317210501659577E-2</v>
      </c>
      <c r="J1874" s="1">
        <f t="shared" si="88"/>
        <v>0.51682295018884739</v>
      </c>
      <c r="K1874" s="1">
        <v>0</v>
      </c>
      <c r="L1874" s="1">
        <f t="shared" si="89"/>
        <v>-0.72737212974126819</v>
      </c>
      <c r="M1874" s="1">
        <f>ABS(J1874-Base!J1874)</f>
        <v>2.8386367784460909E-5</v>
      </c>
    </row>
    <row r="1875" spans="5:13" x14ac:dyDescent="0.3">
      <c r="E1875" s="1">
        <v>1864</v>
      </c>
      <c r="F1875" s="1">
        <v>1</v>
      </c>
      <c r="G1875" s="1">
        <v>21</v>
      </c>
      <c r="H1875" s="1">
        <v>5</v>
      </c>
      <c r="I1875" s="1">
        <f t="shared" si="87"/>
        <v>0.95641976711400511</v>
      </c>
      <c r="J1875" s="1">
        <f t="shared" si="88"/>
        <v>0.72240441054506077</v>
      </c>
      <c r="K1875" s="1">
        <v>0</v>
      </c>
      <c r="L1875" s="1">
        <f t="shared" si="89"/>
        <v>-1.2815899386063276</v>
      </c>
      <c r="M1875" s="1">
        <f>ABS(J1875-Base!J1875)</f>
        <v>8.3006195663504201E-3</v>
      </c>
    </row>
    <row r="1876" spans="5:13" x14ac:dyDescent="0.3">
      <c r="E1876" s="1">
        <v>1865</v>
      </c>
      <c r="F1876" s="1">
        <v>1</v>
      </c>
      <c r="G1876" s="1">
        <v>20</v>
      </c>
      <c r="H1876" s="1">
        <v>2</v>
      </c>
      <c r="I1876" s="1">
        <f t="shared" si="87"/>
        <v>9.691480632734592E-2</v>
      </c>
      <c r="J1876" s="1">
        <f t="shared" si="88"/>
        <v>0.5242097554111721</v>
      </c>
      <c r="K1876" s="1">
        <v>0</v>
      </c>
      <c r="L1876" s="1">
        <f t="shared" si="89"/>
        <v>-0.74277818449953847</v>
      </c>
      <c r="M1876" s="1">
        <f>ABS(J1876-Base!J1876)</f>
        <v>2.2739684344907918E-4</v>
      </c>
    </row>
    <row r="1877" spans="5:13" x14ac:dyDescent="0.3">
      <c r="E1877" s="1">
        <v>1866</v>
      </c>
      <c r="F1877" s="1">
        <v>0</v>
      </c>
      <c r="G1877" s="1">
        <v>26</v>
      </c>
      <c r="H1877" s="1">
        <v>1</v>
      </c>
      <c r="I1877" s="1">
        <f t="shared" si="87"/>
        <v>-0.34927081672561133</v>
      </c>
      <c r="J1877" s="1">
        <f t="shared" si="88"/>
        <v>0.41355925728835835</v>
      </c>
      <c r="K1877" s="1">
        <v>1</v>
      </c>
      <c r="L1877" s="1">
        <f t="shared" si="89"/>
        <v>-0.88295446816341394</v>
      </c>
      <c r="M1877" s="1">
        <f>ABS(J1877-Base!J1877)</f>
        <v>2.1363829843065729E-3</v>
      </c>
    </row>
    <row r="1878" spans="5:13" x14ac:dyDescent="0.3">
      <c r="E1878" s="1">
        <v>1867</v>
      </c>
      <c r="F1878" s="1">
        <v>1</v>
      </c>
      <c r="G1878" s="1">
        <v>21</v>
      </c>
      <c r="H1878" s="1">
        <v>7</v>
      </c>
      <c r="I1878" s="1">
        <f t="shared" si="87"/>
        <v>1.5491548048555686</v>
      </c>
      <c r="J1878" s="1">
        <f t="shared" si="88"/>
        <v>0.82479162587461952</v>
      </c>
      <c r="K1878" s="1">
        <v>1</v>
      </c>
      <c r="L1878" s="1">
        <f t="shared" si="89"/>
        <v>-0.19262449924724778</v>
      </c>
      <c r="M1878" s="1">
        <f>ABS(J1878-Base!J1878)</f>
        <v>1.0111545007610911E-2</v>
      </c>
    </row>
    <row r="1879" spans="5:13" x14ac:dyDescent="0.3">
      <c r="E1879" s="1">
        <v>1868</v>
      </c>
      <c r="F1879" s="1">
        <v>0</v>
      </c>
      <c r="G1879" s="1">
        <v>23</v>
      </c>
      <c r="H1879" s="1">
        <v>3</v>
      </c>
      <c r="I1879" s="1">
        <f t="shared" si="87"/>
        <v>0.22613279007474785</v>
      </c>
      <c r="J1879" s="1">
        <f t="shared" si="88"/>
        <v>0.55629351609838951</v>
      </c>
      <c r="K1879" s="1">
        <v>1</v>
      </c>
      <c r="L1879" s="1">
        <f t="shared" si="89"/>
        <v>-0.58645921737347095</v>
      </c>
      <c r="M1879" s="1">
        <f>ABS(J1879-Base!J1879)</f>
        <v>1.6422872975788039E-2</v>
      </c>
    </row>
    <row r="1880" spans="5:13" x14ac:dyDescent="0.3">
      <c r="E1880" s="1">
        <v>1869</v>
      </c>
      <c r="F1880" s="1">
        <v>1</v>
      </c>
      <c r="G1880" s="1">
        <v>26</v>
      </c>
      <c r="H1880" s="1">
        <v>2</v>
      </c>
      <c r="I1880" s="1">
        <f t="shared" si="87"/>
        <v>-8.0670768626772152E-2</v>
      </c>
      <c r="J1880" s="1">
        <f t="shared" si="88"/>
        <v>0.47984323796034778</v>
      </c>
      <c r="K1880" s="1">
        <v>1</v>
      </c>
      <c r="L1880" s="1">
        <f t="shared" si="89"/>
        <v>-0.73429581600414784</v>
      </c>
      <c r="M1880" s="1">
        <f>ABS(J1880-Base!J1880)</f>
        <v>1.3081485386529645E-3</v>
      </c>
    </row>
    <row r="1881" spans="5:13" x14ac:dyDescent="0.3">
      <c r="E1881" s="1">
        <v>1870</v>
      </c>
      <c r="F1881" s="1">
        <v>0</v>
      </c>
      <c r="G1881" s="1">
        <v>31</v>
      </c>
      <c r="H1881" s="1">
        <v>3</v>
      </c>
      <c r="I1881" s="1">
        <f t="shared" si="87"/>
        <v>1.4810202828990815E-2</v>
      </c>
      <c r="J1881" s="1">
        <f t="shared" si="88"/>
        <v>0.50370248303162568</v>
      </c>
      <c r="K1881" s="1">
        <v>0</v>
      </c>
      <c r="L1881" s="1">
        <f t="shared" si="89"/>
        <v>-0.70057969948734578</v>
      </c>
      <c r="M1881" s="1">
        <f>ABS(J1881-Base!J1881)</f>
        <v>1.2383193000038983E-2</v>
      </c>
    </row>
    <row r="1882" spans="5:13" x14ac:dyDescent="0.3">
      <c r="E1882" s="1">
        <v>1871</v>
      </c>
      <c r="F1882" s="1">
        <v>1</v>
      </c>
      <c r="G1882" s="1">
        <v>24</v>
      </c>
      <c r="H1882" s="1">
        <v>3</v>
      </c>
      <c r="I1882" s="1">
        <f t="shared" si="87"/>
        <v>0.27489194189538235</v>
      </c>
      <c r="J1882" s="1">
        <f t="shared" si="88"/>
        <v>0.56829347313059175</v>
      </c>
      <c r="K1882" s="1">
        <v>1</v>
      </c>
      <c r="L1882" s="1">
        <f t="shared" si="89"/>
        <v>-0.56511731564631229</v>
      </c>
      <c r="M1882" s="1">
        <f>ABS(J1882-Base!J1882)</f>
        <v>2.583137306302774E-3</v>
      </c>
    </row>
    <row r="1883" spans="5:13" x14ac:dyDescent="0.3">
      <c r="E1883" s="1">
        <v>1872</v>
      </c>
      <c r="F1883" s="1">
        <v>0</v>
      </c>
      <c r="G1883" s="1">
        <v>29</v>
      </c>
      <c r="H1883" s="1">
        <v>0</v>
      </c>
      <c r="I1883" s="1">
        <f t="shared" si="87"/>
        <v>-0.67659560523437046</v>
      </c>
      <c r="J1883" s="1">
        <f t="shared" si="88"/>
        <v>0.33702155128635308</v>
      </c>
      <c r="K1883" s="1">
        <v>0</v>
      </c>
      <c r="L1883" s="1">
        <f t="shared" si="89"/>
        <v>-0.41101279503553634</v>
      </c>
      <c r="M1883" s="1">
        <f>ABS(J1883-Base!J1883)</f>
        <v>1.1049348853416796E-2</v>
      </c>
    </row>
    <row r="1884" spans="5:13" x14ac:dyDescent="0.3">
      <c r="E1884" s="1">
        <v>1873</v>
      </c>
      <c r="F1884" s="1">
        <v>1</v>
      </c>
      <c r="G1884" s="1">
        <v>10</v>
      </c>
      <c r="H1884" s="1">
        <v>3</v>
      </c>
      <c r="I1884" s="1">
        <f t="shared" si="87"/>
        <v>0.68925828345499118</v>
      </c>
      <c r="J1884" s="1">
        <f t="shared" si="88"/>
        <v>0.66580190790688687</v>
      </c>
      <c r="K1884" s="1">
        <v>0</v>
      </c>
      <c r="L1884" s="1">
        <f t="shared" si="89"/>
        <v>-1.0960213717147183</v>
      </c>
      <c r="M1884" s="1">
        <f>ABS(J1884-Base!J1884)</f>
        <v>5.5579718605931472E-3</v>
      </c>
    </row>
    <row r="1885" spans="5:13" x14ac:dyDescent="0.3">
      <c r="E1885" s="1">
        <v>1874</v>
      </c>
      <c r="F1885" s="1">
        <v>0</v>
      </c>
      <c r="G1885" s="1">
        <v>22</v>
      </c>
      <c r="H1885" s="1">
        <v>2</v>
      </c>
      <c r="I1885" s="1">
        <f t="shared" si="87"/>
        <v>4.4692951888673504E-3</v>
      </c>
      <c r="J1885" s="1">
        <f t="shared" si="88"/>
        <v>0.50111732193737923</v>
      </c>
      <c r="K1885" s="1">
        <v>0</v>
      </c>
      <c r="L1885" s="1">
        <f t="shared" si="89"/>
        <v>-0.69538432497723657</v>
      </c>
      <c r="M1885" s="1">
        <f>ABS(J1885-Base!J1885)</f>
        <v>8.5961228783612009E-3</v>
      </c>
    </row>
    <row r="1886" spans="5:13" x14ac:dyDescent="0.3">
      <c r="E1886" s="1">
        <v>1875</v>
      </c>
      <c r="F1886" s="1">
        <v>1</v>
      </c>
      <c r="G1886" s="1">
        <v>17</v>
      </c>
      <c r="H1886" s="1">
        <v>4</v>
      </c>
      <c r="I1886" s="1">
        <f t="shared" si="87"/>
        <v>0.77844263154596849</v>
      </c>
      <c r="J1886" s="1">
        <f t="shared" si="88"/>
        <v>0.68534436835953194</v>
      </c>
      <c r="K1886" s="1">
        <v>1</v>
      </c>
      <c r="L1886" s="1">
        <f t="shared" si="89"/>
        <v>-0.37783383951289784</v>
      </c>
      <c r="M1886" s="1">
        <f>ABS(J1886-Base!J1886)</f>
        <v>6.8126931389917988E-3</v>
      </c>
    </row>
    <row r="1887" spans="5:13" x14ac:dyDescent="0.3">
      <c r="E1887" s="1">
        <v>1876</v>
      </c>
      <c r="F1887" s="1">
        <v>0</v>
      </c>
      <c r="G1887" s="1">
        <v>29</v>
      </c>
      <c r="H1887" s="1">
        <v>0</v>
      </c>
      <c r="I1887" s="1">
        <f t="shared" si="87"/>
        <v>-0.67659560523437046</v>
      </c>
      <c r="J1887" s="1">
        <f t="shared" si="88"/>
        <v>0.33702155128635308</v>
      </c>
      <c r="K1887" s="1">
        <v>1</v>
      </c>
      <c r="L1887" s="1">
        <f t="shared" si="89"/>
        <v>-1.0876084002699067</v>
      </c>
      <c r="M1887" s="1">
        <f>ABS(J1887-Base!J1887)</f>
        <v>1.1049348853416796E-2</v>
      </c>
    </row>
    <row r="1888" spans="5:13" x14ac:dyDescent="0.3">
      <c r="E1888" s="1">
        <v>1877</v>
      </c>
      <c r="F1888" s="1">
        <v>0</v>
      </c>
      <c r="G1888" s="1">
        <v>27</v>
      </c>
      <c r="H1888" s="1">
        <v>0</v>
      </c>
      <c r="I1888" s="1">
        <f t="shared" si="87"/>
        <v>-0.62376495842293123</v>
      </c>
      <c r="J1888" s="1">
        <f t="shared" si="88"/>
        <v>0.34892565543319548</v>
      </c>
      <c r="K1888" s="1">
        <v>0</v>
      </c>
      <c r="L1888" s="1">
        <f t="shared" si="89"/>
        <v>-0.42913144273050785</v>
      </c>
      <c r="M1888" s="1">
        <f>ABS(J1888-Base!J1888)</f>
        <v>1.0275372231825008E-2</v>
      </c>
    </row>
    <row r="1889" spans="5:13" x14ac:dyDescent="0.3">
      <c r="E1889" s="1">
        <v>1878</v>
      </c>
      <c r="F1889" s="1">
        <v>1</v>
      </c>
      <c r="G1889" s="1">
        <v>30</v>
      </c>
      <c r="H1889" s="1">
        <v>3</v>
      </c>
      <c r="I1889" s="1">
        <f t="shared" si="87"/>
        <v>9.7306366941264225E-2</v>
      </c>
      <c r="J1889" s="1">
        <f t="shared" si="88"/>
        <v>0.52430741513915491</v>
      </c>
      <c r="K1889" s="1">
        <v>1</v>
      </c>
      <c r="L1889" s="1">
        <f t="shared" si="89"/>
        <v>-0.64567709657183703</v>
      </c>
      <c r="M1889" s="1">
        <f>ABS(J1889-Base!J1889)</f>
        <v>1.0898410055508734E-3</v>
      </c>
    </row>
    <row r="1890" spans="5:13" x14ac:dyDescent="0.3">
      <c r="E1890" s="1">
        <v>1879</v>
      </c>
      <c r="F1890" s="1">
        <v>1</v>
      </c>
      <c r="G1890" s="1">
        <v>18</v>
      </c>
      <c r="H1890" s="1">
        <v>6</v>
      </c>
      <c r="I1890" s="1">
        <f t="shared" si="87"/>
        <v>1.3415800734618462</v>
      </c>
      <c r="J1890" s="1">
        <f t="shared" si="88"/>
        <v>0.79274966385690115</v>
      </c>
      <c r="K1890" s="1">
        <v>1</v>
      </c>
      <c r="L1890" s="1">
        <f t="shared" si="89"/>
        <v>-0.23224778958533926</v>
      </c>
      <c r="M1890" s="1">
        <f>ABS(J1890-Base!J1890)</f>
        <v>9.658438402227576E-3</v>
      </c>
    </row>
    <row r="1891" spans="5:13" x14ac:dyDescent="0.3">
      <c r="E1891" s="1">
        <v>1880</v>
      </c>
      <c r="F1891" s="1">
        <v>0</v>
      </c>
      <c r="G1891" s="1">
        <v>23</v>
      </c>
      <c r="H1891" s="1">
        <v>3</v>
      </c>
      <c r="I1891" s="1">
        <f t="shared" si="87"/>
        <v>0.22613279007474785</v>
      </c>
      <c r="J1891" s="1">
        <f t="shared" si="88"/>
        <v>0.55629351609838951</v>
      </c>
      <c r="K1891" s="1">
        <v>0</v>
      </c>
      <c r="L1891" s="1">
        <f t="shared" si="89"/>
        <v>-0.81259200744821869</v>
      </c>
      <c r="M1891" s="1">
        <f>ABS(J1891-Base!J1891)</f>
        <v>1.6422872975788039E-2</v>
      </c>
    </row>
    <row r="1892" spans="5:13" x14ac:dyDescent="0.3">
      <c r="E1892" s="1">
        <v>1881</v>
      </c>
      <c r="F1892" s="1">
        <v>0</v>
      </c>
      <c r="G1892" s="1">
        <v>28</v>
      </c>
      <c r="H1892" s="1">
        <v>5</v>
      </c>
      <c r="I1892" s="1">
        <f t="shared" si="87"/>
        <v>0.59021380962935011</v>
      </c>
      <c r="J1892" s="1">
        <f t="shared" si="88"/>
        <v>0.64341420204772093</v>
      </c>
      <c r="K1892" s="1">
        <v>1</v>
      </c>
      <c r="L1892" s="1">
        <f t="shared" si="89"/>
        <v>-0.4409665909863823</v>
      </c>
      <c r="M1892" s="1">
        <f>ABS(J1892-Base!J1892)</f>
        <v>2.8177728668238755E-2</v>
      </c>
    </row>
    <row r="1893" spans="5:13" x14ac:dyDescent="0.3">
      <c r="E1893" s="1">
        <v>1882</v>
      </c>
      <c r="F1893" s="1">
        <v>0</v>
      </c>
      <c r="G1893" s="1">
        <v>23</v>
      </c>
      <c r="H1893" s="1">
        <v>1</v>
      </c>
      <c r="I1893" s="1">
        <f t="shared" si="87"/>
        <v>-0.27002484650845249</v>
      </c>
      <c r="J1893" s="1">
        <f t="shared" si="88"/>
        <v>0.43290099526311304</v>
      </c>
      <c r="K1893" s="1">
        <v>1</v>
      </c>
      <c r="L1893" s="1">
        <f t="shared" si="89"/>
        <v>-0.83724622547675487</v>
      </c>
      <c r="M1893" s="1">
        <f>ABS(J1893-Base!J1893)</f>
        <v>5.7557668159280428E-4</v>
      </c>
    </row>
    <row r="1894" spans="5:13" x14ac:dyDescent="0.3">
      <c r="E1894" s="1">
        <v>1883</v>
      </c>
      <c r="F1894" s="1">
        <v>0</v>
      </c>
      <c r="G1894" s="1">
        <v>27</v>
      </c>
      <c r="H1894" s="1">
        <v>2</v>
      </c>
      <c r="I1894" s="1">
        <f t="shared" si="87"/>
        <v>-0.12760732183973089</v>
      </c>
      <c r="J1894" s="1">
        <f t="shared" si="88"/>
        <v>0.4681413889610696</v>
      </c>
      <c r="K1894" s="1">
        <v>0</v>
      </c>
      <c r="L1894" s="1">
        <f t="shared" si="89"/>
        <v>-0.63137759368707358</v>
      </c>
      <c r="M1894" s="1">
        <f>ABS(J1894-Base!J1894)</f>
        <v>5.8814182643489032E-3</v>
      </c>
    </row>
    <row r="1895" spans="5:13" x14ac:dyDescent="0.3">
      <c r="E1895" s="1">
        <v>1884</v>
      </c>
      <c r="F1895" s="1">
        <v>1</v>
      </c>
      <c r="G1895" s="1">
        <v>22</v>
      </c>
      <c r="H1895" s="1">
        <v>0</v>
      </c>
      <c r="I1895" s="1">
        <f t="shared" si="87"/>
        <v>-0.55501542306559037</v>
      </c>
      <c r="J1895" s="1">
        <f t="shared" si="88"/>
        <v>0.3647015772327829</v>
      </c>
      <c r="K1895" s="1">
        <v>1</v>
      </c>
      <c r="L1895" s="1">
        <f t="shared" si="89"/>
        <v>-1.0086758564365665</v>
      </c>
      <c r="M1895" s="1">
        <f>ABS(J1895-Base!J1895)</f>
        <v>6.6428017555906216E-3</v>
      </c>
    </row>
    <row r="1896" spans="5:13" x14ac:dyDescent="0.3">
      <c r="E1896" s="1">
        <v>1885</v>
      </c>
      <c r="F1896" s="1">
        <v>0</v>
      </c>
      <c r="G1896" s="1">
        <v>26</v>
      </c>
      <c r="H1896" s="1">
        <v>2</v>
      </c>
      <c r="I1896" s="1">
        <f t="shared" si="87"/>
        <v>-0.10119199843401117</v>
      </c>
      <c r="J1896" s="1">
        <f t="shared" si="88"/>
        <v>0.47472356555743933</v>
      </c>
      <c r="K1896" s="1">
        <v>1</v>
      </c>
      <c r="L1896" s="1">
        <f t="shared" si="89"/>
        <v>-0.74502261160366057</v>
      </c>
      <c r="M1896" s="1">
        <f>ABS(J1896-Base!J1896)</f>
        <v>6.4278209415614129E-3</v>
      </c>
    </row>
    <row r="1897" spans="5:13" x14ac:dyDescent="0.3">
      <c r="E1897" s="1">
        <v>1886</v>
      </c>
      <c r="F1897" s="1">
        <v>0</v>
      </c>
      <c r="G1897" s="1">
        <v>24</v>
      </c>
      <c r="H1897" s="1">
        <v>3</v>
      </c>
      <c r="I1897" s="1">
        <f t="shared" si="87"/>
        <v>0.19971746666902823</v>
      </c>
      <c r="J1897" s="1">
        <f t="shared" si="88"/>
        <v>0.54976406464654859</v>
      </c>
      <c r="K1897" s="1">
        <v>1</v>
      </c>
      <c r="L1897" s="1">
        <f t="shared" si="89"/>
        <v>-0.59826606616092959</v>
      </c>
      <c r="M1897" s="1">
        <f>ABS(J1897-Base!J1897)</f>
        <v>1.594627117774039E-2</v>
      </c>
    </row>
    <row r="1898" spans="5:13" x14ac:dyDescent="0.3">
      <c r="E1898" s="1">
        <v>1887</v>
      </c>
      <c r="F1898" s="1">
        <v>0</v>
      </c>
      <c r="G1898" s="1">
        <v>22</v>
      </c>
      <c r="H1898" s="1">
        <v>2</v>
      </c>
      <c r="I1898" s="1">
        <f t="shared" si="87"/>
        <v>4.4692951888673504E-3</v>
      </c>
      <c r="J1898" s="1">
        <f t="shared" si="88"/>
        <v>0.50111732193737923</v>
      </c>
      <c r="K1898" s="1">
        <v>0</v>
      </c>
      <c r="L1898" s="1">
        <f t="shared" si="89"/>
        <v>-0.69538432497723657</v>
      </c>
      <c r="M1898" s="1">
        <f>ABS(J1898-Base!J1898)</f>
        <v>8.5961228783612009E-3</v>
      </c>
    </row>
    <row r="1899" spans="5:13" x14ac:dyDescent="0.3">
      <c r="E1899" s="1">
        <v>1888</v>
      </c>
      <c r="F1899" s="1">
        <v>0</v>
      </c>
      <c r="G1899" s="1">
        <v>27</v>
      </c>
      <c r="H1899" s="1">
        <v>0</v>
      </c>
      <c r="I1899" s="1">
        <f t="shared" si="87"/>
        <v>-0.62376495842293123</v>
      </c>
      <c r="J1899" s="1">
        <f t="shared" si="88"/>
        <v>0.34892565543319548</v>
      </c>
      <c r="K1899" s="1">
        <v>0</v>
      </c>
      <c r="L1899" s="1">
        <f t="shared" si="89"/>
        <v>-0.42913144273050785</v>
      </c>
      <c r="M1899" s="1">
        <f>ABS(J1899-Base!J1899)</f>
        <v>1.0275372231825008E-2</v>
      </c>
    </row>
    <row r="1900" spans="5:13" x14ac:dyDescent="0.3">
      <c r="E1900" s="1">
        <v>1889</v>
      </c>
      <c r="F1900" s="1">
        <v>0</v>
      </c>
      <c r="G1900" s="1">
        <v>27</v>
      </c>
      <c r="H1900" s="1">
        <v>2</v>
      </c>
      <c r="I1900" s="1">
        <f t="shared" si="87"/>
        <v>-0.12760732183973089</v>
      </c>
      <c r="J1900" s="1">
        <f t="shared" si="88"/>
        <v>0.4681413889610696</v>
      </c>
      <c r="K1900" s="1">
        <v>1</v>
      </c>
      <c r="L1900" s="1">
        <f t="shared" si="89"/>
        <v>-0.75898491552680436</v>
      </c>
      <c r="M1900" s="1">
        <f>ABS(J1900-Base!J1900)</f>
        <v>5.8814182643489032E-3</v>
      </c>
    </row>
    <row r="1901" spans="5:13" x14ac:dyDescent="0.3">
      <c r="E1901" s="1">
        <v>1890</v>
      </c>
      <c r="F1901" s="1">
        <v>0</v>
      </c>
      <c r="G1901" s="1">
        <v>30</v>
      </c>
      <c r="H1901" s="1">
        <v>4</v>
      </c>
      <c r="I1901" s="1">
        <f t="shared" si="87"/>
        <v>0.2893043445263106</v>
      </c>
      <c r="J1901" s="1">
        <f t="shared" si="88"/>
        <v>0.57182581643035213</v>
      </c>
      <c r="K1901" s="1">
        <v>1</v>
      </c>
      <c r="L1901" s="1">
        <f t="shared" si="89"/>
        <v>-0.55892085070712705</v>
      </c>
      <c r="M1901" s="1">
        <f>ABS(J1901-Base!J1901)</f>
        <v>2.0984013251603262E-2</v>
      </c>
    </row>
    <row r="1902" spans="5:13" x14ac:dyDescent="0.3">
      <c r="E1902" s="1">
        <v>1891</v>
      </c>
      <c r="F1902" s="1">
        <v>1</v>
      </c>
      <c r="G1902" s="1">
        <v>28</v>
      </c>
      <c r="H1902" s="1">
        <v>3</v>
      </c>
      <c r="I1902" s="1">
        <f t="shared" si="87"/>
        <v>0.15650155859263687</v>
      </c>
      <c r="J1902" s="1">
        <f t="shared" si="88"/>
        <v>0.53904572743108359</v>
      </c>
      <c r="K1902" s="1">
        <v>0</v>
      </c>
      <c r="L1902" s="1">
        <f t="shared" si="89"/>
        <v>-0.77445643272979925</v>
      </c>
      <c r="M1902" s="1">
        <f>ABS(J1902-Base!J1902)</f>
        <v>1.5956049208305512E-3</v>
      </c>
    </row>
    <row r="1903" spans="5:13" x14ac:dyDescent="0.3">
      <c r="E1903" s="1">
        <v>1892</v>
      </c>
      <c r="F1903" s="1">
        <v>1</v>
      </c>
      <c r="G1903" s="1">
        <v>22</v>
      </c>
      <c r="H1903" s="1">
        <v>0</v>
      </c>
      <c r="I1903" s="1">
        <f t="shared" si="87"/>
        <v>-0.55501542306559037</v>
      </c>
      <c r="J1903" s="1">
        <f t="shared" si="88"/>
        <v>0.3647015772327829</v>
      </c>
      <c r="K1903" s="1">
        <v>1</v>
      </c>
      <c r="L1903" s="1">
        <f t="shared" si="89"/>
        <v>-1.0086758564365665</v>
      </c>
      <c r="M1903" s="1">
        <f>ABS(J1903-Base!J1903)</f>
        <v>6.6428017555906216E-3</v>
      </c>
    </row>
    <row r="1904" spans="5:13" x14ac:dyDescent="0.3">
      <c r="E1904" s="1">
        <v>1893</v>
      </c>
      <c r="F1904" s="1">
        <v>0</v>
      </c>
      <c r="G1904" s="1">
        <v>26</v>
      </c>
      <c r="H1904" s="1">
        <v>1</v>
      </c>
      <c r="I1904" s="1">
        <f t="shared" si="87"/>
        <v>-0.34927081672561133</v>
      </c>
      <c r="J1904" s="1">
        <f t="shared" si="88"/>
        <v>0.41355925728835835</v>
      </c>
      <c r="K1904" s="1">
        <v>1</v>
      </c>
      <c r="L1904" s="1">
        <f t="shared" si="89"/>
        <v>-0.88295446816341394</v>
      </c>
      <c r="M1904" s="1">
        <f>ABS(J1904-Base!J1904)</f>
        <v>2.1363829843065729E-3</v>
      </c>
    </row>
    <row r="1905" spans="5:13" x14ac:dyDescent="0.3">
      <c r="E1905" s="1">
        <v>1894</v>
      </c>
      <c r="F1905" s="1">
        <v>1</v>
      </c>
      <c r="G1905" s="1">
        <v>23</v>
      </c>
      <c r="H1905" s="1">
        <v>3</v>
      </c>
      <c r="I1905" s="1">
        <f t="shared" si="87"/>
        <v>0.30448953772106868</v>
      </c>
      <c r="J1905" s="1">
        <f t="shared" si="88"/>
        <v>0.57553965310375632</v>
      </c>
      <c r="K1905" s="1">
        <v>0</v>
      </c>
      <c r="L1905" s="1">
        <f t="shared" si="89"/>
        <v>-0.8569366889101131</v>
      </c>
      <c r="M1905" s="1">
        <f>ABS(J1905-Base!J1905)</f>
        <v>2.8232640295787759E-3</v>
      </c>
    </row>
    <row r="1906" spans="5:13" x14ac:dyDescent="0.3">
      <c r="E1906" s="1">
        <v>1895</v>
      </c>
      <c r="F1906" s="1">
        <v>1</v>
      </c>
      <c r="G1906" s="1">
        <v>25</v>
      </c>
      <c r="H1906" s="1">
        <v>2</v>
      </c>
      <c r="I1906" s="1">
        <f t="shared" si="87"/>
        <v>-5.1073172801085823E-2</v>
      </c>
      <c r="J1906" s="1">
        <f t="shared" si="88"/>
        <v>0.48723448155067395</v>
      </c>
      <c r="K1906" s="1">
        <v>0</v>
      </c>
      <c r="L1906" s="1">
        <f t="shared" si="89"/>
        <v>-0.66793661734998488</v>
      </c>
      <c r="M1906" s="1">
        <f>ABS(J1906-Base!J1906)</f>
        <v>1.0531659815416483E-3</v>
      </c>
    </row>
    <row r="1907" spans="5:13" x14ac:dyDescent="0.3">
      <c r="E1907" s="1">
        <v>1896</v>
      </c>
      <c r="F1907" s="1">
        <v>0</v>
      </c>
      <c r="G1907" s="1">
        <v>32</v>
      </c>
      <c r="H1907" s="1">
        <v>0</v>
      </c>
      <c r="I1907" s="1">
        <f t="shared" si="87"/>
        <v>-0.7558415754515293</v>
      </c>
      <c r="J1907" s="1">
        <f t="shared" si="88"/>
        <v>0.31954978527119099</v>
      </c>
      <c r="K1907" s="1">
        <v>1</v>
      </c>
      <c r="L1907" s="1">
        <f t="shared" si="89"/>
        <v>-1.1408421948585614</v>
      </c>
      <c r="M1907" s="1">
        <f>ABS(J1907-Base!J1907)</f>
        <v>1.2122765381490541E-2</v>
      </c>
    </row>
    <row r="1908" spans="5:13" x14ac:dyDescent="0.3">
      <c r="E1908" s="1">
        <v>1897</v>
      </c>
      <c r="F1908" s="1">
        <v>0</v>
      </c>
      <c r="G1908" s="1">
        <v>31</v>
      </c>
      <c r="H1908" s="1">
        <v>0</v>
      </c>
      <c r="I1908" s="1">
        <f t="shared" si="87"/>
        <v>-0.72942625204580969</v>
      </c>
      <c r="J1908" s="1">
        <f t="shared" si="88"/>
        <v>0.32532064508229447</v>
      </c>
      <c r="K1908" s="1">
        <v>0</v>
      </c>
      <c r="L1908" s="1">
        <f t="shared" si="89"/>
        <v>-0.39351773072353052</v>
      </c>
      <c r="M1908" s="1">
        <f>ABS(J1908-Base!J1908)</f>
        <v>1.1776913713985815E-2</v>
      </c>
    </row>
    <row r="1909" spans="5:13" x14ac:dyDescent="0.3">
      <c r="E1909" s="1">
        <v>1898</v>
      </c>
      <c r="F1909" s="1">
        <v>0</v>
      </c>
      <c r="G1909" s="1">
        <v>27</v>
      </c>
      <c r="H1909" s="1">
        <v>2</v>
      </c>
      <c r="I1909" s="1">
        <f t="shared" si="87"/>
        <v>-0.12760732183973089</v>
      </c>
      <c r="J1909" s="1">
        <f t="shared" si="88"/>
        <v>0.4681413889610696</v>
      </c>
      <c r="K1909" s="1">
        <v>1</v>
      </c>
      <c r="L1909" s="1">
        <f t="shared" si="89"/>
        <v>-0.75898491552680436</v>
      </c>
      <c r="M1909" s="1">
        <f>ABS(J1909-Base!J1909)</f>
        <v>5.8814182643489032E-3</v>
      </c>
    </row>
    <row r="1910" spans="5:13" x14ac:dyDescent="0.3">
      <c r="E1910" s="1">
        <v>1899</v>
      </c>
      <c r="F1910" s="1">
        <v>1</v>
      </c>
      <c r="G1910" s="1">
        <v>25</v>
      </c>
      <c r="H1910" s="1">
        <v>6</v>
      </c>
      <c r="I1910" s="1">
        <f t="shared" si="87"/>
        <v>1.1343969026820413</v>
      </c>
      <c r="J1910" s="1">
        <f t="shared" si="88"/>
        <v>0.75664941885121151</v>
      </c>
      <c r="K1910" s="1">
        <v>0</v>
      </c>
      <c r="L1910" s="1">
        <f t="shared" si="89"/>
        <v>-1.4132521545864027</v>
      </c>
      <c r="M1910" s="1">
        <f>ABS(J1910-Base!J1910)</f>
        <v>9.4432639840301702E-3</v>
      </c>
    </row>
    <row r="1911" spans="5:13" x14ac:dyDescent="0.3">
      <c r="E1911" s="1">
        <v>1900</v>
      </c>
      <c r="F1911" s="1">
        <v>0</v>
      </c>
      <c r="G1911" s="1">
        <v>27</v>
      </c>
      <c r="H1911" s="1">
        <v>2</v>
      </c>
      <c r="I1911" s="1">
        <f t="shared" si="87"/>
        <v>-0.12760732183973089</v>
      </c>
      <c r="J1911" s="1">
        <f t="shared" si="88"/>
        <v>0.4681413889610696</v>
      </c>
      <c r="K1911" s="1">
        <v>0</v>
      </c>
      <c r="L1911" s="1">
        <f t="shared" si="89"/>
        <v>-0.63137759368707358</v>
      </c>
      <c r="M1911" s="1">
        <f>ABS(J1911-Base!J1911)</f>
        <v>5.8814182643489032E-3</v>
      </c>
    </row>
    <row r="1912" spans="5:13" x14ac:dyDescent="0.3">
      <c r="E1912" s="1">
        <v>1901</v>
      </c>
      <c r="F1912" s="1">
        <v>0</v>
      </c>
      <c r="G1912" s="1">
        <v>26</v>
      </c>
      <c r="H1912" s="1">
        <v>3</v>
      </c>
      <c r="I1912" s="1">
        <f t="shared" si="87"/>
        <v>0.146886819857589</v>
      </c>
      <c r="J1912" s="1">
        <f t="shared" si="88"/>
        <v>0.5366558222841874</v>
      </c>
      <c r="K1912" s="1">
        <v>0</v>
      </c>
      <c r="L1912" s="1">
        <f t="shared" si="89"/>
        <v>-0.76928513665736376</v>
      </c>
      <c r="M1912" s="1">
        <f>ABS(J1912-Base!J1912)</f>
        <v>1.4966078005499539E-2</v>
      </c>
    </row>
    <row r="1913" spans="5:13" x14ac:dyDescent="0.3">
      <c r="E1913" s="1">
        <v>1902</v>
      </c>
      <c r="F1913" s="1">
        <v>1</v>
      </c>
      <c r="G1913" s="1">
        <v>24</v>
      </c>
      <c r="H1913" s="1">
        <v>1</v>
      </c>
      <c r="I1913" s="1">
        <f t="shared" si="87"/>
        <v>-0.31784309584618131</v>
      </c>
      <c r="J1913" s="1">
        <f t="shared" si="88"/>
        <v>0.42120149167015264</v>
      </c>
      <c r="K1913" s="1">
        <v>0</v>
      </c>
      <c r="L1913" s="1">
        <f t="shared" si="89"/>
        <v>-0.5468008614053107</v>
      </c>
      <c r="M1913" s="1">
        <f>ABS(J1913-Base!J1913)</f>
        <v>4.1257370632288848E-3</v>
      </c>
    </row>
    <row r="1914" spans="5:13" x14ac:dyDescent="0.3">
      <c r="E1914" s="1">
        <v>1903</v>
      </c>
      <c r="F1914" s="1">
        <v>0</v>
      </c>
      <c r="G1914" s="1">
        <v>31</v>
      </c>
      <c r="H1914" s="1">
        <v>2</v>
      </c>
      <c r="I1914" s="1">
        <f t="shared" si="87"/>
        <v>-0.23326861546260935</v>
      </c>
      <c r="J1914" s="1">
        <f t="shared" si="88"/>
        <v>0.44194585541616832</v>
      </c>
      <c r="K1914" s="1">
        <v>1</v>
      </c>
      <c r="L1914" s="1">
        <f t="shared" si="89"/>
        <v>-0.8165679034665041</v>
      </c>
      <c r="M1914" s="1">
        <f>ABS(J1914-Base!J1914)</f>
        <v>3.6970010223800198E-3</v>
      </c>
    </row>
    <row r="1915" spans="5:13" x14ac:dyDescent="0.3">
      <c r="E1915" s="1">
        <v>1904</v>
      </c>
      <c r="F1915" s="1">
        <v>1</v>
      </c>
      <c r="G1915" s="1">
        <v>34</v>
      </c>
      <c r="H1915" s="1">
        <v>3</v>
      </c>
      <c r="I1915" s="1">
        <f t="shared" si="87"/>
        <v>-2.108401636148112E-2</v>
      </c>
      <c r="J1915" s="1">
        <f t="shared" si="88"/>
        <v>0.49472919116342795</v>
      </c>
      <c r="K1915" s="1">
        <v>0</v>
      </c>
      <c r="L1915" s="1">
        <f t="shared" si="89"/>
        <v>-0.68266073831824736</v>
      </c>
      <c r="M1915" s="1">
        <f>ABS(J1915-Base!J1915)</f>
        <v>6.692184572471005E-5</v>
      </c>
    </row>
    <row r="1916" spans="5:13" x14ac:dyDescent="0.3">
      <c r="E1916" s="1">
        <v>1905</v>
      </c>
      <c r="F1916" s="1">
        <v>1</v>
      </c>
      <c r="G1916" s="1">
        <v>21</v>
      </c>
      <c r="H1916" s="1">
        <v>1</v>
      </c>
      <c r="I1916" s="1">
        <f t="shared" si="87"/>
        <v>-0.22905030836912227</v>
      </c>
      <c r="J1916" s="1">
        <f t="shared" si="88"/>
        <v>0.44298646859080054</v>
      </c>
      <c r="K1916" s="1">
        <v>1</v>
      </c>
      <c r="L1916" s="1">
        <f t="shared" si="89"/>
        <v>-0.81421605434526712</v>
      </c>
      <c r="M1916" s="1">
        <f>ABS(J1916-Base!J1916)</f>
        <v>3.4139466939007712E-3</v>
      </c>
    </row>
    <row r="1917" spans="5:13" x14ac:dyDescent="0.3">
      <c r="E1917" s="1">
        <v>1906</v>
      </c>
      <c r="F1917" s="1">
        <v>0</v>
      </c>
      <c r="G1917" s="1">
        <v>29</v>
      </c>
      <c r="H1917" s="1">
        <v>6</v>
      </c>
      <c r="I1917" s="1">
        <f t="shared" si="87"/>
        <v>0.81187730451523055</v>
      </c>
      <c r="J1917" s="1">
        <f t="shared" si="88"/>
        <v>0.69250940217460411</v>
      </c>
      <c r="K1917" s="1">
        <v>1</v>
      </c>
      <c r="L1917" s="1">
        <f t="shared" si="89"/>
        <v>-0.36743346386536935</v>
      </c>
      <c r="M1917" s="1">
        <f>ABS(J1917-Base!J1917)</f>
        <v>3.2506026222103968E-2</v>
      </c>
    </row>
    <row r="1918" spans="5:13" x14ac:dyDescent="0.3">
      <c r="E1918" s="1">
        <v>1907</v>
      </c>
      <c r="F1918" s="1">
        <v>1</v>
      </c>
      <c r="G1918" s="1">
        <v>23</v>
      </c>
      <c r="H1918" s="1">
        <v>2</v>
      </c>
      <c r="I1918" s="1">
        <f t="shared" si="87"/>
        <v>8.1220188502868634E-3</v>
      </c>
      <c r="J1918" s="1">
        <f t="shared" si="88"/>
        <v>0.50203049355042118</v>
      </c>
      <c r="K1918" s="1">
        <v>0</v>
      </c>
      <c r="L1918" s="1">
        <f t="shared" si="89"/>
        <v>-0.69721643586119952</v>
      </c>
      <c r="M1918" s="1">
        <f>ABS(J1918-Base!J1918)</f>
        <v>5.4109666962431913E-4</v>
      </c>
    </row>
    <row r="1919" spans="5:13" x14ac:dyDescent="0.3">
      <c r="E1919" s="1">
        <v>1908</v>
      </c>
      <c r="F1919" s="1">
        <v>1</v>
      </c>
      <c r="G1919" s="1">
        <v>24</v>
      </c>
      <c r="H1919" s="1">
        <v>3</v>
      </c>
      <c r="I1919" s="1">
        <f t="shared" si="87"/>
        <v>0.27489194189538235</v>
      </c>
      <c r="J1919" s="1">
        <f t="shared" si="88"/>
        <v>0.56829347313059175</v>
      </c>
      <c r="K1919" s="1">
        <v>1</v>
      </c>
      <c r="L1919" s="1">
        <f t="shared" si="89"/>
        <v>-0.56511731564631229</v>
      </c>
      <c r="M1919" s="1">
        <f>ABS(J1919-Base!J1919)</f>
        <v>2.583137306302774E-3</v>
      </c>
    </row>
    <row r="1920" spans="5:13" x14ac:dyDescent="0.3">
      <c r="E1920" s="1">
        <v>1909</v>
      </c>
      <c r="F1920" s="1">
        <v>0</v>
      </c>
      <c r="G1920" s="1">
        <v>23</v>
      </c>
      <c r="H1920" s="1">
        <v>3</v>
      </c>
      <c r="I1920" s="1">
        <f t="shared" si="87"/>
        <v>0.22613279007474785</v>
      </c>
      <c r="J1920" s="1">
        <f t="shared" si="88"/>
        <v>0.55629351609838951</v>
      </c>
      <c r="K1920" s="1">
        <v>1</v>
      </c>
      <c r="L1920" s="1">
        <f t="shared" si="89"/>
        <v>-0.58645921737347095</v>
      </c>
      <c r="M1920" s="1">
        <f>ABS(J1920-Base!J1920)</f>
        <v>1.6422872975788039E-2</v>
      </c>
    </row>
    <row r="1921" spans="5:13" x14ac:dyDescent="0.3">
      <c r="E1921" s="1">
        <v>1910</v>
      </c>
      <c r="F1921" s="1">
        <v>0</v>
      </c>
      <c r="G1921" s="1">
        <v>36</v>
      </c>
      <c r="H1921" s="1">
        <v>2</v>
      </c>
      <c r="I1921" s="1">
        <f t="shared" si="87"/>
        <v>-0.36534523249120743</v>
      </c>
      <c r="J1921" s="1">
        <f t="shared" si="88"/>
        <v>0.4096662545051965</v>
      </c>
      <c r="K1921" s="1">
        <v>0</v>
      </c>
      <c r="L1921" s="1">
        <f t="shared" si="89"/>
        <v>-0.52706723168334846</v>
      </c>
      <c r="M1921" s="1">
        <f>ABS(J1921-Base!J1921)</f>
        <v>1.0143850571879276E-3</v>
      </c>
    </row>
    <row r="1922" spans="5:13" x14ac:dyDescent="0.3">
      <c r="E1922" s="1">
        <v>1911</v>
      </c>
      <c r="F1922" s="1">
        <v>1</v>
      </c>
      <c r="G1922" s="1">
        <v>27</v>
      </c>
      <c r="H1922" s="1">
        <v>3</v>
      </c>
      <c r="I1922" s="1">
        <f t="shared" si="87"/>
        <v>0.18609915441832325</v>
      </c>
      <c r="J1922" s="1">
        <f t="shared" si="88"/>
        <v>0.54639097799939529</v>
      </c>
      <c r="K1922" s="1">
        <v>1</v>
      </c>
      <c r="L1922" s="1">
        <f t="shared" si="89"/>
        <v>-0.60442048257601411</v>
      </c>
      <c r="M1922" s="1">
        <f>ABS(J1922-Base!J1922)</f>
        <v>1.8459486462082397E-3</v>
      </c>
    </row>
    <row r="1923" spans="5:13" x14ac:dyDescent="0.3">
      <c r="E1923" s="1">
        <v>1912</v>
      </c>
      <c r="F1923" s="1">
        <v>0</v>
      </c>
      <c r="G1923" s="1">
        <v>34</v>
      </c>
      <c r="H1923" s="1">
        <v>0</v>
      </c>
      <c r="I1923" s="1">
        <f t="shared" si="87"/>
        <v>-0.80867222226296853</v>
      </c>
      <c r="J1923" s="1">
        <f t="shared" si="88"/>
        <v>0.30817350923461068</v>
      </c>
      <c r="K1923" s="1">
        <v>1</v>
      </c>
      <c r="L1923" s="1">
        <f t="shared" si="89"/>
        <v>-1.1770923129551001</v>
      </c>
      <c r="M1923" s="1">
        <f>ABS(J1923-Base!J1923)</f>
        <v>1.2777761711278257E-2</v>
      </c>
    </row>
    <row r="1924" spans="5:13" x14ac:dyDescent="0.3">
      <c r="E1924" s="1">
        <v>1913</v>
      </c>
      <c r="F1924" s="1">
        <v>1</v>
      </c>
      <c r="G1924" s="1">
        <v>21</v>
      </c>
      <c r="H1924" s="1">
        <v>3</v>
      </c>
      <c r="I1924" s="1">
        <f t="shared" si="87"/>
        <v>0.36368472937244134</v>
      </c>
      <c r="J1924" s="1">
        <f t="shared" si="88"/>
        <v>0.58993210957582065</v>
      </c>
      <c r="K1924" s="1">
        <v>0</v>
      </c>
      <c r="L1924" s="1">
        <f t="shared" si="89"/>
        <v>-0.89143254659126092</v>
      </c>
      <c r="M1924" s="1">
        <f>ABS(J1924-Base!J1924)</f>
        <v>3.2934135297213452E-3</v>
      </c>
    </row>
    <row r="1925" spans="5:13" x14ac:dyDescent="0.3">
      <c r="E1925" s="1">
        <v>1914</v>
      </c>
      <c r="F1925" s="1">
        <v>1</v>
      </c>
      <c r="G1925" s="1">
        <v>20</v>
      </c>
      <c r="H1925" s="1">
        <v>2</v>
      </c>
      <c r="I1925" s="1">
        <f t="shared" si="87"/>
        <v>9.691480632734592E-2</v>
      </c>
      <c r="J1925" s="1">
        <f t="shared" si="88"/>
        <v>0.5242097554111721</v>
      </c>
      <c r="K1925" s="1">
        <v>1</v>
      </c>
      <c r="L1925" s="1">
        <f t="shared" si="89"/>
        <v>-0.64586337817219264</v>
      </c>
      <c r="M1925" s="1">
        <f>ABS(J1925-Base!J1925)</f>
        <v>2.2739684344907918E-4</v>
      </c>
    </row>
    <row r="1926" spans="5:13" x14ac:dyDescent="0.3">
      <c r="E1926" s="1">
        <v>1915</v>
      </c>
      <c r="F1926" s="1">
        <v>0</v>
      </c>
      <c r="G1926" s="1">
        <v>24</v>
      </c>
      <c r="H1926" s="1">
        <v>2</v>
      </c>
      <c r="I1926" s="1">
        <f t="shared" si="87"/>
        <v>-4.8361351622571935E-2</v>
      </c>
      <c r="J1926" s="1">
        <f t="shared" si="88"/>
        <v>0.48791201797070305</v>
      </c>
      <c r="K1926" s="1">
        <v>0</v>
      </c>
      <c r="L1926" s="1">
        <f t="shared" si="89"/>
        <v>-0.66925882880444321</v>
      </c>
      <c r="M1926" s="1">
        <f>ABS(J1926-Base!J1926)</f>
        <v>7.5166681376453992E-3</v>
      </c>
    </row>
    <row r="1927" spans="5:13" x14ac:dyDescent="0.3">
      <c r="E1927" s="1">
        <v>1916</v>
      </c>
      <c r="F1927" s="1">
        <v>1</v>
      </c>
      <c r="G1927" s="1">
        <v>26</v>
      </c>
      <c r="H1927" s="1">
        <v>2</v>
      </c>
      <c r="I1927" s="1">
        <f t="shared" si="87"/>
        <v>-8.0670768626772152E-2</v>
      </c>
      <c r="J1927" s="1">
        <f t="shared" si="88"/>
        <v>0.47984323796034778</v>
      </c>
      <c r="K1927" s="1">
        <v>1</v>
      </c>
      <c r="L1927" s="1">
        <f t="shared" si="89"/>
        <v>-0.73429581600414784</v>
      </c>
      <c r="M1927" s="1">
        <f>ABS(J1927-Base!J1927)</f>
        <v>1.3081485386529645E-3</v>
      </c>
    </row>
    <row r="1928" spans="5:13" x14ac:dyDescent="0.3">
      <c r="E1928" s="1">
        <v>1917</v>
      </c>
      <c r="F1928" s="1">
        <v>0</v>
      </c>
      <c r="G1928" s="1">
        <v>20</v>
      </c>
      <c r="H1928" s="1">
        <v>2</v>
      </c>
      <c r="I1928" s="1">
        <f t="shared" si="87"/>
        <v>5.7299942000306581E-2</v>
      </c>
      <c r="J1928" s="1">
        <f t="shared" si="88"/>
        <v>0.51432106737096872</v>
      </c>
      <c r="K1928" s="1">
        <v>1</v>
      </c>
      <c r="L1928" s="1">
        <f t="shared" si="89"/>
        <v>-0.66490756384566263</v>
      </c>
      <c r="M1928" s="1">
        <f>ABS(J1928-Base!J1928)</f>
        <v>9.6612911967542958E-3</v>
      </c>
    </row>
    <row r="1929" spans="5:13" x14ac:dyDescent="0.3">
      <c r="E1929" s="1">
        <v>1918</v>
      </c>
      <c r="F1929" s="1">
        <v>0</v>
      </c>
      <c r="G1929" s="1">
        <v>28</v>
      </c>
      <c r="H1929" s="1">
        <v>1</v>
      </c>
      <c r="I1929" s="1">
        <f t="shared" si="87"/>
        <v>-0.40210146353705067</v>
      </c>
      <c r="J1929" s="1">
        <f t="shared" si="88"/>
        <v>0.40080754556530518</v>
      </c>
      <c r="K1929" s="1">
        <v>0</v>
      </c>
      <c r="L1929" s="1">
        <f t="shared" si="89"/>
        <v>-0.51217243959090175</v>
      </c>
      <c r="M1929" s="1">
        <f>ABS(J1929-Base!J1929)</f>
        <v>3.1490134339461351E-3</v>
      </c>
    </row>
    <row r="1930" spans="5:13" x14ac:dyDescent="0.3">
      <c r="E1930" s="1">
        <v>1919</v>
      </c>
      <c r="F1930" s="1">
        <v>0</v>
      </c>
      <c r="G1930" s="1">
        <v>22</v>
      </c>
      <c r="H1930" s="1">
        <v>1</v>
      </c>
      <c r="I1930" s="1">
        <f t="shared" si="87"/>
        <v>-0.24360952310273282</v>
      </c>
      <c r="J1930" s="1">
        <f t="shared" si="88"/>
        <v>0.43939703315261519</v>
      </c>
      <c r="K1930" s="1">
        <v>1</v>
      </c>
      <c r="L1930" s="1">
        <f t="shared" si="89"/>
        <v>-0.82235187109671826</v>
      </c>
      <c r="M1930" s="1">
        <f>ABS(J1930-Base!J1930)</f>
        <v>4.6310560282480928E-5</v>
      </c>
    </row>
    <row r="1931" spans="5:13" x14ac:dyDescent="0.3">
      <c r="E1931" s="1">
        <v>1920</v>
      </c>
      <c r="F1931" s="1">
        <v>0</v>
      </c>
      <c r="G1931" s="1">
        <v>25</v>
      </c>
      <c r="H1931" s="1">
        <v>1</v>
      </c>
      <c r="I1931" s="1">
        <f t="shared" si="87"/>
        <v>-0.32285549331989172</v>
      </c>
      <c r="J1931" s="1">
        <f t="shared" si="88"/>
        <v>0.41998000031392446</v>
      </c>
      <c r="K1931" s="1">
        <v>1</v>
      </c>
      <c r="L1931" s="1">
        <f t="shared" si="89"/>
        <v>-0.8675481871386902</v>
      </c>
      <c r="M1931" s="1">
        <f>ABS(J1931-Base!J1931)</f>
        <v>1.6211648205774476E-3</v>
      </c>
    </row>
    <row r="1932" spans="5:13" x14ac:dyDescent="0.3">
      <c r="E1932" s="1">
        <v>1921</v>
      </c>
      <c r="F1932" s="1">
        <v>0</v>
      </c>
      <c r="G1932" s="1">
        <v>24</v>
      </c>
      <c r="H1932" s="1">
        <v>0</v>
      </c>
      <c r="I1932" s="1">
        <f t="shared" si="87"/>
        <v>-0.54451898820577227</v>
      </c>
      <c r="J1932" s="1">
        <f t="shared" si="88"/>
        <v>0.36713697802341244</v>
      </c>
      <c r="K1932" s="1">
        <v>0</v>
      </c>
      <c r="L1932" s="1">
        <f t="shared" si="89"/>
        <v>-0.45750127523642731</v>
      </c>
      <c r="M1932" s="1">
        <f>ABS(J1932-Base!J1932)</f>
        <v>9.0319000904001689E-3</v>
      </c>
    </row>
    <row r="1933" spans="5:13" x14ac:dyDescent="0.3">
      <c r="E1933" s="1">
        <v>1922</v>
      </c>
      <c r="F1933" s="1">
        <v>0</v>
      </c>
      <c r="G1933" s="1">
        <v>28</v>
      </c>
      <c r="H1933" s="1">
        <v>2</v>
      </c>
      <c r="I1933" s="1">
        <f t="shared" ref="I1933:I1996" si="90">$H$5+$H$6*G1933+H1933*$H$7+$H$8*F1933+F1933*H1933*$H$9+F1933*G1933*$H$10</f>
        <v>-0.15402264524545051</v>
      </c>
      <c r="J1933" s="1">
        <f t="shared" ref="J1933:J1996" si="91">EXP(I1933)/(1+EXP(I1933))</f>
        <v>0.46157028094029279</v>
      </c>
      <c r="K1933" s="1">
        <v>1</v>
      </c>
      <c r="L1933" s="1">
        <f t="shared" ref="L1933:L1996" si="92">IF(K1933=1,LN(J1933),LN(1-J1933))</f>
        <v>-0.77312094857257374</v>
      </c>
      <c r="M1933" s="1">
        <f>ABS(J1933-Base!J1933)</f>
        <v>5.3345204778011968E-3</v>
      </c>
    </row>
    <row r="1934" spans="5:13" x14ac:dyDescent="0.3">
      <c r="E1934" s="1">
        <v>1923</v>
      </c>
      <c r="F1934" s="1">
        <v>1</v>
      </c>
      <c r="G1934" s="1">
        <v>22</v>
      </c>
      <c r="H1934" s="1">
        <v>0</v>
      </c>
      <c r="I1934" s="1">
        <f t="shared" si="90"/>
        <v>-0.55501542306559037</v>
      </c>
      <c r="J1934" s="1">
        <f t="shared" si="91"/>
        <v>0.3647015772327829</v>
      </c>
      <c r="K1934" s="1">
        <v>0</v>
      </c>
      <c r="L1934" s="1">
        <f t="shared" si="92"/>
        <v>-0.45366043337097595</v>
      </c>
      <c r="M1934" s="1">
        <f>ABS(J1934-Base!J1934)</f>
        <v>6.6428017555906216E-3</v>
      </c>
    </row>
    <row r="1935" spans="5:13" x14ac:dyDescent="0.3">
      <c r="E1935" s="1">
        <v>1924</v>
      </c>
      <c r="F1935" s="1">
        <v>0</v>
      </c>
      <c r="G1935" s="1">
        <v>24</v>
      </c>
      <c r="H1935" s="1">
        <v>1</v>
      </c>
      <c r="I1935" s="1">
        <f t="shared" si="90"/>
        <v>-0.2964401699141721</v>
      </c>
      <c r="J1935" s="1">
        <f t="shared" si="91"/>
        <v>0.42642794299600362</v>
      </c>
      <c r="K1935" s="1">
        <v>0</v>
      </c>
      <c r="L1935" s="1">
        <f t="shared" si="92"/>
        <v>-0.55587170600887603</v>
      </c>
      <c r="M1935" s="1">
        <f>ABS(J1935-Base!J1935)</f>
        <v>1.1007142626220934E-3</v>
      </c>
    </row>
    <row r="1936" spans="5:13" x14ac:dyDescent="0.3">
      <c r="E1936" s="1">
        <v>1925</v>
      </c>
      <c r="F1936" s="1">
        <v>1</v>
      </c>
      <c r="G1936" s="1">
        <v>28</v>
      </c>
      <c r="H1936" s="1">
        <v>1</v>
      </c>
      <c r="I1936" s="1">
        <f t="shared" si="90"/>
        <v>-0.43623347914892674</v>
      </c>
      <c r="J1936" s="1">
        <f t="shared" si="91"/>
        <v>0.39263882082146984</v>
      </c>
      <c r="K1936" s="1">
        <v>1</v>
      </c>
      <c r="L1936" s="1">
        <f t="shared" si="92"/>
        <v>-0.93486512066940308</v>
      </c>
      <c r="M1936" s="1">
        <f>ABS(J1936-Base!J1936)</f>
        <v>5.0197113098892077E-3</v>
      </c>
    </row>
    <row r="1937" spans="5:13" x14ac:dyDescent="0.3">
      <c r="E1937" s="1">
        <v>1926</v>
      </c>
      <c r="F1937" s="1">
        <v>0</v>
      </c>
      <c r="G1937" s="1">
        <v>25</v>
      </c>
      <c r="H1937" s="1">
        <v>0</v>
      </c>
      <c r="I1937" s="1">
        <f t="shared" si="90"/>
        <v>-0.57093431161149188</v>
      </c>
      <c r="J1937" s="1">
        <f t="shared" si="91"/>
        <v>0.36102126528532796</v>
      </c>
      <c r="K1937" s="1">
        <v>0</v>
      </c>
      <c r="L1937" s="1">
        <f t="shared" si="92"/>
        <v>-0.44788410416513369</v>
      </c>
      <c r="M1937" s="1">
        <f>ABS(J1937-Base!J1937)</f>
        <v>9.4570005980561533E-3</v>
      </c>
    </row>
    <row r="1938" spans="5:13" x14ac:dyDescent="0.3">
      <c r="E1938" s="1">
        <v>1927</v>
      </c>
      <c r="F1938" s="1">
        <v>0</v>
      </c>
      <c r="G1938" s="1">
        <v>31</v>
      </c>
      <c r="H1938" s="1">
        <v>0</v>
      </c>
      <c r="I1938" s="1">
        <f t="shared" si="90"/>
        <v>-0.72942625204580969</v>
      </c>
      <c r="J1938" s="1">
        <f t="shared" si="91"/>
        <v>0.32532064508229447</v>
      </c>
      <c r="K1938" s="1">
        <v>0</v>
      </c>
      <c r="L1938" s="1">
        <f t="shared" si="92"/>
        <v>-0.39351773072353052</v>
      </c>
      <c r="M1938" s="1">
        <f>ABS(J1938-Base!J1938)</f>
        <v>1.1776913713985815E-2</v>
      </c>
    </row>
    <row r="1939" spans="5:13" x14ac:dyDescent="0.3">
      <c r="E1939" s="1">
        <v>1928</v>
      </c>
      <c r="F1939" s="1">
        <v>1</v>
      </c>
      <c r="G1939" s="1">
        <v>27</v>
      </c>
      <c r="H1939" s="1">
        <v>1</v>
      </c>
      <c r="I1939" s="1">
        <f t="shared" si="90"/>
        <v>-0.40663588332324041</v>
      </c>
      <c r="J1939" s="1">
        <f t="shared" si="91"/>
        <v>0.39971904687376963</v>
      </c>
      <c r="K1939" s="1">
        <v>0</v>
      </c>
      <c r="L1939" s="1">
        <f t="shared" si="92"/>
        <v>-0.51035747815286625</v>
      </c>
      <c r="M1939" s="1">
        <f>ABS(J1939-Base!J1939)</f>
        <v>4.8028829199894263E-3</v>
      </c>
    </row>
    <row r="1940" spans="5:13" x14ac:dyDescent="0.3">
      <c r="E1940" s="1">
        <v>1929</v>
      </c>
      <c r="F1940" s="1">
        <v>0</v>
      </c>
      <c r="G1940" s="1">
        <v>21</v>
      </c>
      <c r="H1940" s="1">
        <v>2</v>
      </c>
      <c r="I1940" s="1">
        <f t="shared" si="90"/>
        <v>3.0884618594586966E-2</v>
      </c>
      <c r="J1940" s="1">
        <f t="shared" si="91"/>
        <v>0.50772054096568409</v>
      </c>
      <c r="K1940" s="1">
        <v>1</v>
      </c>
      <c r="L1940" s="1">
        <f t="shared" si="92"/>
        <v>-0.67782409898237672</v>
      </c>
      <c r="M1940" s="1">
        <f>ABS(J1940-Base!J1940)</f>
        <v>9.1307955909477601E-3</v>
      </c>
    </row>
    <row r="1941" spans="5:13" x14ac:dyDescent="0.3">
      <c r="E1941" s="1">
        <v>1930</v>
      </c>
      <c r="F1941" s="1">
        <v>0</v>
      </c>
      <c r="G1941" s="1">
        <v>30</v>
      </c>
      <c r="H1941" s="1">
        <v>2</v>
      </c>
      <c r="I1941" s="1">
        <f t="shared" si="90"/>
        <v>-0.20685329205688974</v>
      </c>
      <c r="J1941" s="1">
        <f t="shared" si="91"/>
        <v>0.4484702850960226</v>
      </c>
      <c r="K1941" s="1">
        <v>0</v>
      </c>
      <c r="L1941" s="1">
        <f t="shared" si="92"/>
        <v>-0.59505956158779227</v>
      </c>
      <c r="M1941" s="1">
        <f>ABS(J1941-Base!J1941)</f>
        <v>4.2417013842316331E-3</v>
      </c>
    </row>
    <row r="1942" spans="5:13" x14ac:dyDescent="0.3">
      <c r="E1942" s="1">
        <v>1931</v>
      </c>
      <c r="F1942" s="1">
        <v>1</v>
      </c>
      <c r="G1942" s="1">
        <v>22</v>
      </c>
      <c r="H1942" s="1">
        <v>2</v>
      </c>
      <c r="I1942" s="1">
        <f t="shared" si="90"/>
        <v>3.7719614675973248E-2</v>
      </c>
      <c r="J1942" s="1">
        <f t="shared" si="91"/>
        <v>0.50942878577989803</v>
      </c>
      <c r="K1942" s="1">
        <v>1</v>
      </c>
      <c r="L1942" s="1">
        <f t="shared" si="92"/>
        <v>-0.67446520884628536</v>
      </c>
      <c r="M1942" s="1">
        <f>ABS(J1942-Base!J1942)</f>
        <v>2.8465903584240504E-4</v>
      </c>
    </row>
    <row r="1943" spans="5:13" x14ac:dyDescent="0.3">
      <c r="E1943" s="1">
        <v>1932</v>
      </c>
      <c r="F1943" s="1">
        <v>1</v>
      </c>
      <c r="G1943" s="1">
        <v>21</v>
      </c>
      <c r="H1943" s="1">
        <v>3</v>
      </c>
      <c r="I1943" s="1">
        <f t="shared" si="90"/>
        <v>0.36368472937244134</v>
      </c>
      <c r="J1943" s="1">
        <f t="shared" si="91"/>
        <v>0.58993210957582065</v>
      </c>
      <c r="K1943" s="1">
        <v>0</v>
      </c>
      <c r="L1943" s="1">
        <f t="shared" si="92"/>
        <v>-0.89143254659126092</v>
      </c>
      <c r="M1943" s="1">
        <f>ABS(J1943-Base!J1943)</f>
        <v>3.2934135297213452E-3</v>
      </c>
    </row>
    <row r="1944" spans="5:13" x14ac:dyDescent="0.3">
      <c r="E1944" s="1">
        <v>1933</v>
      </c>
      <c r="F1944" s="1">
        <v>1</v>
      </c>
      <c r="G1944" s="1">
        <v>28</v>
      </c>
      <c r="H1944" s="1">
        <v>3</v>
      </c>
      <c r="I1944" s="1">
        <f t="shared" si="90"/>
        <v>0.15650155859263687</v>
      </c>
      <c r="J1944" s="1">
        <f t="shared" si="91"/>
        <v>0.53904572743108359</v>
      </c>
      <c r="K1944" s="1">
        <v>1</v>
      </c>
      <c r="L1944" s="1">
        <f t="shared" si="92"/>
        <v>-0.6179548741371621</v>
      </c>
      <c r="M1944" s="1">
        <f>ABS(J1944-Base!J1944)</f>
        <v>1.5956049208305512E-3</v>
      </c>
    </row>
    <row r="1945" spans="5:13" x14ac:dyDescent="0.3">
      <c r="E1945" s="1">
        <v>1934</v>
      </c>
      <c r="F1945" s="1">
        <v>0</v>
      </c>
      <c r="G1945" s="1">
        <v>31</v>
      </c>
      <c r="H1945" s="1">
        <v>0</v>
      </c>
      <c r="I1945" s="1">
        <f t="shared" si="90"/>
        <v>-0.72942625204580969</v>
      </c>
      <c r="J1945" s="1">
        <f t="shared" si="91"/>
        <v>0.32532064508229447</v>
      </c>
      <c r="K1945" s="1">
        <v>1</v>
      </c>
      <c r="L1945" s="1">
        <f t="shared" si="92"/>
        <v>-1.1229439827693399</v>
      </c>
      <c r="M1945" s="1">
        <f>ABS(J1945-Base!J1945)</f>
        <v>1.1776913713985815E-2</v>
      </c>
    </row>
    <row r="1946" spans="5:13" x14ac:dyDescent="0.3">
      <c r="E1946" s="1">
        <v>1935</v>
      </c>
      <c r="F1946" s="1">
        <v>0</v>
      </c>
      <c r="G1946" s="1">
        <v>22</v>
      </c>
      <c r="H1946" s="1">
        <v>2</v>
      </c>
      <c r="I1946" s="1">
        <f t="shared" si="90"/>
        <v>4.4692951888673504E-3</v>
      </c>
      <c r="J1946" s="1">
        <f t="shared" si="91"/>
        <v>0.50111732193737923</v>
      </c>
      <c r="K1946" s="1">
        <v>1</v>
      </c>
      <c r="L1946" s="1">
        <f t="shared" si="92"/>
        <v>-0.69091502978836927</v>
      </c>
      <c r="M1946" s="1">
        <f>ABS(J1946-Base!J1946)</f>
        <v>8.5961228783612009E-3</v>
      </c>
    </row>
    <row r="1947" spans="5:13" x14ac:dyDescent="0.3">
      <c r="E1947" s="1">
        <v>1936</v>
      </c>
      <c r="F1947" s="1">
        <v>0</v>
      </c>
      <c r="G1947" s="1">
        <v>28</v>
      </c>
      <c r="H1947" s="1">
        <v>4</v>
      </c>
      <c r="I1947" s="1">
        <f t="shared" si="90"/>
        <v>0.34213499133774983</v>
      </c>
      <c r="J1947" s="1">
        <f t="shared" si="91"/>
        <v>0.58470904445782967</v>
      </c>
      <c r="K1947" s="1">
        <v>1</v>
      </c>
      <c r="L1947" s="1">
        <f t="shared" si="92"/>
        <v>-0.53664091537588743</v>
      </c>
      <c r="M1947" s="1">
        <f>ABS(J1947-Base!J1947)</f>
        <v>2.1818186810304452E-2</v>
      </c>
    </row>
    <row r="1948" spans="5:13" x14ac:dyDescent="0.3">
      <c r="E1948" s="1">
        <v>1937</v>
      </c>
      <c r="F1948" s="1">
        <v>0</v>
      </c>
      <c r="G1948" s="1">
        <v>27</v>
      </c>
      <c r="H1948" s="1">
        <v>0</v>
      </c>
      <c r="I1948" s="1">
        <f t="shared" si="90"/>
        <v>-0.62376495842293123</v>
      </c>
      <c r="J1948" s="1">
        <f t="shared" si="91"/>
        <v>0.34892565543319548</v>
      </c>
      <c r="K1948" s="1">
        <v>0</v>
      </c>
      <c r="L1948" s="1">
        <f t="shared" si="92"/>
        <v>-0.42913144273050785</v>
      </c>
      <c r="M1948" s="1">
        <f>ABS(J1948-Base!J1948)</f>
        <v>1.0275372231825008E-2</v>
      </c>
    </row>
    <row r="1949" spans="5:13" x14ac:dyDescent="0.3">
      <c r="E1949" s="1">
        <v>1938</v>
      </c>
      <c r="F1949" s="1">
        <v>1</v>
      </c>
      <c r="G1949" s="1">
        <v>26</v>
      </c>
      <c r="H1949" s="1">
        <v>4</v>
      </c>
      <c r="I1949" s="1">
        <f t="shared" si="90"/>
        <v>0.51206426911479153</v>
      </c>
      <c r="J1949" s="1">
        <f t="shared" si="91"/>
        <v>0.62529026252497333</v>
      </c>
      <c r="K1949" s="1">
        <v>0</v>
      </c>
      <c r="L1949" s="1">
        <f t="shared" si="92"/>
        <v>-0.98160358613017862</v>
      </c>
      <c r="M1949" s="1">
        <f>ABS(J1949-Base!J1949)</f>
        <v>5.2115819597463586E-3</v>
      </c>
    </row>
    <row r="1950" spans="5:13" x14ac:dyDescent="0.3">
      <c r="E1950" s="1">
        <v>1939</v>
      </c>
      <c r="F1950" s="1">
        <v>1</v>
      </c>
      <c r="G1950" s="1">
        <v>26</v>
      </c>
      <c r="H1950" s="1">
        <v>2</v>
      </c>
      <c r="I1950" s="1">
        <f t="shared" si="90"/>
        <v>-8.0670768626772152E-2</v>
      </c>
      <c r="J1950" s="1">
        <f t="shared" si="91"/>
        <v>0.47984323796034778</v>
      </c>
      <c r="K1950" s="1">
        <v>0</v>
      </c>
      <c r="L1950" s="1">
        <f t="shared" si="92"/>
        <v>-0.65362504737737592</v>
      </c>
      <c r="M1950" s="1">
        <f>ABS(J1950-Base!J1950)</f>
        <v>1.3081485386529645E-3</v>
      </c>
    </row>
    <row r="1951" spans="5:13" x14ac:dyDescent="0.3">
      <c r="E1951" s="1">
        <v>1940</v>
      </c>
      <c r="F1951" s="1">
        <v>1</v>
      </c>
      <c r="G1951" s="1">
        <v>29</v>
      </c>
      <c r="H1951" s="1">
        <v>4</v>
      </c>
      <c r="I1951" s="1">
        <f t="shared" si="90"/>
        <v>0.42327148163773232</v>
      </c>
      <c r="J1951" s="1">
        <f t="shared" si="91"/>
        <v>0.60426582105481219</v>
      </c>
      <c r="K1951" s="1">
        <v>1</v>
      </c>
      <c r="L1951" s="1">
        <f t="shared" si="92"/>
        <v>-0.50374107677927327</v>
      </c>
      <c r="M1951" s="1">
        <f>ABS(J1951-Base!J1951)</f>
        <v>4.5777562095909996E-3</v>
      </c>
    </row>
    <row r="1952" spans="5:13" x14ac:dyDescent="0.3">
      <c r="E1952" s="1">
        <v>1941</v>
      </c>
      <c r="F1952" s="1">
        <v>1</v>
      </c>
      <c r="G1952" s="1">
        <v>18</v>
      </c>
      <c r="H1952" s="1">
        <v>2</v>
      </c>
      <c r="I1952" s="1">
        <f t="shared" si="90"/>
        <v>0.15610999797871863</v>
      </c>
      <c r="J1952" s="1">
        <f t="shared" si="91"/>
        <v>0.53894843275243853</v>
      </c>
      <c r="K1952" s="1">
        <v>0</v>
      </c>
      <c r="L1952" s="1">
        <f t="shared" si="92"/>
        <v>-0.7742453827021214</v>
      </c>
      <c r="M1952" s="1">
        <f>ABS(J1952-Base!J1952)</f>
        <v>7.3620619969594348E-4</v>
      </c>
    </row>
    <row r="1953" spans="5:13" x14ac:dyDescent="0.3">
      <c r="E1953" s="1">
        <v>1942</v>
      </c>
      <c r="F1953" s="1">
        <v>0</v>
      </c>
      <c r="G1953" s="1">
        <v>35</v>
      </c>
      <c r="H1953" s="1">
        <v>0</v>
      </c>
      <c r="I1953" s="1">
        <f t="shared" si="90"/>
        <v>-0.83508754566868815</v>
      </c>
      <c r="J1953" s="1">
        <f t="shared" si="91"/>
        <v>0.30257041126145895</v>
      </c>
      <c r="K1953" s="1">
        <v>0</v>
      </c>
      <c r="L1953" s="1">
        <f t="shared" si="92"/>
        <v>-0.36035371842731556</v>
      </c>
      <c r="M1953" s="1">
        <f>ABS(J1953-Base!J1953)</f>
        <v>1.3086638469248846E-2</v>
      </c>
    </row>
    <row r="1954" spans="5:13" x14ac:dyDescent="0.3">
      <c r="E1954" s="1">
        <v>1943</v>
      </c>
      <c r="F1954" s="1">
        <v>1</v>
      </c>
      <c r="G1954" s="1">
        <v>23</v>
      </c>
      <c r="H1954" s="1">
        <v>2</v>
      </c>
      <c r="I1954" s="1">
        <f t="shared" si="90"/>
        <v>8.1220188502868634E-3</v>
      </c>
      <c r="J1954" s="1">
        <f t="shared" si="91"/>
        <v>0.50203049355042118</v>
      </c>
      <c r="K1954" s="1">
        <v>0</v>
      </c>
      <c r="L1954" s="1">
        <f t="shared" si="92"/>
        <v>-0.69721643586119952</v>
      </c>
      <c r="M1954" s="1">
        <f>ABS(J1954-Base!J1954)</f>
        <v>5.4109666962431913E-4</v>
      </c>
    </row>
    <row r="1955" spans="5:13" x14ac:dyDescent="0.3">
      <c r="E1955" s="1">
        <v>1944</v>
      </c>
      <c r="F1955" s="1">
        <v>1</v>
      </c>
      <c r="G1955" s="1">
        <v>27</v>
      </c>
      <c r="H1955" s="1">
        <v>1</v>
      </c>
      <c r="I1955" s="1">
        <f t="shared" si="90"/>
        <v>-0.40663588332324041</v>
      </c>
      <c r="J1955" s="1">
        <f t="shared" si="91"/>
        <v>0.39971904687376963</v>
      </c>
      <c r="K1955" s="1">
        <v>0</v>
      </c>
      <c r="L1955" s="1">
        <f t="shared" si="92"/>
        <v>-0.51035747815286625</v>
      </c>
      <c r="M1955" s="1">
        <f>ABS(J1955-Base!J1955)</f>
        <v>4.8028829199894263E-3</v>
      </c>
    </row>
    <row r="1956" spans="5:13" x14ac:dyDescent="0.3">
      <c r="E1956" s="1">
        <v>1945</v>
      </c>
      <c r="F1956" s="1">
        <v>1</v>
      </c>
      <c r="G1956" s="1">
        <v>12</v>
      </c>
      <c r="H1956" s="1">
        <v>1</v>
      </c>
      <c r="I1956" s="1">
        <f t="shared" si="90"/>
        <v>3.7328054062054861E-2</v>
      </c>
      <c r="J1956" s="1">
        <f t="shared" si="91"/>
        <v>0.50933093007691355</v>
      </c>
      <c r="K1956" s="1">
        <v>1</v>
      </c>
      <c r="L1956" s="1">
        <f t="shared" si="92"/>
        <v>-0.67465731637029192</v>
      </c>
      <c r="M1956" s="1">
        <f>ABS(J1956-Base!J1956)</f>
        <v>1.1486942457161753E-3</v>
      </c>
    </row>
    <row r="1957" spans="5:13" x14ac:dyDescent="0.3">
      <c r="E1957" s="1">
        <v>1946</v>
      </c>
      <c r="F1957" s="1">
        <v>0</v>
      </c>
      <c r="G1957" s="1">
        <v>24</v>
      </c>
      <c r="H1957" s="1">
        <v>4</v>
      </c>
      <c r="I1957" s="1">
        <f t="shared" si="90"/>
        <v>0.4477962849606284</v>
      </c>
      <c r="J1957" s="1">
        <f t="shared" si="91"/>
        <v>0.61011515338568312</v>
      </c>
      <c r="K1957" s="1">
        <v>0</v>
      </c>
      <c r="L1957" s="1">
        <f t="shared" si="92"/>
        <v>-0.94190384854925968</v>
      </c>
      <c r="M1957" s="1">
        <f>ABS(J1957-Base!J1957)</f>
        <v>2.3330318383314563E-2</v>
      </c>
    </row>
    <row r="1958" spans="5:13" x14ac:dyDescent="0.3">
      <c r="E1958" s="1">
        <v>1947</v>
      </c>
      <c r="F1958" s="1">
        <v>0</v>
      </c>
      <c r="G1958" s="1">
        <v>23</v>
      </c>
      <c r="H1958" s="1">
        <v>0</v>
      </c>
      <c r="I1958" s="1">
        <f t="shared" si="90"/>
        <v>-0.51810366480005265</v>
      </c>
      <c r="J1958" s="1">
        <f t="shared" si="91"/>
        <v>0.37329576709001761</v>
      </c>
      <c r="K1958" s="1">
        <v>0</v>
      </c>
      <c r="L1958" s="1">
        <f t="shared" si="92"/>
        <v>-0.46728056748999891</v>
      </c>
      <c r="M1958" s="1">
        <f>ABS(J1958-Base!J1958)</f>
        <v>8.5966274346834237E-3</v>
      </c>
    </row>
    <row r="1959" spans="5:13" x14ac:dyDescent="0.3">
      <c r="E1959" s="1">
        <v>1948</v>
      </c>
      <c r="F1959" s="1">
        <v>1</v>
      </c>
      <c r="G1959" s="1">
        <v>22</v>
      </c>
      <c r="H1959" s="1">
        <v>4</v>
      </c>
      <c r="I1959" s="1">
        <f t="shared" si="90"/>
        <v>0.63045465241753684</v>
      </c>
      <c r="J1959" s="1">
        <f t="shared" si="91"/>
        <v>0.65259254609950756</v>
      </c>
      <c r="K1959" s="1">
        <v>0</v>
      </c>
      <c r="L1959" s="1">
        <f t="shared" si="92"/>
        <v>-1.0572569691574951</v>
      </c>
      <c r="M1959" s="1">
        <f>ABS(J1959-Base!J1959)</f>
        <v>5.9825470584123908E-3</v>
      </c>
    </row>
    <row r="1960" spans="5:13" x14ac:dyDescent="0.3">
      <c r="E1960" s="1">
        <v>1949</v>
      </c>
      <c r="F1960" s="1">
        <v>0</v>
      </c>
      <c r="G1960" s="1">
        <v>24</v>
      </c>
      <c r="H1960" s="1">
        <v>0</v>
      </c>
      <c r="I1960" s="1">
        <f t="shared" si="90"/>
        <v>-0.54451898820577227</v>
      </c>
      <c r="J1960" s="1">
        <f t="shared" si="91"/>
        <v>0.36713697802341244</v>
      </c>
      <c r="K1960" s="1">
        <v>0</v>
      </c>
      <c r="L1960" s="1">
        <f t="shared" si="92"/>
        <v>-0.45750127523642731</v>
      </c>
      <c r="M1960" s="1">
        <f>ABS(J1960-Base!J1960)</f>
        <v>9.0319000904001689E-3</v>
      </c>
    </row>
    <row r="1961" spans="5:13" x14ac:dyDescent="0.3">
      <c r="E1961" s="1">
        <v>1950</v>
      </c>
      <c r="F1961" s="1">
        <v>0</v>
      </c>
      <c r="G1961" s="1">
        <v>26</v>
      </c>
      <c r="H1961" s="1">
        <v>1</v>
      </c>
      <c r="I1961" s="1">
        <f t="shared" si="90"/>
        <v>-0.34927081672561133</v>
      </c>
      <c r="J1961" s="1">
        <f t="shared" si="91"/>
        <v>0.41355925728835835</v>
      </c>
      <c r="K1961" s="1">
        <v>1</v>
      </c>
      <c r="L1961" s="1">
        <f t="shared" si="92"/>
        <v>-0.88295446816341394</v>
      </c>
      <c r="M1961" s="1">
        <f>ABS(J1961-Base!J1961)</f>
        <v>2.1363829843065729E-3</v>
      </c>
    </row>
    <row r="1962" spans="5:13" x14ac:dyDescent="0.3">
      <c r="E1962" s="1">
        <v>1951</v>
      </c>
      <c r="F1962" s="1">
        <v>0</v>
      </c>
      <c r="G1962" s="1">
        <v>27</v>
      </c>
      <c r="H1962" s="1">
        <v>2</v>
      </c>
      <c r="I1962" s="1">
        <f t="shared" si="90"/>
        <v>-0.12760732183973089</v>
      </c>
      <c r="J1962" s="1">
        <f t="shared" si="91"/>
        <v>0.4681413889610696</v>
      </c>
      <c r="K1962" s="1">
        <v>0</v>
      </c>
      <c r="L1962" s="1">
        <f t="shared" si="92"/>
        <v>-0.63137759368707358</v>
      </c>
      <c r="M1962" s="1">
        <f>ABS(J1962-Base!J1962)</f>
        <v>5.8814182643489032E-3</v>
      </c>
    </row>
    <row r="1963" spans="5:13" x14ac:dyDescent="0.3">
      <c r="E1963" s="1">
        <v>1952</v>
      </c>
      <c r="F1963" s="1">
        <v>0</v>
      </c>
      <c r="G1963" s="1">
        <v>35</v>
      </c>
      <c r="H1963" s="1">
        <v>4</v>
      </c>
      <c r="I1963" s="1">
        <f t="shared" si="90"/>
        <v>0.15722772749771252</v>
      </c>
      <c r="J1963" s="1">
        <f t="shared" si="91"/>
        <v>0.5392261574390701</v>
      </c>
      <c r="K1963" s="1">
        <v>0</v>
      </c>
      <c r="L1963" s="1">
        <f t="shared" si="92"/>
        <v>-0.77484793648742456</v>
      </c>
      <c r="M1963" s="1">
        <f>ABS(J1963-Base!J1963)</f>
        <v>1.8695698661464033E-2</v>
      </c>
    </row>
    <row r="1964" spans="5:13" x14ac:dyDescent="0.3">
      <c r="E1964" s="1">
        <v>1953</v>
      </c>
      <c r="F1964" s="1">
        <v>1</v>
      </c>
      <c r="G1964" s="1">
        <v>24</v>
      </c>
      <c r="H1964" s="1">
        <v>1</v>
      </c>
      <c r="I1964" s="1">
        <f t="shared" si="90"/>
        <v>-0.31784309584618131</v>
      </c>
      <c r="J1964" s="1">
        <f t="shared" si="91"/>
        <v>0.42120149167015264</v>
      </c>
      <c r="K1964" s="1">
        <v>1</v>
      </c>
      <c r="L1964" s="1">
        <f t="shared" si="92"/>
        <v>-0.86464395725149212</v>
      </c>
      <c r="M1964" s="1">
        <f>ABS(J1964-Base!J1964)</f>
        <v>4.1257370632288848E-3</v>
      </c>
    </row>
    <row r="1965" spans="5:13" x14ac:dyDescent="0.3">
      <c r="E1965" s="1">
        <v>1954</v>
      </c>
      <c r="F1965" s="1">
        <v>1</v>
      </c>
      <c r="G1965" s="1">
        <v>23</v>
      </c>
      <c r="H1965" s="1">
        <v>6</v>
      </c>
      <c r="I1965" s="1">
        <f t="shared" si="90"/>
        <v>1.193592094333414</v>
      </c>
      <c r="J1965" s="1">
        <f t="shared" si="91"/>
        <v>0.76738289178009755</v>
      </c>
      <c r="K1965" s="1">
        <v>1</v>
      </c>
      <c r="L1965" s="1">
        <f t="shared" si="92"/>
        <v>-0.26476939516278053</v>
      </c>
      <c r="M1965" s="1">
        <f>ABS(J1965-Base!J1965)</f>
        <v>9.5359868941310433E-3</v>
      </c>
    </row>
    <row r="1966" spans="5:13" x14ac:dyDescent="0.3">
      <c r="E1966" s="1">
        <v>1955</v>
      </c>
      <c r="F1966" s="1">
        <v>1</v>
      </c>
      <c r="G1966" s="1">
        <v>22</v>
      </c>
      <c r="H1966" s="1">
        <v>2</v>
      </c>
      <c r="I1966" s="1">
        <f t="shared" si="90"/>
        <v>3.7719614675973248E-2</v>
      </c>
      <c r="J1966" s="1">
        <f t="shared" si="91"/>
        <v>0.50942878577989803</v>
      </c>
      <c r="K1966" s="1">
        <v>0</v>
      </c>
      <c r="L1966" s="1">
        <f t="shared" si="92"/>
        <v>-0.71218482352225843</v>
      </c>
      <c r="M1966" s="1">
        <f>ABS(J1966-Base!J1966)</f>
        <v>2.8465903584240504E-4</v>
      </c>
    </row>
    <row r="1967" spans="5:13" x14ac:dyDescent="0.3">
      <c r="E1967" s="1">
        <v>1956</v>
      </c>
      <c r="F1967" s="1">
        <v>0</v>
      </c>
      <c r="G1967" s="1">
        <v>28</v>
      </c>
      <c r="H1967" s="1">
        <v>0</v>
      </c>
      <c r="I1967" s="1">
        <f t="shared" si="90"/>
        <v>-0.65018028182865084</v>
      </c>
      <c r="J1967" s="1">
        <f t="shared" si="91"/>
        <v>0.34294891237847408</v>
      </c>
      <c r="K1967" s="1">
        <v>1</v>
      </c>
      <c r="L1967" s="1">
        <f t="shared" si="92"/>
        <v>-1.0701737864123733</v>
      </c>
      <c r="M1967" s="1">
        <f>ABS(J1967-Base!J1967)</f>
        <v>1.0668044857152559E-2</v>
      </c>
    </row>
    <row r="1968" spans="5:13" x14ac:dyDescent="0.3">
      <c r="E1968" s="1">
        <v>1957</v>
      </c>
      <c r="F1968" s="1">
        <v>0</v>
      </c>
      <c r="G1968" s="1">
        <v>16</v>
      </c>
      <c r="H1968" s="1">
        <v>2</v>
      </c>
      <c r="I1968" s="1">
        <f t="shared" si="90"/>
        <v>0.1629612356231851</v>
      </c>
      <c r="J1968" s="1">
        <f t="shared" si="91"/>
        <v>0.54065038815460176</v>
      </c>
      <c r="K1968" s="1">
        <v>1</v>
      </c>
      <c r="L1968" s="1">
        <f t="shared" si="92"/>
        <v>-0.61498244165021843</v>
      </c>
      <c r="M1968" s="1">
        <f>ABS(J1968-Base!J1968)</f>
        <v>1.1729713484965765E-2</v>
      </c>
    </row>
    <row r="1969" spans="5:13" x14ac:dyDescent="0.3">
      <c r="E1969" s="1">
        <v>1958</v>
      </c>
      <c r="F1969" s="1">
        <v>1</v>
      </c>
      <c r="G1969" s="1">
        <v>23</v>
      </c>
      <c r="H1969" s="1">
        <v>2</v>
      </c>
      <c r="I1969" s="1">
        <f t="shared" si="90"/>
        <v>8.1220188502868634E-3</v>
      </c>
      <c r="J1969" s="1">
        <f t="shared" si="91"/>
        <v>0.50203049355042118</v>
      </c>
      <c r="K1969" s="1">
        <v>0</v>
      </c>
      <c r="L1969" s="1">
        <f t="shared" si="92"/>
        <v>-0.69721643586119952</v>
      </c>
      <c r="M1969" s="1">
        <f>ABS(J1969-Base!J1969)</f>
        <v>5.4109666962431913E-4</v>
      </c>
    </row>
    <row r="1970" spans="5:13" x14ac:dyDescent="0.3">
      <c r="E1970" s="1">
        <v>1959</v>
      </c>
      <c r="F1970" s="1">
        <v>0</v>
      </c>
      <c r="G1970" s="1">
        <v>22</v>
      </c>
      <c r="H1970" s="1">
        <v>0</v>
      </c>
      <c r="I1970" s="1">
        <f t="shared" si="90"/>
        <v>-0.49168834139433298</v>
      </c>
      <c r="J1970" s="1">
        <f t="shared" si="91"/>
        <v>0.37949591830017942</v>
      </c>
      <c r="K1970" s="1">
        <v>0</v>
      </c>
      <c r="L1970" s="1">
        <f t="shared" si="92"/>
        <v>-0.47722309627720794</v>
      </c>
      <c r="M1970" s="1">
        <f>ABS(J1970-Base!J1970)</f>
        <v>8.1515393118058999E-3</v>
      </c>
    </row>
    <row r="1971" spans="5:13" x14ac:dyDescent="0.3">
      <c r="E1971" s="1">
        <v>1960</v>
      </c>
      <c r="F1971" s="1">
        <v>1</v>
      </c>
      <c r="G1971" s="1">
        <v>27</v>
      </c>
      <c r="H1971" s="1">
        <v>5</v>
      </c>
      <c r="I1971" s="1">
        <f t="shared" si="90"/>
        <v>0.77883419215988692</v>
      </c>
      <c r="J1971" s="1">
        <f t="shared" si="91"/>
        <v>0.68542880128468697</v>
      </c>
      <c r="K1971" s="1">
        <v>1</v>
      </c>
      <c r="L1971" s="1">
        <f t="shared" si="92"/>
        <v>-0.37771064929130382</v>
      </c>
      <c r="M1971" s="1">
        <f>ABS(J1971-Base!J1971)</f>
        <v>7.5662606700367396E-3</v>
      </c>
    </row>
    <row r="1972" spans="5:13" x14ac:dyDescent="0.3">
      <c r="E1972" s="1">
        <v>1961</v>
      </c>
      <c r="F1972" s="1">
        <v>0</v>
      </c>
      <c r="G1972" s="1">
        <v>23</v>
      </c>
      <c r="H1972" s="1">
        <v>2</v>
      </c>
      <c r="I1972" s="1">
        <f t="shared" si="90"/>
        <v>-2.194602821685232E-2</v>
      </c>
      <c r="J1972" s="1">
        <f t="shared" si="91"/>
        <v>0.49451371313987069</v>
      </c>
      <c r="K1972" s="1">
        <v>0</v>
      </c>
      <c r="L1972" s="1">
        <f t="shared" si="92"/>
        <v>-0.68223436876271526</v>
      </c>
      <c r="M1972" s="1">
        <f>ABS(J1972-Base!J1972)</f>
        <v>8.0578770801748023E-3</v>
      </c>
    </row>
    <row r="1973" spans="5:13" x14ac:dyDescent="0.3">
      <c r="E1973" s="1">
        <v>1962</v>
      </c>
      <c r="F1973" s="1">
        <v>1</v>
      </c>
      <c r="G1973" s="1">
        <v>22</v>
      </c>
      <c r="H1973" s="1">
        <v>3</v>
      </c>
      <c r="I1973" s="1">
        <f t="shared" si="90"/>
        <v>0.33408713354675501</v>
      </c>
      <c r="J1973" s="1">
        <f t="shared" si="91"/>
        <v>0.58275350580968577</v>
      </c>
      <c r="K1973" s="1">
        <v>0</v>
      </c>
      <c r="L1973" s="1">
        <f t="shared" si="92"/>
        <v>-0.87407811865568463</v>
      </c>
      <c r="M1973" s="1">
        <f>ABS(J1973-Base!J1973)</f>
        <v>3.0601136639029081E-3</v>
      </c>
    </row>
    <row r="1974" spans="5:13" x14ac:dyDescent="0.3">
      <c r="E1974" s="1">
        <v>1963</v>
      </c>
      <c r="F1974" s="1">
        <v>0</v>
      </c>
      <c r="G1974" s="1">
        <v>23</v>
      </c>
      <c r="H1974" s="1">
        <v>2</v>
      </c>
      <c r="I1974" s="1">
        <f t="shared" si="90"/>
        <v>-2.194602821685232E-2</v>
      </c>
      <c r="J1974" s="1">
        <f t="shared" si="91"/>
        <v>0.49451371313987069</v>
      </c>
      <c r="K1974" s="1">
        <v>1</v>
      </c>
      <c r="L1974" s="1">
        <f t="shared" si="92"/>
        <v>-0.70418039697956758</v>
      </c>
      <c r="M1974" s="1">
        <f>ABS(J1974-Base!J1974)</f>
        <v>8.0578770801748023E-3</v>
      </c>
    </row>
    <row r="1975" spans="5:13" x14ac:dyDescent="0.3">
      <c r="E1975" s="1">
        <v>1964</v>
      </c>
      <c r="F1975" s="1">
        <v>1</v>
      </c>
      <c r="G1975" s="1">
        <v>22</v>
      </c>
      <c r="H1975" s="1">
        <v>4</v>
      </c>
      <c r="I1975" s="1">
        <f t="shared" si="90"/>
        <v>0.63045465241753684</v>
      </c>
      <c r="J1975" s="1">
        <f t="shared" si="91"/>
        <v>0.65259254609950756</v>
      </c>
      <c r="K1975" s="1">
        <v>0</v>
      </c>
      <c r="L1975" s="1">
        <f t="shared" si="92"/>
        <v>-1.0572569691574951</v>
      </c>
      <c r="M1975" s="1">
        <f>ABS(J1975-Base!J1975)</f>
        <v>5.9825470584123908E-3</v>
      </c>
    </row>
    <row r="1976" spans="5:13" x14ac:dyDescent="0.3">
      <c r="E1976" s="1">
        <v>1965</v>
      </c>
      <c r="F1976" s="1">
        <v>0</v>
      </c>
      <c r="G1976" s="1">
        <v>30</v>
      </c>
      <c r="H1976" s="1">
        <v>1</v>
      </c>
      <c r="I1976" s="1">
        <f t="shared" si="90"/>
        <v>-0.4549321103484899</v>
      </c>
      <c r="J1976" s="1">
        <f t="shared" si="91"/>
        <v>0.38818875454897944</v>
      </c>
      <c r="K1976" s="1">
        <v>0</v>
      </c>
      <c r="L1976" s="1">
        <f t="shared" si="92"/>
        <v>-0.49133146650745418</v>
      </c>
      <c r="M1976" s="1">
        <f>ABS(J1976-Base!J1976)</f>
        <v>4.1345494440507835E-3</v>
      </c>
    </row>
    <row r="1977" spans="5:13" x14ac:dyDescent="0.3">
      <c r="E1977" s="1">
        <v>1966</v>
      </c>
      <c r="F1977" s="1">
        <v>0</v>
      </c>
      <c r="G1977" s="1">
        <v>17</v>
      </c>
      <c r="H1977" s="1">
        <v>2</v>
      </c>
      <c r="I1977" s="1">
        <f t="shared" si="90"/>
        <v>0.13654591221746548</v>
      </c>
      <c r="J1977" s="1">
        <f t="shared" si="91"/>
        <v>0.5340835378137051</v>
      </c>
      <c r="K1977" s="1">
        <v>1</v>
      </c>
      <c r="L1977" s="1">
        <f t="shared" si="92"/>
        <v>-0.62720301440368686</v>
      </c>
      <c r="M1977" s="1">
        <f>ABS(J1977-Base!J1977)</f>
        <v>1.122179563022685E-2</v>
      </c>
    </row>
    <row r="1978" spans="5:13" x14ac:dyDescent="0.3">
      <c r="E1978" s="1">
        <v>1967</v>
      </c>
      <c r="F1978" s="1">
        <v>1</v>
      </c>
      <c r="G1978" s="1">
        <v>26</v>
      </c>
      <c r="H1978" s="1">
        <v>2</v>
      </c>
      <c r="I1978" s="1">
        <f t="shared" si="90"/>
        <v>-8.0670768626772152E-2</v>
      </c>
      <c r="J1978" s="1">
        <f t="shared" si="91"/>
        <v>0.47984323796034778</v>
      </c>
      <c r="K1978" s="1">
        <v>0</v>
      </c>
      <c r="L1978" s="1">
        <f t="shared" si="92"/>
        <v>-0.65362504737737592</v>
      </c>
      <c r="M1978" s="1">
        <f>ABS(J1978-Base!J1978)</f>
        <v>1.3081485386529645E-3</v>
      </c>
    </row>
    <row r="1979" spans="5:13" x14ac:dyDescent="0.3">
      <c r="E1979" s="1">
        <v>1968</v>
      </c>
      <c r="F1979" s="1">
        <v>1</v>
      </c>
      <c r="G1979" s="1">
        <v>29</v>
      </c>
      <c r="H1979" s="1">
        <v>4</v>
      </c>
      <c r="I1979" s="1">
        <f t="shared" si="90"/>
        <v>0.42327148163773232</v>
      </c>
      <c r="J1979" s="1">
        <f t="shared" si="91"/>
        <v>0.60426582105481219</v>
      </c>
      <c r="K1979" s="1">
        <v>1</v>
      </c>
      <c r="L1979" s="1">
        <f t="shared" si="92"/>
        <v>-0.50374107677927327</v>
      </c>
      <c r="M1979" s="1">
        <f>ABS(J1979-Base!J1979)</f>
        <v>4.5777562095909996E-3</v>
      </c>
    </row>
    <row r="1980" spans="5:13" x14ac:dyDescent="0.3">
      <c r="E1980" s="1">
        <v>1969</v>
      </c>
      <c r="F1980" s="1">
        <v>1</v>
      </c>
      <c r="G1980" s="1">
        <v>26</v>
      </c>
      <c r="H1980" s="1">
        <v>1</v>
      </c>
      <c r="I1980" s="1">
        <f t="shared" si="90"/>
        <v>-0.37703828749755397</v>
      </c>
      <c r="J1980" s="1">
        <f t="shared" si="91"/>
        <v>0.40684142424285535</v>
      </c>
      <c r="K1980" s="1">
        <v>0</v>
      </c>
      <c r="L1980" s="1">
        <f t="shared" si="92"/>
        <v>-0.5222935029889062</v>
      </c>
      <c r="M1980" s="1">
        <f>ABS(J1980-Base!J1980)</f>
        <v>4.5814500611964237E-3</v>
      </c>
    </row>
    <row r="1981" spans="5:13" x14ac:dyDescent="0.3">
      <c r="E1981" s="1">
        <v>1970</v>
      </c>
      <c r="F1981" s="1">
        <v>1</v>
      </c>
      <c r="G1981" s="1">
        <v>27</v>
      </c>
      <c r="H1981" s="1">
        <v>2</v>
      </c>
      <c r="I1981" s="1">
        <f t="shared" si="90"/>
        <v>-0.11026836445245859</v>
      </c>
      <c r="J1981" s="1">
        <f t="shared" si="91"/>
        <v>0.47246080757786535</v>
      </c>
      <c r="K1981" s="1">
        <v>0</v>
      </c>
      <c r="L1981" s="1">
        <f t="shared" si="92"/>
        <v>-0.63953211796132015</v>
      </c>
      <c r="M1981" s="1">
        <f>ABS(J1981-Base!J1981)</f>
        <v>1.5619996475531583E-3</v>
      </c>
    </row>
    <row r="1982" spans="5:13" x14ac:dyDescent="0.3">
      <c r="E1982" s="1">
        <v>1971</v>
      </c>
      <c r="F1982" s="1">
        <v>0</v>
      </c>
      <c r="G1982" s="1">
        <v>23</v>
      </c>
      <c r="H1982" s="1">
        <v>0</v>
      </c>
      <c r="I1982" s="1">
        <f t="shared" si="90"/>
        <v>-0.51810366480005265</v>
      </c>
      <c r="J1982" s="1">
        <f t="shared" si="91"/>
        <v>0.37329576709001761</v>
      </c>
      <c r="K1982" s="1">
        <v>1</v>
      </c>
      <c r="L1982" s="1">
        <f t="shared" si="92"/>
        <v>-0.98538423229005168</v>
      </c>
      <c r="M1982" s="1">
        <f>ABS(J1982-Base!J1982)</f>
        <v>8.5966274346834237E-3</v>
      </c>
    </row>
    <row r="1983" spans="5:13" x14ac:dyDescent="0.3">
      <c r="E1983" s="1">
        <v>1972</v>
      </c>
      <c r="F1983" s="1">
        <v>0</v>
      </c>
      <c r="G1983" s="1">
        <v>29</v>
      </c>
      <c r="H1983" s="1">
        <v>0</v>
      </c>
      <c r="I1983" s="1">
        <f t="shared" si="90"/>
        <v>-0.67659560523437046</v>
      </c>
      <c r="J1983" s="1">
        <f t="shared" si="91"/>
        <v>0.33702155128635308</v>
      </c>
      <c r="K1983" s="1">
        <v>0</v>
      </c>
      <c r="L1983" s="1">
        <f t="shared" si="92"/>
        <v>-0.41101279503553634</v>
      </c>
      <c r="M1983" s="1">
        <f>ABS(J1983-Base!J1983)</f>
        <v>1.1049348853416796E-2</v>
      </c>
    </row>
    <row r="1984" spans="5:13" x14ac:dyDescent="0.3">
      <c r="E1984" s="1">
        <v>1973</v>
      </c>
      <c r="F1984" s="1">
        <v>0</v>
      </c>
      <c r="G1984" s="1">
        <v>27</v>
      </c>
      <c r="H1984" s="1">
        <v>2</v>
      </c>
      <c r="I1984" s="1">
        <f t="shared" si="90"/>
        <v>-0.12760732183973089</v>
      </c>
      <c r="J1984" s="1">
        <f t="shared" si="91"/>
        <v>0.4681413889610696</v>
      </c>
      <c r="K1984" s="1">
        <v>1</v>
      </c>
      <c r="L1984" s="1">
        <f t="shared" si="92"/>
        <v>-0.75898491552680436</v>
      </c>
      <c r="M1984" s="1">
        <f>ABS(J1984-Base!J1984)</f>
        <v>5.8814182643489032E-3</v>
      </c>
    </row>
    <row r="1985" spans="5:13" x14ac:dyDescent="0.3">
      <c r="E1985" s="1">
        <v>1974</v>
      </c>
      <c r="F1985" s="1">
        <v>1</v>
      </c>
      <c r="G1985" s="1">
        <v>22</v>
      </c>
      <c r="H1985" s="1">
        <v>4</v>
      </c>
      <c r="I1985" s="1">
        <f t="shared" si="90"/>
        <v>0.63045465241753684</v>
      </c>
      <c r="J1985" s="1">
        <f t="shared" si="91"/>
        <v>0.65259254609950756</v>
      </c>
      <c r="K1985" s="1">
        <v>0</v>
      </c>
      <c r="L1985" s="1">
        <f t="shared" si="92"/>
        <v>-1.0572569691574951</v>
      </c>
      <c r="M1985" s="1">
        <f>ABS(J1985-Base!J1985)</f>
        <v>5.9825470584123908E-3</v>
      </c>
    </row>
    <row r="1986" spans="5:13" x14ac:dyDescent="0.3">
      <c r="E1986" s="1">
        <v>1975</v>
      </c>
      <c r="F1986" s="1">
        <v>0</v>
      </c>
      <c r="G1986" s="1">
        <v>21</v>
      </c>
      <c r="H1986" s="1">
        <v>0</v>
      </c>
      <c r="I1986" s="1">
        <f t="shared" si="90"/>
        <v>-0.46527301798861337</v>
      </c>
      <c r="J1986" s="1">
        <f t="shared" si="91"/>
        <v>0.38573566532339898</v>
      </c>
      <c r="K1986" s="1">
        <v>0</v>
      </c>
      <c r="L1986" s="1">
        <f t="shared" si="92"/>
        <v>-0.48732993097630589</v>
      </c>
      <c r="M1986" s="1">
        <f>ABS(J1986-Base!J1986)</f>
        <v>7.6970146114788141E-3</v>
      </c>
    </row>
    <row r="1987" spans="5:13" x14ac:dyDescent="0.3">
      <c r="E1987" s="1">
        <v>1976</v>
      </c>
      <c r="F1987" s="1">
        <v>1</v>
      </c>
      <c r="G1987" s="1">
        <v>23</v>
      </c>
      <c r="H1987" s="1">
        <v>3</v>
      </c>
      <c r="I1987" s="1">
        <f t="shared" si="90"/>
        <v>0.30448953772106868</v>
      </c>
      <c r="J1987" s="1">
        <f t="shared" si="91"/>
        <v>0.57553965310375632</v>
      </c>
      <c r="K1987" s="1">
        <v>0</v>
      </c>
      <c r="L1987" s="1">
        <f t="shared" si="92"/>
        <v>-0.8569366889101131</v>
      </c>
      <c r="M1987" s="1">
        <f>ABS(J1987-Base!J1987)</f>
        <v>2.8232640295787759E-3</v>
      </c>
    </row>
    <row r="1988" spans="5:13" x14ac:dyDescent="0.3">
      <c r="E1988" s="1">
        <v>1977</v>
      </c>
      <c r="F1988" s="1">
        <v>1</v>
      </c>
      <c r="G1988" s="1">
        <v>22</v>
      </c>
      <c r="H1988" s="1">
        <v>2</v>
      </c>
      <c r="I1988" s="1">
        <f t="shared" si="90"/>
        <v>3.7719614675973248E-2</v>
      </c>
      <c r="J1988" s="1">
        <f t="shared" si="91"/>
        <v>0.50942878577989803</v>
      </c>
      <c r="K1988" s="1">
        <v>0</v>
      </c>
      <c r="L1988" s="1">
        <f t="shared" si="92"/>
        <v>-0.71218482352225843</v>
      </c>
      <c r="M1988" s="1">
        <f>ABS(J1988-Base!J1988)</f>
        <v>2.8465903584240504E-4</v>
      </c>
    </row>
    <row r="1989" spans="5:13" x14ac:dyDescent="0.3">
      <c r="E1989" s="1">
        <v>1978</v>
      </c>
      <c r="F1989" s="1">
        <v>1</v>
      </c>
      <c r="G1989" s="1">
        <v>30</v>
      </c>
      <c r="H1989" s="1">
        <v>2</v>
      </c>
      <c r="I1989" s="1">
        <f t="shared" si="90"/>
        <v>-0.19906115192951757</v>
      </c>
      <c r="J1989" s="1">
        <f t="shared" si="91"/>
        <v>0.45039839399994352</v>
      </c>
      <c r="K1989" s="1">
        <v>0</v>
      </c>
      <c r="L1989" s="1">
        <f t="shared" si="92"/>
        <v>-0.59856161595298218</v>
      </c>
      <c r="M1989" s="1">
        <f>ABS(J1989-Base!J1989)</f>
        <v>2.3135924803107111E-3</v>
      </c>
    </row>
    <row r="1990" spans="5:13" x14ac:dyDescent="0.3">
      <c r="E1990" s="1">
        <v>1979</v>
      </c>
      <c r="F1990" s="1">
        <v>1</v>
      </c>
      <c r="G1990" s="1">
        <v>24</v>
      </c>
      <c r="H1990" s="1">
        <v>2</v>
      </c>
      <c r="I1990" s="1">
        <f t="shared" si="90"/>
        <v>-2.1475576975399487E-2</v>
      </c>
      <c r="J1990" s="1">
        <f t="shared" si="91"/>
        <v>0.49463131209131789</v>
      </c>
      <c r="K1990" s="1">
        <v>0</v>
      </c>
      <c r="L1990" s="1">
        <f t="shared" si="92"/>
        <v>-0.68246704101524025</v>
      </c>
      <c r="M1990" s="1">
        <f>ABS(J1990-Base!J1990)</f>
        <v>7.9737401703056099E-4</v>
      </c>
    </row>
    <row r="1991" spans="5:13" x14ac:dyDescent="0.3">
      <c r="E1991" s="1">
        <v>1980</v>
      </c>
      <c r="F1991" s="1">
        <v>0</v>
      </c>
      <c r="G1991" s="1">
        <v>22</v>
      </c>
      <c r="H1991" s="1">
        <v>0</v>
      </c>
      <c r="I1991" s="1">
        <f t="shared" si="90"/>
        <v>-0.49168834139433298</v>
      </c>
      <c r="J1991" s="1">
        <f t="shared" si="91"/>
        <v>0.37949591830017942</v>
      </c>
      <c r="K1991" s="1">
        <v>1</v>
      </c>
      <c r="L1991" s="1">
        <f t="shared" si="92"/>
        <v>-0.96891143767154075</v>
      </c>
      <c r="M1991" s="1">
        <f>ABS(J1991-Base!J1991)</f>
        <v>8.1515393118058999E-3</v>
      </c>
    </row>
    <row r="1992" spans="5:13" x14ac:dyDescent="0.3">
      <c r="E1992" s="1">
        <v>1981</v>
      </c>
      <c r="F1992" s="1">
        <v>1</v>
      </c>
      <c r="G1992" s="1">
        <v>19</v>
      </c>
      <c r="H1992" s="1">
        <v>6</v>
      </c>
      <c r="I1992" s="1">
        <f t="shared" si="90"/>
        <v>1.3119824776361597</v>
      </c>
      <c r="J1992" s="1">
        <f t="shared" si="91"/>
        <v>0.78784470703343257</v>
      </c>
      <c r="K1992" s="1">
        <v>1</v>
      </c>
      <c r="L1992" s="1">
        <f t="shared" si="92"/>
        <v>-0.23845428083815209</v>
      </c>
      <c r="M1992" s="1">
        <f>ABS(J1992-Base!J1992)</f>
        <v>9.6459803105839459E-3</v>
      </c>
    </row>
    <row r="1993" spans="5:13" x14ac:dyDescent="0.3">
      <c r="E1993" s="1">
        <v>1982</v>
      </c>
      <c r="F1993" s="1">
        <v>1</v>
      </c>
      <c r="G1993" s="1">
        <v>22</v>
      </c>
      <c r="H1993" s="1">
        <v>6</v>
      </c>
      <c r="I1993" s="1">
        <f t="shared" si="90"/>
        <v>1.2231896901591008</v>
      </c>
      <c r="J1993" s="1">
        <f t="shared" si="91"/>
        <v>0.77262438847577675</v>
      </c>
      <c r="K1993" s="1">
        <v>1</v>
      </c>
      <c r="L1993" s="1">
        <f t="shared" si="92"/>
        <v>-0.25796226249205773</v>
      </c>
      <c r="M1993" s="1">
        <f>ABS(J1993-Base!J1993)</f>
        <v>9.5727526765619908E-3</v>
      </c>
    </row>
    <row r="1994" spans="5:13" x14ac:dyDescent="0.3">
      <c r="E1994" s="1">
        <v>1983</v>
      </c>
      <c r="F1994" s="1">
        <v>0</v>
      </c>
      <c r="G1994" s="1">
        <v>29</v>
      </c>
      <c r="H1994" s="1">
        <v>3</v>
      </c>
      <c r="I1994" s="1">
        <f t="shared" si="90"/>
        <v>6.7640849640430045E-2</v>
      </c>
      <c r="J1994" s="1">
        <f t="shared" si="91"/>
        <v>0.51690376793916937</v>
      </c>
      <c r="K1994" s="1">
        <v>1</v>
      </c>
      <c r="L1994" s="1">
        <f t="shared" si="92"/>
        <v>-0.65989855731325187</v>
      </c>
      <c r="M1994" s="1">
        <f>ABS(J1994-Base!J1994)</f>
        <v>1.3436248929804773E-2</v>
      </c>
    </row>
    <row r="1995" spans="5:13" x14ac:dyDescent="0.3">
      <c r="E1995" s="1">
        <v>1984</v>
      </c>
      <c r="F1995" s="1">
        <v>0</v>
      </c>
      <c r="G1995" s="1">
        <v>26</v>
      </c>
      <c r="H1995" s="1">
        <v>0</v>
      </c>
      <c r="I1995" s="1">
        <f t="shared" si="90"/>
        <v>-0.5973496350172115</v>
      </c>
      <c r="J1995" s="1">
        <f t="shared" si="91"/>
        <v>0.35495028933023043</v>
      </c>
      <c r="K1995" s="1">
        <v>0</v>
      </c>
      <c r="L1995" s="1">
        <f t="shared" si="92"/>
        <v>-0.43842789435032226</v>
      </c>
      <c r="M1995" s="1">
        <f>ABS(J1995-Base!J1995)</f>
        <v>9.8715949567237948E-3</v>
      </c>
    </row>
    <row r="1996" spans="5:13" x14ac:dyDescent="0.3">
      <c r="E1996" s="1">
        <v>1985</v>
      </c>
      <c r="F1996" s="1">
        <v>0</v>
      </c>
      <c r="G1996" s="1">
        <v>22</v>
      </c>
      <c r="H1996" s="1">
        <v>1</v>
      </c>
      <c r="I1996" s="1">
        <f t="shared" si="90"/>
        <v>-0.24360952310273282</v>
      </c>
      <c r="J1996" s="1">
        <f t="shared" si="91"/>
        <v>0.43939703315261519</v>
      </c>
      <c r="K1996" s="1">
        <v>0</v>
      </c>
      <c r="L1996" s="1">
        <f t="shared" si="92"/>
        <v>-0.57874234799398538</v>
      </c>
      <c r="M1996" s="1">
        <f>ABS(J1996-Base!J1996)</f>
        <v>4.6310560282480928E-5</v>
      </c>
    </row>
    <row r="1997" spans="5:13" x14ac:dyDescent="0.3">
      <c r="E1997" s="1">
        <v>1986</v>
      </c>
      <c r="F1997" s="1">
        <v>1</v>
      </c>
      <c r="G1997" s="1">
        <v>27</v>
      </c>
      <c r="H1997" s="1">
        <v>2</v>
      </c>
      <c r="I1997" s="1">
        <f t="shared" ref="I1997:I2060" si="93">$H$5+$H$6*G1997+H1997*$H$7+$H$8*F1997+F1997*H1997*$H$9+F1997*G1997*$H$10</f>
        <v>-0.11026836445245859</v>
      </c>
      <c r="J1997" s="1">
        <f t="shared" ref="J1997:J2060" si="94">EXP(I1997)/(1+EXP(I1997))</f>
        <v>0.47246080757786535</v>
      </c>
      <c r="K1997" s="1">
        <v>0</v>
      </c>
      <c r="L1997" s="1">
        <f t="shared" ref="L1997:L2060" si="95">IF(K1997=1,LN(J1997),LN(1-J1997))</f>
        <v>-0.63953211796132015</v>
      </c>
      <c r="M1997" s="1">
        <f>ABS(J1997-Base!J1997)</f>
        <v>1.5619996475531583E-3</v>
      </c>
    </row>
    <row r="1998" spans="5:13" x14ac:dyDescent="0.3">
      <c r="E1998" s="1">
        <v>1987</v>
      </c>
      <c r="F1998" s="1">
        <v>1</v>
      </c>
      <c r="G1998" s="1">
        <v>24</v>
      </c>
      <c r="H1998" s="1">
        <v>5</v>
      </c>
      <c r="I1998" s="1">
        <f t="shared" si="93"/>
        <v>0.86762697963694613</v>
      </c>
      <c r="J1998" s="1">
        <f t="shared" si="94"/>
        <v>0.70425168202778288</v>
      </c>
      <c r="K1998" s="1">
        <v>1</v>
      </c>
      <c r="L1998" s="1">
        <f t="shared" si="95"/>
        <v>-0.35061948383264946</v>
      </c>
      <c r="M1998" s="1">
        <f>ABS(J1998-Base!J1998)</f>
        <v>7.9638207494150404E-3</v>
      </c>
    </row>
    <row r="1999" spans="5:13" x14ac:dyDescent="0.3">
      <c r="E1999" s="1">
        <v>1988</v>
      </c>
      <c r="F1999" s="1">
        <v>0</v>
      </c>
      <c r="G1999" s="1">
        <v>23</v>
      </c>
      <c r="H1999" s="1">
        <v>0</v>
      </c>
      <c r="I1999" s="1">
        <f t="shared" si="93"/>
        <v>-0.51810366480005265</v>
      </c>
      <c r="J1999" s="1">
        <f t="shared" si="94"/>
        <v>0.37329576709001761</v>
      </c>
      <c r="K1999" s="1">
        <v>0</v>
      </c>
      <c r="L1999" s="1">
        <f t="shared" si="95"/>
        <v>-0.46728056748999891</v>
      </c>
      <c r="M1999" s="1">
        <f>ABS(J1999-Base!J1999)</f>
        <v>8.5966274346834237E-3</v>
      </c>
    </row>
    <row r="2000" spans="5:13" x14ac:dyDescent="0.3">
      <c r="E2000" s="1">
        <v>1989</v>
      </c>
      <c r="F2000" s="1">
        <v>1</v>
      </c>
      <c r="G2000" s="1">
        <v>22</v>
      </c>
      <c r="H2000" s="1">
        <v>2</v>
      </c>
      <c r="I2000" s="1">
        <f t="shared" si="93"/>
        <v>3.7719614675973248E-2</v>
      </c>
      <c r="J2000" s="1">
        <f t="shared" si="94"/>
        <v>0.50942878577989803</v>
      </c>
      <c r="K2000" s="1">
        <v>1</v>
      </c>
      <c r="L2000" s="1">
        <f t="shared" si="95"/>
        <v>-0.67446520884628536</v>
      </c>
      <c r="M2000" s="1">
        <f>ABS(J2000-Base!J2000)</f>
        <v>2.8465903584240504E-4</v>
      </c>
    </row>
    <row r="2001" spans="5:13" x14ac:dyDescent="0.3">
      <c r="E2001" s="1">
        <v>1990</v>
      </c>
      <c r="F2001" s="1">
        <v>1</v>
      </c>
      <c r="G2001" s="1">
        <v>26</v>
      </c>
      <c r="H2001" s="1">
        <v>5</v>
      </c>
      <c r="I2001" s="1">
        <f t="shared" si="93"/>
        <v>0.80843178798557347</v>
      </c>
      <c r="J2001" s="1">
        <f t="shared" si="94"/>
        <v>0.69177522718882045</v>
      </c>
      <c r="K2001" s="1">
        <v>0</v>
      </c>
      <c r="L2001" s="1">
        <f t="shared" si="95"/>
        <v>-1.1769259803153758</v>
      </c>
      <c r="M2001" s="1">
        <f>ABS(J2001-Base!J2001)</f>
        <v>7.705483696095361E-3</v>
      </c>
    </row>
    <row r="2002" spans="5:13" x14ac:dyDescent="0.3">
      <c r="E2002" s="1">
        <v>1991</v>
      </c>
      <c r="F2002" s="1">
        <v>0</v>
      </c>
      <c r="G2002" s="1">
        <v>26</v>
      </c>
      <c r="H2002" s="1">
        <v>0</v>
      </c>
      <c r="I2002" s="1">
        <f t="shared" si="93"/>
        <v>-0.5973496350172115</v>
      </c>
      <c r="J2002" s="1">
        <f t="shared" si="94"/>
        <v>0.35495028933023043</v>
      </c>
      <c r="K2002" s="1">
        <v>1</v>
      </c>
      <c r="L2002" s="1">
        <f t="shared" si="95"/>
        <v>-1.0357775293675338</v>
      </c>
      <c r="M2002" s="1">
        <f>ABS(J2002-Base!J2002)</f>
        <v>9.8715949567237948E-3</v>
      </c>
    </row>
    <row r="2003" spans="5:13" x14ac:dyDescent="0.3">
      <c r="E2003" s="1">
        <v>1992</v>
      </c>
      <c r="F2003" s="1">
        <v>1</v>
      </c>
      <c r="G2003" s="1">
        <v>29</v>
      </c>
      <c r="H2003" s="1">
        <v>1</v>
      </c>
      <c r="I2003" s="1">
        <f t="shared" si="93"/>
        <v>-0.46583107497461307</v>
      </c>
      <c r="J2003" s="1">
        <f t="shared" si="94"/>
        <v>0.3856034456921813</v>
      </c>
      <c r="K2003" s="1">
        <v>0</v>
      </c>
      <c r="L2003" s="1">
        <f t="shared" si="95"/>
        <v>-0.48711470538735213</v>
      </c>
      <c r="M2003" s="1">
        <f>ABS(J2003-Base!J2003)</f>
        <v>5.2317078658787874E-3</v>
      </c>
    </row>
    <row r="2004" spans="5:13" x14ac:dyDescent="0.3">
      <c r="E2004" s="1">
        <v>1993</v>
      </c>
      <c r="F2004" s="1">
        <v>0</v>
      </c>
      <c r="G2004" s="1">
        <v>32</v>
      </c>
      <c r="H2004" s="1">
        <v>0</v>
      </c>
      <c r="I2004" s="1">
        <f t="shared" si="93"/>
        <v>-0.7558415754515293</v>
      </c>
      <c r="J2004" s="1">
        <f t="shared" si="94"/>
        <v>0.31954978527119099</v>
      </c>
      <c r="K2004" s="1">
        <v>0</v>
      </c>
      <c r="L2004" s="1">
        <f t="shared" si="95"/>
        <v>-0.38500061940703234</v>
      </c>
      <c r="M2004" s="1">
        <f>ABS(J2004-Base!J2004)</f>
        <v>1.2122765381490541E-2</v>
      </c>
    </row>
    <row r="2005" spans="5:13" x14ac:dyDescent="0.3">
      <c r="E2005" s="1">
        <v>1994</v>
      </c>
      <c r="F2005" s="1">
        <v>1</v>
      </c>
      <c r="G2005" s="1">
        <v>22</v>
      </c>
      <c r="H2005" s="1">
        <v>5</v>
      </c>
      <c r="I2005" s="1">
        <f t="shared" si="93"/>
        <v>0.92682217128831879</v>
      </c>
      <c r="J2005" s="1">
        <f t="shared" si="94"/>
        <v>0.71643012843681986</v>
      </c>
      <c r="K2005" s="1">
        <v>1</v>
      </c>
      <c r="L2005" s="1">
        <f t="shared" si="95"/>
        <v>-0.33347455435210327</v>
      </c>
      <c r="M2005" s="1">
        <f>ABS(J2005-Base!J2005)</f>
        <v>8.1951314509591811E-3</v>
      </c>
    </row>
    <row r="2006" spans="5:13" x14ac:dyDescent="0.3">
      <c r="E2006" s="1">
        <v>1995</v>
      </c>
      <c r="F2006" s="1">
        <v>1</v>
      </c>
      <c r="G2006" s="1">
        <v>22</v>
      </c>
      <c r="H2006" s="1">
        <v>2</v>
      </c>
      <c r="I2006" s="1">
        <f t="shared" si="93"/>
        <v>3.7719614675973248E-2</v>
      </c>
      <c r="J2006" s="1">
        <f t="shared" si="94"/>
        <v>0.50942878577989803</v>
      </c>
      <c r="K2006" s="1">
        <v>1</v>
      </c>
      <c r="L2006" s="1">
        <f t="shared" si="95"/>
        <v>-0.67446520884628536</v>
      </c>
      <c r="M2006" s="1">
        <f>ABS(J2006-Base!J2006)</f>
        <v>2.8465903584240504E-4</v>
      </c>
    </row>
    <row r="2007" spans="5:13" x14ac:dyDescent="0.3">
      <c r="E2007" s="1">
        <v>1996</v>
      </c>
      <c r="F2007" s="1">
        <v>1</v>
      </c>
      <c r="G2007" s="1">
        <v>29</v>
      </c>
      <c r="H2007" s="1">
        <v>2</v>
      </c>
      <c r="I2007" s="1">
        <f t="shared" si="93"/>
        <v>-0.16946355610383124</v>
      </c>
      <c r="J2007" s="1">
        <f t="shared" si="94"/>
        <v>0.45773520892116437</v>
      </c>
      <c r="K2007" s="1">
        <v>0</v>
      </c>
      <c r="L2007" s="1">
        <f t="shared" si="95"/>
        <v>-0.61200085241556923</v>
      </c>
      <c r="M2007" s="1">
        <f>ABS(J2007-Base!J2007)</f>
        <v>2.0650346761873495E-3</v>
      </c>
    </row>
    <row r="2008" spans="5:13" x14ac:dyDescent="0.3">
      <c r="E2008" s="1">
        <v>1997</v>
      </c>
      <c r="F2008" s="1">
        <v>0</v>
      </c>
      <c r="G2008" s="1">
        <v>27</v>
      </c>
      <c r="H2008" s="1">
        <v>2</v>
      </c>
      <c r="I2008" s="1">
        <f t="shared" si="93"/>
        <v>-0.12760732183973089</v>
      </c>
      <c r="J2008" s="1">
        <f t="shared" si="94"/>
        <v>0.4681413889610696</v>
      </c>
      <c r="K2008" s="1">
        <v>1</v>
      </c>
      <c r="L2008" s="1">
        <f t="shared" si="95"/>
        <v>-0.75898491552680436</v>
      </c>
      <c r="M2008" s="1">
        <f>ABS(J2008-Base!J2008)</f>
        <v>5.8814182643489032E-3</v>
      </c>
    </row>
    <row r="2009" spans="5:13" x14ac:dyDescent="0.3">
      <c r="E2009" s="1">
        <v>1998</v>
      </c>
      <c r="F2009" s="1">
        <v>1</v>
      </c>
      <c r="G2009" s="1">
        <v>19</v>
      </c>
      <c r="H2009" s="1">
        <v>4</v>
      </c>
      <c r="I2009" s="1">
        <f t="shared" si="93"/>
        <v>0.71924743989459583</v>
      </c>
      <c r="J2009" s="1">
        <f t="shared" si="94"/>
        <v>0.67244127668046971</v>
      </c>
      <c r="K2009" s="1">
        <v>1</v>
      </c>
      <c r="L2009" s="1">
        <f t="shared" si="95"/>
        <v>-0.39684049224007112</v>
      </c>
      <c r="M2009" s="1">
        <f>ABS(J2009-Base!J2009)</f>
        <v>6.4993290872643605E-3</v>
      </c>
    </row>
    <row r="2010" spans="5:13" x14ac:dyDescent="0.3">
      <c r="E2010" s="1">
        <v>1999</v>
      </c>
      <c r="F2010" s="1">
        <v>1</v>
      </c>
      <c r="G2010" s="1">
        <v>21</v>
      </c>
      <c r="H2010" s="1">
        <v>2</v>
      </c>
      <c r="I2010" s="1">
        <f t="shared" si="93"/>
        <v>6.7317210501659577E-2</v>
      </c>
      <c r="J2010" s="1">
        <f t="shared" si="94"/>
        <v>0.51682295018884739</v>
      </c>
      <c r="K2010" s="1">
        <v>0</v>
      </c>
      <c r="L2010" s="1">
        <f t="shared" si="95"/>
        <v>-0.72737212974126819</v>
      </c>
      <c r="M2010" s="1">
        <f>ABS(J2010-Base!J2010)</f>
        <v>2.8386367784460909E-5</v>
      </c>
    </row>
    <row r="2011" spans="5:13" x14ac:dyDescent="0.3">
      <c r="E2011" s="1">
        <v>2000</v>
      </c>
      <c r="F2011" s="1">
        <v>0</v>
      </c>
      <c r="G2011" s="1">
        <v>22</v>
      </c>
      <c r="H2011" s="1">
        <v>2</v>
      </c>
      <c r="I2011" s="1">
        <f t="shared" si="93"/>
        <v>4.4692951888673504E-3</v>
      </c>
      <c r="J2011" s="1">
        <f t="shared" si="94"/>
        <v>0.50111732193737923</v>
      </c>
      <c r="K2011" s="1">
        <v>0</v>
      </c>
      <c r="L2011" s="1">
        <f t="shared" si="95"/>
        <v>-0.69538432497723657</v>
      </c>
      <c r="M2011" s="1">
        <f>ABS(J2011-Base!J2011)</f>
        <v>8.5961228783612009E-3</v>
      </c>
    </row>
    <row r="2012" spans="5:13" x14ac:dyDescent="0.3">
      <c r="E2012" s="1">
        <v>2001</v>
      </c>
      <c r="F2012" s="1">
        <v>0</v>
      </c>
      <c r="G2012" s="1">
        <v>30</v>
      </c>
      <c r="H2012" s="1">
        <v>2</v>
      </c>
      <c r="I2012" s="1">
        <f t="shared" si="93"/>
        <v>-0.20685329205688974</v>
      </c>
      <c r="J2012" s="1">
        <f t="shared" si="94"/>
        <v>0.4484702850960226</v>
      </c>
      <c r="K2012" s="1">
        <v>0</v>
      </c>
      <c r="L2012" s="1">
        <f t="shared" si="95"/>
        <v>-0.59505956158779227</v>
      </c>
      <c r="M2012" s="1">
        <f>ABS(J2012-Base!J2012)</f>
        <v>4.2417013842316331E-3</v>
      </c>
    </row>
    <row r="2013" spans="5:13" x14ac:dyDescent="0.3">
      <c r="E2013" s="1">
        <v>2002</v>
      </c>
      <c r="F2013" s="1">
        <v>1</v>
      </c>
      <c r="G2013" s="1">
        <v>22</v>
      </c>
      <c r="H2013" s="1">
        <v>2</v>
      </c>
      <c r="I2013" s="1">
        <f t="shared" si="93"/>
        <v>3.7719614675973248E-2</v>
      </c>
      <c r="J2013" s="1">
        <f t="shared" si="94"/>
        <v>0.50942878577989803</v>
      </c>
      <c r="K2013" s="1">
        <v>0</v>
      </c>
      <c r="L2013" s="1">
        <f t="shared" si="95"/>
        <v>-0.71218482352225843</v>
      </c>
      <c r="M2013" s="1">
        <f>ABS(J2013-Base!J2013)</f>
        <v>2.8465903584240504E-4</v>
      </c>
    </row>
    <row r="2014" spans="5:13" x14ac:dyDescent="0.3">
      <c r="E2014" s="1">
        <v>2003</v>
      </c>
      <c r="F2014" s="1">
        <v>1</v>
      </c>
      <c r="G2014" s="1">
        <v>29</v>
      </c>
      <c r="H2014" s="1">
        <v>2</v>
      </c>
      <c r="I2014" s="1">
        <f t="shared" si="93"/>
        <v>-0.16946355610383124</v>
      </c>
      <c r="J2014" s="1">
        <f t="shared" si="94"/>
        <v>0.45773520892116437</v>
      </c>
      <c r="K2014" s="1">
        <v>0</v>
      </c>
      <c r="L2014" s="1">
        <f t="shared" si="95"/>
        <v>-0.61200085241556923</v>
      </c>
      <c r="M2014" s="1">
        <f>ABS(J2014-Base!J2014)</f>
        <v>2.0650346761873495E-3</v>
      </c>
    </row>
    <row r="2015" spans="5:13" x14ac:dyDescent="0.3">
      <c r="E2015" s="1">
        <v>2004</v>
      </c>
      <c r="F2015" s="1">
        <v>0</v>
      </c>
      <c r="G2015" s="1">
        <v>34</v>
      </c>
      <c r="H2015" s="1">
        <v>3</v>
      </c>
      <c r="I2015" s="1">
        <f t="shared" si="93"/>
        <v>-6.443576738816803E-2</v>
      </c>
      <c r="J2015" s="1">
        <f t="shared" si="94"/>
        <v>0.48389662949084922</v>
      </c>
      <c r="K2015" s="1">
        <v>0</v>
      </c>
      <c r="L2015" s="1">
        <f t="shared" si="95"/>
        <v>-0.66144820311994756</v>
      </c>
      <c r="M2015" s="1">
        <f>ABS(J2015-Base!J2015)</f>
        <v>1.0765639826854023E-2</v>
      </c>
    </row>
    <row r="2016" spans="5:13" x14ac:dyDescent="0.3">
      <c r="E2016" s="1">
        <v>2005</v>
      </c>
      <c r="F2016" s="1">
        <v>1</v>
      </c>
      <c r="G2016" s="1">
        <v>23</v>
      </c>
      <c r="H2016" s="1">
        <v>6</v>
      </c>
      <c r="I2016" s="1">
        <f t="shared" si="93"/>
        <v>1.193592094333414</v>
      </c>
      <c r="J2016" s="1">
        <f t="shared" si="94"/>
        <v>0.76738289178009755</v>
      </c>
      <c r="K2016" s="1">
        <v>0</v>
      </c>
      <c r="L2016" s="1">
        <f t="shared" si="95"/>
        <v>-1.4583614894961952</v>
      </c>
      <c r="M2016" s="1">
        <f>ABS(J2016-Base!J2016)</f>
        <v>9.5359868941310433E-3</v>
      </c>
    </row>
    <row r="2017" spans="5:13" x14ac:dyDescent="0.3">
      <c r="E2017" s="1">
        <v>2006</v>
      </c>
      <c r="F2017" s="1">
        <v>0</v>
      </c>
      <c r="G2017" s="1">
        <v>31</v>
      </c>
      <c r="H2017" s="1">
        <v>4</v>
      </c>
      <c r="I2017" s="1">
        <f t="shared" si="93"/>
        <v>0.26288902112059098</v>
      </c>
      <c r="J2017" s="1">
        <f t="shared" si="94"/>
        <v>0.56534634409974049</v>
      </c>
      <c r="K2017" s="1">
        <v>0</v>
      </c>
      <c r="L2017" s="1">
        <f t="shared" si="95"/>
        <v>-0.83320575835644373</v>
      </c>
      <c r="M2017" s="1">
        <f>ABS(J2017-Base!J2017)</f>
        <v>2.0548676753540995E-2</v>
      </c>
    </row>
    <row r="2018" spans="5:13" x14ac:dyDescent="0.3">
      <c r="E2018" s="1">
        <v>2007</v>
      </c>
      <c r="F2018" s="1">
        <v>1</v>
      </c>
      <c r="G2018" s="1">
        <v>20</v>
      </c>
      <c r="H2018" s="1">
        <v>0</v>
      </c>
      <c r="I2018" s="1">
        <f t="shared" si="93"/>
        <v>-0.49582023141421772</v>
      </c>
      <c r="J2018" s="1">
        <f t="shared" si="94"/>
        <v>0.37852343152991258</v>
      </c>
      <c r="K2018" s="1">
        <v>1</v>
      </c>
      <c r="L2018" s="1">
        <f t="shared" si="95"/>
        <v>-0.97147730173300084</v>
      </c>
      <c r="M2018" s="1">
        <f>ABS(J2018-Base!J2018)</f>
        <v>6.2563059964997891E-3</v>
      </c>
    </row>
    <row r="2019" spans="5:13" x14ac:dyDescent="0.3">
      <c r="E2019" s="1">
        <v>2008</v>
      </c>
      <c r="F2019" s="1">
        <v>0</v>
      </c>
      <c r="G2019" s="1">
        <v>24</v>
      </c>
      <c r="H2019" s="1">
        <v>2</v>
      </c>
      <c r="I2019" s="1">
        <f t="shared" si="93"/>
        <v>-4.8361351622571935E-2</v>
      </c>
      <c r="J2019" s="1">
        <f t="shared" si="94"/>
        <v>0.48791201797070305</v>
      </c>
      <c r="K2019" s="1">
        <v>1</v>
      </c>
      <c r="L2019" s="1">
        <f t="shared" si="95"/>
        <v>-0.71762018042701503</v>
      </c>
      <c r="M2019" s="1">
        <f>ABS(J2019-Base!J2019)</f>
        <v>7.5166681376453992E-3</v>
      </c>
    </row>
    <row r="2020" spans="5:13" x14ac:dyDescent="0.3">
      <c r="E2020" s="1">
        <v>2009</v>
      </c>
      <c r="F2020" s="1">
        <v>1</v>
      </c>
      <c r="G2020" s="1">
        <v>29</v>
      </c>
      <c r="H2020" s="1">
        <v>4</v>
      </c>
      <c r="I2020" s="1">
        <f t="shared" si="93"/>
        <v>0.42327148163773232</v>
      </c>
      <c r="J2020" s="1">
        <f t="shared" si="94"/>
        <v>0.60426582105481219</v>
      </c>
      <c r="K2020" s="1">
        <v>1</v>
      </c>
      <c r="L2020" s="1">
        <f t="shared" si="95"/>
        <v>-0.50374107677927327</v>
      </c>
      <c r="M2020" s="1">
        <f>ABS(J2020-Base!J2020)</f>
        <v>4.5777562095909996E-3</v>
      </c>
    </row>
    <row r="2021" spans="5:13" x14ac:dyDescent="0.3">
      <c r="E2021" s="1">
        <v>2010</v>
      </c>
      <c r="F2021" s="1">
        <v>1</v>
      </c>
      <c r="G2021" s="1">
        <v>24</v>
      </c>
      <c r="H2021" s="1">
        <v>4</v>
      </c>
      <c r="I2021" s="1">
        <f t="shared" si="93"/>
        <v>0.57125946076616418</v>
      </c>
      <c r="J2021" s="1">
        <f t="shared" si="94"/>
        <v>0.63905373832859047</v>
      </c>
      <c r="K2021" s="1">
        <v>1</v>
      </c>
      <c r="L2021" s="1">
        <f t="shared" si="95"/>
        <v>-0.44776673059977201</v>
      </c>
      <c r="M2021" s="1">
        <f>ABS(J2021-Base!J2021)</f>
        <v>5.6082665595927894E-3</v>
      </c>
    </row>
    <row r="2022" spans="5:13" x14ac:dyDescent="0.3">
      <c r="E2022" s="1">
        <v>2011</v>
      </c>
      <c r="F2022" s="1">
        <v>0</v>
      </c>
      <c r="G2022" s="1">
        <v>29</v>
      </c>
      <c r="H2022" s="1">
        <v>3</v>
      </c>
      <c r="I2022" s="1">
        <f t="shared" si="93"/>
        <v>6.7640849640430045E-2</v>
      </c>
      <c r="J2022" s="1">
        <f t="shared" si="94"/>
        <v>0.51690376793916937</v>
      </c>
      <c r="K2022" s="1">
        <v>0</v>
      </c>
      <c r="L2022" s="1">
        <f t="shared" si="95"/>
        <v>-0.72753940695368136</v>
      </c>
      <c r="M2022" s="1">
        <f>ABS(J2022-Base!J2022)</f>
        <v>1.3436248929804773E-2</v>
      </c>
    </row>
    <row r="2023" spans="5:13" x14ac:dyDescent="0.3">
      <c r="E2023" s="1">
        <v>2012</v>
      </c>
      <c r="F2023" s="1">
        <v>0</v>
      </c>
      <c r="G2023" s="1">
        <v>21</v>
      </c>
      <c r="H2023" s="1">
        <v>4</v>
      </c>
      <c r="I2023" s="1">
        <f t="shared" si="93"/>
        <v>0.52704225517778736</v>
      </c>
      <c r="J2023" s="1">
        <f t="shared" si="94"/>
        <v>0.62879300115145542</v>
      </c>
      <c r="K2023" s="1">
        <v>0</v>
      </c>
      <c r="L2023" s="1">
        <f t="shared" si="95"/>
        <v>-0.99099542359119885</v>
      </c>
      <c r="M2023" s="1">
        <f>ABS(J2023-Base!J2023)</f>
        <v>2.4318231007510516E-2</v>
      </c>
    </row>
    <row r="2024" spans="5:13" x14ac:dyDescent="0.3">
      <c r="E2024" s="1">
        <v>2013</v>
      </c>
      <c r="F2024" s="1">
        <v>0</v>
      </c>
      <c r="G2024" s="1">
        <v>17</v>
      </c>
      <c r="H2024" s="1">
        <v>2</v>
      </c>
      <c r="I2024" s="1">
        <f t="shared" si="93"/>
        <v>0.13654591221746548</v>
      </c>
      <c r="J2024" s="1">
        <f t="shared" si="94"/>
        <v>0.5340835378137051</v>
      </c>
      <c r="K2024" s="1">
        <v>0</v>
      </c>
      <c r="L2024" s="1">
        <f t="shared" si="95"/>
        <v>-0.76374892662115257</v>
      </c>
      <c r="M2024" s="1">
        <f>ABS(J2024-Base!J2024)</f>
        <v>1.122179563022685E-2</v>
      </c>
    </row>
    <row r="2025" spans="5:13" x14ac:dyDescent="0.3">
      <c r="E2025" s="1">
        <v>2014</v>
      </c>
      <c r="F2025" s="1">
        <v>0</v>
      </c>
      <c r="G2025" s="1">
        <v>28</v>
      </c>
      <c r="H2025" s="1">
        <v>0</v>
      </c>
      <c r="I2025" s="1">
        <f t="shared" si="93"/>
        <v>-0.65018028182865084</v>
      </c>
      <c r="J2025" s="1">
        <f t="shared" si="94"/>
        <v>0.34294891237847408</v>
      </c>
      <c r="K2025" s="1">
        <v>0</v>
      </c>
      <c r="L2025" s="1">
        <f t="shared" si="95"/>
        <v>-0.41999350458372248</v>
      </c>
      <c r="M2025" s="1">
        <f>ABS(J2025-Base!J2025)</f>
        <v>1.0668044857152559E-2</v>
      </c>
    </row>
    <row r="2026" spans="5:13" x14ac:dyDescent="0.3">
      <c r="E2026" s="1">
        <v>2015</v>
      </c>
      <c r="F2026" s="1">
        <v>0</v>
      </c>
      <c r="G2026" s="1">
        <v>34</v>
      </c>
      <c r="H2026" s="1">
        <v>0</v>
      </c>
      <c r="I2026" s="1">
        <f t="shared" si="93"/>
        <v>-0.80867222226296853</v>
      </c>
      <c r="J2026" s="1">
        <f t="shared" si="94"/>
        <v>0.30817350923461068</v>
      </c>
      <c r="K2026" s="1">
        <v>0</v>
      </c>
      <c r="L2026" s="1">
        <f t="shared" si="95"/>
        <v>-0.36842009069213155</v>
      </c>
      <c r="M2026" s="1">
        <f>ABS(J2026-Base!J2026)</f>
        <v>1.2777761711278257E-2</v>
      </c>
    </row>
    <row r="2027" spans="5:13" x14ac:dyDescent="0.3">
      <c r="E2027" s="1">
        <v>2016</v>
      </c>
      <c r="F2027" s="1">
        <v>1</v>
      </c>
      <c r="G2027" s="1">
        <v>31</v>
      </c>
      <c r="H2027" s="1">
        <v>1</v>
      </c>
      <c r="I2027" s="1">
        <f t="shared" si="93"/>
        <v>-0.52502626662598573</v>
      </c>
      <c r="J2027" s="1">
        <f t="shared" si="94"/>
        <v>0.37167767754996972</v>
      </c>
      <c r="K2027" s="1">
        <v>1</v>
      </c>
      <c r="L2027" s="1">
        <f t="shared" si="95"/>
        <v>-0.989728258499874</v>
      </c>
      <c r="M2027" s="1">
        <f>ABS(J2027-Base!J2027)</f>
        <v>5.6403559544649373E-3</v>
      </c>
    </row>
    <row r="2028" spans="5:13" x14ac:dyDescent="0.3">
      <c r="E2028" s="1">
        <v>2017</v>
      </c>
      <c r="F2028" s="1">
        <v>1</v>
      </c>
      <c r="G2028" s="1">
        <v>21</v>
      </c>
      <c r="H2028" s="1">
        <v>1</v>
      </c>
      <c r="I2028" s="1">
        <f t="shared" si="93"/>
        <v>-0.22905030836912227</v>
      </c>
      <c r="J2028" s="1">
        <f t="shared" si="94"/>
        <v>0.44298646859080054</v>
      </c>
      <c r="K2028" s="1">
        <v>1</v>
      </c>
      <c r="L2028" s="1">
        <f t="shared" si="95"/>
        <v>-0.81421605434526712</v>
      </c>
      <c r="M2028" s="1">
        <f>ABS(J2028-Base!J2028)</f>
        <v>3.4139466939007712E-3</v>
      </c>
    </row>
    <row r="2029" spans="5:13" x14ac:dyDescent="0.3">
      <c r="E2029" s="1">
        <v>2018</v>
      </c>
      <c r="F2029" s="1">
        <v>1</v>
      </c>
      <c r="G2029" s="1">
        <v>21</v>
      </c>
      <c r="H2029" s="1">
        <v>2</v>
      </c>
      <c r="I2029" s="1">
        <f t="shared" si="93"/>
        <v>6.7317210501659577E-2</v>
      </c>
      <c r="J2029" s="1">
        <f t="shared" si="94"/>
        <v>0.51682295018884739</v>
      </c>
      <c r="K2029" s="1">
        <v>1</v>
      </c>
      <c r="L2029" s="1">
        <f t="shared" si="95"/>
        <v>-0.66005491923960891</v>
      </c>
      <c r="M2029" s="1">
        <f>ABS(J2029-Base!J2029)</f>
        <v>2.8386367784460909E-5</v>
      </c>
    </row>
    <row r="2030" spans="5:13" x14ac:dyDescent="0.3">
      <c r="E2030" s="1">
        <v>2019</v>
      </c>
      <c r="F2030" s="1">
        <v>1</v>
      </c>
      <c r="G2030" s="1">
        <v>24</v>
      </c>
      <c r="H2030" s="1">
        <v>4</v>
      </c>
      <c r="I2030" s="1">
        <f t="shared" si="93"/>
        <v>0.57125946076616418</v>
      </c>
      <c r="J2030" s="1">
        <f t="shared" si="94"/>
        <v>0.63905373832859047</v>
      </c>
      <c r="K2030" s="1">
        <v>0</v>
      </c>
      <c r="L2030" s="1">
        <f t="shared" si="95"/>
        <v>-1.0190261913659362</v>
      </c>
      <c r="M2030" s="1">
        <f>ABS(J2030-Base!J2030)</f>
        <v>5.6082665595927894E-3</v>
      </c>
    </row>
    <row r="2031" spans="5:13" x14ac:dyDescent="0.3">
      <c r="E2031" s="1">
        <v>2020</v>
      </c>
      <c r="F2031" s="1">
        <v>0</v>
      </c>
      <c r="G2031" s="1">
        <v>25</v>
      </c>
      <c r="H2031" s="1">
        <v>2</v>
      </c>
      <c r="I2031" s="1">
        <f t="shared" si="93"/>
        <v>-7.477667502829155E-2</v>
      </c>
      <c r="J2031" s="1">
        <f t="shared" si="94"/>
        <v>0.48131453715836953</v>
      </c>
      <c r="K2031" s="1">
        <v>0</v>
      </c>
      <c r="L2031" s="1">
        <f t="shared" si="95"/>
        <v>-0.65645762415665765</v>
      </c>
      <c r="M2031" s="1">
        <f>ABS(J2031-Base!J2031)</f>
        <v>6.9731103738460698E-3</v>
      </c>
    </row>
    <row r="2032" spans="5:13" x14ac:dyDescent="0.3">
      <c r="E2032" s="1">
        <v>2021</v>
      </c>
      <c r="F2032" s="1">
        <v>1</v>
      </c>
      <c r="G2032" s="1">
        <v>23</v>
      </c>
      <c r="H2032" s="1">
        <v>3</v>
      </c>
      <c r="I2032" s="1">
        <f t="shared" si="93"/>
        <v>0.30448953772106868</v>
      </c>
      <c r="J2032" s="1">
        <f t="shared" si="94"/>
        <v>0.57553965310375632</v>
      </c>
      <c r="K2032" s="1">
        <v>0</v>
      </c>
      <c r="L2032" s="1">
        <f t="shared" si="95"/>
        <v>-0.8569366889101131</v>
      </c>
      <c r="M2032" s="1">
        <f>ABS(J2032-Base!J2032)</f>
        <v>2.8232640295787759E-3</v>
      </c>
    </row>
    <row r="2033" spans="5:13" x14ac:dyDescent="0.3">
      <c r="E2033" s="1">
        <v>2022</v>
      </c>
      <c r="F2033" s="1">
        <v>1</v>
      </c>
      <c r="G2033" s="1">
        <v>24</v>
      </c>
      <c r="H2033" s="1">
        <v>1</v>
      </c>
      <c r="I2033" s="1">
        <f t="shared" si="93"/>
        <v>-0.31784309584618131</v>
      </c>
      <c r="J2033" s="1">
        <f t="shared" si="94"/>
        <v>0.42120149167015264</v>
      </c>
      <c r="K2033" s="1">
        <v>0</v>
      </c>
      <c r="L2033" s="1">
        <f t="shared" si="95"/>
        <v>-0.5468008614053107</v>
      </c>
      <c r="M2033" s="1">
        <f>ABS(J2033-Base!J2033)</f>
        <v>4.1257370632288848E-3</v>
      </c>
    </row>
    <row r="2034" spans="5:13" x14ac:dyDescent="0.3">
      <c r="E2034" s="1">
        <v>2023</v>
      </c>
      <c r="F2034" s="1">
        <v>0</v>
      </c>
      <c r="G2034" s="1">
        <v>26</v>
      </c>
      <c r="H2034" s="1">
        <v>1</v>
      </c>
      <c r="I2034" s="1">
        <f t="shared" si="93"/>
        <v>-0.34927081672561133</v>
      </c>
      <c r="J2034" s="1">
        <f t="shared" si="94"/>
        <v>0.41355925728835835</v>
      </c>
      <c r="K2034" s="1">
        <v>0</v>
      </c>
      <c r="L2034" s="1">
        <f t="shared" si="95"/>
        <v>-0.53368365143780261</v>
      </c>
      <c r="M2034" s="1">
        <f>ABS(J2034-Base!J2034)</f>
        <v>2.1363829843065729E-3</v>
      </c>
    </row>
    <row r="2035" spans="5:13" x14ac:dyDescent="0.3">
      <c r="E2035" s="1">
        <v>2024</v>
      </c>
      <c r="F2035" s="1">
        <v>1</v>
      </c>
      <c r="G2035" s="1">
        <v>26</v>
      </c>
      <c r="H2035" s="1">
        <v>7</v>
      </c>
      <c r="I2035" s="1">
        <f t="shared" si="93"/>
        <v>1.4011668257271368</v>
      </c>
      <c r="J2035" s="1">
        <f t="shared" si="94"/>
        <v>0.80236898089568198</v>
      </c>
      <c r="K2035" s="1">
        <v>1</v>
      </c>
      <c r="L2035" s="1">
        <f t="shared" si="95"/>
        <v>-0.22018670098832491</v>
      </c>
      <c r="M2035" s="1">
        <f>ABS(J2035-Base!J2035)</f>
        <v>1.0232698444364474E-2</v>
      </c>
    </row>
    <row r="2036" spans="5:13" x14ac:dyDescent="0.3">
      <c r="E2036" s="1">
        <v>2025</v>
      </c>
      <c r="F2036" s="1">
        <v>1</v>
      </c>
      <c r="G2036" s="1">
        <v>20</v>
      </c>
      <c r="H2036" s="1">
        <v>4</v>
      </c>
      <c r="I2036" s="1">
        <f t="shared" si="93"/>
        <v>0.6896498440689095</v>
      </c>
      <c r="J2036" s="1">
        <f t="shared" si="94"/>
        <v>0.66588902829522556</v>
      </c>
      <c r="K2036" s="1">
        <v>1</v>
      </c>
      <c r="L2036" s="1">
        <f t="shared" si="95"/>
        <v>-0.40663224650644203</v>
      </c>
      <c r="M2036" s="1">
        <f>ABS(J2036-Base!J2036)</f>
        <v>6.3331936661242816E-3</v>
      </c>
    </row>
    <row r="2037" spans="5:13" x14ac:dyDescent="0.3">
      <c r="E2037" s="1">
        <v>2026</v>
      </c>
      <c r="F2037" s="1">
        <v>1</v>
      </c>
      <c r="G2037" s="1">
        <v>14</v>
      </c>
      <c r="H2037" s="1">
        <v>4</v>
      </c>
      <c r="I2037" s="1">
        <f t="shared" si="93"/>
        <v>0.86723541902302748</v>
      </c>
      <c r="J2037" s="1">
        <f t="shared" si="94"/>
        <v>0.70417012077153751</v>
      </c>
      <c r="K2037" s="1">
        <v>1</v>
      </c>
      <c r="L2037" s="1">
        <f t="shared" si="95"/>
        <v>-0.35073530319326207</v>
      </c>
      <c r="M2037" s="1">
        <f>ABS(J2037-Base!J2037)</f>
        <v>7.2342862378048656E-3</v>
      </c>
    </row>
    <row r="2038" spans="5:13" x14ac:dyDescent="0.3">
      <c r="E2038" s="1">
        <v>2027</v>
      </c>
      <c r="F2038" s="1">
        <v>0</v>
      </c>
      <c r="G2038" s="1">
        <v>27</v>
      </c>
      <c r="H2038" s="1">
        <v>1</v>
      </c>
      <c r="I2038" s="1">
        <f t="shared" si="93"/>
        <v>-0.37568614013133106</v>
      </c>
      <c r="J2038" s="1">
        <f t="shared" si="94"/>
        <v>0.40716776750395117</v>
      </c>
      <c r="K2038" s="1">
        <v>0</v>
      </c>
      <c r="L2038" s="1">
        <f t="shared" si="95"/>
        <v>-0.52284383317200933</v>
      </c>
      <c r="M2038" s="1">
        <f>ABS(J2038-Base!J2038)</f>
        <v>2.6458377101921116E-3</v>
      </c>
    </row>
    <row r="2039" spans="5:13" x14ac:dyDescent="0.3">
      <c r="E2039" s="1">
        <v>2028</v>
      </c>
      <c r="F2039" s="1">
        <v>1</v>
      </c>
      <c r="G2039" s="1">
        <v>23</v>
      </c>
      <c r="H2039" s="1">
        <v>1</v>
      </c>
      <c r="I2039" s="1">
        <f t="shared" si="93"/>
        <v>-0.28824550002049498</v>
      </c>
      <c r="J2039" s="1">
        <f t="shared" si="94"/>
        <v>0.42843345186620124</v>
      </c>
      <c r="K2039" s="1">
        <v>0</v>
      </c>
      <c r="L2039" s="1">
        <f t="shared" si="95"/>
        <v>-0.55937435784786393</v>
      </c>
      <c r="M2039" s="1">
        <f>ABS(J2039-Base!J2039)</f>
        <v>3.8919667153189952E-3</v>
      </c>
    </row>
    <row r="2040" spans="5:13" x14ac:dyDescent="0.3">
      <c r="E2040" s="1">
        <v>2029</v>
      </c>
      <c r="F2040" s="1">
        <v>0</v>
      </c>
      <c r="G2040" s="1">
        <v>29</v>
      </c>
      <c r="H2040" s="1">
        <v>1</v>
      </c>
      <c r="I2040" s="1">
        <f t="shared" si="93"/>
        <v>-0.42851678694277029</v>
      </c>
      <c r="J2040" s="1">
        <f t="shared" si="94"/>
        <v>0.39448056471223647</v>
      </c>
      <c r="K2040" s="1">
        <v>1</v>
      </c>
      <c r="L2040" s="1">
        <f t="shared" si="95"/>
        <v>-0.93018540553150597</v>
      </c>
      <c r="M2040" s="1">
        <f>ABS(J2040-Base!J2040)</f>
        <v>3.6454111541763812E-3</v>
      </c>
    </row>
    <row r="2041" spans="5:13" x14ac:dyDescent="0.3">
      <c r="E2041" s="1">
        <v>2030</v>
      </c>
      <c r="F2041" s="1">
        <v>0</v>
      </c>
      <c r="G2041" s="1">
        <v>25</v>
      </c>
      <c r="H2041" s="1">
        <v>1</v>
      </c>
      <c r="I2041" s="1">
        <f t="shared" si="93"/>
        <v>-0.32285549331989172</v>
      </c>
      <c r="J2041" s="1">
        <f t="shared" si="94"/>
        <v>0.41998000031392446</v>
      </c>
      <c r="K2041" s="1">
        <v>1</v>
      </c>
      <c r="L2041" s="1">
        <f t="shared" si="95"/>
        <v>-0.8675481871386902</v>
      </c>
      <c r="M2041" s="1">
        <f>ABS(J2041-Base!J2041)</f>
        <v>1.6211648205774476E-3</v>
      </c>
    </row>
    <row r="2042" spans="5:13" x14ac:dyDescent="0.3">
      <c r="E2042" s="1">
        <v>2031</v>
      </c>
      <c r="F2042" s="1">
        <v>0</v>
      </c>
      <c r="G2042" s="1">
        <v>31</v>
      </c>
      <c r="H2042" s="1">
        <v>2</v>
      </c>
      <c r="I2042" s="1">
        <f t="shared" si="93"/>
        <v>-0.23326861546260935</v>
      </c>
      <c r="J2042" s="1">
        <f t="shared" si="94"/>
        <v>0.44194585541616832</v>
      </c>
      <c r="K2042" s="1">
        <v>1</v>
      </c>
      <c r="L2042" s="1">
        <f t="shared" si="95"/>
        <v>-0.8165679034665041</v>
      </c>
      <c r="M2042" s="1">
        <f>ABS(J2042-Base!J2042)</f>
        <v>3.6970010223800198E-3</v>
      </c>
    </row>
    <row r="2043" spans="5:13" x14ac:dyDescent="0.3">
      <c r="E2043" s="1">
        <v>2032</v>
      </c>
      <c r="F2043" s="1">
        <v>0</v>
      </c>
      <c r="G2043" s="1">
        <v>26</v>
      </c>
      <c r="H2043" s="1">
        <v>0</v>
      </c>
      <c r="I2043" s="1">
        <f t="shared" si="93"/>
        <v>-0.5973496350172115</v>
      </c>
      <c r="J2043" s="1">
        <f t="shared" si="94"/>
        <v>0.35495028933023043</v>
      </c>
      <c r="K2043" s="1">
        <v>1</v>
      </c>
      <c r="L2043" s="1">
        <f t="shared" si="95"/>
        <v>-1.0357775293675338</v>
      </c>
      <c r="M2043" s="1">
        <f>ABS(J2043-Base!J2043)</f>
        <v>9.8715949567237948E-3</v>
      </c>
    </row>
    <row r="2044" spans="5:13" x14ac:dyDescent="0.3">
      <c r="E2044" s="1">
        <v>2033</v>
      </c>
      <c r="F2044" s="1">
        <v>0</v>
      </c>
      <c r="G2044" s="1">
        <v>24</v>
      </c>
      <c r="H2044" s="1">
        <v>2</v>
      </c>
      <c r="I2044" s="1">
        <f t="shared" si="93"/>
        <v>-4.8361351622571935E-2</v>
      </c>
      <c r="J2044" s="1">
        <f t="shared" si="94"/>
        <v>0.48791201797070305</v>
      </c>
      <c r="K2044" s="1">
        <v>1</v>
      </c>
      <c r="L2044" s="1">
        <f t="shared" si="95"/>
        <v>-0.71762018042701503</v>
      </c>
      <c r="M2044" s="1">
        <f>ABS(J2044-Base!J2044)</f>
        <v>7.5166681376453992E-3</v>
      </c>
    </row>
    <row r="2045" spans="5:13" x14ac:dyDescent="0.3">
      <c r="E2045" s="1">
        <v>2034</v>
      </c>
      <c r="F2045" s="1">
        <v>0</v>
      </c>
      <c r="G2045" s="1">
        <v>21</v>
      </c>
      <c r="H2045" s="1">
        <v>2</v>
      </c>
      <c r="I2045" s="1">
        <f t="shared" si="93"/>
        <v>3.0884618594586966E-2</v>
      </c>
      <c r="J2045" s="1">
        <f t="shared" si="94"/>
        <v>0.50772054096568409</v>
      </c>
      <c r="K2045" s="1">
        <v>1</v>
      </c>
      <c r="L2045" s="1">
        <f t="shared" si="95"/>
        <v>-0.67782409898237672</v>
      </c>
      <c r="M2045" s="1">
        <f>ABS(J2045-Base!J2045)</f>
        <v>9.1307955909477601E-3</v>
      </c>
    </row>
    <row r="2046" spans="5:13" x14ac:dyDescent="0.3">
      <c r="E2046" s="1">
        <v>2035</v>
      </c>
      <c r="F2046" s="1">
        <v>0</v>
      </c>
      <c r="G2046" s="1">
        <v>32</v>
      </c>
      <c r="H2046" s="1">
        <v>0</v>
      </c>
      <c r="I2046" s="1">
        <f t="shared" si="93"/>
        <v>-0.7558415754515293</v>
      </c>
      <c r="J2046" s="1">
        <f t="shared" si="94"/>
        <v>0.31954978527119099</v>
      </c>
      <c r="K2046" s="1">
        <v>1</v>
      </c>
      <c r="L2046" s="1">
        <f t="shared" si="95"/>
        <v>-1.1408421948585614</v>
      </c>
      <c r="M2046" s="1">
        <f>ABS(J2046-Base!J2046)</f>
        <v>1.2122765381490541E-2</v>
      </c>
    </row>
    <row r="2047" spans="5:13" x14ac:dyDescent="0.3">
      <c r="E2047" s="1">
        <v>2036</v>
      </c>
      <c r="F2047" s="1">
        <v>0</v>
      </c>
      <c r="G2047" s="1">
        <v>26</v>
      </c>
      <c r="H2047" s="1">
        <v>2</v>
      </c>
      <c r="I2047" s="1">
        <f t="shared" si="93"/>
        <v>-0.10119199843401117</v>
      </c>
      <c r="J2047" s="1">
        <f t="shared" si="94"/>
        <v>0.47472356555743933</v>
      </c>
      <c r="K2047" s="1">
        <v>1</v>
      </c>
      <c r="L2047" s="1">
        <f t="shared" si="95"/>
        <v>-0.74502261160366057</v>
      </c>
      <c r="M2047" s="1">
        <f>ABS(J2047-Base!J2047)</f>
        <v>6.4278209415614129E-3</v>
      </c>
    </row>
    <row r="2048" spans="5:13" x14ac:dyDescent="0.3">
      <c r="E2048" s="1">
        <v>2037</v>
      </c>
      <c r="F2048" s="1">
        <v>0</v>
      </c>
      <c r="G2048" s="1">
        <v>26</v>
      </c>
      <c r="H2048" s="1">
        <v>2</v>
      </c>
      <c r="I2048" s="1">
        <f t="shared" si="93"/>
        <v>-0.10119199843401117</v>
      </c>
      <c r="J2048" s="1">
        <f t="shared" si="94"/>
        <v>0.47472356555743933</v>
      </c>
      <c r="K2048" s="1">
        <v>1</v>
      </c>
      <c r="L2048" s="1">
        <f t="shared" si="95"/>
        <v>-0.74502261160366057</v>
      </c>
      <c r="M2048" s="1">
        <f>ABS(J2048-Base!J2048)</f>
        <v>6.4278209415614129E-3</v>
      </c>
    </row>
    <row r="2049" spans="5:13" x14ac:dyDescent="0.3">
      <c r="E2049" s="1">
        <v>2038</v>
      </c>
      <c r="F2049" s="1">
        <v>1</v>
      </c>
      <c r="G2049" s="1">
        <v>20</v>
      </c>
      <c r="H2049" s="1">
        <v>4</v>
      </c>
      <c r="I2049" s="1">
        <f t="shared" si="93"/>
        <v>0.6896498440689095</v>
      </c>
      <c r="J2049" s="1">
        <f t="shared" si="94"/>
        <v>0.66588902829522556</v>
      </c>
      <c r="K2049" s="1">
        <v>1</v>
      </c>
      <c r="L2049" s="1">
        <f t="shared" si="95"/>
        <v>-0.40663224650644203</v>
      </c>
      <c r="M2049" s="1">
        <f>ABS(J2049-Base!J2049)</f>
        <v>6.3331936661242816E-3</v>
      </c>
    </row>
    <row r="2050" spans="5:13" x14ac:dyDescent="0.3">
      <c r="E2050" s="1">
        <v>2039</v>
      </c>
      <c r="F2050" s="1">
        <v>0</v>
      </c>
      <c r="G2050" s="1">
        <v>25</v>
      </c>
      <c r="H2050" s="1">
        <v>2</v>
      </c>
      <c r="I2050" s="1">
        <f t="shared" si="93"/>
        <v>-7.477667502829155E-2</v>
      </c>
      <c r="J2050" s="1">
        <f t="shared" si="94"/>
        <v>0.48131453715836953</v>
      </c>
      <c r="K2050" s="1">
        <v>0</v>
      </c>
      <c r="L2050" s="1">
        <f t="shared" si="95"/>
        <v>-0.65645762415665765</v>
      </c>
      <c r="M2050" s="1">
        <f>ABS(J2050-Base!J2050)</f>
        <v>6.9731103738460698E-3</v>
      </c>
    </row>
    <row r="2051" spans="5:13" x14ac:dyDescent="0.3">
      <c r="E2051" s="1">
        <v>2040</v>
      </c>
      <c r="F2051" s="1">
        <v>0</v>
      </c>
      <c r="G2051" s="1">
        <v>19</v>
      </c>
      <c r="H2051" s="1">
        <v>3</v>
      </c>
      <c r="I2051" s="1">
        <f t="shared" si="93"/>
        <v>0.33179408369762636</v>
      </c>
      <c r="J2051" s="1">
        <f t="shared" si="94"/>
        <v>0.58219584090306764</v>
      </c>
      <c r="K2051" s="1">
        <v>1</v>
      </c>
      <c r="L2051" s="1">
        <f t="shared" si="95"/>
        <v>-0.54094839145589113</v>
      </c>
      <c r="M2051" s="1">
        <f>ABS(J2051-Base!J2051)</f>
        <v>1.8228021968385355E-2</v>
      </c>
    </row>
    <row r="2052" spans="5:13" x14ac:dyDescent="0.3">
      <c r="E2052" s="1">
        <v>2041</v>
      </c>
      <c r="F2052" s="1">
        <v>0</v>
      </c>
      <c r="G2052" s="1">
        <v>28</v>
      </c>
      <c r="H2052" s="1">
        <v>2</v>
      </c>
      <c r="I2052" s="1">
        <f t="shared" si="93"/>
        <v>-0.15402264524545051</v>
      </c>
      <c r="J2052" s="1">
        <f t="shared" si="94"/>
        <v>0.46157028094029279</v>
      </c>
      <c r="K2052" s="1">
        <v>1</v>
      </c>
      <c r="L2052" s="1">
        <f t="shared" si="95"/>
        <v>-0.77312094857257374</v>
      </c>
      <c r="M2052" s="1">
        <f>ABS(J2052-Base!J2052)</f>
        <v>5.3345204778011968E-3</v>
      </c>
    </row>
    <row r="2053" spans="5:13" x14ac:dyDescent="0.3">
      <c r="E2053" s="1">
        <v>2042</v>
      </c>
      <c r="F2053" s="1">
        <v>1</v>
      </c>
      <c r="G2053" s="1">
        <v>24</v>
      </c>
      <c r="H2053" s="1">
        <v>2</v>
      </c>
      <c r="I2053" s="1">
        <f t="shared" si="93"/>
        <v>-2.1475576975399487E-2</v>
      </c>
      <c r="J2053" s="1">
        <f t="shared" si="94"/>
        <v>0.49463131209131789</v>
      </c>
      <c r="K2053" s="1">
        <v>0</v>
      </c>
      <c r="L2053" s="1">
        <f t="shared" si="95"/>
        <v>-0.68246704101524025</v>
      </c>
      <c r="M2053" s="1">
        <f>ABS(J2053-Base!J2053)</f>
        <v>7.9737401703056099E-4</v>
      </c>
    </row>
    <row r="2054" spans="5:13" x14ac:dyDescent="0.3">
      <c r="E2054" s="1">
        <v>2043</v>
      </c>
      <c r="F2054" s="1">
        <v>0</v>
      </c>
      <c r="G2054" s="1">
        <v>25</v>
      </c>
      <c r="H2054" s="1">
        <v>3</v>
      </c>
      <c r="I2054" s="1">
        <f t="shared" si="93"/>
        <v>0.17330214326330862</v>
      </c>
      <c r="J2054" s="1">
        <f t="shared" si="94"/>
        <v>0.5432174252299079</v>
      </c>
      <c r="K2054" s="1">
        <v>0</v>
      </c>
      <c r="L2054" s="1">
        <f t="shared" si="95"/>
        <v>-0.78354776766807388</v>
      </c>
      <c r="M2054" s="1">
        <f>ABS(J2054-Base!J2054)</f>
        <v>1.5460502066526272E-2</v>
      </c>
    </row>
    <row r="2055" spans="5:13" x14ac:dyDescent="0.3">
      <c r="E2055" s="1">
        <v>2044</v>
      </c>
      <c r="F2055" s="1">
        <v>1</v>
      </c>
      <c r="G2055" s="1">
        <v>22</v>
      </c>
      <c r="H2055" s="1">
        <v>4</v>
      </c>
      <c r="I2055" s="1">
        <f t="shared" si="93"/>
        <v>0.63045465241753684</v>
      </c>
      <c r="J2055" s="1">
        <f t="shared" si="94"/>
        <v>0.65259254609950756</v>
      </c>
      <c r="K2055" s="1">
        <v>1</v>
      </c>
      <c r="L2055" s="1">
        <f t="shared" si="95"/>
        <v>-0.42680231673995855</v>
      </c>
      <c r="M2055" s="1">
        <f>ABS(J2055-Base!J2055)</f>
        <v>5.9825470584123908E-3</v>
      </c>
    </row>
    <row r="2056" spans="5:13" x14ac:dyDescent="0.3">
      <c r="E2056" s="1">
        <v>2045</v>
      </c>
      <c r="F2056" s="1">
        <v>1</v>
      </c>
      <c r="G2056" s="1">
        <v>22</v>
      </c>
      <c r="H2056" s="1">
        <v>5</v>
      </c>
      <c r="I2056" s="1">
        <f t="shared" si="93"/>
        <v>0.92682217128831879</v>
      </c>
      <c r="J2056" s="1">
        <f t="shared" si="94"/>
        <v>0.71643012843681986</v>
      </c>
      <c r="K2056" s="1">
        <v>1</v>
      </c>
      <c r="L2056" s="1">
        <f t="shared" si="95"/>
        <v>-0.33347455435210327</v>
      </c>
      <c r="M2056" s="1">
        <f>ABS(J2056-Base!J2056)</f>
        <v>8.1951314509591811E-3</v>
      </c>
    </row>
    <row r="2057" spans="5:13" x14ac:dyDescent="0.3">
      <c r="E2057" s="1">
        <v>2046</v>
      </c>
      <c r="F2057" s="1">
        <v>1</v>
      </c>
      <c r="G2057" s="1">
        <v>26</v>
      </c>
      <c r="H2057" s="1">
        <v>4</v>
      </c>
      <c r="I2057" s="1">
        <f t="shared" si="93"/>
        <v>0.51206426911479153</v>
      </c>
      <c r="J2057" s="1">
        <f t="shared" si="94"/>
        <v>0.62529026252497333</v>
      </c>
      <c r="K2057" s="1">
        <v>1</v>
      </c>
      <c r="L2057" s="1">
        <f t="shared" si="95"/>
        <v>-0.46953931701538698</v>
      </c>
      <c r="M2057" s="1">
        <f>ABS(J2057-Base!J2057)</f>
        <v>5.2115819597463586E-3</v>
      </c>
    </row>
    <row r="2058" spans="5:13" x14ac:dyDescent="0.3">
      <c r="E2058" s="1">
        <v>2047</v>
      </c>
      <c r="F2058" s="1">
        <v>0</v>
      </c>
      <c r="G2058" s="1">
        <v>29</v>
      </c>
      <c r="H2058" s="1">
        <v>0</v>
      </c>
      <c r="I2058" s="1">
        <f t="shared" si="93"/>
        <v>-0.67659560523437046</v>
      </c>
      <c r="J2058" s="1">
        <f t="shared" si="94"/>
        <v>0.33702155128635308</v>
      </c>
      <c r="K2058" s="1">
        <v>0</v>
      </c>
      <c r="L2058" s="1">
        <f t="shared" si="95"/>
        <v>-0.41101279503553634</v>
      </c>
      <c r="M2058" s="1">
        <f>ABS(J2058-Base!J2058)</f>
        <v>1.1049348853416796E-2</v>
      </c>
    </row>
    <row r="2059" spans="5:13" x14ac:dyDescent="0.3">
      <c r="E2059" s="1">
        <v>2048</v>
      </c>
      <c r="F2059" s="1">
        <v>0</v>
      </c>
      <c r="G2059" s="1">
        <v>22</v>
      </c>
      <c r="H2059" s="1">
        <v>1</v>
      </c>
      <c r="I2059" s="1">
        <f t="shared" si="93"/>
        <v>-0.24360952310273282</v>
      </c>
      <c r="J2059" s="1">
        <f t="shared" si="94"/>
        <v>0.43939703315261519</v>
      </c>
      <c r="K2059" s="1">
        <v>0</v>
      </c>
      <c r="L2059" s="1">
        <f t="shared" si="95"/>
        <v>-0.57874234799398538</v>
      </c>
      <c r="M2059" s="1">
        <f>ABS(J2059-Base!J2059)</f>
        <v>4.6310560282480928E-5</v>
      </c>
    </row>
    <row r="2060" spans="5:13" x14ac:dyDescent="0.3">
      <c r="E2060" s="1">
        <v>2049</v>
      </c>
      <c r="F2060" s="1">
        <v>0</v>
      </c>
      <c r="G2060" s="1">
        <v>32</v>
      </c>
      <c r="H2060" s="1">
        <v>1</v>
      </c>
      <c r="I2060" s="1">
        <f t="shared" si="93"/>
        <v>-0.50776275715992913</v>
      </c>
      <c r="J2060" s="1">
        <f t="shared" si="94"/>
        <v>0.37571813374286805</v>
      </c>
      <c r="K2060" s="1">
        <v>0</v>
      </c>
      <c r="L2060" s="1">
        <f t="shared" si="95"/>
        <v>-0.47115330385698911</v>
      </c>
      <c r="M2060" s="1">
        <f>ABS(J2060-Base!J2060)</f>
        <v>5.0892154397377265E-3</v>
      </c>
    </row>
    <row r="2061" spans="5:13" x14ac:dyDescent="0.3">
      <c r="E2061" s="1">
        <v>2050</v>
      </c>
      <c r="F2061" s="1">
        <v>1</v>
      </c>
      <c r="G2061" s="1">
        <v>22</v>
      </c>
      <c r="H2061" s="1">
        <v>2</v>
      </c>
      <c r="I2061" s="1">
        <f t="shared" ref="I2061:I2124" si="96">$H$5+$H$6*G2061+H2061*$H$7+$H$8*F2061+F2061*H2061*$H$9+F2061*G2061*$H$10</f>
        <v>3.7719614675973248E-2</v>
      </c>
      <c r="J2061" s="1">
        <f t="shared" ref="J2061:J2124" si="97">EXP(I2061)/(1+EXP(I2061))</f>
        <v>0.50942878577989803</v>
      </c>
      <c r="K2061" s="1">
        <v>0</v>
      </c>
      <c r="L2061" s="1">
        <f t="shared" ref="L2061:L2124" si="98">IF(K2061=1,LN(J2061),LN(1-J2061))</f>
        <v>-0.71218482352225843</v>
      </c>
      <c r="M2061" s="1">
        <f>ABS(J2061-Base!J2061)</f>
        <v>2.8465903584240504E-4</v>
      </c>
    </row>
    <row r="2062" spans="5:13" x14ac:dyDescent="0.3">
      <c r="E2062" s="1">
        <v>2051</v>
      </c>
      <c r="F2062" s="1">
        <v>1</v>
      </c>
      <c r="G2062" s="1">
        <v>25</v>
      </c>
      <c r="H2062" s="1">
        <v>7</v>
      </c>
      <c r="I2062" s="1">
        <f t="shared" si="96"/>
        <v>1.4307644215528232</v>
      </c>
      <c r="J2062" s="1">
        <f t="shared" si="97"/>
        <v>0.80702039355685096</v>
      </c>
      <c r="K2062" s="1">
        <v>0</v>
      </c>
      <c r="L2062" s="1">
        <f t="shared" si="98"/>
        <v>-1.6451707617579803</v>
      </c>
      <c r="M2062" s="1">
        <f>ABS(J2062-Base!J2062)</f>
        <v>1.021877186930642E-2</v>
      </c>
    </row>
    <row r="2063" spans="5:13" x14ac:dyDescent="0.3">
      <c r="E2063" s="1">
        <v>2052</v>
      </c>
      <c r="F2063" s="1">
        <v>0</v>
      </c>
      <c r="G2063" s="1">
        <v>24</v>
      </c>
      <c r="H2063" s="1">
        <v>7</v>
      </c>
      <c r="I2063" s="1">
        <f t="shared" si="96"/>
        <v>1.1920327398354287</v>
      </c>
      <c r="J2063" s="1">
        <f t="shared" si="97"/>
        <v>0.76710442098870779</v>
      </c>
      <c r="K2063" s="1">
        <v>1</v>
      </c>
      <c r="L2063" s="1">
        <f t="shared" si="98"/>
        <v>-0.26513234478397257</v>
      </c>
      <c r="M2063" s="1">
        <f>ABS(J2063-Base!J2063)</f>
        <v>3.4284083833920564E-2</v>
      </c>
    </row>
    <row r="2064" spans="5:13" x14ac:dyDescent="0.3">
      <c r="E2064" s="1">
        <v>2053</v>
      </c>
      <c r="F2064" s="1">
        <v>0</v>
      </c>
      <c r="G2064" s="1">
        <v>25</v>
      </c>
      <c r="H2064" s="1">
        <v>1</v>
      </c>
      <c r="I2064" s="1">
        <f t="shared" si="96"/>
        <v>-0.32285549331989172</v>
      </c>
      <c r="J2064" s="1">
        <f t="shared" si="97"/>
        <v>0.41998000031392446</v>
      </c>
      <c r="K2064" s="1">
        <v>0</v>
      </c>
      <c r="L2064" s="1">
        <f t="shared" si="98"/>
        <v>-0.54469269381879837</v>
      </c>
      <c r="M2064" s="1">
        <f>ABS(J2064-Base!J2064)</f>
        <v>1.6211648205774476E-3</v>
      </c>
    </row>
    <row r="2065" spans="5:13" x14ac:dyDescent="0.3">
      <c r="E2065" s="1">
        <v>2054</v>
      </c>
      <c r="F2065" s="1">
        <v>0</v>
      </c>
      <c r="G2065" s="1">
        <v>23</v>
      </c>
      <c r="H2065" s="1">
        <v>0</v>
      </c>
      <c r="I2065" s="1">
        <f t="shared" si="96"/>
        <v>-0.51810366480005265</v>
      </c>
      <c r="J2065" s="1">
        <f t="shared" si="97"/>
        <v>0.37329576709001761</v>
      </c>
      <c r="K2065" s="1">
        <v>0</v>
      </c>
      <c r="L2065" s="1">
        <f t="shared" si="98"/>
        <v>-0.46728056748999891</v>
      </c>
      <c r="M2065" s="1">
        <f>ABS(J2065-Base!J2065)</f>
        <v>8.5966274346834237E-3</v>
      </c>
    </row>
    <row r="2066" spans="5:13" x14ac:dyDescent="0.3">
      <c r="E2066" s="1">
        <v>2055</v>
      </c>
      <c r="F2066" s="1">
        <v>0</v>
      </c>
      <c r="G2066" s="1">
        <v>26</v>
      </c>
      <c r="H2066" s="1">
        <v>2</v>
      </c>
      <c r="I2066" s="1">
        <f t="shared" si="96"/>
        <v>-0.10119199843401117</v>
      </c>
      <c r="J2066" s="1">
        <f t="shared" si="97"/>
        <v>0.47472356555743933</v>
      </c>
      <c r="K2066" s="1">
        <v>0</v>
      </c>
      <c r="L2066" s="1">
        <f t="shared" si="98"/>
        <v>-0.6438306131696494</v>
      </c>
      <c r="M2066" s="1">
        <f>ABS(J2066-Base!J2066)</f>
        <v>6.4278209415614129E-3</v>
      </c>
    </row>
    <row r="2067" spans="5:13" x14ac:dyDescent="0.3">
      <c r="E2067" s="1">
        <v>2056</v>
      </c>
      <c r="F2067" s="1">
        <v>1</v>
      </c>
      <c r="G2067" s="1">
        <v>30</v>
      </c>
      <c r="H2067" s="1">
        <v>4</v>
      </c>
      <c r="I2067" s="1">
        <f t="shared" si="96"/>
        <v>0.39367388581204604</v>
      </c>
      <c r="J2067" s="1">
        <f t="shared" si="97"/>
        <v>0.59716679878400802</v>
      </c>
      <c r="K2067" s="1">
        <v>0</v>
      </c>
      <c r="L2067" s="1">
        <f t="shared" si="98"/>
        <v>-0.9092326954769937</v>
      </c>
      <c r="M2067" s="1">
        <f>ABS(J2067-Base!J2067)</f>
        <v>4.3569691020526324E-3</v>
      </c>
    </row>
    <row r="2068" spans="5:13" x14ac:dyDescent="0.3">
      <c r="E2068" s="1">
        <v>2057</v>
      </c>
      <c r="F2068" s="1">
        <v>0</v>
      </c>
      <c r="G2068" s="1">
        <v>31</v>
      </c>
      <c r="H2068" s="1">
        <v>0</v>
      </c>
      <c r="I2068" s="1">
        <f t="shared" si="96"/>
        <v>-0.72942625204580969</v>
      </c>
      <c r="J2068" s="1">
        <f t="shared" si="97"/>
        <v>0.32532064508229447</v>
      </c>
      <c r="K2068" s="1">
        <v>1</v>
      </c>
      <c r="L2068" s="1">
        <f t="shared" si="98"/>
        <v>-1.1229439827693399</v>
      </c>
      <c r="M2068" s="1">
        <f>ABS(J2068-Base!J2068)</f>
        <v>1.1776913713985815E-2</v>
      </c>
    </row>
    <row r="2069" spans="5:13" x14ac:dyDescent="0.3">
      <c r="E2069" s="1">
        <v>2058</v>
      </c>
      <c r="F2069" s="1">
        <v>0</v>
      </c>
      <c r="G2069" s="1">
        <v>18</v>
      </c>
      <c r="H2069" s="1">
        <v>1</v>
      </c>
      <c r="I2069" s="1">
        <f t="shared" si="96"/>
        <v>-0.1379482294798543</v>
      </c>
      <c r="J2069" s="1">
        <f t="shared" si="97"/>
        <v>0.46556752865998741</v>
      </c>
      <c r="K2069" s="1">
        <v>0</v>
      </c>
      <c r="L2069" s="1">
        <f t="shared" si="98"/>
        <v>-0.62654989636760361</v>
      </c>
      <c r="M2069" s="1">
        <f>ABS(J2069-Base!J2069)</f>
        <v>2.1004836727632203E-3</v>
      </c>
    </row>
    <row r="2070" spans="5:13" x14ac:dyDescent="0.3">
      <c r="E2070" s="1">
        <v>2059</v>
      </c>
      <c r="F2070" s="1">
        <v>1</v>
      </c>
      <c r="G2070" s="1">
        <v>31</v>
      </c>
      <c r="H2070" s="1">
        <v>5</v>
      </c>
      <c r="I2070" s="1">
        <f t="shared" si="96"/>
        <v>0.6604438088571416</v>
      </c>
      <c r="J2070" s="1">
        <f t="shared" si="97"/>
        <v>0.65936007690719023</v>
      </c>
      <c r="K2070" s="1">
        <v>1</v>
      </c>
      <c r="L2070" s="1">
        <f t="shared" si="98"/>
        <v>-0.4164854947524862</v>
      </c>
      <c r="M2070" s="1">
        <f>ABS(J2070-Base!J2070)</f>
        <v>6.9437869772803751E-3</v>
      </c>
    </row>
    <row r="2071" spans="5:13" x14ac:dyDescent="0.3">
      <c r="E2071" s="1">
        <v>2060</v>
      </c>
      <c r="F2071" s="1">
        <v>0</v>
      </c>
      <c r="G2071" s="1">
        <v>30</v>
      </c>
      <c r="H2071" s="1">
        <v>3</v>
      </c>
      <c r="I2071" s="1">
        <f t="shared" si="96"/>
        <v>4.122552623471043E-2</v>
      </c>
      <c r="J2071" s="1">
        <f t="shared" si="97"/>
        <v>0.51030492212762413</v>
      </c>
      <c r="K2071" s="1">
        <v>1</v>
      </c>
      <c r="L2071" s="1">
        <f t="shared" si="98"/>
        <v>-0.67274684540195073</v>
      </c>
      <c r="M2071" s="1">
        <f>ABS(J2071-Base!J2071)</f>
        <v>1.2912652005979908E-2</v>
      </c>
    </row>
    <row r="2072" spans="5:13" x14ac:dyDescent="0.3">
      <c r="E2072" s="1">
        <v>2061</v>
      </c>
      <c r="F2072" s="1">
        <v>0</v>
      </c>
      <c r="G2072" s="1">
        <v>29</v>
      </c>
      <c r="H2072" s="1">
        <v>2</v>
      </c>
      <c r="I2072" s="1">
        <f t="shared" si="96"/>
        <v>-0.18043796865117012</v>
      </c>
      <c r="J2072" s="1">
        <f t="shared" si="97"/>
        <v>0.45501249971933283</v>
      </c>
      <c r="K2072" s="1">
        <v>0</v>
      </c>
      <c r="L2072" s="1">
        <f t="shared" si="98"/>
        <v>-0.60699241984674102</v>
      </c>
      <c r="M2072" s="1">
        <f>ABS(J2072-Base!J2072)</f>
        <v>4.7877438780188908E-3</v>
      </c>
    </row>
    <row r="2073" spans="5:13" x14ac:dyDescent="0.3">
      <c r="E2073" s="1">
        <v>2062</v>
      </c>
      <c r="F2073" s="1">
        <v>0</v>
      </c>
      <c r="G2073" s="1">
        <v>27</v>
      </c>
      <c r="H2073" s="1">
        <v>1</v>
      </c>
      <c r="I2073" s="1">
        <f t="shared" si="96"/>
        <v>-0.37568614013133106</v>
      </c>
      <c r="J2073" s="1">
        <f t="shared" si="97"/>
        <v>0.40716776750395117</v>
      </c>
      <c r="K2073" s="1">
        <v>1</v>
      </c>
      <c r="L2073" s="1">
        <f t="shared" si="98"/>
        <v>-0.89852997330334061</v>
      </c>
      <c r="M2073" s="1">
        <f>ABS(J2073-Base!J2073)</f>
        <v>2.6458377101921116E-3</v>
      </c>
    </row>
    <row r="2074" spans="5:13" x14ac:dyDescent="0.3">
      <c r="E2074" s="1">
        <v>2063</v>
      </c>
      <c r="F2074" s="1">
        <v>0</v>
      </c>
      <c r="G2074" s="1">
        <v>29</v>
      </c>
      <c r="H2074" s="1">
        <v>2</v>
      </c>
      <c r="I2074" s="1">
        <f t="shared" si="96"/>
        <v>-0.18043796865117012</v>
      </c>
      <c r="J2074" s="1">
        <f t="shared" si="97"/>
        <v>0.45501249971933283</v>
      </c>
      <c r="K2074" s="1">
        <v>1</v>
      </c>
      <c r="L2074" s="1">
        <f t="shared" si="98"/>
        <v>-0.78743038849791103</v>
      </c>
      <c r="M2074" s="1">
        <f>ABS(J2074-Base!J2074)</f>
        <v>4.7877438780188908E-3</v>
      </c>
    </row>
    <row r="2075" spans="5:13" x14ac:dyDescent="0.3">
      <c r="E2075" s="1">
        <v>2064</v>
      </c>
      <c r="F2075" s="1">
        <v>1</v>
      </c>
      <c r="G2075" s="1">
        <v>23</v>
      </c>
      <c r="H2075" s="1">
        <v>2</v>
      </c>
      <c r="I2075" s="1">
        <f t="shared" si="96"/>
        <v>8.1220188502868634E-3</v>
      </c>
      <c r="J2075" s="1">
        <f t="shared" si="97"/>
        <v>0.50203049355042118</v>
      </c>
      <c r="K2075" s="1">
        <v>0</v>
      </c>
      <c r="L2075" s="1">
        <f t="shared" si="98"/>
        <v>-0.69721643586119952</v>
      </c>
      <c r="M2075" s="1">
        <f>ABS(J2075-Base!J2075)</f>
        <v>5.4109666962431913E-4</v>
      </c>
    </row>
    <row r="2076" spans="5:13" x14ac:dyDescent="0.3">
      <c r="E2076" s="1">
        <v>2065</v>
      </c>
      <c r="F2076" s="1">
        <v>0</v>
      </c>
      <c r="G2076" s="1">
        <v>26</v>
      </c>
      <c r="H2076" s="1">
        <v>2</v>
      </c>
      <c r="I2076" s="1">
        <f t="shared" si="96"/>
        <v>-0.10119199843401117</v>
      </c>
      <c r="J2076" s="1">
        <f t="shared" si="97"/>
        <v>0.47472356555743933</v>
      </c>
      <c r="K2076" s="1">
        <v>0</v>
      </c>
      <c r="L2076" s="1">
        <f t="shared" si="98"/>
        <v>-0.6438306131696494</v>
      </c>
      <c r="M2076" s="1">
        <f>ABS(J2076-Base!J2076)</f>
        <v>6.4278209415614129E-3</v>
      </c>
    </row>
    <row r="2077" spans="5:13" x14ac:dyDescent="0.3">
      <c r="E2077" s="1">
        <v>2066</v>
      </c>
      <c r="F2077" s="1">
        <v>1</v>
      </c>
      <c r="G2077" s="1">
        <v>21</v>
      </c>
      <c r="H2077" s="1">
        <v>0</v>
      </c>
      <c r="I2077" s="1">
        <f t="shared" si="96"/>
        <v>-0.52541782723990405</v>
      </c>
      <c r="J2077" s="1">
        <f t="shared" si="97"/>
        <v>0.37158623967126819</v>
      </c>
      <c r="K2077" s="1">
        <v>0</v>
      </c>
      <c r="L2077" s="1">
        <f t="shared" si="98"/>
        <v>-0.46455647543632289</v>
      </c>
      <c r="M2077" s="1">
        <f>ABS(J2077-Base!J2077)</f>
        <v>6.452411040651973E-3</v>
      </c>
    </row>
    <row r="2078" spans="5:13" x14ac:dyDescent="0.3">
      <c r="E2078" s="1">
        <v>2067</v>
      </c>
      <c r="F2078" s="1">
        <v>1</v>
      </c>
      <c r="G2078" s="1">
        <v>22</v>
      </c>
      <c r="H2078" s="1">
        <v>2</v>
      </c>
      <c r="I2078" s="1">
        <f t="shared" si="96"/>
        <v>3.7719614675973248E-2</v>
      </c>
      <c r="J2078" s="1">
        <f t="shared" si="97"/>
        <v>0.50942878577989803</v>
      </c>
      <c r="K2078" s="1">
        <v>1</v>
      </c>
      <c r="L2078" s="1">
        <f t="shared" si="98"/>
        <v>-0.67446520884628536</v>
      </c>
      <c r="M2078" s="1">
        <f>ABS(J2078-Base!J2078)</f>
        <v>2.8465903584240504E-4</v>
      </c>
    </row>
    <row r="2079" spans="5:13" x14ac:dyDescent="0.3">
      <c r="E2079" s="1">
        <v>2068</v>
      </c>
      <c r="F2079" s="1">
        <v>0</v>
      </c>
      <c r="G2079" s="1">
        <v>23</v>
      </c>
      <c r="H2079" s="1">
        <v>2</v>
      </c>
      <c r="I2079" s="1">
        <f t="shared" si="96"/>
        <v>-2.194602821685232E-2</v>
      </c>
      <c r="J2079" s="1">
        <f t="shared" si="97"/>
        <v>0.49451371313987069</v>
      </c>
      <c r="K2079" s="1">
        <v>1</v>
      </c>
      <c r="L2079" s="1">
        <f t="shared" si="98"/>
        <v>-0.70418039697956758</v>
      </c>
      <c r="M2079" s="1">
        <f>ABS(J2079-Base!J2079)</f>
        <v>8.0578770801748023E-3</v>
      </c>
    </row>
    <row r="2080" spans="5:13" x14ac:dyDescent="0.3">
      <c r="E2080" s="1">
        <v>2069</v>
      </c>
      <c r="F2080" s="1">
        <v>1</v>
      </c>
      <c r="G2080" s="1">
        <v>19</v>
      </c>
      <c r="H2080" s="1">
        <v>1</v>
      </c>
      <c r="I2080" s="1">
        <f t="shared" si="96"/>
        <v>-0.16985511671774955</v>
      </c>
      <c r="J2080" s="1">
        <f t="shared" si="97"/>
        <v>0.45763801982697555</v>
      </c>
      <c r="K2080" s="1">
        <v>1</v>
      </c>
      <c r="L2080" s="1">
        <f t="shared" si="98"/>
        <v>-0.78167675708171735</v>
      </c>
      <c r="M2080" s="1">
        <f>ABS(J2080-Base!J2080)</f>
        <v>2.9238545794913473E-3</v>
      </c>
    </row>
    <row r="2081" spans="5:13" x14ac:dyDescent="0.3">
      <c r="E2081" s="1">
        <v>2070</v>
      </c>
      <c r="F2081" s="1">
        <v>1</v>
      </c>
      <c r="G2081" s="1">
        <v>16</v>
      </c>
      <c r="H2081" s="1">
        <v>4</v>
      </c>
      <c r="I2081" s="1">
        <f t="shared" si="96"/>
        <v>0.80804022737165482</v>
      </c>
      <c r="J2081" s="1">
        <f t="shared" si="97"/>
        <v>0.69169173148015617</v>
      </c>
      <c r="K2081" s="1">
        <v>1</v>
      </c>
      <c r="L2081" s="1">
        <f t="shared" si="98"/>
        <v>-0.36861489735747571</v>
      </c>
      <c r="M2081" s="1">
        <f>ABS(J2081-Base!J2081)</f>
        <v>6.9597501842957321E-3</v>
      </c>
    </row>
    <row r="2082" spans="5:13" x14ac:dyDescent="0.3">
      <c r="E2082" s="1">
        <v>2071</v>
      </c>
      <c r="F2082" s="1">
        <v>1</v>
      </c>
      <c r="G2082" s="1">
        <v>26</v>
      </c>
      <c r="H2082" s="1">
        <v>2</v>
      </c>
      <c r="I2082" s="1">
        <f t="shared" si="96"/>
        <v>-8.0670768626772152E-2</v>
      </c>
      <c r="J2082" s="1">
        <f t="shared" si="97"/>
        <v>0.47984323796034778</v>
      </c>
      <c r="K2082" s="1">
        <v>0</v>
      </c>
      <c r="L2082" s="1">
        <f t="shared" si="98"/>
        <v>-0.65362504737737592</v>
      </c>
      <c r="M2082" s="1">
        <f>ABS(J2082-Base!J2082)</f>
        <v>1.3081485386529645E-3</v>
      </c>
    </row>
    <row r="2083" spans="5:13" x14ac:dyDescent="0.3">
      <c r="E2083" s="1">
        <v>2072</v>
      </c>
      <c r="F2083" s="1">
        <v>0</v>
      </c>
      <c r="G2083" s="1">
        <v>23</v>
      </c>
      <c r="H2083" s="1">
        <v>0</v>
      </c>
      <c r="I2083" s="1">
        <f t="shared" si="96"/>
        <v>-0.51810366480005265</v>
      </c>
      <c r="J2083" s="1">
        <f t="shared" si="97"/>
        <v>0.37329576709001761</v>
      </c>
      <c r="K2083" s="1">
        <v>0</v>
      </c>
      <c r="L2083" s="1">
        <f t="shared" si="98"/>
        <v>-0.46728056748999891</v>
      </c>
      <c r="M2083" s="1">
        <f>ABS(J2083-Base!J2083)</f>
        <v>8.5966274346834237E-3</v>
      </c>
    </row>
    <row r="2084" spans="5:13" x14ac:dyDescent="0.3">
      <c r="E2084" s="1">
        <v>2073</v>
      </c>
      <c r="F2084" s="1">
        <v>1</v>
      </c>
      <c r="G2084" s="1">
        <v>21</v>
      </c>
      <c r="H2084" s="1">
        <v>1</v>
      </c>
      <c r="I2084" s="1">
        <f t="shared" si="96"/>
        <v>-0.22905030836912227</v>
      </c>
      <c r="J2084" s="1">
        <f t="shared" si="97"/>
        <v>0.44298646859080054</v>
      </c>
      <c r="K2084" s="1">
        <v>0</v>
      </c>
      <c r="L2084" s="1">
        <f t="shared" si="98"/>
        <v>-0.58516574597614501</v>
      </c>
      <c r="M2084" s="1">
        <f>ABS(J2084-Base!J2084)</f>
        <v>3.4139466939007712E-3</v>
      </c>
    </row>
    <row r="2085" spans="5:13" x14ac:dyDescent="0.3">
      <c r="E2085" s="1">
        <v>2074</v>
      </c>
      <c r="F2085" s="1">
        <v>1</v>
      </c>
      <c r="G2085" s="1">
        <v>22</v>
      </c>
      <c r="H2085" s="1">
        <v>2</v>
      </c>
      <c r="I2085" s="1">
        <f t="shared" si="96"/>
        <v>3.7719614675973248E-2</v>
      </c>
      <c r="J2085" s="1">
        <f t="shared" si="97"/>
        <v>0.50942878577989803</v>
      </c>
      <c r="K2085" s="1">
        <v>0</v>
      </c>
      <c r="L2085" s="1">
        <f t="shared" si="98"/>
        <v>-0.71218482352225843</v>
      </c>
      <c r="M2085" s="1">
        <f>ABS(J2085-Base!J2085)</f>
        <v>2.8465903584240504E-4</v>
      </c>
    </row>
    <row r="2086" spans="5:13" x14ac:dyDescent="0.3">
      <c r="E2086" s="1">
        <v>2075</v>
      </c>
      <c r="F2086" s="1">
        <v>0</v>
      </c>
      <c r="G2086" s="1">
        <v>16</v>
      </c>
      <c r="H2086" s="1">
        <v>2</v>
      </c>
      <c r="I2086" s="1">
        <f t="shared" si="96"/>
        <v>0.1629612356231851</v>
      </c>
      <c r="J2086" s="1">
        <f t="shared" si="97"/>
        <v>0.54065038815460176</v>
      </c>
      <c r="K2086" s="1">
        <v>0</v>
      </c>
      <c r="L2086" s="1">
        <f t="shared" si="98"/>
        <v>-0.77794367727340386</v>
      </c>
      <c r="M2086" s="1">
        <f>ABS(J2086-Base!J2086)</f>
        <v>1.1729713484965765E-2</v>
      </c>
    </row>
    <row r="2087" spans="5:13" x14ac:dyDescent="0.3">
      <c r="E2087" s="1">
        <v>2076</v>
      </c>
      <c r="F2087" s="1">
        <v>0</v>
      </c>
      <c r="G2087" s="1">
        <v>32</v>
      </c>
      <c r="H2087" s="1">
        <v>0</v>
      </c>
      <c r="I2087" s="1">
        <f t="shared" si="96"/>
        <v>-0.7558415754515293</v>
      </c>
      <c r="J2087" s="1">
        <f t="shared" si="97"/>
        <v>0.31954978527119099</v>
      </c>
      <c r="K2087" s="1">
        <v>0</v>
      </c>
      <c r="L2087" s="1">
        <f t="shared" si="98"/>
        <v>-0.38500061940703234</v>
      </c>
      <c r="M2087" s="1">
        <f>ABS(J2087-Base!J2087)</f>
        <v>1.2122765381490541E-2</v>
      </c>
    </row>
    <row r="2088" spans="5:13" x14ac:dyDescent="0.3">
      <c r="E2088" s="1">
        <v>2077</v>
      </c>
      <c r="F2088" s="1">
        <v>1</v>
      </c>
      <c r="G2088" s="1">
        <v>21</v>
      </c>
      <c r="H2088" s="1">
        <v>3</v>
      </c>
      <c r="I2088" s="1">
        <f t="shared" si="96"/>
        <v>0.36368472937244134</v>
      </c>
      <c r="J2088" s="1">
        <f t="shared" si="97"/>
        <v>0.58993210957582065</v>
      </c>
      <c r="K2088" s="1">
        <v>0</v>
      </c>
      <c r="L2088" s="1">
        <f t="shared" si="98"/>
        <v>-0.89143254659126092</v>
      </c>
      <c r="M2088" s="1">
        <f>ABS(J2088-Base!J2088)</f>
        <v>3.2934135297213452E-3</v>
      </c>
    </row>
    <row r="2089" spans="5:13" x14ac:dyDescent="0.3">
      <c r="E2089" s="1">
        <v>2078</v>
      </c>
      <c r="F2089" s="1">
        <v>1</v>
      </c>
      <c r="G2089" s="1">
        <v>29</v>
      </c>
      <c r="H2089" s="1">
        <v>5</v>
      </c>
      <c r="I2089" s="1">
        <f t="shared" si="96"/>
        <v>0.71963900050851426</v>
      </c>
      <c r="J2089" s="1">
        <f t="shared" si="97"/>
        <v>0.67252751756573015</v>
      </c>
      <c r="K2089" s="1">
        <v>1</v>
      </c>
      <c r="L2089" s="1">
        <f t="shared" si="98"/>
        <v>-0.39671225002992083</v>
      </c>
      <c r="M2089" s="1">
        <f>ABS(J2089-Base!J2089)</f>
        <v>7.2679820775450876E-3</v>
      </c>
    </row>
    <row r="2090" spans="5:13" x14ac:dyDescent="0.3">
      <c r="E2090" s="1">
        <v>2079</v>
      </c>
      <c r="F2090" s="1">
        <v>1</v>
      </c>
      <c r="G2090" s="1">
        <v>21</v>
      </c>
      <c r="H2090" s="1">
        <v>4</v>
      </c>
      <c r="I2090" s="1">
        <f t="shared" si="96"/>
        <v>0.66005224824322317</v>
      </c>
      <c r="J2090" s="1">
        <f t="shared" si="97"/>
        <v>0.65927212519680789</v>
      </c>
      <c r="K2090" s="1">
        <v>1</v>
      </c>
      <c r="L2090" s="1">
        <f t="shared" si="98"/>
        <v>-0.41661889314875233</v>
      </c>
      <c r="M2090" s="1">
        <f>ABS(J2090-Base!J2090)</f>
        <v>6.1608930378419524E-3</v>
      </c>
    </row>
    <row r="2091" spans="5:13" x14ac:dyDescent="0.3">
      <c r="E2091" s="1">
        <v>2080</v>
      </c>
      <c r="F2091" s="1">
        <v>0</v>
      </c>
      <c r="G2091" s="1">
        <v>22</v>
      </c>
      <c r="H2091" s="1">
        <v>1</v>
      </c>
      <c r="I2091" s="1">
        <f t="shared" si="96"/>
        <v>-0.24360952310273282</v>
      </c>
      <c r="J2091" s="1">
        <f t="shared" si="97"/>
        <v>0.43939703315261519</v>
      </c>
      <c r="K2091" s="1">
        <v>1</v>
      </c>
      <c r="L2091" s="1">
        <f t="shared" si="98"/>
        <v>-0.82235187109671826</v>
      </c>
      <c r="M2091" s="1">
        <f>ABS(J2091-Base!J2091)</f>
        <v>4.6310560282480928E-5</v>
      </c>
    </row>
    <row r="2092" spans="5:13" x14ac:dyDescent="0.3">
      <c r="E2092" s="1">
        <v>2081</v>
      </c>
      <c r="F2092" s="1">
        <v>1</v>
      </c>
      <c r="G2092" s="1">
        <v>33</v>
      </c>
      <c r="H2092" s="1">
        <v>6</v>
      </c>
      <c r="I2092" s="1">
        <f t="shared" si="96"/>
        <v>0.89761613607655066</v>
      </c>
      <c r="J2092" s="1">
        <f t="shared" si="97"/>
        <v>0.71045937161359518</v>
      </c>
      <c r="K2092" s="1">
        <v>0</v>
      </c>
      <c r="L2092" s="1">
        <f t="shared" si="98"/>
        <v>-1.2394596519663903</v>
      </c>
      <c r="M2092" s="1">
        <f>ABS(J2092-Base!J2092)</f>
        <v>8.8048362310143569E-3</v>
      </c>
    </row>
    <row r="2093" spans="5:13" x14ac:dyDescent="0.3">
      <c r="E2093" s="1">
        <v>2082</v>
      </c>
      <c r="F2093" s="1">
        <v>1</v>
      </c>
      <c r="G2093" s="1">
        <v>23</v>
      </c>
      <c r="H2093" s="1">
        <v>5</v>
      </c>
      <c r="I2093" s="1">
        <f t="shared" si="96"/>
        <v>0.89722457546263246</v>
      </c>
      <c r="J2093" s="1">
        <f t="shared" si="97"/>
        <v>0.71037881827480831</v>
      </c>
      <c r="K2093" s="1">
        <v>1</v>
      </c>
      <c r="L2093" s="1">
        <f t="shared" si="98"/>
        <v>-0.34195690436636939</v>
      </c>
      <c r="M2093" s="1">
        <f>ABS(J2093-Base!J2093)</f>
        <v>8.0828640074115388E-3</v>
      </c>
    </row>
    <row r="2094" spans="5:13" x14ac:dyDescent="0.3">
      <c r="E2094" s="1">
        <v>2083</v>
      </c>
      <c r="F2094" s="1">
        <v>0</v>
      </c>
      <c r="G2094" s="1">
        <v>25</v>
      </c>
      <c r="H2094" s="1">
        <v>1</v>
      </c>
      <c r="I2094" s="1">
        <f t="shared" si="96"/>
        <v>-0.32285549331989172</v>
      </c>
      <c r="J2094" s="1">
        <f t="shared" si="97"/>
        <v>0.41998000031392446</v>
      </c>
      <c r="K2094" s="1">
        <v>1</v>
      </c>
      <c r="L2094" s="1">
        <f t="shared" si="98"/>
        <v>-0.8675481871386902</v>
      </c>
      <c r="M2094" s="1">
        <f>ABS(J2094-Base!J2094)</f>
        <v>1.6211648205774476E-3</v>
      </c>
    </row>
    <row r="2095" spans="5:13" x14ac:dyDescent="0.3">
      <c r="E2095" s="1">
        <v>2084</v>
      </c>
      <c r="F2095" s="1">
        <v>0</v>
      </c>
      <c r="G2095" s="1">
        <v>25</v>
      </c>
      <c r="H2095" s="1">
        <v>1</v>
      </c>
      <c r="I2095" s="1">
        <f t="shared" si="96"/>
        <v>-0.32285549331989172</v>
      </c>
      <c r="J2095" s="1">
        <f t="shared" si="97"/>
        <v>0.41998000031392446</v>
      </c>
      <c r="K2095" s="1">
        <v>1</v>
      </c>
      <c r="L2095" s="1">
        <f t="shared" si="98"/>
        <v>-0.8675481871386902</v>
      </c>
      <c r="M2095" s="1">
        <f>ABS(J2095-Base!J2095)</f>
        <v>1.6211648205774476E-3</v>
      </c>
    </row>
    <row r="2096" spans="5:13" x14ac:dyDescent="0.3">
      <c r="E2096" s="1">
        <v>2085</v>
      </c>
      <c r="F2096" s="1">
        <v>1</v>
      </c>
      <c r="G2096" s="1">
        <v>27</v>
      </c>
      <c r="H2096" s="1">
        <v>4</v>
      </c>
      <c r="I2096" s="1">
        <f t="shared" si="96"/>
        <v>0.48246667328910497</v>
      </c>
      <c r="J2096" s="1">
        <f t="shared" si="97"/>
        <v>0.61833017432518689</v>
      </c>
      <c r="K2096" s="1">
        <v>1</v>
      </c>
      <c r="L2096" s="1">
        <f t="shared" si="98"/>
        <v>-0.48073270152981529</v>
      </c>
      <c r="M2096" s="1">
        <f>ABS(J2096-Base!J2096)</f>
        <v>5.0052804879144874E-3</v>
      </c>
    </row>
    <row r="2097" spans="5:13" x14ac:dyDescent="0.3">
      <c r="E2097" s="1">
        <v>2086</v>
      </c>
      <c r="F2097" s="1">
        <v>1</v>
      </c>
      <c r="G2097" s="1">
        <v>32</v>
      </c>
      <c r="H2097" s="1">
        <v>3</v>
      </c>
      <c r="I2097" s="1">
        <f t="shared" si="96"/>
        <v>3.8111175289891552E-2</v>
      </c>
      <c r="J2097" s="1">
        <f t="shared" si="97"/>
        <v>0.50952664076033038</v>
      </c>
      <c r="K2097" s="1">
        <v>1</v>
      </c>
      <c r="L2097" s="1">
        <f t="shared" si="98"/>
        <v>-0.67427313963857638</v>
      </c>
      <c r="M2097" s="1">
        <f>ABS(J2097-Base!J2097)</f>
        <v>5.794210881684414E-4</v>
      </c>
    </row>
    <row r="2098" spans="5:13" x14ac:dyDescent="0.3">
      <c r="E2098" s="1">
        <v>2087</v>
      </c>
      <c r="F2098" s="1">
        <v>0</v>
      </c>
      <c r="G2098" s="1">
        <v>30</v>
      </c>
      <c r="H2098" s="1">
        <v>3</v>
      </c>
      <c r="I2098" s="1">
        <f t="shared" si="96"/>
        <v>4.122552623471043E-2</v>
      </c>
      <c r="J2098" s="1">
        <f t="shared" si="97"/>
        <v>0.51030492212762413</v>
      </c>
      <c r="K2098" s="1">
        <v>0</v>
      </c>
      <c r="L2098" s="1">
        <f t="shared" si="98"/>
        <v>-0.71397237163666138</v>
      </c>
      <c r="M2098" s="1">
        <f>ABS(J2098-Base!J2098)</f>
        <v>1.2912652005979908E-2</v>
      </c>
    </row>
    <row r="2099" spans="5:13" x14ac:dyDescent="0.3">
      <c r="E2099" s="1">
        <v>2088</v>
      </c>
      <c r="F2099" s="1">
        <v>0</v>
      </c>
      <c r="G2099" s="1">
        <v>29</v>
      </c>
      <c r="H2099" s="1">
        <v>0</v>
      </c>
      <c r="I2099" s="1">
        <f t="shared" si="96"/>
        <v>-0.67659560523437046</v>
      </c>
      <c r="J2099" s="1">
        <f t="shared" si="97"/>
        <v>0.33702155128635308</v>
      </c>
      <c r="K2099" s="1">
        <v>0</v>
      </c>
      <c r="L2099" s="1">
        <f t="shared" si="98"/>
        <v>-0.41101279503553634</v>
      </c>
      <c r="M2099" s="1">
        <f>ABS(J2099-Base!J2099)</f>
        <v>1.1049348853416796E-2</v>
      </c>
    </row>
    <row r="2100" spans="5:13" x14ac:dyDescent="0.3">
      <c r="E2100" s="1">
        <v>2089</v>
      </c>
      <c r="F2100" s="1">
        <v>1</v>
      </c>
      <c r="G2100" s="1">
        <v>16</v>
      </c>
      <c r="H2100" s="1">
        <v>4</v>
      </c>
      <c r="I2100" s="1">
        <f t="shared" si="96"/>
        <v>0.80804022737165482</v>
      </c>
      <c r="J2100" s="1">
        <f t="shared" si="97"/>
        <v>0.69169173148015617</v>
      </c>
      <c r="K2100" s="1">
        <v>0</v>
      </c>
      <c r="L2100" s="1">
        <f t="shared" si="98"/>
        <v>-1.1766551247291304</v>
      </c>
      <c r="M2100" s="1">
        <f>ABS(J2100-Base!J2100)</f>
        <v>6.9597501842957321E-3</v>
      </c>
    </row>
    <row r="2101" spans="5:13" x14ac:dyDescent="0.3">
      <c r="E2101" s="1">
        <v>2090</v>
      </c>
      <c r="F2101" s="1">
        <v>0</v>
      </c>
      <c r="G2101" s="1">
        <v>29</v>
      </c>
      <c r="H2101" s="1">
        <v>4</v>
      </c>
      <c r="I2101" s="1">
        <f t="shared" si="96"/>
        <v>0.31571966793203021</v>
      </c>
      <c r="J2101" s="1">
        <f t="shared" si="97"/>
        <v>0.57828074971199572</v>
      </c>
      <c r="K2101" s="1">
        <v>1</v>
      </c>
      <c r="L2101" s="1">
        <f t="shared" si="98"/>
        <v>-0.54769580209119717</v>
      </c>
      <c r="M2101" s="1">
        <f>ABS(J2101-Base!J2101)</f>
        <v>2.1407315133225469E-2</v>
      </c>
    </row>
    <row r="2102" spans="5:13" x14ac:dyDescent="0.3">
      <c r="E2102" s="1">
        <v>2091</v>
      </c>
      <c r="F2102" s="1">
        <v>1</v>
      </c>
      <c r="G2102" s="1">
        <v>19</v>
      </c>
      <c r="H2102" s="1">
        <v>3</v>
      </c>
      <c r="I2102" s="1">
        <f t="shared" si="96"/>
        <v>0.422879921023814</v>
      </c>
      <c r="J2102" s="1">
        <f t="shared" si="97"/>
        <v>0.60417218387662097</v>
      </c>
      <c r="K2102" s="1">
        <v>1</v>
      </c>
      <c r="L2102" s="1">
        <f t="shared" si="98"/>
        <v>-0.50389604902939533</v>
      </c>
      <c r="M2102" s="1">
        <f>ABS(J2102-Base!J2102)</f>
        <v>3.7483210051679761E-3</v>
      </c>
    </row>
    <row r="2103" spans="5:13" x14ac:dyDescent="0.3">
      <c r="E2103" s="1">
        <v>2092</v>
      </c>
      <c r="F2103" s="1">
        <v>1</v>
      </c>
      <c r="G2103" s="1">
        <v>24</v>
      </c>
      <c r="H2103" s="1">
        <v>2</v>
      </c>
      <c r="I2103" s="1">
        <f t="shared" si="96"/>
        <v>-2.1475576975399487E-2</v>
      </c>
      <c r="J2103" s="1">
        <f t="shared" si="97"/>
        <v>0.49463131209131789</v>
      </c>
      <c r="K2103" s="1">
        <v>1</v>
      </c>
      <c r="L2103" s="1">
        <f t="shared" si="98"/>
        <v>-0.70394261799063962</v>
      </c>
      <c r="M2103" s="1">
        <f>ABS(J2103-Base!J2103)</f>
        <v>7.9737401703056099E-4</v>
      </c>
    </row>
    <row r="2104" spans="5:13" x14ac:dyDescent="0.3">
      <c r="E2104" s="1">
        <v>2093</v>
      </c>
      <c r="F2104" s="1">
        <v>1</v>
      </c>
      <c r="G2104" s="1">
        <v>27</v>
      </c>
      <c r="H2104" s="1">
        <v>1</v>
      </c>
      <c r="I2104" s="1">
        <f t="shared" si="96"/>
        <v>-0.40663588332324041</v>
      </c>
      <c r="J2104" s="1">
        <f t="shared" si="97"/>
        <v>0.39971904687376963</v>
      </c>
      <c r="K2104" s="1">
        <v>0</v>
      </c>
      <c r="L2104" s="1">
        <f t="shared" si="98"/>
        <v>-0.51035747815286625</v>
      </c>
      <c r="M2104" s="1">
        <f>ABS(J2104-Base!J2104)</f>
        <v>4.8028829199894263E-3</v>
      </c>
    </row>
    <row r="2105" spans="5:13" x14ac:dyDescent="0.3">
      <c r="E2105" s="1">
        <v>2094</v>
      </c>
      <c r="F2105" s="1">
        <v>0</v>
      </c>
      <c r="G2105" s="1">
        <v>23</v>
      </c>
      <c r="H2105" s="1">
        <v>1</v>
      </c>
      <c r="I2105" s="1">
        <f t="shared" si="96"/>
        <v>-0.27002484650845249</v>
      </c>
      <c r="J2105" s="1">
        <f t="shared" si="97"/>
        <v>0.43290099526311304</v>
      </c>
      <c r="K2105" s="1">
        <v>1</v>
      </c>
      <c r="L2105" s="1">
        <f t="shared" si="98"/>
        <v>-0.83724622547675487</v>
      </c>
      <c r="M2105" s="1">
        <f>ABS(J2105-Base!J2105)</f>
        <v>5.7557668159280428E-4</v>
      </c>
    </row>
    <row r="2106" spans="5:13" x14ac:dyDescent="0.3">
      <c r="E2106" s="1">
        <v>2095</v>
      </c>
      <c r="F2106" s="1">
        <v>0</v>
      </c>
      <c r="G2106" s="1">
        <v>25</v>
      </c>
      <c r="H2106" s="1">
        <v>2</v>
      </c>
      <c r="I2106" s="1">
        <f t="shared" si="96"/>
        <v>-7.477667502829155E-2</v>
      </c>
      <c r="J2106" s="1">
        <f t="shared" si="97"/>
        <v>0.48131453715836953</v>
      </c>
      <c r="K2106" s="1">
        <v>0</v>
      </c>
      <c r="L2106" s="1">
        <f t="shared" si="98"/>
        <v>-0.65645762415665765</v>
      </c>
      <c r="M2106" s="1">
        <f>ABS(J2106-Base!J2106)</f>
        <v>6.9731103738460698E-3</v>
      </c>
    </row>
    <row r="2107" spans="5:13" x14ac:dyDescent="0.3">
      <c r="E2107" s="1">
        <v>2096</v>
      </c>
      <c r="F2107" s="1">
        <v>1</v>
      </c>
      <c r="G2107" s="1">
        <v>25</v>
      </c>
      <c r="H2107" s="1">
        <v>5</v>
      </c>
      <c r="I2107" s="1">
        <f t="shared" si="96"/>
        <v>0.8380293838112598</v>
      </c>
      <c r="J2107" s="1">
        <f t="shared" si="97"/>
        <v>0.69805001920814269</v>
      </c>
      <c r="K2107" s="1">
        <v>1</v>
      </c>
      <c r="L2107" s="1">
        <f t="shared" si="98"/>
        <v>-0.35946451803062252</v>
      </c>
      <c r="M2107" s="1">
        <f>ABS(J2107-Base!J2107)</f>
        <v>7.8380176991105222E-3</v>
      </c>
    </row>
    <row r="2108" spans="5:13" x14ac:dyDescent="0.3">
      <c r="E2108" s="1">
        <v>2097</v>
      </c>
      <c r="F2108" s="1">
        <v>1</v>
      </c>
      <c r="G2108" s="1">
        <v>24</v>
      </c>
      <c r="H2108" s="1">
        <v>4</v>
      </c>
      <c r="I2108" s="1">
        <f t="shared" si="96"/>
        <v>0.57125946076616418</v>
      </c>
      <c r="J2108" s="1">
        <f t="shared" si="97"/>
        <v>0.63905373832859047</v>
      </c>
      <c r="K2108" s="1">
        <v>1</v>
      </c>
      <c r="L2108" s="1">
        <f t="shared" si="98"/>
        <v>-0.44776673059977201</v>
      </c>
      <c r="M2108" s="1">
        <f>ABS(J2108-Base!J2108)</f>
        <v>5.6082665595927894E-3</v>
      </c>
    </row>
    <row r="2109" spans="5:13" x14ac:dyDescent="0.3">
      <c r="E2109" s="1">
        <v>2098</v>
      </c>
      <c r="F2109" s="1">
        <v>0</v>
      </c>
      <c r="G2109" s="1">
        <v>19</v>
      </c>
      <c r="H2109" s="1">
        <v>0</v>
      </c>
      <c r="I2109" s="1">
        <f t="shared" si="96"/>
        <v>-0.41244237117717414</v>
      </c>
      <c r="J2109" s="1">
        <f t="shared" si="97"/>
        <v>0.39832663120546746</v>
      </c>
      <c r="K2109" s="1">
        <v>0</v>
      </c>
      <c r="L2109" s="1">
        <f t="shared" si="98"/>
        <v>-0.50804055767461542</v>
      </c>
      <c r="M2109" s="1">
        <f>ABS(J2109-Base!J2109)</f>
        <v>6.7612786616924603E-3</v>
      </c>
    </row>
    <row r="2110" spans="5:13" x14ac:dyDescent="0.3">
      <c r="E2110" s="1">
        <v>2099</v>
      </c>
      <c r="F2110" s="1">
        <v>1</v>
      </c>
      <c r="G2110" s="1">
        <v>20</v>
      </c>
      <c r="H2110" s="1">
        <v>2</v>
      </c>
      <c r="I2110" s="1">
        <f t="shared" si="96"/>
        <v>9.691480632734592E-2</v>
      </c>
      <c r="J2110" s="1">
        <f t="shared" si="97"/>
        <v>0.5242097554111721</v>
      </c>
      <c r="K2110" s="1">
        <v>1</v>
      </c>
      <c r="L2110" s="1">
        <f t="shared" si="98"/>
        <v>-0.64586337817219264</v>
      </c>
      <c r="M2110" s="1">
        <f>ABS(J2110-Base!J2110)</f>
        <v>2.2739684344907918E-4</v>
      </c>
    </row>
    <row r="2111" spans="5:13" x14ac:dyDescent="0.3">
      <c r="E2111" s="1">
        <v>2100</v>
      </c>
      <c r="F2111" s="1">
        <v>0</v>
      </c>
      <c r="G2111" s="1">
        <v>32</v>
      </c>
      <c r="H2111" s="1">
        <v>2</v>
      </c>
      <c r="I2111" s="1">
        <f t="shared" si="96"/>
        <v>-0.25968393886832897</v>
      </c>
      <c r="J2111" s="1">
        <f t="shared" si="97"/>
        <v>0.43544140461043551</v>
      </c>
      <c r="K2111" s="1">
        <v>0</v>
      </c>
      <c r="L2111" s="1">
        <f t="shared" si="98"/>
        <v>-0.5717111002663634</v>
      </c>
      <c r="M2111" s="1">
        <f>ABS(J2111-Base!J2111)</f>
        <v>3.1542444363010791E-3</v>
      </c>
    </row>
    <row r="2112" spans="5:13" x14ac:dyDescent="0.3">
      <c r="E2112" s="1">
        <v>2101</v>
      </c>
      <c r="F2112" s="1">
        <v>0</v>
      </c>
      <c r="G2112" s="1">
        <v>28</v>
      </c>
      <c r="H2112" s="1">
        <v>4</v>
      </c>
      <c r="I2112" s="1">
        <f t="shared" si="96"/>
        <v>0.34213499133774983</v>
      </c>
      <c r="J2112" s="1">
        <f t="shared" si="97"/>
        <v>0.58470904445782967</v>
      </c>
      <c r="K2112" s="1">
        <v>0</v>
      </c>
      <c r="L2112" s="1">
        <f t="shared" si="98"/>
        <v>-0.87877590671363726</v>
      </c>
      <c r="M2112" s="1">
        <f>ABS(J2112-Base!J2112)</f>
        <v>2.1818186810304452E-2</v>
      </c>
    </row>
    <row r="2113" spans="5:13" x14ac:dyDescent="0.3">
      <c r="E2113" s="1">
        <v>2102</v>
      </c>
      <c r="F2113" s="1">
        <v>1</v>
      </c>
      <c r="G2113" s="1">
        <v>21</v>
      </c>
      <c r="H2113" s="1">
        <v>1</v>
      </c>
      <c r="I2113" s="1">
        <f t="shared" si="96"/>
        <v>-0.22905030836912227</v>
      </c>
      <c r="J2113" s="1">
        <f t="shared" si="97"/>
        <v>0.44298646859080054</v>
      </c>
      <c r="K2113" s="1">
        <v>0</v>
      </c>
      <c r="L2113" s="1">
        <f t="shared" si="98"/>
        <v>-0.58516574597614501</v>
      </c>
      <c r="M2113" s="1">
        <f>ABS(J2113-Base!J2113)</f>
        <v>3.4139466939007712E-3</v>
      </c>
    </row>
    <row r="2114" spans="5:13" x14ac:dyDescent="0.3">
      <c r="E2114" s="1">
        <v>2103</v>
      </c>
      <c r="F2114" s="1">
        <v>1</v>
      </c>
      <c r="G2114" s="1">
        <v>20</v>
      </c>
      <c r="H2114" s="1">
        <v>4</v>
      </c>
      <c r="I2114" s="1">
        <f t="shared" si="96"/>
        <v>0.6896498440689095</v>
      </c>
      <c r="J2114" s="1">
        <f t="shared" si="97"/>
        <v>0.66588902829522556</v>
      </c>
      <c r="K2114" s="1">
        <v>1</v>
      </c>
      <c r="L2114" s="1">
        <f t="shared" si="98"/>
        <v>-0.40663224650644203</v>
      </c>
      <c r="M2114" s="1">
        <f>ABS(J2114-Base!J2114)</f>
        <v>6.3331936661242816E-3</v>
      </c>
    </row>
    <row r="2115" spans="5:13" x14ac:dyDescent="0.3">
      <c r="E2115" s="1">
        <v>2104</v>
      </c>
      <c r="F2115" s="1">
        <v>0</v>
      </c>
      <c r="G2115" s="1">
        <v>27</v>
      </c>
      <c r="H2115" s="1">
        <v>1</v>
      </c>
      <c r="I2115" s="1">
        <f t="shared" si="96"/>
        <v>-0.37568614013133106</v>
      </c>
      <c r="J2115" s="1">
        <f t="shared" si="97"/>
        <v>0.40716776750395117</v>
      </c>
      <c r="K2115" s="1">
        <v>1</v>
      </c>
      <c r="L2115" s="1">
        <f t="shared" si="98"/>
        <v>-0.89852997330334061</v>
      </c>
      <c r="M2115" s="1">
        <f>ABS(J2115-Base!J2115)</f>
        <v>2.6458377101921116E-3</v>
      </c>
    </row>
    <row r="2116" spans="5:13" x14ac:dyDescent="0.3">
      <c r="E2116" s="1">
        <v>2105</v>
      </c>
      <c r="F2116" s="1">
        <v>1</v>
      </c>
      <c r="G2116" s="1">
        <v>29</v>
      </c>
      <c r="H2116" s="1">
        <v>1</v>
      </c>
      <c r="I2116" s="1">
        <f t="shared" si="96"/>
        <v>-0.46583107497461307</v>
      </c>
      <c r="J2116" s="1">
        <f t="shared" si="97"/>
        <v>0.3856034456921813</v>
      </c>
      <c r="K2116" s="1">
        <v>1</v>
      </c>
      <c r="L2116" s="1">
        <f t="shared" si="98"/>
        <v>-0.95294578036196498</v>
      </c>
      <c r="M2116" s="1">
        <f>ABS(J2116-Base!J2116)</f>
        <v>5.2317078658787874E-3</v>
      </c>
    </row>
    <row r="2117" spans="5:13" x14ac:dyDescent="0.3">
      <c r="E2117" s="1">
        <v>2106</v>
      </c>
      <c r="F2117" s="1">
        <v>1</v>
      </c>
      <c r="G2117" s="1">
        <v>24</v>
      </c>
      <c r="H2117" s="1">
        <v>6</v>
      </c>
      <c r="I2117" s="1">
        <f t="shared" si="96"/>
        <v>1.1639944985077277</v>
      </c>
      <c r="J2117" s="1">
        <f t="shared" si="97"/>
        <v>0.76205777818895526</v>
      </c>
      <c r="K2117" s="1">
        <v>0</v>
      </c>
      <c r="L2117" s="1">
        <f t="shared" si="98"/>
        <v>-1.4357274002827882</v>
      </c>
      <c r="M2117" s="1">
        <f>ABS(J2117-Base!J2117)</f>
        <v>9.4928572910584208E-3</v>
      </c>
    </row>
    <row r="2118" spans="5:13" x14ac:dyDescent="0.3">
      <c r="E2118" s="1">
        <v>2107</v>
      </c>
      <c r="F2118" s="1">
        <v>1</v>
      </c>
      <c r="G2118" s="1">
        <v>25</v>
      </c>
      <c r="H2118" s="1">
        <v>3</v>
      </c>
      <c r="I2118" s="1">
        <f t="shared" si="96"/>
        <v>0.24529434606969602</v>
      </c>
      <c r="J2118" s="1">
        <f t="shared" si="97"/>
        <v>0.56101794223747015</v>
      </c>
      <c r="K2118" s="1">
        <v>1</v>
      </c>
      <c r="L2118" s="1">
        <f t="shared" si="98"/>
        <v>-0.57800239137288711</v>
      </c>
      <c r="M2118" s="1">
        <f>ABS(J2118-Base!J2118)</f>
        <v>2.3400149410359727E-3</v>
      </c>
    </row>
    <row r="2119" spans="5:13" x14ac:dyDescent="0.3">
      <c r="E2119" s="1">
        <v>2108</v>
      </c>
      <c r="F2119" s="1">
        <v>0</v>
      </c>
      <c r="G2119" s="1">
        <v>25</v>
      </c>
      <c r="H2119" s="1">
        <v>3</v>
      </c>
      <c r="I2119" s="1">
        <f t="shared" si="96"/>
        <v>0.17330214326330862</v>
      </c>
      <c r="J2119" s="1">
        <f t="shared" si="97"/>
        <v>0.5432174252299079</v>
      </c>
      <c r="K2119" s="1">
        <v>0</v>
      </c>
      <c r="L2119" s="1">
        <f t="shared" si="98"/>
        <v>-0.78354776766807388</v>
      </c>
      <c r="M2119" s="1">
        <f>ABS(J2119-Base!J2119)</f>
        <v>1.5460502066526272E-2</v>
      </c>
    </row>
    <row r="2120" spans="5:13" x14ac:dyDescent="0.3">
      <c r="E2120" s="1">
        <v>2109</v>
      </c>
      <c r="F2120" s="1">
        <v>1</v>
      </c>
      <c r="G2120" s="1">
        <v>16</v>
      </c>
      <c r="H2120" s="1">
        <v>0</v>
      </c>
      <c r="I2120" s="1">
        <f t="shared" si="96"/>
        <v>-0.37742984811147234</v>
      </c>
      <c r="J2120" s="1">
        <f t="shared" si="97"/>
        <v>0.40674693570397497</v>
      </c>
      <c r="K2120" s="1">
        <v>0</v>
      </c>
      <c r="L2120" s="1">
        <f t="shared" si="98"/>
        <v>-0.52213421841028251</v>
      </c>
      <c r="M2120" s="1">
        <f>ABS(J2120-Base!J2120)</f>
        <v>5.4185765953030929E-3</v>
      </c>
    </row>
    <row r="2121" spans="5:13" x14ac:dyDescent="0.3">
      <c r="E2121" s="1">
        <v>2110</v>
      </c>
      <c r="F2121" s="1">
        <v>0</v>
      </c>
      <c r="G2121" s="1">
        <v>28</v>
      </c>
      <c r="H2121" s="1">
        <v>1</v>
      </c>
      <c r="I2121" s="1">
        <f t="shared" si="96"/>
        <v>-0.40210146353705067</v>
      </c>
      <c r="J2121" s="1">
        <f t="shared" si="97"/>
        <v>0.40080754556530518</v>
      </c>
      <c r="K2121" s="1">
        <v>0</v>
      </c>
      <c r="L2121" s="1">
        <f t="shared" si="98"/>
        <v>-0.51217243959090175</v>
      </c>
      <c r="M2121" s="1">
        <f>ABS(J2121-Base!J2121)</f>
        <v>3.1490134339461351E-3</v>
      </c>
    </row>
    <row r="2122" spans="5:13" x14ac:dyDescent="0.3">
      <c r="E2122" s="1">
        <v>2111</v>
      </c>
      <c r="F2122" s="1">
        <v>1</v>
      </c>
      <c r="G2122" s="1">
        <v>23</v>
      </c>
      <c r="H2122" s="1">
        <v>1</v>
      </c>
      <c r="I2122" s="1">
        <f t="shared" si="96"/>
        <v>-0.28824550002049498</v>
      </c>
      <c r="J2122" s="1">
        <f t="shared" si="97"/>
        <v>0.42843345186620124</v>
      </c>
      <c r="K2122" s="1">
        <v>1</v>
      </c>
      <c r="L2122" s="1">
        <f t="shared" si="98"/>
        <v>-0.84761985786835914</v>
      </c>
      <c r="M2122" s="1">
        <f>ABS(J2122-Base!J2122)</f>
        <v>3.8919667153189952E-3</v>
      </c>
    </row>
    <row r="2123" spans="5:13" x14ac:dyDescent="0.3">
      <c r="E2123" s="1">
        <v>2112</v>
      </c>
      <c r="F2123" s="1">
        <v>1</v>
      </c>
      <c r="G2123" s="1">
        <v>14</v>
      </c>
      <c r="H2123" s="1">
        <v>1</v>
      </c>
      <c r="I2123" s="1">
        <f t="shared" si="96"/>
        <v>-2.1867137589317853E-2</v>
      </c>
      <c r="J2123" s="1">
        <f t="shared" si="97"/>
        <v>0.49453343343072331</v>
      </c>
      <c r="K2123" s="1">
        <v>0</v>
      </c>
      <c r="L2123" s="1">
        <f t="shared" si="98"/>
        <v>-0.68227338203774235</v>
      </c>
      <c r="M2123" s="1">
        <f>ABS(J2123-Base!J2123)</f>
        <v>1.6616909519925338E-3</v>
      </c>
    </row>
    <row r="2124" spans="5:13" x14ac:dyDescent="0.3">
      <c r="E2124" s="1">
        <v>2113</v>
      </c>
      <c r="F2124" s="1">
        <v>0</v>
      </c>
      <c r="G2124" s="1">
        <v>27</v>
      </c>
      <c r="H2124" s="1">
        <v>1</v>
      </c>
      <c r="I2124" s="1">
        <f t="shared" si="96"/>
        <v>-0.37568614013133106</v>
      </c>
      <c r="J2124" s="1">
        <f t="shared" si="97"/>
        <v>0.40716776750395117</v>
      </c>
      <c r="K2124" s="1">
        <v>1</v>
      </c>
      <c r="L2124" s="1">
        <f t="shared" si="98"/>
        <v>-0.89852997330334061</v>
      </c>
      <c r="M2124" s="1">
        <f>ABS(J2124-Base!J2124)</f>
        <v>2.6458377101921116E-3</v>
      </c>
    </row>
    <row r="2125" spans="5:13" x14ac:dyDescent="0.3">
      <c r="E2125" s="1">
        <v>2114</v>
      </c>
      <c r="F2125" s="1">
        <v>0</v>
      </c>
      <c r="G2125" s="1">
        <v>29</v>
      </c>
      <c r="H2125" s="1">
        <v>1</v>
      </c>
      <c r="I2125" s="1">
        <f t="shared" ref="I2125:I2188" si="99">$H$5+$H$6*G2125+H2125*$H$7+$H$8*F2125+F2125*H2125*$H$9+F2125*G2125*$H$10</f>
        <v>-0.42851678694277029</v>
      </c>
      <c r="J2125" s="1">
        <f t="shared" ref="J2125:J2188" si="100">EXP(I2125)/(1+EXP(I2125))</f>
        <v>0.39448056471223647</v>
      </c>
      <c r="K2125" s="1">
        <v>0</v>
      </c>
      <c r="L2125" s="1">
        <f t="shared" ref="L2125:L2188" si="101">IF(K2125=1,LN(J2125),LN(1-J2125))</f>
        <v>-0.50166861858873557</v>
      </c>
      <c r="M2125" s="1">
        <f>ABS(J2125-Base!J2125)</f>
        <v>3.6454111541763812E-3</v>
      </c>
    </row>
    <row r="2126" spans="5:13" x14ac:dyDescent="0.3">
      <c r="E2126" s="1">
        <v>2115</v>
      </c>
      <c r="F2126" s="1">
        <v>1</v>
      </c>
      <c r="G2126" s="1">
        <v>18</v>
      </c>
      <c r="H2126" s="1">
        <v>1</v>
      </c>
      <c r="I2126" s="1">
        <f t="shared" si="99"/>
        <v>-0.14025752089206317</v>
      </c>
      <c r="J2126" s="1">
        <f t="shared" si="100"/>
        <v>0.46499298963105112</v>
      </c>
      <c r="K2126" s="1">
        <v>1</v>
      </c>
      <c r="L2126" s="1">
        <f t="shared" si="101"/>
        <v>-0.76573294957068139</v>
      </c>
      <c r="M2126" s="1">
        <f>ABS(J2126-Base!J2126)</f>
        <v>2.6750227016995032E-3</v>
      </c>
    </row>
    <row r="2127" spans="5:13" x14ac:dyDescent="0.3">
      <c r="E2127" s="1">
        <v>2116</v>
      </c>
      <c r="F2127" s="1">
        <v>1</v>
      </c>
      <c r="G2127" s="1">
        <v>22</v>
      </c>
      <c r="H2127" s="1">
        <v>2</v>
      </c>
      <c r="I2127" s="1">
        <f t="shared" si="99"/>
        <v>3.7719614675973248E-2</v>
      </c>
      <c r="J2127" s="1">
        <f t="shared" si="100"/>
        <v>0.50942878577989803</v>
      </c>
      <c r="K2127" s="1">
        <v>0</v>
      </c>
      <c r="L2127" s="1">
        <f t="shared" si="101"/>
        <v>-0.71218482352225843</v>
      </c>
      <c r="M2127" s="1">
        <f>ABS(J2127-Base!J2127)</f>
        <v>2.8465903584240504E-4</v>
      </c>
    </row>
    <row r="2128" spans="5:13" x14ac:dyDescent="0.3">
      <c r="E2128" s="1">
        <v>2117</v>
      </c>
      <c r="F2128" s="1">
        <v>1</v>
      </c>
      <c r="G2128" s="1">
        <v>21</v>
      </c>
      <c r="H2128" s="1">
        <v>4</v>
      </c>
      <c r="I2128" s="1">
        <f t="shared" si="99"/>
        <v>0.66005224824322317</v>
      </c>
      <c r="J2128" s="1">
        <f t="shared" si="100"/>
        <v>0.65927212519680789</v>
      </c>
      <c r="K2128" s="1">
        <v>1</v>
      </c>
      <c r="L2128" s="1">
        <f t="shared" si="101"/>
        <v>-0.41661889314875233</v>
      </c>
      <c r="M2128" s="1">
        <f>ABS(J2128-Base!J2128)</f>
        <v>6.1608930378419524E-3</v>
      </c>
    </row>
    <row r="2129" spans="5:13" x14ac:dyDescent="0.3">
      <c r="E2129" s="1">
        <v>2118</v>
      </c>
      <c r="F2129" s="1">
        <v>0</v>
      </c>
      <c r="G2129" s="1">
        <v>23</v>
      </c>
      <c r="H2129" s="1">
        <v>3</v>
      </c>
      <c r="I2129" s="1">
        <f t="shared" si="99"/>
        <v>0.22613279007474785</v>
      </c>
      <c r="J2129" s="1">
        <f t="shared" si="100"/>
        <v>0.55629351609838951</v>
      </c>
      <c r="K2129" s="1">
        <v>0</v>
      </c>
      <c r="L2129" s="1">
        <f t="shared" si="101"/>
        <v>-0.81259200744821869</v>
      </c>
      <c r="M2129" s="1">
        <f>ABS(J2129-Base!J2129)</f>
        <v>1.6422872975788039E-2</v>
      </c>
    </row>
    <row r="2130" spans="5:13" x14ac:dyDescent="0.3">
      <c r="E2130" s="1">
        <v>2119</v>
      </c>
      <c r="F2130" s="1">
        <v>0</v>
      </c>
      <c r="G2130" s="1">
        <v>33</v>
      </c>
      <c r="H2130" s="1">
        <v>3</v>
      </c>
      <c r="I2130" s="1">
        <f t="shared" si="99"/>
        <v>-3.8020443982448415E-2</v>
      </c>
      <c r="J2130" s="1">
        <f t="shared" si="100"/>
        <v>0.49049603385162321</v>
      </c>
      <c r="K2130" s="1">
        <v>0</v>
      </c>
      <c r="L2130" s="1">
        <f t="shared" si="101"/>
        <v>-0.67431764195637456</v>
      </c>
      <c r="M2130" s="1">
        <f>ABS(J2130-Base!J2130)</f>
        <v>1.130907899908884E-2</v>
      </c>
    </row>
    <row r="2131" spans="5:13" x14ac:dyDescent="0.3">
      <c r="E2131" s="1">
        <v>2120</v>
      </c>
      <c r="F2131" s="1">
        <v>0</v>
      </c>
      <c r="G2131" s="1">
        <v>29</v>
      </c>
      <c r="H2131" s="1">
        <v>5</v>
      </c>
      <c r="I2131" s="1">
        <f t="shared" si="99"/>
        <v>0.56379848622363049</v>
      </c>
      <c r="J2131" s="1">
        <f t="shared" si="100"/>
        <v>0.63733098033587987</v>
      </c>
      <c r="K2131" s="1">
        <v>1</v>
      </c>
      <c r="L2131" s="1">
        <f t="shared" si="101"/>
        <v>-0.45046616598732647</v>
      </c>
      <c r="M2131" s="1">
        <f>ABS(J2131-Base!J2131)</f>
        <v>2.792855515230519E-2</v>
      </c>
    </row>
    <row r="2132" spans="5:13" x14ac:dyDescent="0.3">
      <c r="E2132" s="1">
        <v>2121</v>
      </c>
      <c r="F2132" s="1">
        <v>0</v>
      </c>
      <c r="G2132" s="1">
        <v>24</v>
      </c>
      <c r="H2132" s="1">
        <v>4</v>
      </c>
      <c r="I2132" s="1">
        <f t="shared" si="99"/>
        <v>0.4477962849606284</v>
      </c>
      <c r="J2132" s="1">
        <f t="shared" si="100"/>
        <v>0.61011515338568312</v>
      </c>
      <c r="K2132" s="1">
        <v>0</v>
      </c>
      <c r="L2132" s="1">
        <f t="shared" si="101"/>
        <v>-0.94190384854925968</v>
      </c>
      <c r="M2132" s="1">
        <f>ABS(J2132-Base!J2132)</f>
        <v>2.3330318383314563E-2</v>
      </c>
    </row>
    <row r="2133" spans="5:13" x14ac:dyDescent="0.3">
      <c r="E2133" s="1">
        <v>2122</v>
      </c>
      <c r="F2133" s="1">
        <v>1</v>
      </c>
      <c r="G2133" s="1">
        <v>26</v>
      </c>
      <c r="H2133" s="1">
        <v>5</v>
      </c>
      <c r="I2133" s="1">
        <f t="shared" si="99"/>
        <v>0.80843178798557347</v>
      </c>
      <c r="J2133" s="1">
        <f t="shared" si="100"/>
        <v>0.69177522718882045</v>
      </c>
      <c r="K2133" s="1">
        <v>1</v>
      </c>
      <c r="L2133" s="1">
        <f t="shared" si="101"/>
        <v>-0.36849419232980235</v>
      </c>
      <c r="M2133" s="1">
        <f>ABS(J2133-Base!J2133)</f>
        <v>7.705483696095361E-3</v>
      </c>
    </row>
    <row r="2134" spans="5:13" x14ac:dyDescent="0.3">
      <c r="E2134" s="1">
        <v>2123</v>
      </c>
      <c r="F2134" s="1">
        <v>0</v>
      </c>
      <c r="G2134" s="1">
        <v>24</v>
      </c>
      <c r="H2134" s="1">
        <v>1</v>
      </c>
      <c r="I2134" s="1">
        <f t="shared" si="99"/>
        <v>-0.2964401699141721</v>
      </c>
      <c r="J2134" s="1">
        <f t="shared" si="100"/>
        <v>0.42642794299600362</v>
      </c>
      <c r="K2134" s="1">
        <v>0</v>
      </c>
      <c r="L2134" s="1">
        <f t="shared" si="101"/>
        <v>-0.55587170600887603</v>
      </c>
      <c r="M2134" s="1">
        <f>ABS(J2134-Base!J2134)</f>
        <v>1.1007142626220934E-3</v>
      </c>
    </row>
    <row r="2135" spans="5:13" x14ac:dyDescent="0.3">
      <c r="E2135" s="1">
        <v>2124</v>
      </c>
      <c r="F2135" s="1">
        <v>1</v>
      </c>
      <c r="G2135" s="1">
        <v>26</v>
      </c>
      <c r="H2135" s="1">
        <v>6</v>
      </c>
      <c r="I2135" s="1">
        <f t="shared" si="99"/>
        <v>1.1047993068563549</v>
      </c>
      <c r="J2135" s="1">
        <f t="shared" si="100"/>
        <v>0.75115827065509022</v>
      </c>
      <c r="K2135" s="1">
        <v>1</v>
      </c>
      <c r="L2135" s="1">
        <f t="shared" si="101"/>
        <v>-0.2861389028772085</v>
      </c>
      <c r="M2135" s="1">
        <f>ABS(J2135-Base!J2135)</f>
        <v>9.387115458559192E-3</v>
      </c>
    </row>
    <row r="2136" spans="5:13" x14ac:dyDescent="0.3">
      <c r="E2136" s="1">
        <v>2125</v>
      </c>
      <c r="F2136" s="1">
        <v>0</v>
      </c>
      <c r="G2136" s="1">
        <v>26</v>
      </c>
      <c r="H2136" s="1">
        <v>0</v>
      </c>
      <c r="I2136" s="1">
        <f t="shared" si="99"/>
        <v>-0.5973496350172115</v>
      </c>
      <c r="J2136" s="1">
        <f t="shared" si="100"/>
        <v>0.35495028933023043</v>
      </c>
      <c r="K2136" s="1">
        <v>0</v>
      </c>
      <c r="L2136" s="1">
        <f t="shared" si="101"/>
        <v>-0.43842789435032226</v>
      </c>
      <c r="M2136" s="1">
        <f>ABS(J2136-Base!J2136)</f>
        <v>9.8715949567237948E-3</v>
      </c>
    </row>
    <row r="2137" spans="5:13" x14ac:dyDescent="0.3">
      <c r="E2137" s="1">
        <v>2126</v>
      </c>
      <c r="F2137" s="1">
        <v>0</v>
      </c>
      <c r="G2137" s="1">
        <v>24</v>
      </c>
      <c r="H2137" s="1">
        <v>1</v>
      </c>
      <c r="I2137" s="1">
        <f t="shared" si="99"/>
        <v>-0.2964401699141721</v>
      </c>
      <c r="J2137" s="1">
        <f t="shared" si="100"/>
        <v>0.42642794299600362</v>
      </c>
      <c r="K2137" s="1">
        <v>1</v>
      </c>
      <c r="L2137" s="1">
        <f t="shared" si="101"/>
        <v>-0.85231187592304813</v>
      </c>
      <c r="M2137" s="1">
        <f>ABS(J2137-Base!J2137)</f>
        <v>1.1007142626220934E-3</v>
      </c>
    </row>
    <row r="2138" spans="5:13" x14ac:dyDescent="0.3">
      <c r="E2138" s="1">
        <v>2127</v>
      </c>
      <c r="F2138" s="1">
        <v>1</v>
      </c>
      <c r="G2138" s="1">
        <v>23</v>
      </c>
      <c r="H2138" s="1">
        <v>1</v>
      </c>
      <c r="I2138" s="1">
        <f t="shared" si="99"/>
        <v>-0.28824550002049498</v>
      </c>
      <c r="J2138" s="1">
        <f t="shared" si="100"/>
        <v>0.42843345186620124</v>
      </c>
      <c r="K2138" s="1">
        <v>1</v>
      </c>
      <c r="L2138" s="1">
        <f t="shared" si="101"/>
        <v>-0.84761985786835914</v>
      </c>
      <c r="M2138" s="1">
        <f>ABS(J2138-Base!J2138)</f>
        <v>3.8919667153189952E-3</v>
      </c>
    </row>
    <row r="2139" spans="5:13" x14ac:dyDescent="0.3">
      <c r="E2139" s="1">
        <v>2128</v>
      </c>
      <c r="F2139" s="1">
        <v>1</v>
      </c>
      <c r="G2139" s="1">
        <v>28</v>
      </c>
      <c r="H2139" s="1">
        <v>2</v>
      </c>
      <c r="I2139" s="1">
        <f t="shared" si="99"/>
        <v>-0.13986596027814491</v>
      </c>
      <c r="J2139" s="1">
        <f t="shared" si="100"/>
        <v>0.46509040126462287</v>
      </c>
      <c r="K2139" s="1">
        <v>0</v>
      </c>
      <c r="L2139" s="1">
        <f t="shared" si="101"/>
        <v>-0.62565752069029823</v>
      </c>
      <c r="M2139" s="1">
        <f>ABS(J2139-Base!J2139)</f>
        <v>1.8144001534711185E-3</v>
      </c>
    </row>
    <row r="2140" spans="5:13" x14ac:dyDescent="0.3">
      <c r="E2140" s="1">
        <v>2129</v>
      </c>
      <c r="F2140" s="1">
        <v>0</v>
      </c>
      <c r="G2140" s="1">
        <v>32</v>
      </c>
      <c r="H2140" s="1">
        <v>1</v>
      </c>
      <c r="I2140" s="1">
        <f t="shared" si="99"/>
        <v>-0.50776275715992913</v>
      </c>
      <c r="J2140" s="1">
        <f t="shared" si="100"/>
        <v>0.37571813374286805</v>
      </c>
      <c r="K2140" s="1">
        <v>1</v>
      </c>
      <c r="L2140" s="1">
        <f t="shared" si="101"/>
        <v>-0.9789160610169183</v>
      </c>
      <c r="M2140" s="1">
        <f>ABS(J2140-Base!J2140)</f>
        <v>5.0892154397377265E-3</v>
      </c>
    </row>
    <row r="2141" spans="5:13" x14ac:dyDescent="0.3">
      <c r="E2141" s="1">
        <v>2130</v>
      </c>
      <c r="F2141" s="1">
        <v>0</v>
      </c>
      <c r="G2141" s="1">
        <v>32</v>
      </c>
      <c r="H2141" s="1">
        <v>1</v>
      </c>
      <c r="I2141" s="1">
        <f t="shared" si="99"/>
        <v>-0.50776275715992913</v>
      </c>
      <c r="J2141" s="1">
        <f t="shared" si="100"/>
        <v>0.37571813374286805</v>
      </c>
      <c r="K2141" s="1">
        <v>1</v>
      </c>
      <c r="L2141" s="1">
        <f t="shared" si="101"/>
        <v>-0.9789160610169183</v>
      </c>
      <c r="M2141" s="1">
        <f>ABS(J2141-Base!J2141)</f>
        <v>5.0892154397377265E-3</v>
      </c>
    </row>
    <row r="2142" spans="5:13" x14ac:dyDescent="0.3">
      <c r="E2142" s="1">
        <v>2131</v>
      </c>
      <c r="F2142" s="1">
        <v>1</v>
      </c>
      <c r="G2142" s="1">
        <v>27</v>
      </c>
      <c r="H2142" s="1">
        <v>2</v>
      </c>
      <c r="I2142" s="1">
        <f t="shared" si="99"/>
        <v>-0.11026836445245859</v>
      </c>
      <c r="J2142" s="1">
        <f t="shared" si="100"/>
        <v>0.47246080757786535</v>
      </c>
      <c r="K2142" s="1">
        <v>1</v>
      </c>
      <c r="L2142" s="1">
        <f t="shared" si="101"/>
        <v>-0.74980048241377872</v>
      </c>
      <c r="M2142" s="1">
        <f>ABS(J2142-Base!J2142)</f>
        <v>1.5619996475531583E-3</v>
      </c>
    </row>
    <row r="2143" spans="5:13" x14ac:dyDescent="0.3">
      <c r="E2143" s="1">
        <v>2132</v>
      </c>
      <c r="F2143" s="1">
        <v>0</v>
      </c>
      <c r="G2143" s="1">
        <v>23</v>
      </c>
      <c r="H2143" s="1">
        <v>2</v>
      </c>
      <c r="I2143" s="1">
        <f t="shared" si="99"/>
        <v>-2.194602821685232E-2</v>
      </c>
      <c r="J2143" s="1">
        <f t="shared" si="100"/>
        <v>0.49451371313987069</v>
      </c>
      <c r="K2143" s="1">
        <v>1</v>
      </c>
      <c r="L2143" s="1">
        <f t="shared" si="101"/>
        <v>-0.70418039697956758</v>
      </c>
      <c r="M2143" s="1">
        <f>ABS(J2143-Base!J2143)</f>
        <v>8.0578770801748023E-3</v>
      </c>
    </row>
    <row r="2144" spans="5:13" x14ac:dyDescent="0.3">
      <c r="E2144" s="1">
        <v>2133</v>
      </c>
      <c r="F2144" s="1">
        <v>1</v>
      </c>
      <c r="G2144" s="1">
        <v>17</v>
      </c>
      <c r="H2144" s="1">
        <v>7</v>
      </c>
      <c r="I2144" s="1">
        <f t="shared" si="99"/>
        <v>1.6675451881583139</v>
      </c>
      <c r="J2144" s="1">
        <f t="shared" si="100"/>
        <v>0.84124825651366553</v>
      </c>
      <c r="K2144" s="1">
        <v>1</v>
      </c>
      <c r="L2144" s="1">
        <f t="shared" si="101"/>
        <v>-0.17286847052024693</v>
      </c>
      <c r="M2144" s="1">
        <f>ABS(J2144-Base!J2144)</f>
        <v>9.929747175339787E-3</v>
      </c>
    </row>
    <row r="2145" spans="5:13" x14ac:dyDescent="0.3">
      <c r="E2145" s="1">
        <v>2134</v>
      </c>
      <c r="F2145" s="1">
        <v>0</v>
      </c>
      <c r="G2145" s="1">
        <v>29</v>
      </c>
      <c r="H2145" s="1">
        <v>1</v>
      </c>
      <c r="I2145" s="1">
        <f t="shared" si="99"/>
        <v>-0.42851678694277029</v>
      </c>
      <c r="J2145" s="1">
        <f t="shared" si="100"/>
        <v>0.39448056471223647</v>
      </c>
      <c r="K2145" s="1">
        <v>1</v>
      </c>
      <c r="L2145" s="1">
        <f t="shared" si="101"/>
        <v>-0.93018540553150597</v>
      </c>
      <c r="M2145" s="1">
        <f>ABS(J2145-Base!J2145)</f>
        <v>3.6454111541763812E-3</v>
      </c>
    </row>
    <row r="2146" spans="5:13" x14ac:dyDescent="0.3">
      <c r="E2146" s="1">
        <v>2135</v>
      </c>
      <c r="F2146" s="1">
        <v>0</v>
      </c>
      <c r="G2146" s="1">
        <v>25</v>
      </c>
      <c r="H2146" s="1">
        <v>0</v>
      </c>
      <c r="I2146" s="1">
        <f t="shared" si="99"/>
        <v>-0.57093431161149188</v>
      </c>
      <c r="J2146" s="1">
        <f t="shared" si="100"/>
        <v>0.36102126528532796</v>
      </c>
      <c r="K2146" s="1">
        <v>0</v>
      </c>
      <c r="L2146" s="1">
        <f t="shared" si="101"/>
        <v>-0.44788410416513369</v>
      </c>
      <c r="M2146" s="1">
        <f>ABS(J2146-Base!J2146)</f>
        <v>9.4570005980561533E-3</v>
      </c>
    </row>
    <row r="2147" spans="5:13" x14ac:dyDescent="0.3">
      <c r="E2147" s="1">
        <v>2136</v>
      </c>
      <c r="F2147" s="1">
        <v>0</v>
      </c>
      <c r="G2147" s="1">
        <v>30</v>
      </c>
      <c r="H2147" s="1">
        <v>3</v>
      </c>
      <c r="I2147" s="1">
        <f t="shared" si="99"/>
        <v>4.122552623471043E-2</v>
      </c>
      <c r="J2147" s="1">
        <f t="shared" si="100"/>
        <v>0.51030492212762413</v>
      </c>
      <c r="K2147" s="1">
        <v>0</v>
      </c>
      <c r="L2147" s="1">
        <f t="shared" si="101"/>
        <v>-0.71397237163666138</v>
      </c>
      <c r="M2147" s="1">
        <f>ABS(J2147-Base!J2147)</f>
        <v>1.2912652005979908E-2</v>
      </c>
    </row>
    <row r="2148" spans="5:13" x14ac:dyDescent="0.3">
      <c r="E2148" s="1">
        <v>2137</v>
      </c>
      <c r="F2148" s="1">
        <v>1</v>
      </c>
      <c r="G2148" s="1">
        <v>24</v>
      </c>
      <c r="H2148" s="1">
        <v>2</v>
      </c>
      <c r="I2148" s="1">
        <f t="shared" si="99"/>
        <v>-2.1475576975399487E-2</v>
      </c>
      <c r="J2148" s="1">
        <f t="shared" si="100"/>
        <v>0.49463131209131789</v>
      </c>
      <c r="K2148" s="1">
        <v>0</v>
      </c>
      <c r="L2148" s="1">
        <f t="shared" si="101"/>
        <v>-0.68246704101524025</v>
      </c>
      <c r="M2148" s="1">
        <f>ABS(J2148-Base!J2148)</f>
        <v>7.9737401703056099E-4</v>
      </c>
    </row>
    <row r="2149" spans="5:13" x14ac:dyDescent="0.3">
      <c r="E2149" s="1">
        <v>2138</v>
      </c>
      <c r="F2149" s="1">
        <v>1</v>
      </c>
      <c r="G2149" s="1">
        <v>25</v>
      </c>
      <c r="H2149" s="1">
        <v>1</v>
      </c>
      <c r="I2149" s="1">
        <f t="shared" si="99"/>
        <v>-0.34744069167186764</v>
      </c>
      <c r="J2149" s="1">
        <f t="shared" si="100"/>
        <v>0.41400318395785679</v>
      </c>
      <c r="K2149" s="1">
        <v>1</v>
      </c>
      <c r="L2149" s="1">
        <f t="shared" si="101"/>
        <v>-0.88188161446693525</v>
      </c>
      <c r="M2149" s="1">
        <f>ABS(J2149-Base!J2149)</f>
        <v>4.3556515354902237E-3</v>
      </c>
    </row>
    <row r="2150" spans="5:13" x14ac:dyDescent="0.3">
      <c r="E2150" s="1">
        <v>2139</v>
      </c>
      <c r="F2150" s="1">
        <v>1</v>
      </c>
      <c r="G2150" s="1">
        <v>18</v>
      </c>
      <c r="H2150" s="1">
        <v>0</v>
      </c>
      <c r="I2150" s="1">
        <f t="shared" si="99"/>
        <v>-0.436625039762845</v>
      </c>
      <c r="J2150" s="1">
        <f t="shared" si="100"/>
        <v>0.39254544788761869</v>
      </c>
      <c r="K2150" s="1">
        <v>1</v>
      </c>
      <c r="L2150" s="1">
        <f t="shared" si="101"/>
        <v>-0.93510295766643003</v>
      </c>
      <c r="M2150" s="1">
        <f>ABS(J2150-Base!J2150)</f>
        <v>5.8476941023968276E-3</v>
      </c>
    </row>
    <row r="2151" spans="5:13" x14ac:dyDescent="0.3">
      <c r="E2151" s="1">
        <v>2140</v>
      </c>
      <c r="F2151" s="1">
        <v>1</v>
      </c>
      <c r="G2151" s="1">
        <v>29</v>
      </c>
      <c r="H2151" s="1">
        <v>4</v>
      </c>
      <c r="I2151" s="1">
        <f t="shared" si="99"/>
        <v>0.42327148163773232</v>
      </c>
      <c r="J2151" s="1">
        <f t="shared" si="100"/>
        <v>0.60426582105481219</v>
      </c>
      <c r="K2151" s="1">
        <v>1</v>
      </c>
      <c r="L2151" s="1">
        <f t="shared" si="101"/>
        <v>-0.50374107677927327</v>
      </c>
      <c r="M2151" s="1">
        <f>ABS(J2151-Base!J2151)</f>
        <v>4.5777562095909996E-3</v>
      </c>
    </row>
    <row r="2152" spans="5:13" x14ac:dyDescent="0.3">
      <c r="E2152" s="1">
        <v>2141</v>
      </c>
      <c r="F2152" s="1">
        <v>1</v>
      </c>
      <c r="G2152" s="1">
        <v>22</v>
      </c>
      <c r="H2152" s="1">
        <v>7</v>
      </c>
      <c r="I2152" s="1">
        <f t="shared" si="99"/>
        <v>1.5195572090298823</v>
      </c>
      <c r="J2152" s="1">
        <f t="shared" si="100"/>
        <v>0.82047326811721433</v>
      </c>
      <c r="K2152" s="1">
        <v>1</v>
      </c>
      <c r="L2152" s="1">
        <f t="shared" si="101"/>
        <v>-0.19787394897393831</v>
      </c>
      <c r="M2152" s="1">
        <f>ABS(J2152-Base!J2152)</f>
        <v>1.0145757313650972E-2</v>
      </c>
    </row>
    <row r="2153" spans="5:13" x14ac:dyDescent="0.3">
      <c r="E2153" s="1">
        <v>2142</v>
      </c>
      <c r="F2153" s="1">
        <v>0</v>
      </c>
      <c r="G2153" s="1">
        <v>26</v>
      </c>
      <c r="H2153" s="1">
        <v>1</v>
      </c>
      <c r="I2153" s="1">
        <f t="shared" si="99"/>
        <v>-0.34927081672561133</v>
      </c>
      <c r="J2153" s="1">
        <f t="shared" si="100"/>
        <v>0.41355925728835835</v>
      </c>
      <c r="K2153" s="1">
        <v>0</v>
      </c>
      <c r="L2153" s="1">
        <f t="shared" si="101"/>
        <v>-0.53368365143780261</v>
      </c>
      <c r="M2153" s="1">
        <f>ABS(J2153-Base!J2153)</f>
        <v>2.1363829843065729E-3</v>
      </c>
    </row>
    <row r="2154" spans="5:13" x14ac:dyDescent="0.3">
      <c r="E2154" s="1">
        <v>2143</v>
      </c>
      <c r="F2154" s="1">
        <v>1</v>
      </c>
      <c r="G2154" s="1">
        <v>27</v>
      </c>
      <c r="H2154" s="1">
        <v>3</v>
      </c>
      <c r="I2154" s="1">
        <f t="shared" si="99"/>
        <v>0.18609915441832325</v>
      </c>
      <c r="J2154" s="1">
        <f t="shared" si="100"/>
        <v>0.54639097799939529</v>
      </c>
      <c r="K2154" s="1">
        <v>1</v>
      </c>
      <c r="L2154" s="1">
        <f t="shared" si="101"/>
        <v>-0.60442048257601411</v>
      </c>
      <c r="M2154" s="1">
        <f>ABS(J2154-Base!J2154)</f>
        <v>1.8459486462082397E-3</v>
      </c>
    </row>
    <row r="2155" spans="5:13" x14ac:dyDescent="0.3">
      <c r="E2155" s="1">
        <v>2144</v>
      </c>
      <c r="F2155" s="1">
        <v>1</v>
      </c>
      <c r="G2155" s="1">
        <v>18</v>
      </c>
      <c r="H2155" s="1">
        <v>4</v>
      </c>
      <c r="I2155" s="1">
        <f t="shared" si="99"/>
        <v>0.74884503572028216</v>
      </c>
      <c r="J2155" s="1">
        <f t="shared" si="100"/>
        <v>0.6789269861781041</v>
      </c>
      <c r="K2155" s="1">
        <v>1</v>
      </c>
      <c r="L2155" s="1">
        <f t="shared" si="101"/>
        <v>-0.38724168860726516</v>
      </c>
      <c r="M2155" s="1">
        <f>ABS(J2155-Base!J2155)</f>
        <v>6.6591931015561601E-3</v>
      </c>
    </row>
    <row r="2156" spans="5:13" x14ac:dyDescent="0.3">
      <c r="E2156" s="1">
        <v>2145</v>
      </c>
      <c r="F2156" s="1">
        <v>1</v>
      </c>
      <c r="G2156" s="1">
        <v>26</v>
      </c>
      <c r="H2156" s="1">
        <v>3</v>
      </c>
      <c r="I2156" s="1">
        <f t="shared" si="99"/>
        <v>0.21569675024400969</v>
      </c>
      <c r="J2156" s="1">
        <f t="shared" si="100"/>
        <v>0.55371608673374029</v>
      </c>
      <c r="K2156" s="1">
        <v>1</v>
      </c>
      <c r="L2156" s="1">
        <f t="shared" si="101"/>
        <v>-0.59110320241696923</v>
      </c>
      <c r="M2156" s="1">
        <f>ABS(J2156-Base!J2156)</f>
        <v>2.0941864440533475E-3</v>
      </c>
    </row>
    <row r="2157" spans="5:13" x14ac:dyDescent="0.3">
      <c r="E2157" s="1">
        <v>2146</v>
      </c>
      <c r="F2157" s="1">
        <v>1</v>
      </c>
      <c r="G2157" s="1">
        <v>30</v>
      </c>
      <c r="H2157" s="1">
        <v>4</v>
      </c>
      <c r="I2157" s="1">
        <f t="shared" si="99"/>
        <v>0.39367388581204604</v>
      </c>
      <c r="J2157" s="1">
        <f t="shared" si="100"/>
        <v>0.59716679878400802</v>
      </c>
      <c r="K2157" s="1">
        <v>0</v>
      </c>
      <c r="L2157" s="1">
        <f t="shared" si="101"/>
        <v>-0.9092326954769937</v>
      </c>
      <c r="M2157" s="1">
        <f>ABS(J2157-Base!J2157)</f>
        <v>4.3569691020526324E-3</v>
      </c>
    </row>
    <row r="2158" spans="5:13" x14ac:dyDescent="0.3">
      <c r="E2158" s="1">
        <v>2147</v>
      </c>
      <c r="F2158" s="1">
        <v>0</v>
      </c>
      <c r="G2158" s="1">
        <v>27</v>
      </c>
      <c r="H2158" s="1">
        <v>0</v>
      </c>
      <c r="I2158" s="1">
        <f t="shared" si="99"/>
        <v>-0.62376495842293123</v>
      </c>
      <c r="J2158" s="1">
        <f t="shared" si="100"/>
        <v>0.34892565543319548</v>
      </c>
      <c r="K2158" s="1">
        <v>0</v>
      </c>
      <c r="L2158" s="1">
        <f t="shared" si="101"/>
        <v>-0.42913144273050785</v>
      </c>
      <c r="M2158" s="1">
        <f>ABS(J2158-Base!J2158)</f>
        <v>1.0275372231825008E-2</v>
      </c>
    </row>
    <row r="2159" spans="5:13" x14ac:dyDescent="0.3">
      <c r="E2159" s="1">
        <v>2148</v>
      </c>
      <c r="F2159" s="1">
        <v>1</v>
      </c>
      <c r="G2159" s="1">
        <v>27</v>
      </c>
      <c r="H2159" s="1">
        <v>3</v>
      </c>
      <c r="I2159" s="1">
        <f t="shared" si="99"/>
        <v>0.18609915441832325</v>
      </c>
      <c r="J2159" s="1">
        <f t="shared" si="100"/>
        <v>0.54639097799939529</v>
      </c>
      <c r="K2159" s="1">
        <v>0</v>
      </c>
      <c r="L2159" s="1">
        <f t="shared" si="101"/>
        <v>-0.79051963699433736</v>
      </c>
      <c r="M2159" s="1">
        <f>ABS(J2159-Base!J2159)</f>
        <v>1.8459486462082397E-3</v>
      </c>
    </row>
    <row r="2160" spans="5:13" x14ac:dyDescent="0.3">
      <c r="E2160" s="1">
        <v>2149</v>
      </c>
      <c r="F2160" s="1">
        <v>1</v>
      </c>
      <c r="G2160" s="1">
        <v>23</v>
      </c>
      <c r="H2160" s="1">
        <v>4</v>
      </c>
      <c r="I2160" s="1">
        <f t="shared" si="99"/>
        <v>0.60085705659185051</v>
      </c>
      <c r="J2160" s="1">
        <f t="shared" si="100"/>
        <v>0.64585236278033253</v>
      </c>
      <c r="K2160" s="1">
        <v>1</v>
      </c>
      <c r="L2160" s="1">
        <f t="shared" si="101"/>
        <v>-0.43718434190663547</v>
      </c>
      <c r="M2160" s="1">
        <f>ABS(J2160-Base!J2160)</f>
        <v>5.7982892166952293E-3</v>
      </c>
    </row>
    <row r="2161" spans="5:13" x14ac:dyDescent="0.3">
      <c r="E2161" s="1">
        <v>2150</v>
      </c>
      <c r="F2161" s="1">
        <v>1</v>
      </c>
      <c r="G2161" s="1">
        <v>23</v>
      </c>
      <c r="H2161" s="1">
        <v>3</v>
      </c>
      <c r="I2161" s="1">
        <f t="shared" si="99"/>
        <v>0.30448953772106868</v>
      </c>
      <c r="J2161" s="1">
        <f t="shared" si="100"/>
        <v>0.57553965310375632</v>
      </c>
      <c r="K2161" s="1">
        <v>1</v>
      </c>
      <c r="L2161" s="1">
        <f t="shared" si="101"/>
        <v>-0.55244715118904442</v>
      </c>
      <c r="M2161" s="1">
        <f>ABS(J2161-Base!J2161)</f>
        <v>2.8232640295787759E-3</v>
      </c>
    </row>
    <row r="2162" spans="5:13" x14ac:dyDescent="0.3">
      <c r="E2162" s="1">
        <v>2151</v>
      </c>
      <c r="F2162" s="1">
        <v>0</v>
      </c>
      <c r="G2162" s="1">
        <v>30</v>
      </c>
      <c r="H2162" s="1">
        <v>5</v>
      </c>
      <c r="I2162" s="1">
        <f t="shared" si="99"/>
        <v>0.53738316281791088</v>
      </c>
      <c r="J2162" s="1">
        <f t="shared" si="100"/>
        <v>0.63120346501388902</v>
      </c>
      <c r="K2162" s="1">
        <v>1</v>
      </c>
      <c r="L2162" s="1">
        <f t="shared" si="101"/>
        <v>-0.46012701989980981</v>
      </c>
      <c r="M2162" s="1">
        <f>ABS(J2162-Base!J2162)</f>
        <v>2.7663594639962374E-2</v>
      </c>
    </row>
    <row r="2163" spans="5:13" x14ac:dyDescent="0.3">
      <c r="E2163" s="1">
        <v>2152</v>
      </c>
      <c r="F2163" s="1">
        <v>1</v>
      </c>
      <c r="G2163" s="1">
        <v>23</v>
      </c>
      <c r="H2163" s="1">
        <v>5</v>
      </c>
      <c r="I2163" s="1">
        <f t="shared" si="99"/>
        <v>0.89722457546263246</v>
      </c>
      <c r="J2163" s="1">
        <f t="shared" si="100"/>
        <v>0.71037881827480831</v>
      </c>
      <c r="K2163" s="1">
        <v>1</v>
      </c>
      <c r="L2163" s="1">
        <f t="shared" si="101"/>
        <v>-0.34195690436636939</v>
      </c>
      <c r="M2163" s="1">
        <f>ABS(J2163-Base!J2163)</f>
        <v>8.0828640074115388E-3</v>
      </c>
    </row>
    <row r="2164" spans="5:13" x14ac:dyDescent="0.3">
      <c r="E2164" s="1">
        <v>2153</v>
      </c>
      <c r="F2164" s="1">
        <v>0</v>
      </c>
      <c r="G2164" s="1">
        <v>22</v>
      </c>
      <c r="H2164" s="1">
        <v>1</v>
      </c>
      <c r="I2164" s="1">
        <f t="shared" si="99"/>
        <v>-0.24360952310273282</v>
      </c>
      <c r="J2164" s="1">
        <f t="shared" si="100"/>
        <v>0.43939703315261519</v>
      </c>
      <c r="K2164" s="1">
        <v>0</v>
      </c>
      <c r="L2164" s="1">
        <f t="shared" si="101"/>
        <v>-0.57874234799398538</v>
      </c>
      <c r="M2164" s="1">
        <f>ABS(J2164-Base!J2164)</f>
        <v>4.6310560282480928E-5</v>
      </c>
    </row>
    <row r="2165" spans="5:13" x14ac:dyDescent="0.3">
      <c r="E2165" s="1">
        <v>2154</v>
      </c>
      <c r="F2165" s="1">
        <v>0</v>
      </c>
      <c r="G2165" s="1">
        <v>28</v>
      </c>
      <c r="H2165" s="1">
        <v>0</v>
      </c>
      <c r="I2165" s="1">
        <f t="shared" si="99"/>
        <v>-0.65018028182865084</v>
      </c>
      <c r="J2165" s="1">
        <f t="shared" si="100"/>
        <v>0.34294891237847408</v>
      </c>
      <c r="K2165" s="1">
        <v>1</v>
      </c>
      <c r="L2165" s="1">
        <f t="shared" si="101"/>
        <v>-1.0701737864123733</v>
      </c>
      <c r="M2165" s="1">
        <f>ABS(J2165-Base!J2165)</f>
        <v>1.0668044857152559E-2</v>
      </c>
    </row>
    <row r="2166" spans="5:13" x14ac:dyDescent="0.3">
      <c r="E2166" s="1">
        <v>2155</v>
      </c>
      <c r="F2166" s="1">
        <v>0</v>
      </c>
      <c r="G2166" s="1">
        <v>28</v>
      </c>
      <c r="H2166" s="1">
        <v>2</v>
      </c>
      <c r="I2166" s="1">
        <f t="shared" si="99"/>
        <v>-0.15402264524545051</v>
      </c>
      <c r="J2166" s="1">
        <f t="shared" si="100"/>
        <v>0.46157028094029279</v>
      </c>
      <c r="K2166" s="1">
        <v>1</v>
      </c>
      <c r="L2166" s="1">
        <f t="shared" si="101"/>
        <v>-0.77312094857257374</v>
      </c>
      <c r="M2166" s="1">
        <f>ABS(J2166-Base!J2166)</f>
        <v>5.3345204778011968E-3</v>
      </c>
    </row>
    <row r="2167" spans="5:13" x14ac:dyDescent="0.3">
      <c r="E2167" s="1">
        <v>2156</v>
      </c>
      <c r="F2167" s="1">
        <v>1</v>
      </c>
      <c r="G2167" s="1">
        <v>23</v>
      </c>
      <c r="H2167" s="1">
        <v>5</v>
      </c>
      <c r="I2167" s="1">
        <f t="shared" si="99"/>
        <v>0.89722457546263246</v>
      </c>
      <c r="J2167" s="1">
        <f t="shared" si="100"/>
        <v>0.71037881827480831</v>
      </c>
      <c r="K2167" s="1">
        <v>1</v>
      </c>
      <c r="L2167" s="1">
        <f t="shared" si="101"/>
        <v>-0.34195690436636939</v>
      </c>
      <c r="M2167" s="1">
        <f>ABS(J2167-Base!J2167)</f>
        <v>8.0828640074115388E-3</v>
      </c>
    </row>
    <row r="2168" spans="5:13" x14ac:dyDescent="0.3">
      <c r="E2168" s="1">
        <v>2157</v>
      </c>
      <c r="F2168" s="1">
        <v>1</v>
      </c>
      <c r="G2168" s="1">
        <v>22</v>
      </c>
      <c r="H2168" s="1">
        <v>3</v>
      </c>
      <c r="I2168" s="1">
        <f t="shared" si="99"/>
        <v>0.33408713354675501</v>
      </c>
      <c r="J2168" s="1">
        <f t="shared" si="100"/>
        <v>0.58275350580968577</v>
      </c>
      <c r="K2168" s="1">
        <v>1</v>
      </c>
      <c r="L2168" s="1">
        <f t="shared" si="101"/>
        <v>-0.53999098510892973</v>
      </c>
      <c r="M2168" s="1">
        <f>ABS(J2168-Base!J2168)</f>
        <v>3.0601136639029081E-3</v>
      </c>
    </row>
    <row r="2169" spans="5:13" x14ac:dyDescent="0.3">
      <c r="E2169" s="1">
        <v>2158</v>
      </c>
      <c r="F2169" s="1">
        <v>1</v>
      </c>
      <c r="G2169" s="1">
        <v>18</v>
      </c>
      <c r="H2169" s="1">
        <v>0</v>
      </c>
      <c r="I2169" s="1">
        <f t="shared" si="99"/>
        <v>-0.436625039762845</v>
      </c>
      <c r="J2169" s="1">
        <f t="shared" si="100"/>
        <v>0.39254544788761869</v>
      </c>
      <c r="K2169" s="1">
        <v>1</v>
      </c>
      <c r="L2169" s="1">
        <f t="shared" si="101"/>
        <v>-0.93510295766643003</v>
      </c>
      <c r="M2169" s="1">
        <f>ABS(J2169-Base!J2169)</f>
        <v>5.8476941023968276E-3</v>
      </c>
    </row>
    <row r="2170" spans="5:13" x14ac:dyDescent="0.3">
      <c r="E2170" s="1">
        <v>2159</v>
      </c>
      <c r="F2170" s="1">
        <v>1</v>
      </c>
      <c r="G2170" s="1">
        <v>21</v>
      </c>
      <c r="H2170" s="1">
        <v>2</v>
      </c>
      <c r="I2170" s="1">
        <f t="shared" si="99"/>
        <v>6.7317210501659577E-2</v>
      </c>
      <c r="J2170" s="1">
        <f t="shared" si="100"/>
        <v>0.51682295018884739</v>
      </c>
      <c r="K2170" s="1">
        <v>1</v>
      </c>
      <c r="L2170" s="1">
        <f t="shared" si="101"/>
        <v>-0.66005491923960891</v>
      </c>
      <c r="M2170" s="1">
        <f>ABS(J2170-Base!J2170)</f>
        <v>2.8386367784460909E-5</v>
      </c>
    </row>
    <row r="2171" spans="5:13" x14ac:dyDescent="0.3">
      <c r="E2171" s="1">
        <v>2160</v>
      </c>
      <c r="F2171" s="1">
        <v>0</v>
      </c>
      <c r="G2171" s="1">
        <v>30</v>
      </c>
      <c r="H2171" s="1">
        <v>0</v>
      </c>
      <c r="I2171" s="1">
        <f t="shared" si="99"/>
        <v>-0.70301092864009007</v>
      </c>
      <c r="J2171" s="1">
        <f t="shared" si="100"/>
        <v>0.33114500457860524</v>
      </c>
      <c r="K2171" s="1">
        <v>0</v>
      </c>
      <c r="L2171" s="1">
        <f t="shared" si="101"/>
        <v>-0.40218799059624144</v>
      </c>
      <c r="M2171" s="1">
        <f>ABS(J2171-Base!J2171)</f>
        <v>1.1419043964621955E-2</v>
      </c>
    </row>
    <row r="2172" spans="5:13" x14ac:dyDescent="0.3">
      <c r="E2172" s="1">
        <v>2161</v>
      </c>
      <c r="F2172" s="1">
        <v>1</v>
      </c>
      <c r="G2172" s="1">
        <v>27</v>
      </c>
      <c r="H2172" s="1">
        <v>4</v>
      </c>
      <c r="I2172" s="1">
        <f t="shared" si="99"/>
        <v>0.48246667328910497</v>
      </c>
      <c r="J2172" s="1">
        <f t="shared" si="100"/>
        <v>0.61833017432518689</v>
      </c>
      <c r="K2172" s="1">
        <v>1</v>
      </c>
      <c r="L2172" s="1">
        <f t="shared" si="101"/>
        <v>-0.48073270152981529</v>
      </c>
      <c r="M2172" s="1">
        <f>ABS(J2172-Base!J2172)</f>
        <v>5.0052804879144874E-3</v>
      </c>
    </row>
    <row r="2173" spans="5:13" x14ac:dyDescent="0.3">
      <c r="E2173" s="1">
        <v>2162</v>
      </c>
      <c r="F2173" s="1">
        <v>1</v>
      </c>
      <c r="G2173" s="1">
        <v>23</v>
      </c>
      <c r="H2173" s="1">
        <v>1</v>
      </c>
      <c r="I2173" s="1">
        <f t="shared" si="99"/>
        <v>-0.28824550002049498</v>
      </c>
      <c r="J2173" s="1">
        <f t="shared" si="100"/>
        <v>0.42843345186620124</v>
      </c>
      <c r="K2173" s="1">
        <v>0</v>
      </c>
      <c r="L2173" s="1">
        <f t="shared" si="101"/>
        <v>-0.55937435784786393</v>
      </c>
      <c r="M2173" s="1">
        <f>ABS(J2173-Base!J2173)</f>
        <v>3.8919667153189952E-3</v>
      </c>
    </row>
    <row r="2174" spans="5:13" x14ac:dyDescent="0.3">
      <c r="E2174" s="1">
        <v>2163</v>
      </c>
      <c r="F2174" s="1">
        <v>0</v>
      </c>
      <c r="G2174" s="1">
        <v>26</v>
      </c>
      <c r="H2174" s="1">
        <v>2</v>
      </c>
      <c r="I2174" s="1">
        <f t="shared" si="99"/>
        <v>-0.10119199843401117</v>
      </c>
      <c r="J2174" s="1">
        <f t="shared" si="100"/>
        <v>0.47472356555743933</v>
      </c>
      <c r="K2174" s="1">
        <v>0</v>
      </c>
      <c r="L2174" s="1">
        <f t="shared" si="101"/>
        <v>-0.6438306131696494</v>
      </c>
      <c r="M2174" s="1">
        <f>ABS(J2174-Base!J2174)</f>
        <v>6.4278209415614129E-3</v>
      </c>
    </row>
    <row r="2175" spans="5:13" x14ac:dyDescent="0.3">
      <c r="E2175" s="1">
        <v>2164</v>
      </c>
      <c r="F2175" s="1">
        <v>0</v>
      </c>
      <c r="G2175" s="1">
        <v>22</v>
      </c>
      <c r="H2175" s="1">
        <v>1</v>
      </c>
      <c r="I2175" s="1">
        <f t="shared" si="99"/>
        <v>-0.24360952310273282</v>
      </c>
      <c r="J2175" s="1">
        <f t="shared" si="100"/>
        <v>0.43939703315261519</v>
      </c>
      <c r="K2175" s="1">
        <v>1</v>
      </c>
      <c r="L2175" s="1">
        <f t="shared" si="101"/>
        <v>-0.82235187109671826</v>
      </c>
      <c r="M2175" s="1">
        <f>ABS(J2175-Base!J2175)</f>
        <v>4.6310560282480928E-5</v>
      </c>
    </row>
    <row r="2176" spans="5:13" x14ac:dyDescent="0.3">
      <c r="E2176" s="1">
        <v>2165</v>
      </c>
      <c r="F2176" s="1">
        <v>0</v>
      </c>
      <c r="G2176" s="1">
        <v>25</v>
      </c>
      <c r="H2176" s="1">
        <v>4</v>
      </c>
      <c r="I2176" s="1">
        <f t="shared" si="99"/>
        <v>0.42138096155490878</v>
      </c>
      <c r="J2176" s="1">
        <f t="shared" si="100"/>
        <v>0.6038136545663757</v>
      </c>
      <c r="K2176" s="1">
        <v>1</v>
      </c>
      <c r="L2176" s="1">
        <f t="shared" si="101"/>
        <v>-0.50448964757891968</v>
      </c>
      <c r="M2176" s="1">
        <f>ABS(J2176-Base!J2176)</f>
        <v>2.2972630990221621E-2</v>
      </c>
    </row>
    <row r="2177" spans="5:13" x14ac:dyDescent="0.3">
      <c r="E2177" s="1">
        <v>2166</v>
      </c>
      <c r="F2177" s="1">
        <v>1</v>
      </c>
      <c r="G2177" s="1">
        <v>18</v>
      </c>
      <c r="H2177" s="1">
        <v>4</v>
      </c>
      <c r="I2177" s="1">
        <f t="shared" si="99"/>
        <v>0.74884503572028216</v>
      </c>
      <c r="J2177" s="1">
        <f t="shared" si="100"/>
        <v>0.6789269861781041</v>
      </c>
      <c r="K2177" s="1">
        <v>1</v>
      </c>
      <c r="L2177" s="1">
        <f t="shared" si="101"/>
        <v>-0.38724168860726516</v>
      </c>
      <c r="M2177" s="1">
        <f>ABS(J2177-Base!J2177)</f>
        <v>6.6591931015561601E-3</v>
      </c>
    </row>
    <row r="2178" spans="5:13" x14ac:dyDescent="0.3">
      <c r="E2178" s="1">
        <v>2167</v>
      </c>
      <c r="F2178" s="1">
        <v>0</v>
      </c>
      <c r="G2178" s="1">
        <v>28</v>
      </c>
      <c r="H2178" s="1">
        <v>0</v>
      </c>
      <c r="I2178" s="1">
        <f t="shared" si="99"/>
        <v>-0.65018028182865084</v>
      </c>
      <c r="J2178" s="1">
        <f t="shared" si="100"/>
        <v>0.34294891237847408</v>
      </c>
      <c r="K2178" s="1">
        <v>1</v>
      </c>
      <c r="L2178" s="1">
        <f t="shared" si="101"/>
        <v>-1.0701737864123733</v>
      </c>
      <c r="M2178" s="1">
        <f>ABS(J2178-Base!J2178)</f>
        <v>1.0668044857152559E-2</v>
      </c>
    </row>
    <row r="2179" spans="5:13" x14ac:dyDescent="0.3">
      <c r="E2179" s="1">
        <v>2168</v>
      </c>
      <c r="F2179" s="1">
        <v>1</v>
      </c>
      <c r="G2179" s="1">
        <v>24</v>
      </c>
      <c r="H2179" s="1">
        <v>4</v>
      </c>
      <c r="I2179" s="1">
        <f t="shared" si="99"/>
        <v>0.57125946076616418</v>
      </c>
      <c r="J2179" s="1">
        <f t="shared" si="100"/>
        <v>0.63905373832859047</v>
      </c>
      <c r="K2179" s="1">
        <v>0</v>
      </c>
      <c r="L2179" s="1">
        <f t="shared" si="101"/>
        <v>-1.0190261913659362</v>
      </c>
      <c r="M2179" s="1">
        <f>ABS(J2179-Base!J2179)</f>
        <v>5.6082665595927894E-3</v>
      </c>
    </row>
    <row r="2180" spans="5:13" x14ac:dyDescent="0.3">
      <c r="E2180" s="1">
        <v>2169</v>
      </c>
      <c r="F2180" s="1">
        <v>1</v>
      </c>
      <c r="G2180" s="1">
        <v>25</v>
      </c>
      <c r="H2180" s="1">
        <v>4</v>
      </c>
      <c r="I2180" s="1">
        <f t="shared" si="99"/>
        <v>0.54166186494047786</v>
      </c>
      <c r="J2180" s="1">
        <f t="shared" si="100"/>
        <v>0.6321989251213167</v>
      </c>
      <c r="K2180" s="1">
        <v>1</v>
      </c>
      <c r="L2180" s="1">
        <f t="shared" si="101"/>
        <v>-0.45855117942143125</v>
      </c>
      <c r="M2180" s="1">
        <f>ABS(J2180-Base!J2180)</f>
        <v>5.4126395647193792E-3</v>
      </c>
    </row>
    <row r="2181" spans="5:13" x14ac:dyDescent="0.3">
      <c r="E2181" s="1">
        <v>2170</v>
      </c>
      <c r="F2181" s="1">
        <v>0</v>
      </c>
      <c r="G2181" s="1">
        <v>27</v>
      </c>
      <c r="H2181" s="1">
        <v>4</v>
      </c>
      <c r="I2181" s="1">
        <f t="shared" si="99"/>
        <v>0.36855031474346944</v>
      </c>
      <c r="J2181" s="1">
        <f t="shared" si="100"/>
        <v>0.59110863697649296</v>
      </c>
      <c r="K2181" s="1">
        <v>1</v>
      </c>
      <c r="L2181" s="1">
        <f t="shared" si="101"/>
        <v>-0.52575545955750924</v>
      </c>
      <c r="M2181" s="1">
        <f>ABS(J2181-Base!J2181)</f>
        <v>2.2216256860779438E-2</v>
      </c>
    </row>
    <row r="2182" spans="5:13" x14ac:dyDescent="0.3">
      <c r="E2182" s="1">
        <v>2171</v>
      </c>
      <c r="F2182" s="1">
        <v>0</v>
      </c>
      <c r="G2182" s="1">
        <v>28</v>
      </c>
      <c r="H2182" s="1">
        <v>0</v>
      </c>
      <c r="I2182" s="1">
        <f t="shared" si="99"/>
        <v>-0.65018028182865084</v>
      </c>
      <c r="J2182" s="1">
        <f t="shared" si="100"/>
        <v>0.34294891237847408</v>
      </c>
      <c r="K2182" s="1">
        <v>0</v>
      </c>
      <c r="L2182" s="1">
        <f t="shared" si="101"/>
        <v>-0.41999350458372248</v>
      </c>
      <c r="M2182" s="1">
        <f>ABS(J2182-Base!J2182)</f>
        <v>1.0668044857152559E-2</v>
      </c>
    </row>
    <row r="2183" spans="5:13" x14ac:dyDescent="0.3">
      <c r="E2183" s="1">
        <v>2172</v>
      </c>
      <c r="F2183" s="1">
        <v>1</v>
      </c>
      <c r="G2183" s="1">
        <v>22</v>
      </c>
      <c r="H2183" s="1">
        <v>4</v>
      </c>
      <c r="I2183" s="1">
        <f t="shared" si="99"/>
        <v>0.63045465241753684</v>
      </c>
      <c r="J2183" s="1">
        <f t="shared" si="100"/>
        <v>0.65259254609950756</v>
      </c>
      <c r="K2183" s="1">
        <v>1</v>
      </c>
      <c r="L2183" s="1">
        <f t="shared" si="101"/>
        <v>-0.42680231673995855</v>
      </c>
      <c r="M2183" s="1">
        <f>ABS(J2183-Base!J2183)</f>
        <v>5.9825470584123908E-3</v>
      </c>
    </row>
    <row r="2184" spans="5:13" x14ac:dyDescent="0.3">
      <c r="E2184" s="1">
        <v>2173</v>
      </c>
      <c r="F2184" s="1">
        <v>0</v>
      </c>
      <c r="G2184" s="1">
        <v>30</v>
      </c>
      <c r="H2184" s="1">
        <v>1</v>
      </c>
      <c r="I2184" s="1">
        <f t="shared" si="99"/>
        <v>-0.4549321103484899</v>
      </c>
      <c r="J2184" s="1">
        <f t="shared" si="100"/>
        <v>0.38818875454897944</v>
      </c>
      <c r="K2184" s="1">
        <v>0</v>
      </c>
      <c r="L2184" s="1">
        <f t="shared" si="101"/>
        <v>-0.49133146650745418</v>
      </c>
      <c r="M2184" s="1">
        <f>ABS(J2184-Base!J2184)</f>
        <v>4.1345494440507835E-3</v>
      </c>
    </row>
    <row r="2185" spans="5:13" x14ac:dyDescent="0.3">
      <c r="E2185" s="1">
        <v>2174</v>
      </c>
      <c r="F2185" s="1">
        <v>0</v>
      </c>
      <c r="G2185" s="1">
        <v>33</v>
      </c>
      <c r="H2185" s="1">
        <v>0</v>
      </c>
      <c r="I2185" s="1">
        <f t="shared" si="99"/>
        <v>-0.78225689885724892</v>
      </c>
      <c r="J2185" s="1">
        <f t="shared" si="100"/>
        <v>0.31383367664355954</v>
      </c>
      <c r="K2185" s="1">
        <v>0</v>
      </c>
      <c r="L2185" s="1">
        <f t="shared" si="101"/>
        <v>-0.37663522677107986</v>
      </c>
      <c r="M2185" s="1">
        <f>ABS(J2185-Base!J2185)</f>
        <v>1.2456429905510491E-2</v>
      </c>
    </row>
    <row r="2186" spans="5:13" x14ac:dyDescent="0.3">
      <c r="E2186" s="1">
        <v>2175</v>
      </c>
      <c r="F2186" s="1">
        <v>1</v>
      </c>
      <c r="G2186" s="1">
        <v>21</v>
      </c>
      <c r="H2186" s="1">
        <v>4</v>
      </c>
      <c r="I2186" s="1">
        <f t="shared" si="99"/>
        <v>0.66005224824322317</v>
      </c>
      <c r="J2186" s="1">
        <f t="shared" si="100"/>
        <v>0.65927212519680789</v>
      </c>
      <c r="K2186" s="1">
        <v>0</v>
      </c>
      <c r="L2186" s="1">
        <f t="shared" si="101"/>
        <v>-1.0766711413919756</v>
      </c>
      <c r="M2186" s="1">
        <f>ABS(J2186-Base!J2186)</f>
        <v>6.1608930378419524E-3</v>
      </c>
    </row>
    <row r="2187" spans="5:13" x14ac:dyDescent="0.3">
      <c r="E2187" s="1">
        <v>2176</v>
      </c>
      <c r="F2187" s="1">
        <v>1</v>
      </c>
      <c r="G2187" s="1">
        <v>13</v>
      </c>
      <c r="H2187" s="1">
        <v>7</v>
      </c>
      <c r="I2187" s="1">
        <f t="shared" si="99"/>
        <v>1.7859355714610592</v>
      </c>
      <c r="J2187" s="1">
        <f t="shared" si="100"/>
        <v>0.85642824245141946</v>
      </c>
      <c r="K2187" s="1">
        <v>1</v>
      </c>
      <c r="L2187" s="1">
        <f t="shared" si="101"/>
        <v>-0.15498474470269247</v>
      </c>
      <c r="M2187" s="1">
        <f>ABS(J2187-Base!J2187)</f>
        <v>9.6841222388042159E-3</v>
      </c>
    </row>
    <row r="2188" spans="5:13" x14ac:dyDescent="0.3">
      <c r="E2188" s="1">
        <v>2177</v>
      </c>
      <c r="F2188" s="1">
        <v>0</v>
      </c>
      <c r="G2188" s="1">
        <v>27</v>
      </c>
      <c r="H2188" s="1">
        <v>3</v>
      </c>
      <c r="I2188" s="1">
        <f t="shared" si="99"/>
        <v>0.12047149645186928</v>
      </c>
      <c r="J2188" s="1">
        <f t="shared" si="100"/>
        <v>0.53008150088560058</v>
      </c>
      <c r="K2188" s="1">
        <v>0</v>
      </c>
      <c r="L2188" s="1">
        <f t="shared" si="101"/>
        <v>-0.75519600545419141</v>
      </c>
      <c r="M2188" s="1">
        <f>ABS(J2188-Base!J2188)</f>
        <v>1.4463528467586473E-2</v>
      </c>
    </row>
    <row r="2189" spans="5:13" x14ac:dyDescent="0.3">
      <c r="E2189" s="1">
        <v>2178</v>
      </c>
      <c r="F2189" s="1">
        <v>1</v>
      </c>
      <c r="G2189" s="1">
        <v>25</v>
      </c>
      <c r="H2189" s="1">
        <v>2</v>
      </c>
      <c r="I2189" s="1">
        <f t="shared" ref="I2189:I2252" si="102">$H$5+$H$6*G2189+H2189*$H$7+$H$8*F2189+F2189*H2189*$H$9+F2189*G2189*$H$10</f>
        <v>-5.1073172801085823E-2</v>
      </c>
      <c r="J2189" s="1">
        <f t="shared" ref="J2189:J2252" si="103">EXP(I2189)/(1+EXP(I2189))</f>
        <v>0.48723448155067395</v>
      </c>
      <c r="K2189" s="1">
        <v>0</v>
      </c>
      <c r="L2189" s="1">
        <f t="shared" ref="L2189:L2252" si="104">IF(K2189=1,LN(J2189),LN(1-J2189))</f>
        <v>-0.66793661734998488</v>
      </c>
      <c r="M2189" s="1">
        <f>ABS(J2189-Base!J2189)</f>
        <v>1.0531659815416483E-3</v>
      </c>
    </row>
    <row r="2190" spans="5:13" x14ac:dyDescent="0.3">
      <c r="E2190" s="1">
        <v>2179</v>
      </c>
      <c r="F2190" s="1">
        <v>0</v>
      </c>
      <c r="G2190" s="1">
        <v>22</v>
      </c>
      <c r="H2190" s="1">
        <v>1</v>
      </c>
      <c r="I2190" s="1">
        <f t="shared" si="102"/>
        <v>-0.24360952310273282</v>
      </c>
      <c r="J2190" s="1">
        <f t="shared" si="103"/>
        <v>0.43939703315261519</v>
      </c>
      <c r="K2190" s="1">
        <v>0</v>
      </c>
      <c r="L2190" s="1">
        <f t="shared" si="104"/>
        <v>-0.57874234799398538</v>
      </c>
      <c r="M2190" s="1">
        <f>ABS(J2190-Base!J2190)</f>
        <v>4.6310560282480928E-5</v>
      </c>
    </row>
    <row r="2191" spans="5:13" x14ac:dyDescent="0.3">
      <c r="E2191" s="1">
        <v>2180</v>
      </c>
      <c r="F2191" s="1">
        <v>0</v>
      </c>
      <c r="G2191" s="1">
        <v>27</v>
      </c>
      <c r="H2191" s="1">
        <v>1</v>
      </c>
      <c r="I2191" s="1">
        <f t="shared" si="102"/>
        <v>-0.37568614013133106</v>
      </c>
      <c r="J2191" s="1">
        <f t="shared" si="103"/>
        <v>0.40716776750395117</v>
      </c>
      <c r="K2191" s="1">
        <v>0</v>
      </c>
      <c r="L2191" s="1">
        <f t="shared" si="104"/>
        <v>-0.52284383317200933</v>
      </c>
      <c r="M2191" s="1">
        <f>ABS(J2191-Base!J2191)</f>
        <v>2.6458377101921116E-3</v>
      </c>
    </row>
    <row r="2192" spans="5:13" x14ac:dyDescent="0.3">
      <c r="E2192" s="1">
        <v>2181</v>
      </c>
      <c r="F2192" s="1">
        <v>1</v>
      </c>
      <c r="G2192" s="1">
        <v>17</v>
      </c>
      <c r="H2192" s="1">
        <v>4</v>
      </c>
      <c r="I2192" s="1">
        <f t="shared" si="102"/>
        <v>0.77844263154596849</v>
      </c>
      <c r="J2192" s="1">
        <f t="shared" si="103"/>
        <v>0.68534436835953194</v>
      </c>
      <c r="K2192" s="1">
        <v>1</v>
      </c>
      <c r="L2192" s="1">
        <f t="shared" si="104"/>
        <v>-0.37783383951289784</v>
      </c>
      <c r="M2192" s="1">
        <f>ABS(J2192-Base!J2192)</f>
        <v>6.8126931389917988E-3</v>
      </c>
    </row>
    <row r="2193" spans="5:13" x14ac:dyDescent="0.3">
      <c r="E2193" s="1">
        <v>2182</v>
      </c>
      <c r="F2193" s="1">
        <v>0</v>
      </c>
      <c r="G2193" s="1">
        <v>31</v>
      </c>
      <c r="H2193" s="1">
        <v>1</v>
      </c>
      <c r="I2193" s="1">
        <f t="shared" si="102"/>
        <v>-0.48134743375420952</v>
      </c>
      <c r="J2193" s="1">
        <f t="shared" si="103"/>
        <v>0.3819339988922909</v>
      </c>
      <c r="K2193" s="1">
        <v>0</v>
      </c>
      <c r="L2193" s="1">
        <f t="shared" si="104"/>
        <v>-0.48116002931802265</v>
      </c>
      <c r="M2193" s="1">
        <f>ABS(J2193-Base!J2193)</f>
        <v>4.6159653878562468E-3</v>
      </c>
    </row>
    <row r="2194" spans="5:13" x14ac:dyDescent="0.3">
      <c r="E2194" s="1">
        <v>2183</v>
      </c>
      <c r="F2194" s="1">
        <v>1</v>
      </c>
      <c r="G2194" s="1">
        <v>26</v>
      </c>
      <c r="H2194" s="1">
        <v>2</v>
      </c>
      <c r="I2194" s="1">
        <f t="shared" si="102"/>
        <v>-8.0670768626772152E-2</v>
      </c>
      <c r="J2194" s="1">
        <f t="shared" si="103"/>
        <v>0.47984323796034778</v>
      </c>
      <c r="K2194" s="1">
        <v>1</v>
      </c>
      <c r="L2194" s="1">
        <f t="shared" si="104"/>
        <v>-0.73429581600414784</v>
      </c>
      <c r="M2194" s="1">
        <f>ABS(J2194-Base!J2194)</f>
        <v>1.3081485386529645E-3</v>
      </c>
    </row>
    <row r="2195" spans="5:13" x14ac:dyDescent="0.3">
      <c r="E2195" s="1">
        <v>2184</v>
      </c>
      <c r="F2195" s="1">
        <v>1</v>
      </c>
      <c r="G2195" s="1">
        <v>25</v>
      </c>
      <c r="H2195" s="1">
        <v>4</v>
      </c>
      <c r="I2195" s="1">
        <f t="shared" si="102"/>
        <v>0.54166186494047786</v>
      </c>
      <c r="J2195" s="1">
        <f t="shared" si="103"/>
        <v>0.6321989251213167</v>
      </c>
      <c r="K2195" s="1">
        <v>0</v>
      </c>
      <c r="L2195" s="1">
        <f t="shared" si="104"/>
        <v>-1.0002130443619091</v>
      </c>
      <c r="M2195" s="1">
        <f>ABS(J2195-Base!J2195)</f>
        <v>5.4126395647193792E-3</v>
      </c>
    </row>
    <row r="2196" spans="5:13" x14ac:dyDescent="0.3">
      <c r="E2196" s="1">
        <v>2185</v>
      </c>
      <c r="F2196" s="1">
        <v>0</v>
      </c>
      <c r="G2196" s="1">
        <v>27</v>
      </c>
      <c r="H2196" s="1">
        <v>0</v>
      </c>
      <c r="I2196" s="1">
        <f t="shared" si="102"/>
        <v>-0.62376495842293123</v>
      </c>
      <c r="J2196" s="1">
        <f t="shared" si="103"/>
        <v>0.34892565543319548</v>
      </c>
      <c r="K2196" s="1">
        <v>1</v>
      </c>
      <c r="L2196" s="1">
        <f t="shared" si="104"/>
        <v>-1.0528964011534392</v>
      </c>
      <c r="M2196" s="1">
        <f>ABS(J2196-Base!J2196)</f>
        <v>1.0275372231825008E-2</v>
      </c>
    </row>
    <row r="2197" spans="5:13" x14ac:dyDescent="0.3">
      <c r="E2197" s="1">
        <v>2186</v>
      </c>
      <c r="F2197" s="1">
        <v>0</v>
      </c>
      <c r="G2197" s="1">
        <v>26</v>
      </c>
      <c r="H2197" s="1">
        <v>4</v>
      </c>
      <c r="I2197" s="1">
        <f t="shared" si="102"/>
        <v>0.39496563814918917</v>
      </c>
      <c r="J2197" s="1">
        <f t="shared" si="103"/>
        <v>0.59747750189360604</v>
      </c>
      <c r="K2197" s="1">
        <v>0</v>
      </c>
      <c r="L2197" s="1">
        <f t="shared" si="104"/>
        <v>-0.91000428776913078</v>
      </c>
      <c r="M2197" s="1">
        <f>ABS(J2197-Base!J2197)</f>
        <v>2.2601178671620925E-2</v>
      </c>
    </row>
    <row r="2198" spans="5:13" x14ac:dyDescent="0.3">
      <c r="E2198" s="1">
        <v>2187</v>
      </c>
      <c r="F2198" s="1">
        <v>0</v>
      </c>
      <c r="G2198" s="1">
        <v>30</v>
      </c>
      <c r="H2198" s="1">
        <v>0</v>
      </c>
      <c r="I2198" s="1">
        <f t="shared" si="102"/>
        <v>-0.70301092864009007</v>
      </c>
      <c r="J2198" s="1">
        <f t="shared" si="103"/>
        <v>0.33114500457860524</v>
      </c>
      <c r="K2198" s="1">
        <v>1</v>
      </c>
      <c r="L2198" s="1">
        <f t="shared" si="104"/>
        <v>-1.1051989192363314</v>
      </c>
      <c r="M2198" s="1">
        <f>ABS(J2198-Base!J2198)</f>
        <v>1.1419043964621955E-2</v>
      </c>
    </row>
    <row r="2199" spans="5:13" x14ac:dyDescent="0.3">
      <c r="E2199" s="1">
        <v>2188</v>
      </c>
      <c r="F2199" s="1">
        <v>1</v>
      </c>
      <c r="G2199" s="1">
        <v>25</v>
      </c>
      <c r="H2199" s="1">
        <v>0</v>
      </c>
      <c r="I2199" s="1">
        <f t="shared" si="102"/>
        <v>-0.64380821054264947</v>
      </c>
      <c r="J2199" s="1">
        <f t="shared" si="103"/>
        <v>0.34438619626586886</v>
      </c>
      <c r="K2199" s="1">
        <v>0</v>
      </c>
      <c r="L2199" s="1">
        <f t="shared" si="104"/>
        <v>-0.42218337721799393</v>
      </c>
      <c r="M2199" s="1">
        <f>ABS(J2199-Base!J2199)</f>
        <v>7.17806842140295E-3</v>
      </c>
    </row>
    <row r="2200" spans="5:13" x14ac:dyDescent="0.3">
      <c r="E2200" s="1">
        <v>2189</v>
      </c>
      <c r="F2200" s="1">
        <v>1</v>
      </c>
      <c r="G2200" s="1">
        <v>26</v>
      </c>
      <c r="H2200" s="1">
        <v>2</v>
      </c>
      <c r="I2200" s="1">
        <f t="shared" si="102"/>
        <v>-8.0670768626772152E-2</v>
      </c>
      <c r="J2200" s="1">
        <f t="shared" si="103"/>
        <v>0.47984323796034778</v>
      </c>
      <c r="K2200" s="1">
        <v>0</v>
      </c>
      <c r="L2200" s="1">
        <f t="shared" si="104"/>
        <v>-0.65362504737737592</v>
      </c>
      <c r="M2200" s="1">
        <f>ABS(J2200-Base!J2200)</f>
        <v>1.3081485386529645E-3</v>
      </c>
    </row>
    <row r="2201" spans="5:13" x14ac:dyDescent="0.3">
      <c r="E2201" s="1">
        <v>2190</v>
      </c>
      <c r="F2201" s="1">
        <v>1</v>
      </c>
      <c r="G2201" s="1">
        <v>23</v>
      </c>
      <c r="H2201" s="1">
        <v>3</v>
      </c>
      <c r="I2201" s="1">
        <f t="shared" si="102"/>
        <v>0.30448953772106868</v>
      </c>
      <c r="J2201" s="1">
        <f t="shared" si="103"/>
        <v>0.57553965310375632</v>
      </c>
      <c r="K2201" s="1">
        <v>1</v>
      </c>
      <c r="L2201" s="1">
        <f t="shared" si="104"/>
        <v>-0.55244715118904442</v>
      </c>
      <c r="M2201" s="1">
        <f>ABS(J2201-Base!J2201)</f>
        <v>2.8232640295787759E-3</v>
      </c>
    </row>
    <row r="2202" spans="5:13" x14ac:dyDescent="0.3">
      <c r="E2202" s="1">
        <v>2191</v>
      </c>
      <c r="F2202" s="1">
        <v>0</v>
      </c>
      <c r="G2202" s="1">
        <v>20</v>
      </c>
      <c r="H2202" s="1">
        <v>2</v>
      </c>
      <c r="I2202" s="1">
        <f t="shared" si="102"/>
        <v>5.7299942000306581E-2</v>
      </c>
      <c r="J2202" s="1">
        <f t="shared" si="103"/>
        <v>0.51432106737096872</v>
      </c>
      <c r="K2202" s="1">
        <v>1</v>
      </c>
      <c r="L2202" s="1">
        <f t="shared" si="104"/>
        <v>-0.66490756384566263</v>
      </c>
      <c r="M2202" s="1">
        <f>ABS(J2202-Base!J2202)</f>
        <v>9.6612911967542958E-3</v>
      </c>
    </row>
    <row r="2203" spans="5:13" x14ac:dyDescent="0.3">
      <c r="E2203" s="1">
        <v>2192</v>
      </c>
      <c r="F2203" s="1">
        <v>1</v>
      </c>
      <c r="G2203" s="1">
        <v>25</v>
      </c>
      <c r="H2203" s="1">
        <v>3</v>
      </c>
      <c r="I2203" s="1">
        <f t="shared" si="102"/>
        <v>0.24529434606969602</v>
      </c>
      <c r="J2203" s="1">
        <f t="shared" si="103"/>
        <v>0.56101794223747015</v>
      </c>
      <c r="K2203" s="1">
        <v>0</v>
      </c>
      <c r="L2203" s="1">
        <f t="shared" si="104"/>
        <v>-0.82329673744258314</v>
      </c>
      <c r="M2203" s="1">
        <f>ABS(J2203-Base!J2203)</f>
        <v>2.3400149410359727E-3</v>
      </c>
    </row>
    <row r="2204" spans="5:13" x14ac:dyDescent="0.3">
      <c r="E2204" s="1">
        <v>2193</v>
      </c>
      <c r="F2204" s="1">
        <v>1</v>
      </c>
      <c r="G2204" s="1">
        <v>25</v>
      </c>
      <c r="H2204" s="1">
        <v>2</v>
      </c>
      <c r="I2204" s="1">
        <f t="shared" si="102"/>
        <v>-5.1073172801085823E-2</v>
      </c>
      <c r="J2204" s="1">
        <f t="shared" si="103"/>
        <v>0.48723448155067395</v>
      </c>
      <c r="K2204" s="1">
        <v>0</v>
      </c>
      <c r="L2204" s="1">
        <f t="shared" si="104"/>
        <v>-0.66793661734998488</v>
      </c>
      <c r="M2204" s="1">
        <f>ABS(J2204-Base!J2204)</f>
        <v>1.0531659815416483E-3</v>
      </c>
    </row>
    <row r="2205" spans="5:13" x14ac:dyDescent="0.3">
      <c r="E2205" s="1">
        <v>2194</v>
      </c>
      <c r="F2205" s="1">
        <v>0</v>
      </c>
      <c r="G2205" s="1">
        <v>19</v>
      </c>
      <c r="H2205" s="1">
        <v>3</v>
      </c>
      <c r="I2205" s="1">
        <f t="shared" si="102"/>
        <v>0.33179408369762636</v>
      </c>
      <c r="J2205" s="1">
        <f t="shared" si="103"/>
        <v>0.58219584090306764</v>
      </c>
      <c r="K2205" s="1">
        <v>1</v>
      </c>
      <c r="L2205" s="1">
        <f t="shared" si="104"/>
        <v>-0.54094839145589113</v>
      </c>
      <c r="M2205" s="1">
        <f>ABS(J2205-Base!J2205)</f>
        <v>1.8228021968385355E-2</v>
      </c>
    </row>
    <row r="2206" spans="5:13" x14ac:dyDescent="0.3">
      <c r="E2206" s="1">
        <v>2195</v>
      </c>
      <c r="F2206" s="1">
        <v>0</v>
      </c>
      <c r="G2206" s="1">
        <v>27</v>
      </c>
      <c r="H2206" s="1">
        <v>2</v>
      </c>
      <c r="I2206" s="1">
        <f t="shared" si="102"/>
        <v>-0.12760732183973089</v>
      </c>
      <c r="J2206" s="1">
        <f t="shared" si="103"/>
        <v>0.4681413889610696</v>
      </c>
      <c r="K2206" s="1">
        <v>0</v>
      </c>
      <c r="L2206" s="1">
        <f t="shared" si="104"/>
        <v>-0.63137759368707358</v>
      </c>
      <c r="M2206" s="1">
        <f>ABS(J2206-Base!J2206)</f>
        <v>5.8814182643489032E-3</v>
      </c>
    </row>
    <row r="2207" spans="5:13" x14ac:dyDescent="0.3">
      <c r="E2207" s="1">
        <v>2196</v>
      </c>
      <c r="F2207" s="1">
        <v>0</v>
      </c>
      <c r="G2207" s="1">
        <v>31</v>
      </c>
      <c r="H2207" s="1">
        <v>2</v>
      </c>
      <c r="I2207" s="1">
        <f t="shared" si="102"/>
        <v>-0.23326861546260935</v>
      </c>
      <c r="J2207" s="1">
        <f t="shared" si="103"/>
        <v>0.44194585541616832</v>
      </c>
      <c r="K2207" s="1">
        <v>0</v>
      </c>
      <c r="L2207" s="1">
        <f t="shared" si="104"/>
        <v>-0.58329928800389497</v>
      </c>
      <c r="M2207" s="1">
        <f>ABS(J2207-Base!J2207)</f>
        <v>3.6970010223800198E-3</v>
      </c>
    </row>
    <row r="2208" spans="5:13" x14ac:dyDescent="0.3">
      <c r="E2208" s="1">
        <v>2197</v>
      </c>
      <c r="F2208" s="1">
        <v>0</v>
      </c>
      <c r="G2208" s="1">
        <v>27</v>
      </c>
      <c r="H2208" s="1">
        <v>2</v>
      </c>
      <c r="I2208" s="1">
        <f t="shared" si="102"/>
        <v>-0.12760732183973089</v>
      </c>
      <c r="J2208" s="1">
        <f t="shared" si="103"/>
        <v>0.4681413889610696</v>
      </c>
      <c r="K2208" s="1">
        <v>0</v>
      </c>
      <c r="L2208" s="1">
        <f t="shared" si="104"/>
        <v>-0.63137759368707358</v>
      </c>
      <c r="M2208" s="1">
        <f>ABS(J2208-Base!J2208)</f>
        <v>5.8814182643489032E-3</v>
      </c>
    </row>
    <row r="2209" spans="5:13" x14ac:dyDescent="0.3">
      <c r="E2209" s="1">
        <v>2198</v>
      </c>
      <c r="F2209" s="1">
        <v>0</v>
      </c>
      <c r="G2209" s="1">
        <v>23</v>
      </c>
      <c r="H2209" s="1">
        <v>0</v>
      </c>
      <c r="I2209" s="1">
        <f t="shared" si="102"/>
        <v>-0.51810366480005265</v>
      </c>
      <c r="J2209" s="1">
        <f t="shared" si="103"/>
        <v>0.37329576709001761</v>
      </c>
      <c r="K2209" s="1">
        <v>1</v>
      </c>
      <c r="L2209" s="1">
        <f t="shared" si="104"/>
        <v>-0.98538423229005168</v>
      </c>
      <c r="M2209" s="1">
        <f>ABS(J2209-Base!J2209)</f>
        <v>8.5966274346834237E-3</v>
      </c>
    </row>
    <row r="2210" spans="5:13" x14ac:dyDescent="0.3">
      <c r="E2210" s="1">
        <v>2199</v>
      </c>
      <c r="F2210" s="1">
        <v>1</v>
      </c>
      <c r="G2210" s="1">
        <v>17</v>
      </c>
      <c r="H2210" s="1">
        <v>5</v>
      </c>
      <c r="I2210" s="1">
        <f t="shared" si="102"/>
        <v>1.0748101504167504</v>
      </c>
      <c r="J2210" s="1">
        <f t="shared" si="103"/>
        <v>0.74551059667912245</v>
      </c>
      <c r="K2210" s="1">
        <v>1</v>
      </c>
      <c r="L2210" s="1">
        <f t="shared" si="104"/>
        <v>-0.29368593068772414</v>
      </c>
      <c r="M2210" s="1">
        <f>ABS(J2210-Base!J2210)</f>
        <v>8.6551262366735271E-3</v>
      </c>
    </row>
    <row r="2211" spans="5:13" x14ac:dyDescent="0.3">
      <c r="E2211" s="1">
        <v>2200</v>
      </c>
      <c r="F2211" s="1">
        <v>0</v>
      </c>
      <c r="G2211" s="1">
        <v>21</v>
      </c>
      <c r="H2211" s="1">
        <v>4</v>
      </c>
      <c r="I2211" s="1">
        <f t="shared" si="102"/>
        <v>0.52704225517778736</v>
      </c>
      <c r="J2211" s="1">
        <f t="shared" si="103"/>
        <v>0.62879300115145542</v>
      </c>
      <c r="K2211" s="1">
        <v>0</v>
      </c>
      <c r="L2211" s="1">
        <f t="shared" si="104"/>
        <v>-0.99099542359119885</v>
      </c>
      <c r="M2211" s="1">
        <f>ABS(J2211-Base!J2211)</f>
        <v>2.4318231007510516E-2</v>
      </c>
    </row>
    <row r="2212" spans="5:13" x14ac:dyDescent="0.3">
      <c r="E2212" s="1">
        <v>2201</v>
      </c>
      <c r="F2212" s="1">
        <v>0</v>
      </c>
      <c r="G2212" s="1">
        <v>27</v>
      </c>
      <c r="H2212" s="1">
        <v>4</v>
      </c>
      <c r="I2212" s="1">
        <f t="shared" si="102"/>
        <v>0.36855031474346944</v>
      </c>
      <c r="J2212" s="1">
        <f t="shared" si="103"/>
        <v>0.59110863697649296</v>
      </c>
      <c r="K2212" s="1">
        <v>1</v>
      </c>
      <c r="L2212" s="1">
        <f t="shared" si="104"/>
        <v>-0.52575545955750924</v>
      </c>
      <c r="M2212" s="1">
        <f>ABS(J2212-Base!J2212)</f>
        <v>2.2216256860779438E-2</v>
      </c>
    </row>
    <row r="2213" spans="5:13" x14ac:dyDescent="0.3">
      <c r="E2213" s="1">
        <v>2202</v>
      </c>
      <c r="F2213" s="1">
        <v>0</v>
      </c>
      <c r="G2213" s="1">
        <v>28</v>
      </c>
      <c r="H2213" s="1">
        <v>1</v>
      </c>
      <c r="I2213" s="1">
        <f t="shared" si="102"/>
        <v>-0.40210146353705067</v>
      </c>
      <c r="J2213" s="1">
        <f t="shared" si="103"/>
        <v>0.40080754556530518</v>
      </c>
      <c r="K2213" s="1">
        <v>0</v>
      </c>
      <c r="L2213" s="1">
        <f t="shared" si="104"/>
        <v>-0.51217243959090175</v>
      </c>
      <c r="M2213" s="1">
        <f>ABS(J2213-Base!J2213)</f>
        <v>3.1490134339461351E-3</v>
      </c>
    </row>
    <row r="2214" spans="5:13" x14ac:dyDescent="0.3">
      <c r="E2214" s="1">
        <v>2203</v>
      </c>
      <c r="F2214" s="1">
        <v>0</v>
      </c>
      <c r="G2214" s="1">
        <v>25</v>
      </c>
      <c r="H2214" s="1">
        <v>1</v>
      </c>
      <c r="I2214" s="1">
        <f t="shared" si="102"/>
        <v>-0.32285549331989172</v>
      </c>
      <c r="J2214" s="1">
        <f t="shared" si="103"/>
        <v>0.41998000031392446</v>
      </c>
      <c r="K2214" s="1">
        <v>0</v>
      </c>
      <c r="L2214" s="1">
        <f t="shared" si="104"/>
        <v>-0.54469269381879837</v>
      </c>
      <c r="M2214" s="1">
        <f>ABS(J2214-Base!J2214)</f>
        <v>1.6211648205774476E-3</v>
      </c>
    </row>
    <row r="2215" spans="5:13" x14ac:dyDescent="0.3">
      <c r="E2215" s="1">
        <v>2204</v>
      </c>
      <c r="F2215" s="1">
        <v>1</v>
      </c>
      <c r="G2215" s="1">
        <v>26</v>
      </c>
      <c r="H2215" s="1">
        <v>6</v>
      </c>
      <c r="I2215" s="1">
        <f t="shared" si="102"/>
        <v>1.1047993068563549</v>
      </c>
      <c r="J2215" s="1">
        <f t="shared" si="103"/>
        <v>0.75115827065509022</v>
      </c>
      <c r="K2215" s="1">
        <v>0</v>
      </c>
      <c r="L2215" s="1">
        <f t="shared" si="104"/>
        <v>-1.3909382097335632</v>
      </c>
      <c r="M2215" s="1">
        <f>ABS(J2215-Base!J2215)</f>
        <v>9.387115458559192E-3</v>
      </c>
    </row>
    <row r="2216" spans="5:13" x14ac:dyDescent="0.3">
      <c r="E2216" s="1">
        <v>2205</v>
      </c>
      <c r="F2216" s="1">
        <v>0</v>
      </c>
      <c r="G2216" s="1">
        <v>31</v>
      </c>
      <c r="H2216" s="1">
        <v>2</v>
      </c>
      <c r="I2216" s="1">
        <f t="shared" si="102"/>
        <v>-0.23326861546260935</v>
      </c>
      <c r="J2216" s="1">
        <f t="shared" si="103"/>
        <v>0.44194585541616832</v>
      </c>
      <c r="K2216" s="1">
        <v>0</v>
      </c>
      <c r="L2216" s="1">
        <f t="shared" si="104"/>
        <v>-0.58329928800389497</v>
      </c>
      <c r="M2216" s="1">
        <f>ABS(J2216-Base!J2216)</f>
        <v>3.6970010223800198E-3</v>
      </c>
    </row>
    <row r="2217" spans="5:13" x14ac:dyDescent="0.3">
      <c r="E2217" s="1">
        <v>2206</v>
      </c>
      <c r="F2217" s="1">
        <v>0</v>
      </c>
      <c r="G2217" s="1">
        <v>26</v>
      </c>
      <c r="H2217" s="1">
        <v>3</v>
      </c>
      <c r="I2217" s="1">
        <f t="shared" si="102"/>
        <v>0.146886819857589</v>
      </c>
      <c r="J2217" s="1">
        <f t="shared" si="103"/>
        <v>0.5366558222841874</v>
      </c>
      <c r="K2217" s="1">
        <v>1</v>
      </c>
      <c r="L2217" s="1">
        <f t="shared" si="104"/>
        <v>-0.62239831679977509</v>
      </c>
      <c r="M2217" s="1">
        <f>ABS(J2217-Base!J2217)</f>
        <v>1.4966078005499539E-2</v>
      </c>
    </row>
    <row r="2218" spans="5:13" x14ac:dyDescent="0.3">
      <c r="E2218" s="1">
        <v>2207</v>
      </c>
      <c r="F2218" s="1">
        <v>1</v>
      </c>
      <c r="G2218" s="1">
        <v>21</v>
      </c>
      <c r="H2218" s="1">
        <v>5</v>
      </c>
      <c r="I2218" s="1">
        <f t="shared" si="102"/>
        <v>0.95641976711400511</v>
      </c>
      <c r="J2218" s="1">
        <f t="shared" si="103"/>
        <v>0.72240441054506077</v>
      </c>
      <c r="K2218" s="1">
        <v>1</v>
      </c>
      <c r="L2218" s="1">
        <f t="shared" si="104"/>
        <v>-0.32517017149232269</v>
      </c>
      <c r="M2218" s="1">
        <f>ABS(J2218-Base!J2218)</f>
        <v>8.3006195663504201E-3</v>
      </c>
    </row>
    <row r="2219" spans="5:13" x14ac:dyDescent="0.3">
      <c r="E2219" s="1">
        <v>2208</v>
      </c>
      <c r="F2219" s="1">
        <v>1</v>
      </c>
      <c r="G2219" s="1">
        <v>21</v>
      </c>
      <c r="H2219" s="1">
        <v>6</v>
      </c>
      <c r="I2219" s="1">
        <f t="shared" si="102"/>
        <v>1.2527872859847871</v>
      </c>
      <c r="J2219" s="1">
        <f t="shared" si="103"/>
        <v>0.77778198077224958</v>
      </c>
      <c r="K2219" s="1">
        <v>1</v>
      </c>
      <c r="L2219" s="1">
        <f t="shared" si="104"/>
        <v>-0.25130902444547165</v>
      </c>
      <c r="M2219" s="1">
        <f>ABS(J2219-Base!J2219)</f>
        <v>9.6032623605929457E-3</v>
      </c>
    </row>
    <row r="2220" spans="5:13" x14ac:dyDescent="0.3">
      <c r="E2220" s="1">
        <v>2209</v>
      </c>
      <c r="F2220" s="1">
        <v>1</v>
      </c>
      <c r="G2220" s="1">
        <v>23</v>
      </c>
      <c r="H2220" s="1">
        <v>1</v>
      </c>
      <c r="I2220" s="1">
        <f t="shared" si="102"/>
        <v>-0.28824550002049498</v>
      </c>
      <c r="J2220" s="1">
        <f t="shared" si="103"/>
        <v>0.42843345186620124</v>
      </c>
      <c r="K2220" s="1">
        <v>1</v>
      </c>
      <c r="L2220" s="1">
        <f t="shared" si="104"/>
        <v>-0.84761985786835914</v>
      </c>
      <c r="M2220" s="1">
        <f>ABS(J2220-Base!J2220)</f>
        <v>3.8919667153189952E-3</v>
      </c>
    </row>
    <row r="2221" spans="5:13" x14ac:dyDescent="0.3">
      <c r="E2221" s="1">
        <v>2210</v>
      </c>
      <c r="F2221" s="1">
        <v>1</v>
      </c>
      <c r="G2221" s="1">
        <v>25</v>
      </c>
      <c r="H2221" s="1">
        <v>4</v>
      </c>
      <c r="I2221" s="1">
        <f t="shared" si="102"/>
        <v>0.54166186494047786</v>
      </c>
      <c r="J2221" s="1">
        <f t="shared" si="103"/>
        <v>0.6321989251213167</v>
      </c>
      <c r="K2221" s="1">
        <v>1</v>
      </c>
      <c r="L2221" s="1">
        <f t="shared" si="104"/>
        <v>-0.45855117942143125</v>
      </c>
      <c r="M2221" s="1">
        <f>ABS(J2221-Base!J2221)</f>
        <v>5.4126395647193792E-3</v>
      </c>
    </row>
    <row r="2222" spans="5:13" x14ac:dyDescent="0.3">
      <c r="E2222" s="1">
        <v>2211</v>
      </c>
      <c r="F2222" s="1">
        <v>0</v>
      </c>
      <c r="G2222" s="1">
        <v>27</v>
      </c>
      <c r="H2222" s="1">
        <v>1</v>
      </c>
      <c r="I2222" s="1">
        <f t="shared" si="102"/>
        <v>-0.37568614013133106</v>
      </c>
      <c r="J2222" s="1">
        <f t="shared" si="103"/>
        <v>0.40716776750395117</v>
      </c>
      <c r="K2222" s="1">
        <v>0</v>
      </c>
      <c r="L2222" s="1">
        <f t="shared" si="104"/>
        <v>-0.52284383317200933</v>
      </c>
      <c r="M2222" s="1">
        <f>ABS(J2222-Base!J2222)</f>
        <v>2.6458377101921116E-3</v>
      </c>
    </row>
    <row r="2223" spans="5:13" x14ac:dyDescent="0.3">
      <c r="E2223" s="1">
        <v>2212</v>
      </c>
      <c r="F2223" s="1">
        <v>1</v>
      </c>
      <c r="G2223" s="1">
        <v>21</v>
      </c>
      <c r="H2223" s="1">
        <v>2</v>
      </c>
      <c r="I2223" s="1">
        <f t="shared" si="102"/>
        <v>6.7317210501659577E-2</v>
      </c>
      <c r="J2223" s="1">
        <f t="shared" si="103"/>
        <v>0.51682295018884739</v>
      </c>
      <c r="K2223" s="1">
        <v>0</v>
      </c>
      <c r="L2223" s="1">
        <f t="shared" si="104"/>
        <v>-0.72737212974126819</v>
      </c>
      <c r="M2223" s="1">
        <f>ABS(J2223-Base!J2223)</f>
        <v>2.8386367784460909E-5</v>
      </c>
    </row>
    <row r="2224" spans="5:13" x14ac:dyDescent="0.3">
      <c r="E2224" s="1">
        <v>2213</v>
      </c>
      <c r="F2224" s="1">
        <v>0</v>
      </c>
      <c r="G2224" s="1">
        <v>27</v>
      </c>
      <c r="H2224" s="1">
        <v>1</v>
      </c>
      <c r="I2224" s="1">
        <f t="shared" si="102"/>
        <v>-0.37568614013133106</v>
      </c>
      <c r="J2224" s="1">
        <f t="shared" si="103"/>
        <v>0.40716776750395117</v>
      </c>
      <c r="K2224" s="1">
        <v>0</v>
      </c>
      <c r="L2224" s="1">
        <f t="shared" si="104"/>
        <v>-0.52284383317200933</v>
      </c>
      <c r="M2224" s="1">
        <f>ABS(J2224-Base!J2224)</f>
        <v>2.6458377101921116E-3</v>
      </c>
    </row>
    <row r="2225" spans="5:13" x14ac:dyDescent="0.3">
      <c r="E2225" s="1">
        <v>2214</v>
      </c>
      <c r="F2225" s="1">
        <v>1</v>
      </c>
      <c r="G2225" s="1">
        <v>20</v>
      </c>
      <c r="H2225" s="1">
        <v>0</v>
      </c>
      <c r="I2225" s="1">
        <f t="shared" si="102"/>
        <v>-0.49582023141421772</v>
      </c>
      <c r="J2225" s="1">
        <f t="shared" si="103"/>
        <v>0.37852343152991258</v>
      </c>
      <c r="K2225" s="1">
        <v>0</v>
      </c>
      <c r="L2225" s="1">
        <f t="shared" si="104"/>
        <v>-0.47565707031878324</v>
      </c>
      <c r="M2225" s="1">
        <f>ABS(J2225-Base!J2225)</f>
        <v>6.2563059964997891E-3</v>
      </c>
    </row>
    <row r="2226" spans="5:13" x14ac:dyDescent="0.3">
      <c r="E2226" s="1">
        <v>2215</v>
      </c>
      <c r="F2226" s="1">
        <v>1</v>
      </c>
      <c r="G2226" s="1">
        <v>17</v>
      </c>
      <c r="H2226" s="1">
        <v>4</v>
      </c>
      <c r="I2226" s="1">
        <f t="shared" si="102"/>
        <v>0.77844263154596849</v>
      </c>
      <c r="J2226" s="1">
        <f t="shared" si="103"/>
        <v>0.68534436835953194</v>
      </c>
      <c r="K2226" s="1">
        <v>1</v>
      </c>
      <c r="L2226" s="1">
        <f t="shared" si="104"/>
        <v>-0.37783383951289784</v>
      </c>
      <c r="M2226" s="1">
        <f>ABS(J2226-Base!J2226)</f>
        <v>6.8126931389917988E-3</v>
      </c>
    </row>
    <row r="2227" spans="5:13" x14ac:dyDescent="0.3">
      <c r="E2227" s="1">
        <v>2216</v>
      </c>
      <c r="F2227" s="1">
        <v>1</v>
      </c>
      <c r="G2227" s="1">
        <v>28</v>
      </c>
      <c r="H2227" s="1">
        <v>1</v>
      </c>
      <c r="I2227" s="1">
        <f t="shared" si="102"/>
        <v>-0.43623347914892674</v>
      </c>
      <c r="J2227" s="1">
        <f t="shared" si="103"/>
        <v>0.39263882082146984</v>
      </c>
      <c r="K2227" s="1">
        <v>1</v>
      </c>
      <c r="L2227" s="1">
        <f t="shared" si="104"/>
        <v>-0.93486512066940308</v>
      </c>
      <c r="M2227" s="1">
        <f>ABS(J2227-Base!J2227)</f>
        <v>5.0197113098892077E-3</v>
      </c>
    </row>
    <row r="2228" spans="5:13" x14ac:dyDescent="0.3">
      <c r="E2228" s="1">
        <v>2217</v>
      </c>
      <c r="F2228" s="1">
        <v>0</v>
      </c>
      <c r="G2228" s="1">
        <v>22</v>
      </c>
      <c r="H2228" s="1">
        <v>1</v>
      </c>
      <c r="I2228" s="1">
        <f t="shared" si="102"/>
        <v>-0.24360952310273282</v>
      </c>
      <c r="J2228" s="1">
        <f t="shared" si="103"/>
        <v>0.43939703315261519</v>
      </c>
      <c r="K2228" s="1">
        <v>1</v>
      </c>
      <c r="L2228" s="1">
        <f t="shared" si="104"/>
        <v>-0.82235187109671826</v>
      </c>
      <c r="M2228" s="1">
        <f>ABS(J2228-Base!J2228)</f>
        <v>4.6310560282480928E-5</v>
      </c>
    </row>
    <row r="2229" spans="5:13" x14ac:dyDescent="0.3">
      <c r="E2229" s="1">
        <v>2218</v>
      </c>
      <c r="F2229" s="1">
        <v>0</v>
      </c>
      <c r="G2229" s="1">
        <v>26</v>
      </c>
      <c r="H2229" s="1">
        <v>1</v>
      </c>
      <c r="I2229" s="1">
        <f t="shared" si="102"/>
        <v>-0.34927081672561133</v>
      </c>
      <c r="J2229" s="1">
        <f t="shared" si="103"/>
        <v>0.41355925728835835</v>
      </c>
      <c r="K2229" s="1">
        <v>0</v>
      </c>
      <c r="L2229" s="1">
        <f t="shared" si="104"/>
        <v>-0.53368365143780261</v>
      </c>
      <c r="M2229" s="1">
        <f>ABS(J2229-Base!J2229)</f>
        <v>2.1363829843065729E-3</v>
      </c>
    </row>
    <row r="2230" spans="5:13" x14ac:dyDescent="0.3">
      <c r="E2230" s="1">
        <v>2219</v>
      </c>
      <c r="F2230" s="1">
        <v>1</v>
      </c>
      <c r="G2230" s="1">
        <v>28</v>
      </c>
      <c r="H2230" s="1">
        <v>3</v>
      </c>
      <c r="I2230" s="1">
        <f t="shared" si="102"/>
        <v>0.15650155859263687</v>
      </c>
      <c r="J2230" s="1">
        <f t="shared" si="103"/>
        <v>0.53904572743108359</v>
      </c>
      <c r="K2230" s="1">
        <v>0</v>
      </c>
      <c r="L2230" s="1">
        <f t="shared" si="104"/>
        <v>-0.77445643272979925</v>
      </c>
      <c r="M2230" s="1">
        <f>ABS(J2230-Base!J2230)</f>
        <v>1.5956049208305512E-3</v>
      </c>
    </row>
    <row r="2231" spans="5:13" x14ac:dyDescent="0.3">
      <c r="E2231" s="1">
        <v>2220</v>
      </c>
      <c r="F2231" s="1">
        <v>0</v>
      </c>
      <c r="G2231" s="1">
        <v>22</v>
      </c>
      <c r="H2231" s="1">
        <v>3</v>
      </c>
      <c r="I2231" s="1">
        <f t="shared" si="102"/>
        <v>0.25254811348046752</v>
      </c>
      <c r="J2231" s="1">
        <f t="shared" si="103"/>
        <v>0.56280357877103637</v>
      </c>
      <c r="K2231" s="1">
        <v>1</v>
      </c>
      <c r="L2231" s="1">
        <f t="shared" si="104"/>
        <v>-0.5748245948938967</v>
      </c>
      <c r="M2231" s="1">
        <f>ABS(J2231-Base!J2231)</f>
        <v>1.6889813374746487E-2</v>
      </c>
    </row>
    <row r="2232" spans="5:13" x14ac:dyDescent="0.3">
      <c r="E2232" s="1">
        <v>2221</v>
      </c>
      <c r="F2232" s="1">
        <v>0</v>
      </c>
      <c r="G2232" s="1">
        <v>28</v>
      </c>
      <c r="H2232" s="1">
        <v>1</v>
      </c>
      <c r="I2232" s="1">
        <f t="shared" si="102"/>
        <v>-0.40210146353705067</v>
      </c>
      <c r="J2232" s="1">
        <f t="shared" si="103"/>
        <v>0.40080754556530518</v>
      </c>
      <c r="K2232" s="1">
        <v>0</v>
      </c>
      <c r="L2232" s="1">
        <f t="shared" si="104"/>
        <v>-0.51217243959090175</v>
      </c>
      <c r="M2232" s="1">
        <f>ABS(J2232-Base!J2232)</f>
        <v>3.1490134339461351E-3</v>
      </c>
    </row>
    <row r="2233" spans="5:13" x14ac:dyDescent="0.3">
      <c r="E2233" s="1">
        <v>2222</v>
      </c>
      <c r="F2233" s="1">
        <v>1</v>
      </c>
      <c r="G2233" s="1">
        <v>26</v>
      </c>
      <c r="H2233" s="1">
        <v>3</v>
      </c>
      <c r="I2233" s="1">
        <f t="shared" si="102"/>
        <v>0.21569675024400969</v>
      </c>
      <c r="J2233" s="1">
        <f t="shared" si="103"/>
        <v>0.55371608673374029</v>
      </c>
      <c r="K2233" s="1">
        <v>1</v>
      </c>
      <c r="L2233" s="1">
        <f t="shared" si="104"/>
        <v>-0.59110320241696923</v>
      </c>
      <c r="M2233" s="1">
        <f>ABS(J2233-Base!J2233)</f>
        <v>2.0941864440533475E-3</v>
      </c>
    </row>
    <row r="2234" spans="5:13" x14ac:dyDescent="0.3">
      <c r="E2234" s="1">
        <v>2223</v>
      </c>
      <c r="F2234" s="1">
        <v>1</v>
      </c>
      <c r="G2234" s="1">
        <v>23</v>
      </c>
      <c r="H2234" s="1">
        <v>2</v>
      </c>
      <c r="I2234" s="1">
        <f t="shared" si="102"/>
        <v>8.1220188502868634E-3</v>
      </c>
      <c r="J2234" s="1">
        <f t="shared" si="103"/>
        <v>0.50203049355042118</v>
      </c>
      <c r="K2234" s="1">
        <v>0</v>
      </c>
      <c r="L2234" s="1">
        <f t="shared" si="104"/>
        <v>-0.69721643586119952</v>
      </c>
      <c r="M2234" s="1">
        <f>ABS(J2234-Base!J2234)</f>
        <v>5.4109666962431913E-4</v>
      </c>
    </row>
    <row r="2235" spans="5:13" x14ac:dyDescent="0.3">
      <c r="E2235" s="1">
        <v>2224</v>
      </c>
      <c r="F2235" s="1">
        <v>1</v>
      </c>
      <c r="G2235" s="1">
        <v>18</v>
      </c>
      <c r="H2235" s="1">
        <v>5</v>
      </c>
      <c r="I2235" s="1">
        <f t="shared" si="102"/>
        <v>1.0452125545910642</v>
      </c>
      <c r="J2235" s="1">
        <f t="shared" si="103"/>
        <v>0.73985451909702493</v>
      </c>
      <c r="K2235" s="1">
        <v>0</v>
      </c>
      <c r="L2235" s="1">
        <f t="shared" si="104"/>
        <v>-1.3465142625173074</v>
      </c>
      <c r="M2235" s="1">
        <f>ABS(J2235-Base!J2235)</f>
        <v>8.5765530236312504E-3</v>
      </c>
    </row>
    <row r="2236" spans="5:13" x14ac:dyDescent="0.3">
      <c r="E2236" s="1">
        <v>2225</v>
      </c>
      <c r="F2236" s="1">
        <v>0</v>
      </c>
      <c r="G2236" s="1">
        <v>26</v>
      </c>
      <c r="H2236" s="1">
        <v>1</v>
      </c>
      <c r="I2236" s="1">
        <f t="shared" si="102"/>
        <v>-0.34927081672561133</v>
      </c>
      <c r="J2236" s="1">
        <f t="shared" si="103"/>
        <v>0.41355925728835835</v>
      </c>
      <c r="K2236" s="1">
        <v>0</v>
      </c>
      <c r="L2236" s="1">
        <f t="shared" si="104"/>
        <v>-0.53368365143780261</v>
      </c>
      <c r="M2236" s="1">
        <f>ABS(J2236-Base!J2236)</f>
        <v>2.1363829843065729E-3</v>
      </c>
    </row>
    <row r="2237" spans="5:13" x14ac:dyDescent="0.3">
      <c r="E2237" s="1">
        <v>2226</v>
      </c>
      <c r="F2237" s="1">
        <v>0</v>
      </c>
      <c r="G2237" s="1">
        <v>30</v>
      </c>
      <c r="H2237" s="1">
        <v>1</v>
      </c>
      <c r="I2237" s="1">
        <f t="shared" si="102"/>
        <v>-0.4549321103484899</v>
      </c>
      <c r="J2237" s="1">
        <f t="shared" si="103"/>
        <v>0.38818875454897944</v>
      </c>
      <c r="K2237" s="1">
        <v>1</v>
      </c>
      <c r="L2237" s="1">
        <f t="shared" si="104"/>
        <v>-0.94626357685594398</v>
      </c>
      <c r="M2237" s="1">
        <f>ABS(J2237-Base!J2237)</f>
        <v>4.1345494440507835E-3</v>
      </c>
    </row>
    <row r="2238" spans="5:13" x14ac:dyDescent="0.3">
      <c r="E2238" s="1">
        <v>2227</v>
      </c>
      <c r="F2238" s="1">
        <v>0</v>
      </c>
      <c r="G2238" s="1">
        <v>26</v>
      </c>
      <c r="H2238" s="1">
        <v>1</v>
      </c>
      <c r="I2238" s="1">
        <f t="shared" si="102"/>
        <v>-0.34927081672561133</v>
      </c>
      <c r="J2238" s="1">
        <f t="shared" si="103"/>
        <v>0.41355925728835835</v>
      </c>
      <c r="K2238" s="1">
        <v>1</v>
      </c>
      <c r="L2238" s="1">
        <f t="shared" si="104"/>
        <v>-0.88295446816341394</v>
      </c>
      <c r="M2238" s="1">
        <f>ABS(J2238-Base!J2238)</f>
        <v>2.1363829843065729E-3</v>
      </c>
    </row>
    <row r="2239" spans="5:13" x14ac:dyDescent="0.3">
      <c r="E2239" s="1">
        <v>2228</v>
      </c>
      <c r="F2239" s="1">
        <v>1</v>
      </c>
      <c r="G2239" s="1">
        <v>29</v>
      </c>
      <c r="H2239" s="1">
        <v>2</v>
      </c>
      <c r="I2239" s="1">
        <f t="shared" si="102"/>
        <v>-0.16946355610383124</v>
      </c>
      <c r="J2239" s="1">
        <f t="shared" si="103"/>
        <v>0.45773520892116437</v>
      </c>
      <c r="K2239" s="1">
        <v>1</v>
      </c>
      <c r="L2239" s="1">
        <f t="shared" si="104"/>
        <v>-0.78146440851940047</v>
      </c>
      <c r="M2239" s="1">
        <f>ABS(J2239-Base!J2239)</f>
        <v>2.0650346761873495E-3</v>
      </c>
    </row>
    <row r="2240" spans="5:13" x14ac:dyDescent="0.3">
      <c r="E2240" s="1">
        <v>2229</v>
      </c>
      <c r="F2240" s="1">
        <v>0</v>
      </c>
      <c r="G2240" s="1">
        <v>21</v>
      </c>
      <c r="H2240" s="1">
        <v>1</v>
      </c>
      <c r="I2240" s="1">
        <f t="shared" si="102"/>
        <v>-0.2171941996970132</v>
      </c>
      <c r="J2240" s="1">
        <f t="shared" si="103"/>
        <v>0.44591390150239957</v>
      </c>
      <c r="K2240" s="1">
        <v>1</v>
      </c>
      <c r="L2240" s="1">
        <f t="shared" si="104"/>
        <v>-0.80762939155658786</v>
      </c>
      <c r="M2240" s="1">
        <f>ABS(J2240-Base!J2240)</f>
        <v>4.8651378230174513E-4</v>
      </c>
    </row>
    <row r="2241" spans="5:13" x14ac:dyDescent="0.3">
      <c r="E2241" s="1">
        <v>2230</v>
      </c>
      <c r="F2241" s="1">
        <v>0</v>
      </c>
      <c r="G2241" s="1">
        <v>29</v>
      </c>
      <c r="H2241" s="1">
        <v>3</v>
      </c>
      <c r="I2241" s="1">
        <f t="shared" si="102"/>
        <v>6.7640849640430045E-2</v>
      </c>
      <c r="J2241" s="1">
        <f t="shared" si="103"/>
        <v>0.51690376793916937</v>
      </c>
      <c r="K2241" s="1">
        <v>1</v>
      </c>
      <c r="L2241" s="1">
        <f t="shared" si="104"/>
        <v>-0.65989855731325187</v>
      </c>
      <c r="M2241" s="1">
        <f>ABS(J2241-Base!J2241)</f>
        <v>1.3436248929804773E-2</v>
      </c>
    </row>
    <row r="2242" spans="5:13" x14ac:dyDescent="0.3">
      <c r="E2242" s="1">
        <v>2231</v>
      </c>
      <c r="F2242" s="1">
        <v>1</v>
      </c>
      <c r="G2242" s="1">
        <v>24</v>
      </c>
      <c r="H2242" s="1">
        <v>4</v>
      </c>
      <c r="I2242" s="1">
        <f t="shared" si="102"/>
        <v>0.57125946076616418</v>
      </c>
      <c r="J2242" s="1">
        <f t="shared" si="103"/>
        <v>0.63905373832859047</v>
      </c>
      <c r="K2242" s="1">
        <v>0</v>
      </c>
      <c r="L2242" s="1">
        <f t="shared" si="104"/>
        <v>-1.0190261913659362</v>
      </c>
      <c r="M2242" s="1">
        <f>ABS(J2242-Base!J2242)</f>
        <v>5.6082665595927894E-3</v>
      </c>
    </row>
    <row r="2243" spans="5:13" x14ac:dyDescent="0.3">
      <c r="E2243" s="1">
        <v>2232</v>
      </c>
      <c r="F2243" s="1">
        <v>1</v>
      </c>
      <c r="G2243" s="1">
        <v>21</v>
      </c>
      <c r="H2243" s="1">
        <v>2</v>
      </c>
      <c r="I2243" s="1">
        <f t="shared" si="102"/>
        <v>6.7317210501659577E-2</v>
      </c>
      <c r="J2243" s="1">
        <f t="shared" si="103"/>
        <v>0.51682295018884739</v>
      </c>
      <c r="K2243" s="1">
        <v>1</v>
      </c>
      <c r="L2243" s="1">
        <f t="shared" si="104"/>
        <v>-0.66005491923960891</v>
      </c>
      <c r="M2243" s="1">
        <f>ABS(J2243-Base!J2243)</f>
        <v>2.8386367784460909E-5</v>
      </c>
    </row>
    <row r="2244" spans="5:13" x14ac:dyDescent="0.3">
      <c r="E2244" s="1">
        <v>2233</v>
      </c>
      <c r="F2244" s="1">
        <v>1</v>
      </c>
      <c r="G2244" s="1">
        <v>13</v>
      </c>
      <c r="H2244" s="1">
        <v>3</v>
      </c>
      <c r="I2244" s="1">
        <f t="shared" si="102"/>
        <v>0.60046549597793208</v>
      </c>
      <c r="J2244" s="1">
        <f t="shared" si="103"/>
        <v>0.64576279714727669</v>
      </c>
      <c r="K2244" s="1">
        <v>0</v>
      </c>
      <c r="L2244" s="1">
        <f t="shared" si="104"/>
        <v>-1.0377885256856685</v>
      </c>
      <c r="M2244" s="1">
        <f>ABS(J2244-Base!J2244)</f>
        <v>5.0026745313793697E-3</v>
      </c>
    </row>
    <row r="2245" spans="5:13" x14ac:dyDescent="0.3">
      <c r="E2245" s="1">
        <v>2234</v>
      </c>
      <c r="F2245" s="1">
        <v>0</v>
      </c>
      <c r="G2245" s="1">
        <v>25</v>
      </c>
      <c r="H2245" s="1">
        <v>0</v>
      </c>
      <c r="I2245" s="1">
        <f t="shared" si="102"/>
        <v>-0.57093431161149188</v>
      </c>
      <c r="J2245" s="1">
        <f t="shared" si="103"/>
        <v>0.36102126528532796</v>
      </c>
      <c r="K2245" s="1">
        <v>0</v>
      </c>
      <c r="L2245" s="1">
        <f t="shared" si="104"/>
        <v>-0.44788410416513369</v>
      </c>
      <c r="M2245" s="1">
        <f>ABS(J2245-Base!J2245)</f>
        <v>9.4570005980561533E-3</v>
      </c>
    </row>
    <row r="2246" spans="5:13" x14ac:dyDescent="0.3">
      <c r="E2246" s="1">
        <v>2235</v>
      </c>
      <c r="F2246" s="1">
        <v>1</v>
      </c>
      <c r="G2246" s="1">
        <v>20</v>
      </c>
      <c r="H2246" s="1">
        <v>1</v>
      </c>
      <c r="I2246" s="1">
        <f t="shared" si="102"/>
        <v>-0.19945271254343591</v>
      </c>
      <c r="J2246" s="1">
        <f t="shared" si="103"/>
        <v>0.45030146909432373</v>
      </c>
      <c r="K2246" s="1">
        <v>0</v>
      </c>
      <c r="L2246" s="1">
        <f t="shared" si="104"/>
        <v>-0.59838527665743024</v>
      </c>
      <c r="M2246" s="1">
        <f>ABS(J2246-Base!J2246)</f>
        <v>3.1702631582260499E-3</v>
      </c>
    </row>
    <row r="2247" spans="5:13" x14ac:dyDescent="0.3">
      <c r="E2247" s="1">
        <v>2236</v>
      </c>
      <c r="F2247" s="1">
        <v>0</v>
      </c>
      <c r="G2247" s="1">
        <v>30</v>
      </c>
      <c r="H2247" s="1">
        <v>1</v>
      </c>
      <c r="I2247" s="1">
        <f t="shared" si="102"/>
        <v>-0.4549321103484899</v>
      </c>
      <c r="J2247" s="1">
        <f t="shared" si="103"/>
        <v>0.38818875454897944</v>
      </c>
      <c r="K2247" s="1">
        <v>1</v>
      </c>
      <c r="L2247" s="1">
        <f t="shared" si="104"/>
        <v>-0.94626357685594398</v>
      </c>
      <c r="M2247" s="1">
        <f>ABS(J2247-Base!J2247)</f>
        <v>4.1345494440507835E-3</v>
      </c>
    </row>
    <row r="2248" spans="5:13" x14ac:dyDescent="0.3">
      <c r="E2248" s="1">
        <v>2237</v>
      </c>
      <c r="F2248" s="1">
        <v>0</v>
      </c>
      <c r="G2248" s="1">
        <v>25</v>
      </c>
      <c r="H2248" s="1">
        <v>1</v>
      </c>
      <c r="I2248" s="1">
        <f t="shared" si="102"/>
        <v>-0.32285549331989172</v>
      </c>
      <c r="J2248" s="1">
        <f t="shared" si="103"/>
        <v>0.41998000031392446</v>
      </c>
      <c r="K2248" s="1">
        <v>1</v>
      </c>
      <c r="L2248" s="1">
        <f t="shared" si="104"/>
        <v>-0.8675481871386902</v>
      </c>
      <c r="M2248" s="1">
        <f>ABS(J2248-Base!J2248)</f>
        <v>1.6211648205774476E-3</v>
      </c>
    </row>
    <row r="2249" spans="5:13" x14ac:dyDescent="0.3">
      <c r="E2249" s="1">
        <v>2238</v>
      </c>
      <c r="F2249" s="1">
        <v>1</v>
      </c>
      <c r="G2249" s="1">
        <v>26</v>
      </c>
      <c r="H2249" s="1">
        <v>4</v>
      </c>
      <c r="I2249" s="1">
        <f t="shared" si="102"/>
        <v>0.51206426911479153</v>
      </c>
      <c r="J2249" s="1">
        <f t="shared" si="103"/>
        <v>0.62529026252497333</v>
      </c>
      <c r="K2249" s="1">
        <v>0</v>
      </c>
      <c r="L2249" s="1">
        <f t="shared" si="104"/>
        <v>-0.98160358613017862</v>
      </c>
      <c r="M2249" s="1">
        <f>ABS(J2249-Base!J2249)</f>
        <v>5.2115819597463586E-3</v>
      </c>
    </row>
    <row r="2250" spans="5:13" x14ac:dyDescent="0.3">
      <c r="E2250" s="1">
        <v>2239</v>
      </c>
      <c r="F2250" s="1">
        <v>0</v>
      </c>
      <c r="G2250" s="1">
        <v>24</v>
      </c>
      <c r="H2250" s="1">
        <v>0</v>
      </c>
      <c r="I2250" s="1">
        <f t="shared" si="102"/>
        <v>-0.54451898820577227</v>
      </c>
      <c r="J2250" s="1">
        <f t="shared" si="103"/>
        <v>0.36713697802341244</v>
      </c>
      <c r="K2250" s="1">
        <v>1</v>
      </c>
      <c r="L2250" s="1">
        <f t="shared" si="104"/>
        <v>-1.0020202634421997</v>
      </c>
      <c r="M2250" s="1">
        <f>ABS(J2250-Base!J2250)</f>
        <v>9.0319000904001689E-3</v>
      </c>
    </row>
    <row r="2251" spans="5:13" x14ac:dyDescent="0.3">
      <c r="E2251" s="1">
        <v>2240</v>
      </c>
      <c r="F2251" s="1">
        <v>1</v>
      </c>
      <c r="G2251" s="1">
        <v>21</v>
      </c>
      <c r="H2251" s="1">
        <v>1</v>
      </c>
      <c r="I2251" s="1">
        <f t="shared" si="102"/>
        <v>-0.22905030836912227</v>
      </c>
      <c r="J2251" s="1">
        <f t="shared" si="103"/>
        <v>0.44298646859080054</v>
      </c>
      <c r="K2251" s="1">
        <v>0</v>
      </c>
      <c r="L2251" s="1">
        <f t="shared" si="104"/>
        <v>-0.58516574597614501</v>
      </c>
      <c r="M2251" s="1">
        <f>ABS(J2251-Base!J2251)</f>
        <v>3.4139466939007712E-3</v>
      </c>
    </row>
    <row r="2252" spans="5:13" x14ac:dyDescent="0.3">
      <c r="E2252" s="1">
        <v>2241</v>
      </c>
      <c r="F2252" s="1">
        <v>0</v>
      </c>
      <c r="G2252" s="1">
        <v>30</v>
      </c>
      <c r="H2252" s="1">
        <v>3</v>
      </c>
      <c r="I2252" s="1">
        <f t="shared" si="102"/>
        <v>4.122552623471043E-2</v>
      </c>
      <c r="J2252" s="1">
        <f t="shared" si="103"/>
        <v>0.51030492212762413</v>
      </c>
      <c r="K2252" s="1">
        <v>1</v>
      </c>
      <c r="L2252" s="1">
        <f t="shared" si="104"/>
        <v>-0.67274684540195073</v>
      </c>
      <c r="M2252" s="1">
        <f>ABS(J2252-Base!J2252)</f>
        <v>1.2912652005979908E-2</v>
      </c>
    </row>
    <row r="2253" spans="5:13" x14ac:dyDescent="0.3">
      <c r="E2253" s="1">
        <v>2242</v>
      </c>
      <c r="F2253" s="1">
        <v>0</v>
      </c>
      <c r="G2253" s="1">
        <v>24</v>
      </c>
      <c r="H2253" s="1">
        <v>0</v>
      </c>
      <c r="I2253" s="1">
        <f t="shared" ref="I2253:I2316" si="105">$H$5+$H$6*G2253+H2253*$H$7+$H$8*F2253+F2253*H2253*$H$9+F2253*G2253*$H$10</f>
        <v>-0.54451898820577227</v>
      </c>
      <c r="J2253" s="1">
        <f t="shared" ref="J2253:J2316" si="106">EXP(I2253)/(1+EXP(I2253))</f>
        <v>0.36713697802341244</v>
      </c>
      <c r="K2253" s="1">
        <v>1</v>
      </c>
      <c r="L2253" s="1">
        <f t="shared" ref="L2253:L2316" si="107">IF(K2253=1,LN(J2253),LN(1-J2253))</f>
        <v>-1.0020202634421997</v>
      </c>
      <c r="M2253" s="1">
        <f>ABS(J2253-Base!J2253)</f>
        <v>9.0319000904001689E-3</v>
      </c>
    </row>
    <row r="2254" spans="5:13" x14ac:dyDescent="0.3">
      <c r="E2254" s="1">
        <v>2243</v>
      </c>
      <c r="F2254" s="1">
        <v>1</v>
      </c>
      <c r="G2254" s="1">
        <v>21</v>
      </c>
      <c r="H2254" s="1">
        <v>3</v>
      </c>
      <c r="I2254" s="1">
        <f t="shared" si="105"/>
        <v>0.36368472937244134</v>
      </c>
      <c r="J2254" s="1">
        <f t="shared" si="106"/>
        <v>0.58993210957582065</v>
      </c>
      <c r="K2254" s="1">
        <v>0</v>
      </c>
      <c r="L2254" s="1">
        <f t="shared" si="107"/>
        <v>-0.89143254659126092</v>
      </c>
      <c r="M2254" s="1">
        <f>ABS(J2254-Base!J2254)</f>
        <v>3.2934135297213452E-3</v>
      </c>
    </row>
    <row r="2255" spans="5:13" x14ac:dyDescent="0.3">
      <c r="E2255" s="1">
        <v>2244</v>
      </c>
      <c r="F2255" s="1">
        <v>1</v>
      </c>
      <c r="G2255" s="1">
        <v>23</v>
      </c>
      <c r="H2255" s="1">
        <v>4</v>
      </c>
      <c r="I2255" s="1">
        <f t="shared" si="105"/>
        <v>0.60085705659185051</v>
      </c>
      <c r="J2255" s="1">
        <f t="shared" si="106"/>
        <v>0.64585236278033253</v>
      </c>
      <c r="K2255" s="1">
        <v>1</v>
      </c>
      <c r="L2255" s="1">
        <f t="shared" si="107"/>
        <v>-0.43718434190663547</v>
      </c>
      <c r="M2255" s="1">
        <f>ABS(J2255-Base!J2255)</f>
        <v>5.7982892166952293E-3</v>
      </c>
    </row>
    <row r="2256" spans="5:13" x14ac:dyDescent="0.3">
      <c r="E2256" s="1">
        <v>2245</v>
      </c>
      <c r="F2256" s="1">
        <v>1</v>
      </c>
      <c r="G2256" s="1">
        <v>19</v>
      </c>
      <c r="H2256" s="1">
        <v>2</v>
      </c>
      <c r="I2256" s="1">
        <f t="shared" si="105"/>
        <v>0.12651240215303225</v>
      </c>
      <c r="J2256" s="1">
        <f t="shared" si="106"/>
        <v>0.53158598294634607</v>
      </c>
      <c r="K2256" s="1">
        <v>0</v>
      </c>
      <c r="L2256" s="1">
        <f t="shared" si="107"/>
        <v>-0.75840272231424255</v>
      </c>
      <c r="M2256" s="1">
        <f>ABS(J2256-Base!J2256)</f>
        <v>4.8236777987231694E-4</v>
      </c>
    </row>
    <row r="2257" spans="5:13" x14ac:dyDescent="0.3">
      <c r="E2257" s="1">
        <v>2246</v>
      </c>
      <c r="F2257" s="1">
        <v>1</v>
      </c>
      <c r="G2257" s="1">
        <v>25</v>
      </c>
      <c r="H2257" s="1">
        <v>2</v>
      </c>
      <c r="I2257" s="1">
        <f t="shared" si="105"/>
        <v>-5.1073172801085823E-2</v>
      </c>
      <c r="J2257" s="1">
        <f t="shared" si="106"/>
        <v>0.48723448155067395</v>
      </c>
      <c r="K2257" s="1">
        <v>0</v>
      </c>
      <c r="L2257" s="1">
        <f t="shared" si="107"/>
        <v>-0.66793661734998488</v>
      </c>
      <c r="M2257" s="1">
        <f>ABS(J2257-Base!J2257)</f>
        <v>1.0531659815416483E-3</v>
      </c>
    </row>
    <row r="2258" spans="5:13" x14ac:dyDescent="0.3">
      <c r="E2258" s="1">
        <v>2247</v>
      </c>
      <c r="F2258" s="1">
        <v>0</v>
      </c>
      <c r="G2258" s="1">
        <v>22</v>
      </c>
      <c r="H2258" s="1">
        <v>2</v>
      </c>
      <c r="I2258" s="1">
        <f t="shared" si="105"/>
        <v>4.4692951888673504E-3</v>
      </c>
      <c r="J2258" s="1">
        <f t="shared" si="106"/>
        <v>0.50111732193737923</v>
      </c>
      <c r="K2258" s="1">
        <v>0</v>
      </c>
      <c r="L2258" s="1">
        <f t="shared" si="107"/>
        <v>-0.69538432497723657</v>
      </c>
      <c r="M2258" s="1">
        <f>ABS(J2258-Base!J2258)</f>
        <v>8.5961228783612009E-3</v>
      </c>
    </row>
    <row r="2259" spans="5:13" x14ac:dyDescent="0.3">
      <c r="E2259" s="1">
        <v>2248</v>
      </c>
      <c r="F2259" s="1">
        <v>1</v>
      </c>
      <c r="G2259" s="1">
        <v>17</v>
      </c>
      <c r="H2259" s="1">
        <v>4</v>
      </c>
      <c r="I2259" s="1">
        <f t="shared" si="105"/>
        <v>0.77844263154596849</v>
      </c>
      <c r="J2259" s="1">
        <f t="shared" si="106"/>
        <v>0.68534436835953194</v>
      </c>
      <c r="K2259" s="1">
        <v>0</v>
      </c>
      <c r="L2259" s="1">
        <f t="shared" si="107"/>
        <v>-1.1562764710588662</v>
      </c>
      <c r="M2259" s="1">
        <f>ABS(J2259-Base!J2259)</f>
        <v>6.8126931389917988E-3</v>
      </c>
    </row>
    <row r="2260" spans="5:13" x14ac:dyDescent="0.3">
      <c r="E2260" s="1">
        <v>2249</v>
      </c>
      <c r="F2260" s="1">
        <v>0</v>
      </c>
      <c r="G2260" s="1">
        <v>28</v>
      </c>
      <c r="H2260" s="1">
        <v>2</v>
      </c>
      <c r="I2260" s="1">
        <f t="shared" si="105"/>
        <v>-0.15402264524545051</v>
      </c>
      <c r="J2260" s="1">
        <f t="shared" si="106"/>
        <v>0.46157028094029279</v>
      </c>
      <c r="K2260" s="1">
        <v>0</v>
      </c>
      <c r="L2260" s="1">
        <f t="shared" si="107"/>
        <v>-0.61909830332712346</v>
      </c>
      <c r="M2260" s="1">
        <f>ABS(J2260-Base!J2260)</f>
        <v>5.3345204778011968E-3</v>
      </c>
    </row>
    <row r="2261" spans="5:13" x14ac:dyDescent="0.3">
      <c r="E2261" s="1">
        <v>2250</v>
      </c>
      <c r="F2261" s="1">
        <v>1</v>
      </c>
      <c r="G2261" s="1">
        <v>17</v>
      </c>
      <c r="H2261" s="1">
        <v>4</v>
      </c>
      <c r="I2261" s="1">
        <f t="shared" si="105"/>
        <v>0.77844263154596849</v>
      </c>
      <c r="J2261" s="1">
        <f t="shared" si="106"/>
        <v>0.68534436835953194</v>
      </c>
      <c r="K2261" s="1">
        <v>1</v>
      </c>
      <c r="L2261" s="1">
        <f t="shared" si="107"/>
        <v>-0.37783383951289784</v>
      </c>
      <c r="M2261" s="1">
        <f>ABS(J2261-Base!J2261)</f>
        <v>6.8126931389917988E-3</v>
      </c>
    </row>
    <row r="2262" spans="5:13" x14ac:dyDescent="0.3">
      <c r="E2262" s="1">
        <v>2251</v>
      </c>
      <c r="F2262" s="1">
        <v>0</v>
      </c>
      <c r="G2262" s="1">
        <v>28</v>
      </c>
      <c r="H2262" s="1">
        <v>1</v>
      </c>
      <c r="I2262" s="1">
        <f t="shared" si="105"/>
        <v>-0.40210146353705067</v>
      </c>
      <c r="J2262" s="1">
        <f t="shared" si="106"/>
        <v>0.40080754556530518</v>
      </c>
      <c r="K2262" s="1">
        <v>1</v>
      </c>
      <c r="L2262" s="1">
        <f t="shared" si="107"/>
        <v>-0.91427390312795231</v>
      </c>
      <c r="M2262" s="1">
        <f>ABS(J2262-Base!J2262)</f>
        <v>3.1490134339461351E-3</v>
      </c>
    </row>
    <row r="2263" spans="5:13" x14ac:dyDescent="0.3">
      <c r="E2263" s="1">
        <v>2252</v>
      </c>
      <c r="F2263" s="1">
        <v>0</v>
      </c>
      <c r="G2263" s="1">
        <v>29</v>
      </c>
      <c r="H2263" s="1">
        <v>1</v>
      </c>
      <c r="I2263" s="1">
        <f t="shared" si="105"/>
        <v>-0.42851678694277029</v>
      </c>
      <c r="J2263" s="1">
        <f t="shared" si="106"/>
        <v>0.39448056471223647</v>
      </c>
      <c r="K2263" s="1">
        <v>0</v>
      </c>
      <c r="L2263" s="1">
        <f t="shared" si="107"/>
        <v>-0.50166861858873557</v>
      </c>
      <c r="M2263" s="1">
        <f>ABS(J2263-Base!J2263)</f>
        <v>3.6454111541763812E-3</v>
      </c>
    </row>
    <row r="2264" spans="5:13" x14ac:dyDescent="0.3">
      <c r="E2264" s="1">
        <v>2253</v>
      </c>
      <c r="F2264" s="1">
        <v>0</v>
      </c>
      <c r="G2264" s="1">
        <v>20</v>
      </c>
      <c r="H2264" s="1">
        <v>0</v>
      </c>
      <c r="I2264" s="1">
        <f t="shared" si="105"/>
        <v>-0.43885769458289375</v>
      </c>
      <c r="J2264" s="1">
        <f t="shared" si="106"/>
        <v>0.39201319140272894</v>
      </c>
      <c r="K2264" s="1">
        <v>1</v>
      </c>
      <c r="L2264" s="1">
        <f t="shared" si="107"/>
        <v>-0.93645978822030096</v>
      </c>
      <c r="M2264" s="1">
        <f>ABS(J2264-Base!J2264)</f>
        <v>7.2334538763165757E-3</v>
      </c>
    </row>
    <row r="2265" spans="5:13" x14ac:dyDescent="0.3">
      <c r="E2265" s="1">
        <v>2254</v>
      </c>
      <c r="F2265" s="1">
        <v>0</v>
      </c>
      <c r="G2265" s="1">
        <v>20</v>
      </c>
      <c r="H2265" s="1">
        <v>1</v>
      </c>
      <c r="I2265" s="1">
        <f t="shared" si="105"/>
        <v>-0.19077887629129359</v>
      </c>
      <c r="J2265" s="1">
        <f t="shared" si="106"/>
        <v>0.45244941673162731</v>
      </c>
      <c r="K2265" s="1">
        <v>0</v>
      </c>
      <c r="L2265" s="1">
        <f t="shared" si="107"/>
        <v>-0.60230043202785677</v>
      </c>
      <c r="M2265" s="1">
        <f>ABS(J2265-Base!J2265)</f>
        <v>1.0223155209224677E-3</v>
      </c>
    </row>
    <row r="2266" spans="5:13" x14ac:dyDescent="0.3">
      <c r="E2266" s="1">
        <v>2255</v>
      </c>
      <c r="F2266" s="1">
        <v>1</v>
      </c>
      <c r="G2266" s="1">
        <v>28</v>
      </c>
      <c r="H2266" s="1">
        <v>1</v>
      </c>
      <c r="I2266" s="1">
        <f t="shared" si="105"/>
        <v>-0.43623347914892674</v>
      </c>
      <c r="J2266" s="1">
        <f t="shared" si="106"/>
        <v>0.39263882082146984</v>
      </c>
      <c r="K2266" s="1">
        <v>0</v>
      </c>
      <c r="L2266" s="1">
        <f t="shared" si="107"/>
        <v>-0.49863164152047607</v>
      </c>
      <c r="M2266" s="1">
        <f>ABS(J2266-Base!J2266)</f>
        <v>5.0197113098892077E-3</v>
      </c>
    </row>
    <row r="2267" spans="5:13" x14ac:dyDescent="0.3">
      <c r="E2267" s="1">
        <v>2256</v>
      </c>
      <c r="F2267" s="1">
        <v>0</v>
      </c>
      <c r="G2267" s="1">
        <v>24</v>
      </c>
      <c r="H2267" s="1">
        <v>2</v>
      </c>
      <c r="I2267" s="1">
        <f t="shared" si="105"/>
        <v>-4.8361351622571935E-2</v>
      </c>
      <c r="J2267" s="1">
        <f t="shared" si="106"/>
        <v>0.48791201797070305</v>
      </c>
      <c r="K2267" s="1">
        <v>1</v>
      </c>
      <c r="L2267" s="1">
        <f t="shared" si="107"/>
        <v>-0.71762018042701503</v>
      </c>
      <c r="M2267" s="1">
        <f>ABS(J2267-Base!J2267)</f>
        <v>7.5166681376453992E-3</v>
      </c>
    </row>
    <row r="2268" spans="5:13" x14ac:dyDescent="0.3">
      <c r="E2268" s="1">
        <v>2257</v>
      </c>
      <c r="F2268" s="1">
        <v>1</v>
      </c>
      <c r="G2268" s="1">
        <v>28</v>
      </c>
      <c r="H2268" s="1">
        <v>6</v>
      </c>
      <c r="I2268" s="1">
        <f t="shared" si="105"/>
        <v>1.0456041152049822</v>
      </c>
      <c r="J2268" s="1">
        <f t="shared" si="106"/>
        <v>0.73992987561559465</v>
      </c>
      <c r="K2268" s="1">
        <v>0</v>
      </c>
      <c r="L2268" s="1">
        <f t="shared" si="107"/>
        <v>-1.3468039751607994</v>
      </c>
      <c r="M2268" s="1">
        <f>ABS(J2268-Base!J2268)</f>
        <v>9.2548316674132547E-3</v>
      </c>
    </row>
    <row r="2269" spans="5:13" x14ac:dyDescent="0.3">
      <c r="E2269" s="1">
        <v>2258</v>
      </c>
      <c r="F2269" s="1">
        <v>1</v>
      </c>
      <c r="G2269" s="1">
        <v>24</v>
      </c>
      <c r="H2269" s="1">
        <v>7</v>
      </c>
      <c r="I2269" s="1">
        <f t="shared" si="105"/>
        <v>1.4603620173785097</v>
      </c>
      <c r="J2269" s="1">
        <f t="shared" si="106"/>
        <v>0.81158803815577907</v>
      </c>
      <c r="K2269" s="1">
        <v>1</v>
      </c>
      <c r="L2269" s="1">
        <f t="shared" si="107"/>
        <v>-0.20876240973473092</v>
      </c>
      <c r="M2269" s="1">
        <f>ABS(J2269-Base!J2269)</f>
        <v>1.0199533333150712E-2</v>
      </c>
    </row>
    <row r="2270" spans="5:13" x14ac:dyDescent="0.3">
      <c r="E2270" s="1">
        <v>2259</v>
      </c>
      <c r="F2270" s="1">
        <v>1</v>
      </c>
      <c r="G2270" s="1">
        <v>25</v>
      </c>
      <c r="H2270" s="1">
        <v>3</v>
      </c>
      <c r="I2270" s="1">
        <f t="shared" si="105"/>
        <v>0.24529434606969602</v>
      </c>
      <c r="J2270" s="1">
        <f t="shared" si="106"/>
        <v>0.56101794223747015</v>
      </c>
      <c r="K2270" s="1">
        <v>1</v>
      </c>
      <c r="L2270" s="1">
        <f t="shared" si="107"/>
        <v>-0.57800239137288711</v>
      </c>
      <c r="M2270" s="1">
        <f>ABS(J2270-Base!J2270)</f>
        <v>2.3400149410359727E-3</v>
      </c>
    </row>
    <row r="2271" spans="5:13" x14ac:dyDescent="0.3">
      <c r="E2271" s="1">
        <v>2260</v>
      </c>
      <c r="F2271" s="1">
        <v>1</v>
      </c>
      <c r="G2271" s="1">
        <v>13</v>
      </c>
      <c r="H2271" s="1">
        <v>4</v>
      </c>
      <c r="I2271" s="1">
        <f t="shared" si="105"/>
        <v>0.89683301484871381</v>
      </c>
      <c r="J2271" s="1">
        <f t="shared" si="106"/>
        <v>0.71029825166359495</v>
      </c>
      <c r="K2271" s="1">
        <v>1</v>
      </c>
      <c r="L2271" s="1">
        <f t="shared" si="107"/>
        <v>-0.3420703243870124</v>
      </c>
      <c r="M2271" s="1">
        <f>ABS(J2271-Base!J2271)</f>
        <v>7.3616736760002688E-3</v>
      </c>
    </row>
    <row r="2272" spans="5:13" x14ac:dyDescent="0.3">
      <c r="E2272" s="1">
        <v>2261</v>
      </c>
      <c r="F2272" s="1">
        <v>1</v>
      </c>
      <c r="G2272" s="1">
        <v>21</v>
      </c>
      <c r="H2272" s="1">
        <v>1</v>
      </c>
      <c r="I2272" s="1">
        <f t="shared" si="105"/>
        <v>-0.22905030836912227</v>
      </c>
      <c r="J2272" s="1">
        <f t="shared" si="106"/>
        <v>0.44298646859080054</v>
      </c>
      <c r="K2272" s="1">
        <v>1</v>
      </c>
      <c r="L2272" s="1">
        <f t="shared" si="107"/>
        <v>-0.81421605434526712</v>
      </c>
      <c r="M2272" s="1">
        <f>ABS(J2272-Base!J2272)</f>
        <v>3.4139466939007712E-3</v>
      </c>
    </row>
    <row r="2273" spans="5:13" x14ac:dyDescent="0.3">
      <c r="E2273" s="1">
        <v>2262</v>
      </c>
      <c r="F2273" s="1">
        <v>0</v>
      </c>
      <c r="G2273" s="1">
        <v>29</v>
      </c>
      <c r="H2273" s="1">
        <v>1</v>
      </c>
      <c r="I2273" s="1">
        <f t="shared" si="105"/>
        <v>-0.42851678694277029</v>
      </c>
      <c r="J2273" s="1">
        <f t="shared" si="106"/>
        <v>0.39448056471223647</v>
      </c>
      <c r="K2273" s="1">
        <v>0</v>
      </c>
      <c r="L2273" s="1">
        <f t="shared" si="107"/>
        <v>-0.50166861858873557</v>
      </c>
      <c r="M2273" s="1">
        <f>ABS(J2273-Base!J2273)</f>
        <v>3.6454111541763812E-3</v>
      </c>
    </row>
    <row r="2274" spans="5:13" x14ac:dyDescent="0.3">
      <c r="E2274" s="1">
        <v>2263</v>
      </c>
      <c r="F2274" s="1">
        <v>0</v>
      </c>
      <c r="G2274" s="1">
        <v>26</v>
      </c>
      <c r="H2274" s="1">
        <v>1</v>
      </c>
      <c r="I2274" s="1">
        <f t="shared" si="105"/>
        <v>-0.34927081672561133</v>
      </c>
      <c r="J2274" s="1">
        <f t="shared" si="106"/>
        <v>0.41355925728835835</v>
      </c>
      <c r="K2274" s="1">
        <v>1</v>
      </c>
      <c r="L2274" s="1">
        <f t="shared" si="107"/>
        <v>-0.88295446816341394</v>
      </c>
      <c r="M2274" s="1">
        <f>ABS(J2274-Base!J2274)</f>
        <v>2.1363829843065729E-3</v>
      </c>
    </row>
    <row r="2275" spans="5:13" x14ac:dyDescent="0.3">
      <c r="E2275" s="1">
        <v>2264</v>
      </c>
      <c r="F2275" s="1">
        <v>0</v>
      </c>
      <c r="G2275" s="1">
        <v>31</v>
      </c>
      <c r="H2275" s="1">
        <v>0</v>
      </c>
      <c r="I2275" s="1">
        <f t="shared" si="105"/>
        <v>-0.72942625204580969</v>
      </c>
      <c r="J2275" s="1">
        <f t="shared" si="106"/>
        <v>0.32532064508229447</v>
      </c>
      <c r="K2275" s="1">
        <v>0</v>
      </c>
      <c r="L2275" s="1">
        <f t="shared" si="107"/>
        <v>-0.39351773072353052</v>
      </c>
      <c r="M2275" s="1">
        <f>ABS(J2275-Base!J2275)</f>
        <v>1.1776913713985815E-2</v>
      </c>
    </row>
    <row r="2276" spans="5:13" x14ac:dyDescent="0.3">
      <c r="E2276" s="1">
        <v>2265</v>
      </c>
      <c r="F2276" s="1">
        <v>1</v>
      </c>
      <c r="G2276" s="1">
        <v>26</v>
      </c>
      <c r="H2276" s="1">
        <v>3</v>
      </c>
      <c r="I2276" s="1">
        <f t="shared" si="105"/>
        <v>0.21569675024400969</v>
      </c>
      <c r="J2276" s="1">
        <f t="shared" si="106"/>
        <v>0.55371608673374029</v>
      </c>
      <c r="K2276" s="1">
        <v>1</v>
      </c>
      <c r="L2276" s="1">
        <f t="shared" si="107"/>
        <v>-0.59110320241696923</v>
      </c>
      <c r="M2276" s="1">
        <f>ABS(J2276-Base!J2276)</f>
        <v>2.0941864440533475E-3</v>
      </c>
    </row>
    <row r="2277" spans="5:13" x14ac:dyDescent="0.3">
      <c r="E2277" s="1">
        <v>2266</v>
      </c>
      <c r="F2277" s="1">
        <v>1</v>
      </c>
      <c r="G2277" s="1">
        <v>20</v>
      </c>
      <c r="H2277" s="1">
        <v>1</v>
      </c>
      <c r="I2277" s="1">
        <f t="shared" si="105"/>
        <v>-0.19945271254343591</v>
      </c>
      <c r="J2277" s="1">
        <f t="shared" si="106"/>
        <v>0.45030146909432373</v>
      </c>
      <c r="K2277" s="1">
        <v>1</v>
      </c>
      <c r="L2277" s="1">
        <f t="shared" si="107"/>
        <v>-0.79783798920086624</v>
      </c>
      <c r="M2277" s="1">
        <f>ABS(J2277-Base!J2277)</f>
        <v>3.1702631582260499E-3</v>
      </c>
    </row>
    <row r="2278" spans="5:13" x14ac:dyDescent="0.3">
      <c r="E2278" s="1">
        <v>2267</v>
      </c>
      <c r="F2278" s="1">
        <v>1</v>
      </c>
      <c r="G2278" s="1">
        <v>22</v>
      </c>
      <c r="H2278" s="1">
        <v>2</v>
      </c>
      <c r="I2278" s="1">
        <f t="shared" si="105"/>
        <v>3.7719614675973248E-2</v>
      </c>
      <c r="J2278" s="1">
        <f t="shared" si="106"/>
        <v>0.50942878577989803</v>
      </c>
      <c r="K2278" s="1">
        <v>0</v>
      </c>
      <c r="L2278" s="1">
        <f t="shared" si="107"/>
        <v>-0.71218482352225843</v>
      </c>
      <c r="M2278" s="1">
        <f>ABS(J2278-Base!J2278)</f>
        <v>2.8465903584240504E-4</v>
      </c>
    </row>
    <row r="2279" spans="5:13" x14ac:dyDescent="0.3">
      <c r="E2279" s="1">
        <v>2268</v>
      </c>
      <c r="F2279" s="1">
        <v>0</v>
      </c>
      <c r="G2279" s="1">
        <v>32</v>
      </c>
      <c r="H2279" s="1">
        <v>0</v>
      </c>
      <c r="I2279" s="1">
        <f t="shared" si="105"/>
        <v>-0.7558415754515293</v>
      </c>
      <c r="J2279" s="1">
        <f t="shared" si="106"/>
        <v>0.31954978527119099</v>
      </c>
      <c r="K2279" s="1">
        <v>1</v>
      </c>
      <c r="L2279" s="1">
        <f t="shared" si="107"/>
        <v>-1.1408421948585614</v>
      </c>
      <c r="M2279" s="1">
        <f>ABS(J2279-Base!J2279)</f>
        <v>1.2122765381490541E-2</v>
      </c>
    </row>
    <row r="2280" spans="5:13" x14ac:dyDescent="0.3">
      <c r="E2280" s="1">
        <v>2269</v>
      </c>
      <c r="F2280" s="1">
        <v>1</v>
      </c>
      <c r="G2280" s="1">
        <v>26</v>
      </c>
      <c r="H2280" s="1">
        <v>3</v>
      </c>
      <c r="I2280" s="1">
        <f t="shared" si="105"/>
        <v>0.21569675024400969</v>
      </c>
      <c r="J2280" s="1">
        <f t="shared" si="106"/>
        <v>0.55371608673374029</v>
      </c>
      <c r="K2280" s="1">
        <v>0</v>
      </c>
      <c r="L2280" s="1">
        <f t="shared" si="107"/>
        <v>-0.80679995266097893</v>
      </c>
      <c r="M2280" s="1">
        <f>ABS(J2280-Base!J2280)</f>
        <v>2.0941864440533475E-3</v>
      </c>
    </row>
    <row r="2281" spans="5:13" x14ac:dyDescent="0.3">
      <c r="E2281" s="1">
        <v>2270</v>
      </c>
      <c r="F2281" s="1">
        <v>1</v>
      </c>
      <c r="G2281" s="1">
        <v>25</v>
      </c>
      <c r="H2281" s="1">
        <v>2</v>
      </c>
      <c r="I2281" s="1">
        <f t="shared" si="105"/>
        <v>-5.1073172801085823E-2</v>
      </c>
      <c r="J2281" s="1">
        <f t="shared" si="106"/>
        <v>0.48723448155067395</v>
      </c>
      <c r="K2281" s="1">
        <v>0</v>
      </c>
      <c r="L2281" s="1">
        <f t="shared" si="107"/>
        <v>-0.66793661734998488</v>
      </c>
      <c r="M2281" s="1">
        <f>ABS(J2281-Base!J2281)</f>
        <v>1.0531659815416483E-3</v>
      </c>
    </row>
    <row r="2282" spans="5:13" x14ac:dyDescent="0.3">
      <c r="E2282" s="1">
        <v>2271</v>
      </c>
      <c r="F2282" s="1">
        <v>1</v>
      </c>
      <c r="G2282" s="1">
        <v>27</v>
      </c>
      <c r="H2282" s="1">
        <v>2</v>
      </c>
      <c r="I2282" s="1">
        <f t="shared" si="105"/>
        <v>-0.11026836445245859</v>
      </c>
      <c r="J2282" s="1">
        <f t="shared" si="106"/>
        <v>0.47246080757786535</v>
      </c>
      <c r="K2282" s="1">
        <v>0</v>
      </c>
      <c r="L2282" s="1">
        <f t="shared" si="107"/>
        <v>-0.63953211796132015</v>
      </c>
      <c r="M2282" s="1">
        <f>ABS(J2282-Base!J2282)</f>
        <v>1.5619996475531583E-3</v>
      </c>
    </row>
    <row r="2283" spans="5:13" x14ac:dyDescent="0.3">
      <c r="E2283" s="1">
        <v>2272</v>
      </c>
      <c r="F2283" s="1">
        <v>1</v>
      </c>
      <c r="G2283" s="1">
        <v>20</v>
      </c>
      <c r="H2283" s="1">
        <v>4</v>
      </c>
      <c r="I2283" s="1">
        <f t="shared" si="105"/>
        <v>0.6896498440689095</v>
      </c>
      <c r="J2283" s="1">
        <f t="shared" si="106"/>
        <v>0.66588902829522556</v>
      </c>
      <c r="K2283" s="1">
        <v>1</v>
      </c>
      <c r="L2283" s="1">
        <f t="shared" si="107"/>
        <v>-0.40663224650644203</v>
      </c>
      <c r="M2283" s="1">
        <f>ABS(J2283-Base!J2283)</f>
        <v>6.3331936661242816E-3</v>
      </c>
    </row>
    <row r="2284" spans="5:13" x14ac:dyDescent="0.3">
      <c r="E2284" s="1">
        <v>2273</v>
      </c>
      <c r="F2284" s="1">
        <v>0</v>
      </c>
      <c r="G2284" s="1">
        <v>24</v>
      </c>
      <c r="H2284" s="1">
        <v>1</v>
      </c>
      <c r="I2284" s="1">
        <f t="shared" si="105"/>
        <v>-0.2964401699141721</v>
      </c>
      <c r="J2284" s="1">
        <f t="shared" si="106"/>
        <v>0.42642794299600362</v>
      </c>
      <c r="K2284" s="1">
        <v>0</v>
      </c>
      <c r="L2284" s="1">
        <f t="shared" si="107"/>
        <v>-0.55587170600887603</v>
      </c>
      <c r="M2284" s="1">
        <f>ABS(J2284-Base!J2284)</f>
        <v>1.1007142626220934E-3</v>
      </c>
    </row>
    <row r="2285" spans="5:13" x14ac:dyDescent="0.3">
      <c r="E2285" s="1">
        <v>2274</v>
      </c>
      <c r="F2285" s="1">
        <v>1</v>
      </c>
      <c r="G2285" s="1">
        <v>22</v>
      </c>
      <c r="H2285" s="1">
        <v>2</v>
      </c>
      <c r="I2285" s="1">
        <f t="shared" si="105"/>
        <v>3.7719614675973248E-2</v>
      </c>
      <c r="J2285" s="1">
        <f t="shared" si="106"/>
        <v>0.50942878577989803</v>
      </c>
      <c r="K2285" s="1">
        <v>1</v>
      </c>
      <c r="L2285" s="1">
        <f t="shared" si="107"/>
        <v>-0.67446520884628536</v>
      </c>
      <c r="M2285" s="1">
        <f>ABS(J2285-Base!J2285)</f>
        <v>2.8465903584240504E-4</v>
      </c>
    </row>
    <row r="2286" spans="5:13" x14ac:dyDescent="0.3">
      <c r="E2286" s="1">
        <v>2275</v>
      </c>
      <c r="F2286" s="1">
        <v>1</v>
      </c>
      <c r="G2286" s="1">
        <v>19</v>
      </c>
      <c r="H2286" s="1">
        <v>3</v>
      </c>
      <c r="I2286" s="1">
        <f t="shared" si="105"/>
        <v>0.422879921023814</v>
      </c>
      <c r="J2286" s="1">
        <f t="shared" si="106"/>
        <v>0.60417218387662097</v>
      </c>
      <c r="K2286" s="1">
        <v>0</v>
      </c>
      <c r="L2286" s="1">
        <f t="shared" si="107"/>
        <v>-0.92677597005320966</v>
      </c>
      <c r="M2286" s="1">
        <f>ABS(J2286-Base!J2286)</f>
        <v>3.7483210051679761E-3</v>
      </c>
    </row>
    <row r="2287" spans="5:13" x14ac:dyDescent="0.3">
      <c r="E2287" s="1">
        <v>2276</v>
      </c>
      <c r="F2287" s="1">
        <v>1</v>
      </c>
      <c r="G2287" s="1">
        <v>19</v>
      </c>
      <c r="H2287" s="1">
        <v>0</v>
      </c>
      <c r="I2287" s="1">
        <f t="shared" si="105"/>
        <v>-0.46622263558853139</v>
      </c>
      <c r="J2287" s="1">
        <f t="shared" si="106"/>
        <v>0.38551068388100829</v>
      </c>
      <c r="K2287" s="1">
        <v>0</v>
      </c>
      <c r="L2287" s="1">
        <f t="shared" si="107"/>
        <v>-0.48696373642663493</v>
      </c>
      <c r="M2287" s="1">
        <f>ABS(J2287-Base!J2287)</f>
        <v>6.0546686627667157E-3</v>
      </c>
    </row>
    <row r="2288" spans="5:13" x14ac:dyDescent="0.3">
      <c r="E2288" s="1">
        <v>2277</v>
      </c>
      <c r="F2288" s="1">
        <v>0</v>
      </c>
      <c r="G2288" s="1">
        <v>28</v>
      </c>
      <c r="H2288" s="1">
        <v>3</v>
      </c>
      <c r="I2288" s="1">
        <f t="shared" si="105"/>
        <v>9.405617304614966E-2</v>
      </c>
      <c r="J2288" s="1">
        <f t="shared" si="106"/>
        <v>0.52349672370978795</v>
      </c>
      <c r="K2288" s="1">
        <v>1</v>
      </c>
      <c r="L2288" s="1">
        <f t="shared" si="107"/>
        <v>-0.64722450712515456</v>
      </c>
      <c r="M2288" s="1">
        <f>ABS(J2288-Base!J2288)</f>
        <v>1.3953398800465089E-2</v>
      </c>
    </row>
    <row r="2289" spans="5:13" x14ac:dyDescent="0.3">
      <c r="E2289" s="1">
        <v>2278</v>
      </c>
      <c r="F2289" s="1">
        <v>1</v>
      </c>
      <c r="G2289" s="1">
        <v>21</v>
      </c>
      <c r="H2289" s="1">
        <v>5</v>
      </c>
      <c r="I2289" s="1">
        <f t="shared" si="105"/>
        <v>0.95641976711400511</v>
      </c>
      <c r="J2289" s="1">
        <f t="shared" si="106"/>
        <v>0.72240441054506077</v>
      </c>
      <c r="K2289" s="1">
        <v>1</v>
      </c>
      <c r="L2289" s="1">
        <f t="shared" si="107"/>
        <v>-0.32517017149232269</v>
      </c>
      <c r="M2289" s="1">
        <f>ABS(J2289-Base!J2289)</f>
        <v>8.3006195663504201E-3</v>
      </c>
    </row>
    <row r="2290" spans="5:13" x14ac:dyDescent="0.3">
      <c r="E2290" s="1">
        <v>2279</v>
      </c>
      <c r="F2290" s="1">
        <v>0</v>
      </c>
      <c r="G2290" s="1">
        <v>32</v>
      </c>
      <c r="H2290" s="1">
        <v>1</v>
      </c>
      <c r="I2290" s="1">
        <f t="shared" si="105"/>
        <v>-0.50776275715992913</v>
      </c>
      <c r="J2290" s="1">
        <f t="shared" si="106"/>
        <v>0.37571813374286805</v>
      </c>
      <c r="K2290" s="1">
        <v>0</v>
      </c>
      <c r="L2290" s="1">
        <f t="shared" si="107"/>
        <v>-0.47115330385698911</v>
      </c>
      <c r="M2290" s="1">
        <f>ABS(J2290-Base!J2290)</f>
        <v>5.0892154397377265E-3</v>
      </c>
    </row>
    <row r="2291" spans="5:13" x14ac:dyDescent="0.3">
      <c r="E2291" s="1">
        <v>2280</v>
      </c>
      <c r="F2291" s="1">
        <v>1</v>
      </c>
      <c r="G2291" s="1">
        <v>29</v>
      </c>
      <c r="H2291" s="1">
        <v>4</v>
      </c>
      <c r="I2291" s="1">
        <f t="shared" si="105"/>
        <v>0.42327148163773232</v>
      </c>
      <c r="J2291" s="1">
        <f t="shared" si="106"/>
        <v>0.60426582105481219</v>
      </c>
      <c r="K2291" s="1">
        <v>0</v>
      </c>
      <c r="L2291" s="1">
        <f t="shared" si="107"/>
        <v>-0.92701255841700525</v>
      </c>
      <c r="M2291" s="1">
        <f>ABS(J2291-Base!J2291)</f>
        <v>4.5777562095909996E-3</v>
      </c>
    </row>
    <row r="2292" spans="5:13" x14ac:dyDescent="0.3">
      <c r="E2292" s="1">
        <v>2281</v>
      </c>
      <c r="F2292" s="1">
        <v>0</v>
      </c>
      <c r="G2292" s="1">
        <v>27</v>
      </c>
      <c r="H2292" s="1">
        <v>2</v>
      </c>
      <c r="I2292" s="1">
        <f t="shared" si="105"/>
        <v>-0.12760732183973089</v>
      </c>
      <c r="J2292" s="1">
        <f t="shared" si="106"/>
        <v>0.4681413889610696</v>
      </c>
      <c r="K2292" s="1">
        <v>0</v>
      </c>
      <c r="L2292" s="1">
        <f t="shared" si="107"/>
        <v>-0.63137759368707358</v>
      </c>
      <c r="M2292" s="1">
        <f>ABS(J2292-Base!J2292)</f>
        <v>5.8814182643489032E-3</v>
      </c>
    </row>
    <row r="2293" spans="5:13" x14ac:dyDescent="0.3">
      <c r="E2293" s="1">
        <v>2282</v>
      </c>
      <c r="F2293" s="1">
        <v>0</v>
      </c>
      <c r="G2293" s="1">
        <v>20</v>
      </c>
      <c r="H2293" s="1">
        <v>2</v>
      </c>
      <c r="I2293" s="1">
        <f t="shared" si="105"/>
        <v>5.7299942000306581E-2</v>
      </c>
      <c r="J2293" s="1">
        <f t="shared" si="106"/>
        <v>0.51432106737096872</v>
      </c>
      <c r="K2293" s="1">
        <v>1</v>
      </c>
      <c r="L2293" s="1">
        <f t="shared" si="107"/>
        <v>-0.66490756384566263</v>
      </c>
      <c r="M2293" s="1">
        <f>ABS(J2293-Base!J2293)</f>
        <v>9.6612911967542958E-3</v>
      </c>
    </row>
    <row r="2294" spans="5:13" x14ac:dyDescent="0.3">
      <c r="E2294" s="1">
        <v>2283</v>
      </c>
      <c r="F2294" s="1">
        <v>0</v>
      </c>
      <c r="G2294" s="1">
        <v>25</v>
      </c>
      <c r="H2294" s="1">
        <v>1</v>
      </c>
      <c r="I2294" s="1">
        <f t="shared" si="105"/>
        <v>-0.32285549331989172</v>
      </c>
      <c r="J2294" s="1">
        <f t="shared" si="106"/>
        <v>0.41998000031392446</v>
      </c>
      <c r="K2294" s="1">
        <v>1</v>
      </c>
      <c r="L2294" s="1">
        <f t="shared" si="107"/>
        <v>-0.8675481871386902</v>
      </c>
      <c r="M2294" s="1">
        <f>ABS(J2294-Base!J2294)</f>
        <v>1.6211648205774476E-3</v>
      </c>
    </row>
    <row r="2295" spans="5:13" x14ac:dyDescent="0.3">
      <c r="E2295" s="1">
        <v>2284</v>
      </c>
      <c r="F2295" s="1">
        <v>1</v>
      </c>
      <c r="G2295" s="1">
        <v>24</v>
      </c>
      <c r="H2295" s="1">
        <v>7</v>
      </c>
      <c r="I2295" s="1">
        <f t="shared" si="105"/>
        <v>1.4603620173785097</v>
      </c>
      <c r="J2295" s="1">
        <f t="shared" si="106"/>
        <v>0.81158803815577907</v>
      </c>
      <c r="K2295" s="1">
        <v>0</v>
      </c>
      <c r="L2295" s="1">
        <f t="shared" si="107"/>
        <v>-1.6691244271132404</v>
      </c>
      <c r="M2295" s="1">
        <f>ABS(J2295-Base!J2295)</f>
        <v>1.0199533333150712E-2</v>
      </c>
    </row>
    <row r="2296" spans="5:13" x14ac:dyDescent="0.3">
      <c r="E2296" s="1">
        <v>2285</v>
      </c>
      <c r="F2296" s="1">
        <v>1</v>
      </c>
      <c r="G2296" s="1">
        <v>21</v>
      </c>
      <c r="H2296" s="1">
        <v>3</v>
      </c>
      <c r="I2296" s="1">
        <f t="shared" si="105"/>
        <v>0.36368472937244134</v>
      </c>
      <c r="J2296" s="1">
        <f t="shared" si="106"/>
        <v>0.58993210957582065</v>
      </c>
      <c r="K2296" s="1">
        <v>0</v>
      </c>
      <c r="L2296" s="1">
        <f t="shared" si="107"/>
        <v>-0.89143254659126092</v>
      </c>
      <c r="M2296" s="1">
        <f>ABS(J2296-Base!J2296)</f>
        <v>3.2934135297213452E-3</v>
      </c>
    </row>
    <row r="2297" spans="5:13" x14ac:dyDescent="0.3">
      <c r="E2297" s="1">
        <v>2286</v>
      </c>
      <c r="F2297" s="1">
        <v>0</v>
      </c>
      <c r="G2297" s="1">
        <v>24</v>
      </c>
      <c r="H2297" s="1">
        <v>2</v>
      </c>
      <c r="I2297" s="1">
        <f t="shared" si="105"/>
        <v>-4.8361351622571935E-2</v>
      </c>
      <c r="J2297" s="1">
        <f t="shared" si="106"/>
        <v>0.48791201797070305</v>
      </c>
      <c r="K2297" s="1">
        <v>0</v>
      </c>
      <c r="L2297" s="1">
        <f t="shared" si="107"/>
        <v>-0.66925882880444321</v>
      </c>
      <c r="M2297" s="1">
        <f>ABS(J2297-Base!J2297)</f>
        <v>7.5166681376453992E-3</v>
      </c>
    </row>
    <row r="2298" spans="5:13" x14ac:dyDescent="0.3">
      <c r="E2298" s="1">
        <v>2287</v>
      </c>
      <c r="F2298" s="1">
        <v>0</v>
      </c>
      <c r="G2298" s="1">
        <v>37</v>
      </c>
      <c r="H2298" s="1">
        <v>0</v>
      </c>
      <c r="I2298" s="1">
        <f t="shared" si="105"/>
        <v>-0.88791819248012738</v>
      </c>
      <c r="J2298" s="1">
        <f t="shared" si="106"/>
        <v>0.29153962617678536</v>
      </c>
      <c r="K2298" s="1">
        <v>0</v>
      </c>
      <c r="L2298" s="1">
        <f t="shared" si="107"/>
        <v>-0.344661151093415</v>
      </c>
      <c r="M2298" s="1">
        <f>ABS(J2298-Base!J2298)</f>
        <v>1.3666651835940014E-2</v>
      </c>
    </row>
    <row r="2299" spans="5:13" x14ac:dyDescent="0.3">
      <c r="E2299" s="1">
        <v>2288</v>
      </c>
      <c r="F2299" s="1">
        <v>0</v>
      </c>
      <c r="G2299" s="1">
        <v>25</v>
      </c>
      <c r="H2299" s="1">
        <v>2</v>
      </c>
      <c r="I2299" s="1">
        <f t="shared" si="105"/>
        <v>-7.477667502829155E-2</v>
      </c>
      <c r="J2299" s="1">
        <f t="shared" si="106"/>
        <v>0.48131453715836953</v>
      </c>
      <c r="K2299" s="1">
        <v>1</v>
      </c>
      <c r="L2299" s="1">
        <f t="shared" si="107"/>
        <v>-0.7312342991849492</v>
      </c>
      <c r="M2299" s="1">
        <f>ABS(J2299-Base!J2299)</f>
        <v>6.9731103738460698E-3</v>
      </c>
    </row>
    <row r="2300" spans="5:13" x14ac:dyDescent="0.3">
      <c r="E2300" s="1">
        <v>2289</v>
      </c>
      <c r="F2300" s="1">
        <v>1</v>
      </c>
      <c r="G2300" s="1">
        <v>18</v>
      </c>
      <c r="H2300" s="1">
        <v>4</v>
      </c>
      <c r="I2300" s="1">
        <f t="shared" si="105"/>
        <v>0.74884503572028216</v>
      </c>
      <c r="J2300" s="1">
        <f t="shared" si="106"/>
        <v>0.6789269861781041</v>
      </c>
      <c r="K2300" s="1">
        <v>1</v>
      </c>
      <c r="L2300" s="1">
        <f t="shared" si="107"/>
        <v>-0.38724168860726516</v>
      </c>
      <c r="M2300" s="1">
        <f>ABS(J2300-Base!J2300)</f>
        <v>6.6591931015561601E-3</v>
      </c>
    </row>
    <row r="2301" spans="5:13" x14ac:dyDescent="0.3">
      <c r="E2301" s="1">
        <v>2290</v>
      </c>
      <c r="F2301" s="1">
        <v>1</v>
      </c>
      <c r="G2301" s="1">
        <v>21</v>
      </c>
      <c r="H2301" s="1">
        <v>1</v>
      </c>
      <c r="I2301" s="1">
        <f t="shared" si="105"/>
        <v>-0.22905030836912227</v>
      </c>
      <c r="J2301" s="1">
        <f t="shared" si="106"/>
        <v>0.44298646859080054</v>
      </c>
      <c r="K2301" s="1">
        <v>0</v>
      </c>
      <c r="L2301" s="1">
        <f t="shared" si="107"/>
        <v>-0.58516574597614501</v>
      </c>
      <c r="M2301" s="1">
        <f>ABS(J2301-Base!J2301)</f>
        <v>3.4139466939007712E-3</v>
      </c>
    </row>
    <row r="2302" spans="5:13" x14ac:dyDescent="0.3">
      <c r="E2302" s="1">
        <v>2291</v>
      </c>
      <c r="F2302" s="1">
        <v>1</v>
      </c>
      <c r="G2302" s="1">
        <v>21</v>
      </c>
      <c r="H2302" s="1">
        <v>4</v>
      </c>
      <c r="I2302" s="1">
        <f t="shared" si="105"/>
        <v>0.66005224824322317</v>
      </c>
      <c r="J2302" s="1">
        <f t="shared" si="106"/>
        <v>0.65927212519680789</v>
      </c>
      <c r="K2302" s="1">
        <v>1</v>
      </c>
      <c r="L2302" s="1">
        <f t="shared" si="107"/>
        <v>-0.41661889314875233</v>
      </c>
      <c r="M2302" s="1">
        <f>ABS(J2302-Base!J2302)</f>
        <v>6.1608930378419524E-3</v>
      </c>
    </row>
    <row r="2303" spans="5:13" x14ac:dyDescent="0.3">
      <c r="E2303" s="1">
        <v>2292</v>
      </c>
      <c r="F2303" s="1">
        <v>0</v>
      </c>
      <c r="G2303" s="1">
        <v>22</v>
      </c>
      <c r="H2303" s="1">
        <v>0</v>
      </c>
      <c r="I2303" s="1">
        <f t="shared" si="105"/>
        <v>-0.49168834139433298</v>
      </c>
      <c r="J2303" s="1">
        <f t="shared" si="106"/>
        <v>0.37949591830017942</v>
      </c>
      <c r="K2303" s="1">
        <v>0</v>
      </c>
      <c r="L2303" s="1">
        <f t="shared" si="107"/>
        <v>-0.47722309627720794</v>
      </c>
      <c r="M2303" s="1">
        <f>ABS(J2303-Base!J2303)</f>
        <v>8.1515393118058999E-3</v>
      </c>
    </row>
    <row r="2304" spans="5:13" x14ac:dyDescent="0.3">
      <c r="E2304" s="1">
        <v>2293</v>
      </c>
      <c r="F2304" s="1">
        <v>1</v>
      </c>
      <c r="G2304" s="1">
        <v>21</v>
      </c>
      <c r="H2304" s="1">
        <v>0</v>
      </c>
      <c r="I2304" s="1">
        <f t="shared" si="105"/>
        <v>-0.52541782723990405</v>
      </c>
      <c r="J2304" s="1">
        <f t="shared" si="106"/>
        <v>0.37158623967126819</v>
      </c>
      <c r="K2304" s="1">
        <v>0</v>
      </c>
      <c r="L2304" s="1">
        <f t="shared" si="107"/>
        <v>-0.46455647543632289</v>
      </c>
      <c r="M2304" s="1">
        <f>ABS(J2304-Base!J2304)</f>
        <v>6.452411040651973E-3</v>
      </c>
    </row>
    <row r="2305" spans="5:13" x14ac:dyDescent="0.3">
      <c r="E2305" s="1">
        <v>2294</v>
      </c>
      <c r="F2305" s="1">
        <v>0</v>
      </c>
      <c r="G2305" s="1">
        <v>31</v>
      </c>
      <c r="H2305" s="1">
        <v>4</v>
      </c>
      <c r="I2305" s="1">
        <f t="shared" si="105"/>
        <v>0.26288902112059098</v>
      </c>
      <c r="J2305" s="1">
        <f t="shared" si="106"/>
        <v>0.56534634409974049</v>
      </c>
      <c r="K2305" s="1">
        <v>0</v>
      </c>
      <c r="L2305" s="1">
        <f t="shared" si="107"/>
        <v>-0.83320575835644373</v>
      </c>
      <c r="M2305" s="1">
        <f>ABS(J2305-Base!J2305)</f>
        <v>2.0548676753540995E-2</v>
      </c>
    </row>
    <row r="2306" spans="5:13" x14ac:dyDescent="0.3">
      <c r="E2306" s="1">
        <v>2295</v>
      </c>
      <c r="F2306" s="1">
        <v>1</v>
      </c>
      <c r="G2306" s="1">
        <v>27</v>
      </c>
      <c r="H2306" s="1">
        <v>4</v>
      </c>
      <c r="I2306" s="1">
        <f t="shared" si="105"/>
        <v>0.48246667328910497</v>
      </c>
      <c r="J2306" s="1">
        <f t="shared" si="106"/>
        <v>0.61833017432518689</v>
      </c>
      <c r="K2306" s="1">
        <v>0</v>
      </c>
      <c r="L2306" s="1">
        <f t="shared" si="107"/>
        <v>-0.96319937481892026</v>
      </c>
      <c r="M2306" s="1">
        <f>ABS(J2306-Base!J2306)</f>
        <v>5.0052804879144874E-3</v>
      </c>
    </row>
    <row r="2307" spans="5:13" x14ac:dyDescent="0.3">
      <c r="E2307" s="1">
        <v>2296</v>
      </c>
      <c r="F2307" s="1">
        <v>1</v>
      </c>
      <c r="G2307" s="1">
        <v>24</v>
      </c>
      <c r="H2307" s="1">
        <v>2</v>
      </c>
      <c r="I2307" s="1">
        <f t="shared" si="105"/>
        <v>-2.1475576975399487E-2</v>
      </c>
      <c r="J2307" s="1">
        <f t="shared" si="106"/>
        <v>0.49463131209131789</v>
      </c>
      <c r="K2307" s="1">
        <v>0</v>
      </c>
      <c r="L2307" s="1">
        <f t="shared" si="107"/>
        <v>-0.68246704101524025</v>
      </c>
      <c r="M2307" s="1">
        <f>ABS(J2307-Base!J2307)</f>
        <v>7.9737401703056099E-4</v>
      </c>
    </row>
    <row r="2308" spans="5:13" x14ac:dyDescent="0.3">
      <c r="E2308" s="1">
        <v>2297</v>
      </c>
      <c r="F2308" s="1">
        <v>0</v>
      </c>
      <c r="G2308" s="1">
        <v>26</v>
      </c>
      <c r="H2308" s="1">
        <v>0</v>
      </c>
      <c r="I2308" s="1">
        <f t="shared" si="105"/>
        <v>-0.5973496350172115</v>
      </c>
      <c r="J2308" s="1">
        <f t="shared" si="106"/>
        <v>0.35495028933023043</v>
      </c>
      <c r="K2308" s="1">
        <v>1</v>
      </c>
      <c r="L2308" s="1">
        <f t="shared" si="107"/>
        <v>-1.0357775293675338</v>
      </c>
      <c r="M2308" s="1">
        <f>ABS(J2308-Base!J2308)</f>
        <v>9.8715949567237948E-3</v>
      </c>
    </row>
    <row r="2309" spans="5:13" x14ac:dyDescent="0.3">
      <c r="E2309" s="1">
        <v>2298</v>
      </c>
      <c r="F2309" s="1">
        <v>1</v>
      </c>
      <c r="G2309" s="1">
        <v>26</v>
      </c>
      <c r="H2309" s="1">
        <v>2</v>
      </c>
      <c r="I2309" s="1">
        <f t="shared" si="105"/>
        <v>-8.0670768626772152E-2</v>
      </c>
      <c r="J2309" s="1">
        <f t="shared" si="106"/>
        <v>0.47984323796034778</v>
      </c>
      <c r="K2309" s="1">
        <v>0</v>
      </c>
      <c r="L2309" s="1">
        <f t="shared" si="107"/>
        <v>-0.65362504737737592</v>
      </c>
      <c r="M2309" s="1">
        <f>ABS(J2309-Base!J2309)</f>
        <v>1.3081485386529645E-3</v>
      </c>
    </row>
    <row r="2310" spans="5:13" x14ac:dyDescent="0.3">
      <c r="E2310" s="1">
        <v>2299</v>
      </c>
      <c r="F2310" s="1">
        <v>0</v>
      </c>
      <c r="G2310" s="1">
        <v>29</v>
      </c>
      <c r="H2310" s="1">
        <v>3</v>
      </c>
      <c r="I2310" s="1">
        <f t="shared" si="105"/>
        <v>6.7640849640430045E-2</v>
      </c>
      <c r="J2310" s="1">
        <f t="shared" si="106"/>
        <v>0.51690376793916937</v>
      </c>
      <c r="K2310" s="1">
        <v>1</v>
      </c>
      <c r="L2310" s="1">
        <f t="shared" si="107"/>
        <v>-0.65989855731325187</v>
      </c>
      <c r="M2310" s="1">
        <f>ABS(J2310-Base!J2310)</f>
        <v>1.3436248929804773E-2</v>
      </c>
    </row>
    <row r="2311" spans="5:13" x14ac:dyDescent="0.3">
      <c r="E2311" s="1">
        <v>2300</v>
      </c>
      <c r="F2311" s="1">
        <v>0</v>
      </c>
      <c r="G2311" s="1">
        <v>25</v>
      </c>
      <c r="H2311" s="1">
        <v>0</v>
      </c>
      <c r="I2311" s="1">
        <f t="shared" si="105"/>
        <v>-0.57093431161149188</v>
      </c>
      <c r="J2311" s="1">
        <f t="shared" si="106"/>
        <v>0.36102126528532796</v>
      </c>
      <c r="K2311" s="1">
        <v>1</v>
      </c>
      <c r="L2311" s="1">
        <f t="shared" si="107"/>
        <v>-1.0188184157766256</v>
      </c>
      <c r="M2311" s="1">
        <f>ABS(J2311-Base!J2311)</f>
        <v>9.4570005980561533E-3</v>
      </c>
    </row>
    <row r="2312" spans="5:13" x14ac:dyDescent="0.3">
      <c r="E2312" s="1">
        <v>2301</v>
      </c>
      <c r="F2312" s="1">
        <v>0</v>
      </c>
      <c r="G2312" s="1">
        <v>26</v>
      </c>
      <c r="H2312" s="1">
        <v>0</v>
      </c>
      <c r="I2312" s="1">
        <f t="shared" si="105"/>
        <v>-0.5973496350172115</v>
      </c>
      <c r="J2312" s="1">
        <f t="shared" si="106"/>
        <v>0.35495028933023043</v>
      </c>
      <c r="K2312" s="1">
        <v>1</v>
      </c>
      <c r="L2312" s="1">
        <f t="shared" si="107"/>
        <v>-1.0357775293675338</v>
      </c>
      <c r="M2312" s="1">
        <f>ABS(J2312-Base!J2312)</f>
        <v>9.8715949567237948E-3</v>
      </c>
    </row>
    <row r="2313" spans="5:13" x14ac:dyDescent="0.3">
      <c r="E2313" s="1">
        <v>2302</v>
      </c>
      <c r="F2313" s="1">
        <v>1</v>
      </c>
      <c r="G2313" s="1">
        <v>23</v>
      </c>
      <c r="H2313" s="1">
        <v>2</v>
      </c>
      <c r="I2313" s="1">
        <f t="shared" si="105"/>
        <v>8.1220188502868634E-3</v>
      </c>
      <c r="J2313" s="1">
        <f t="shared" si="106"/>
        <v>0.50203049355042118</v>
      </c>
      <c r="K2313" s="1">
        <v>1</v>
      </c>
      <c r="L2313" s="1">
        <f t="shared" si="107"/>
        <v>-0.68909441701091245</v>
      </c>
      <c r="M2313" s="1">
        <f>ABS(J2313-Base!J2313)</f>
        <v>5.4109666962431913E-4</v>
      </c>
    </row>
    <row r="2314" spans="5:13" x14ac:dyDescent="0.3">
      <c r="E2314" s="1">
        <v>2303</v>
      </c>
      <c r="F2314" s="1">
        <v>1</v>
      </c>
      <c r="G2314" s="1">
        <v>17</v>
      </c>
      <c r="H2314" s="1">
        <v>6</v>
      </c>
      <c r="I2314" s="1">
        <f t="shared" si="105"/>
        <v>1.3711776692875324</v>
      </c>
      <c r="J2314" s="1">
        <f t="shared" si="106"/>
        <v>0.79757035712522595</v>
      </c>
      <c r="K2314" s="1">
        <v>1</v>
      </c>
      <c r="L2314" s="1">
        <f t="shared" si="107"/>
        <v>-0.22618522611388125</v>
      </c>
      <c r="M2314" s="1">
        <f>ABS(J2314-Base!J2314)</f>
        <v>9.6651389792168363E-3</v>
      </c>
    </row>
    <row r="2315" spans="5:13" x14ac:dyDescent="0.3">
      <c r="E2315" s="1">
        <v>2304</v>
      </c>
      <c r="F2315" s="1">
        <v>1</v>
      </c>
      <c r="G2315" s="1">
        <v>26</v>
      </c>
      <c r="H2315" s="1">
        <v>3</v>
      </c>
      <c r="I2315" s="1">
        <f t="shared" si="105"/>
        <v>0.21569675024400969</v>
      </c>
      <c r="J2315" s="1">
        <f t="shared" si="106"/>
        <v>0.55371608673374029</v>
      </c>
      <c r="K2315" s="1">
        <v>0</v>
      </c>
      <c r="L2315" s="1">
        <f t="shared" si="107"/>
        <v>-0.80679995266097893</v>
      </c>
      <c r="M2315" s="1">
        <f>ABS(J2315-Base!J2315)</f>
        <v>2.0941864440533475E-3</v>
      </c>
    </row>
    <row r="2316" spans="5:13" x14ac:dyDescent="0.3">
      <c r="E2316" s="1">
        <v>2305</v>
      </c>
      <c r="F2316" s="1">
        <v>0</v>
      </c>
      <c r="G2316" s="1">
        <v>28</v>
      </c>
      <c r="H2316" s="1">
        <v>1</v>
      </c>
      <c r="I2316" s="1">
        <f t="shared" si="105"/>
        <v>-0.40210146353705067</v>
      </c>
      <c r="J2316" s="1">
        <f t="shared" si="106"/>
        <v>0.40080754556530518</v>
      </c>
      <c r="K2316" s="1">
        <v>0</v>
      </c>
      <c r="L2316" s="1">
        <f t="shared" si="107"/>
        <v>-0.51217243959090175</v>
      </c>
      <c r="M2316" s="1">
        <f>ABS(J2316-Base!J2316)</f>
        <v>3.1490134339461351E-3</v>
      </c>
    </row>
    <row r="2317" spans="5:13" x14ac:dyDescent="0.3">
      <c r="E2317" s="1">
        <v>2306</v>
      </c>
      <c r="F2317" s="1">
        <v>0</v>
      </c>
      <c r="G2317" s="1">
        <v>32</v>
      </c>
      <c r="H2317" s="1">
        <v>0</v>
      </c>
      <c r="I2317" s="1">
        <f t="shared" ref="I2317:I2380" si="108">$H$5+$H$6*G2317+H2317*$H$7+$H$8*F2317+F2317*H2317*$H$9+F2317*G2317*$H$10</f>
        <v>-0.7558415754515293</v>
      </c>
      <c r="J2317" s="1">
        <f t="shared" ref="J2317:J2380" si="109">EXP(I2317)/(1+EXP(I2317))</f>
        <v>0.31954978527119099</v>
      </c>
      <c r="K2317" s="1">
        <v>0</v>
      </c>
      <c r="L2317" s="1">
        <f t="shared" ref="L2317:L2380" si="110">IF(K2317=1,LN(J2317),LN(1-J2317))</f>
        <v>-0.38500061940703234</v>
      </c>
      <c r="M2317" s="1">
        <f>ABS(J2317-Base!J2317)</f>
        <v>1.2122765381490541E-2</v>
      </c>
    </row>
    <row r="2318" spans="5:13" x14ac:dyDescent="0.3">
      <c r="E2318" s="1">
        <v>2307</v>
      </c>
      <c r="F2318" s="1">
        <v>1</v>
      </c>
      <c r="G2318" s="1">
        <v>19</v>
      </c>
      <c r="H2318" s="1">
        <v>3</v>
      </c>
      <c r="I2318" s="1">
        <f t="shared" si="108"/>
        <v>0.422879921023814</v>
      </c>
      <c r="J2318" s="1">
        <f t="shared" si="109"/>
        <v>0.60417218387662097</v>
      </c>
      <c r="K2318" s="1">
        <v>1</v>
      </c>
      <c r="L2318" s="1">
        <f t="shared" si="110"/>
        <v>-0.50389604902939533</v>
      </c>
      <c r="M2318" s="1">
        <f>ABS(J2318-Base!J2318)</f>
        <v>3.7483210051679761E-3</v>
      </c>
    </row>
    <row r="2319" spans="5:13" x14ac:dyDescent="0.3">
      <c r="E2319" s="1">
        <v>2308</v>
      </c>
      <c r="F2319" s="1">
        <v>0</v>
      </c>
      <c r="G2319" s="1">
        <v>28</v>
      </c>
      <c r="H2319" s="1">
        <v>3</v>
      </c>
      <c r="I2319" s="1">
        <f t="shared" si="108"/>
        <v>9.405617304614966E-2</v>
      </c>
      <c r="J2319" s="1">
        <f t="shared" si="109"/>
        <v>0.52349672370978795</v>
      </c>
      <c r="K2319" s="1">
        <v>1</v>
      </c>
      <c r="L2319" s="1">
        <f t="shared" si="110"/>
        <v>-0.64722450712515456</v>
      </c>
      <c r="M2319" s="1">
        <f>ABS(J2319-Base!J2319)</f>
        <v>1.3953398800465089E-2</v>
      </c>
    </row>
    <row r="2320" spans="5:13" x14ac:dyDescent="0.3">
      <c r="E2320" s="1">
        <v>2309</v>
      </c>
      <c r="F2320" s="1">
        <v>1</v>
      </c>
      <c r="G2320" s="1">
        <v>25</v>
      </c>
      <c r="H2320" s="1">
        <v>0</v>
      </c>
      <c r="I2320" s="1">
        <f t="shared" si="108"/>
        <v>-0.64380821054264947</v>
      </c>
      <c r="J2320" s="1">
        <f t="shared" si="109"/>
        <v>0.34438619626586886</v>
      </c>
      <c r="K2320" s="1">
        <v>0</v>
      </c>
      <c r="L2320" s="1">
        <f t="shared" si="110"/>
        <v>-0.42218337721799393</v>
      </c>
      <c r="M2320" s="1">
        <f>ABS(J2320-Base!J2320)</f>
        <v>7.17806842140295E-3</v>
      </c>
    </row>
    <row r="2321" spans="5:13" x14ac:dyDescent="0.3">
      <c r="E2321" s="1">
        <v>2310</v>
      </c>
      <c r="F2321" s="1">
        <v>0</v>
      </c>
      <c r="G2321" s="1">
        <v>24</v>
      </c>
      <c r="H2321" s="1">
        <v>2</v>
      </c>
      <c r="I2321" s="1">
        <f t="shared" si="108"/>
        <v>-4.8361351622571935E-2</v>
      </c>
      <c r="J2321" s="1">
        <f t="shared" si="109"/>
        <v>0.48791201797070305</v>
      </c>
      <c r="K2321" s="1">
        <v>1</v>
      </c>
      <c r="L2321" s="1">
        <f t="shared" si="110"/>
        <v>-0.71762018042701503</v>
      </c>
      <c r="M2321" s="1">
        <f>ABS(J2321-Base!J2321)</f>
        <v>7.5166681376453992E-3</v>
      </c>
    </row>
    <row r="2322" spans="5:13" x14ac:dyDescent="0.3">
      <c r="E2322" s="1">
        <v>2311</v>
      </c>
      <c r="F2322" s="1">
        <v>1</v>
      </c>
      <c r="G2322" s="1">
        <v>26</v>
      </c>
      <c r="H2322" s="1">
        <v>1</v>
      </c>
      <c r="I2322" s="1">
        <f t="shared" si="108"/>
        <v>-0.37703828749755397</v>
      </c>
      <c r="J2322" s="1">
        <f t="shared" si="109"/>
        <v>0.40684142424285535</v>
      </c>
      <c r="K2322" s="1">
        <v>0</v>
      </c>
      <c r="L2322" s="1">
        <f t="shared" si="110"/>
        <v>-0.5222935029889062</v>
      </c>
      <c r="M2322" s="1">
        <f>ABS(J2322-Base!J2322)</f>
        <v>4.5814500611964237E-3</v>
      </c>
    </row>
    <row r="2323" spans="5:13" x14ac:dyDescent="0.3">
      <c r="E2323" s="1">
        <v>2312</v>
      </c>
      <c r="F2323" s="1">
        <v>1</v>
      </c>
      <c r="G2323" s="1">
        <v>31</v>
      </c>
      <c r="H2323" s="1">
        <v>6</v>
      </c>
      <c r="I2323" s="1">
        <f t="shared" si="108"/>
        <v>0.95681132772792332</v>
      </c>
      <c r="J2323" s="1">
        <f t="shared" si="109"/>
        <v>0.72248292581476359</v>
      </c>
      <c r="K2323" s="1">
        <v>1</v>
      </c>
      <c r="L2323" s="1">
        <f t="shared" si="110"/>
        <v>-0.32506149136508466</v>
      </c>
      <c r="M2323" s="1">
        <f>ABS(J2323-Base!J2323)</f>
        <v>9.0054923720791491E-3</v>
      </c>
    </row>
    <row r="2324" spans="5:13" x14ac:dyDescent="0.3">
      <c r="E2324" s="1">
        <v>2313</v>
      </c>
      <c r="F2324" s="1">
        <v>0</v>
      </c>
      <c r="G2324" s="1">
        <v>25</v>
      </c>
      <c r="H2324" s="1">
        <v>1</v>
      </c>
      <c r="I2324" s="1">
        <f t="shared" si="108"/>
        <v>-0.32285549331989172</v>
      </c>
      <c r="J2324" s="1">
        <f t="shared" si="109"/>
        <v>0.41998000031392446</v>
      </c>
      <c r="K2324" s="1">
        <v>0</v>
      </c>
      <c r="L2324" s="1">
        <f t="shared" si="110"/>
        <v>-0.54469269381879837</v>
      </c>
      <c r="M2324" s="1">
        <f>ABS(J2324-Base!J2324)</f>
        <v>1.6211648205774476E-3</v>
      </c>
    </row>
    <row r="2325" spans="5:13" x14ac:dyDescent="0.3">
      <c r="E2325" s="1">
        <v>2314</v>
      </c>
      <c r="F2325" s="1">
        <v>1</v>
      </c>
      <c r="G2325" s="1">
        <v>19</v>
      </c>
      <c r="H2325" s="1">
        <v>4</v>
      </c>
      <c r="I2325" s="1">
        <f t="shared" si="108"/>
        <v>0.71924743989459583</v>
      </c>
      <c r="J2325" s="1">
        <f t="shared" si="109"/>
        <v>0.67244127668046971</v>
      </c>
      <c r="K2325" s="1">
        <v>1</v>
      </c>
      <c r="L2325" s="1">
        <f t="shared" si="110"/>
        <v>-0.39684049224007112</v>
      </c>
      <c r="M2325" s="1">
        <f>ABS(J2325-Base!J2325)</f>
        <v>6.4993290872643605E-3</v>
      </c>
    </row>
    <row r="2326" spans="5:13" x14ac:dyDescent="0.3">
      <c r="E2326" s="1">
        <v>2315</v>
      </c>
      <c r="F2326" s="1">
        <v>1</v>
      </c>
      <c r="G2326" s="1">
        <v>28</v>
      </c>
      <c r="H2326" s="1">
        <v>6</v>
      </c>
      <c r="I2326" s="1">
        <f t="shared" si="108"/>
        <v>1.0456041152049822</v>
      </c>
      <c r="J2326" s="1">
        <f t="shared" si="109"/>
        <v>0.73992987561559465</v>
      </c>
      <c r="K2326" s="1">
        <v>1</v>
      </c>
      <c r="L2326" s="1">
        <f t="shared" si="110"/>
        <v>-0.30119985995581705</v>
      </c>
      <c r="M2326" s="1">
        <f>ABS(J2326-Base!J2326)</f>
        <v>9.2548316674132547E-3</v>
      </c>
    </row>
    <row r="2327" spans="5:13" x14ac:dyDescent="0.3">
      <c r="E2327" s="1">
        <v>2316</v>
      </c>
      <c r="F2327" s="1">
        <v>1</v>
      </c>
      <c r="G2327" s="1">
        <v>30</v>
      </c>
      <c r="H2327" s="1">
        <v>5</v>
      </c>
      <c r="I2327" s="1">
        <f t="shared" si="108"/>
        <v>0.69004140468282793</v>
      </c>
      <c r="J2327" s="1">
        <f t="shared" si="109"/>
        <v>0.66597613736638361</v>
      </c>
      <c r="K2327" s="1">
        <v>1</v>
      </c>
      <c r="L2327" s="1">
        <f t="shared" si="110"/>
        <v>-0.40650143886385459</v>
      </c>
      <c r="M2327" s="1">
        <f>ABS(J2327-Base!J2327)</f>
        <v>7.1090777125322191E-3</v>
      </c>
    </row>
    <row r="2328" spans="5:13" x14ac:dyDescent="0.3">
      <c r="E2328" s="1">
        <v>2317</v>
      </c>
      <c r="F2328" s="1">
        <v>0</v>
      </c>
      <c r="G2328" s="1">
        <v>21</v>
      </c>
      <c r="H2328" s="1">
        <v>3</v>
      </c>
      <c r="I2328" s="1">
        <f t="shared" si="108"/>
        <v>0.27896343688618713</v>
      </c>
      <c r="J2328" s="1">
        <f t="shared" si="109"/>
        <v>0.56929207838366536</v>
      </c>
      <c r="K2328" s="1">
        <v>1</v>
      </c>
      <c r="L2328" s="1">
        <f t="shared" si="110"/>
        <v>-0.56336165778260738</v>
      </c>
      <c r="M2328" s="1">
        <f>ABS(J2328-Base!J2328)</f>
        <v>1.734661766243395E-2</v>
      </c>
    </row>
    <row r="2329" spans="5:13" x14ac:dyDescent="0.3">
      <c r="E2329" s="1">
        <v>2318</v>
      </c>
      <c r="F2329" s="1">
        <v>0</v>
      </c>
      <c r="G2329" s="1">
        <v>25</v>
      </c>
      <c r="H2329" s="1">
        <v>2</v>
      </c>
      <c r="I2329" s="1">
        <f t="shared" si="108"/>
        <v>-7.477667502829155E-2</v>
      </c>
      <c r="J2329" s="1">
        <f t="shared" si="109"/>
        <v>0.48131453715836953</v>
      </c>
      <c r="K2329" s="1">
        <v>1</v>
      </c>
      <c r="L2329" s="1">
        <f t="shared" si="110"/>
        <v>-0.7312342991849492</v>
      </c>
      <c r="M2329" s="1">
        <f>ABS(J2329-Base!J2329)</f>
        <v>6.9731103738460698E-3</v>
      </c>
    </row>
    <row r="2330" spans="5:13" x14ac:dyDescent="0.3">
      <c r="E2330" s="1">
        <v>2319</v>
      </c>
      <c r="F2330" s="1">
        <v>0</v>
      </c>
      <c r="G2330" s="1">
        <v>27</v>
      </c>
      <c r="H2330" s="1">
        <v>1</v>
      </c>
      <c r="I2330" s="1">
        <f t="shared" si="108"/>
        <v>-0.37568614013133106</v>
      </c>
      <c r="J2330" s="1">
        <f t="shared" si="109"/>
        <v>0.40716776750395117</v>
      </c>
      <c r="K2330" s="1">
        <v>0</v>
      </c>
      <c r="L2330" s="1">
        <f t="shared" si="110"/>
        <v>-0.52284383317200933</v>
      </c>
      <c r="M2330" s="1">
        <f>ABS(J2330-Base!J2330)</f>
        <v>2.6458377101921116E-3</v>
      </c>
    </row>
    <row r="2331" spans="5:13" x14ac:dyDescent="0.3">
      <c r="E2331" s="1">
        <v>2320</v>
      </c>
      <c r="F2331" s="1">
        <v>0</v>
      </c>
      <c r="G2331" s="1">
        <v>30</v>
      </c>
      <c r="H2331" s="1">
        <v>3</v>
      </c>
      <c r="I2331" s="1">
        <f t="shared" si="108"/>
        <v>4.122552623471043E-2</v>
      </c>
      <c r="J2331" s="1">
        <f t="shared" si="109"/>
        <v>0.51030492212762413</v>
      </c>
      <c r="K2331" s="1">
        <v>0</v>
      </c>
      <c r="L2331" s="1">
        <f t="shared" si="110"/>
        <v>-0.71397237163666138</v>
      </c>
      <c r="M2331" s="1">
        <f>ABS(J2331-Base!J2331)</f>
        <v>1.2912652005979908E-2</v>
      </c>
    </row>
    <row r="2332" spans="5:13" x14ac:dyDescent="0.3">
      <c r="E2332" s="1">
        <v>2321</v>
      </c>
      <c r="F2332" s="1">
        <v>0</v>
      </c>
      <c r="G2332" s="1">
        <v>30</v>
      </c>
      <c r="H2332" s="1">
        <v>3</v>
      </c>
      <c r="I2332" s="1">
        <f t="shared" si="108"/>
        <v>4.122552623471043E-2</v>
      </c>
      <c r="J2332" s="1">
        <f t="shared" si="109"/>
        <v>0.51030492212762413</v>
      </c>
      <c r="K2332" s="1">
        <v>1</v>
      </c>
      <c r="L2332" s="1">
        <f t="shared" si="110"/>
        <v>-0.67274684540195073</v>
      </c>
      <c r="M2332" s="1">
        <f>ABS(J2332-Base!J2332)</f>
        <v>1.2912652005979908E-2</v>
      </c>
    </row>
    <row r="2333" spans="5:13" x14ac:dyDescent="0.3">
      <c r="E2333" s="1">
        <v>2322</v>
      </c>
      <c r="F2333" s="1">
        <v>1</v>
      </c>
      <c r="G2333" s="1">
        <v>20</v>
      </c>
      <c r="H2333" s="1">
        <v>10</v>
      </c>
      <c r="I2333" s="1">
        <f t="shared" si="108"/>
        <v>2.4678549572936008</v>
      </c>
      <c r="J2333" s="1">
        <f t="shared" si="109"/>
        <v>0.92185738358709035</v>
      </c>
      <c r="K2333" s="1">
        <v>0</v>
      </c>
      <c r="L2333" s="1">
        <f t="shared" si="110"/>
        <v>-2.5492197062593962</v>
      </c>
      <c r="M2333" s="1">
        <f>ABS(J2333-Base!J2333)</f>
        <v>8.3483980376718447E-3</v>
      </c>
    </row>
    <row r="2334" spans="5:13" x14ac:dyDescent="0.3">
      <c r="E2334" s="1">
        <v>2323</v>
      </c>
      <c r="F2334" s="1">
        <v>0</v>
      </c>
      <c r="G2334" s="1">
        <v>29</v>
      </c>
      <c r="H2334" s="1">
        <v>0</v>
      </c>
      <c r="I2334" s="1">
        <f t="shared" si="108"/>
        <v>-0.67659560523437046</v>
      </c>
      <c r="J2334" s="1">
        <f t="shared" si="109"/>
        <v>0.33702155128635308</v>
      </c>
      <c r="K2334" s="1">
        <v>1</v>
      </c>
      <c r="L2334" s="1">
        <f t="shared" si="110"/>
        <v>-1.0876084002699067</v>
      </c>
      <c r="M2334" s="1">
        <f>ABS(J2334-Base!J2334)</f>
        <v>1.1049348853416796E-2</v>
      </c>
    </row>
    <row r="2335" spans="5:13" x14ac:dyDescent="0.3">
      <c r="E2335" s="1">
        <v>2324</v>
      </c>
      <c r="F2335" s="1">
        <v>1</v>
      </c>
      <c r="G2335" s="1">
        <v>24</v>
      </c>
      <c r="H2335" s="1">
        <v>4</v>
      </c>
      <c r="I2335" s="1">
        <f t="shared" si="108"/>
        <v>0.57125946076616418</v>
      </c>
      <c r="J2335" s="1">
        <f t="shared" si="109"/>
        <v>0.63905373832859047</v>
      </c>
      <c r="K2335" s="1">
        <v>1</v>
      </c>
      <c r="L2335" s="1">
        <f t="shared" si="110"/>
        <v>-0.44776673059977201</v>
      </c>
      <c r="M2335" s="1">
        <f>ABS(J2335-Base!J2335)</f>
        <v>5.6082665595927894E-3</v>
      </c>
    </row>
    <row r="2336" spans="5:13" x14ac:dyDescent="0.3">
      <c r="E2336" s="1">
        <v>2325</v>
      </c>
      <c r="F2336" s="1">
        <v>1</v>
      </c>
      <c r="G2336" s="1">
        <v>23</v>
      </c>
      <c r="H2336" s="1">
        <v>1</v>
      </c>
      <c r="I2336" s="1">
        <f t="shared" si="108"/>
        <v>-0.28824550002049498</v>
      </c>
      <c r="J2336" s="1">
        <f t="shared" si="109"/>
        <v>0.42843345186620124</v>
      </c>
      <c r="K2336" s="1">
        <v>1</v>
      </c>
      <c r="L2336" s="1">
        <f t="shared" si="110"/>
        <v>-0.84761985786835914</v>
      </c>
      <c r="M2336" s="1">
        <f>ABS(J2336-Base!J2336)</f>
        <v>3.8919667153189952E-3</v>
      </c>
    </row>
    <row r="2337" spans="5:13" x14ac:dyDescent="0.3">
      <c r="E2337" s="1">
        <v>2326</v>
      </c>
      <c r="F2337" s="1">
        <v>1</v>
      </c>
      <c r="G2337" s="1">
        <v>24</v>
      </c>
      <c r="H2337" s="1">
        <v>4</v>
      </c>
      <c r="I2337" s="1">
        <f t="shared" si="108"/>
        <v>0.57125946076616418</v>
      </c>
      <c r="J2337" s="1">
        <f t="shared" si="109"/>
        <v>0.63905373832859047</v>
      </c>
      <c r="K2337" s="1">
        <v>0</v>
      </c>
      <c r="L2337" s="1">
        <f t="shared" si="110"/>
        <v>-1.0190261913659362</v>
      </c>
      <c r="M2337" s="1">
        <f>ABS(J2337-Base!J2337)</f>
        <v>5.6082665595927894E-3</v>
      </c>
    </row>
    <row r="2338" spans="5:13" x14ac:dyDescent="0.3">
      <c r="E2338" s="1">
        <v>2327</v>
      </c>
      <c r="F2338" s="1">
        <v>1</v>
      </c>
      <c r="G2338" s="1">
        <v>20</v>
      </c>
      <c r="H2338" s="1">
        <v>4</v>
      </c>
      <c r="I2338" s="1">
        <f t="shared" si="108"/>
        <v>0.6896498440689095</v>
      </c>
      <c r="J2338" s="1">
        <f t="shared" si="109"/>
        <v>0.66588902829522556</v>
      </c>
      <c r="K2338" s="1">
        <v>0</v>
      </c>
      <c r="L2338" s="1">
        <f t="shared" si="110"/>
        <v>-1.0962820905753516</v>
      </c>
      <c r="M2338" s="1">
        <f>ABS(J2338-Base!J2338)</f>
        <v>6.3331936661242816E-3</v>
      </c>
    </row>
    <row r="2339" spans="5:13" x14ac:dyDescent="0.3">
      <c r="E2339" s="1">
        <v>2328</v>
      </c>
      <c r="F2339" s="1">
        <v>1</v>
      </c>
      <c r="G2339" s="1">
        <v>29</v>
      </c>
      <c r="H2339" s="1">
        <v>1</v>
      </c>
      <c r="I2339" s="1">
        <f t="shared" si="108"/>
        <v>-0.46583107497461307</v>
      </c>
      <c r="J2339" s="1">
        <f t="shared" si="109"/>
        <v>0.3856034456921813</v>
      </c>
      <c r="K2339" s="1">
        <v>0</v>
      </c>
      <c r="L2339" s="1">
        <f t="shared" si="110"/>
        <v>-0.48711470538735213</v>
      </c>
      <c r="M2339" s="1">
        <f>ABS(J2339-Base!J2339)</f>
        <v>5.2317078658787874E-3</v>
      </c>
    </row>
    <row r="2340" spans="5:13" x14ac:dyDescent="0.3">
      <c r="E2340" s="1">
        <v>2329</v>
      </c>
      <c r="F2340" s="1">
        <v>0</v>
      </c>
      <c r="G2340" s="1">
        <v>29</v>
      </c>
      <c r="H2340" s="1">
        <v>1</v>
      </c>
      <c r="I2340" s="1">
        <f t="shared" si="108"/>
        <v>-0.42851678694277029</v>
      </c>
      <c r="J2340" s="1">
        <f t="shared" si="109"/>
        <v>0.39448056471223647</v>
      </c>
      <c r="K2340" s="1">
        <v>0</v>
      </c>
      <c r="L2340" s="1">
        <f t="shared" si="110"/>
        <v>-0.50166861858873557</v>
      </c>
      <c r="M2340" s="1">
        <f>ABS(J2340-Base!J2340)</f>
        <v>3.6454111541763812E-3</v>
      </c>
    </row>
    <row r="2341" spans="5:13" x14ac:dyDescent="0.3">
      <c r="E2341" s="1">
        <v>2330</v>
      </c>
      <c r="F2341" s="1">
        <v>0</v>
      </c>
      <c r="G2341" s="1">
        <v>27</v>
      </c>
      <c r="H2341" s="1">
        <v>0</v>
      </c>
      <c r="I2341" s="1">
        <f t="shared" si="108"/>
        <v>-0.62376495842293123</v>
      </c>
      <c r="J2341" s="1">
        <f t="shared" si="109"/>
        <v>0.34892565543319548</v>
      </c>
      <c r="K2341" s="1">
        <v>0</v>
      </c>
      <c r="L2341" s="1">
        <f t="shared" si="110"/>
        <v>-0.42913144273050785</v>
      </c>
      <c r="M2341" s="1">
        <f>ABS(J2341-Base!J2341)</f>
        <v>1.0275372231825008E-2</v>
      </c>
    </row>
    <row r="2342" spans="5:13" x14ac:dyDescent="0.3">
      <c r="E2342" s="1">
        <v>2331</v>
      </c>
      <c r="F2342" s="1">
        <v>1</v>
      </c>
      <c r="G2342" s="1">
        <v>24</v>
      </c>
      <c r="H2342" s="1">
        <v>5</v>
      </c>
      <c r="I2342" s="1">
        <f t="shared" si="108"/>
        <v>0.86762697963694613</v>
      </c>
      <c r="J2342" s="1">
        <f t="shared" si="109"/>
        <v>0.70425168202778288</v>
      </c>
      <c r="K2342" s="1">
        <v>1</v>
      </c>
      <c r="L2342" s="1">
        <f t="shared" si="110"/>
        <v>-0.35061948383264946</v>
      </c>
      <c r="M2342" s="1">
        <f>ABS(J2342-Base!J2342)</f>
        <v>7.9638207494150404E-3</v>
      </c>
    </row>
    <row r="2343" spans="5:13" x14ac:dyDescent="0.3">
      <c r="E2343" s="1">
        <v>2332</v>
      </c>
      <c r="F2343" s="1">
        <v>0</v>
      </c>
      <c r="G2343" s="1">
        <v>22</v>
      </c>
      <c r="H2343" s="1">
        <v>0</v>
      </c>
      <c r="I2343" s="1">
        <f t="shared" si="108"/>
        <v>-0.49168834139433298</v>
      </c>
      <c r="J2343" s="1">
        <f t="shared" si="109"/>
        <v>0.37949591830017942</v>
      </c>
      <c r="K2343" s="1">
        <v>0</v>
      </c>
      <c r="L2343" s="1">
        <f t="shared" si="110"/>
        <v>-0.47722309627720794</v>
      </c>
      <c r="M2343" s="1">
        <f>ABS(J2343-Base!J2343)</f>
        <v>8.1515393118058999E-3</v>
      </c>
    </row>
    <row r="2344" spans="5:13" x14ac:dyDescent="0.3">
      <c r="E2344" s="1">
        <v>2333</v>
      </c>
      <c r="F2344" s="1">
        <v>1</v>
      </c>
      <c r="G2344" s="1">
        <v>28</v>
      </c>
      <c r="H2344" s="1">
        <v>0</v>
      </c>
      <c r="I2344" s="1">
        <f t="shared" si="108"/>
        <v>-0.73260099801970857</v>
      </c>
      <c r="J2344" s="1">
        <f t="shared" si="109"/>
        <v>0.32462421602077618</v>
      </c>
      <c r="K2344" s="1">
        <v>1</v>
      </c>
      <c r="L2344" s="1">
        <f t="shared" si="110"/>
        <v>-1.1250870240324797</v>
      </c>
      <c r="M2344" s="1">
        <f>ABS(J2344-Base!J2344)</f>
        <v>7.6566515005453417E-3</v>
      </c>
    </row>
    <row r="2345" spans="5:13" x14ac:dyDescent="0.3">
      <c r="E2345" s="1">
        <v>2334</v>
      </c>
      <c r="F2345" s="1">
        <v>1</v>
      </c>
      <c r="G2345" s="1">
        <v>19</v>
      </c>
      <c r="H2345" s="1">
        <v>3</v>
      </c>
      <c r="I2345" s="1">
        <f t="shared" si="108"/>
        <v>0.422879921023814</v>
      </c>
      <c r="J2345" s="1">
        <f t="shared" si="109"/>
        <v>0.60417218387662097</v>
      </c>
      <c r="K2345" s="1">
        <v>0</v>
      </c>
      <c r="L2345" s="1">
        <f t="shared" si="110"/>
        <v>-0.92677597005320966</v>
      </c>
      <c r="M2345" s="1">
        <f>ABS(J2345-Base!J2345)</f>
        <v>3.7483210051679761E-3</v>
      </c>
    </row>
    <row r="2346" spans="5:13" x14ac:dyDescent="0.3">
      <c r="E2346" s="1">
        <v>2335</v>
      </c>
      <c r="F2346" s="1">
        <v>1</v>
      </c>
      <c r="G2346" s="1">
        <v>17</v>
      </c>
      <c r="H2346" s="1">
        <v>2</v>
      </c>
      <c r="I2346" s="1">
        <f t="shared" si="108"/>
        <v>0.18570759380440496</v>
      </c>
      <c r="J2346" s="1">
        <f t="shared" si="109"/>
        <v>0.5462939287708084</v>
      </c>
      <c r="K2346" s="1">
        <v>0</v>
      </c>
      <c r="L2346" s="1">
        <f t="shared" si="110"/>
        <v>-0.79030571080776524</v>
      </c>
      <c r="M2346" s="1">
        <f>ABS(J2346-Base!J2346)</f>
        <v>9.8859532687645135E-4</v>
      </c>
    </row>
    <row r="2347" spans="5:13" x14ac:dyDescent="0.3">
      <c r="E2347" s="1">
        <v>2336</v>
      </c>
      <c r="F2347" s="1">
        <v>1</v>
      </c>
      <c r="G2347" s="1">
        <v>26</v>
      </c>
      <c r="H2347" s="1">
        <v>2</v>
      </c>
      <c r="I2347" s="1">
        <f t="shared" si="108"/>
        <v>-8.0670768626772152E-2</v>
      </c>
      <c r="J2347" s="1">
        <f t="shared" si="109"/>
        <v>0.47984323796034778</v>
      </c>
      <c r="K2347" s="1">
        <v>1</v>
      </c>
      <c r="L2347" s="1">
        <f t="shared" si="110"/>
        <v>-0.73429581600414784</v>
      </c>
      <c r="M2347" s="1">
        <f>ABS(J2347-Base!J2347)</f>
        <v>1.3081485386529645E-3</v>
      </c>
    </row>
    <row r="2348" spans="5:13" x14ac:dyDescent="0.3">
      <c r="E2348" s="1">
        <v>2337</v>
      </c>
      <c r="F2348" s="1">
        <v>0</v>
      </c>
      <c r="G2348" s="1">
        <v>22</v>
      </c>
      <c r="H2348" s="1">
        <v>1</v>
      </c>
      <c r="I2348" s="1">
        <f t="shared" si="108"/>
        <v>-0.24360952310273282</v>
      </c>
      <c r="J2348" s="1">
        <f t="shared" si="109"/>
        <v>0.43939703315261519</v>
      </c>
      <c r="K2348" s="1">
        <v>0</v>
      </c>
      <c r="L2348" s="1">
        <f t="shared" si="110"/>
        <v>-0.57874234799398538</v>
      </c>
      <c r="M2348" s="1">
        <f>ABS(J2348-Base!J2348)</f>
        <v>4.6310560282480928E-5</v>
      </c>
    </row>
    <row r="2349" spans="5:13" x14ac:dyDescent="0.3">
      <c r="E2349" s="1">
        <v>2338</v>
      </c>
      <c r="F2349" s="1">
        <v>1</v>
      </c>
      <c r="G2349" s="1">
        <v>24</v>
      </c>
      <c r="H2349" s="1">
        <v>4</v>
      </c>
      <c r="I2349" s="1">
        <f t="shared" si="108"/>
        <v>0.57125946076616418</v>
      </c>
      <c r="J2349" s="1">
        <f t="shared" si="109"/>
        <v>0.63905373832859047</v>
      </c>
      <c r="K2349" s="1">
        <v>0</v>
      </c>
      <c r="L2349" s="1">
        <f t="shared" si="110"/>
        <v>-1.0190261913659362</v>
      </c>
      <c r="M2349" s="1">
        <f>ABS(J2349-Base!J2349)</f>
        <v>5.6082665595927894E-3</v>
      </c>
    </row>
    <row r="2350" spans="5:13" x14ac:dyDescent="0.3">
      <c r="E2350" s="1">
        <v>2339</v>
      </c>
      <c r="F2350" s="1">
        <v>0</v>
      </c>
      <c r="G2350" s="1">
        <v>24</v>
      </c>
      <c r="H2350" s="1">
        <v>5</v>
      </c>
      <c r="I2350" s="1">
        <f t="shared" si="108"/>
        <v>0.69587510325222868</v>
      </c>
      <c r="J2350" s="1">
        <f t="shared" si="109"/>
        <v>0.66727259584564846</v>
      </c>
      <c r="K2350" s="1">
        <v>1</v>
      </c>
      <c r="L2350" s="1">
        <f t="shared" si="110"/>
        <v>-0.40455662713352797</v>
      </c>
      <c r="M2350" s="1">
        <f>ABS(J2350-Base!J2350)</f>
        <v>2.9015265432719373E-2</v>
      </c>
    </row>
    <row r="2351" spans="5:13" x14ac:dyDescent="0.3">
      <c r="E2351" s="1">
        <v>2340</v>
      </c>
      <c r="F2351" s="1">
        <v>0</v>
      </c>
      <c r="G2351" s="1">
        <v>26</v>
      </c>
      <c r="H2351" s="1">
        <v>2</v>
      </c>
      <c r="I2351" s="1">
        <f t="shared" si="108"/>
        <v>-0.10119199843401117</v>
      </c>
      <c r="J2351" s="1">
        <f t="shared" si="109"/>
        <v>0.47472356555743933</v>
      </c>
      <c r="K2351" s="1">
        <v>1</v>
      </c>
      <c r="L2351" s="1">
        <f t="shared" si="110"/>
        <v>-0.74502261160366057</v>
      </c>
      <c r="M2351" s="1">
        <f>ABS(J2351-Base!J2351)</f>
        <v>6.4278209415614129E-3</v>
      </c>
    </row>
    <row r="2352" spans="5:13" x14ac:dyDescent="0.3">
      <c r="E2352" s="1">
        <v>2341</v>
      </c>
      <c r="F2352" s="1">
        <v>0</v>
      </c>
      <c r="G2352" s="1">
        <v>32</v>
      </c>
      <c r="H2352" s="1">
        <v>1</v>
      </c>
      <c r="I2352" s="1">
        <f t="shared" si="108"/>
        <v>-0.50776275715992913</v>
      </c>
      <c r="J2352" s="1">
        <f t="shared" si="109"/>
        <v>0.37571813374286805</v>
      </c>
      <c r="K2352" s="1">
        <v>0</v>
      </c>
      <c r="L2352" s="1">
        <f t="shared" si="110"/>
        <v>-0.47115330385698911</v>
      </c>
      <c r="M2352" s="1">
        <f>ABS(J2352-Base!J2352)</f>
        <v>5.0892154397377265E-3</v>
      </c>
    </row>
    <row r="2353" spans="5:13" x14ac:dyDescent="0.3">
      <c r="E2353" s="1">
        <v>2342</v>
      </c>
      <c r="F2353" s="1">
        <v>0</v>
      </c>
      <c r="G2353" s="1">
        <v>26</v>
      </c>
      <c r="H2353" s="1">
        <v>1</v>
      </c>
      <c r="I2353" s="1">
        <f t="shared" si="108"/>
        <v>-0.34927081672561133</v>
      </c>
      <c r="J2353" s="1">
        <f t="shared" si="109"/>
        <v>0.41355925728835835</v>
      </c>
      <c r="K2353" s="1">
        <v>1</v>
      </c>
      <c r="L2353" s="1">
        <f t="shared" si="110"/>
        <v>-0.88295446816341394</v>
      </c>
      <c r="M2353" s="1">
        <f>ABS(J2353-Base!J2353)</f>
        <v>2.1363829843065729E-3</v>
      </c>
    </row>
    <row r="2354" spans="5:13" x14ac:dyDescent="0.3">
      <c r="E2354" s="1">
        <v>2343</v>
      </c>
      <c r="F2354" s="1">
        <v>1</v>
      </c>
      <c r="G2354" s="1">
        <v>24</v>
      </c>
      <c r="H2354" s="1">
        <v>5</v>
      </c>
      <c r="I2354" s="1">
        <f t="shared" si="108"/>
        <v>0.86762697963694613</v>
      </c>
      <c r="J2354" s="1">
        <f t="shared" si="109"/>
        <v>0.70425168202778288</v>
      </c>
      <c r="K2354" s="1">
        <v>1</v>
      </c>
      <c r="L2354" s="1">
        <f t="shared" si="110"/>
        <v>-0.35061948383264946</v>
      </c>
      <c r="M2354" s="1">
        <f>ABS(J2354-Base!J2354)</f>
        <v>7.9638207494150404E-3</v>
      </c>
    </row>
    <row r="2355" spans="5:13" x14ac:dyDescent="0.3">
      <c r="E2355" s="1">
        <v>2344</v>
      </c>
      <c r="F2355" s="1">
        <v>1</v>
      </c>
      <c r="G2355" s="1">
        <v>22</v>
      </c>
      <c r="H2355" s="1">
        <v>2</v>
      </c>
      <c r="I2355" s="1">
        <f t="shared" si="108"/>
        <v>3.7719614675973248E-2</v>
      </c>
      <c r="J2355" s="1">
        <f t="shared" si="109"/>
        <v>0.50942878577989803</v>
      </c>
      <c r="K2355" s="1">
        <v>1</v>
      </c>
      <c r="L2355" s="1">
        <f t="shared" si="110"/>
        <v>-0.67446520884628536</v>
      </c>
      <c r="M2355" s="1">
        <f>ABS(J2355-Base!J2355)</f>
        <v>2.8465903584240504E-4</v>
      </c>
    </row>
    <row r="2356" spans="5:13" x14ac:dyDescent="0.3">
      <c r="E2356" s="1">
        <v>2345</v>
      </c>
      <c r="F2356" s="1">
        <v>0</v>
      </c>
      <c r="G2356" s="1">
        <v>25</v>
      </c>
      <c r="H2356" s="1">
        <v>0</v>
      </c>
      <c r="I2356" s="1">
        <f t="shared" si="108"/>
        <v>-0.57093431161149188</v>
      </c>
      <c r="J2356" s="1">
        <f t="shared" si="109"/>
        <v>0.36102126528532796</v>
      </c>
      <c r="K2356" s="1">
        <v>0</v>
      </c>
      <c r="L2356" s="1">
        <f t="shared" si="110"/>
        <v>-0.44788410416513369</v>
      </c>
      <c r="M2356" s="1">
        <f>ABS(J2356-Base!J2356)</f>
        <v>9.4570005980561533E-3</v>
      </c>
    </row>
    <row r="2357" spans="5:13" x14ac:dyDescent="0.3">
      <c r="E2357" s="1">
        <v>2346</v>
      </c>
      <c r="F2357" s="1">
        <v>0</v>
      </c>
      <c r="G2357" s="1">
        <v>21</v>
      </c>
      <c r="H2357" s="1">
        <v>3</v>
      </c>
      <c r="I2357" s="1">
        <f t="shared" si="108"/>
        <v>0.27896343688618713</v>
      </c>
      <c r="J2357" s="1">
        <f t="shared" si="109"/>
        <v>0.56929207838366536</v>
      </c>
      <c r="K2357" s="1">
        <v>0</v>
      </c>
      <c r="L2357" s="1">
        <f t="shared" si="110"/>
        <v>-0.84232509466879446</v>
      </c>
      <c r="M2357" s="1">
        <f>ABS(J2357-Base!J2357)</f>
        <v>1.734661766243395E-2</v>
      </c>
    </row>
    <row r="2358" spans="5:13" x14ac:dyDescent="0.3">
      <c r="E2358" s="1">
        <v>2347</v>
      </c>
      <c r="F2358" s="1">
        <v>0</v>
      </c>
      <c r="G2358" s="1">
        <v>22</v>
      </c>
      <c r="H2358" s="1">
        <v>2</v>
      </c>
      <c r="I2358" s="1">
        <f t="shared" si="108"/>
        <v>4.4692951888673504E-3</v>
      </c>
      <c r="J2358" s="1">
        <f t="shared" si="109"/>
        <v>0.50111732193737923</v>
      </c>
      <c r="K2358" s="1">
        <v>0</v>
      </c>
      <c r="L2358" s="1">
        <f t="shared" si="110"/>
        <v>-0.69538432497723657</v>
      </c>
      <c r="M2358" s="1">
        <f>ABS(J2358-Base!J2358)</f>
        <v>8.5961228783612009E-3</v>
      </c>
    </row>
    <row r="2359" spans="5:13" x14ac:dyDescent="0.3">
      <c r="E2359" s="1">
        <v>2348</v>
      </c>
      <c r="F2359" s="1">
        <v>0</v>
      </c>
      <c r="G2359" s="1">
        <v>30</v>
      </c>
      <c r="H2359" s="1">
        <v>3</v>
      </c>
      <c r="I2359" s="1">
        <f t="shared" si="108"/>
        <v>4.122552623471043E-2</v>
      </c>
      <c r="J2359" s="1">
        <f t="shared" si="109"/>
        <v>0.51030492212762413</v>
      </c>
      <c r="K2359" s="1">
        <v>0</v>
      </c>
      <c r="L2359" s="1">
        <f t="shared" si="110"/>
        <v>-0.71397237163666138</v>
      </c>
      <c r="M2359" s="1">
        <f>ABS(J2359-Base!J2359)</f>
        <v>1.2912652005979908E-2</v>
      </c>
    </row>
    <row r="2360" spans="5:13" x14ac:dyDescent="0.3">
      <c r="E2360" s="1">
        <v>2349</v>
      </c>
      <c r="F2360" s="1">
        <v>0</v>
      </c>
      <c r="G2360" s="1">
        <v>22</v>
      </c>
      <c r="H2360" s="1">
        <v>0</v>
      </c>
      <c r="I2360" s="1">
        <f t="shared" si="108"/>
        <v>-0.49168834139433298</v>
      </c>
      <c r="J2360" s="1">
        <f t="shared" si="109"/>
        <v>0.37949591830017942</v>
      </c>
      <c r="K2360" s="1">
        <v>0</v>
      </c>
      <c r="L2360" s="1">
        <f t="shared" si="110"/>
        <v>-0.47722309627720794</v>
      </c>
      <c r="M2360" s="1">
        <f>ABS(J2360-Base!J2360)</f>
        <v>8.1515393118058999E-3</v>
      </c>
    </row>
    <row r="2361" spans="5:13" x14ac:dyDescent="0.3">
      <c r="E2361" s="1">
        <v>2350</v>
      </c>
      <c r="F2361" s="1">
        <v>1</v>
      </c>
      <c r="G2361" s="1">
        <v>22</v>
      </c>
      <c r="H2361" s="1">
        <v>3</v>
      </c>
      <c r="I2361" s="1">
        <f t="shared" si="108"/>
        <v>0.33408713354675501</v>
      </c>
      <c r="J2361" s="1">
        <f t="shared" si="109"/>
        <v>0.58275350580968577</v>
      </c>
      <c r="K2361" s="1">
        <v>1</v>
      </c>
      <c r="L2361" s="1">
        <f t="shared" si="110"/>
        <v>-0.53999098510892973</v>
      </c>
      <c r="M2361" s="1">
        <f>ABS(J2361-Base!J2361)</f>
        <v>3.0601136639029081E-3</v>
      </c>
    </row>
    <row r="2362" spans="5:13" x14ac:dyDescent="0.3">
      <c r="E2362" s="1">
        <v>2351</v>
      </c>
      <c r="F2362" s="1">
        <v>1</v>
      </c>
      <c r="G2362" s="1">
        <v>19</v>
      </c>
      <c r="H2362" s="1">
        <v>0</v>
      </c>
      <c r="I2362" s="1">
        <f t="shared" si="108"/>
        <v>-0.46622263558853139</v>
      </c>
      <c r="J2362" s="1">
        <f t="shared" si="109"/>
        <v>0.38551068388100829</v>
      </c>
      <c r="K2362" s="1">
        <v>1</v>
      </c>
      <c r="L2362" s="1">
        <f t="shared" si="110"/>
        <v>-0.95318637201516632</v>
      </c>
      <c r="M2362" s="1">
        <f>ABS(J2362-Base!J2362)</f>
        <v>6.0546686627667157E-3</v>
      </c>
    </row>
    <row r="2363" spans="5:13" x14ac:dyDescent="0.3">
      <c r="E2363" s="1">
        <v>2352</v>
      </c>
      <c r="F2363" s="1">
        <v>0</v>
      </c>
      <c r="G2363" s="1">
        <v>26</v>
      </c>
      <c r="H2363" s="1">
        <v>2</v>
      </c>
      <c r="I2363" s="1">
        <f t="shared" si="108"/>
        <v>-0.10119199843401117</v>
      </c>
      <c r="J2363" s="1">
        <f t="shared" si="109"/>
        <v>0.47472356555743933</v>
      </c>
      <c r="K2363" s="1">
        <v>1</v>
      </c>
      <c r="L2363" s="1">
        <f t="shared" si="110"/>
        <v>-0.74502261160366057</v>
      </c>
      <c r="M2363" s="1">
        <f>ABS(J2363-Base!J2363)</f>
        <v>6.4278209415614129E-3</v>
      </c>
    </row>
    <row r="2364" spans="5:13" x14ac:dyDescent="0.3">
      <c r="E2364" s="1">
        <v>2353</v>
      </c>
      <c r="F2364" s="1">
        <v>0</v>
      </c>
      <c r="G2364" s="1">
        <v>32</v>
      </c>
      <c r="H2364" s="1">
        <v>1</v>
      </c>
      <c r="I2364" s="1">
        <f t="shared" si="108"/>
        <v>-0.50776275715992913</v>
      </c>
      <c r="J2364" s="1">
        <f t="shared" si="109"/>
        <v>0.37571813374286805</v>
      </c>
      <c r="K2364" s="1">
        <v>0</v>
      </c>
      <c r="L2364" s="1">
        <f t="shared" si="110"/>
        <v>-0.47115330385698911</v>
      </c>
      <c r="M2364" s="1">
        <f>ABS(J2364-Base!J2364)</f>
        <v>5.0892154397377265E-3</v>
      </c>
    </row>
    <row r="2365" spans="5:13" x14ac:dyDescent="0.3">
      <c r="E2365" s="1">
        <v>2354</v>
      </c>
      <c r="F2365" s="1">
        <v>0</v>
      </c>
      <c r="G2365" s="1">
        <v>23</v>
      </c>
      <c r="H2365" s="1">
        <v>3</v>
      </c>
      <c r="I2365" s="1">
        <f t="shared" si="108"/>
        <v>0.22613279007474785</v>
      </c>
      <c r="J2365" s="1">
        <f t="shared" si="109"/>
        <v>0.55629351609838951</v>
      </c>
      <c r="K2365" s="1">
        <v>1</v>
      </c>
      <c r="L2365" s="1">
        <f t="shared" si="110"/>
        <v>-0.58645921737347095</v>
      </c>
      <c r="M2365" s="1">
        <f>ABS(J2365-Base!J2365)</f>
        <v>1.6422872975788039E-2</v>
      </c>
    </row>
    <row r="2366" spans="5:13" x14ac:dyDescent="0.3">
      <c r="E2366" s="1">
        <v>2355</v>
      </c>
      <c r="F2366" s="1">
        <v>1</v>
      </c>
      <c r="G2366" s="1">
        <v>22</v>
      </c>
      <c r="H2366" s="1">
        <v>1</v>
      </c>
      <c r="I2366" s="1">
        <f t="shared" si="108"/>
        <v>-0.2586479041948086</v>
      </c>
      <c r="J2366" s="1">
        <f t="shared" si="109"/>
        <v>0.43569611229414967</v>
      </c>
      <c r="K2366" s="1">
        <v>0</v>
      </c>
      <c r="L2366" s="1">
        <f t="shared" si="110"/>
        <v>-0.57216236459988612</v>
      </c>
      <c r="M2366" s="1">
        <f>ABS(J2366-Base!J2366)</f>
        <v>3.6546102981830364E-3</v>
      </c>
    </row>
    <row r="2367" spans="5:13" x14ac:dyDescent="0.3">
      <c r="E2367" s="1">
        <v>2356</v>
      </c>
      <c r="F2367" s="1">
        <v>1</v>
      </c>
      <c r="G2367" s="1">
        <v>15</v>
      </c>
      <c r="H2367" s="1">
        <v>1</v>
      </c>
      <c r="I2367" s="1">
        <f t="shared" si="108"/>
        <v>-5.1464733415004182E-2</v>
      </c>
      <c r="J2367" s="1">
        <f t="shared" si="109"/>
        <v>0.48713665569553943</v>
      </c>
      <c r="K2367" s="1">
        <v>1</v>
      </c>
      <c r="L2367" s="1">
        <f t="shared" si="110"/>
        <v>-0.71921058808467886</v>
      </c>
      <c r="M2367" s="1">
        <f>ABS(J2367-Base!J2367)</f>
        <v>1.9170903617905521E-3</v>
      </c>
    </row>
    <row r="2368" spans="5:13" x14ac:dyDescent="0.3">
      <c r="E2368" s="1">
        <v>2357</v>
      </c>
      <c r="F2368" s="1">
        <v>1</v>
      </c>
      <c r="G2368" s="1">
        <v>20</v>
      </c>
      <c r="H2368" s="1">
        <v>2</v>
      </c>
      <c r="I2368" s="1">
        <f t="shared" si="108"/>
        <v>9.691480632734592E-2</v>
      </c>
      <c r="J2368" s="1">
        <f t="shared" si="109"/>
        <v>0.5242097554111721</v>
      </c>
      <c r="K2368" s="1">
        <v>0</v>
      </c>
      <c r="L2368" s="1">
        <f t="shared" si="110"/>
        <v>-0.74277818449953847</v>
      </c>
      <c r="M2368" s="1">
        <f>ABS(J2368-Base!J2368)</f>
        <v>2.2739684344907918E-4</v>
      </c>
    </row>
    <row r="2369" spans="5:13" x14ac:dyDescent="0.3">
      <c r="E2369" s="1">
        <v>2358</v>
      </c>
      <c r="F2369" s="1">
        <v>0</v>
      </c>
      <c r="G2369" s="1">
        <v>24</v>
      </c>
      <c r="H2369" s="1">
        <v>1</v>
      </c>
      <c r="I2369" s="1">
        <f t="shared" si="108"/>
        <v>-0.2964401699141721</v>
      </c>
      <c r="J2369" s="1">
        <f t="shared" si="109"/>
        <v>0.42642794299600362</v>
      </c>
      <c r="K2369" s="1">
        <v>0</v>
      </c>
      <c r="L2369" s="1">
        <f t="shared" si="110"/>
        <v>-0.55587170600887603</v>
      </c>
      <c r="M2369" s="1">
        <f>ABS(J2369-Base!J2369)</f>
        <v>1.1007142626220934E-3</v>
      </c>
    </row>
    <row r="2370" spans="5:13" x14ac:dyDescent="0.3">
      <c r="E2370" s="1">
        <v>2359</v>
      </c>
      <c r="F2370" s="1">
        <v>0</v>
      </c>
      <c r="G2370" s="1">
        <v>32</v>
      </c>
      <c r="H2370" s="1">
        <v>3</v>
      </c>
      <c r="I2370" s="1">
        <f t="shared" si="108"/>
        <v>-1.16051205767288E-2</v>
      </c>
      <c r="J2370" s="1">
        <f t="shared" si="109"/>
        <v>0.49709875241712903</v>
      </c>
      <c r="K2370" s="1">
        <v>0</v>
      </c>
      <c r="L2370" s="1">
        <f t="shared" si="110"/>
        <v>-0.68736145503006119</v>
      </c>
      <c r="M2370" s="1">
        <f>ABS(J2370-Base!J2370)</f>
        <v>1.1848467255032913E-2</v>
      </c>
    </row>
    <row r="2371" spans="5:13" x14ac:dyDescent="0.3">
      <c r="E2371" s="1">
        <v>2360</v>
      </c>
      <c r="F2371" s="1">
        <v>1</v>
      </c>
      <c r="G2371" s="1">
        <v>27</v>
      </c>
      <c r="H2371" s="1">
        <v>4</v>
      </c>
      <c r="I2371" s="1">
        <f t="shared" si="108"/>
        <v>0.48246667328910497</v>
      </c>
      <c r="J2371" s="1">
        <f t="shared" si="109"/>
        <v>0.61833017432518689</v>
      </c>
      <c r="K2371" s="1">
        <v>1</v>
      </c>
      <c r="L2371" s="1">
        <f t="shared" si="110"/>
        <v>-0.48073270152981529</v>
      </c>
      <c r="M2371" s="1">
        <f>ABS(J2371-Base!J2371)</f>
        <v>5.0052804879144874E-3</v>
      </c>
    </row>
    <row r="2372" spans="5:13" x14ac:dyDescent="0.3">
      <c r="E2372" s="1">
        <v>2361</v>
      </c>
      <c r="F2372" s="1">
        <v>1</v>
      </c>
      <c r="G2372" s="1">
        <v>27</v>
      </c>
      <c r="H2372" s="1">
        <v>4</v>
      </c>
      <c r="I2372" s="1">
        <f t="shared" si="108"/>
        <v>0.48246667328910497</v>
      </c>
      <c r="J2372" s="1">
        <f t="shared" si="109"/>
        <v>0.61833017432518689</v>
      </c>
      <c r="K2372" s="1">
        <v>1</v>
      </c>
      <c r="L2372" s="1">
        <f t="shared" si="110"/>
        <v>-0.48073270152981529</v>
      </c>
      <c r="M2372" s="1">
        <f>ABS(J2372-Base!J2372)</f>
        <v>5.0052804879144874E-3</v>
      </c>
    </row>
    <row r="2373" spans="5:13" x14ac:dyDescent="0.3">
      <c r="E2373" s="1">
        <v>2362</v>
      </c>
      <c r="F2373" s="1">
        <v>1</v>
      </c>
      <c r="G2373" s="1">
        <v>25</v>
      </c>
      <c r="H2373" s="1">
        <v>2</v>
      </c>
      <c r="I2373" s="1">
        <f t="shared" si="108"/>
        <v>-5.1073172801085823E-2</v>
      </c>
      <c r="J2373" s="1">
        <f t="shared" si="109"/>
        <v>0.48723448155067395</v>
      </c>
      <c r="K2373" s="1">
        <v>1</v>
      </c>
      <c r="L2373" s="1">
        <f t="shared" si="110"/>
        <v>-0.71900979015107069</v>
      </c>
      <c r="M2373" s="1">
        <f>ABS(J2373-Base!J2373)</f>
        <v>1.0531659815416483E-3</v>
      </c>
    </row>
    <row r="2374" spans="5:13" x14ac:dyDescent="0.3">
      <c r="E2374" s="1">
        <v>2363</v>
      </c>
      <c r="F2374" s="1">
        <v>0</v>
      </c>
      <c r="G2374" s="1">
        <v>25</v>
      </c>
      <c r="H2374" s="1">
        <v>3</v>
      </c>
      <c r="I2374" s="1">
        <f t="shared" si="108"/>
        <v>0.17330214326330862</v>
      </c>
      <c r="J2374" s="1">
        <f t="shared" si="109"/>
        <v>0.5432174252299079</v>
      </c>
      <c r="K2374" s="1">
        <v>1</v>
      </c>
      <c r="L2374" s="1">
        <f t="shared" si="110"/>
        <v>-0.61024562440476549</v>
      </c>
      <c r="M2374" s="1">
        <f>ABS(J2374-Base!J2374)</f>
        <v>1.5460502066526272E-2</v>
      </c>
    </row>
    <row r="2375" spans="5:13" x14ac:dyDescent="0.3">
      <c r="E2375" s="1">
        <v>2364</v>
      </c>
      <c r="F2375" s="1">
        <v>1</v>
      </c>
      <c r="G2375" s="1">
        <v>25</v>
      </c>
      <c r="H2375" s="1">
        <v>2</v>
      </c>
      <c r="I2375" s="1">
        <f t="shared" si="108"/>
        <v>-5.1073172801085823E-2</v>
      </c>
      <c r="J2375" s="1">
        <f t="shared" si="109"/>
        <v>0.48723448155067395</v>
      </c>
      <c r="K2375" s="1">
        <v>1</v>
      </c>
      <c r="L2375" s="1">
        <f t="shared" si="110"/>
        <v>-0.71900979015107069</v>
      </c>
      <c r="M2375" s="1">
        <f>ABS(J2375-Base!J2375)</f>
        <v>1.0531659815416483E-3</v>
      </c>
    </row>
    <row r="2376" spans="5:13" x14ac:dyDescent="0.3">
      <c r="E2376" s="1">
        <v>2365</v>
      </c>
      <c r="F2376" s="1">
        <v>1</v>
      </c>
      <c r="G2376" s="1">
        <v>23</v>
      </c>
      <c r="H2376" s="1">
        <v>1</v>
      </c>
      <c r="I2376" s="1">
        <f t="shared" si="108"/>
        <v>-0.28824550002049498</v>
      </c>
      <c r="J2376" s="1">
        <f t="shared" si="109"/>
        <v>0.42843345186620124</v>
      </c>
      <c r="K2376" s="1">
        <v>0</v>
      </c>
      <c r="L2376" s="1">
        <f t="shared" si="110"/>
        <v>-0.55937435784786393</v>
      </c>
      <c r="M2376" s="1">
        <f>ABS(J2376-Base!J2376)</f>
        <v>3.8919667153189952E-3</v>
      </c>
    </row>
    <row r="2377" spans="5:13" x14ac:dyDescent="0.3">
      <c r="E2377" s="1">
        <v>2366</v>
      </c>
      <c r="F2377" s="1">
        <v>1</v>
      </c>
      <c r="G2377" s="1">
        <v>18</v>
      </c>
      <c r="H2377" s="1">
        <v>1</v>
      </c>
      <c r="I2377" s="1">
        <f t="shared" si="108"/>
        <v>-0.14025752089206317</v>
      </c>
      <c r="J2377" s="1">
        <f t="shared" si="109"/>
        <v>0.46499298963105112</v>
      </c>
      <c r="K2377" s="1">
        <v>0</v>
      </c>
      <c r="L2377" s="1">
        <f t="shared" si="110"/>
        <v>-0.62547542867861827</v>
      </c>
      <c r="M2377" s="1">
        <f>ABS(J2377-Base!J2377)</f>
        <v>2.6750227016995032E-3</v>
      </c>
    </row>
    <row r="2378" spans="5:13" x14ac:dyDescent="0.3">
      <c r="E2378" s="1">
        <v>2367</v>
      </c>
      <c r="F2378" s="1">
        <v>1</v>
      </c>
      <c r="G2378" s="1">
        <v>24</v>
      </c>
      <c r="H2378" s="1">
        <v>4</v>
      </c>
      <c r="I2378" s="1">
        <f t="shared" si="108"/>
        <v>0.57125946076616418</v>
      </c>
      <c r="J2378" s="1">
        <f t="shared" si="109"/>
        <v>0.63905373832859047</v>
      </c>
      <c r="K2378" s="1">
        <v>1</v>
      </c>
      <c r="L2378" s="1">
        <f t="shared" si="110"/>
        <v>-0.44776673059977201</v>
      </c>
      <c r="M2378" s="1">
        <f>ABS(J2378-Base!J2378)</f>
        <v>5.6082665595927894E-3</v>
      </c>
    </row>
    <row r="2379" spans="5:13" x14ac:dyDescent="0.3">
      <c r="E2379" s="1">
        <v>2368</v>
      </c>
      <c r="F2379" s="1">
        <v>1</v>
      </c>
      <c r="G2379" s="1">
        <v>23</v>
      </c>
      <c r="H2379" s="1">
        <v>3</v>
      </c>
      <c r="I2379" s="1">
        <f t="shared" si="108"/>
        <v>0.30448953772106868</v>
      </c>
      <c r="J2379" s="1">
        <f t="shared" si="109"/>
        <v>0.57553965310375632</v>
      </c>
      <c r="K2379" s="1">
        <v>1</v>
      </c>
      <c r="L2379" s="1">
        <f t="shared" si="110"/>
        <v>-0.55244715118904442</v>
      </c>
      <c r="M2379" s="1">
        <f>ABS(J2379-Base!J2379)</f>
        <v>2.8232640295787759E-3</v>
      </c>
    </row>
    <row r="2380" spans="5:13" x14ac:dyDescent="0.3">
      <c r="E2380" s="1">
        <v>2369</v>
      </c>
      <c r="F2380" s="1">
        <v>0</v>
      </c>
      <c r="G2380" s="1">
        <v>26</v>
      </c>
      <c r="H2380" s="1">
        <v>2</v>
      </c>
      <c r="I2380" s="1">
        <f t="shared" si="108"/>
        <v>-0.10119199843401117</v>
      </c>
      <c r="J2380" s="1">
        <f t="shared" si="109"/>
        <v>0.47472356555743933</v>
      </c>
      <c r="K2380" s="1">
        <v>1</v>
      </c>
      <c r="L2380" s="1">
        <f t="shared" si="110"/>
        <v>-0.74502261160366057</v>
      </c>
      <c r="M2380" s="1">
        <f>ABS(J2380-Base!J2380)</f>
        <v>6.4278209415614129E-3</v>
      </c>
    </row>
    <row r="2381" spans="5:13" x14ac:dyDescent="0.3">
      <c r="E2381" s="1">
        <v>2370</v>
      </c>
      <c r="F2381" s="1">
        <v>1</v>
      </c>
      <c r="G2381" s="1">
        <v>27</v>
      </c>
      <c r="H2381" s="1">
        <v>1</v>
      </c>
      <c r="I2381" s="1">
        <f t="shared" ref="I2381:I2444" si="111">$H$5+$H$6*G2381+H2381*$H$7+$H$8*F2381+F2381*H2381*$H$9+F2381*G2381*$H$10</f>
        <v>-0.40663588332324041</v>
      </c>
      <c r="J2381" s="1">
        <f t="shared" ref="J2381:J2444" si="112">EXP(I2381)/(1+EXP(I2381))</f>
        <v>0.39971904687376963</v>
      </c>
      <c r="K2381" s="1">
        <v>0</v>
      </c>
      <c r="L2381" s="1">
        <f t="shared" ref="L2381:L2444" si="113">IF(K2381=1,LN(J2381),LN(1-J2381))</f>
        <v>-0.51035747815286625</v>
      </c>
      <c r="M2381" s="1">
        <f>ABS(J2381-Base!J2381)</f>
        <v>4.8028829199894263E-3</v>
      </c>
    </row>
    <row r="2382" spans="5:13" x14ac:dyDescent="0.3">
      <c r="E2382" s="1">
        <v>2371</v>
      </c>
      <c r="F2382" s="1">
        <v>0</v>
      </c>
      <c r="G2382" s="1">
        <v>30</v>
      </c>
      <c r="H2382" s="1">
        <v>0</v>
      </c>
      <c r="I2382" s="1">
        <f t="shared" si="111"/>
        <v>-0.70301092864009007</v>
      </c>
      <c r="J2382" s="1">
        <f t="shared" si="112"/>
        <v>0.33114500457860524</v>
      </c>
      <c r="K2382" s="1">
        <v>1</v>
      </c>
      <c r="L2382" s="1">
        <f t="shared" si="113"/>
        <v>-1.1051989192363314</v>
      </c>
      <c r="M2382" s="1">
        <f>ABS(J2382-Base!J2382)</f>
        <v>1.1419043964621955E-2</v>
      </c>
    </row>
    <row r="2383" spans="5:13" x14ac:dyDescent="0.3">
      <c r="E2383" s="1">
        <v>2372</v>
      </c>
      <c r="F2383" s="1">
        <v>0</v>
      </c>
      <c r="G2383" s="1">
        <v>22</v>
      </c>
      <c r="H2383" s="1">
        <v>3</v>
      </c>
      <c r="I2383" s="1">
        <f t="shared" si="111"/>
        <v>0.25254811348046752</v>
      </c>
      <c r="J2383" s="1">
        <f t="shared" si="112"/>
        <v>0.56280357877103637</v>
      </c>
      <c r="K2383" s="1">
        <v>0</v>
      </c>
      <c r="L2383" s="1">
        <f t="shared" si="113"/>
        <v>-0.82737270837436416</v>
      </c>
      <c r="M2383" s="1">
        <f>ABS(J2383-Base!J2383)</f>
        <v>1.6889813374746487E-2</v>
      </c>
    </row>
    <row r="2384" spans="5:13" x14ac:dyDescent="0.3">
      <c r="E2384" s="1">
        <v>2373</v>
      </c>
      <c r="F2384" s="1">
        <v>0</v>
      </c>
      <c r="G2384" s="1">
        <v>24</v>
      </c>
      <c r="H2384" s="1">
        <v>2</v>
      </c>
      <c r="I2384" s="1">
        <f t="shared" si="111"/>
        <v>-4.8361351622571935E-2</v>
      </c>
      <c r="J2384" s="1">
        <f t="shared" si="112"/>
        <v>0.48791201797070305</v>
      </c>
      <c r="K2384" s="1">
        <v>1</v>
      </c>
      <c r="L2384" s="1">
        <f t="shared" si="113"/>
        <v>-0.71762018042701503</v>
      </c>
      <c r="M2384" s="1">
        <f>ABS(J2384-Base!J2384)</f>
        <v>7.5166681376453992E-3</v>
      </c>
    </row>
    <row r="2385" spans="5:13" x14ac:dyDescent="0.3">
      <c r="E2385" s="1">
        <v>2374</v>
      </c>
      <c r="F2385" s="1">
        <v>1</v>
      </c>
      <c r="G2385" s="1">
        <v>20</v>
      </c>
      <c r="H2385" s="1">
        <v>0</v>
      </c>
      <c r="I2385" s="1">
        <f t="shared" si="111"/>
        <v>-0.49582023141421772</v>
      </c>
      <c r="J2385" s="1">
        <f t="shared" si="112"/>
        <v>0.37852343152991258</v>
      </c>
      <c r="K2385" s="1">
        <v>0</v>
      </c>
      <c r="L2385" s="1">
        <f t="shared" si="113"/>
        <v>-0.47565707031878324</v>
      </c>
      <c r="M2385" s="1">
        <f>ABS(J2385-Base!J2385)</f>
        <v>6.2563059964997891E-3</v>
      </c>
    </row>
    <row r="2386" spans="5:13" x14ac:dyDescent="0.3">
      <c r="E2386" s="1">
        <v>2375</v>
      </c>
      <c r="F2386" s="1">
        <v>1</v>
      </c>
      <c r="G2386" s="1">
        <v>20</v>
      </c>
      <c r="H2386" s="1">
        <v>3</v>
      </c>
      <c r="I2386" s="1">
        <f t="shared" si="111"/>
        <v>0.39328232519812767</v>
      </c>
      <c r="J2386" s="1">
        <f t="shared" si="112"/>
        <v>0.59707260192305922</v>
      </c>
      <c r="K2386" s="1">
        <v>0</v>
      </c>
      <c r="L2386" s="1">
        <f t="shared" si="113"/>
        <v>-0.90899888692030684</v>
      </c>
      <c r="M2386" s="1">
        <f>ABS(J2386-Base!J2386)</f>
        <v>3.5229003773554757E-3</v>
      </c>
    </row>
    <row r="2387" spans="5:13" x14ac:dyDescent="0.3">
      <c r="E2387" s="1">
        <v>2376</v>
      </c>
      <c r="F2387" s="1">
        <v>0</v>
      </c>
      <c r="G2387" s="1">
        <v>27</v>
      </c>
      <c r="H2387" s="1">
        <v>1</v>
      </c>
      <c r="I2387" s="1">
        <f t="shared" si="111"/>
        <v>-0.37568614013133106</v>
      </c>
      <c r="J2387" s="1">
        <f t="shared" si="112"/>
        <v>0.40716776750395117</v>
      </c>
      <c r="K2387" s="1">
        <v>1</v>
      </c>
      <c r="L2387" s="1">
        <f t="shared" si="113"/>
        <v>-0.89852997330334061</v>
      </c>
      <c r="M2387" s="1">
        <f>ABS(J2387-Base!J2387)</f>
        <v>2.6458377101921116E-3</v>
      </c>
    </row>
    <row r="2388" spans="5:13" x14ac:dyDescent="0.3">
      <c r="E2388" s="1">
        <v>2377</v>
      </c>
      <c r="F2388" s="1">
        <v>0</v>
      </c>
      <c r="G2388" s="1">
        <v>24</v>
      </c>
      <c r="H2388" s="1">
        <v>2</v>
      </c>
      <c r="I2388" s="1">
        <f t="shared" si="111"/>
        <v>-4.8361351622571935E-2</v>
      </c>
      <c r="J2388" s="1">
        <f t="shared" si="112"/>
        <v>0.48791201797070305</v>
      </c>
      <c r="K2388" s="1">
        <v>1</v>
      </c>
      <c r="L2388" s="1">
        <f t="shared" si="113"/>
        <v>-0.71762018042701503</v>
      </c>
      <c r="M2388" s="1">
        <f>ABS(J2388-Base!J2388)</f>
        <v>7.5166681376453992E-3</v>
      </c>
    </row>
    <row r="2389" spans="5:13" x14ac:dyDescent="0.3">
      <c r="E2389" s="1">
        <v>2378</v>
      </c>
      <c r="F2389" s="1">
        <v>0</v>
      </c>
      <c r="G2389" s="1">
        <v>29</v>
      </c>
      <c r="H2389" s="1">
        <v>1</v>
      </c>
      <c r="I2389" s="1">
        <f t="shared" si="111"/>
        <v>-0.42851678694277029</v>
      </c>
      <c r="J2389" s="1">
        <f t="shared" si="112"/>
        <v>0.39448056471223647</v>
      </c>
      <c r="K2389" s="1">
        <v>1</v>
      </c>
      <c r="L2389" s="1">
        <f t="shared" si="113"/>
        <v>-0.93018540553150597</v>
      </c>
      <c r="M2389" s="1">
        <f>ABS(J2389-Base!J2389)</f>
        <v>3.6454111541763812E-3</v>
      </c>
    </row>
    <row r="2390" spans="5:13" x14ac:dyDescent="0.3">
      <c r="E2390" s="1">
        <v>2379</v>
      </c>
      <c r="F2390" s="1">
        <v>0</v>
      </c>
      <c r="G2390" s="1">
        <v>28</v>
      </c>
      <c r="H2390" s="1">
        <v>0</v>
      </c>
      <c r="I2390" s="1">
        <f t="shared" si="111"/>
        <v>-0.65018028182865084</v>
      </c>
      <c r="J2390" s="1">
        <f t="shared" si="112"/>
        <v>0.34294891237847408</v>
      </c>
      <c r="K2390" s="1">
        <v>1</v>
      </c>
      <c r="L2390" s="1">
        <f t="shared" si="113"/>
        <v>-1.0701737864123733</v>
      </c>
      <c r="M2390" s="1">
        <f>ABS(J2390-Base!J2390)</f>
        <v>1.0668044857152559E-2</v>
      </c>
    </row>
    <row r="2391" spans="5:13" x14ac:dyDescent="0.3">
      <c r="E2391" s="1">
        <v>2380</v>
      </c>
      <c r="F2391" s="1">
        <v>0</v>
      </c>
      <c r="G2391" s="1">
        <v>24</v>
      </c>
      <c r="H2391" s="1">
        <v>2</v>
      </c>
      <c r="I2391" s="1">
        <f t="shared" si="111"/>
        <v>-4.8361351622571935E-2</v>
      </c>
      <c r="J2391" s="1">
        <f t="shared" si="112"/>
        <v>0.48791201797070305</v>
      </c>
      <c r="K2391" s="1">
        <v>0</v>
      </c>
      <c r="L2391" s="1">
        <f t="shared" si="113"/>
        <v>-0.66925882880444321</v>
      </c>
      <c r="M2391" s="1">
        <f>ABS(J2391-Base!J2391)</f>
        <v>7.5166681376453992E-3</v>
      </c>
    </row>
    <row r="2392" spans="5:13" x14ac:dyDescent="0.3">
      <c r="E2392" s="1">
        <v>2381</v>
      </c>
      <c r="F2392" s="1">
        <v>0</v>
      </c>
      <c r="G2392" s="1">
        <v>22</v>
      </c>
      <c r="H2392" s="1">
        <v>0</v>
      </c>
      <c r="I2392" s="1">
        <f t="shared" si="111"/>
        <v>-0.49168834139433298</v>
      </c>
      <c r="J2392" s="1">
        <f t="shared" si="112"/>
        <v>0.37949591830017942</v>
      </c>
      <c r="K2392" s="1">
        <v>1</v>
      </c>
      <c r="L2392" s="1">
        <f t="shared" si="113"/>
        <v>-0.96891143767154075</v>
      </c>
      <c r="M2392" s="1">
        <f>ABS(J2392-Base!J2392)</f>
        <v>8.1515393118058999E-3</v>
      </c>
    </row>
    <row r="2393" spans="5:13" x14ac:dyDescent="0.3">
      <c r="E2393" s="1">
        <v>2382</v>
      </c>
      <c r="F2393" s="1">
        <v>1</v>
      </c>
      <c r="G2393" s="1">
        <v>21</v>
      </c>
      <c r="H2393" s="1">
        <v>2</v>
      </c>
      <c r="I2393" s="1">
        <f t="shared" si="111"/>
        <v>6.7317210501659577E-2</v>
      </c>
      <c r="J2393" s="1">
        <f t="shared" si="112"/>
        <v>0.51682295018884739</v>
      </c>
      <c r="K2393" s="1">
        <v>0</v>
      </c>
      <c r="L2393" s="1">
        <f t="shared" si="113"/>
        <v>-0.72737212974126819</v>
      </c>
      <c r="M2393" s="1">
        <f>ABS(J2393-Base!J2393)</f>
        <v>2.8386367784460909E-5</v>
      </c>
    </row>
    <row r="2394" spans="5:13" x14ac:dyDescent="0.3">
      <c r="E2394" s="1">
        <v>2383</v>
      </c>
      <c r="F2394" s="1">
        <v>1</v>
      </c>
      <c r="G2394" s="1">
        <v>19</v>
      </c>
      <c r="H2394" s="1">
        <v>4</v>
      </c>
      <c r="I2394" s="1">
        <f t="shared" si="111"/>
        <v>0.71924743989459583</v>
      </c>
      <c r="J2394" s="1">
        <f t="shared" si="112"/>
        <v>0.67244127668046971</v>
      </c>
      <c r="K2394" s="1">
        <v>1</v>
      </c>
      <c r="L2394" s="1">
        <f t="shared" si="113"/>
        <v>-0.39684049224007112</v>
      </c>
      <c r="M2394" s="1">
        <f>ABS(J2394-Base!J2394)</f>
        <v>6.4993290872643605E-3</v>
      </c>
    </row>
    <row r="2395" spans="5:13" x14ac:dyDescent="0.3">
      <c r="E2395" s="1">
        <v>2384</v>
      </c>
      <c r="F2395" s="1">
        <v>1</v>
      </c>
      <c r="G2395" s="1">
        <v>21</v>
      </c>
      <c r="H2395" s="1">
        <v>2</v>
      </c>
      <c r="I2395" s="1">
        <f t="shared" si="111"/>
        <v>6.7317210501659577E-2</v>
      </c>
      <c r="J2395" s="1">
        <f t="shared" si="112"/>
        <v>0.51682295018884739</v>
      </c>
      <c r="K2395" s="1">
        <v>1</v>
      </c>
      <c r="L2395" s="1">
        <f t="shared" si="113"/>
        <v>-0.66005491923960891</v>
      </c>
      <c r="M2395" s="1">
        <f>ABS(J2395-Base!J2395)</f>
        <v>2.8386367784460909E-5</v>
      </c>
    </row>
    <row r="2396" spans="5:13" x14ac:dyDescent="0.3">
      <c r="E2396" s="1">
        <v>2385</v>
      </c>
      <c r="F2396" s="1">
        <v>1</v>
      </c>
      <c r="G2396" s="1">
        <v>15</v>
      </c>
      <c r="H2396" s="1">
        <v>4</v>
      </c>
      <c r="I2396" s="1">
        <f t="shared" si="111"/>
        <v>0.83763782319734115</v>
      </c>
      <c r="J2396" s="1">
        <f t="shared" si="112"/>
        <v>0.6979674811541744</v>
      </c>
      <c r="K2396" s="1">
        <v>1</v>
      </c>
      <c r="L2396" s="1">
        <f t="shared" si="113"/>
        <v>-0.35958276590938199</v>
      </c>
      <c r="M2396" s="1">
        <f>ABS(J2396-Base!J2396)</f>
        <v>7.1002986554518088E-3</v>
      </c>
    </row>
    <row r="2397" spans="5:13" x14ac:dyDescent="0.3">
      <c r="E2397" s="1">
        <v>2386</v>
      </c>
      <c r="F2397" s="1">
        <v>0</v>
      </c>
      <c r="G2397" s="1">
        <v>30</v>
      </c>
      <c r="H2397" s="1">
        <v>3</v>
      </c>
      <c r="I2397" s="1">
        <f t="shared" si="111"/>
        <v>4.122552623471043E-2</v>
      </c>
      <c r="J2397" s="1">
        <f t="shared" si="112"/>
        <v>0.51030492212762413</v>
      </c>
      <c r="K2397" s="1">
        <v>1</v>
      </c>
      <c r="L2397" s="1">
        <f t="shared" si="113"/>
        <v>-0.67274684540195073</v>
      </c>
      <c r="M2397" s="1">
        <f>ABS(J2397-Base!J2397)</f>
        <v>1.2912652005979908E-2</v>
      </c>
    </row>
    <row r="2398" spans="5:13" x14ac:dyDescent="0.3">
      <c r="E2398" s="1">
        <v>2387</v>
      </c>
      <c r="F2398" s="1">
        <v>0</v>
      </c>
      <c r="G2398" s="1">
        <v>27</v>
      </c>
      <c r="H2398" s="1">
        <v>1</v>
      </c>
      <c r="I2398" s="1">
        <f t="shared" si="111"/>
        <v>-0.37568614013133106</v>
      </c>
      <c r="J2398" s="1">
        <f t="shared" si="112"/>
        <v>0.40716776750395117</v>
      </c>
      <c r="K2398" s="1">
        <v>0</v>
      </c>
      <c r="L2398" s="1">
        <f t="shared" si="113"/>
        <v>-0.52284383317200933</v>
      </c>
      <c r="M2398" s="1">
        <f>ABS(J2398-Base!J2398)</f>
        <v>2.6458377101921116E-3</v>
      </c>
    </row>
    <row r="2399" spans="5:13" x14ac:dyDescent="0.3">
      <c r="E2399" s="1">
        <v>2388</v>
      </c>
      <c r="F2399" s="1">
        <v>0</v>
      </c>
      <c r="G2399" s="1">
        <v>28</v>
      </c>
      <c r="H2399" s="1">
        <v>2</v>
      </c>
      <c r="I2399" s="1">
        <f t="shared" si="111"/>
        <v>-0.15402264524545051</v>
      </c>
      <c r="J2399" s="1">
        <f t="shared" si="112"/>
        <v>0.46157028094029279</v>
      </c>
      <c r="K2399" s="1">
        <v>1</v>
      </c>
      <c r="L2399" s="1">
        <f t="shared" si="113"/>
        <v>-0.77312094857257374</v>
      </c>
      <c r="M2399" s="1">
        <f>ABS(J2399-Base!J2399)</f>
        <v>5.3345204778011968E-3</v>
      </c>
    </row>
    <row r="2400" spans="5:13" x14ac:dyDescent="0.3">
      <c r="E2400" s="1">
        <v>2389</v>
      </c>
      <c r="F2400" s="1">
        <v>0</v>
      </c>
      <c r="G2400" s="1">
        <v>36</v>
      </c>
      <c r="H2400" s="1">
        <v>2</v>
      </c>
      <c r="I2400" s="1">
        <f t="shared" si="111"/>
        <v>-0.36534523249120743</v>
      </c>
      <c r="J2400" s="1">
        <f t="shared" si="112"/>
        <v>0.4096662545051965</v>
      </c>
      <c r="K2400" s="1">
        <v>0</v>
      </c>
      <c r="L2400" s="1">
        <f t="shared" si="113"/>
        <v>-0.52706723168334846</v>
      </c>
      <c r="M2400" s="1">
        <f>ABS(J2400-Base!J2400)</f>
        <v>1.0143850571879276E-3</v>
      </c>
    </row>
    <row r="2401" spans="5:13" x14ac:dyDescent="0.3">
      <c r="E2401" s="1">
        <v>2390</v>
      </c>
      <c r="F2401" s="1">
        <v>0</v>
      </c>
      <c r="G2401" s="1">
        <v>26</v>
      </c>
      <c r="H2401" s="1">
        <v>7</v>
      </c>
      <c r="I2401" s="1">
        <f t="shared" si="111"/>
        <v>1.1392020930239894</v>
      </c>
      <c r="J2401" s="1">
        <f t="shared" si="112"/>
        <v>0.75753311220373598</v>
      </c>
      <c r="K2401" s="1">
        <v>1</v>
      </c>
      <c r="L2401" s="1">
        <f t="shared" si="113"/>
        <v>-0.27768803007379594</v>
      </c>
      <c r="M2401" s="1">
        <f>ABS(J2401-Base!J2401)</f>
        <v>3.4603170247581527E-2</v>
      </c>
    </row>
    <row r="2402" spans="5:13" x14ac:dyDescent="0.3">
      <c r="E2402" s="1">
        <v>2391</v>
      </c>
      <c r="F2402" s="1">
        <v>1</v>
      </c>
      <c r="G2402" s="1">
        <v>20</v>
      </c>
      <c r="H2402" s="1">
        <v>3</v>
      </c>
      <c r="I2402" s="1">
        <f t="shared" si="111"/>
        <v>0.39328232519812767</v>
      </c>
      <c r="J2402" s="1">
        <f t="shared" si="112"/>
        <v>0.59707260192305922</v>
      </c>
      <c r="K2402" s="1">
        <v>1</v>
      </c>
      <c r="L2402" s="1">
        <f t="shared" si="113"/>
        <v>-0.51571656172217928</v>
      </c>
      <c r="M2402" s="1">
        <f>ABS(J2402-Base!J2402)</f>
        <v>3.5229003773554757E-3</v>
      </c>
    </row>
    <row r="2403" spans="5:13" x14ac:dyDescent="0.3">
      <c r="E2403" s="1">
        <v>2392</v>
      </c>
      <c r="F2403" s="1">
        <v>1</v>
      </c>
      <c r="G2403" s="1">
        <v>28</v>
      </c>
      <c r="H2403" s="1">
        <v>5</v>
      </c>
      <c r="I2403" s="1">
        <f t="shared" si="111"/>
        <v>0.74923659633420059</v>
      </c>
      <c r="J2403" s="1">
        <f t="shared" si="112"/>
        <v>0.67901233459018318</v>
      </c>
      <c r="K2403" s="1">
        <v>1</v>
      </c>
      <c r="L2403" s="1">
        <f t="shared" si="113"/>
        <v>-0.38711598577078909</v>
      </c>
      <c r="M2403" s="1">
        <f>ABS(J2403-Base!J2403)</f>
        <v>7.4204038742234912E-3</v>
      </c>
    </row>
    <row r="2404" spans="5:13" x14ac:dyDescent="0.3">
      <c r="E2404" s="1">
        <v>2393</v>
      </c>
      <c r="F2404" s="1">
        <v>0</v>
      </c>
      <c r="G2404" s="1">
        <v>34</v>
      </c>
      <c r="H2404" s="1">
        <v>0</v>
      </c>
      <c r="I2404" s="1">
        <f t="shared" si="111"/>
        <v>-0.80867222226296853</v>
      </c>
      <c r="J2404" s="1">
        <f t="shared" si="112"/>
        <v>0.30817350923461068</v>
      </c>
      <c r="K2404" s="1">
        <v>1</v>
      </c>
      <c r="L2404" s="1">
        <f t="shared" si="113"/>
        <v>-1.1770923129551001</v>
      </c>
      <c r="M2404" s="1">
        <f>ABS(J2404-Base!J2404)</f>
        <v>1.2777761711278257E-2</v>
      </c>
    </row>
    <row r="2405" spans="5:13" x14ac:dyDescent="0.3">
      <c r="E2405" s="1">
        <v>2394</v>
      </c>
      <c r="F2405" s="1">
        <v>1</v>
      </c>
      <c r="G2405" s="1">
        <v>28</v>
      </c>
      <c r="H2405" s="1">
        <v>2</v>
      </c>
      <c r="I2405" s="1">
        <f t="shared" si="111"/>
        <v>-0.13986596027814491</v>
      </c>
      <c r="J2405" s="1">
        <f t="shared" si="112"/>
        <v>0.46509040126462287</v>
      </c>
      <c r="K2405" s="1">
        <v>1</v>
      </c>
      <c r="L2405" s="1">
        <f t="shared" si="113"/>
        <v>-0.76552348096844325</v>
      </c>
      <c r="M2405" s="1">
        <f>ABS(J2405-Base!J2405)</f>
        <v>1.8144001534711185E-3</v>
      </c>
    </row>
    <row r="2406" spans="5:13" x14ac:dyDescent="0.3">
      <c r="E2406" s="1">
        <v>2395</v>
      </c>
      <c r="F2406" s="1">
        <v>0</v>
      </c>
      <c r="G2406" s="1">
        <v>27</v>
      </c>
      <c r="H2406" s="1">
        <v>2</v>
      </c>
      <c r="I2406" s="1">
        <f t="shared" si="111"/>
        <v>-0.12760732183973089</v>
      </c>
      <c r="J2406" s="1">
        <f t="shared" si="112"/>
        <v>0.4681413889610696</v>
      </c>
      <c r="K2406" s="1">
        <v>0</v>
      </c>
      <c r="L2406" s="1">
        <f t="shared" si="113"/>
        <v>-0.63137759368707358</v>
      </c>
      <c r="M2406" s="1">
        <f>ABS(J2406-Base!J2406)</f>
        <v>5.8814182643489032E-3</v>
      </c>
    </row>
    <row r="2407" spans="5:13" x14ac:dyDescent="0.3">
      <c r="E2407" s="1">
        <v>2396</v>
      </c>
      <c r="F2407" s="1">
        <v>0</v>
      </c>
      <c r="G2407" s="1">
        <v>24</v>
      </c>
      <c r="H2407" s="1">
        <v>3</v>
      </c>
      <c r="I2407" s="1">
        <f t="shared" si="111"/>
        <v>0.19971746666902823</v>
      </c>
      <c r="J2407" s="1">
        <f t="shared" si="112"/>
        <v>0.54976406464654859</v>
      </c>
      <c r="K2407" s="1">
        <v>1</v>
      </c>
      <c r="L2407" s="1">
        <f t="shared" si="113"/>
        <v>-0.59826606616092959</v>
      </c>
      <c r="M2407" s="1">
        <f>ABS(J2407-Base!J2407)</f>
        <v>1.594627117774039E-2</v>
      </c>
    </row>
    <row r="2408" spans="5:13" x14ac:dyDescent="0.3">
      <c r="E2408" s="1">
        <v>2397</v>
      </c>
      <c r="F2408" s="1">
        <v>0</v>
      </c>
      <c r="G2408" s="1">
        <v>25</v>
      </c>
      <c r="H2408" s="1">
        <v>0</v>
      </c>
      <c r="I2408" s="1">
        <f t="shared" si="111"/>
        <v>-0.57093431161149188</v>
      </c>
      <c r="J2408" s="1">
        <f t="shared" si="112"/>
        <v>0.36102126528532796</v>
      </c>
      <c r="K2408" s="1">
        <v>0</v>
      </c>
      <c r="L2408" s="1">
        <f t="shared" si="113"/>
        <v>-0.44788410416513369</v>
      </c>
      <c r="M2408" s="1">
        <f>ABS(J2408-Base!J2408)</f>
        <v>9.4570005980561533E-3</v>
      </c>
    </row>
    <row r="2409" spans="5:13" x14ac:dyDescent="0.3">
      <c r="E2409" s="1">
        <v>2398</v>
      </c>
      <c r="F2409" s="1">
        <v>1</v>
      </c>
      <c r="G2409" s="1">
        <v>27</v>
      </c>
      <c r="H2409" s="1">
        <v>7</v>
      </c>
      <c r="I2409" s="1">
        <f t="shared" si="111"/>
        <v>1.3715692299014506</v>
      </c>
      <c r="J2409" s="1">
        <f t="shared" si="112"/>
        <v>0.79763356795754592</v>
      </c>
      <c r="K2409" s="1">
        <v>1</v>
      </c>
      <c r="L2409" s="1">
        <f t="shared" si="113"/>
        <v>-0.22610597501455892</v>
      </c>
      <c r="M2409" s="1">
        <f>ABS(J2409-Base!J2409)</f>
        <v>1.0241157912078469E-2</v>
      </c>
    </row>
    <row r="2410" spans="5:13" x14ac:dyDescent="0.3">
      <c r="E2410" s="1">
        <v>2399</v>
      </c>
      <c r="F2410" s="1">
        <v>1</v>
      </c>
      <c r="G2410" s="1">
        <v>25</v>
      </c>
      <c r="H2410" s="1">
        <v>1</v>
      </c>
      <c r="I2410" s="1">
        <f t="shared" si="111"/>
        <v>-0.34744069167186764</v>
      </c>
      <c r="J2410" s="1">
        <f t="shared" si="112"/>
        <v>0.41400318395785679</v>
      </c>
      <c r="K2410" s="1">
        <v>1</v>
      </c>
      <c r="L2410" s="1">
        <f t="shared" si="113"/>
        <v>-0.88188161446693525</v>
      </c>
      <c r="M2410" s="1">
        <f>ABS(J2410-Base!J2410)</f>
        <v>4.3556515354902237E-3</v>
      </c>
    </row>
    <row r="2411" spans="5:13" x14ac:dyDescent="0.3">
      <c r="E2411" s="1">
        <v>2400</v>
      </c>
      <c r="F2411" s="1">
        <v>0</v>
      </c>
      <c r="G2411" s="1">
        <v>27</v>
      </c>
      <c r="H2411" s="1">
        <v>1</v>
      </c>
      <c r="I2411" s="1">
        <f t="shared" si="111"/>
        <v>-0.37568614013133106</v>
      </c>
      <c r="J2411" s="1">
        <f t="shared" si="112"/>
        <v>0.40716776750395117</v>
      </c>
      <c r="K2411" s="1">
        <v>0</v>
      </c>
      <c r="L2411" s="1">
        <f t="shared" si="113"/>
        <v>-0.52284383317200933</v>
      </c>
      <c r="M2411" s="1">
        <f>ABS(J2411-Base!J2411)</f>
        <v>2.6458377101921116E-3</v>
      </c>
    </row>
    <row r="2412" spans="5:13" x14ac:dyDescent="0.3">
      <c r="E2412" s="1">
        <v>2401</v>
      </c>
      <c r="F2412" s="1">
        <v>0</v>
      </c>
      <c r="G2412" s="1">
        <v>28</v>
      </c>
      <c r="H2412" s="1">
        <v>2</v>
      </c>
      <c r="I2412" s="1">
        <f t="shared" si="111"/>
        <v>-0.15402264524545051</v>
      </c>
      <c r="J2412" s="1">
        <f t="shared" si="112"/>
        <v>0.46157028094029279</v>
      </c>
      <c r="K2412" s="1">
        <v>1</v>
      </c>
      <c r="L2412" s="1">
        <f t="shared" si="113"/>
        <v>-0.77312094857257374</v>
      </c>
      <c r="M2412" s="1">
        <f>ABS(J2412-Base!J2412)</f>
        <v>5.3345204778011968E-3</v>
      </c>
    </row>
    <row r="2413" spans="5:13" x14ac:dyDescent="0.3">
      <c r="E2413" s="1">
        <v>2402</v>
      </c>
      <c r="F2413" s="1">
        <v>1</v>
      </c>
      <c r="G2413" s="1">
        <v>20</v>
      </c>
      <c r="H2413" s="1">
        <v>5</v>
      </c>
      <c r="I2413" s="1">
        <f t="shared" si="111"/>
        <v>0.98601736293969144</v>
      </c>
      <c r="J2413" s="1">
        <f t="shared" si="112"/>
        <v>0.72830055963107243</v>
      </c>
      <c r="K2413" s="1">
        <v>1</v>
      </c>
      <c r="L2413" s="1">
        <f t="shared" si="113"/>
        <v>-0.31704145935121358</v>
      </c>
      <c r="M2413" s="1">
        <f>ABS(J2413-Base!J2413)</f>
        <v>8.399337005623897E-3</v>
      </c>
    </row>
    <row r="2414" spans="5:13" x14ac:dyDescent="0.3">
      <c r="E2414" s="1">
        <v>2403</v>
      </c>
      <c r="F2414" s="1">
        <v>0</v>
      </c>
      <c r="G2414" s="1">
        <v>24</v>
      </c>
      <c r="H2414" s="1">
        <v>2</v>
      </c>
      <c r="I2414" s="1">
        <f t="shared" si="111"/>
        <v>-4.8361351622571935E-2</v>
      </c>
      <c r="J2414" s="1">
        <f t="shared" si="112"/>
        <v>0.48791201797070305</v>
      </c>
      <c r="K2414" s="1">
        <v>0</v>
      </c>
      <c r="L2414" s="1">
        <f t="shared" si="113"/>
        <v>-0.66925882880444321</v>
      </c>
      <c r="M2414" s="1">
        <f>ABS(J2414-Base!J2414)</f>
        <v>7.5166681376453992E-3</v>
      </c>
    </row>
    <row r="2415" spans="5:13" x14ac:dyDescent="0.3">
      <c r="E2415" s="1">
        <v>2404</v>
      </c>
      <c r="F2415" s="1">
        <v>0</v>
      </c>
      <c r="G2415" s="1">
        <v>22</v>
      </c>
      <c r="H2415" s="1">
        <v>1</v>
      </c>
      <c r="I2415" s="1">
        <f t="shared" si="111"/>
        <v>-0.24360952310273282</v>
      </c>
      <c r="J2415" s="1">
        <f t="shared" si="112"/>
        <v>0.43939703315261519</v>
      </c>
      <c r="K2415" s="1">
        <v>0</v>
      </c>
      <c r="L2415" s="1">
        <f t="shared" si="113"/>
        <v>-0.57874234799398538</v>
      </c>
      <c r="M2415" s="1">
        <f>ABS(J2415-Base!J2415)</f>
        <v>4.6310560282480928E-5</v>
      </c>
    </row>
    <row r="2416" spans="5:13" x14ac:dyDescent="0.3">
      <c r="E2416" s="1">
        <v>2405</v>
      </c>
      <c r="F2416" s="1">
        <v>1</v>
      </c>
      <c r="G2416" s="1">
        <v>19</v>
      </c>
      <c r="H2416" s="1">
        <v>5</v>
      </c>
      <c r="I2416" s="1">
        <f t="shared" si="111"/>
        <v>1.0156149587653778</v>
      </c>
      <c r="J2416" s="1">
        <f t="shared" si="112"/>
        <v>0.73411756696659891</v>
      </c>
      <c r="K2416" s="1">
        <v>0</v>
      </c>
      <c r="L2416" s="1">
        <f t="shared" si="113"/>
        <v>-1.3247010489803033</v>
      </c>
      <c r="M2416" s="1">
        <f>ABS(J2416-Base!J2416)</f>
        <v>8.491304213043116E-3</v>
      </c>
    </row>
    <row r="2417" spans="5:13" x14ac:dyDescent="0.3">
      <c r="E2417" s="1">
        <v>2406</v>
      </c>
      <c r="F2417" s="1">
        <v>1</v>
      </c>
      <c r="G2417" s="1">
        <v>21</v>
      </c>
      <c r="H2417" s="1">
        <v>3</v>
      </c>
      <c r="I2417" s="1">
        <f t="shared" si="111"/>
        <v>0.36368472937244134</v>
      </c>
      <c r="J2417" s="1">
        <f t="shared" si="112"/>
        <v>0.58993210957582065</v>
      </c>
      <c r="K2417" s="1">
        <v>0</v>
      </c>
      <c r="L2417" s="1">
        <f t="shared" si="113"/>
        <v>-0.89143254659126092</v>
      </c>
      <c r="M2417" s="1">
        <f>ABS(J2417-Base!J2417)</f>
        <v>3.2934135297213452E-3</v>
      </c>
    </row>
    <row r="2418" spans="5:13" x14ac:dyDescent="0.3">
      <c r="E2418" s="1">
        <v>2407</v>
      </c>
      <c r="F2418" s="1">
        <v>1</v>
      </c>
      <c r="G2418" s="1">
        <v>28</v>
      </c>
      <c r="H2418" s="1">
        <v>1</v>
      </c>
      <c r="I2418" s="1">
        <f t="shared" si="111"/>
        <v>-0.43623347914892674</v>
      </c>
      <c r="J2418" s="1">
        <f t="shared" si="112"/>
        <v>0.39263882082146984</v>
      </c>
      <c r="K2418" s="1">
        <v>0</v>
      </c>
      <c r="L2418" s="1">
        <f t="shared" si="113"/>
        <v>-0.49863164152047607</v>
      </c>
      <c r="M2418" s="1">
        <f>ABS(J2418-Base!J2418)</f>
        <v>5.0197113098892077E-3</v>
      </c>
    </row>
    <row r="2419" spans="5:13" x14ac:dyDescent="0.3">
      <c r="E2419" s="1">
        <v>2408</v>
      </c>
      <c r="F2419" s="1">
        <v>0</v>
      </c>
      <c r="G2419" s="1">
        <v>20</v>
      </c>
      <c r="H2419" s="1">
        <v>2</v>
      </c>
      <c r="I2419" s="1">
        <f t="shared" si="111"/>
        <v>5.7299942000306581E-2</v>
      </c>
      <c r="J2419" s="1">
        <f t="shared" si="112"/>
        <v>0.51432106737096872</v>
      </c>
      <c r="K2419" s="1">
        <v>1</v>
      </c>
      <c r="L2419" s="1">
        <f t="shared" si="113"/>
        <v>-0.66490756384566263</v>
      </c>
      <c r="M2419" s="1">
        <f>ABS(J2419-Base!J2419)</f>
        <v>9.6612911967542958E-3</v>
      </c>
    </row>
    <row r="2420" spans="5:13" x14ac:dyDescent="0.3">
      <c r="E2420" s="1">
        <v>2409</v>
      </c>
      <c r="F2420" s="1">
        <v>0</v>
      </c>
      <c r="G2420" s="1">
        <v>30</v>
      </c>
      <c r="H2420" s="1">
        <v>1</v>
      </c>
      <c r="I2420" s="1">
        <f t="shared" si="111"/>
        <v>-0.4549321103484899</v>
      </c>
      <c r="J2420" s="1">
        <f t="shared" si="112"/>
        <v>0.38818875454897944</v>
      </c>
      <c r="K2420" s="1">
        <v>0</v>
      </c>
      <c r="L2420" s="1">
        <f t="shared" si="113"/>
        <v>-0.49133146650745418</v>
      </c>
      <c r="M2420" s="1">
        <f>ABS(J2420-Base!J2420)</f>
        <v>4.1345494440507835E-3</v>
      </c>
    </row>
    <row r="2421" spans="5:13" x14ac:dyDescent="0.3">
      <c r="E2421" s="1">
        <v>2410</v>
      </c>
      <c r="F2421" s="1">
        <v>1</v>
      </c>
      <c r="G2421" s="1">
        <v>23</v>
      </c>
      <c r="H2421" s="1">
        <v>4</v>
      </c>
      <c r="I2421" s="1">
        <f t="shared" si="111"/>
        <v>0.60085705659185051</v>
      </c>
      <c r="J2421" s="1">
        <f t="shared" si="112"/>
        <v>0.64585236278033253</v>
      </c>
      <c r="K2421" s="1">
        <v>1</v>
      </c>
      <c r="L2421" s="1">
        <f t="shared" si="113"/>
        <v>-0.43718434190663547</v>
      </c>
      <c r="M2421" s="1">
        <f>ABS(J2421-Base!J2421)</f>
        <v>5.7982892166952293E-3</v>
      </c>
    </row>
    <row r="2422" spans="5:13" x14ac:dyDescent="0.3">
      <c r="E2422" s="1">
        <v>2411</v>
      </c>
      <c r="F2422" s="1">
        <v>0</v>
      </c>
      <c r="G2422" s="1">
        <v>21</v>
      </c>
      <c r="H2422" s="1">
        <v>1</v>
      </c>
      <c r="I2422" s="1">
        <f t="shared" si="111"/>
        <v>-0.2171941996970132</v>
      </c>
      <c r="J2422" s="1">
        <f t="shared" si="112"/>
        <v>0.44591390150239957</v>
      </c>
      <c r="K2422" s="1">
        <v>1</v>
      </c>
      <c r="L2422" s="1">
        <f t="shared" si="113"/>
        <v>-0.80762939155658786</v>
      </c>
      <c r="M2422" s="1">
        <f>ABS(J2422-Base!J2422)</f>
        <v>4.8651378230174513E-4</v>
      </c>
    </row>
    <row r="2423" spans="5:13" x14ac:dyDescent="0.3">
      <c r="E2423" s="1">
        <v>2412</v>
      </c>
      <c r="F2423" s="1">
        <v>1</v>
      </c>
      <c r="G2423" s="1">
        <v>17</v>
      </c>
      <c r="H2423" s="1">
        <v>5</v>
      </c>
      <c r="I2423" s="1">
        <f t="shared" si="111"/>
        <v>1.0748101504167504</v>
      </c>
      <c r="J2423" s="1">
        <f t="shared" si="112"/>
        <v>0.74551059667912245</v>
      </c>
      <c r="K2423" s="1">
        <v>0</v>
      </c>
      <c r="L2423" s="1">
        <f t="shared" si="113"/>
        <v>-1.3684960811044746</v>
      </c>
      <c r="M2423" s="1">
        <f>ABS(J2423-Base!J2423)</f>
        <v>8.6551262366735271E-3</v>
      </c>
    </row>
    <row r="2424" spans="5:13" x14ac:dyDescent="0.3">
      <c r="E2424" s="1">
        <v>2413</v>
      </c>
      <c r="F2424" s="1">
        <v>1</v>
      </c>
      <c r="G2424" s="1">
        <v>25</v>
      </c>
      <c r="H2424" s="1">
        <v>8</v>
      </c>
      <c r="I2424" s="1">
        <f t="shared" si="111"/>
        <v>1.7271319404236052</v>
      </c>
      <c r="J2424" s="1">
        <f t="shared" si="112"/>
        <v>0.84904519624221664</v>
      </c>
      <c r="K2424" s="1">
        <v>1</v>
      </c>
      <c r="L2424" s="1">
        <f t="shared" si="113"/>
        <v>-0.16364285940900455</v>
      </c>
      <c r="M2424" s="1">
        <f>ABS(J2424-Base!J2424)</f>
        <v>1.0278632831049683E-2</v>
      </c>
    </row>
    <row r="2425" spans="5:13" x14ac:dyDescent="0.3">
      <c r="E2425" s="1">
        <v>2414</v>
      </c>
      <c r="F2425" s="1">
        <v>1</v>
      </c>
      <c r="G2425" s="1">
        <v>23</v>
      </c>
      <c r="H2425" s="1">
        <v>3</v>
      </c>
      <c r="I2425" s="1">
        <f t="shared" si="111"/>
        <v>0.30448953772106868</v>
      </c>
      <c r="J2425" s="1">
        <f t="shared" si="112"/>
        <v>0.57553965310375632</v>
      </c>
      <c r="K2425" s="1">
        <v>1</v>
      </c>
      <c r="L2425" s="1">
        <f t="shared" si="113"/>
        <v>-0.55244715118904442</v>
      </c>
      <c r="M2425" s="1">
        <f>ABS(J2425-Base!J2425)</f>
        <v>2.8232640295787759E-3</v>
      </c>
    </row>
    <row r="2426" spans="5:13" x14ac:dyDescent="0.3">
      <c r="E2426" s="1">
        <v>2415</v>
      </c>
      <c r="F2426" s="1">
        <v>0</v>
      </c>
      <c r="G2426" s="1">
        <v>28</v>
      </c>
      <c r="H2426" s="1">
        <v>2</v>
      </c>
      <c r="I2426" s="1">
        <f t="shared" si="111"/>
        <v>-0.15402264524545051</v>
      </c>
      <c r="J2426" s="1">
        <f t="shared" si="112"/>
        <v>0.46157028094029279</v>
      </c>
      <c r="K2426" s="1">
        <v>0</v>
      </c>
      <c r="L2426" s="1">
        <f t="shared" si="113"/>
        <v>-0.61909830332712346</v>
      </c>
      <c r="M2426" s="1">
        <f>ABS(J2426-Base!J2426)</f>
        <v>5.3345204778011968E-3</v>
      </c>
    </row>
    <row r="2427" spans="5:13" x14ac:dyDescent="0.3">
      <c r="E2427" s="1">
        <v>2416</v>
      </c>
      <c r="F2427" s="1">
        <v>1</v>
      </c>
      <c r="G2427" s="1">
        <v>31</v>
      </c>
      <c r="H2427" s="1">
        <v>3</v>
      </c>
      <c r="I2427" s="1">
        <f t="shared" si="111"/>
        <v>6.7708771115577882E-2</v>
      </c>
      <c r="J2427" s="1">
        <f t="shared" si="112"/>
        <v>0.51692072888077278</v>
      </c>
      <c r="K2427" s="1">
        <v>0</v>
      </c>
      <c r="L2427" s="1">
        <f t="shared" si="113"/>
        <v>-0.7275745163961157</v>
      </c>
      <c r="M2427" s="1">
        <f>ABS(J2427-Base!J2427)</f>
        <v>8.3505284910811994E-4</v>
      </c>
    </row>
    <row r="2428" spans="5:13" x14ac:dyDescent="0.3">
      <c r="E2428" s="1">
        <v>2417</v>
      </c>
      <c r="F2428" s="1">
        <v>1</v>
      </c>
      <c r="G2428" s="1">
        <v>25</v>
      </c>
      <c r="H2428" s="1">
        <v>4</v>
      </c>
      <c r="I2428" s="1">
        <f t="shared" si="111"/>
        <v>0.54166186494047786</v>
      </c>
      <c r="J2428" s="1">
        <f t="shared" si="112"/>
        <v>0.6321989251213167</v>
      </c>
      <c r="K2428" s="1">
        <v>0</v>
      </c>
      <c r="L2428" s="1">
        <f t="shared" si="113"/>
        <v>-1.0002130443619091</v>
      </c>
      <c r="M2428" s="1">
        <f>ABS(J2428-Base!J2428)</f>
        <v>5.4126395647193792E-3</v>
      </c>
    </row>
    <row r="2429" spans="5:13" x14ac:dyDescent="0.3">
      <c r="E2429" s="1">
        <v>2418</v>
      </c>
      <c r="F2429" s="1">
        <v>1</v>
      </c>
      <c r="G2429" s="1">
        <v>24</v>
      </c>
      <c r="H2429" s="1">
        <v>1</v>
      </c>
      <c r="I2429" s="1">
        <f t="shared" si="111"/>
        <v>-0.31784309584618131</v>
      </c>
      <c r="J2429" s="1">
        <f t="shared" si="112"/>
        <v>0.42120149167015264</v>
      </c>
      <c r="K2429" s="1">
        <v>0</v>
      </c>
      <c r="L2429" s="1">
        <f t="shared" si="113"/>
        <v>-0.5468008614053107</v>
      </c>
      <c r="M2429" s="1">
        <f>ABS(J2429-Base!J2429)</f>
        <v>4.1257370632288848E-3</v>
      </c>
    </row>
    <row r="2430" spans="5:13" x14ac:dyDescent="0.3">
      <c r="E2430" s="1">
        <v>2419</v>
      </c>
      <c r="F2430" s="1">
        <v>0</v>
      </c>
      <c r="G2430" s="1">
        <v>20</v>
      </c>
      <c r="H2430" s="1">
        <v>4</v>
      </c>
      <c r="I2430" s="1">
        <f t="shared" si="111"/>
        <v>0.55345757858350697</v>
      </c>
      <c r="J2430" s="1">
        <f t="shared" si="112"/>
        <v>0.63493740300257673</v>
      </c>
      <c r="K2430" s="1">
        <v>1</v>
      </c>
      <c r="L2430" s="1">
        <f t="shared" si="113"/>
        <v>-0.45422886289726877</v>
      </c>
      <c r="M2430" s="1">
        <f>ABS(J2430-Base!J2430)</f>
        <v>2.4618431626524551E-2</v>
      </c>
    </row>
    <row r="2431" spans="5:13" x14ac:dyDescent="0.3">
      <c r="E2431" s="1">
        <v>2420</v>
      </c>
      <c r="F2431" s="1">
        <v>0</v>
      </c>
      <c r="G2431" s="1">
        <v>25</v>
      </c>
      <c r="H2431" s="1">
        <v>1</v>
      </c>
      <c r="I2431" s="1">
        <f t="shared" si="111"/>
        <v>-0.32285549331989172</v>
      </c>
      <c r="J2431" s="1">
        <f t="shared" si="112"/>
        <v>0.41998000031392446</v>
      </c>
      <c r="K2431" s="1">
        <v>0</v>
      </c>
      <c r="L2431" s="1">
        <f t="shared" si="113"/>
        <v>-0.54469269381879837</v>
      </c>
      <c r="M2431" s="1">
        <f>ABS(J2431-Base!J2431)</f>
        <v>1.6211648205774476E-3</v>
      </c>
    </row>
    <row r="2432" spans="5:13" x14ac:dyDescent="0.3">
      <c r="E2432" s="1">
        <v>2421</v>
      </c>
      <c r="F2432" s="1">
        <v>0</v>
      </c>
      <c r="G2432" s="1">
        <v>25</v>
      </c>
      <c r="H2432" s="1">
        <v>1</v>
      </c>
      <c r="I2432" s="1">
        <f t="shared" si="111"/>
        <v>-0.32285549331989172</v>
      </c>
      <c r="J2432" s="1">
        <f t="shared" si="112"/>
        <v>0.41998000031392446</v>
      </c>
      <c r="K2432" s="1">
        <v>1</v>
      </c>
      <c r="L2432" s="1">
        <f t="shared" si="113"/>
        <v>-0.8675481871386902</v>
      </c>
      <c r="M2432" s="1">
        <f>ABS(J2432-Base!J2432)</f>
        <v>1.6211648205774476E-3</v>
      </c>
    </row>
    <row r="2433" spans="5:13" x14ac:dyDescent="0.3">
      <c r="E2433" s="1">
        <v>2422</v>
      </c>
      <c r="F2433" s="1">
        <v>0</v>
      </c>
      <c r="G2433" s="1">
        <v>25</v>
      </c>
      <c r="H2433" s="1">
        <v>0</v>
      </c>
      <c r="I2433" s="1">
        <f t="shared" si="111"/>
        <v>-0.57093431161149188</v>
      </c>
      <c r="J2433" s="1">
        <f t="shared" si="112"/>
        <v>0.36102126528532796</v>
      </c>
      <c r="K2433" s="1">
        <v>1</v>
      </c>
      <c r="L2433" s="1">
        <f t="shared" si="113"/>
        <v>-1.0188184157766256</v>
      </c>
      <c r="M2433" s="1">
        <f>ABS(J2433-Base!J2433)</f>
        <v>9.4570005980561533E-3</v>
      </c>
    </row>
    <row r="2434" spans="5:13" x14ac:dyDescent="0.3">
      <c r="E2434" s="1">
        <v>2423</v>
      </c>
      <c r="F2434" s="1">
        <v>1</v>
      </c>
      <c r="G2434" s="1">
        <v>29</v>
      </c>
      <c r="H2434" s="1">
        <v>5</v>
      </c>
      <c r="I2434" s="1">
        <f t="shared" si="111"/>
        <v>0.71963900050851426</v>
      </c>
      <c r="J2434" s="1">
        <f t="shared" si="112"/>
        <v>0.67252751756573015</v>
      </c>
      <c r="K2434" s="1">
        <v>1</v>
      </c>
      <c r="L2434" s="1">
        <f t="shared" si="113"/>
        <v>-0.39671225002992083</v>
      </c>
      <c r="M2434" s="1">
        <f>ABS(J2434-Base!J2434)</f>
        <v>7.2679820775450876E-3</v>
      </c>
    </row>
    <row r="2435" spans="5:13" x14ac:dyDescent="0.3">
      <c r="E2435" s="1">
        <v>2424</v>
      </c>
      <c r="F2435" s="1">
        <v>0</v>
      </c>
      <c r="G2435" s="1">
        <v>20</v>
      </c>
      <c r="H2435" s="1">
        <v>1</v>
      </c>
      <c r="I2435" s="1">
        <f t="shared" si="111"/>
        <v>-0.19077887629129359</v>
      </c>
      <c r="J2435" s="1">
        <f t="shared" si="112"/>
        <v>0.45244941673162731</v>
      </c>
      <c r="K2435" s="1">
        <v>0</v>
      </c>
      <c r="L2435" s="1">
        <f t="shared" si="113"/>
        <v>-0.60230043202785677</v>
      </c>
      <c r="M2435" s="1">
        <f>ABS(J2435-Base!J2435)</f>
        <v>1.0223155209224677E-3</v>
      </c>
    </row>
    <row r="2436" spans="5:13" x14ac:dyDescent="0.3">
      <c r="E2436" s="1">
        <v>2425</v>
      </c>
      <c r="F2436" s="1">
        <v>1</v>
      </c>
      <c r="G2436" s="1">
        <v>25</v>
      </c>
      <c r="H2436" s="1">
        <v>3</v>
      </c>
      <c r="I2436" s="1">
        <f t="shared" si="111"/>
        <v>0.24529434606969602</v>
      </c>
      <c r="J2436" s="1">
        <f t="shared" si="112"/>
        <v>0.56101794223747015</v>
      </c>
      <c r="K2436" s="1">
        <v>1</v>
      </c>
      <c r="L2436" s="1">
        <f t="shared" si="113"/>
        <v>-0.57800239137288711</v>
      </c>
      <c r="M2436" s="1">
        <f>ABS(J2436-Base!J2436)</f>
        <v>2.3400149410359727E-3</v>
      </c>
    </row>
    <row r="2437" spans="5:13" x14ac:dyDescent="0.3">
      <c r="E2437" s="1">
        <v>2426</v>
      </c>
      <c r="F2437" s="1">
        <v>1</v>
      </c>
      <c r="G2437" s="1">
        <v>23</v>
      </c>
      <c r="H2437" s="1">
        <v>5</v>
      </c>
      <c r="I2437" s="1">
        <f t="shared" si="111"/>
        <v>0.89722457546263246</v>
      </c>
      <c r="J2437" s="1">
        <f t="shared" si="112"/>
        <v>0.71037881827480831</v>
      </c>
      <c r="K2437" s="1">
        <v>0</v>
      </c>
      <c r="L2437" s="1">
        <f t="shared" si="113"/>
        <v>-1.2391814798290017</v>
      </c>
      <c r="M2437" s="1">
        <f>ABS(J2437-Base!J2437)</f>
        <v>8.0828640074115388E-3</v>
      </c>
    </row>
    <row r="2438" spans="5:13" x14ac:dyDescent="0.3">
      <c r="E2438" s="1">
        <v>2427</v>
      </c>
      <c r="F2438" s="1">
        <v>1</v>
      </c>
      <c r="G2438" s="1">
        <v>26</v>
      </c>
      <c r="H2438" s="1">
        <v>5</v>
      </c>
      <c r="I2438" s="1">
        <f t="shared" si="111"/>
        <v>0.80843178798557347</v>
      </c>
      <c r="J2438" s="1">
        <f t="shared" si="112"/>
        <v>0.69177522718882045</v>
      </c>
      <c r="K2438" s="1">
        <v>0</v>
      </c>
      <c r="L2438" s="1">
        <f t="shared" si="113"/>
        <v>-1.1769259803153758</v>
      </c>
      <c r="M2438" s="1">
        <f>ABS(J2438-Base!J2438)</f>
        <v>7.705483696095361E-3</v>
      </c>
    </row>
    <row r="2439" spans="5:13" x14ac:dyDescent="0.3">
      <c r="E2439" s="1">
        <v>2428</v>
      </c>
      <c r="F2439" s="1">
        <v>0</v>
      </c>
      <c r="G2439" s="1">
        <v>21</v>
      </c>
      <c r="H2439" s="1">
        <v>1</v>
      </c>
      <c r="I2439" s="1">
        <f t="shared" si="111"/>
        <v>-0.2171941996970132</v>
      </c>
      <c r="J2439" s="1">
        <f t="shared" si="112"/>
        <v>0.44591390150239957</v>
      </c>
      <c r="K2439" s="1">
        <v>0</v>
      </c>
      <c r="L2439" s="1">
        <f t="shared" si="113"/>
        <v>-0.59043519185957483</v>
      </c>
      <c r="M2439" s="1">
        <f>ABS(J2439-Base!J2439)</f>
        <v>4.8651378230174513E-4</v>
      </c>
    </row>
    <row r="2440" spans="5:13" x14ac:dyDescent="0.3">
      <c r="E2440" s="1">
        <v>2429</v>
      </c>
      <c r="F2440" s="1">
        <v>1</v>
      </c>
      <c r="G2440" s="1">
        <v>19</v>
      </c>
      <c r="H2440" s="1">
        <v>4</v>
      </c>
      <c r="I2440" s="1">
        <f t="shared" si="111"/>
        <v>0.71924743989459583</v>
      </c>
      <c r="J2440" s="1">
        <f t="shared" si="112"/>
        <v>0.67244127668046971</v>
      </c>
      <c r="K2440" s="1">
        <v>1</v>
      </c>
      <c r="L2440" s="1">
        <f t="shared" si="113"/>
        <v>-0.39684049224007112</v>
      </c>
      <c r="M2440" s="1">
        <f>ABS(J2440-Base!J2440)</f>
        <v>6.4993290872643605E-3</v>
      </c>
    </row>
    <row r="2441" spans="5:13" x14ac:dyDescent="0.3">
      <c r="E2441" s="1">
        <v>2430</v>
      </c>
      <c r="F2441" s="1">
        <v>1</v>
      </c>
      <c r="G2441" s="1">
        <v>31</v>
      </c>
      <c r="H2441" s="1">
        <v>5</v>
      </c>
      <c r="I2441" s="1">
        <f t="shared" si="111"/>
        <v>0.6604438088571416</v>
      </c>
      <c r="J2441" s="1">
        <f t="shared" si="112"/>
        <v>0.65936007690719023</v>
      </c>
      <c r="K2441" s="1">
        <v>1</v>
      </c>
      <c r="L2441" s="1">
        <f t="shared" si="113"/>
        <v>-0.4164854947524862</v>
      </c>
      <c r="M2441" s="1">
        <f>ABS(J2441-Base!J2441)</f>
        <v>6.9437869772803751E-3</v>
      </c>
    </row>
    <row r="2442" spans="5:13" x14ac:dyDescent="0.3">
      <c r="E2442" s="1">
        <v>2431</v>
      </c>
      <c r="F2442" s="1">
        <v>1</v>
      </c>
      <c r="G2442" s="1">
        <v>31</v>
      </c>
      <c r="H2442" s="1">
        <v>2</v>
      </c>
      <c r="I2442" s="1">
        <f t="shared" si="111"/>
        <v>-0.22865874775520392</v>
      </c>
      <c r="J2442" s="1">
        <f t="shared" si="112"/>
        <v>0.44308308811548419</v>
      </c>
      <c r="K2442" s="1">
        <v>1</v>
      </c>
      <c r="L2442" s="1">
        <f t="shared" si="113"/>
        <v>-0.81399796870100749</v>
      </c>
      <c r="M2442" s="1">
        <f>ABS(J2442-Base!J2442)</f>
        <v>2.5597683230641488E-3</v>
      </c>
    </row>
    <row r="2443" spans="5:13" x14ac:dyDescent="0.3">
      <c r="E2443" s="1">
        <v>2432</v>
      </c>
      <c r="F2443" s="1">
        <v>0</v>
      </c>
      <c r="G2443" s="1">
        <v>30</v>
      </c>
      <c r="H2443" s="1">
        <v>3</v>
      </c>
      <c r="I2443" s="1">
        <f t="shared" si="111"/>
        <v>4.122552623471043E-2</v>
      </c>
      <c r="J2443" s="1">
        <f t="shared" si="112"/>
        <v>0.51030492212762413</v>
      </c>
      <c r="K2443" s="1">
        <v>1</v>
      </c>
      <c r="L2443" s="1">
        <f t="shared" si="113"/>
        <v>-0.67274684540195073</v>
      </c>
      <c r="M2443" s="1">
        <f>ABS(J2443-Base!J2443)</f>
        <v>1.2912652005979908E-2</v>
      </c>
    </row>
    <row r="2444" spans="5:13" x14ac:dyDescent="0.3">
      <c r="E2444" s="1">
        <v>2433</v>
      </c>
      <c r="F2444" s="1">
        <v>0</v>
      </c>
      <c r="G2444" s="1">
        <v>26</v>
      </c>
      <c r="H2444" s="1">
        <v>0</v>
      </c>
      <c r="I2444" s="1">
        <f t="shared" si="111"/>
        <v>-0.5973496350172115</v>
      </c>
      <c r="J2444" s="1">
        <f t="shared" si="112"/>
        <v>0.35495028933023043</v>
      </c>
      <c r="K2444" s="1">
        <v>0</v>
      </c>
      <c r="L2444" s="1">
        <f t="shared" si="113"/>
        <v>-0.43842789435032226</v>
      </c>
      <c r="M2444" s="1">
        <f>ABS(J2444-Base!J2444)</f>
        <v>9.8715949567237948E-3</v>
      </c>
    </row>
    <row r="2445" spans="5:13" x14ac:dyDescent="0.3">
      <c r="E2445" s="1">
        <v>2434</v>
      </c>
      <c r="F2445" s="1">
        <v>0</v>
      </c>
      <c r="G2445" s="1">
        <v>23</v>
      </c>
      <c r="H2445" s="1">
        <v>0</v>
      </c>
      <c r="I2445" s="1">
        <f t="shared" ref="I2445:I2508" si="114">$H$5+$H$6*G2445+H2445*$H$7+$H$8*F2445+F2445*H2445*$H$9+F2445*G2445*$H$10</f>
        <v>-0.51810366480005265</v>
      </c>
      <c r="J2445" s="1">
        <f t="shared" ref="J2445:J2508" si="115">EXP(I2445)/(1+EXP(I2445))</f>
        <v>0.37329576709001761</v>
      </c>
      <c r="K2445" s="1">
        <v>0</v>
      </c>
      <c r="L2445" s="1">
        <f t="shared" ref="L2445:L2508" si="116">IF(K2445=1,LN(J2445),LN(1-J2445))</f>
        <v>-0.46728056748999891</v>
      </c>
      <c r="M2445" s="1">
        <f>ABS(J2445-Base!J2445)</f>
        <v>8.5966274346834237E-3</v>
      </c>
    </row>
    <row r="2446" spans="5:13" x14ac:dyDescent="0.3">
      <c r="E2446" s="1">
        <v>2435</v>
      </c>
      <c r="F2446" s="1">
        <v>1</v>
      </c>
      <c r="G2446" s="1">
        <v>30</v>
      </c>
      <c r="H2446" s="1">
        <v>3</v>
      </c>
      <c r="I2446" s="1">
        <f t="shared" si="114"/>
        <v>9.7306366941264225E-2</v>
      </c>
      <c r="J2446" s="1">
        <f t="shared" si="115"/>
        <v>0.52430741513915491</v>
      </c>
      <c r="K2446" s="1">
        <v>0</v>
      </c>
      <c r="L2446" s="1">
        <f t="shared" si="116"/>
        <v>-0.74298346351310152</v>
      </c>
      <c r="M2446" s="1">
        <f>ABS(J2446-Base!J2446)</f>
        <v>1.0898410055508734E-3</v>
      </c>
    </row>
    <row r="2447" spans="5:13" x14ac:dyDescent="0.3">
      <c r="E2447" s="1">
        <v>2436</v>
      </c>
      <c r="F2447" s="1">
        <v>1</v>
      </c>
      <c r="G2447" s="1">
        <v>17</v>
      </c>
      <c r="H2447" s="1">
        <v>1</v>
      </c>
      <c r="I2447" s="1">
        <f t="shared" si="114"/>
        <v>-0.11065992506637687</v>
      </c>
      <c r="J2447" s="1">
        <f t="shared" si="115"/>
        <v>0.47236321544035159</v>
      </c>
      <c r="K2447" s="1">
        <v>1</v>
      </c>
      <c r="L2447" s="1">
        <f t="shared" si="116"/>
        <v>-0.75000706509051696</v>
      </c>
      <c r="M2447" s="1">
        <f>ABS(J2447-Base!J2447)</f>
        <v>2.4240753153690342E-3</v>
      </c>
    </row>
    <row r="2448" spans="5:13" x14ac:dyDescent="0.3">
      <c r="E2448" s="1">
        <v>2437</v>
      </c>
      <c r="F2448" s="1">
        <v>0</v>
      </c>
      <c r="G2448" s="1">
        <v>27</v>
      </c>
      <c r="H2448" s="1">
        <v>0</v>
      </c>
      <c r="I2448" s="1">
        <f t="shared" si="114"/>
        <v>-0.62376495842293123</v>
      </c>
      <c r="J2448" s="1">
        <f t="shared" si="115"/>
        <v>0.34892565543319548</v>
      </c>
      <c r="K2448" s="1">
        <v>0</v>
      </c>
      <c r="L2448" s="1">
        <f t="shared" si="116"/>
        <v>-0.42913144273050785</v>
      </c>
      <c r="M2448" s="1">
        <f>ABS(J2448-Base!J2448)</f>
        <v>1.0275372231825008E-2</v>
      </c>
    </row>
    <row r="2449" spans="5:13" x14ac:dyDescent="0.3">
      <c r="E2449" s="1">
        <v>2438</v>
      </c>
      <c r="F2449" s="1">
        <v>0</v>
      </c>
      <c r="G2449" s="1">
        <v>30</v>
      </c>
      <c r="H2449" s="1">
        <v>1</v>
      </c>
      <c r="I2449" s="1">
        <f t="shared" si="114"/>
        <v>-0.4549321103484899</v>
      </c>
      <c r="J2449" s="1">
        <f t="shared" si="115"/>
        <v>0.38818875454897944</v>
      </c>
      <c r="K2449" s="1">
        <v>1</v>
      </c>
      <c r="L2449" s="1">
        <f t="shared" si="116"/>
        <v>-0.94626357685594398</v>
      </c>
      <c r="M2449" s="1">
        <f>ABS(J2449-Base!J2449)</f>
        <v>4.1345494440507835E-3</v>
      </c>
    </row>
    <row r="2450" spans="5:13" x14ac:dyDescent="0.3">
      <c r="E2450" s="1">
        <v>2439</v>
      </c>
      <c r="F2450" s="1">
        <v>0</v>
      </c>
      <c r="G2450" s="1">
        <v>26</v>
      </c>
      <c r="H2450" s="1">
        <v>4</v>
      </c>
      <c r="I2450" s="1">
        <f t="shared" si="114"/>
        <v>0.39496563814918917</v>
      </c>
      <c r="J2450" s="1">
        <f t="shared" si="115"/>
        <v>0.59747750189360604</v>
      </c>
      <c r="K2450" s="1">
        <v>1</v>
      </c>
      <c r="L2450" s="1">
        <f t="shared" si="116"/>
        <v>-0.5150386496199415</v>
      </c>
      <c r="M2450" s="1">
        <f>ABS(J2450-Base!J2450)</f>
        <v>2.2601178671620925E-2</v>
      </c>
    </row>
    <row r="2451" spans="5:13" x14ac:dyDescent="0.3">
      <c r="E2451" s="1">
        <v>2440</v>
      </c>
      <c r="F2451" s="1">
        <v>0</v>
      </c>
      <c r="G2451" s="1">
        <v>29</v>
      </c>
      <c r="H2451" s="1">
        <v>3</v>
      </c>
      <c r="I2451" s="1">
        <f t="shared" si="114"/>
        <v>6.7640849640430045E-2</v>
      </c>
      <c r="J2451" s="1">
        <f t="shared" si="115"/>
        <v>0.51690376793916937</v>
      </c>
      <c r="K2451" s="1">
        <v>1</v>
      </c>
      <c r="L2451" s="1">
        <f t="shared" si="116"/>
        <v>-0.65989855731325187</v>
      </c>
      <c r="M2451" s="1">
        <f>ABS(J2451-Base!J2451)</f>
        <v>1.3436248929804773E-2</v>
      </c>
    </row>
    <row r="2452" spans="5:13" x14ac:dyDescent="0.3">
      <c r="E2452" s="1">
        <v>2441</v>
      </c>
      <c r="F2452" s="1">
        <v>0</v>
      </c>
      <c r="G2452" s="1">
        <v>23</v>
      </c>
      <c r="H2452" s="1">
        <v>1</v>
      </c>
      <c r="I2452" s="1">
        <f t="shared" si="114"/>
        <v>-0.27002484650845249</v>
      </c>
      <c r="J2452" s="1">
        <f t="shared" si="115"/>
        <v>0.43290099526311304</v>
      </c>
      <c r="K2452" s="1">
        <v>0</v>
      </c>
      <c r="L2452" s="1">
        <f t="shared" si="116"/>
        <v>-0.5672213789683026</v>
      </c>
      <c r="M2452" s="1">
        <f>ABS(J2452-Base!J2452)</f>
        <v>5.7557668159280428E-4</v>
      </c>
    </row>
    <row r="2453" spans="5:13" x14ac:dyDescent="0.3">
      <c r="E2453" s="1">
        <v>2442</v>
      </c>
      <c r="F2453" s="1">
        <v>1</v>
      </c>
      <c r="G2453" s="1">
        <v>25</v>
      </c>
      <c r="H2453" s="1">
        <v>1</v>
      </c>
      <c r="I2453" s="1">
        <f t="shared" si="114"/>
        <v>-0.34744069167186764</v>
      </c>
      <c r="J2453" s="1">
        <f t="shared" si="115"/>
        <v>0.41400318395785679</v>
      </c>
      <c r="K2453" s="1">
        <v>0</v>
      </c>
      <c r="L2453" s="1">
        <f t="shared" si="116"/>
        <v>-0.53444092279506761</v>
      </c>
      <c r="M2453" s="1">
        <f>ABS(J2453-Base!J2453)</f>
        <v>4.3556515354902237E-3</v>
      </c>
    </row>
    <row r="2454" spans="5:13" x14ac:dyDescent="0.3">
      <c r="E2454" s="1">
        <v>2443</v>
      </c>
      <c r="F2454" s="1">
        <v>1</v>
      </c>
      <c r="G2454" s="1">
        <v>29</v>
      </c>
      <c r="H2454" s="1">
        <v>6</v>
      </c>
      <c r="I2454" s="1">
        <f t="shared" si="114"/>
        <v>1.016006519379296</v>
      </c>
      <c r="J2454" s="1">
        <f t="shared" si="115"/>
        <v>0.73419398827089033</v>
      </c>
      <c r="K2454" s="1">
        <v>1</v>
      </c>
      <c r="L2454" s="1">
        <f t="shared" si="116"/>
        <v>-0.30898199608846094</v>
      </c>
      <c r="M2454" s="1">
        <f>ABS(J2454-Base!J2454)</f>
        <v>9.1785598741822572E-3</v>
      </c>
    </row>
    <row r="2455" spans="5:13" x14ac:dyDescent="0.3">
      <c r="E2455" s="1">
        <v>2444</v>
      </c>
      <c r="F2455" s="1">
        <v>1</v>
      </c>
      <c r="G2455" s="1">
        <v>24</v>
      </c>
      <c r="H2455" s="1">
        <v>1</v>
      </c>
      <c r="I2455" s="1">
        <f t="shared" si="114"/>
        <v>-0.31784309584618131</v>
      </c>
      <c r="J2455" s="1">
        <f t="shared" si="115"/>
        <v>0.42120149167015264</v>
      </c>
      <c r="K2455" s="1">
        <v>1</v>
      </c>
      <c r="L2455" s="1">
        <f t="shared" si="116"/>
        <v>-0.86464395725149212</v>
      </c>
      <c r="M2455" s="1">
        <f>ABS(J2455-Base!J2455)</f>
        <v>4.1257370632288848E-3</v>
      </c>
    </row>
    <row r="2456" spans="5:13" x14ac:dyDescent="0.3">
      <c r="E2456" s="1">
        <v>2445</v>
      </c>
      <c r="F2456" s="1">
        <v>0</v>
      </c>
      <c r="G2456" s="1">
        <v>22</v>
      </c>
      <c r="H2456" s="1">
        <v>1</v>
      </c>
      <c r="I2456" s="1">
        <f t="shared" si="114"/>
        <v>-0.24360952310273282</v>
      </c>
      <c r="J2456" s="1">
        <f t="shared" si="115"/>
        <v>0.43939703315261519</v>
      </c>
      <c r="K2456" s="1">
        <v>0</v>
      </c>
      <c r="L2456" s="1">
        <f t="shared" si="116"/>
        <v>-0.57874234799398538</v>
      </c>
      <c r="M2456" s="1">
        <f>ABS(J2456-Base!J2456)</f>
        <v>4.6310560282480928E-5</v>
      </c>
    </row>
    <row r="2457" spans="5:13" x14ac:dyDescent="0.3">
      <c r="E2457" s="1">
        <v>2446</v>
      </c>
      <c r="F2457" s="1">
        <v>1</v>
      </c>
      <c r="G2457" s="1">
        <v>20</v>
      </c>
      <c r="H2457" s="1">
        <v>3</v>
      </c>
      <c r="I2457" s="1">
        <f t="shared" si="114"/>
        <v>0.39328232519812767</v>
      </c>
      <c r="J2457" s="1">
        <f t="shared" si="115"/>
        <v>0.59707260192305922</v>
      </c>
      <c r="K2457" s="1">
        <v>0</v>
      </c>
      <c r="L2457" s="1">
        <f t="shared" si="116"/>
        <v>-0.90899888692030684</v>
      </c>
      <c r="M2457" s="1">
        <f>ABS(J2457-Base!J2457)</f>
        <v>3.5229003773554757E-3</v>
      </c>
    </row>
    <row r="2458" spans="5:13" x14ac:dyDescent="0.3">
      <c r="E2458" s="1">
        <v>2447</v>
      </c>
      <c r="F2458" s="1">
        <v>1</v>
      </c>
      <c r="G2458" s="1">
        <v>20</v>
      </c>
      <c r="H2458" s="1">
        <v>5</v>
      </c>
      <c r="I2458" s="1">
        <f t="shared" si="114"/>
        <v>0.98601736293969144</v>
      </c>
      <c r="J2458" s="1">
        <f t="shared" si="115"/>
        <v>0.72830055963107243</v>
      </c>
      <c r="K2458" s="1">
        <v>1</v>
      </c>
      <c r="L2458" s="1">
        <f t="shared" si="116"/>
        <v>-0.31704145935121358</v>
      </c>
      <c r="M2458" s="1">
        <f>ABS(J2458-Base!J2458)</f>
        <v>8.399337005623897E-3</v>
      </c>
    </row>
    <row r="2459" spans="5:13" x14ac:dyDescent="0.3">
      <c r="E2459" s="1">
        <v>2448</v>
      </c>
      <c r="F2459" s="1">
        <v>1</v>
      </c>
      <c r="G2459" s="1">
        <v>26</v>
      </c>
      <c r="H2459" s="1">
        <v>0</v>
      </c>
      <c r="I2459" s="1">
        <f t="shared" si="114"/>
        <v>-0.6734058063683358</v>
      </c>
      <c r="J2459" s="1">
        <f t="shared" si="115"/>
        <v>0.33773464375559969</v>
      </c>
      <c r="K2459" s="1">
        <v>0</v>
      </c>
      <c r="L2459" s="1">
        <f t="shared" si="116"/>
        <v>-0.41208896311178073</v>
      </c>
      <c r="M2459" s="1">
        <f>ABS(J2459-Base!J2459)</f>
        <v>7.3440506179069387E-3</v>
      </c>
    </row>
    <row r="2460" spans="5:13" x14ac:dyDescent="0.3">
      <c r="E2460" s="1">
        <v>2449</v>
      </c>
      <c r="F2460" s="1">
        <v>1</v>
      </c>
      <c r="G2460" s="1">
        <v>25</v>
      </c>
      <c r="H2460" s="1">
        <v>1</v>
      </c>
      <c r="I2460" s="1">
        <f t="shared" si="114"/>
        <v>-0.34744069167186764</v>
      </c>
      <c r="J2460" s="1">
        <f t="shared" si="115"/>
        <v>0.41400318395785679</v>
      </c>
      <c r="K2460" s="1">
        <v>0</v>
      </c>
      <c r="L2460" s="1">
        <f t="shared" si="116"/>
        <v>-0.53444092279506761</v>
      </c>
      <c r="M2460" s="1">
        <f>ABS(J2460-Base!J2460)</f>
        <v>4.3556515354902237E-3</v>
      </c>
    </row>
    <row r="2461" spans="5:13" x14ac:dyDescent="0.3">
      <c r="E2461" s="1">
        <v>2450</v>
      </c>
      <c r="F2461" s="1">
        <v>1</v>
      </c>
      <c r="G2461" s="1">
        <v>22</v>
      </c>
      <c r="H2461" s="1">
        <v>5</v>
      </c>
      <c r="I2461" s="1">
        <f t="shared" si="114"/>
        <v>0.92682217128831879</v>
      </c>
      <c r="J2461" s="1">
        <f t="shared" si="115"/>
        <v>0.71643012843681986</v>
      </c>
      <c r="K2461" s="1">
        <v>1</v>
      </c>
      <c r="L2461" s="1">
        <f t="shared" si="116"/>
        <v>-0.33347455435210327</v>
      </c>
      <c r="M2461" s="1">
        <f>ABS(J2461-Base!J2461)</f>
        <v>8.1951314509591811E-3</v>
      </c>
    </row>
    <row r="2462" spans="5:13" x14ac:dyDescent="0.3">
      <c r="E2462" s="1">
        <v>2451</v>
      </c>
      <c r="F2462" s="1">
        <v>1</v>
      </c>
      <c r="G2462" s="1">
        <v>25</v>
      </c>
      <c r="H2462" s="1">
        <v>3</v>
      </c>
      <c r="I2462" s="1">
        <f t="shared" si="114"/>
        <v>0.24529434606969602</v>
      </c>
      <c r="J2462" s="1">
        <f t="shared" si="115"/>
        <v>0.56101794223747015</v>
      </c>
      <c r="K2462" s="1">
        <v>1</v>
      </c>
      <c r="L2462" s="1">
        <f t="shared" si="116"/>
        <v>-0.57800239137288711</v>
      </c>
      <c r="M2462" s="1">
        <f>ABS(J2462-Base!J2462)</f>
        <v>2.3400149410359727E-3</v>
      </c>
    </row>
    <row r="2463" spans="5:13" x14ac:dyDescent="0.3">
      <c r="E2463" s="1">
        <v>2452</v>
      </c>
      <c r="F2463" s="1">
        <v>1</v>
      </c>
      <c r="G2463" s="1">
        <v>22</v>
      </c>
      <c r="H2463" s="1">
        <v>2</v>
      </c>
      <c r="I2463" s="1">
        <f t="shared" si="114"/>
        <v>3.7719614675973248E-2</v>
      </c>
      <c r="J2463" s="1">
        <f t="shared" si="115"/>
        <v>0.50942878577989803</v>
      </c>
      <c r="K2463" s="1">
        <v>1</v>
      </c>
      <c r="L2463" s="1">
        <f t="shared" si="116"/>
        <v>-0.67446520884628536</v>
      </c>
      <c r="M2463" s="1">
        <f>ABS(J2463-Base!J2463)</f>
        <v>2.8465903584240504E-4</v>
      </c>
    </row>
    <row r="2464" spans="5:13" x14ac:dyDescent="0.3">
      <c r="E2464" s="1">
        <v>2453</v>
      </c>
      <c r="F2464" s="1">
        <v>0</v>
      </c>
      <c r="G2464" s="1">
        <v>28</v>
      </c>
      <c r="H2464" s="1">
        <v>2</v>
      </c>
      <c r="I2464" s="1">
        <f t="shared" si="114"/>
        <v>-0.15402264524545051</v>
      </c>
      <c r="J2464" s="1">
        <f t="shared" si="115"/>
        <v>0.46157028094029279</v>
      </c>
      <c r="K2464" s="1">
        <v>0</v>
      </c>
      <c r="L2464" s="1">
        <f t="shared" si="116"/>
        <v>-0.61909830332712346</v>
      </c>
      <c r="M2464" s="1">
        <f>ABS(J2464-Base!J2464)</f>
        <v>5.3345204778011968E-3</v>
      </c>
    </row>
    <row r="2465" spans="5:13" x14ac:dyDescent="0.3">
      <c r="E2465" s="1">
        <v>2454</v>
      </c>
      <c r="F2465" s="1">
        <v>0</v>
      </c>
      <c r="G2465" s="1">
        <v>35</v>
      </c>
      <c r="H2465" s="1">
        <v>0</v>
      </c>
      <c r="I2465" s="1">
        <f t="shared" si="114"/>
        <v>-0.83508754566868815</v>
      </c>
      <c r="J2465" s="1">
        <f t="shared" si="115"/>
        <v>0.30257041126145895</v>
      </c>
      <c r="K2465" s="1">
        <v>1</v>
      </c>
      <c r="L2465" s="1">
        <f t="shared" si="116"/>
        <v>-1.1954412640960037</v>
      </c>
      <c r="M2465" s="1">
        <f>ABS(J2465-Base!J2465)</f>
        <v>1.3086638469248846E-2</v>
      </c>
    </row>
    <row r="2466" spans="5:13" x14ac:dyDescent="0.3">
      <c r="E2466" s="1">
        <v>2455</v>
      </c>
      <c r="F2466" s="1">
        <v>0</v>
      </c>
      <c r="G2466" s="1">
        <v>26</v>
      </c>
      <c r="H2466" s="1">
        <v>2</v>
      </c>
      <c r="I2466" s="1">
        <f t="shared" si="114"/>
        <v>-0.10119199843401117</v>
      </c>
      <c r="J2466" s="1">
        <f t="shared" si="115"/>
        <v>0.47472356555743933</v>
      </c>
      <c r="K2466" s="1">
        <v>0</v>
      </c>
      <c r="L2466" s="1">
        <f t="shared" si="116"/>
        <v>-0.6438306131696494</v>
      </c>
      <c r="M2466" s="1">
        <f>ABS(J2466-Base!J2466)</f>
        <v>6.4278209415614129E-3</v>
      </c>
    </row>
    <row r="2467" spans="5:13" x14ac:dyDescent="0.3">
      <c r="E2467" s="1">
        <v>2456</v>
      </c>
      <c r="F2467" s="1">
        <v>1</v>
      </c>
      <c r="G2467" s="1">
        <v>27</v>
      </c>
      <c r="H2467" s="1">
        <v>3</v>
      </c>
      <c r="I2467" s="1">
        <f t="shared" si="114"/>
        <v>0.18609915441832325</v>
      </c>
      <c r="J2467" s="1">
        <f t="shared" si="115"/>
        <v>0.54639097799939529</v>
      </c>
      <c r="K2467" s="1">
        <v>1</v>
      </c>
      <c r="L2467" s="1">
        <f t="shared" si="116"/>
        <v>-0.60442048257601411</v>
      </c>
      <c r="M2467" s="1">
        <f>ABS(J2467-Base!J2467)</f>
        <v>1.8459486462082397E-3</v>
      </c>
    </row>
    <row r="2468" spans="5:13" x14ac:dyDescent="0.3">
      <c r="E2468" s="1">
        <v>2457</v>
      </c>
      <c r="F2468" s="1">
        <v>0</v>
      </c>
      <c r="G2468" s="1">
        <v>27</v>
      </c>
      <c r="H2468" s="1">
        <v>2</v>
      </c>
      <c r="I2468" s="1">
        <f t="shared" si="114"/>
        <v>-0.12760732183973089</v>
      </c>
      <c r="J2468" s="1">
        <f t="shared" si="115"/>
        <v>0.4681413889610696</v>
      </c>
      <c r="K2468" s="1">
        <v>1</v>
      </c>
      <c r="L2468" s="1">
        <f t="shared" si="116"/>
        <v>-0.75898491552680436</v>
      </c>
      <c r="M2468" s="1">
        <f>ABS(J2468-Base!J2468)</f>
        <v>5.8814182643489032E-3</v>
      </c>
    </row>
    <row r="2469" spans="5:13" x14ac:dyDescent="0.3">
      <c r="E2469" s="1">
        <v>2458</v>
      </c>
      <c r="F2469" s="1">
        <v>0</v>
      </c>
      <c r="G2469" s="1">
        <v>16</v>
      </c>
      <c r="H2469" s="1">
        <v>3</v>
      </c>
      <c r="I2469" s="1">
        <f t="shared" si="114"/>
        <v>0.41104005391478526</v>
      </c>
      <c r="J2469" s="1">
        <f t="shared" si="115"/>
        <v>0.60133723802718886</v>
      </c>
      <c r="K2469" s="1">
        <v>0</v>
      </c>
      <c r="L2469" s="1">
        <f t="shared" si="116"/>
        <v>-0.91963942757021577</v>
      </c>
      <c r="M2469" s="1">
        <f>ABS(J2469-Base!J2469)</f>
        <v>1.9463460492606832E-2</v>
      </c>
    </row>
    <row r="2470" spans="5:13" x14ac:dyDescent="0.3">
      <c r="E2470" s="1">
        <v>2459</v>
      </c>
      <c r="F2470" s="1">
        <v>1</v>
      </c>
      <c r="G2470" s="1">
        <v>24</v>
      </c>
      <c r="H2470" s="1">
        <v>4</v>
      </c>
      <c r="I2470" s="1">
        <f t="shared" si="114"/>
        <v>0.57125946076616418</v>
      </c>
      <c r="J2470" s="1">
        <f t="shared" si="115"/>
        <v>0.63905373832859047</v>
      </c>
      <c r="K2470" s="1">
        <v>0</v>
      </c>
      <c r="L2470" s="1">
        <f t="shared" si="116"/>
        <v>-1.0190261913659362</v>
      </c>
      <c r="M2470" s="1">
        <f>ABS(J2470-Base!J2470)</f>
        <v>5.6082665595927894E-3</v>
      </c>
    </row>
    <row r="2471" spans="5:13" x14ac:dyDescent="0.3">
      <c r="E2471" s="1">
        <v>2460</v>
      </c>
      <c r="F2471" s="1">
        <v>0</v>
      </c>
      <c r="G2471" s="1">
        <v>29</v>
      </c>
      <c r="H2471" s="1">
        <v>1</v>
      </c>
      <c r="I2471" s="1">
        <f t="shared" si="114"/>
        <v>-0.42851678694277029</v>
      </c>
      <c r="J2471" s="1">
        <f t="shared" si="115"/>
        <v>0.39448056471223647</v>
      </c>
      <c r="K2471" s="1">
        <v>0</v>
      </c>
      <c r="L2471" s="1">
        <f t="shared" si="116"/>
        <v>-0.50166861858873557</v>
      </c>
      <c r="M2471" s="1">
        <f>ABS(J2471-Base!J2471)</f>
        <v>3.6454111541763812E-3</v>
      </c>
    </row>
    <row r="2472" spans="5:13" x14ac:dyDescent="0.3">
      <c r="E2472" s="1">
        <v>2461</v>
      </c>
      <c r="F2472" s="1">
        <v>1</v>
      </c>
      <c r="G2472" s="1">
        <v>19</v>
      </c>
      <c r="H2472" s="1">
        <v>4</v>
      </c>
      <c r="I2472" s="1">
        <f t="shared" si="114"/>
        <v>0.71924743989459583</v>
      </c>
      <c r="J2472" s="1">
        <f t="shared" si="115"/>
        <v>0.67244127668046971</v>
      </c>
      <c r="K2472" s="1">
        <v>0</v>
      </c>
      <c r="L2472" s="1">
        <f t="shared" si="116"/>
        <v>-1.1160879321346668</v>
      </c>
      <c r="M2472" s="1">
        <f>ABS(J2472-Base!J2472)</f>
        <v>6.4993290872643605E-3</v>
      </c>
    </row>
    <row r="2473" spans="5:13" x14ac:dyDescent="0.3">
      <c r="E2473" s="1">
        <v>2462</v>
      </c>
      <c r="F2473" s="1">
        <v>0</v>
      </c>
      <c r="G2473" s="1">
        <v>24</v>
      </c>
      <c r="H2473" s="1">
        <v>2</v>
      </c>
      <c r="I2473" s="1">
        <f t="shared" si="114"/>
        <v>-4.8361351622571935E-2</v>
      </c>
      <c r="J2473" s="1">
        <f t="shared" si="115"/>
        <v>0.48791201797070305</v>
      </c>
      <c r="K2473" s="1">
        <v>1</v>
      </c>
      <c r="L2473" s="1">
        <f t="shared" si="116"/>
        <v>-0.71762018042701503</v>
      </c>
      <c r="M2473" s="1">
        <f>ABS(J2473-Base!J2473)</f>
        <v>7.5166681376453992E-3</v>
      </c>
    </row>
    <row r="2474" spans="5:13" x14ac:dyDescent="0.3">
      <c r="E2474" s="1">
        <v>2463</v>
      </c>
      <c r="F2474" s="1">
        <v>0</v>
      </c>
      <c r="G2474" s="1">
        <v>26</v>
      </c>
      <c r="H2474" s="1">
        <v>2</v>
      </c>
      <c r="I2474" s="1">
        <f t="shared" si="114"/>
        <v>-0.10119199843401117</v>
      </c>
      <c r="J2474" s="1">
        <f t="shared" si="115"/>
        <v>0.47472356555743933</v>
      </c>
      <c r="K2474" s="1">
        <v>0</v>
      </c>
      <c r="L2474" s="1">
        <f t="shared" si="116"/>
        <v>-0.6438306131696494</v>
      </c>
      <c r="M2474" s="1">
        <f>ABS(J2474-Base!J2474)</f>
        <v>6.4278209415614129E-3</v>
      </c>
    </row>
    <row r="2475" spans="5:13" x14ac:dyDescent="0.3">
      <c r="E2475" s="1">
        <v>2464</v>
      </c>
      <c r="F2475" s="1">
        <v>0</v>
      </c>
      <c r="G2475" s="1">
        <v>29</v>
      </c>
      <c r="H2475" s="1">
        <v>4</v>
      </c>
      <c r="I2475" s="1">
        <f t="shared" si="114"/>
        <v>0.31571966793203021</v>
      </c>
      <c r="J2475" s="1">
        <f t="shared" si="115"/>
        <v>0.57828074971199572</v>
      </c>
      <c r="K2475" s="1">
        <v>0</v>
      </c>
      <c r="L2475" s="1">
        <f t="shared" si="116"/>
        <v>-0.86341547002322716</v>
      </c>
      <c r="M2475" s="1">
        <f>ABS(J2475-Base!J2475)</f>
        <v>2.1407315133225469E-2</v>
      </c>
    </row>
    <row r="2476" spans="5:13" x14ac:dyDescent="0.3">
      <c r="E2476" s="1">
        <v>2465</v>
      </c>
      <c r="F2476" s="1">
        <v>1</v>
      </c>
      <c r="G2476" s="1">
        <v>23</v>
      </c>
      <c r="H2476" s="1">
        <v>1</v>
      </c>
      <c r="I2476" s="1">
        <f t="shared" si="114"/>
        <v>-0.28824550002049498</v>
      </c>
      <c r="J2476" s="1">
        <f t="shared" si="115"/>
        <v>0.42843345186620124</v>
      </c>
      <c r="K2476" s="1">
        <v>0</v>
      </c>
      <c r="L2476" s="1">
        <f t="shared" si="116"/>
        <v>-0.55937435784786393</v>
      </c>
      <c r="M2476" s="1">
        <f>ABS(J2476-Base!J2476)</f>
        <v>3.8919667153189952E-3</v>
      </c>
    </row>
    <row r="2477" spans="5:13" x14ac:dyDescent="0.3">
      <c r="E2477" s="1">
        <v>2466</v>
      </c>
      <c r="F2477" s="1">
        <v>1</v>
      </c>
      <c r="G2477" s="1">
        <v>19</v>
      </c>
      <c r="H2477" s="1">
        <v>1</v>
      </c>
      <c r="I2477" s="1">
        <f t="shared" si="114"/>
        <v>-0.16985511671774955</v>
      </c>
      <c r="J2477" s="1">
        <f t="shared" si="115"/>
        <v>0.45763801982697555</v>
      </c>
      <c r="K2477" s="1">
        <v>0</v>
      </c>
      <c r="L2477" s="1">
        <f t="shared" si="116"/>
        <v>-0.61182164036396791</v>
      </c>
      <c r="M2477" s="1">
        <f>ABS(J2477-Base!J2477)</f>
        <v>2.9238545794913473E-3</v>
      </c>
    </row>
    <row r="2478" spans="5:13" x14ac:dyDescent="0.3">
      <c r="E2478" s="1">
        <v>2467</v>
      </c>
      <c r="F2478" s="1">
        <v>1</v>
      </c>
      <c r="G2478" s="1">
        <v>18</v>
      </c>
      <c r="H2478" s="1">
        <v>3</v>
      </c>
      <c r="I2478" s="1">
        <f t="shared" si="114"/>
        <v>0.45247751684950049</v>
      </c>
      <c r="J2478" s="1">
        <f t="shared" si="115"/>
        <v>0.61122812405629912</v>
      </c>
      <c r="K2478" s="1">
        <v>1</v>
      </c>
      <c r="L2478" s="1">
        <f t="shared" si="116"/>
        <v>-0.49228502769844229</v>
      </c>
      <c r="M2478" s="1">
        <f>ABS(J2478-Base!J2478)</f>
        <v>3.9694328310724281E-3</v>
      </c>
    </row>
    <row r="2479" spans="5:13" x14ac:dyDescent="0.3">
      <c r="E2479" s="1">
        <v>2468</v>
      </c>
      <c r="F2479" s="1">
        <v>1</v>
      </c>
      <c r="G2479" s="1">
        <v>22</v>
      </c>
      <c r="H2479" s="1">
        <v>4</v>
      </c>
      <c r="I2479" s="1">
        <f t="shared" si="114"/>
        <v>0.63045465241753684</v>
      </c>
      <c r="J2479" s="1">
        <f t="shared" si="115"/>
        <v>0.65259254609950756</v>
      </c>
      <c r="K2479" s="1">
        <v>1</v>
      </c>
      <c r="L2479" s="1">
        <f t="shared" si="116"/>
        <v>-0.42680231673995855</v>
      </c>
      <c r="M2479" s="1">
        <f>ABS(J2479-Base!J2479)</f>
        <v>5.9825470584123908E-3</v>
      </c>
    </row>
    <row r="2480" spans="5:13" x14ac:dyDescent="0.3">
      <c r="E2480" s="1">
        <v>2469</v>
      </c>
      <c r="F2480" s="1">
        <v>0</v>
      </c>
      <c r="G2480" s="1">
        <v>26</v>
      </c>
      <c r="H2480" s="1">
        <v>0</v>
      </c>
      <c r="I2480" s="1">
        <f t="shared" si="114"/>
        <v>-0.5973496350172115</v>
      </c>
      <c r="J2480" s="1">
        <f t="shared" si="115"/>
        <v>0.35495028933023043</v>
      </c>
      <c r="K2480" s="1">
        <v>0</v>
      </c>
      <c r="L2480" s="1">
        <f t="shared" si="116"/>
        <v>-0.43842789435032226</v>
      </c>
      <c r="M2480" s="1">
        <f>ABS(J2480-Base!J2480)</f>
        <v>9.8715949567237948E-3</v>
      </c>
    </row>
    <row r="2481" spans="5:13" x14ac:dyDescent="0.3">
      <c r="E2481" s="1">
        <v>2470</v>
      </c>
      <c r="F2481" s="1">
        <v>1</v>
      </c>
      <c r="G2481" s="1">
        <v>26</v>
      </c>
      <c r="H2481" s="1">
        <v>0</v>
      </c>
      <c r="I2481" s="1">
        <f t="shared" si="114"/>
        <v>-0.6734058063683358</v>
      </c>
      <c r="J2481" s="1">
        <f t="shared" si="115"/>
        <v>0.33773464375559969</v>
      </c>
      <c r="K2481" s="1">
        <v>0</v>
      </c>
      <c r="L2481" s="1">
        <f t="shared" si="116"/>
        <v>-0.41208896311178073</v>
      </c>
      <c r="M2481" s="1">
        <f>ABS(J2481-Base!J2481)</f>
        <v>7.3440506179069387E-3</v>
      </c>
    </row>
    <row r="2482" spans="5:13" x14ac:dyDescent="0.3">
      <c r="E2482" s="1">
        <v>2471</v>
      </c>
      <c r="F2482" s="1">
        <v>1</v>
      </c>
      <c r="G2482" s="1">
        <v>18</v>
      </c>
      <c r="H2482" s="1">
        <v>2</v>
      </c>
      <c r="I2482" s="1">
        <f t="shared" si="114"/>
        <v>0.15610999797871863</v>
      </c>
      <c r="J2482" s="1">
        <f t="shared" si="115"/>
        <v>0.53894843275243853</v>
      </c>
      <c r="K2482" s="1">
        <v>0</v>
      </c>
      <c r="L2482" s="1">
        <f t="shared" si="116"/>
        <v>-0.7742453827021214</v>
      </c>
      <c r="M2482" s="1">
        <f>ABS(J2482-Base!J2482)</f>
        <v>7.3620619969594348E-4</v>
      </c>
    </row>
    <row r="2483" spans="5:13" x14ac:dyDescent="0.3">
      <c r="E2483" s="1">
        <v>2472</v>
      </c>
      <c r="F2483" s="1">
        <v>1</v>
      </c>
      <c r="G2483" s="1">
        <v>25</v>
      </c>
      <c r="H2483" s="1">
        <v>0</v>
      </c>
      <c r="I2483" s="1">
        <f t="shared" si="114"/>
        <v>-0.64380821054264947</v>
      </c>
      <c r="J2483" s="1">
        <f t="shared" si="115"/>
        <v>0.34438619626586886</v>
      </c>
      <c r="K2483" s="1">
        <v>1</v>
      </c>
      <c r="L2483" s="1">
        <f t="shared" si="116"/>
        <v>-1.0659915877606432</v>
      </c>
      <c r="M2483" s="1">
        <f>ABS(J2483-Base!J2483)</f>
        <v>7.17806842140295E-3</v>
      </c>
    </row>
    <row r="2484" spans="5:13" x14ac:dyDescent="0.3">
      <c r="E2484" s="1">
        <v>2473</v>
      </c>
      <c r="F2484" s="1">
        <v>0</v>
      </c>
      <c r="G2484" s="1">
        <v>30</v>
      </c>
      <c r="H2484" s="1">
        <v>4</v>
      </c>
      <c r="I2484" s="1">
        <f t="shared" si="114"/>
        <v>0.2893043445263106</v>
      </c>
      <c r="J2484" s="1">
        <f t="shared" si="115"/>
        <v>0.57182581643035213</v>
      </c>
      <c r="K2484" s="1">
        <v>0</v>
      </c>
      <c r="L2484" s="1">
        <f t="shared" si="116"/>
        <v>-0.84822519523343765</v>
      </c>
      <c r="M2484" s="1">
        <f>ABS(J2484-Base!J2484)</f>
        <v>2.0984013251603262E-2</v>
      </c>
    </row>
    <row r="2485" spans="5:13" x14ac:dyDescent="0.3">
      <c r="E2485" s="1">
        <v>2474</v>
      </c>
      <c r="F2485" s="1">
        <v>1</v>
      </c>
      <c r="G2485" s="1">
        <v>25</v>
      </c>
      <c r="H2485" s="1">
        <v>2</v>
      </c>
      <c r="I2485" s="1">
        <f t="shared" si="114"/>
        <v>-5.1073172801085823E-2</v>
      </c>
      <c r="J2485" s="1">
        <f t="shared" si="115"/>
        <v>0.48723448155067395</v>
      </c>
      <c r="K2485" s="1">
        <v>1</v>
      </c>
      <c r="L2485" s="1">
        <f t="shared" si="116"/>
        <v>-0.71900979015107069</v>
      </c>
      <c r="M2485" s="1">
        <f>ABS(J2485-Base!J2485)</f>
        <v>1.0531659815416483E-3</v>
      </c>
    </row>
    <row r="2486" spans="5:13" x14ac:dyDescent="0.3">
      <c r="E2486" s="1">
        <v>2475</v>
      </c>
      <c r="F2486" s="1">
        <v>0</v>
      </c>
      <c r="G2486" s="1">
        <v>20</v>
      </c>
      <c r="H2486" s="1">
        <v>2</v>
      </c>
      <c r="I2486" s="1">
        <f t="shared" si="114"/>
        <v>5.7299942000306581E-2</v>
      </c>
      <c r="J2486" s="1">
        <f t="shared" si="115"/>
        <v>0.51432106737096872</v>
      </c>
      <c r="K2486" s="1">
        <v>1</v>
      </c>
      <c r="L2486" s="1">
        <f t="shared" si="116"/>
        <v>-0.66490756384566263</v>
      </c>
      <c r="M2486" s="1">
        <f>ABS(J2486-Base!J2486)</f>
        <v>9.6612911967542958E-3</v>
      </c>
    </row>
    <row r="2487" spans="5:13" x14ac:dyDescent="0.3">
      <c r="E2487" s="1">
        <v>2476</v>
      </c>
      <c r="F2487" s="1">
        <v>0</v>
      </c>
      <c r="G2487" s="1">
        <v>23</v>
      </c>
      <c r="H2487" s="1">
        <v>2</v>
      </c>
      <c r="I2487" s="1">
        <f t="shared" si="114"/>
        <v>-2.194602821685232E-2</v>
      </c>
      <c r="J2487" s="1">
        <f t="shared" si="115"/>
        <v>0.49451371313987069</v>
      </c>
      <c r="K2487" s="1">
        <v>1</v>
      </c>
      <c r="L2487" s="1">
        <f t="shared" si="116"/>
        <v>-0.70418039697956758</v>
      </c>
      <c r="M2487" s="1">
        <f>ABS(J2487-Base!J2487)</f>
        <v>8.0578770801748023E-3</v>
      </c>
    </row>
    <row r="2488" spans="5:13" x14ac:dyDescent="0.3">
      <c r="E2488" s="1">
        <v>2477</v>
      </c>
      <c r="F2488" s="1">
        <v>0</v>
      </c>
      <c r="G2488" s="1">
        <v>30</v>
      </c>
      <c r="H2488" s="1">
        <v>1</v>
      </c>
      <c r="I2488" s="1">
        <f t="shared" si="114"/>
        <v>-0.4549321103484899</v>
      </c>
      <c r="J2488" s="1">
        <f t="shared" si="115"/>
        <v>0.38818875454897944</v>
      </c>
      <c r="K2488" s="1">
        <v>0</v>
      </c>
      <c r="L2488" s="1">
        <f t="shared" si="116"/>
        <v>-0.49133146650745418</v>
      </c>
      <c r="M2488" s="1">
        <f>ABS(J2488-Base!J2488)</f>
        <v>4.1345494440507835E-3</v>
      </c>
    </row>
    <row r="2489" spans="5:13" x14ac:dyDescent="0.3">
      <c r="E2489" s="1">
        <v>2478</v>
      </c>
      <c r="F2489" s="1">
        <v>1</v>
      </c>
      <c r="G2489" s="1">
        <v>24</v>
      </c>
      <c r="H2489" s="1">
        <v>1</v>
      </c>
      <c r="I2489" s="1">
        <f t="shared" si="114"/>
        <v>-0.31784309584618131</v>
      </c>
      <c r="J2489" s="1">
        <f t="shared" si="115"/>
        <v>0.42120149167015264</v>
      </c>
      <c r="K2489" s="1">
        <v>0</v>
      </c>
      <c r="L2489" s="1">
        <f t="shared" si="116"/>
        <v>-0.5468008614053107</v>
      </c>
      <c r="M2489" s="1">
        <f>ABS(J2489-Base!J2489)</f>
        <v>4.1257370632288848E-3</v>
      </c>
    </row>
    <row r="2490" spans="5:13" x14ac:dyDescent="0.3">
      <c r="E2490" s="1">
        <v>2479</v>
      </c>
      <c r="F2490" s="1">
        <v>0</v>
      </c>
      <c r="G2490" s="1">
        <v>30</v>
      </c>
      <c r="H2490" s="1">
        <v>2</v>
      </c>
      <c r="I2490" s="1">
        <f t="shared" si="114"/>
        <v>-0.20685329205688974</v>
      </c>
      <c r="J2490" s="1">
        <f t="shared" si="115"/>
        <v>0.4484702850960226</v>
      </c>
      <c r="K2490" s="1">
        <v>1</v>
      </c>
      <c r="L2490" s="1">
        <f t="shared" si="116"/>
        <v>-0.80191285364468201</v>
      </c>
      <c r="M2490" s="1">
        <f>ABS(J2490-Base!J2490)</f>
        <v>4.2417013842316331E-3</v>
      </c>
    </row>
    <row r="2491" spans="5:13" x14ac:dyDescent="0.3">
      <c r="E2491" s="1">
        <v>2480</v>
      </c>
      <c r="F2491" s="1">
        <v>0</v>
      </c>
      <c r="G2491" s="1">
        <v>26</v>
      </c>
      <c r="H2491" s="1">
        <v>3</v>
      </c>
      <c r="I2491" s="1">
        <f t="shared" si="114"/>
        <v>0.146886819857589</v>
      </c>
      <c r="J2491" s="1">
        <f t="shared" si="115"/>
        <v>0.5366558222841874</v>
      </c>
      <c r="K2491" s="1">
        <v>0</v>
      </c>
      <c r="L2491" s="1">
        <f t="shared" si="116"/>
        <v>-0.76928513665736376</v>
      </c>
      <c r="M2491" s="1">
        <f>ABS(J2491-Base!J2491)</f>
        <v>1.4966078005499539E-2</v>
      </c>
    </row>
    <row r="2492" spans="5:13" x14ac:dyDescent="0.3">
      <c r="E2492" s="1">
        <v>2481</v>
      </c>
      <c r="F2492" s="1">
        <v>0</v>
      </c>
      <c r="G2492" s="1">
        <v>20</v>
      </c>
      <c r="H2492" s="1">
        <v>1</v>
      </c>
      <c r="I2492" s="1">
        <f t="shared" si="114"/>
        <v>-0.19077887629129359</v>
      </c>
      <c r="J2492" s="1">
        <f t="shared" si="115"/>
        <v>0.45244941673162731</v>
      </c>
      <c r="K2492" s="1">
        <v>1</v>
      </c>
      <c r="L2492" s="1">
        <f t="shared" si="116"/>
        <v>-0.7930793083191503</v>
      </c>
      <c r="M2492" s="1">
        <f>ABS(J2492-Base!J2492)</f>
        <v>1.0223155209224677E-3</v>
      </c>
    </row>
    <row r="2493" spans="5:13" x14ac:dyDescent="0.3">
      <c r="E2493" s="1">
        <v>2482</v>
      </c>
      <c r="F2493" s="1">
        <v>0</v>
      </c>
      <c r="G2493" s="1">
        <v>26</v>
      </c>
      <c r="H2493" s="1">
        <v>3</v>
      </c>
      <c r="I2493" s="1">
        <f t="shared" si="114"/>
        <v>0.146886819857589</v>
      </c>
      <c r="J2493" s="1">
        <f t="shared" si="115"/>
        <v>0.5366558222841874</v>
      </c>
      <c r="K2493" s="1">
        <v>1</v>
      </c>
      <c r="L2493" s="1">
        <f t="shared" si="116"/>
        <v>-0.62239831679977509</v>
      </c>
      <c r="M2493" s="1">
        <f>ABS(J2493-Base!J2493)</f>
        <v>1.4966078005499539E-2</v>
      </c>
    </row>
    <row r="2494" spans="5:13" x14ac:dyDescent="0.3">
      <c r="E2494" s="1">
        <v>2483</v>
      </c>
      <c r="F2494" s="1">
        <v>0</v>
      </c>
      <c r="G2494" s="1">
        <v>28</v>
      </c>
      <c r="H2494" s="1">
        <v>2</v>
      </c>
      <c r="I2494" s="1">
        <f t="shared" si="114"/>
        <v>-0.15402264524545051</v>
      </c>
      <c r="J2494" s="1">
        <f t="shared" si="115"/>
        <v>0.46157028094029279</v>
      </c>
      <c r="K2494" s="1">
        <v>1</v>
      </c>
      <c r="L2494" s="1">
        <f t="shared" si="116"/>
        <v>-0.77312094857257374</v>
      </c>
      <c r="M2494" s="1">
        <f>ABS(J2494-Base!J2494)</f>
        <v>5.3345204778011968E-3</v>
      </c>
    </row>
    <row r="2495" spans="5:13" x14ac:dyDescent="0.3">
      <c r="E2495" s="1">
        <v>2484</v>
      </c>
      <c r="F2495" s="1">
        <v>0</v>
      </c>
      <c r="G2495" s="1">
        <v>30</v>
      </c>
      <c r="H2495" s="1">
        <v>1</v>
      </c>
      <c r="I2495" s="1">
        <f t="shared" si="114"/>
        <v>-0.4549321103484899</v>
      </c>
      <c r="J2495" s="1">
        <f t="shared" si="115"/>
        <v>0.38818875454897944</v>
      </c>
      <c r="K2495" s="1">
        <v>1</v>
      </c>
      <c r="L2495" s="1">
        <f t="shared" si="116"/>
        <v>-0.94626357685594398</v>
      </c>
      <c r="M2495" s="1">
        <f>ABS(J2495-Base!J2495)</f>
        <v>4.1345494440507835E-3</v>
      </c>
    </row>
    <row r="2496" spans="5:13" x14ac:dyDescent="0.3">
      <c r="E2496" s="1">
        <v>2485</v>
      </c>
      <c r="F2496" s="1">
        <v>1</v>
      </c>
      <c r="G2496" s="1">
        <v>27</v>
      </c>
      <c r="H2496" s="1">
        <v>1</v>
      </c>
      <c r="I2496" s="1">
        <f t="shared" si="114"/>
        <v>-0.40663588332324041</v>
      </c>
      <c r="J2496" s="1">
        <f t="shared" si="115"/>
        <v>0.39971904687376963</v>
      </c>
      <c r="K2496" s="1">
        <v>0</v>
      </c>
      <c r="L2496" s="1">
        <f t="shared" si="116"/>
        <v>-0.51035747815286625</v>
      </c>
      <c r="M2496" s="1">
        <f>ABS(J2496-Base!J2496)</f>
        <v>4.8028829199894263E-3</v>
      </c>
    </row>
    <row r="2497" spans="5:13" x14ac:dyDescent="0.3">
      <c r="E2497" s="1">
        <v>2486</v>
      </c>
      <c r="F2497" s="1">
        <v>1</v>
      </c>
      <c r="G2497" s="1">
        <v>25</v>
      </c>
      <c r="H2497" s="1">
        <v>5</v>
      </c>
      <c r="I2497" s="1">
        <f t="shared" si="114"/>
        <v>0.8380293838112598</v>
      </c>
      <c r="J2497" s="1">
        <f t="shared" si="115"/>
        <v>0.69805001920814269</v>
      </c>
      <c r="K2497" s="1">
        <v>1</v>
      </c>
      <c r="L2497" s="1">
        <f t="shared" si="116"/>
        <v>-0.35946451803062252</v>
      </c>
      <c r="M2497" s="1">
        <f>ABS(J2497-Base!J2497)</f>
        <v>7.8380176991105222E-3</v>
      </c>
    </row>
    <row r="2498" spans="5:13" x14ac:dyDescent="0.3">
      <c r="E2498" s="1">
        <v>2487</v>
      </c>
      <c r="F2498" s="1">
        <v>0</v>
      </c>
      <c r="G2498" s="1">
        <v>32</v>
      </c>
      <c r="H2498" s="1">
        <v>2</v>
      </c>
      <c r="I2498" s="1">
        <f t="shared" si="114"/>
        <v>-0.25968393886832897</v>
      </c>
      <c r="J2498" s="1">
        <f t="shared" si="115"/>
        <v>0.43544140461043551</v>
      </c>
      <c r="K2498" s="1">
        <v>0</v>
      </c>
      <c r="L2498" s="1">
        <f t="shared" si="116"/>
        <v>-0.5717111002663634</v>
      </c>
      <c r="M2498" s="1">
        <f>ABS(J2498-Base!J2498)</f>
        <v>3.1542444363010791E-3</v>
      </c>
    </row>
    <row r="2499" spans="5:13" x14ac:dyDescent="0.3">
      <c r="E2499" s="1">
        <v>2488</v>
      </c>
      <c r="F2499" s="1">
        <v>1</v>
      </c>
      <c r="G2499" s="1">
        <v>29</v>
      </c>
      <c r="H2499" s="1">
        <v>1</v>
      </c>
      <c r="I2499" s="1">
        <f t="shared" si="114"/>
        <v>-0.46583107497461307</v>
      </c>
      <c r="J2499" s="1">
        <f t="shared" si="115"/>
        <v>0.3856034456921813</v>
      </c>
      <c r="K2499" s="1">
        <v>0</v>
      </c>
      <c r="L2499" s="1">
        <f t="shared" si="116"/>
        <v>-0.48711470538735213</v>
      </c>
      <c r="M2499" s="1">
        <f>ABS(J2499-Base!J2499)</f>
        <v>5.2317078658787874E-3</v>
      </c>
    </row>
    <row r="2500" spans="5:13" x14ac:dyDescent="0.3">
      <c r="E2500" s="1">
        <v>2489</v>
      </c>
      <c r="F2500" s="1">
        <v>1</v>
      </c>
      <c r="G2500" s="1">
        <v>31</v>
      </c>
      <c r="H2500" s="1">
        <v>4</v>
      </c>
      <c r="I2500" s="1">
        <f t="shared" si="114"/>
        <v>0.36407628998635966</v>
      </c>
      <c r="J2500" s="1">
        <f t="shared" si="115"/>
        <v>0.59002682953483487</v>
      </c>
      <c r="K2500" s="1">
        <v>0</v>
      </c>
      <c r="L2500" s="1">
        <f t="shared" si="116"/>
        <v>-0.89166355931477681</v>
      </c>
      <c r="M2500" s="1">
        <f>ABS(J2500-Base!J2500)</f>
        <v>4.1318086815533839E-3</v>
      </c>
    </row>
    <row r="2501" spans="5:13" x14ac:dyDescent="0.3">
      <c r="E2501" s="1">
        <v>2490</v>
      </c>
      <c r="F2501" s="1">
        <v>1</v>
      </c>
      <c r="G2501" s="1">
        <v>20</v>
      </c>
      <c r="H2501" s="1">
        <v>3</v>
      </c>
      <c r="I2501" s="1">
        <f t="shared" si="114"/>
        <v>0.39328232519812767</v>
      </c>
      <c r="J2501" s="1">
        <f t="shared" si="115"/>
        <v>0.59707260192305922</v>
      </c>
      <c r="K2501" s="1">
        <v>0</v>
      </c>
      <c r="L2501" s="1">
        <f t="shared" si="116"/>
        <v>-0.90899888692030684</v>
      </c>
      <c r="M2501" s="1">
        <f>ABS(J2501-Base!J2501)</f>
        <v>3.5229003773554757E-3</v>
      </c>
    </row>
    <row r="2502" spans="5:13" x14ac:dyDescent="0.3">
      <c r="E2502" s="1">
        <v>2491</v>
      </c>
      <c r="F2502" s="1">
        <v>1</v>
      </c>
      <c r="G2502" s="1">
        <v>19</v>
      </c>
      <c r="H2502" s="1">
        <v>1</v>
      </c>
      <c r="I2502" s="1">
        <f t="shared" si="114"/>
        <v>-0.16985511671774955</v>
      </c>
      <c r="J2502" s="1">
        <f t="shared" si="115"/>
        <v>0.45763801982697555</v>
      </c>
      <c r="K2502" s="1">
        <v>0</v>
      </c>
      <c r="L2502" s="1">
        <f t="shared" si="116"/>
        <v>-0.61182164036396791</v>
      </c>
      <c r="M2502" s="1">
        <f>ABS(J2502-Base!J2502)</f>
        <v>2.9238545794913473E-3</v>
      </c>
    </row>
    <row r="2503" spans="5:13" x14ac:dyDescent="0.3">
      <c r="E2503" s="1">
        <v>2492</v>
      </c>
      <c r="F2503" s="1">
        <v>0</v>
      </c>
      <c r="G2503" s="1">
        <v>26</v>
      </c>
      <c r="H2503" s="1">
        <v>1</v>
      </c>
      <c r="I2503" s="1">
        <f t="shared" si="114"/>
        <v>-0.34927081672561133</v>
      </c>
      <c r="J2503" s="1">
        <f t="shared" si="115"/>
        <v>0.41355925728835835</v>
      </c>
      <c r="K2503" s="1">
        <v>0</v>
      </c>
      <c r="L2503" s="1">
        <f t="shared" si="116"/>
        <v>-0.53368365143780261</v>
      </c>
      <c r="M2503" s="1">
        <f>ABS(J2503-Base!J2503)</f>
        <v>2.1363829843065729E-3</v>
      </c>
    </row>
    <row r="2504" spans="5:13" x14ac:dyDescent="0.3">
      <c r="E2504" s="1">
        <v>2493</v>
      </c>
      <c r="F2504" s="1">
        <v>1</v>
      </c>
      <c r="G2504" s="1">
        <v>20</v>
      </c>
      <c r="H2504" s="1">
        <v>3</v>
      </c>
      <c r="I2504" s="1">
        <f t="shared" si="114"/>
        <v>0.39328232519812767</v>
      </c>
      <c r="J2504" s="1">
        <f t="shared" si="115"/>
        <v>0.59707260192305922</v>
      </c>
      <c r="K2504" s="1">
        <v>1</v>
      </c>
      <c r="L2504" s="1">
        <f t="shared" si="116"/>
        <v>-0.51571656172217928</v>
      </c>
      <c r="M2504" s="1">
        <f>ABS(J2504-Base!J2504)</f>
        <v>3.5229003773554757E-3</v>
      </c>
    </row>
    <row r="2505" spans="5:13" x14ac:dyDescent="0.3">
      <c r="E2505" s="1">
        <v>2494</v>
      </c>
      <c r="F2505" s="1">
        <v>1</v>
      </c>
      <c r="G2505" s="1">
        <v>19</v>
      </c>
      <c r="H2505" s="1">
        <v>4</v>
      </c>
      <c r="I2505" s="1">
        <f t="shared" si="114"/>
        <v>0.71924743989459583</v>
      </c>
      <c r="J2505" s="1">
        <f t="shared" si="115"/>
        <v>0.67244127668046971</v>
      </c>
      <c r="K2505" s="1">
        <v>0</v>
      </c>
      <c r="L2505" s="1">
        <f t="shared" si="116"/>
        <v>-1.1160879321346668</v>
      </c>
      <c r="M2505" s="1">
        <f>ABS(J2505-Base!J2505)</f>
        <v>6.4993290872643605E-3</v>
      </c>
    </row>
    <row r="2506" spans="5:13" x14ac:dyDescent="0.3">
      <c r="E2506" s="1">
        <v>2495</v>
      </c>
      <c r="F2506" s="1">
        <v>1</v>
      </c>
      <c r="G2506" s="1">
        <v>22</v>
      </c>
      <c r="H2506" s="1">
        <v>1</v>
      </c>
      <c r="I2506" s="1">
        <f t="shared" si="114"/>
        <v>-0.2586479041948086</v>
      </c>
      <c r="J2506" s="1">
        <f t="shared" si="115"/>
        <v>0.43569611229414967</v>
      </c>
      <c r="K2506" s="1">
        <v>0</v>
      </c>
      <c r="L2506" s="1">
        <f t="shared" si="116"/>
        <v>-0.57216236459988612</v>
      </c>
      <c r="M2506" s="1">
        <f>ABS(J2506-Base!J2506)</f>
        <v>3.6546102981830364E-3</v>
      </c>
    </row>
    <row r="2507" spans="5:13" x14ac:dyDescent="0.3">
      <c r="E2507" s="1">
        <v>2496</v>
      </c>
      <c r="F2507" s="1">
        <v>0</v>
      </c>
      <c r="G2507" s="1">
        <v>19</v>
      </c>
      <c r="H2507" s="1">
        <v>0</v>
      </c>
      <c r="I2507" s="1">
        <f t="shared" si="114"/>
        <v>-0.41244237117717414</v>
      </c>
      <c r="J2507" s="1">
        <f t="shared" si="115"/>
        <v>0.39832663120546746</v>
      </c>
      <c r="K2507" s="1">
        <v>0</v>
      </c>
      <c r="L2507" s="1">
        <f t="shared" si="116"/>
        <v>-0.50804055767461542</v>
      </c>
      <c r="M2507" s="1">
        <f>ABS(J2507-Base!J2507)</f>
        <v>6.7612786616924603E-3</v>
      </c>
    </row>
    <row r="2508" spans="5:13" x14ac:dyDescent="0.3">
      <c r="E2508" s="1">
        <v>2497</v>
      </c>
      <c r="F2508" s="1">
        <v>0</v>
      </c>
      <c r="G2508" s="1">
        <v>24</v>
      </c>
      <c r="H2508" s="1">
        <v>0</v>
      </c>
      <c r="I2508" s="1">
        <f t="shared" si="114"/>
        <v>-0.54451898820577227</v>
      </c>
      <c r="J2508" s="1">
        <f t="shared" si="115"/>
        <v>0.36713697802341244</v>
      </c>
      <c r="K2508" s="1">
        <v>1</v>
      </c>
      <c r="L2508" s="1">
        <f t="shared" si="116"/>
        <v>-1.0020202634421997</v>
      </c>
      <c r="M2508" s="1">
        <f>ABS(J2508-Base!J2508)</f>
        <v>9.0319000904001689E-3</v>
      </c>
    </row>
    <row r="2509" spans="5:13" x14ac:dyDescent="0.3">
      <c r="E2509" s="1">
        <v>2498</v>
      </c>
      <c r="F2509" s="1">
        <v>0</v>
      </c>
      <c r="G2509" s="1">
        <v>32</v>
      </c>
      <c r="H2509" s="1">
        <v>2</v>
      </c>
      <c r="I2509" s="1">
        <f t="shared" ref="I2509:I2572" si="117">$H$5+$H$6*G2509+H2509*$H$7+$H$8*F2509+F2509*H2509*$H$9+F2509*G2509*$H$10</f>
        <v>-0.25968393886832897</v>
      </c>
      <c r="J2509" s="1">
        <f t="shared" ref="J2509:J2572" si="118">EXP(I2509)/(1+EXP(I2509))</f>
        <v>0.43544140461043551</v>
      </c>
      <c r="K2509" s="1">
        <v>0</v>
      </c>
      <c r="L2509" s="1">
        <f t="shared" ref="L2509:L2572" si="119">IF(K2509=1,LN(J2509),LN(1-J2509))</f>
        <v>-0.5717111002663634</v>
      </c>
      <c r="M2509" s="1">
        <f>ABS(J2509-Base!J2509)</f>
        <v>3.1542444363010791E-3</v>
      </c>
    </row>
    <row r="2510" spans="5:13" x14ac:dyDescent="0.3">
      <c r="E2510" s="1">
        <v>2499</v>
      </c>
      <c r="F2510" s="1">
        <v>0</v>
      </c>
      <c r="G2510" s="1">
        <v>28</v>
      </c>
      <c r="H2510" s="1">
        <v>2</v>
      </c>
      <c r="I2510" s="1">
        <f t="shared" si="117"/>
        <v>-0.15402264524545051</v>
      </c>
      <c r="J2510" s="1">
        <f t="shared" si="118"/>
        <v>0.46157028094029279</v>
      </c>
      <c r="K2510" s="1">
        <v>0</v>
      </c>
      <c r="L2510" s="1">
        <f t="shared" si="119"/>
        <v>-0.61909830332712346</v>
      </c>
      <c r="M2510" s="1">
        <f>ABS(J2510-Base!J2510)</f>
        <v>5.3345204778011968E-3</v>
      </c>
    </row>
    <row r="2511" spans="5:13" x14ac:dyDescent="0.3">
      <c r="E2511" s="1">
        <v>2500</v>
      </c>
      <c r="F2511" s="1">
        <v>1</v>
      </c>
      <c r="G2511" s="1">
        <v>25</v>
      </c>
      <c r="H2511" s="1">
        <v>3</v>
      </c>
      <c r="I2511" s="1">
        <f t="shared" si="117"/>
        <v>0.24529434606969602</v>
      </c>
      <c r="J2511" s="1">
        <f t="shared" si="118"/>
        <v>0.56101794223747015</v>
      </c>
      <c r="K2511" s="1">
        <v>0</v>
      </c>
      <c r="L2511" s="1">
        <f t="shared" si="119"/>
        <v>-0.82329673744258314</v>
      </c>
      <c r="M2511" s="1">
        <f>ABS(J2511-Base!J2511)</f>
        <v>2.3400149410359727E-3</v>
      </c>
    </row>
    <row r="2512" spans="5:13" x14ac:dyDescent="0.3">
      <c r="E2512" s="1">
        <v>2501</v>
      </c>
      <c r="F2512" s="1">
        <v>1</v>
      </c>
      <c r="G2512" s="1">
        <v>25</v>
      </c>
      <c r="H2512" s="1">
        <v>2</v>
      </c>
      <c r="I2512" s="1">
        <f t="shared" si="117"/>
        <v>-5.1073172801085823E-2</v>
      </c>
      <c r="J2512" s="1">
        <f t="shared" si="118"/>
        <v>0.48723448155067395</v>
      </c>
      <c r="K2512" s="1">
        <v>1</v>
      </c>
      <c r="L2512" s="1">
        <f t="shared" si="119"/>
        <v>-0.71900979015107069</v>
      </c>
      <c r="M2512" s="1">
        <f>ABS(J2512-Base!J2512)</f>
        <v>1.0531659815416483E-3</v>
      </c>
    </row>
    <row r="2513" spans="5:13" x14ac:dyDescent="0.3">
      <c r="E2513" s="1">
        <v>2502</v>
      </c>
      <c r="F2513" s="1">
        <v>1</v>
      </c>
      <c r="G2513" s="1">
        <v>16</v>
      </c>
      <c r="H2513" s="1">
        <v>3</v>
      </c>
      <c r="I2513" s="1">
        <f t="shared" si="117"/>
        <v>0.5116727085008731</v>
      </c>
      <c r="J2513" s="1">
        <f t="shared" si="118"/>
        <v>0.6251985144530473</v>
      </c>
      <c r="K2513" s="1">
        <v>0</v>
      </c>
      <c r="L2513" s="1">
        <f t="shared" si="119"/>
        <v>-0.98135876505327901</v>
      </c>
      <c r="M2513" s="1">
        <f>ABS(J2513-Base!J2513)</f>
        <v>4.3978159332516142E-3</v>
      </c>
    </row>
    <row r="2514" spans="5:13" x14ac:dyDescent="0.3">
      <c r="E2514" s="1">
        <v>2503</v>
      </c>
      <c r="F2514" s="1">
        <v>1</v>
      </c>
      <c r="G2514" s="1">
        <v>27</v>
      </c>
      <c r="H2514" s="1">
        <v>0</v>
      </c>
      <c r="I2514" s="1">
        <f t="shared" si="117"/>
        <v>-0.70300340219402224</v>
      </c>
      <c r="J2514" s="1">
        <f t="shared" si="118"/>
        <v>0.3311466715981391</v>
      </c>
      <c r="K2514" s="1">
        <v>1</v>
      </c>
      <c r="L2514" s="1">
        <f t="shared" si="119"/>
        <v>-1.1051938851415546</v>
      </c>
      <c r="M2514" s="1">
        <f>ABS(J2514-Base!J2514)</f>
        <v>7.5036116032313749E-3</v>
      </c>
    </row>
    <row r="2515" spans="5:13" x14ac:dyDescent="0.3">
      <c r="E2515" s="1">
        <v>2504</v>
      </c>
      <c r="F2515" s="1">
        <v>1</v>
      </c>
      <c r="G2515" s="1">
        <v>15</v>
      </c>
      <c r="H2515" s="1">
        <v>6</v>
      </c>
      <c r="I2515" s="1">
        <f t="shared" si="117"/>
        <v>1.430372860938905</v>
      </c>
      <c r="J2515" s="1">
        <f t="shared" si="118"/>
        <v>0.8069594051717508</v>
      </c>
      <c r="K2515" s="1">
        <v>1</v>
      </c>
      <c r="L2515" s="1">
        <f t="shared" si="119"/>
        <v>-0.21448191535817585</v>
      </c>
      <c r="M2515" s="1">
        <f>ABS(J2515-Base!J2515)</f>
        <v>9.6618278621828368E-3</v>
      </c>
    </row>
    <row r="2516" spans="5:13" x14ac:dyDescent="0.3">
      <c r="E2516" s="1">
        <v>2505</v>
      </c>
      <c r="F2516" s="1">
        <v>1</v>
      </c>
      <c r="G2516" s="1">
        <v>25</v>
      </c>
      <c r="H2516" s="1">
        <v>2</v>
      </c>
      <c r="I2516" s="1">
        <f t="shared" si="117"/>
        <v>-5.1073172801085823E-2</v>
      </c>
      <c r="J2516" s="1">
        <f t="shared" si="118"/>
        <v>0.48723448155067395</v>
      </c>
      <c r="K2516" s="1">
        <v>0</v>
      </c>
      <c r="L2516" s="1">
        <f t="shared" si="119"/>
        <v>-0.66793661734998488</v>
      </c>
      <c r="M2516" s="1">
        <f>ABS(J2516-Base!J2516)</f>
        <v>1.0531659815416483E-3</v>
      </c>
    </row>
    <row r="2517" spans="5:13" x14ac:dyDescent="0.3">
      <c r="E2517" s="1">
        <v>2506</v>
      </c>
      <c r="F2517" s="1">
        <v>0</v>
      </c>
      <c r="G2517" s="1">
        <v>30</v>
      </c>
      <c r="H2517" s="1">
        <v>0</v>
      </c>
      <c r="I2517" s="1">
        <f t="shared" si="117"/>
        <v>-0.70301092864009007</v>
      </c>
      <c r="J2517" s="1">
        <f t="shared" si="118"/>
        <v>0.33114500457860524</v>
      </c>
      <c r="K2517" s="1">
        <v>1</v>
      </c>
      <c r="L2517" s="1">
        <f t="shared" si="119"/>
        <v>-1.1051989192363314</v>
      </c>
      <c r="M2517" s="1">
        <f>ABS(J2517-Base!J2517)</f>
        <v>1.1419043964621955E-2</v>
      </c>
    </row>
    <row r="2518" spans="5:13" x14ac:dyDescent="0.3">
      <c r="E2518" s="1">
        <v>2507</v>
      </c>
      <c r="F2518" s="1">
        <v>1</v>
      </c>
      <c r="G2518" s="1">
        <v>24</v>
      </c>
      <c r="H2518" s="1">
        <v>5</v>
      </c>
      <c r="I2518" s="1">
        <f t="shared" si="117"/>
        <v>0.86762697963694613</v>
      </c>
      <c r="J2518" s="1">
        <f t="shared" si="118"/>
        <v>0.70425168202778288</v>
      </c>
      <c r="K2518" s="1">
        <v>1</v>
      </c>
      <c r="L2518" s="1">
        <f t="shared" si="119"/>
        <v>-0.35061948383264946</v>
      </c>
      <c r="M2518" s="1">
        <f>ABS(J2518-Base!J2518)</f>
        <v>7.9638207494150404E-3</v>
      </c>
    </row>
    <row r="2519" spans="5:13" x14ac:dyDescent="0.3">
      <c r="E2519" s="1">
        <v>2508</v>
      </c>
      <c r="F2519" s="1">
        <v>1</v>
      </c>
      <c r="G2519" s="1">
        <v>26</v>
      </c>
      <c r="H2519" s="1">
        <v>5</v>
      </c>
      <c r="I2519" s="1">
        <f t="shared" si="117"/>
        <v>0.80843178798557347</v>
      </c>
      <c r="J2519" s="1">
        <f t="shared" si="118"/>
        <v>0.69177522718882045</v>
      </c>
      <c r="K2519" s="1">
        <v>1</v>
      </c>
      <c r="L2519" s="1">
        <f t="shared" si="119"/>
        <v>-0.36849419232980235</v>
      </c>
      <c r="M2519" s="1">
        <f>ABS(J2519-Base!J2519)</f>
        <v>7.705483696095361E-3</v>
      </c>
    </row>
    <row r="2520" spans="5:13" x14ac:dyDescent="0.3">
      <c r="E2520" s="1">
        <v>2509</v>
      </c>
      <c r="F2520" s="1">
        <v>0</v>
      </c>
      <c r="G2520" s="1">
        <v>23</v>
      </c>
      <c r="H2520" s="1">
        <v>2</v>
      </c>
      <c r="I2520" s="1">
        <f t="shared" si="117"/>
        <v>-2.194602821685232E-2</v>
      </c>
      <c r="J2520" s="1">
        <f t="shared" si="118"/>
        <v>0.49451371313987069</v>
      </c>
      <c r="K2520" s="1">
        <v>0</v>
      </c>
      <c r="L2520" s="1">
        <f t="shared" si="119"/>
        <v>-0.68223436876271526</v>
      </c>
      <c r="M2520" s="1">
        <f>ABS(J2520-Base!J2520)</f>
        <v>8.0578770801748023E-3</v>
      </c>
    </row>
    <row r="2521" spans="5:13" x14ac:dyDescent="0.3">
      <c r="E2521" s="1">
        <v>2510</v>
      </c>
      <c r="F2521" s="1">
        <v>1</v>
      </c>
      <c r="G2521" s="1">
        <v>28</v>
      </c>
      <c r="H2521" s="1">
        <v>1</v>
      </c>
      <c r="I2521" s="1">
        <f t="shared" si="117"/>
        <v>-0.43623347914892674</v>
      </c>
      <c r="J2521" s="1">
        <f t="shared" si="118"/>
        <v>0.39263882082146984</v>
      </c>
      <c r="K2521" s="1">
        <v>0</v>
      </c>
      <c r="L2521" s="1">
        <f t="shared" si="119"/>
        <v>-0.49863164152047607</v>
      </c>
      <c r="M2521" s="1">
        <f>ABS(J2521-Base!J2521)</f>
        <v>5.0197113098892077E-3</v>
      </c>
    </row>
    <row r="2522" spans="5:13" x14ac:dyDescent="0.3">
      <c r="E2522" s="1">
        <v>2511</v>
      </c>
      <c r="F2522" s="1">
        <v>0</v>
      </c>
      <c r="G2522" s="1">
        <v>26</v>
      </c>
      <c r="H2522" s="1">
        <v>1</v>
      </c>
      <c r="I2522" s="1">
        <f t="shared" si="117"/>
        <v>-0.34927081672561133</v>
      </c>
      <c r="J2522" s="1">
        <f t="shared" si="118"/>
        <v>0.41355925728835835</v>
      </c>
      <c r="K2522" s="1">
        <v>0</v>
      </c>
      <c r="L2522" s="1">
        <f t="shared" si="119"/>
        <v>-0.53368365143780261</v>
      </c>
      <c r="M2522" s="1">
        <f>ABS(J2522-Base!J2522)</f>
        <v>2.1363829843065729E-3</v>
      </c>
    </row>
    <row r="2523" spans="5:13" x14ac:dyDescent="0.3">
      <c r="E2523" s="1">
        <v>2512</v>
      </c>
      <c r="F2523" s="1">
        <v>1</v>
      </c>
      <c r="G2523" s="1">
        <v>29</v>
      </c>
      <c r="H2523" s="1">
        <v>4</v>
      </c>
      <c r="I2523" s="1">
        <f t="shared" si="117"/>
        <v>0.42327148163773232</v>
      </c>
      <c r="J2523" s="1">
        <f t="shared" si="118"/>
        <v>0.60426582105481219</v>
      </c>
      <c r="K2523" s="1">
        <v>0</v>
      </c>
      <c r="L2523" s="1">
        <f t="shared" si="119"/>
        <v>-0.92701255841700525</v>
      </c>
      <c r="M2523" s="1">
        <f>ABS(J2523-Base!J2523)</f>
        <v>4.5777562095909996E-3</v>
      </c>
    </row>
    <row r="2524" spans="5:13" x14ac:dyDescent="0.3">
      <c r="E2524" s="1">
        <v>2513</v>
      </c>
      <c r="F2524" s="1">
        <v>0</v>
      </c>
      <c r="G2524" s="1">
        <v>21</v>
      </c>
      <c r="H2524" s="1">
        <v>1</v>
      </c>
      <c r="I2524" s="1">
        <f t="shared" si="117"/>
        <v>-0.2171941996970132</v>
      </c>
      <c r="J2524" s="1">
        <f t="shared" si="118"/>
        <v>0.44591390150239957</v>
      </c>
      <c r="K2524" s="1">
        <v>1</v>
      </c>
      <c r="L2524" s="1">
        <f t="shared" si="119"/>
        <v>-0.80762939155658786</v>
      </c>
      <c r="M2524" s="1">
        <f>ABS(J2524-Base!J2524)</f>
        <v>4.8651378230174513E-4</v>
      </c>
    </row>
    <row r="2525" spans="5:13" x14ac:dyDescent="0.3">
      <c r="E2525" s="1">
        <v>2514</v>
      </c>
      <c r="F2525" s="1">
        <v>0</v>
      </c>
      <c r="G2525" s="1">
        <v>30</v>
      </c>
      <c r="H2525" s="1">
        <v>1</v>
      </c>
      <c r="I2525" s="1">
        <f t="shared" si="117"/>
        <v>-0.4549321103484899</v>
      </c>
      <c r="J2525" s="1">
        <f t="shared" si="118"/>
        <v>0.38818875454897944</v>
      </c>
      <c r="K2525" s="1">
        <v>1</v>
      </c>
      <c r="L2525" s="1">
        <f t="shared" si="119"/>
        <v>-0.94626357685594398</v>
      </c>
      <c r="M2525" s="1">
        <f>ABS(J2525-Base!J2525)</f>
        <v>4.1345494440507835E-3</v>
      </c>
    </row>
    <row r="2526" spans="5:13" x14ac:dyDescent="0.3">
      <c r="E2526" s="1">
        <v>2515</v>
      </c>
      <c r="F2526" s="1">
        <v>0</v>
      </c>
      <c r="G2526" s="1">
        <v>32</v>
      </c>
      <c r="H2526" s="1">
        <v>2</v>
      </c>
      <c r="I2526" s="1">
        <f t="shared" si="117"/>
        <v>-0.25968393886832897</v>
      </c>
      <c r="J2526" s="1">
        <f t="shared" si="118"/>
        <v>0.43544140461043551</v>
      </c>
      <c r="K2526" s="1">
        <v>1</v>
      </c>
      <c r="L2526" s="1">
        <f t="shared" si="119"/>
        <v>-0.83139503913469226</v>
      </c>
      <c r="M2526" s="1">
        <f>ABS(J2526-Base!J2526)</f>
        <v>3.1542444363010791E-3</v>
      </c>
    </row>
    <row r="2527" spans="5:13" x14ac:dyDescent="0.3">
      <c r="E2527" s="1">
        <v>2516</v>
      </c>
      <c r="F2527" s="1">
        <v>1</v>
      </c>
      <c r="G2527" s="1">
        <v>26</v>
      </c>
      <c r="H2527" s="1">
        <v>3</v>
      </c>
      <c r="I2527" s="1">
        <f t="shared" si="117"/>
        <v>0.21569675024400969</v>
      </c>
      <c r="J2527" s="1">
        <f t="shared" si="118"/>
        <v>0.55371608673374029</v>
      </c>
      <c r="K2527" s="1">
        <v>1</v>
      </c>
      <c r="L2527" s="1">
        <f t="shared" si="119"/>
        <v>-0.59110320241696923</v>
      </c>
      <c r="M2527" s="1">
        <f>ABS(J2527-Base!J2527)</f>
        <v>2.0941864440533475E-3</v>
      </c>
    </row>
    <row r="2528" spans="5:13" x14ac:dyDescent="0.3">
      <c r="E2528" s="1">
        <v>2517</v>
      </c>
      <c r="F2528" s="1">
        <v>1</v>
      </c>
      <c r="G2528" s="1">
        <v>24</v>
      </c>
      <c r="H2528" s="1">
        <v>4</v>
      </c>
      <c r="I2528" s="1">
        <f t="shared" si="117"/>
        <v>0.57125946076616418</v>
      </c>
      <c r="J2528" s="1">
        <f t="shared" si="118"/>
        <v>0.63905373832859047</v>
      </c>
      <c r="K2528" s="1">
        <v>1</v>
      </c>
      <c r="L2528" s="1">
        <f t="shared" si="119"/>
        <v>-0.44776673059977201</v>
      </c>
      <c r="M2528" s="1">
        <f>ABS(J2528-Base!J2528)</f>
        <v>5.6082665595927894E-3</v>
      </c>
    </row>
    <row r="2529" spans="5:13" x14ac:dyDescent="0.3">
      <c r="E2529" s="1">
        <v>2518</v>
      </c>
      <c r="F2529" s="1">
        <v>0</v>
      </c>
      <c r="G2529" s="1">
        <v>29</v>
      </c>
      <c r="H2529" s="1">
        <v>1</v>
      </c>
      <c r="I2529" s="1">
        <f t="shared" si="117"/>
        <v>-0.42851678694277029</v>
      </c>
      <c r="J2529" s="1">
        <f t="shared" si="118"/>
        <v>0.39448056471223647</v>
      </c>
      <c r="K2529" s="1">
        <v>0</v>
      </c>
      <c r="L2529" s="1">
        <f t="shared" si="119"/>
        <v>-0.50166861858873557</v>
      </c>
      <c r="M2529" s="1">
        <f>ABS(J2529-Base!J2529)</f>
        <v>3.6454111541763812E-3</v>
      </c>
    </row>
    <row r="2530" spans="5:13" x14ac:dyDescent="0.3">
      <c r="E2530" s="1">
        <v>2519</v>
      </c>
      <c r="F2530" s="1">
        <v>1</v>
      </c>
      <c r="G2530" s="1">
        <v>25</v>
      </c>
      <c r="H2530" s="1">
        <v>3</v>
      </c>
      <c r="I2530" s="1">
        <f t="shared" si="117"/>
        <v>0.24529434606969602</v>
      </c>
      <c r="J2530" s="1">
        <f t="shared" si="118"/>
        <v>0.56101794223747015</v>
      </c>
      <c r="K2530" s="1">
        <v>1</v>
      </c>
      <c r="L2530" s="1">
        <f t="shared" si="119"/>
        <v>-0.57800239137288711</v>
      </c>
      <c r="M2530" s="1">
        <f>ABS(J2530-Base!J2530)</f>
        <v>2.3400149410359727E-3</v>
      </c>
    </row>
    <row r="2531" spans="5:13" x14ac:dyDescent="0.3">
      <c r="E2531" s="1">
        <v>2520</v>
      </c>
      <c r="F2531" s="1">
        <v>1</v>
      </c>
      <c r="G2531" s="1">
        <v>25</v>
      </c>
      <c r="H2531" s="1">
        <v>3</v>
      </c>
      <c r="I2531" s="1">
        <f t="shared" si="117"/>
        <v>0.24529434606969602</v>
      </c>
      <c r="J2531" s="1">
        <f t="shared" si="118"/>
        <v>0.56101794223747015</v>
      </c>
      <c r="K2531" s="1">
        <v>0</v>
      </c>
      <c r="L2531" s="1">
        <f t="shared" si="119"/>
        <v>-0.82329673744258314</v>
      </c>
      <c r="M2531" s="1">
        <f>ABS(J2531-Base!J2531)</f>
        <v>2.3400149410359727E-3</v>
      </c>
    </row>
    <row r="2532" spans="5:13" x14ac:dyDescent="0.3">
      <c r="E2532" s="1">
        <v>2521</v>
      </c>
      <c r="F2532" s="1">
        <v>1</v>
      </c>
      <c r="G2532" s="1">
        <v>27</v>
      </c>
      <c r="H2532" s="1">
        <v>4</v>
      </c>
      <c r="I2532" s="1">
        <f t="shared" si="117"/>
        <v>0.48246667328910497</v>
      </c>
      <c r="J2532" s="1">
        <f t="shared" si="118"/>
        <v>0.61833017432518689</v>
      </c>
      <c r="K2532" s="1">
        <v>1</v>
      </c>
      <c r="L2532" s="1">
        <f t="shared" si="119"/>
        <v>-0.48073270152981529</v>
      </c>
      <c r="M2532" s="1">
        <f>ABS(J2532-Base!J2532)</f>
        <v>5.0052804879144874E-3</v>
      </c>
    </row>
    <row r="2533" spans="5:13" x14ac:dyDescent="0.3">
      <c r="E2533" s="1">
        <v>2522</v>
      </c>
      <c r="F2533" s="1">
        <v>1</v>
      </c>
      <c r="G2533" s="1">
        <v>21</v>
      </c>
      <c r="H2533" s="1">
        <v>3</v>
      </c>
      <c r="I2533" s="1">
        <f t="shared" si="117"/>
        <v>0.36368472937244134</v>
      </c>
      <c r="J2533" s="1">
        <f t="shared" si="118"/>
        <v>0.58993210957582065</v>
      </c>
      <c r="K2533" s="1">
        <v>1</v>
      </c>
      <c r="L2533" s="1">
        <f t="shared" si="119"/>
        <v>-0.52774781721881969</v>
      </c>
      <c r="M2533" s="1">
        <f>ABS(J2533-Base!J2533)</f>
        <v>3.2934135297213452E-3</v>
      </c>
    </row>
    <row r="2534" spans="5:13" x14ac:dyDescent="0.3">
      <c r="E2534" s="1">
        <v>2523</v>
      </c>
      <c r="F2534" s="1">
        <v>0</v>
      </c>
      <c r="G2534" s="1">
        <v>19</v>
      </c>
      <c r="H2534" s="1">
        <v>4</v>
      </c>
      <c r="I2534" s="1">
        <f t="shared" si="117"/>
        <v>0.57987290198922659</v>
      </c>
      <c r="J2534" s="1">
        <f t="shared" si="118"/>
        <v>0.64103816055988749</v>
      </c>
      <c r="K2534" s="1">
        <v>0</v>
      </c>
      <c r="L2534" s="1">
        <f t="shared" si="119"/>
        <v>-1.024539192967965</v>
      </c>
      <c r="M2534" s="1">
        <f>ABS(J2534-Base!J2534)</f>
        <v>2.4903787033317859E-2</v>
      </c>
    </row>
    <row r="2535" spans="5:13" x14ac:dyDescent="0.3">
      <c r="E2535" s="1">
        <v>2524</v>
      </c>
      <c r="F2535" s="1">
        <v>1</v>
      </c>
      <c r="G2535" s="1">
        <v>24</v>
      </c>
      <c r="H2535" s="1">
        <v>3</v>
      </c>
      <c r="I2535" s="1">
        <f t="shared" si="117"/>
        <v>0.27489194189538235</v>
      </c>
      <c r="J2535" s="1">
        <f t="shared" si="118"/>
        <v>0.56829347313059175</v>
      </c>
      <c r="K2535" s="1">
        <v>1</v>
      </c>
      <c r="L2535" s="1">
        <f t="shared" si="119"/>
        <v>-0.56511731564631229</v>
      </c>
      <c r="M2535" s="1">
        <f>ABS(J2535-Base!J2535)</f>
        <v>2.583137306302774E-3</v>
      </c>
    </row>
    <row r="2536" spans="5:13" x14ac:dyDescent="0.3">
      <c r="E2536" s="1">
        <v>2525</v>
      </c>
      <c r="F2536" s="1">
        <v>1</v>
      </c>
      <c r="G2536" s="1">
        <v>21</v>
      </c>
      <c r="H2536" s="1">
        <v>4</v>
      </c>
      <c r="I2536" s="1">
        <f t="shared" si="117"/>
        <v>0.66005224824322317</v>
      </c>
      <c r="J2536" s="1">
        <f t="shared" si="118"/>
        <v>0.65927212519680789</v>
      </c>
      <c r="K2536" s="1">
        <v>1</v>
      </c>
      <c r="L2536" s="1">
        <f t="shared" si="119"/>
        <v>-0.41661889314875233</v>
      </c>
      <c r="M2536" s="1">
        <f>ABS(J2536-Base!J2536)</f>
        <v>6.1608930378419524E-3</v>
      </c>
    </row>
    <row r="2537" spans="5:13" x14ac:dyDescent="0.3">
      <c r="E2537" s="1">
        <v>2526</v>
      </c>
      <c r="F2537" s="1">
        <v>0</v>
      </c>
      <c r="G2537" s="1">
        <v>24</v>
      </c>
      <c r="H2537" s="1">
        <v>3</v>
      </c>
      <c r="I2537" s="1">
        <f t="shared" si="117"/>
        <v>0.19971746666902823</v>
      </c>
      <c r="J2537" s="1">
        <f t="shared" si="118"/>
        <v>0.54976406464654859</v>
      </c>
      <c r="K2537" s="1">
        <v>1</v>
      </c>
      <c r="L2537" s="1">
        <f t="shared" si="119"/>
        <v>-0.59826606616092959</v>
      </c>
      <c r="M2537" s="1">
        <f>ABS(J2537-Base!J2537)</f>
        <v>1.594627117774039E-2</v>
      </c>
    </row>
    <row r="2538" spans="5:13" x14ac:dyDescent="0.3">
      <c r="E2538" s="1">
        <v>2527</v>
      </c>
      <c r="F2538" s="1">
        <v>0</v>
      </c>
      <c r="G2538" s="1">
        <v>22</v>
      </c>
      <c r="H2538" s="1">
        <v>3</v>
      </c>
      <c r="I2538" s="1">
        <f t="shared" si="117"/>
        <v>0.25254811348046752</v>
      </c>
      <c r="J2538" s="1">
        <f t="shared" si="118"/>
        <v>0.56280357877103637</v>
      </c>
      <c r="K2538" s="1">
        <v>0</v>
      </c>
      <c r="L2538" s="1">
        <f t="shared" si="119"/>
        <v>-0.82737270837436416</v>
      </c>
      <c r="M2538" s="1">
        <f>ABS(J2538-Base!J2538)</f>
        <v>1.6889813374746487E-2</v>
      </c>
    </row>
    <row r="2539" spans="5:13" x14ac:dyDescent="0.3">
      <c r="E2539" s="1">
        <v>2528</v>
      </c>
      <c r="F2539" s="1">
        <v>0</v>
      </c>
      <c r="G2539" s="1">
        <v>31</v>
      </c>
      <c r="H2539" s="1">
        <v>0</v>
      </c>
      <c r="I2539" s="1">
        <f t="shared" si="117"/>
        <v>-0.72942625204580969</v>
      </c>
      <c r="J2539" s="1">
        <f t="shared" si="118"/>
        <v>0.32532064508229447</v>
      </c>
      <c r="K2539" s="1">
        <v>0</v>
      </c>
      <c r="L2539" s="1">
        <f t="shared" si="119"/>
        <v>-0.39351773072353052</v>
      </c>
      <c r="M2539" s="1">
        <f>ABS(J2539-Base!J2539)</f>
        <v>1.1776913713985815E-2</v>
      </c>
    </row>
    <row r="2540" spans="5:13" x14ac:dyDescent="0.3">
      <c r="E2540" s="1">
        <v>2529</v>
      </c>
      <c r="F2540" s="1">
        <v>0</v>
      </c>
      <c r="G2540" s="1">
        <v>34</v>
      </c>
      <c r="H2540" s="1">
        <v>3</v>
      </c>
      <c r="I2540" s="1">
        <f t="shared" si="117"/>
        <v>-6.443576738816803E-2</v>
      </c>
      <c r="J2540" s="1">
        <f t="shared" si="118"/>
        <v>0.48389662949084922</v>
      </c>
      <c r="K2540" s="1">
        <v>1</v>
      </c>
      <c r="L2540" s="1">
        <f t="shared" si="119"/>
        <v>-0.72588397050811559</v>
      </c>
      <c r="M2540" s="1">
        <f>ABS(J2540-Base!J2540)</f>
        <v>1.0765639826854023E-2</v>
      </c>
    </row>
    <row r="2541" spans="5:13" x14ac:dyDescent="0.3">
      <c r="E2541" s="1">
        <v>2530</v>
      </c>
      <c r="F2541" s="1">
        <v>0</v>
      </c>
      <c r="G2541" s="1">
        <v>32</v>
      </c>
      <c r="H2541" s="1">
        <v>2</v>
      </c>
      <c r="I2541" s="1">
        <f t="shared" si="117"/>
        <v>-0.25968393886832897</v>
      </c>
      <c r="J2541" s="1">
        <f t="shared" si="118"/>
        <v>0.43544140461043551</v>
      </c>
      <c r="K2541" s="1">
        <v>0</v>
      </c>
      <c r="L2541" s="1">
        <f t="shared" si="119"/>
        <v>-0.5717111002663634</v>
      </c>
      <c r="M2541" s="1">
        <f>ABS(J2541-Base!J2541)</f>
        <v>3.1542444363010791E-3</v>
      </c>
    </row>
    <row r="2542" spans="5:13" x14ac:dyDescent="0.3">
      <c r="E2542" s="1">
        <v>2531</v>
      </c>
      <c r="F2542" s="1">
        <v>1</v>
      </c>
      <c r="G2542" s="1">
        <v>23</v>
      </c>
      <c r="H2542" s="1">
        <v>1</v>
      </c>
      <c r="I2542" s="1">
        <f t="shared" si="117"/>
        <v>-0.28824550002049498</v>
      </c>
      <c r="J2542" s="1">
        <f t="shared" si="118"/>
        <v>0.42843345186620124</v>
      </c>
      <c r="K2542" s="1">
        <v>1</v>
      </c>
      <c r="L2542" s="1">
        <f t="shared" si="119"/>
        <v>-0.84761985786835914</v>
      </c>
      <c r="M2542" s="1">
        <f>ABS(J2542-Base!J2542)</f>
        <v>3.8919667153189952E-3</v>
      </c>
    </row>
    <row r="2543" spans="5:13" x14ac:dyDescent="0.3">
      <c r="E2543" s="1">
        <v>2532</v>
      </c>
      <c r="F2543" s="1">
        <v>1</v>
      </c>
      <c r="G2543" s="1">
        <v>19</v>
      </c>
      <c r="H2543" s="1">
        <v>1</v>
      </c>
      <c r="I2543" s="1">
        <f t="shared" si="117"/>
        <v>-0.16985511671774955</v>
      </c>
      <c r="J2543" s="1">
        <f t="shared" si="118"/>
        <v>0.45763801982697555</v>
      </c>
      <c r="K2543" s="1">
        <v>1</v>
      </c>
      <c r="L2543" s="1">
        <f t="shared" si="119"/>
        <v>-0.78167675708171735</v>
      </c>
      <c r="M2543" s="1">
        <f>ABS(J2543-Base!J2543)</f>
        <v>2.9238545794913473E-3</v>
      </c>
    </row>
    <row r="2544" spans="5:13" x14ac:dyDescent="0.3">
      <c r="E2544" s="1">
        <v>2533</v>
      </c>
      <c r="F2544" s="1">
        <v>1</v>
      </c>
      <c r="G2544" s="1">
        <v>23</v>
      </c>
      <c r="H2544" s="1">
        <v>1</v>
      </c>
      <c r="I2544" s="1">
        <f t="shared" si="117"/>
        <v>-0.28824550002049498</v>
      </c>
      <c r="J2544" s="1">
        <f t="shared" si="118"/>
        <v>0.42843345186620124</v>
      </c>
      <c r="K2544" s="1">
        <v>1</v>
      </c>
      <c r="L2544" s="1">
        <f t="shared" si="119"/>
        <v>-0.84761985786835914</v>
      </c>
      <c r="M2544" s="1">
        <f>ABS(J2544-Base!J2544)</f>
        <v>3.8919667153189952E-3</v>
      </c>
    </row>
    <row r="2545" spans="5:13" x14ac:dyDescent="0.3">
      <c r="E2545" s="1">
        <v>2534</v>
      </c>
      <c r="F2545" s="1">
        <v>0</v>
      </c>
      <c r="G2545" s="1">
        <v>23</v>
      </c>
      <c r="H2545" s="1">
        <v>2</v>
      </c>
      <c r="I2545" s="1">
        <f t="shared" si="117"/>
        <v>-2.194602821685232E-2</v>
      </c>
      <c r="J2545" s="1">
        <f t="shared" si="118"/>
        <v>0.49451371313987069</v>
      </c>
      <c r="K2545" s="1">
        <v>0</v>
      </c>
      <c r="L2545" s="1">
        <f t="shared" si="119"/>
        <v>-0.68223436876271526</v>
      </c>
      <c r="M2545" s="1">
        <f>ABS(J2545-Base!J2545)</f>
        <v>8.0578770801748023E-3</v>
      </c>
    </row>
    <row r="2546" spans="5:13" x14ac:dyDescent="0.3">
      <c r="E2546" s="1">
        <v>2535</v>
      </c>
      <c r="F2546" s="1">
        <v>1</v>
      </c>
      <c r="G2546" s="1">
        <v>23</v>
      </c>
      <c r="H2546" s="1">
        <v>4</v>
      </c>
      <c r="I2546" s="1">
        <f t="shared" si="117"/>
        <v>0.60085705659185051</v>
      </c>
      <c r="J2546" s="1">
        <f t="shared" si="118"/>
        <v>0.64585236278033253</v>
      </c>
      <c r="K2546" s="1">
        <v>1</v>
      </c>
      <c r="L2546" s="1">
        <f t="shared" si="119"/>
        <v>-0.43718434190663547</v>
      </c>
      <c r="M2546" s="1">
        <f>ABS(J2546-Base!J2546)</f>
        <v>5.7982892166952293E-3</v>
      </c>
    </row>
    <row r="2547" spans="5:13" x14ac:dyDescent="0.3">
      <c r="E2547" s="1">
        <v>2536</v>
      </c>
      <c r="F2547" s="1">
        <v>1</v>
      </c>
      <c r="G2547" s="1">
        <v>22</v>
      </c>
      <c r="H2547" s="1">
        <v>4</v>
      </c>
      <c r="I2547" s="1">
        <f t="shared" si="117"/>
        <v>0.63045465241753684</v>
      </c>
      <c r="J2547" s="1">
        <f t="shared" si="118"/>
        <v>0.65259254609950756</v>
      </c>
      <c r="K2547" s="1">
        <v>1</v>
      </c>
      <c r="L2547" s="1">
        <f t="shared" si="119"/>
        <v>-0.42680231673995855</v>
      </c>
      <c r="M2547" s="1">
        <f>ABS(J2547-Base!J2547)</f>
        <v>5.9825470584123908E-3</v>
      </c>
    </row>
    <row r="2548" spans="5:13" x14ac:dyDescent="0.3">
      <c r="E2548" s="1">
        <v>2537</v>
      </c>
      <c r="F2548" s="1">
        <v>1</v>
      </c>
      <c r="G2548" s="1">
        <v>18</v>
      </c>
      <c r="H2548" s="1">
        <v>3</v>
      </c>
      <c r="I2548" s="1">
        <f t="shared" si="117"/>
        <v>0.45247751684950049</v>
      </c>
      <c r="J2548" s="1">
        <f t="shared" si="118"/>
        <v>0.61122812405629912</v>
      </c>
      <c r="K2548" s="1">
        <v>1</v>
      </c>
      <c r="L2548" s="1">
        <f t="shared" si="119"/>
        <v>-0.49228502769844229</v>
      </c>
      <c r="M2548" s="1">
        <f>ABS(J2548-Base!J2548)</f>
        <v>3.9694328310724281E-3</v>
      </c>
    </row>
    <row r="2549" spans="5:13" x14ac:dyDescent="0.3">
      <c r="E2549" s="1">
        <v>2538</v>
      </c>
      <c r="F2549" s="1">
        <v>0</v>
      </c>
      <c r="G2549" s="1">
        <v>24</v>
      </c>
      <c r="H2549" s="1">
        <v>2</v>
      </c>
      <c r="I2549" s="1">
        <f t="shared" si="117"/>
        <v>-4.8361351622571935E-2</v>
      </c>
      <c r="J2549" s="1">
        <f t="shared" si="118"/>
        <v>0.48791201797070305</v>
      </c>
      <c r="K2549" s="1">
        <v>0</v>
      </c>
      <c r="L2549" s="1">
        <f t="shared" si="119"/>
        <v>-0.66925882880444321</v>
      </c>
      <c r="M2549" s="1">
        <f>ABS(J2549-Base!J2549)</f>
        <v>7.5166681376453992E-3</v>
      </c>
    </row>
    <row r="2550" spans="5:13" x14ac:dyDescent="0.3">
      <c r="E2550" s="1">
        <v>2539</v>
      </c>
      <c r="F2550" s="1">
        <v>0</v>
      </c>
      <c r="G2550" s="1">
        <v>24</v>
      </c>
      <c r="H2550" s="1">
        <v>5</v>
      </c>
      <c r="I2550" s="1">
        <f t="shared" si="117"/>
        <v>0.69587510325222868</v>
      </c>
      <c r="J2550" s="1">
        <f t="shared" si="118"/>
        <v>0.66727259584564846</v>
      </c>
      <c r="K2550" s="1">
        <v>1</v>
      </c>
      <c r="L2550" s="1">
        <f t="shared" si="119"/>
        <v>-0.40455662713352797</v>
      </c>
      <c r="M2550" s="1">
        <f>ABS(J2550-Base!J2550)</f>
        <v>2.9015265432719373E-2</v>
      </c>
    </row>
    <row r="2551" spans="5:13" x14ac:dyDescent="0.3">
      <c r="E2551" s="1">
        <v>2540</v>
      </c>
      <c r="F2551" s="1">
        <v>0</v>
      </c>
      <c r="G2551" s="1">
        <v>23</v>
      </c>
      <c r="H2551" s="1">
        <v>1</v>
      </c>
      <c r="I2551" s="1">
        <f t="shared" si="117"/>
        <v>-0.27002484650845249</v>
      </c>
      <c r="J2551" s="1">
        <f t="shared" si="118"/>
        <v>0.43290099526311304</v>
      </c>
      <c r="K2551" s="1">
        <v>1</v>
      </c>
      <c r="L2551" s="1">
        <f t="shared" si="119"/>
        <v>-0.83724622547675487</v>
      </c>
      <c r="M2551" s="1">
        <f>ABS(J2551-Base!J2551)</f>
        <v>5.7557668159280428E-4</v>
      </c>
    </row>
    <row r="2552" spans="5:13" x14ac:dyDescent="0.3">
      <c r="E2552" s="1">
        <v>2541</v>
      </c>
      <c r="F2552" s="1">
        <v>0</v>
      </c>
      <c r="G2552" s="1">
        <v>31</v>
      </c>
      <c r="H2552" s="1">
        <v>0</v>
      </c>
      <c r="I2552" s="1">
        <f t="shared" si="117"/>
        <v>-0.72942625204580969</v>
      </c>
      <c r="J2552" s="1">
        <f t="shared" si="118"/>
        <v>0.32532064508229447</v>
      </c>
      <c r="K2552" s="1">
        <v>1</v>
      </c>
      <c r="L2552" s="1">
        <f t="shared" si="119"/>
        <v>-1.1229439827693399</v>
      </c>
      <c r="M2552" s="1">
        <f>ABS(J2552-Base!J2552)</f>
        <v>1.1776913713985815E-2</v>
      </c>
    </row>
    <row r="2553" spans="5:13" x14ac:dyDescent="0.3">
      <c r="E2553" s="1">
        <v>2542</v>
      </c>
      <c r="F2553" s="1">
        <v>0</v>
      </c>
      <c r="G2553" s="1">
        <v>32</v>
      </c>
      <c r="H2553" s="1">
        <v>3</v>
      </c>
      <c r="I2553" s="1">
        <f t="shared" si="117"/>
        <v>-1.16051205767288E-2</v>
      </c>
      <c r="J2553" s="1">
        <f t="shared" si="118"/>
        <v>0.49709875241712903</v>
      </c>
      <c r="K2553" s="1">
        <v>0</v>
      </c>
      <c r="L2553" s="1">
        <f t="shared" si="119"/>
        <v>-0.68736145503006119</v>
      </c>
      <c r="M2553" s="1">
        <f>ABS(J2553-Base!J2553)</f>
        <v>1.1848467255032913E-2</v>
      </c>
    </row>
    <row r="2554" spans="5:13" x14ac:dyDescent="0.3">
      <c r="E2554" s="1">
        <v>2543</v>
      </c>
      <c r="F2554" s="1">
        <v>1</v>
      </c>
      <c r="G2554" s="1">
        <v>21</v>
      </c>
      <c r="H2554" s="1">
        <v>3</v>
      </c>
      <c r="I2554" s="1">
        <f t="shared" si="117"/>
        <v>0.36368472937244134</v>
      </c>
      <c r="J2554" s="1">
        <f t="shared" si="118"/>
        <v>0.58993210957582065</v>
      </c>
      <c r="K2554" s="1">
        <v>1</v>
      </c>
      <c r="L2554" s="1">
        <f t="shared" si="119"/>
        <v>-0.52774781721881969</v>
      </c>
      <c r="M2554" s="1">
        <f>ABS(J2554-Base!J2554)</f>
        <v>3.2934135297213452E-3</v>
      </c>
    </row>
    <row r="2555" spans="5:13" x14ac:dyDescent="0.3">
      <c r="E2555" s="1">
        <v>2544</v>
      </c>
      <c r="F2555" s="1">
        <v>0</v>
      </c>
      <c r="G2555" s="1">
        <v>22</v>
      </c>
      <c r="H2555" s="1">
        <v>1</v>
      </c>
      <c r="I2555" s="1">
        <f t="shared" si="117"/>
        <v>-0.24360952310273282</v>
      </c>
      <c r="J2555" s="1">
        <f t="shared" si="118"/>
        <v>0.43939703315261519</v>
      </c>
      <c r="K2555" s="1">
        <v>0</v>
      </c>
      <c r="L2555" s="1">
        <f t="shared" si="119"/>
        <v>-0.57874234799398538</v>
      </c>
      <c r="M2555" s="1">
        <f>ABS(J2555-Base!J2555)</f>
        <v>4.6310560282480928E-5</v>
      </c>
    </row>
    <row r="2556" spans="5:13" x14ac:dyDescent="0.3">
      <c r="E2556" s="1">
        <v>2545</v>
      </c>
      <c r="F2556" s="1">
        <v>1</v>
      </c>
      <c r="G2556" s="1">
        <v>30</v>
      </c>
      <c r="H2556" s="1">
        <v>1</v>
      </c>
      <c r="I2556" s="1">
        <f t="shared" si="117"/>
        <v>-0.4954286708002994</v>
      </c>
      <c r="J2556" s="1">
        <f t="shared" si="118"/>
        <v>0.37861554797737879</v>
      </c>
      <c r="K2556" s="1">
        <v>0</v>
      </c>
      <c r="L2556" s="1">
        <f t="shared" si="119"/>
        <v>-0.47580530322031594</v>
      </c>
      <c r="M2556" s="1">
        <f>ABS(J2556-Base!J2556)</f>
        <v>5.438657127549873E-3</v>
      </c>
    </row>
    <row r="2557" spans="5:13" x14ac:dyDescent="0.3">
      <c r="E2557" s="1">
        <v>2546</v>
      </c>
      <c r="F2557" s="1">
        <v>1</v>
      </c>
      <c r="G2557" s="1">
        <v>26</v>
      </c>
      <c r="H2557" s="1">
        <v>1</v>
      </c>
      <c r="I2557" s="1">
        <f t="shared" si="117"/>
        <v>-0.37703828749755397</v>
      </c>
      <c r="J2557" s="1">
        <f t="shared" si="118"/>
        <v>0.40684142424285535</v>
      </c>
      <c r="K2557" s="1">
        <v>0</v>
      </c>
      <c r="L2557" s="1">
        <f t="shared" si="119"/>
        <v>-0.5222935029889062</v>
      </c>
      <c r="M2557" s="1">
        <f>ABS(J2557-Base!J2557)</f>
        <v>4.5814500611964237E-3</v>
      </c>
    </row>
    <row r="2558" spans="5:13" x14ac:dyDescent="0.3">
      <c r="E2558" s="1">
        <v>2547</v>
      </c>
      <c r="F2558" s="1">
        <v>0</v>
      </c>
      <c r="G2558" s="1">
        <v>27</v>
      </c>
      <c r="H2558" s="1">
        <v>2</v>
      </c>
      <c r="I2558" s="1">
        <f t="shared" si="117"/>
        <v>-0.12760732183973089</v>
      </c>
      <c r="J2558" s="1">
        <f t="shared" si="118"/>
        <v>0.4681413889610696</v>
      </c>
      <c r="K2558" s="1">
        <v>0</v>
      </c>
      <c r="L2558" s="1">
        <f t="shared" si="119"/>
        <v>-0.63137759368707358</v>
      </c>
      <c r="M2558" s="1">
        <f>ABS(J2558-Base!J2558)</f>
        <v>5.8814182643489032E-3</v>
      </c>
    </row>
    <row r="2559" spans="5:13" x14ac:dyDescent="0.3">
      <c r="E2559" s="1">
        <v>2548</v>
      </c>
      <c r="F2559" s="1">
        <v>1</v>
      </c>
      <c r="G2559" s="1">
        <v>23</v>
      </c>
      <c r="H2559" s="1">
        <v>1</v>
      </c>
      <c r="I2559" s="1">
        <f t="shared" si="117"/>
        <v>-0.28824550002049498</v>
      </c>
      <c r="J2559" s="1">
        <f t="shared" si="118"/>
        <v>0.42843345186620124</v>
      </c>
      <c r="K2559" s="1">
        <v>1</v>
      </c>
      <c r="L2559" s="1">
        <f t="shared" si="119"/>
        <v>-0.84761985786835914</v>
      </c>
      <c r="M2559" s="1">
        <f>ABS(J2559-Base!J2559)</f>
        <v>3.8919667153189952E-3</v>
      </c>
    </row>
    <row r="2560" spans="5:13" x14ac:dyDescent="0.3">
      <c r="E2560" s="1">
        <v>2549</v>
      </c>
      <c r="F2560" s="1">
        <v>0</v>
      </c>
      <c r="G2560" s="1">
        <v>20</v>
      </c>
      <c r="H2560" s="1">
        <v>1</v>
      </c>
      <c r="I2560" s="1">
        <f t="shared" si="117"/>
        <v>-0.19077887629129359</v>
      </c>
      <c r="J2560" s="1">
        <f t="shared" si="118"/>
        <v>0.45244941673162731</v>
      </c>
      <c r="K2560" s="1">
        <v>0</v>
      </c>
      <c r="L2560" s="1">
        <f t="shared" si="119"/>
        <v>-0.60230043202785677</v>
      </c>
      <c r="M2560" s="1">
        <f>ABS(J2560-Base!J2560)</f>
        <v>1.0223155209224677E-3</v>
      </c>
    </row>
    <row r="2561" spans="5:13" x14ac:dyDescent="0.3">
      <c r="E2561" s="1">
        <v>2550</v>
      </c>
      <c r="F2561" s="1">
        <v>1</v>
      </c>
      <c r="G2561" s="1">
        <v>26</v>
      </c>
      <c r="H2561" s="1">
        <v>1</v>
      </c>
      <c r="I2561" s="1">
        <f t="shared" si="117"/>
        <v>-0.37703828749755397</v>
      </c>
      <c r="J2561" s="1">
        <f t="shared" si="118"/>
        <v>0.40684142424285535</v>
      </c>
      <c r="K2561" s="1">
        <v>1</v>
      </c>
      <c r="L2561" s="1">
        <f t="shared" si="119"/>
        <v>-0.89933179048646017</v>
      </c>
      <c r="M2561" s="1">
        <f>ABS(J2561-Base!J2561)</f>
        <v>4.5814500611964237E-3</v>
      </c>
    </row>
    <row r="2562" spans="5:13" x14ac:dyDescent="0.3">
      <c r="E2562" s="1">
        <v>2551</v>
      </c>
      <c r="F2562" s="1">
        <v>1</v>
      </c>
      <c r="G2562" s="1">
        <v>20</v>
      </c>
      <c r="H2562" s="1">
        <v>2</v>
      </c>
      <c r="I2562" s="1">
        <f t="shared" si="117"/>
        <v>9.691480632734592E-2</v>
      </c>
      <c r="J2562" s="1">
        <f t="shared" si="118"/>
        <v>0.5242097554111721</v>
      </c>
      <c r="K2562" s="1">
        <v>0</v>
      </c>
      <c r="L2562" s="1">
        <f t="shared" si="119"/>
        <v>-0.74277818449953847</v>
      </c>
      <c r="M2562" s="1">
        <f>ABS(J2562-Base!J2562)</f>
        <v>2.2739684344907918E-4</v>
      </c>
    </row>
    <row r="2563" spans="5:13" x14ac:dyDescent="0.3">
      <c r="E2563" s="1">
        <v>2552</v>
      </c>
      <c r="F2563" s="1">
        <v>1</v>
      </c>
      <c r="G2563" s="1">
        <v>22</v>
      </c>
      <c r="H2563" s="1">
        <v>1</v>
      </c>
      <c r="I2563" s="1">
        <f t="shared" si="117"/>
        <v>-0.2586479041948086</v>
      </c>
      <c r="J2563" s="1">
        <f t="shared" si="118"/>
        <v>0.43569611229414967</v>
      </c>
      <c r="K2563" s="1">
        <v>1</v>
      </c>
      <c r="L2563" s="1">
        <f t="shared" si="119"/>
        <v>-0.83081026879469477</v>
      </c>
      <c r="M2563" s="1">
        <f>ABS(J2563-Base!J2563)</f>
        <v>3.6546102981830364E-3</v>
      </c>
    </row>
    <row r="2564" spans="5:13" x14ac:dyDescent="0.3">
      <c r="E2564" s="1">
        <v>2553</v>
      </c>
      <c r="F2564" s="1">
        <v>0</v>
      </c>
      <c r="G2564" s="1">
        <v>23</v>
      </c>
      <c r="H2564" s="1">
        <v>1</v>
      </c>
      <c r="I2564" s="1">
        <f t="shared" si="117"/>
        <v>-0.27002484650845249</v>
      </c>
      <c r="J2564" s="1">
        <f t="shared" si="118"/>
        <v>0.43290099526311304</v>
      </c>
      <c r="K2564" s="1">
        <v>1</v>
      </c>
      <c r="L2564" s="1">
        <f t="shared" si="119"/>
        <v>-0.83724622547675487</v>
      </c>
      <c r="M2564" s="1">
        <f>ABS(J2564-Base!J2564)</f>
        <v>5.7557668159280428E-4</v>
      </c>
    </row>
    <row r="2565" spans="5:13" x14ac:dyDescent="0.3">
      <c r="E2565" s="1">
        <v>2554</v>
      </c>
      <c r="F2565" s="1">
        <v>1</v>
      </c>
      <c r="G2565" s="1">
        <v>24</v>
      </c>
      <c r="H2565" s="1">
        <v>2</v>
      </c>
      <c r="I2565" s="1">
        <f t="shared" si="117"/>
        <v>-2.1475576975399487E-2</v>
      </c>
      <c r="J2565" s="1">
        <f t="shared" si="118"/>
        <v>0.49463131209131789</v>
      </c>
      <c r="K2565" s="1">
        <v>1</v>
      </c>
      <c r="L2565" s="1">
        <f t="shared" si="119"/>
        <v>-0.70394261799063962</v>
      </c>
      <c r="M2565" s="1">
        <f>ABS(J2565-Base!J2565)</f>
        <v>7.9737401703056099E-4</v>
      </c>
    </row>
    <row r="2566" spans="5:13" x14ac:dyDescent="0.3">
      <c r="E2566" s="1">
        <v>2555</v>
      </c>
      <c r="F2566" s="1">
        <v>0</v>
      </c>
      <c r="G2566" s="1">
        <v>22</v>
      </c>
      <c r="H2566" s="1">
        <v>0</v>
      </c>
      <c r="I2566" s="1">
        <f t="shared" si="117"/>
        <v>-0.49168834139433298</v>
      </c>
      <c r="J2566" s="1">
        <f t="shared" si="118"/>
        <v>0.37949591830017942</v>
      </c>
      <c r="K2566" s="1">
        <v>0</v>
      </c>
      <c r="L2566" s="1">
        <f t="shared" si="119"/>
        <v>-0.47722309627720794</v>
      </c>
      <c r="M2566" s="1">
        <f>ABS(J2566-Base!J2566)</f>
        <v>8.1515393118058999E-3</v>
      </c>
    </row>
    <row r="2567" spans="5:13" x14ac:dyDescent="0.3">
      <c r="E2567" s="1">
        <v>2556</v>
      </c>
      <c r="F2567" s="1">
        <v>0</v>
      </c>
      <c r="G2567" s="1">
        <v>26</v>
      </c>
      <c r="H2567" s="1">
        <v>3</v>
      </c>
      <c r="I2567" s="1">
        <f t="shared" si="117"/>
        <v>0.146886819857589</v>
      </c>
      <c r="J2567" s="1">
        <f t="shared" si="118"/>
        <v>0.5366558222841874</v>
      </c>
      <c r="K2567" s="1">
        <v>1</v>
      </c>
      <c r="L2567" s="1">
        <f t="shared" si="119"/>
        <v>-0.62239831679977509</v>
      </c>
      <c r="M2567" s="1">
        <f>ABS(J2567-Base!J2567)</f>
        <v>1.4966078005499539E-2</v>
      </c>
    </row>
    <row r="2568" spans="5:13" x14ac:dyDescent="0.3">
      <c r="E2568" s="1">
        <v>2557</v>
      </c>
      <c r="F2568" s="1">
        <v>0</v>
      </c>
      <c r="G2568" s="1">
        <v>24</v>
      </c>
      <c r="H2568" s="1">
        <v>1</v>
      </c>
      <c r="I2568" s="1">
        <f t="shared" si="117"/>
        <v>-0.2964401699141721</v>
      </c>
      <c r="J2568" s="1">
        <f t="shared" si="118"/>
        <v>0.42642794299600362</v>
      </c>
      <c r="K2568" s="1">
        <v>1</v>
      </c>
      <c r="L2568" s="1">
        <f t="shared" si="119"/>
        <v>-0.85231187592304813</v>
      </c>
      <c r="M2568" s="1">
        <f>ABS(J2568-Base!J2568)</f>
        <v>1.1007142626220934E-3</v>
      </c>
    </row>
    <row r="2569" spans="5:13" x14ac:dyDescent="0.3">
      <c r="E2569" s="1">
        <v>2558</v>
      </c>
      <c r="F2569" s="1">
        <v>1</v>
      </c>
      <c r="G2569" s="1">
        <v>17</v>
      </c>
      <c r="H2569" s="1">
        <v>2</v>
      </c>
      <c r="I2569" s="1">
        <f t="shared" si="117"/>
        <v>0.18570759380440496</v>
      </c>
      <c r="J2569" s="1">
        <f t="shared" si="118"/>
        <v>0.5462939287708084</v>
      </c>
      <c r="K2569" s="1">
        <v>1</v>
      </c>
      <c r="L2569" s="1">
        <f t="shared" si="119"/>
        <v>-0.60459811700336041</v>
      </c>
      <c r="M2569" s="1">
        <f>ABS(J2569-Base!J2569)</f>
        <v>9.8859532687645135E-4</v>
      </c>
    </row>
    <row r="2570" spans="5:13" x14ac:dyDescent="0.3">
      <c r="E2570" s="1">
        <v>2559</v>
      </c>
      <c r="F2570" s="1">
        <v>0</v>
      </c>
      <c r="G2570" s="1">
        <v>27</v>
      </c>
      <c r="H2570" s="1">
        <v>1</v>
      </c>
      <c r="I2570" s="1">
        <f t="shared" si="117"/>
        <v>-0.37568614013133106</v>
      </c>
      <c r="J2570" s="1">
        <f t="shared" si="118"/>
        <v>0.40716776750395117</v>
      </c>
      <c r="K2570" s="1">
        <v>1</v>
      </c>
      <c r="L2570" s="1">
        <f t="shared" si="119"/>
        <v>-0.89852997330334061</v>
      </c>
      <c r="M2570" s="1">
        <f>ABS(J2570-Base!J2570)</f>
        <v>2.6458377101921116E-3</v>
      </c>
    </row>
    <row r="2571" spans="5:13" x14ac:dyDescent="0.3">
      <c r="E2571" s="1">
        <v>2560</v>
      </c>
      <c r="F2571" s="1">
        <v>1</v>
      </c>
      <c r="G2571" s="1">
        <v>21</v>
      </c>
      <c r="H2571" s="1">
        <v>4</v>
      </c>
      <c r="I2571" s="1">
        <f t="shared" si="117"/>
        <v>0.66005224824322317</v>
      </c>
      <c r="J2571" s="1">
        <f t="shared" si="118"/>
        <v>0.65927212519680789</v>
      </c>
      <c r="K2571" s="1">
        <v>0</v>
      </c>
      <c r="L2571" s="1">
        <f t="shared" si="119"/>
        <v>-1.0766711413919756</v>
      </c>
      <c r="M2571" s="1">
        <f>ABS(J2571-Base!J2571)</f>
        <v>6.1608930378419524E-3</v>
      </c>
    </row>
    <row r="2572" spans="5:13" x14ac:dyDescent="0.3">
      <c r="E2572" s="1">
        <v>2561</v>
      </c>
      <c r="F2572" s="1">
        <v>0</v>
      </c>
      <c r="G2572" s="1">
        <v>29</v>
      </c>
      <c r="H2572" s="1">
        <v>2</v>
      </c>
      <c r="I2572" s="1">
        <f t="shared" si="117"/>
        <v>-0.18043796865117012</v>
      </c>
      <c r="J2572" s="1">
        <f t="shared" si="118"/>
        <v>0.45501249971933283</v>
      </c>
      <c r="K2572" s="1">
        <v>0</v>
      </c>
      <c r="L2572" s="1">
        <f t="shared" si="119"/>
        <v>-0.60699241984674102</v>
      </c>
      <c r="M2572" s="1">
        <f>ABS(J2572-Base!J2572)</f>
        <v>4.7877438780188908E-3</v>
      </c>
    </row>
    <row r="2573" spans="5:13" x14ac:dyDescent="0.3">
      <c r="E2573" s="1">
        <v>2562</v>
      </c>
      <c r="F2573" s="1">
        <v>0</v>
      </c>
      <c r="G2573" s="1">
        <v>32</v>
      </c>
      <c r="H2573" s="1">
        <v>1</v>
      </c>
      <c r="I2573" s="1">
        <f t="shared" ref="I2573:I2636" si="120">$H$5+$H$6*G2573+H2573*$H$7+$H$8*F2573+F2573*H2573*$H$9+F2573*G2573*$H$10</f>
        <v>-0.50776275715992913</v>
      </c>
      <c r="J2573" s="1">
        <f t="shared" ref="J2573:J2636" si="121">EXP(I2573)/(1+EXP(I2573))</f>
        <v>0.37571813374286805</v>
      </c>
      <c r="K2573" s="1">
        <v>1</v>
      </c>
      <c r="L2573" s="1">
        <f t="shared" ref="L2573:L2636" si="122">IF(K2573=1,LN(J2573),LN(1-J2573))</f>
        <v>-0.9789160610169183</v>
      </c>
      <c r="M2573" s="1">
        <f>ABS(J2573-Base!J2573)</f>
        <v>5.0892154397377265E-3</v>
      </c>
    </row>
    <row r="2574" spans="5:13" x14ac:dyDescent="0.3">
      <c r="E2574" s="1">
        <v>2563</v>
      </c>
      <c r="F2574" s="1">
        <v>0</v>
      </c>
      <c r="G2574" s="1">
        <v>28</v>
      </c>
      <c r="H2574" s="1">
        <v>1</v>
      </c>
      <c r="I2574" s="1">
        <f t="shared" si="120"/>
        <v>-0.40210146353705067</v>
      </c>
      <c r="J2574" s="1">
        <f t="shared" si="121"/>
        <v>0.40080754556530518</v>
      </c>
      <c r="K2574" s="1">
        <v>0</v>
      </c>
      <c r="L2574" s="1">
        <f t="shared" si="122"/>
        <v>-0.51217243959090175</v>
      </c>
      <c r="M2574" s="1">
        <f>ABS(J2574-Base!J2574)</f>
        <v>3.1490134339461351E-3</v>
      </c>
    </row>
    <row r="2575" spans="5:13" x14ac:dyDescent="0.3">
      <c r="E2575" s="1">
        <v>2564</v>
      </c>
      <c r="F2575" s="1">
        <v>1</v>
      </c>
      <c r="G2575" s="1">
        <v>26</v>
      </c>
      <c r="H2575" s="1">
        <v>2</v>
      </c>
      <c r="I2575" s="1">
        <f t="shared" si="120"/>
        <v>-8.0670768626772152E-2</v>
      </c>
      <c r="J2575" s="1">
        <f t="shared" si="121"/>
        <v>0.47984323796034778</v>
      </c>
      <c r="K2575" s="1">
        <v>1</v>
      </c>
      <c r="L2575" s="1">
        <f t="shared" si="122"/>
        <v>-0.73429581600414784</v>
      </c>
      <c r="M2575" s="1">
        <f>ABS(J2575-Base!J2575)</f>
        <v>1.3081485386529645E-3</v>
      </c>
    </row>
    <row r="2576" spans="5:13" x14ac:dyDescent="0.3">
      <c r="E2576" s="1">
        <v>2565</v>
      </c>
      <c r="F2576" s="1">
        <v>1</v>
      </c>
      <c r="G2576" s="1">
        <v>18</v>
      </c>
      <c r="H2576" s="1">
        <v>5</v>
      </c>
      <c r="I2576" s="1">
        <f t="shared" si="120"/>
        <v>1.0452125545910642</v>
      </c>
      <c r="J2576" s="1">
        <f t="shared" si="121"/>
        <v>0.73985451909702493</v>
      </c>
      <c r="K2576" s="1">
        <v>1</v>
      </c>
      <c r="L2576" s="1">
        <f t="shared" si="122"/>
        <v>-0.30130170792624317</v>
      </c>
      <c r="M2576" s="1">
        <f>ABS(J2576-Base!J2576)</f>
        <v>8.5765530236312504E-3</v>
      </c>
    </row>
    <row r="2577" spans="5:13" x14ac:dyDescent="0.3">
      <c r="E2577" s="1">
        <v>2566</v>
      </c>
      <c r="F2577" s="1">
        <v>1</v>
      </c>
      <c r="G2577" s="1">
        <v>22</v>
      </c>
      <c r="H2577" s="1">
        <v>3</v>
      </c>
      <c r="I2577" s="1">
        <f t="shared" si="120"/>
        <v>0.33408713354675501</v>
      </c>
      <c r="J2577" s="1">
        <f t="shared" si="121"/>
        <v>0.58275350580968577</v>
      </c>
      <c r="K2577" s="1">
        <v>1</v>
      </c>
      <c r="L2577" s="1">
        <f t="shared" si="122"/>
        <v>-0.53999098510892973</v>
      </c>
      <c r="M2577" s="1">
        <f>ABS(J2577-Base!J2577)</f>
        <v>3.0601136639029081E-3</v>
      </c>
    </row>
    <row r="2578" spans="5:13" x14ac:dyDescent="0.3">
      <c r="E2578" s="1">
        <v>2567</v>
      </c>
      <c r="F2578" s="1">
        <v>1</v>
      </c>
      <c r="G2578" s="1">
        <v>19</v>
      </c>
      <c r="H2578" s="1">
        <v>1</v>
      </c>
      <c r="I2578" s="1">
        <f t="shared" si="120"/>
        <v>-0.16985511671774955</v>
      </c>
      <c r="J2578" s="1">
        <f t="shared" si="121"/>
        <v>0.45763801982697555</v>
      </c>
      <c r="K2578" s="1">
        <v>0</v>
      </c>
      <c r="L2578" s="1">
        <f t="shared" si="122"/>
        <v>-0.61182164036396791</v>
      </c>
      <c r="M2578" s="1">
        <f>ABS(J2578-Base!J2578)</f>
        <v>2.9238545794913473E-3</v>
      </c>
    </row>
    <row r="2579" spans="5:13" x14ac:dyDescent="0.3">
      <c r="E2579" s="1">
        <v>2568</v>
      </c>
      <c r="F2579" s="1">
        <v>1</v>
      </c>
      <c r="G2579" s="1">
        <v>21</v>
      </c>
      <c r="H2579" s="1">
        <v>2</v>
      </c>
      <c r="I2579" s="1">
        <f t="shared" si="120"/>
        <v>6.7317210501659577E-2</v>
      </c>
      <c r="J2579" s="1">
        <f t="shared" si="121"/>
        <v>0.51682295018884739</v>
      </c>
      <c r="K2579" s="1">
        <v>0</v>
      </c>
      <c r="L2579" s="1">
        <f t="shared" si="122"/>
        <v>-0.72737212974126819</v>
      </c>
      <c r="M2579" s="1">
        <f>ABS(J2579-Base!J2579)</f>
        <v>2.8386367784460909E-5</v>
      </c>
    </row>
    <row r="2580" spans="5:13" x14ac:dyDescent="0.3">
      <c r="E2580" s="1">
        <v>2569</v>
      </c>
      <c r="F2580" s="1">
        <v>0</v>
      </c>
      <c r="G2580" s="1">
        <v>17</v>
      </c>
      <c r="H2580" s="1">
        <v>1</v>
      </c>
      <c r="I2580" s="1">
        <f t="shared" si="120"/>
        <v>-0.11153290607413469</v>
      </c>
      <c r="J2580" s="1">
        <f t="shared" si="121"/>
        <v>0.4721456422272739</v>
      </c>
      <c r="K2580" s="1">
        <v>1</v>
      </c>
      <c r="L2580" s="1">
        <f t="shared" si="122"/>
        <v>-0.75046777695184008</v>
      </c>
      <c r="M2580" s="1">
        <f>ABS(J2580-Base!J2580)</f>
        <v>2.6416485284467273E-3</v>
      </c>
    </row>
    <row r="2581" spans="5:13" x14ac:dyDescent="0.3">
      <c r="E2581" s="1">
        <v>2570</v>
      </c>
      <c r="F2581" s="1">
        <v>1</v>
      </c>
      <c r="G2581" s="1">
        <v>26</v>
      </c>
      <c r="H2581" s="1">
        <v>3</v>
      </c>
      <c r="I2581" s="1">
        <f t="shared" si="120"/>
        <v>0.21569675024400969</v>
      </c>
      <c r="J2581" s="1">
        <f t="shared" si="121"/>
        <v>0.55371608673374029</v>
      </c>
      <c r="K2581" s="1">
        <v>0</v>
      </c>
      <c r="L2581" s="1">
        <f t="shared" si="122"/>
        <v>-0.80679995266097893</v>
      </c>
      <c r="M2581" s="1">
        <f>ABS(J2581-Base!J2581)</f>
        <v>2.0941864440533475E-3</v>
      </c>
    </row>
    <row r="2582" spans="5:13" x14ac:dyDescent="0.3">
      <c r="E2582" s="1">
        <v>2571</v>
      </c>
      <c r="F2582" s="1">
        <v>1</v>
      </c>
      <c r="G2582" s="1">
        <v>15</v>
      </c>
      <c r="H2582" s="1">
        <v>2</v>
      </c>
      <c r="I2582" s="1">
        <f t="shared" si="120"/>
        <v>0.24490278545577765</v>
      </c>
      <c r="J2582" s="1">
        <f t="shared" si="121"/>
        <v>0.56092150763546378</v>
      </c>
      <c r="K2582" s="1">
        <v>0</v>
      </c>
      <c r="L2582" s="1">
        <f t="shared" si="122"/>
        <v>-0.82307708379254696</v>
      </c>
      <c r="M2582" s="1">
        <f>ABS(J2582-Base!J2582)</f>
        <v>1.4877811354992998E-3</v>
      </c>
    </row>
    <row r="2583" spans="5:13" x14ac:dyDescent="0.3">
      <c r="E2583" s="1">
        <v>2572</v>
      </c>
      <c r="F2583" s="1">
        <v>0</v>
      </c>
      <c r="G2583" s="1">
        <v>20</v>
      </c>
      <c r="H2583" s="1">
        <v>2</v>
      </c>
      <c r="I2583" s="1">
        <f t="shared" si="120"/>
        <v>5.7299942000306581E-2</v>
      </c>
      <c r="J2583" s="1">
        <f t="shared" si="121"/>
        <v>0.51432106737096872</v>
      </c>
      <c r="K2583" s="1">
        <v>0</v>
      </c>
      <c r="L2583" s="1">
        <f t="shared" si="122"/>
        <v>-0.72220750584596893</v>
      </c>
      <c r="M2583" s="1">
        <f>ABS(J2583-Base!J2583)</f>
        <v>9.6612911967542958E-3</v>
      </c>
    </row>
    <row r="2584" spans="5:13" x14ac:dyDescent="0.3">
      <c r="E2584" s="1">
        <v>2573</v>
      </c>
      <c r="F2584" s="1">
        <v>1</v>
      </c>
      <c r="G2584" s="1">
        <v>28</v>
      </c>
      <c r="H2584" s="1">
        <v>7</v>
      </c>
      <c r="I2584" s="1">
        <f t="shared" si="120"/>
        <v>1.3419716340757641</v>
      </c>
      <c r="J2584" s="1">
        <f t="shared" si="121"/>
        <v>0.79281398896509758</v>
      </c>
      <c r="K2584" s="1">
        <v>1</v>
      </c>
      <c r="L2584" s="1">
        <f t="shared" si="122"/>
        <v>-0.23216665111055496</v>
      </c>
      <c r="M2584" s="1">
        <f>ABS(J2584-Base!J2584)</f>
        <v>1.0243999001468218E-2</v>
      </c>
    </row>
    <row r="2585" spans="5:13" x14ac:dyDescent="0.3">
      <c r="E2585" s="1">
        <v>2574</v>
      </c>
      <c r="F2585" s="1">
        <v>1</v>
      </c>
      <c r="G2585" s="1">
        <v>20</v>
      </c>
      <c r="H2585" s="1">
        <v>2</v>
      </c>
      <c r="I2585" s="1">
        <f t="shared" si="120"/>
        <v>9.691480632734592E-2</v>
      </c>
      <c r="J2585" s="1">
        <f t="shared" si="121"/>
        <v>0.5242097554111721</v>
      </c>
      <c r="K2585" s="1">
        <v>0</v>
      </c>
      <c r="L2585" s="1">
        <f t="shared" si="122"/>
        <v>-0.74277818449953847</v>
      </c>
      <c r="M2585" s="1">
        <f>ABS(J2585-Base!J2585)</f>
        <v>2.2739684344907918E-4</v>
      </c>
    </row>
    <row r="2586" spans="5:13" x14ac:dyDescent="0.3">
      <c r="E2586" s="1">
        <v>2575</v>
      </c>
      <c r="F2586" s="1">
        <v>1</v>
      </c>
      <c r="G2586" s="1">
        <v>30</v>
      </c>
      <c r="H2586" s="1">
        <v>0</v>
      </c>
      <c r="I2586" s="1">
        <f t="shared" si="120"/>
        <v>-0.79179618967108123</v>
      </c>
      <c r="J2586" s="1">
        <f t="shared" si="121"/>
        <v>0.3117831228440413</v>
      </c>
      <c r="K2586" s="1">
        <v>0</v>
      </c>
      <c r="L2586" s="1">
        <f t="shared" si="122"/>
        <v>-0.37365126229847573</v>
      </c>
      <c r="M2586" s="1">
        <f>ABS(J2586-Base!J2586)</f>
        <v>7.9428377699419794E-3</v>
      </c>
    </row>
    <row r="2587" spans="5:13" x14ac:dyDescent="0.3">
      <c r="E2587" s="1">
        <v>2576</v>
      </c>
      <c r="F2587" s="1">
        <v>0</v>
      </c>
      <c r="G2587" s="1">
        <v>26</v>
      </c>
      <c r="H2587" s="1">
        <v>1</v>
      </c>
      <c r="I2587" s="1">
        <f t="shared" si="120"/>
        <v>-0.34927081672561133</v>
      </c>
      <c r="J2587" s="1">
        <f t="shared" si="121"/>
        <v>0.41355925728835835</v>
      </c>
      <c r="K2587" s="1">
        <v>0</v>
      </c>
      <c r="L2587" s="1">
        <f t="shared" si="122"/>
        <v>-0.53368365143780261</v>
      </c>
      <c r="M2587" s="1">
        <f>ABS(J2587-Base!J2587)</f>
        <v>2.1363829843065729E-3</v>
      </c>
    </row>
    <row r="2588" spans="5:13" x14ac:dyDescent="0.3">
      <c r="E2588" s="1">
        <v>2577</v>
      </c>
      <c r="F2588" s="1">
        <v>1</v>
      </c>
      <c r="G2588" s="1">
        <v>27</v>
      </c>
      <c r="H2588" s="1">
        <v>2</v>
      </c>
      <c r="I2588" s="1">
        <f t="shared" si="120"/>
        <v>-0.11026836445245859</v>
      </c>
      <c r="J2588" s="1">
        <f t="shared" si="121"/>
        <v>0.47246080757786535</v>
      </c>
      <c r="K2588" s="1">
        <v>0</v>
      </c>
      <c r="L2588" s="1">
        <f t="shared" si="122"/>
        <v>-0.63953211796132015</v>
      </c>
      <c r="M2588" s="1">
        <f>ABS(J2588-Base!J2588)</f>
        <v>1.5619996475531583E-3</v>
      </c>
    </row>
    <row r="2589" spans="5:13" x14ac:dyDescent="0.3">
      <c r="E2589" s="1">
        <v>2578</v>
      </c>
      <c r="F2589" s="1">
        <v>0</v>
      </c>
      <c r="G2589" s="1">
        <v>27</v>
      </c>
      <c r="H2589" s="1">
        <v>0</v>
      </c>
      <c r="I2589" s="1">
        <f t="shared" si="120"/>
        <v>-0.62376495842293123</v>
      </c>
      <c r="J2589" s="1">
        <f t="shared" si="121"/>
        <v>0.34892565543319548</v>
      </c>
      <c r="K2589" s="1">
        <v>1</v>
      </c>
      <c r="L2589" s="1">
        <f t="shared" si="122"/>
        <v>-1.0528964011534392</v>
      </c>
      <c r="M2589" s="1">
        <f>ABS(J2589-Base!J2589)</f>
        <v>1.0275372231825008E-2</v>
      </c>
    </row>
    <row r="2590" spans="5:13" x14ac:dyDescent="0.3">
      <c r="E2590" s="1">
        <v>2579</v>
      </c>
      <c r="F2590" s="1">
        <v>0</v>
      </c>
      <c r="G2590" s="1">
        <v>21</v>
      </c>
      <c r="H2590" s="1">
        <v>2</v>
      </c>
      <c r="I2590" s="1">
        <f t="shared" si="120"/>
        <v>3.0884618594586966E-2</v>
      </c>
      <c r="J2590" s="1">
        <f t="shared" si="121"/>
        <v>0.50772054096568409</v>
      </c>
      <c r="K2590" s="1">
        <v>1</v>
      </c>
      <c r="L2590" s="1">
        <f t="shared" si="122"/>
        <v>-0.67782409898237672</v>
      </c>
      <c r="M2590" s="1">
        <f>ABS(J2590-Base!J2590)</f>
        <v>9.1307955909477601E-3</v>
      </c>
    </row>
    <row r="2591" spans="5:13" x14ac:dyDescent="0.3">
      <c r="E2591" s="1">
        <v>2580</v>
      </c>
      <c r="F2591" s="1">
        <v>1</v>
      </c>
      <c r="G2591" s="1">
        <v>26</v>
      </c>
      <c r="H2591" s="1">
        <v>4</v>
      </c>
      <c r="I2591" s="1">
        <f t="shared" si="120"/>
        <v>0.51206426911479153</v>
      </c>
      <c r="J2591" s="1">
        <f t="shared" si="121"/>
        <v>0.62529026252497333</v>
      </c>
      <c r="K2591" s="1">
        <v>1</v>
      </c>
      <c r="L2591" s="1">
        <f t="shared" si="122"/>
        <v>-0.46953931701538698</v>
      </c>
      <c r="M2591" s="1">
        <f>ABS(J2591-Base!J2591)</f>
        <v>5.2115819597463586E-3</v>
      </c>
    </row>
    <row r="2592" spans="5:13" x14ac:dyDescent="0.3">
      <c r="E2592" s="1">
        <v>2581</v>
      </c>
      <c r="F2592" s="1">
        <v>0</v>
      </c>
      <c r="G2592" s="1">
        <v>23</v>
      </c>
      <c r="H2592" s="1">
        <v>1</v>
      </c>
      <c r="I2592" s="1">
        <f t="shared" si="120"/>
        <v>-0.27002484650845249</v>
      </c>
      <c r="J2592" s="1">
        <f t="shared" si="121"/>
        <v>0.43290099526311304</v>
      </c>
      <c r="K2592" s="1">
        <v>0</v>
      </c>
      <c r="L2592" s="1">
        <f t="shared" si="122"/>
        <v>-0.5672213789683026</v>
      </c>
      <c r="M2592" s="1">
        <f>ABS(J2592-Base!J2592)</f>
        <v>5.7557668159280428E-4</v>
      </c>
    </row>
    <row r="2593" spans="5:13" x14ac:dyDescent="0.3">
      <c r="E2593" s="1">
        <v>2582</v>
      </c>
      <c r="F2593" s="1">
        <v>1</v>
      </c>
      <c r="G2593" s="1">
        <v>22</v>
      </c>
      <c r="H2593" s="1">
        <v>5</v>
      </c>
      <c r="I2593" s="1">
        <f t="shared" si="120"/>
        <v>0.92682217128831879</v>
      </c>
      <c r="J2593" s="1">
        <f t="shared" si="121"/>
        <v>0.71643012843681986</v>
      </c>
      <c r="K2593" s="1">
        <v>1</v>
      </c>
      <c r="L2593" s="1">
        <f t="shared" si="122"/>
        <v>-0.33347455435210327</v>
      </c>
      <c r="M2593" s="1">
        <f>ABS(J2593-Base!J2593)</f>
        <v>8.1951314509591811E-3</v>
      </c>
    </row>
    <row r="2594" spans="5:13" x14ac:dyDescent="0.3">
      <c r="E2594" s="1">
        <v>2583</v>
      </c>
      <c r="F2594" s="1">
        <v>0</v>
      </c>
      <c r="G2594" s="1">
        <v>24</v>
      </c>
      <c r="H2594" s="1">
        <v>3</v>
      </c>
      <c r="I2594" s="1">
        <f t="shared" si="120"/>
        <v>0.19971746666902823</v>
      </c>
      <c r="J2594" s="1">
        <f t="shared" si="121"/>
        <v>0.54976406464654859</v>
      </c>
      <c r="K2594" s="1">
        <v>1</v>
      </c>
      <c r="L2594" s="1">
        <f t="shared" si="122"/>
        <v>-0.59826606616092959</v>
      </c>
      <c r="M2594" s="1">
        <f>ABS(J2594-Base!J2594)</f>
        <v>1.594627117774039E-2</v>
      </c>
    </row>
    <row r="2595" spans="5:13" x14ac:dyDescent="0.3">
      <c r="E2595" s="1">
        <v>2584</v>
      </c>
      <c r="F2595" s="1">
        <v>1</v>
      </c>
      <c r="G2595" s="1">
        <v>22</v>
      </c>
      <c r="H2595" s="1">
        <v>1</v>
      </c>
      <c r="I2595" s="1">
        <f t="shared" si="120"/>
        <v>-0.2586479041948086</v>
      </c>
      <c r="J2595" s="1">
        <f t="shared" si="121"/>
        <v>0.43569611229414967</v>
      </c>
      <c r="K2595" s="1">
        <v>1</v>
      </c>
      <c r="L2595" s="1">
        <f t="shared" si="122"/>
        <v>-0.83081026879469477</v>
      </c>
      <c r="M2595" s="1">
        <f>ABS(J2595-Base!J2595)</f>
        <v>3.6546102981830364E-3</v>
      </c>
    </row>
    <row r="2596" spans="5:13" x14ac:dyDescent="0.3">
      <c r="E2596" s="1">
        <v>2585</v>
      </c>
      <c r="F2596" s="1">
        <v>0</v>
      </c>
      <c r="G2596" s="1">
        <v>24</v>
      </c>
      <c r="H2596" s="1">
        <v>0</v>
      </c>
      <c r="I2596" s="1">
        <f t="shared" si="120"/>
        <v>-0.54451898820577227</v>
      </c>
      <c r="J2596" s="1">
        <f t="shared" si="121"/>
        <v>0.36713697802341244</v>
      </c>
      <c r="K2596" s="1">
        <v>1</v>
      </c>
      <c r="L2596" s="1">
        <f t="shared" si="122"/>
        <v>-1.0020202634421997</v>
      </c>
      <c r="M2596" s="1">
        <f>ABS(J2596-Base!J2596)</f>
        <v>9.0319000904001689E-3</v>
      </c>
    </row>
    <row r="2597" spans="5:13" x14ac:dyDescent="0.3">
      <c r="E2597" s="1">
        <v>2586</v>
      </c>
      <c r="F2597" s="1">
        <v>0</v>
      </c>
      <c r="G2597" s="1">
        <v>31</v>
      </c>
      <c r="H2597" s="1">
        <v>2</v>
      </c>
      <c r="I2597" s="1">
        <f t="shared" si="120"/>
        <v>-0.23326861546260935</v>
      </c>
      <c r="J2597" s="1">
        <f t="shared" si="121"/>
        <v>0.44194585541616832</v>
      </c>
      <c r="K2597" s="1">
        <v>0</v>
      </c>
      <c r="L2597" s="1">
        <f t="shared" si="122"/>
        <v>-0.58329928800389497</v>
      </c>
      <c r="M2597" s="1">
        <f>ABS(J2597-Base!J2597)</f>
        <v>3.6970010223800198E-3</v>
      </c>
    </row>
    <row r="2598" spans="5:13" x14ac:dyDescent="0.3">
      <c r="E2598" s="1">
        <v>2587</v>
      </c>
      <c r="F2598" s="1">
        <v>1</v>
      </c>
      <c r="G2598" s="1">
        <v>27</v>
      </c>
      <c r="H2598" s="1">
        <v>0</v>
      </c>
      <c r="I2598" s="1">
        <f t="shared" si="120"/>
        <v>-0.70300340219402224</v>
      </c>
      <c r="J2598" s="1">
        <f t="shared" si="121"/>
        <v>0.3311466715981391</v>
      </c>
      <c r="K2598" s="1">
        <v>0</v>
      </c>
      <c r="L2598" s="1">
        <f t="shared" si="122"/>
        <v>-0.40219048294753218</v>
      </c>
      <c r="M2598" s="1">
        <f>ABS(J2598-Base!J2598)</f>
        <v>7.5036116032313749E-3</v>
      </c>
    </row>
    <row r="2599" spans="5:13" x14ac:dyDescent="0.3">
      <c r="E2599" s="1">
        <v>2588</v>
      </c>
      <c r="F2599" s="1">
        <v>1</v>
      </c>
      <c r="G2599" s="1">
        <v>23</v>
      </c>
      <c r="H2599" s="1">
        <v>5</v>
      </c>
      <c r="I2599" s="1">
        <f t="shared" si="120"/>
        <v>0.89722457546263246</v>
      </c>
      <c r="J2599" s="1">
        <f t="shared" si="121"/>
        <v>0.71037881827480831</v>
      </c>
      <c r="K2599" s="1">
        <v>1</v>
      </c>
      <c r="L2599" s="1">
        <f t="shared" si="122"/>
        <v>-0.34195690436636939</v>
      </c>
      <c r="M2599" s="1">
        <f>ABS(J2599-Base!J2599)</f>
        <v>8.0828640074115388E-3</v>
      </c>
    </row>
    <row r="2600" spans="5:13" x14ac:dyDescent="0.3">
      <c r="E2600" s="1">
        <v>2589</v>
      </c>
      <c r="F2600" s="1">
        <v>1</v>
      </c>
      <c r="G2600" s="1">
        <v>29</v>
      </c>
      <c r="H2600" s="1">
        <v>3</v>
      </c>
      <c r="I2600" s="1">
        <f t="shared" si="120"/>
        <v>0.12690396276695054</v>
      </c>
      <c r="J2600" s="1">
        <f t="shared" si="121"/>
        <v>0.53168348124276921</v>
      </c>
      <c r="K2600" s="1">
        <v>1</v>
      </c>
      <c r="L2600" s="1">
        <f t="shared" si="122"/>
        <v>-0.63170692676944995</v>
      </c>
      <c r="M2600" s="1">
        <f>ABS(J2600-Base!J2600)</f>
        <v>1.3434643737950669E-3</v>
      </c>
    </row>
    <row r="2601" spans="5:13" x14ac:dyDescent="0.3">
      <c r="E2601" s="1">
        <v>2590</v>
      </c>
      <c r="F2601" s="1">
        <v>0</v>
      </c>
      <c r="G2601" s="1">
        <v>18</v>
      </c>
      <c r="H2601" s="1">
        <v>1</v>
      </c>
      <c r="I2601" s="1">
        <f t="shared" si="120"/>
        <v>-0.1379482294798543</v>
      </c>
      <c r="J2601" s="1">
        <f t="shared" si="121"/>
        <v>0.46556752865998741</v>
      </c>
      <c r="K2601" s="1">
        <v>0</v>
      </c>
      <c r="L2601" s="1">
        <f t="shared" si="122"/>
        <v>-0.62654989636760361</v>
      </c>
      <c r="M2601" s="1">
        <f>ABS(J2601-Base!J2601)</f>
        <v>2.1004836727632203E-3</v>
      </c>
    </row>
    <row r="2602" spans="5:13" x14ac:dyDescent="0.3">
      <c r="E2602" s="1">
        <v>2591</v>
      </c>
      <c r="F2602" s="1">
        <v>0</v>
      </c>
      <c r="G2602" s="1">
        <v>23</v>
      </c>
      <c r="H2602" s="1">
        <v>2</v>
      </c>
      <c r="I2602" s="1">
        <f t="shared" si="120"/>
        <v>-2.194602821685232E-2</v>
      </c>
      <c r="J2602" s="1">
        <f t="shared" si="121"/>
        <v>0.49451371313987069</v>
      </c>
      <c r="K2602" s="1">
        <v>1</v>
      </c>
      <c r="L2602" s="1">
        <f t="shared" si="122"/>
        <v>-0.70418039697956758</v>
      </c>
      <c r="M2602" s="1">
        <f>ABS(J2602-Base!J2602)</f>
        <v>8.0578770801748023E-3</v>
      </c>
    </row>
    <row r="2603" spans="5:13" x14ac:dyDescent="0.3">
      <c r="E2603" s="1">
        <v>2592</v>
      </c>
      <c r="F2603" s="1">
        <v>0</v>
      </c>
      <c r="G2603" s="1">
        <v>25</v>
      </c>
      <c r="H2603" s="1">
        <v>1</v>
      </c>
      <c r="I2603" s="1">
        <f t="shared" si="120"/>
        <v>-0.32285549331989172</v>
      </c>
      <c r="J2603" s="1">
        <f t="shared" si="121"/>
        <v>0.41998000031392446</v>
      </c>
      <c r="K2603" s="1">
        <v>0</v>
      </c>
      <c r="L2603" s="1">
        <f t="shared" si="122"/>
        <v>-0.54469269381879837</v>
      </c>
      <c r="M2603" s="1">
        <f>ABS(J2603-Base!J2603)</f>
        <v>1.6211648205774476E-3</v>
      </c>
    </row>
    <row r="2604" spans="5:13" x14ac:dyDescent="0.3">
      <c r="E2604" s="1">
        <v>2593</v>
      </c>
      <c r="F2604" s="1">
        <v>1</v>
      </c>
      <c r="G2604" s="1">
        <v>22</v>
      </c>
      <c r="H2604" s="1">
        <v>3</v>
      </c>
      <c r="I2604" s="1">
        <f t="shared" si="120"/>
        <v>0.33408713354675501</v>
      </c>
      <c r="J2604" s="1">
        <f t="shared" si="121"/>
        <v>0.58275350580968577</v>
      </c>
      <c r="K2604" s="1">
        <v>1</v>
      </c>
      <c r="L2604" s="1">
        <f t="shared" si="122"/>
        <v>-0.53999098510892973</v>
      </c>
      <c r="M2604" s="1">
        <f>ABS(J2604-Base!J2604)</f>
        <v>3.0601136639029081E-3</v>
      </c>
    </row>
    <row r="2605" spans="5:13" x14ac:dyDescent="0.3">
      <c r="E2605" s="1">
        <v>2594</v>
      </c>
      <c r="F2605" s="1">
        <v>0</v>
      </c>
      <c r="G2605" s="1">
        <v>32</v>
      </c>
      <c r="H2605" s="1">
        <v>1</v>
      </c>
      <c r="I2605" s="1">
        <f t="shared" si="120"/>
        <v>-0.50776275715992913</v>
      </c>
      <c r="J2605" s="1">
        <f t="shared" si="121"/>
        <v>0.37571813374286805</v>
      </c>
      <c r="K2605" s="1">
        <v>0</v>
      </c>
      <c r="L2605" s="1">
        <f t="shared" si="122"/>
        <v>-0.47115330385698911</v>
      </c>
      <c r="M2605" s="1">
        <f>ABS(J2605-Base!J2605)</f>
        <v>5.0892154397377265E-3</v>
      </c>
    </row>
    <row r="2606" spans="5:13" x14ac:dyDescent="0.3">
      <c r="E2606" s="1">
        <v>2595</v>
      </c>
      <c r="F2606" s="1">
        <v>1</v>
      </c>
      <c r="G2606" s="1">
        <v>22</v>
      </c>
      <c r="H2606" s="1">
        <v>1</v>
      </c>
      <c r="I2606" s="1">
        <f t="shared" si="120"/>
        <v>-0.2586479041948086</v>
      </c>
      <c r="J2606" s="1">
        <f t="shared" si="121"/>
        <v>0.43569611229414967</v>
      </c>
      <c r="K2606" s="1">
        <v>1</v>
      </c>
      <c r="L2606" s="1">
        <f t="shared" si="122"/>
        <v>-0.83081026879469477</v>
      </c>
      <c r="M2606" s="1">
        <f>ABS(J2606-Base!J2606)</f>
        <v>3.6546102981830364E-3</v>
      </c>
    </row>
    <row r="2607" spans="5:13" x14ac:dyDescent="0.3">
      <c r="E2607" s="1">
        <v>2596</v>
      </c>
      <c r="F2607" s="1">
        <v>1</v>
      </c>
      <c r="G2607" s="1">
        <v>14</v>
      </c>
      <c r="H2607" s="1">
        <v>3</v>
      </c>
      <c r="I2607" s="1">
        <f t="shared" si="120"/>
        <v>0.57086790015224576</v>
      </c>
      <c r="J2607" s="1">
        <f t="shared" si="121"/>
        <v>0.6389634144516898</v>
      </c>
      <c r="K2607" s="1">
        <v>1</v>
      </c>
      <c r="L2607" s="1">
        <f t="shared" si="122"/>
        <v>-0.44790808062289894</v>
      </c>
      <c r="M2607" s="1">
        <f>ABS(J2607-Base!J2607)</f>
        <v>4.8063400171314274E-3</v>
      </c>
    </row>
    <row r="2608" spans="5:13" x14ac:dyDescent="0.3">
      <c r="E2608" s="1">
        <v>2597</v>
      </c>
      <c r="F2608" s="1">
        <v>0</v>
      </c>
      <c r="G2608" s="1">
        <v>24</v>
      </c>
      <c r="H2608" s="1">
        <v>2</v>
      </c>
      <c r="I2608" s="1">
        <f t="shared" si="120"/>
        <v>-4.8361351622571935E-2</v>
      </c>
      <c r="J2608" s="1">
        <f t="shared" si="121"/>
        <v>0.48791201797070305</v>
      </c>
      <c r="K2608" s="1">
        <v>0</v>
      </c>
      <c r="L2608" s="1">
        <f t="shared" si="122"/>
        <v>-0.66925882880444321</v>
      </c>
      <c r="M2608" s="1">
        <f>ABS(J2608-Base!J2608)</f>
        <v>7.5166681376453992E-3</v>
      </c>
    </row>
    <row r="2609" spans="5:13" x14ac:dyDescent="0.3">
      <c r="E2609" s="1">
        <v>2598</v>
      </c>
      <c r="F2609" s="1">
        <v>0</v>
      </c>
      <c r="G2609" s="1">
        <v>25</v>
      </c>
      <c r="H2609" s="1">
        <v>0</v>
      </c>
      <c r="I2609" s="1">
        <f t="shared" si="120"/>
        <v>-0.57093431161149188</v>
      </c>
      <c r="J2609" s="1">
        <f t="shared" si="121"/>
        <v>0.36102126528532796</v>
      </c>
      <c r="K2609" s="1">
        <v>1</v>
      </c>
      <c r="L2609" s="1">
        <f t="shared" si="122"/>
        <v>-1.0188184157766256</v>
      </c>
      <c r="M2609" s="1">
        <f>ABS(J2609-Base!J2609)</f>
        <v>9.4570005980561533E-3</v>
      </c>
    </row>
    <row r="2610" spans="5:13" x14ac:dyDescent="0.3">
      <c r="E2610" s="1">
        <v>2599</v>
      </c>
      <c r="F2610" s="1">
        <v>1</v>
      </c>
      <c r="G2610" s="1">
        <v>26</v>
      </c>
      <c r="H2610" s="1">
        <v>1</v>
      </c>
      <c r="I2610" s="1">
        <f t="shared" si="120"/>
        <v>-0.37703828749755397</v>
      </c>
      <c r="J2610" s="1">
        <f t="shared" si="121"/>
        <v>0.40684142424285535</v>
      </c>
      <c r="K2610" s="1">
        <v>1</v>
      </c>
      <c r="L2610" s="1">
        <f t="shared" si="122"/>
        <v>-0.89933179048646017</v>
      </c>
      <c r="M2610" s="1">
        <f>ABS(J2610-Base!J2610)</f>
        <v>4.5814500611964237E-3</v>
      </c>
    </row>
    <row r="2611" spans="5:13" x14ac:dyDescent="0.3">
      <c r="E2611" s="1">
        <v>2600</v>
      </c>
      <c r="F2611" s="1">
        <v>1</v>
      </c>
      <c r="G2611" s="1">
        <v>26</v>
      </c>
      <c r="H2611" s="1">
        <v>2</v>
      </c>
      <c r="I2611" s="1">
        <f t="shared" si="120"/>
        <v>-8.0670768626772152E-2</v>
      </c>
      <c r="J2611" s="1">
        <f t="shared" si="121"/>
        <v>0.47984323796034778</v>
      </c>
      <c r="K2611" s="1">
        <v>1</v>
      </c>
      <c r="L2611" s="1">
        <f t="shared" si="122"/>
        <v>-0.73429581600414784</v>
      </c>
      <c r="M2611" s="1">
        <f>ABS(J2611-Base!J2611)</f>
        <v>1.3081485386529645E-3</v>
      </c>
    </row>
    <row r="2612" spans="5:13" x14ac:dyDescent="0.3">
      <c r="E2612" s="1">
        <v>2601</v>
      </c>
      <c r="F2612" s="1">
        <v>1</v>
      </c>
      <c r="G2612" s="1">
        <v>20</v>
      </c>
      <c r="H2612" s="1">
        <v>5</v>
      </c>
      <c r="I2612" s="1">
        <f t="shared" si="120"/>
        <v>0.98601736293969144</v>
      </c>
      <c r="J2612" s="1">
        <f t="shared" si="121"/>
        <v>0.72830055963107243</v>
      </c>
      <c r="K2612" s="1">
        <v>1</v>
      </c>
      <c r="L2612" s="1">
        <f t="shared" si="122"/>
        <v>-0.31704145935121358</v>
      </c>
      <c r="M2612" s="1">
        <f>ABS(J2612-Base!J2612)</f>
        <v>8.399337005623897E-3</v>
      </c>
    </row>
    <row r="2613" spans="5:13" x14ac:dyDescent="0.3">
      <c r="E2613" s="1">
        <v>2602</v>
      </c>
      <c r="F2613" s="1">
        <v>0</v>
      </c>
      <c r="G2613" s="1">
        <v>25</v>
      </c>
      <c r="H2613" s="1">
        <v>3</v>
      </c>
      <c r="I2613" s="1">
        <f t="shared" si="120"/>
        <v>0.17330214326330862</v>
      </c>
      <c r="J2613" s="1">
        <f t="shared" si="121"/>
        <v>0.5432174252299079</v>
      </c>
      <c r="K2613" s="1">
        <v>1</v>
      </c>
      <c r="L2613" s="1">
        <f t="shared" si="122"/>
        <v>-0.61024562440476549</v>
      </c>
      <c r="M2613" s="1">
        <f>ABS(J2613-Base!J2613)</f>
        <v>1.5460502066526272E-2</v>
      </c>
    </row>
    <row r="2614" spans="5:13" x14ac:dyDescent="0.3">
      <c r="E2614" s="1">
        <v>2603</v>
      </c>
      <c r="F2614" s="1">
        <v>0</v>
      </c>
      <c r="G2614" s="1">
        <v>22</v>
      </c>
      <c r="H2614" s="1">
        <v>2</v>
      </c>
      <c r="I2614" s="1">
        <f t="shared" si="120"/>
        <v>4.4692951888673504E-3</v>
      </c>
      <c r="J2614" s="1">
        <f t="shared" si="121"/>
        <v>0.50111732193737923</v>
      </c>
      <c r="K2614" s="1">
        <v>1</v>
      </c>
      <c r="L2614" s="1">
        <f t="shared" si="122"/>
        <v>-0.69091502978836927</v>
      </c>
      <c r="M2614" s="1">
        <f>ABS(J2614-Base!J2614)</f>
        <v>8.5961228783612009E-3</v>
      </c>
    </row>
    <row r="2615" spans="5:13" x14ac:dyDescent="0.3">
      <c r="E2615" s="1">
        <v>2604</v>
      </c>
      <c r="F2615" s="1">
        <v>0</v>
      </c>
      <c r="G2615" s="1">
        <v>27</v>
      </c>
      <c r="H2615" s="1">
        <v>1</v>
      </c>
      <c r="I2615" s="1">
        <f t="shared" si="120"/>
        <v>-0.37568614013133106</v>
      </c>
      <c r="J2615" s="1">
        <f t="shared" si="121"/>
        <v>0.40716776750395117</v>
      </c>
      <c r="K2615" s="1">
        <v>1</v>
      </c>
      <c r="L2615" s="1">
        <f t="shared" si="122"/>
        <v>-0.89852997330334061</v>
      </c>
      <c r="M2615" s="1">
        <f>ABS(J2615-Base!J2615)</f>
        <v>2.6458377101921116E-3</v>
      </c>
    </row>
    <row r="2616" spans="5:13" x14ac:dyDescent="0.3">
      <c r="E2616" s="1">
        <v>2605</v>
      </c>
      <c r="F2616" s="1">
        <v>1</v>
      </c>
      <c r="G2616" s="1">
        <v>25</v>
      </c>
      <c r="H2616" s="1">
        <v>2</v>
      </c>
      <c r="I2616" s="1">
        <f t="shared" si="120"/>
        <v>-5.1073172801085823E-2</v>
      </c>
      <c r="J2616" s="1">
        <f t="shared" si="121"/>
        <v>0.48723448155067395</v>
      </c>
      <c r="K2616" s="1">
        <v>0</v>
      </c>
      <c r="L2616" s="1">
        <f t="shared" si="122"/>
        <v>-0.66793661734998488</v>
      </c>
      <c r="M2616" s="1">
        <f>ABS(J2616-Base!J2616)</f>
        <v>1.0531659815416483E-3</v>
      </c>
    </row>
    <row r="2617" spans="5:13" x14ac:dyDescent="0.3">
      <c r="E2617" s="1">
        <v>2606</v>
      </c>
      <c r="F2617" s="1">
        <v>1</v>
      </c>
      <c r="G2617" s="1">
        <v>21</v>
      </c>
      <c r="H2617" s="1">
        <v>2</v>
      </c>
      <c r="I2617" s="1">
        <f t="shared" si="120"/>
        <v>6.7317210501659577E-2</v>
      </c>
      <c r="J2617" s="1">
        <f t="shared" si="121"/>
        <v>0.51682295018884739</v>
      </c>
      <c r="K2617" s="1">
        <v>0</v>
      </c>
      <c r="L2617" s="1">
        <f t="shared" si="122"/>
        <v>-0.72737212974126819</v>
      </c>
      <c r="M2617" s="1">
        <f>ABS(J2617-Base!J2617)</f>
        <v>2.8386367784460909E-5</v>
      </c>
    </row>
    <row r="2618" spans="5:13" x14ac:dyDescent="0.3">
      <c r="E2618" s="1">
        <v>2607</v>
      </c>
      <c r="F2618" s="1">
        <v>0</v>
      </c>
      <c r="G2618" s="1">
        <v>26</v>
      </c>
      <c r="H2618" s="1">
        <v>0</v>
      </c>
      <c r="I2618" s="1">
        <f t="shared" si="120"/>
        <v>-0.5973496350172115</v>
      </c>
      <c r="J2618" s="1">
        <f t="shared" si="121"/>
        <v>0.35495028933023043</v>
      </c>
      <c r="K2618" s="1">
        <v>0</v>
      </c>
      <c r="L2618" s="1">
        <f t="shared" si="122"/>
        <v>-0.43842789435032226</v>
      </c>
      <c r="M2618" s="1">
        <f>ABS(J2618-Base!J2618)</f>
        <v>9.8715949567237948E-3</v>
      </c>
    </row>
    <row r="2619" spans="5:13" x14ac:dyDescent="0.3">
      <c r="E2619" s="1">
        <v>2608</v>
      </c>
      <c r="F2619" s="1">
        <v>1</v>
      </c>
      <c r="G2619" s="1">
        <v>22</v>
      </c>
      <c r="H2619" s="1">
        <v>1</v>
      </c>
      <c r="I2619" s="1">
        <f t="shared" si="120"/>
        <v>-0.2586479041948086</v>
      </c>
      <c r="J2619" s="1">
        <f t="shared" si="121"/>
        <v>0.43569611229414967</v>
      </c>
      <c r="K2619" s="1">
        <v>0</v>
      </c>
      <c r="L2619" s="1">
        <f t="shared" si="122"/>
        <v>-0.57216236459988612</v>
      </c>
      <c r="M2619" s="1">
        <f>ABS(J2619-Base!J2619)</f>
        <v>3.6546102981830364E-3</v>
      </c>
    </row>
    <row r="2620" spans="5:13" x14ac:dyDescent="0.3">
      <c r="E2620" s="1">
        <v>2609</v>
      </c>
      <c r="F2620" s="1">
        <v>1</v>
      </c>
      <c r="G2620" s="1">
        <v>19</v>
      </c>
      <c r="H2620" s="1">
        <v>2</v>
      </c>
      <c r="I2620" s="1">
        <f t="shared" si="120"/>
        <v>0.12651240215303225</v>
      </c>
      <c r="J2620" s="1">
        <f t="shared" si="121"/>
        <v>0.53158598294634607</v>
      </c>
      <c r="K2620" s="1">
        <v>0</v>
      </c>
      <c r="L2620" s="1">
        <f t="shared" si="122"/>
        <v>-0.75840272231424255</v>
      </c>
      <c r="M2620" s="1">
        <f>ABS(J2620-Base!J2620)</f>
        <v>4.8236777987231694E-4</v>
      </c>
    </row>
    <row r="2621" spans="5:13" x14ac:dyDescent="0.3">
      <c r="E2621" s="1">
        <v>2610</v>
      </c>
      <c r="F2621" s="1">
        <v>1</v>
      </c>
      <c r="G2621" s="1">
        <v>29</v>
      </c>
      <c r="H2621" s="1">
        <v>5</v>
      </c>
      <c r="I2621" s="1">
        <f t="shared" si="120"/>
        <v>0.71963900050851426</v>
      </c>
      <c r="J2621" s="1">
        <f t="shared" si="121"/>
        <v>0.67252751756573015</v>
      </c>
      <c r="K2621" s="1">
        <v>1</v>
      </c>
      <c r="L2621" s="1">
        <f t="shared" si="122"/>
        <v>-0.39671225002992083</v>
      </c>
      <c r="M2621" s="1">
        <f>ABS(J2621-Base!J2621)</f>
        <v>7.2679820775450876E-3</v>
      </c>
    </row>
    <row r="2622" spans="5:13" x14ac:dyDescent="0.3">
      <c r="E2622" s="1">
        <v>2611</v>
      </c>
      <c r="F2622" s="1">
        <v>0</v>
      </c>
      <c r="G2622" s="1">
        <v>37</v>
      </c>
      <c r="H2622" s="1">
        <v>1</v>
      </c>
      <c r="I2622" s="1">
        <f t="shared" si="120"/>
        <v>-0.63983937418852721</v>
      </c>
      <c r="J2622" s="1">
        <f t="shared" si="121"/>
        <v>0.34528284998035691</v>
      </c>
      <c r="K2622" s="1">
        <v>1</v>
      </c>
      <c r="L2622" s="1">
        <f t="shared" si="122"/>
        <v>-1.0633913428327944</v>
      </c>
      <c r="M2622" s="1">
        <f>ABS(J2622-Base!J2622)</f>
        <v>7.3189003112860695E-3</v>
      </c>
    </row>
    <row r="2623" spans="5:13" x14ac:dyDescent="0.3">
      <c r="E2623" s="1">
        <v>2612</v>
      </c>
      <c r="F2623" s="1">
        <v>1</v>
      </c>
      <c r="G2623" s="1">
        <v>25</v>
      </c>
      <c r="H2623" s="1">
        <v>2</v>
      </c>
      <c r="I2623" s="1">
        <f t="shared" si="120"/>
        <v>-5.1073172801085823E-2</v>
      </c>
      <c r="J2623" s="1">
        <f t="shared" si="121"/>
        <v>0.48723448155067395</v>
      </c>
      <c r="K2623" s="1">
        <v>0</v>
      </c>
      <c r="L2623" s="1">
        <f t="shared" si="122"/>
        <v>-0.66793661734998488</v>
      </c>
      <c r="M2623" s="1">
        <f>ABS(J2623-Base!J2623)</f>
        <v>1.0531659815416483E-3</v>
      </c>
    </row>
    <row r="2624" spans="5:13" x14ac:dyDescent="0.3">
      <c r="E2624" s="1">
        <v>2613</v>
      </c>
      <c r="F2624" s="1">
        <v>0</v>
      </c>
      <c r="G2624" s="1">
        <v>31</v>
      </c>
      <c r="H2624" s="1">
        <v>2</v>
      </c>
      <c r="I2624" s="1">
        <f t="shared" si="120"/>
        <v>-0.23326861546260935</v>
      </c>
      <c r="J2624" s="1">
        <f t="shared" si="121"/>
        <v>0.44194585541616832</v>
      </c>
      <c r="K2624" s="1">
        <v>0</v>
      </c>
      <c r="L2624" s="1">
        <f t="shared" si="122"/>
        <v>-0.58329928800389497</v>
      </c>
      <c r="M2624" s="1">
        <f>ABS(J2624-Base!J2624)</f>
        <v>3.6970010223800198E-3</v>
      </c>
    </row>
    <row r="2625" spans="5:13" x14ac:dyDescent="0.3">
      <c r="E2625" s="1">
        <v>2614</v>
      </c>
      <c r="F2625" s="1">
        <v>1</v>
      </c>
      <c r="G2625" s="1">
        <v>21</v>
      </c>
      <c r="H2625" s="1">
        <v>4</v>
      </c>
      <c r="I2625" s="1">
        <f t="shared" si="120"/>
        <v>0.66005224824322317</v>
      </c>
      <c r="J2625" s="1">
        <f t="shared" si="121"/>
        <v>0.65927212519680789</v>
      </c>
      <c r="K2625" s="1">
        <v>0</v>
      </c>
      <c r="L2625" s="1">
        <f t="shared" si="122"/>
        <v>-1.0766711413919756</v>
      </c>
      <c r="M2625" s="1">
        <f>ABS(J2625-Base!J2625)</f>
        <v>6.1608930378419524E-3</v>
      </c>
    </row>
    <row r="2626" spans="5:13" x14ac:dyDescent="0.3">
      <c r="E2626" s="1">
        <v>2615</v>
      </c>
      <c r="F2626" s="1">
        <v>0</v>
      </c>
      <c r="G2626" s="1">
        <v>24</v>
      </c>
      <c r="H2626" s="1">
        <v>2</v>
      </c>
      <c r="I2626" s="1">
        <f t="shared" si="120"/>
        <v>-4.8361351622571935E-2</v>
      </c>
      <c r="J2626" s="1">
        <f t="shared" si="121"/>
        <v>0.48791201797070305</v>
      </c>
      <c r="K2626" s="1">
        <v>1</v>
      </c>
      <c r="L2626" s="1">
        <f t="shared" si="122"/>
        <v>-0.71762018042701503</v>
      </c>
      <c r="M2626" s="1">
        <f>ABS(J2626-Base!J2626)</f>
        <v>7.5166681376453992E-3</v>
      </c>
    </row>
    <row r="2627" spans="5:13" x14ac:dyDescent="0.3">
      <c r="E2627" s="1">
        <v>2616</v>
      </c>
      <c r="F2627" s="1">
        <v>1</v>
      </c>
      <c r="G2627" s="1">
        <v>12</v>
      </c>
      <c r="H2627" s="1">
        <v>3</v>
      </c>
      <c r="I2627" s="1">
        <f t="shared" si="120"/>
        <v>0.63006309180361852</v>
      </c>
      <c r="J2627" s="1">
        <f t="shared" si="121"/>
        <v>0.6525037679300254</v>
      </c>
      <c r="K2627" s="1">
        <v>0</v>
      </c>
      <c r="L2627" s="1">
        <f t="shared" si="122"/>
        <v>-1.0570014570001776</v>
      </c>
      <c r="M2627" s="1">
        <f>ABS(J2627-Base!J2627)</f>
        <v>5.1934934519275444E-3</v>
      </c>
    </row>
    <row r="2628" spans="5:13" x14ac:dyDescent="0.3">
      <c r="E2628" s="1">
        <v>2617</v>
      </c>
      <c r="F2628" s="1">
        <v>0</v>
      </c>
      <c r="G2628" s="1">
        <v>18</v>
      </c>
      <c r="H2628" s="1">
        <v>3</v>
      </c>
      <c r="I2628" s="1">
        <f t="shared" si="120"/>
        <v>0.35820940710334603</v>
      </c>
      <c r="J2628" s="1">
        <f t="shared" si="121"/>
        <v>0.58860691300845902</v>
      </c>
      <c r="K2628" s="1">
        <v>1</v>
      </c>
      <c r="L2628" s="1">
        <f t="shared" si="122"/>
        <v>-0.52999669841915054</v>
      </c>
      <c r="M2628" s="1">
        <f>ABS(J2628-Base!J2628)</f>
        <v>1.8651778216767667E-2</v>
      </c>
    </row>
    <row r="2629" spans="5:13" x14ac:dyDescent="0.3">
      <c r="E2629" s="1">
        <v>2618</v>
      </c>
      <c r="F2629" s="1">
        <v>1</v>
      </c>
      <c r="G2629" s="1">
        <v>22</v>
      </c>
      <c r="H2629" s="1">
        <v>6</v>
      </c>
      <c r="I2629" s="1">
        <f t="shared" si="120"/>
        <v>1.2231896901591008</v>
      </c>
      <c r="J2629" s="1">
        <f t="shared" si="121"/>
        <v>0.77262438847577675</v>
      </c>
      <c r="K2629" s="1">
        <v>1</v>
      </c>
      <c r="L2629" s="1">
        <f t="shared" si="122"/>
        <v>-0.25796226249205773</v>
      </c>
      <c r="M2629" s="1">
        <f>ABS(J2629-Base!J2629)</f>
        <v>9.5727526765619908E-3</v>
      </c>
    </row>
    <row r="2630" spans="5:13" x14ac:dyDescent="0.3">
      <c r="E2630" s="1">
        <v>2619</v>
      </c>
      <c r="F2630" s="1">
        <v>0</v>
      </c>
      <c r="G2630" s="1">
        <v>25</v>
      </c>
      <c r="H2630" s="1">
        <v>3</v>
      </c>
      <c r="I2630" s="1">
        <f t="shared" si="120"/>
        <v>0.17330214326330862</v>
      </c>
      <c r="J2630" s="1">
        <f t="shared" si="121"/>
        <v>0.5432174252299079</v>
      </c>
      <c r="K2630" s="1">
        <v>1</v>
      </c>
      <c r="L2630" s="1">
        <f t="shared" si="122"/>
        <v>-0.61024562440476549</v>
      </c>
      <c r="M2630" s="1">
        <f>ABS(J2630-Base!J2630)</f>
        <v>1.5460502066526272E-2</v>
      </c>
    </row>
    <row r="2631" spans="5:13" x14ac:dyDescent="0.3">
      <c r="E2631" s="1">
        <v>2620</v>
      </c>
      <c r="F2631" s="1">
        <v>1</v>
      </c>
      <c r="G2631" s="1">
        <v>30</v>
      </c>
      <c r="H2631" s="1">
        <v>5</v>
      </c>
      <c r="I2631" s="1">
        <f t="shared" si="120"/>
        <v>0.69004140468282793</v>
      </c>
      <c r="J2631" s="1">
        <f t="shared" si="121"/>
        <v>0.66597613736638361</v>
      </c>
      <c r="K2631" s="1">
        <v>1</v>
      </c>
      <c r="L2631" s="1">
        <f t="shared" si="122"/>
        <v>-0.40650143886385459</v>
      </c>
      <c r="M2631" s="1">
        <f>ABS(J2631-Base!J2631)</f>
        <v>7.1090777125322191E-3</v>
      </c>
    </row>
    <row r="2632" spans="5:13" x14ac:dyDescent="0.3">
      <c r="E2632" s="1">
        <v>2621</v>
      </c>
      <c r="F2632" s="1">
        <v>1</v>
      </c>
      <c r="G2632" s="1">
        <v>28</v>
      </c>
      <c r="H2632" s="1">
        <v>2</v>
      </c>
      <c r="I2632" s="1">
        <f t="shared" si="120"/>
        <v>-0.13986596027814491</v>
      </c>
      <c r="J2632" s="1">
        <f t="shared" si="121"/>
        <v>0.46509040126462287</v>
      </c>
      <c r="K2632" s="1">
        <v>0</v>
      </c>
      <c r="L2632" s="1">
        <f t="shared" si="122"/>
        <v>-0.62565752069029823</v>
      </c>
      <c r="M2632" s="1">
        <f>ABS(J2632-Base!J2632)</f>
        <v>1.8144001534711185E-3</v>
      </c>
    </row>
    <row r="2633" spans="5:13" x14ac:dyDescent="0.3">
      <c r="E2633" s="1">
        <v>2622</v>
      </c>
      <c r="F2633" s="1">
        <v>1</v>
      </c>
      <c r="G2633" s="1">
        <v>21</v>
      </c>
      <c r="H2633" s="1">
        <v>3</v>
      </c>
      <c r="I2633" s="1">
        <f t="shared" si="120"/>
        <v>0.36368472937244134</v>
      </c>
      <c r="J2633" s="1">
        <f t="shared" si="121"/>
        <v>0.58993210957582065</v>
      </c>
      <c r="K2633" s="1">
        <v>0</v>
      </c>
      <c r="L2633" s="1">
        <f t="shared" si="122"/>
        <v>-0.89143254659126092</v>
      </c>
      <c r="M2633" s="1">
        <f>ABS(J2633-Base!J2633)</f>
        <v>3.2934135297213452E-3</v>
      </c>
    </row>
    <row r="2634" spans="5:13" x14ac:dyDescent="0.3">
      <c r="E2634" s="1">
        <v>2623</v>
      </c>
      <c r="F2634" s="1">
        <v>0</v>
      </c>
      <c r="G2634" s="1">
        <v>28</v>
      </c>
      <c r="H2634" s="1">
        <v>0</v>
      </c>
      <c r="I2634" s="1">
        <f t="shared" si="120"/>
        <v>-0.65018028182865084</v>
      </c>
      <c r="J2634" s="1">
        <f t="shared" si="121"/>
        <v>0.34294891237847408</v>
      </c>
      <c r="K2634" s="1">
        <v>0</v>
      </c>
      <c r="L2634" s="1">
        <f t="shared" si="122"/>
        <v>-0.41999350458372248</v>
      </c>
      <c r="M2634" s="1">
        <f>ABS(J2634-Base!J2634)</f>
        <v>1.0668044857152559E-2</v>
      </c>
    </row>
    <row r="2635" spans="5:13" x14ac:dyDescent="0.3">
      <c r="E2635" s="1">
        <v>2624</v>
      </c>
      <c r="F2635" s="1">
        <v>1</v>
      </c>
      <c r="G2635" s="1">
        <v>29</v>
      </c>
      <c r="H2635" s="1">
        <v>1</v>
      </c>
      <c r="I2635" s="1">
        <f t="shared" si="120"/>
        <v>-0.46583107497461307</v>
      </c>
      <c r="J2635" s="1">
        <f t="shared" si="121"/>
        <v>0.3856034456921813</v>
      </c>
      <c r="K2635" s="1">
        <v>0</v>
      </c>
      <c r="L2635" s="1">
        <f t="shared" si="122"/>
        <v>-0.48711470538735213</v>
      </c>
      <c r="M2635" s="1">
        <f>ABS(J2635-Base!J2635)</f>
        <v>5.2317078658787874E-3</v>
      </c>
    </row>
    <row r="2636" spans="5:13" x14ac:dyDescent="0.3">
      <c r="E2636" s="1">
        <v>2625</v>
      </c>
      <c r="F2636" s="1">
        <v>0</v>
      </c>
      <c r="G2636" s="1">
        <v>23</v>
      </c>
      <c r="H2636" s="1">
        <v>0</v>
      </c>
      <c r="I2636" s="1">
        <f t="shared" si="120"/>
        <v>-0.51810366480005265</v>
      </c>
      <c r="J2636" s="1">
        <f t="shared" si="121"/>
        <v>0.37329576709001761</v>
      </c>
      <c r="K2636" s="1">
        <v>1</v>
      </c>
      <c r="L2636" s="1">
        <f t="shared" si="122"/>
        <v>-0.98538423229005168</v>
      </c>
      <c r="M2636" s="1">
        <f>ABS(J2636-Base!J2636)</f>
        <v>8.5966274346834237E-3</v>
      </c>
    </row>
    <row r="2637" spans="5:13" x14ac:dyDescent="0.3">
      <c r="E2637" s="1">
        <v>2626</v>
      </c>
      <c r="F2637" s="1">
        <v>1</v>
      </c>
      <c r="G2637" s="1">
        <v>23</v>
      </c>
      <c r="H2637" s="1">
        <v>5</v>
      </c>
      <c r="I2637" s="1">
        <f t="shared" ref="I2637:I2700" si="123">$H$5+$H$6*G2637+H2637*$H$7+$H$8*F2637+F2637*H2637*$H$9+F2637*G2637*$H$10</f>
        <v>0.89722457546263246</v>
      </c>
      <c r="J2637" s="1">
        <f t="shared" ref="J2637:J2700" si="124">EXP(I2637)/(1+EXP(I2637))</f>
        <v>0.71037881827480831</v>
      </c>
      <c r="K2637" s="1">
        <v>1</v>
      </c>
      <c r="L2637" s="1">
        <f t="shared" ref="L2637:L2700" si="125">IF(K2637=1,LN(J2637),LN(1-J2637))</f>
        <v>-0.34195690436636939</v>
      </c>
      <c r="M2637" s="1">
        <f>ABS(J2637-Base!J2637)</f>
        <v>8.0828640074115388E-3</v>
      </c>
    </row>
    <row r="2638" spans="5:13" x14ac:dyDescent="0.3">
      <c r="E2638" s="1">
        <v>2627</v>
      </c>
      <c r="F2638" s="1">
        <v>0</v>
      </c>
      <c r="G2638" s="1">
        <v>20</v>
      </c>
      <c r="H2638" s="1">
        <v>0</v>
      </c>
      <c r="I2638" s="1">
        <f t="shared" si="123"/>
        <v>-0.43885769458289375</v>
      </c>
      <c r="J2638" s="1">
        <f t="shared" si="124"/>
        <v>0.39201319140272894</v>
      </c>
      <c r="K2638" s="1">
        <v>1</v>
      </c>
      <c r="L2638" s="1">
        <f t="shared" si="125"/>
        <v>-0.93645978822030096</v>
      </c>
      <c r="M2638" s="1">
        <f>ABS(J2638-Base!J2638)</f>
        <v>7.2334538763165757E-3</v>
      </c>
    </row>
    <row r="2639" spans="5:13" x14ac:dyDescent="0.3">
      <c r="E2639" s="1">
        <v>2628</v>
      </c>
      <c r="F2639" s="1">
        <v>1</v>
      </c>
      <c r="G2639" s="1">
        <v>26</v>
      </c>
      <c r="H2639" s="1">
        <v>5</v>
      </c>
      <c r="I2639" s="1">
        <f t="shared" si="123"/>
        <v>0.80843178798557347</v>
      </c>
      <c r="J2639" s="1">
        <f t="shared" si="124"/>
        <v>0.69177522718882045</v>
      </c>
      <c r="K2639" s="1">
        <v>0</v>
      </c>
      <c r="L2639" s="1">
        <f t="shared" si="125"/>
        <v>-1.1769259803153758</v>
      </c>
      <c r="M2639" s="1">
        <f>ABS(J2639-Base!J2639)</f>
        <v>7.705483696095361E-3</v>
      </c>
    </row>
    <row r="2640" spans="5:13" x14ac:dyDescent="0.3">
      <c r="E2640" s="1">
        <v>2629</v>
      </c>
      <c r="F2640" s="1">
        <v>0</v>
      </c>
      <c r="G2640" s="1">
        <v>26</v>
      </c>
      <c r="H2640" s="1">
        <v>1</v>
      </c>
      <c r="I2640" s="1">
        <f t="shared" si="123"/>
        <v>-0.34927081672561133</v>
      </c>
      <c r="J2640" s="1">
        <f t="shared" si="124"/>
        <v>0.41355925728835835</v>
      </c>
      <c r="K2640" s="1">
        <v>0</v>
      </c>
      <c r="L2640" s="1">
        <f t="shared" si="125"/>
        <v>-0.53368365143780261</v>
      </c>
      <c r="M2640" s="1">
        <f>ABS(J2640-Base!J2640)</f>
        <v>2.1363829843065729E-3</v>
      </c>
    </row>
    <row r="2641" spans="5:13" x14ac:dyDescent="0.3">
      <c r="E2641" s="1">
        <v>2630</v>
      </c>
      <c r="F2641" s="1">
        <v>0</v>
      </c>
      <c r="G2641" s="1">
        <v>22</v>
      </c>
      <c r="H2641" s="1">
        <v>0</v>
      </c>
      <c r="I2641" s="1">
        <f t="shared" si="123"/>
        <v>-0.49168834139433298</v>
      </c>
      <c r="J2641" s="1">
        <f t="shared" si="124"/>
        <v>0.37949591830017942</v>
      </c>
      <c r="K2641" s="1">
        <v>0</v>
      </c>
      <c r="L2641" s="1">
        <f t="shared" si="125"/>
        <v>-0.47722309627720794</v>
      </c>
      <c r="M2641" s="1">
        <f>ABS(J2641-Base!J2641)</f>
        <v>8.1515393118058999E-3</v>
      </c>
    </row>
    <row r="2642" spans="5:13" x14ac:dyDescent="0.3">
      <c r="E2642" s="1">
        <v>2631</v>
      </c>
      <c r="F2642" s="1">
        <v>1</v>
      </c>
      <c r="G2642" s="1">
        <v>18</v>
      </c>
      <c r="H2642" s="1">
        <v>3</v>
      </c>
      <c r="I2642" s="1">
        <f t="shared" si="123"/>
        <v>0.45247751684950049</v>
      </c>
      <c r="J2642" s="1">
        <f t="shared" si="124"/>
        <v>0.61122812405629912</v>
      </c>
      <c r="K2642" s="1">
        <v>0</v>
      </c>
      <c r="L2642" s="1">
        <f t="shared" si="125"/>
        <v>-0.94476254454794284</v>
      </c>
      <c r="M2642" s="1">
        <f>ABS(J2642-Base!J2642)</f>
        <v>3.9694328310724281E-3</v>
      </c>
    </row>
    <row r="2643" spans="5:13" x14ac:dyDescent="0.3">
      <c r="E2643" s="1">
        <v>2632</v>
      </c>
      <c r="F2643" s="1">
        <v>0</v>
      </c>
      <c r="G2643" s="1">
        <v>25</v>
      </c>
      <c r="H2643" s="1">
        <v>3</v>
      </c>
      <c r="I2643" s="1">
        <f t="shared" si="123"/>
        <v>0.17330214326330862</v>
      </c>
      <c r="J2643" s="1">
        <f t="shared" si="124"/>
        <v>0.5432174252299079</v>
      </c>
      <c r="K2643" s="1">
        <v>1</v>
      </c>
      <c r="L2643" s="1">
        <f t="shared" si="125"/>
        <v>-0.61024562440476549</v>
      </c>
      <c r="M2643" s="1">
        <f>ABS(J2643-Base!J2643)</f>
        <v>1.5460502066526272E-2</v>
      </c>
    </row>
    <row r="2644" spans="5:13" x14ac:dyDescent="0.3">
      <c r="E2644" s="1">
        <v>2633</v>
      </c>
      <c r="F2644" s="1">
        <v>0</v>
      </c>
      <c r="G2644" s="1">
        <v>26</v>
      </c>
      <c r="H2644" s="1">
        <v>2</v>
      </c>
      <c r="I2644" s="1">
        <f t="shared" si="123"/>
        <v>-0.10119199843401117</v>
      </c>
      <c r="J2644" s="1">
        <f t="shared" si="124"/>
        <v>0.47472356555743933</v>
      </c>
      <c r="K2644" s="1">
        <v>1</v>
      </c>
      <c r="L2644" s="1">
        <f t="shared" si="125"/>
        <v>-0.74502261160366057</v>
      </c>
      <c r="M2644" s="1">
        <f>ABS(J2644-Base!J2644)</f>
        <v>6.4278209415614129E-3</v>
      </c>
    </row>
    <row r="2645" spans="5:13" x14ac:dyDescent="0.3">
      <c r="E2645" s="1">
        <v>2634</v>
      </c>
      <c r="F2645" s="1">
        <v>1</v>
      </c>
      <c r="G2645" s="1">
        <v>23</v>
      </c>
      <c r="H2645" s="1">
        <v>3</v>
      </c>
      <c r="I2645" s="1">
        <f t="shared" si="123"/>
        <v>0.30448953772106868</v>
      </c>
      <c r="J2645" s="1">
        <f t="shared" si="124"/>
        <v>0.57553965310375632</v>
      </c>
      <c r="K2645" s="1">
        <v>0</v>
      </c>
      <c r="L2645" s="1">
        <f t="shared" si="125"/>
        <v>-0.8569366889101131</v>
      </c>
      <c r="M2645" s="1">
        <f>ABS(J2645-Base!J2645)</f>
        <v>2.8232640295787759E-3</v>
      </c>
    </row>
    <row r="2646" spans="5:13" x14ac:dyDescent="0.3">
      <c r="E2646" s="1">
        <v>2635</v>
      </c>
      <c r="F2646" s="1">
        <v>1</v>
      </c>
      <c r="G2646" s="1">
        <v>24</v>
      </c>
      <c r="H2646" s="1">
        <v>3</v>
      </c>
      <c r="I2646" s="1">
        <f t="shared" si="123"/>
        <v>0.27489194189538235</v>
      </c>
      <c r="J2646" s="1">
        <f t="shared" si="124"/>
        <v>0.56829347313059175</v>
      </c>
      <c r="K2646" s="1">
        <v>1</v>
      </c>
      <c r="L2646" s="1">
        <f t="shared" si="125"/>
        <v>-0.56511731564631229</v>
      </c>
      <c r="M2646" s="1">
        <f>ABS(J2646-Base!J2646)</f>
        <v>2.583137306302774E-3</v>
      </c>
    </row>
    <row r="2647" spans="5:13" x14ac:dyDescent="0.3">
      <c r="E2647" s="1">
        <v>2636</v>
      </c>
      <c r="F2647" s="1">
        <v>1</v>
      </c>
      <c r="G2647" s="1">
        <v>29</v>
      </c>
      <c r="H2647" s="1">
        <v>4</v>
      </c>
      <c r="I2647" s="1">
        <f t="shared" si="123"/>
        <v>0.42327148163773232</v>
      </c>
      <c r="J2647" s="1">
        <f t="shared" si="124"/>
        <v>0.60426582105481219</v>
      </c>
      <c r="K2647" s="1">
        <v>1</v>
      </c>
      <c r="L2647" s="1">
        <f t="shared" si="125"/>
        <v>-0.50374107677927327</v>
      </c>
      <c r="M2647" s="1">
        <f>ABS(J2647-Base!J2647)</f>
        <v>4.5777562095909996E-3</v>
      </c>
    </row>
    <row r="2648" spans="5:13" x14ac:dyDescent="0.3">
      <c r="E2648" s="1">
        <v>2637</v>
      </c>
      <c r="F2648" s="1">
        <v>1</v>
      </c>
      <c r="G2648" s="1">
        <v>13</v>
      </c>
      <c r="H2648" s="1">
        <v>3</v>
      </c>
      <c r="I2648" s="1">
        <f t="shared" si="123"/>
        <v>0.60046549597793208</v>
      </c>
      <c r="J2648" s="1">
        <f t="shared" si="124"/>
        <v>0.64576279714727669</v>
      </c>
      <c r="K2648" s="1">
        <v>1</v>
      </c>
      <c r="L2648" s="1">
        <f t="shared" si="125"/>
        <v>-0.43732302970773629</v>
      </c>
      <c r="M2648" s="1">
        <f>ABS(J2648-Base!J2648)</f>
        <v>5.0026745313793697E-3</v>
      </c>
    </row>
    <row r="2649" spans="5:13" x14ac:dyDescent="0.3">
      <c r="E2649" s="1">
        <v>2638</v>
      </c>
      <c r="F2649" s="1">
        <v>0</v>
      </c>
      <c r="G2649" s="1">
        <v>29</v>
      </c>
      <c r="H2649" s="1">
        <v>2</v>
      </c>
      <c r="I2649" s="1">
        <f t="shared" si="123"/>
        <v>-0.18043796865117012</v>
      </c>
      <c r="J2649" s="1">
        <f t="shared" si="124"/>
        <v>0.45501249971933283</v>
      </c>
      <c r="K2649" s="1">
        <v>1</v>
      </c>
      <c r="L2649" s="1">
        <f t="shared" si="125"/>
        <v>-0.78743038849791103</v>
      </c>
      <c r="M2649" s="1">
        <f>ABS(J2649-Base!J2649)</f>
        <v>4.7877438780188908E-3</v>
      </c>
    </row>
    <row r="2650" spans="5:13" x14ac:dyDescent="0.3">
      <c r="E2650" s="1">
        <v>2639</v>
      </c>
      <c r="F2650" s="1">
        <v>1</v>
      </c>
      <c r="G2650" s="1">
        <v>29</v>
      </c>
      <c r="H2650" s="1">
        <v>4</v>
      </c>
      <c r="I2650" s="1">
        <f t="shared" si="123"/>
        <v>0.42327148163773232</v>
      </c>
      <c r="J2650" s="1">
        <f t="shared" si="124"/>
        <v>0.60426582105481219</v>
      </c>
      <c r="K2650" s="1">
        <v>1</v>
      </c>
      <c r="L2650" s="1">
        <f t="shared" si="125"/>
        <v>-0.50374107677927327</v>
      </c>
      <c r="M2650" s="1">
        <f>ABS(J2650-Base!J2650)</f>
        <v>4.5777562095909996E-3</v>
      </c>
    </row>
    <row r="2651" spans="5:13" x14ac:dyDescent="0.3">
      <c r="E2651" s="1">
        <v>2640</v>
      </c>
      <c r="F2651" s="1">
        <v>0</v>
      </c>
      <c r="G2651" s="1">
        <v>32</v>
      </c>
      <c r="H2651" s="1">
        <v>0</v>
      </c>
      <c r="I2651" s="1">
        <f t="shared" si="123"/>
        <v>-0.7558415754515293</v>
      </c>
      <c r="J2651" s="1">
        <f t="shared" si="124"/>
        <v>0.31954978527119099</v>
      </c>
      <c r="K2651" s="1">
        <v>1</v>
      </c>
      <c r="L2651" s="1">
        <f t="shared" si="125"/>
        <v>-1.1408421948585614</v>
      </c>
      <c r="M2651" s="1">
        <f>ABS(J2651-Base!J2651)</f>
        <v>1.2122765381490541E-2</v>
      </c>
    </row>
    <row r="2652" spans="5:13" x14ac:dyDescent="0.3">
      <c r="E2652" s="1">
        <v>2641</v>
      </c>
      <c r="F2652" s="1">
        <v>0</v>
      </c>
      <c r="G2652" s="1">
        <v>28</v>
      </c>
      <c r="H2652" s="1">
        <v>0</v>
      </c>
      <c r="I2652" s="1">
        <f t="shared" si="123"/>
        <v>-0.65018028182865084</v>
      </c>
      <c r="J2652" s="1">
        <f t="shared" si="124"/>
        <v>0.34294891237847408</v>
      </c>
      <c r="K2652" s="1">
        <v>1</v>
      </c>
      <c r="L2652" s="1">
        <f t="shared" si="125"/>
        <v>-1.0701737864123733</v>
      </c>
      <c r="M2652" s="1">
        <f>ABS(J2652-Base!J2652)</f>
        <v>1.0668044857152559E-2</v>
      </c>
    </row>
    <row r="2653" spans="5:13" x14ac:dyDescent="0.3">
      <c r="E2653" s="1">
        <v>2642</v>
      </c>
      <c r="F2653" s="1">
        <v>0</v>
      </c>
      <c r="G2653" s="1">
        <v>23</v>
      </c>
      <c r="H2653" s="1">
        <v>2</v>
      </c>
      <c r="I2653" s="1">
        <f t="shared" si="123"/>
        <v>-2.194602821685232E-2</v>
      </c>
      <c r="J2653" s="1">
        <f t="shared" si="124"/>
        <v>0.49451371313987069</v>
      </c>
      <c r="K2653" s="1">
        <v>1</v>
      </c>
      <c r="L2653" s="1">
        <f t="shared" si="125"/>
        <v>-0.70418039697956758</v>
      </c>
      <c r="M2653" s="1">
        <f>ABS(J2653-Base!J2653)</f>
        <v>8.0578770801748023E-3</v>
      </c>
    </row>
    <row r="2654" spans="5:13" x14ac:dyDescent="0.3">
      <c r="E2654" s="1">
        <v>2643</v>
      </c>
      <c r="F2654" s="1">
        <v>0</v>
      </c>
      <c r="G2654" s="1">
        <v>26</v>
      </c>
      <c r="H2654" s="1">
        <v>1</v>
      </c>
      <c r="I2654" s="1">
        <f t="shared" si="123"/>
        <v>-0.34927081672561133</v>
      </c>
      <c r="J2654" s="1">
        <f t="shared" si="124"/>
        <v>0.41355925728835835</v>
      </c>
      <c r="K2654" s="1">
        <v>0</v>
      </c>
      <c r="L2654" s="1">
        <f t="shared" si="125"/>
        <v>-0.53368365143780261</v>
      </c>
      <c r="M2654" s="1">
        <f>ABS(J2654-Base!J2654)</f>
        <v>2.1363829843065729E-3</v>
      </c>
    </row>
    <row r="2655" spans="5:13" x14ac:dyDescent="0.3">
      <c r="E2655" s="1">
        <v>2644</v>
      </c>
      <c r="F2655" s="1">
        <v>0</v>
      </c>
      <c r="G2655" s="1">
        <v>22</v>
      </c>
      <c r="H2655" s="1">
        <v>5</v>
      </c>
      <c r="I2655" s="1">
        <f t="shared" si="123"/>
        <v>0.74870575006366802</v>
      </c>
      <c r="J2655" s="1">
        <f t="shared" si="124"/>
        <v>0.67889662321898059</v>
      </c>
      <c r="K2655" s="1">
        <v>0</v>
      </c>
      <c r="L2655" s="1">
        <f t="shared" si="125"/>
        <v>-1.1359921616510291</v>
      </c>
      <c r="M2655" s="1">
        <f>ABS(J2655-Base!J2655)</f>
        <v>2.9338373766880088E-2</v>
      </c>
    </row>
    <row r="2656" spans="5:13" x14ac:dyDescent="0.3">
      <c r="E2656" s="1">
        <v>2645</v>
      </c>
      <c r="F2656" s="1">
        <v>1</v>
      </c>
      <c r="G2656" s="1">
        <v>20</v>
      </c>
      <c r="H2656" s="1">
        <v>7</v>
      </c>
      <c r="I2656" s="1">
        <f t="shared" si="123"/>
        <v>1.578752400681255</v>
      </c>
      <c r="J2656" s="1">
        <f t="shared" si="124"/>
        <v>0.82902775491458125</v>
      </c>
      <c r="K2656" s="1">
        <v>0</v>
      </c>
      <c r="L2656" s="1">
        <f t="shared" si="125"/>
        <v>-1.7662540450950759</v>
      </c>
      <c r="M2656" s="1">
        <f>ABS(J2656-Base!J2656)</f>
        <v>1.0072670151755281E-2</v>
      </c>
    </row>
    <row r="2657" spans="5:13" x14ac:dyDescent="0.3">
      <c r="E2657" s="1">
        <v>2646</v>
      </c>
      <c r="F2657" s="1">
        <v>1</v>
      </c>
      <c r="G2657" s="1">
        <v>22</v>
      </c>
      <c r="H2657" s="1">
        <v>3</v>
      </c>
      <c r="I2657" s="1">
        <f t="shared" si="123"/>
        <v>0.33408713354675501</v>
      </c>
      <c r="J2657" s="1">
        <f t="shared" si="124"/>
        <v>0.58275350580968577</v>
      </c>
      <c r="K2657" s="1">
        <v>1</v>
      </c>
      <c r="L2657" s="1">
        <f t="shared" si="125"/>
        <v>-0.53999098510892973</v>
      </c>
      <c r="M2657" s="1">
        <f>ABS(J2657-Base!J2657)</f>
        <v>3.0601136639029081E-3</v>
      </c>
    </row>
    <row r="2658" spans="5:13" x14ac:dyDescent="0.3">
      <c r="E2658" s="1">
        <v>2647</v>
      </c>
      <c r="F2658" s="1">
        <v>1</v>
      </c>
      <c r="G2658" s="1">
        <v>12</v>
      </c>
      <c r="H2658" s="1">
        <v>2</v>
      </c>
      <c r="I2658" s="1">
        <f t="shared" si="123"/>
        <v>0.33369557293283664</v>
      </c>
      <c r="J2658" s="1">
        <f t="shared" si="124"/>
        <v>0.58265829403524338</v>
      </c>
      <c r="K2658" s="1">
        <v>1</v>
      </c>
      <c r="L2658" s="1">
        <f t="shared" si="125"/>
        <v>-0.54015438104273938</v>
      </c>
      <c r="M2658" s="1">
        <f>ABS(J2658-Base!J2658)</f>
        <v>2.2180648333268715E-3</v>
      </c>
    </row>
    <row r="2659" spans="5:13" x14ac:dyDescent="0.3">
      <c r="E2659" s="1">
        <v>2648</v>
      </c>
      <c r="F2659" s="1">
        <v>1</v>
      </c>
      <c r="G2659" s="1">
        <v>21</v>
      </c>
      <c r="H2659" s="1">
        <v>6</v>
      </c>
      <c r="I2659" s="1">
        <f t="shared" si="123"/>
        <v>1.2527872859847871</v>
      </c>
      <c r="J2659" s="1">
        <f t="shared" si="124"/>
        <v>0.77778198077224958</v>
      </c>
      <c r="K2659" s="1">
        <v>1</v>
      </c>
      <c r="L2659" s="1">
        <f t="shared" si="125"/>
        <v>-0.25130902444547165</v>
      </c>
      <c r="M2659" s="1">
        <f>ABS(J2659-Base!J2659)</f>
        <v>9.6032623605929457E-3</v>
      </c>
    </row>
    <row r="2660" spans="5:13" x14ac:dyDescent="0.3">
      <c r="E2660" s="1">
        <v>2649</v>
      </c>
      <c r="F2660" s="1">
        <v>0</v>
      </c>
      <c r="G2660" s="1">
        <v>29</v>
      </c>
      <c r="H2660" s="1">
        <v>2</v>
      </c>
      <c r="I2660" s="1">
        <f t="shared" si="123"/>
        <v>-0.18043796865117012</v>
      </c>
      <c r="J2660" s="1">
        <f t="shared" si="124"/>
        <v>0.45501249971933283</v>
      </c>
      <c r="K2660" s="1">
        <v>1</v>
      </c>
      <c r="L2660" s="1">
        <f t="shared" si="125"/>
        <v>-0.78743038849791103</v>
      </c>
      <c r="M2660" s="1">
        <f>ABS(J2660-Base!J2660)</f>
        <v>4.7877438780188908E-3</v>
      </c>
    </row>
    <row r="2661" spans="5:13" x14ac:dyDescent="0.3">
      <c r="E2661" s="1">
        <v>2650</v>
      </c>
      <c r="F2661" s="1">
        <v>0</v>
      </c>
      <c r="G2661" s="1">
        <v>25</v>
      </c>
      <c r="H2661" s="1">
        <v>0</v>
      </c>
      <c r="I2661" s="1">
        <f t="shared" si="123"/>
        <v>-0.57093431161149188</v>
      </c>
      <c r="J2661" s="1">
        <f t="shared" si="124"/>
        <v>0.36102126528532796</v>
      </c>
      <c r="K2661" s="1">
        <v>1</v>
      </c>
      <c r="L2661" s="1">
        <f t="shared" si="125"/>
        <v>-1.0188184157766256</v>
      </c>
      <c r="M2661" s="1">
        <f>ABS(J2661-Base!J2661)</f>
        <v>9.4570005980561533E-3</v>
      </c>
    </row>
    <row r="2662" spans="5:13" x14ac:dyDescent="0.3">
      <c r="E2662" s="1">
        <v>2651</v>
      </c>
      <c r="F2662" s="1">
        <v>1</v>
      </c>
      <c r="G2662" s="1">
        <v>23</v>
      </c>
      <c r="H2662" s="1">
        <v>4</v>
      </c>
      <c r="I2662" s="1">
        <f t="shared" si="123"/>
        <v>0.60085705659185051</v>
      </c>
      <c r="J2662" s="1">
        <f t="shared" si="124"/>
        <v>0.64585236278033253</v>
      </c>
      <c r="K2662" s="1">
        <v>1</v>
      </c>
      <c r="L2662" s="1">
        <f t="shared" si="125"/>
        <v>-0.43718434190663547</v>
      </c>
      <c r="M2662" s="1">
        <f>ABS(J2662-Base!J2662)</f>
        <v>5.7982892166952293E-3</v>
      </c>
    </row>
    <row r="2663" spans="5:13" x14ac:dyDescent="0.3">
      <c r="E2663" s="1">
        <v>2652</v>
      </c>
      <c r="F2663" s="1">
        <v>1</v>
      </c>
      <c r="G2663" s="1">
        <v>22</v>
      </c>
      <c r="H2663" s="1">
        <v>2</v>
      </c>
      <c r="I2663" s="1">
        <f t="shared" si="123"/>
        <v>3.7719614675973248E-2</v>
      </c>
      <c r="J2663" s="1">
        <f t="shared" si="124"/>
        <v>0.50942878577989803</v>
      </c>
      <c r="K2663" s="1">
        <v>0</v>
      </c>
      <c r="L2663" s="1">
        <f t="shared" si="125"/>
        <v>-0.71218482352225843</v>
      </c>
      <c r="M2663" s="1">
        <f>ABS(J2663-Base!J2663)</f>
        <v>2.8465903584240504E-4</v>
      </c>
    </row>
    <row r="2664" spans="5:13" x14ac:dyDescent="0.3">
      <c r="E2664" s="1">
        <v>2653</v>
      </c>
      <c r="F2664" s="1">
        <v>0</v>
      </c>
      <c r="G2664" s="1">
        <v>29</v>
      </c>
      <c r="H2664" s="1">
        <v>4</v>
      </c>
      <c r="I2664" s="1">
        <f t="shared" si="123"/>
        <v>0.31571966793203021</v>
      </c>
      <c r="J2664" s="1">
        <f t="shared" si="124"/>
        <v>0.57828074971199572</v>
      </c>
      <c r="K2664" s="1">
        <v>1</v>
      </c>
      <c r="L2664" s="1">
        <f t="shared" si="125"/>
        <v>-0.54769580209119717</v>
      </c>
      <c r="M2664" s="1">
        <f>ABS(J2664-Base!J2664)</f>
        <v>2.1407315133225469E-2</v>
      </c>
    </row>
    <row r="2665" spans="5:13" x14ac:dyDescent="0.3">
      <c r="E2665" s="1">
        <v>2654</v>
      </c>
      <c r="F2665" s="1">
        <v>0</v>
      </c>
      <c r="G2665" s="1">
        <v>23</v>
      </c>
      <c r="H2665" s="1">
        <v>1</v>
      </c>
      <c r="I2665" s="1">
        <f t="shared" si="123"/>
        <v>-0.27002484650845249</v>
      </c>
      <c r="J2665" s="1">
        <f t="shared" si="124"/>
        <v>0.43290099526311304</v>
      </c>
      <c r="K2665" s="1">
        <v>0</v>
      </c>
      <c r="L2665" s="1">
        <f t="shared" si="125"/>
        <v>-0.5672213789683026</v>
      </c>
      <c r="M2665" s="1">
        <f>ABS(J2665-Base!J2665)</f>
        <v>5.7557668159280428E-4</v>
      </c>
    </row>
    <row r="2666" spans="5:13" x14ac:dyDescent="0.3">
      <c r="E2666" s="1">
        <v>2655</v>
      </c>
      <c r="F2666" s="1">
        <v>0</v>
      </c>
      <c r="G2666" s="1">
        <v>25</v>
      </c>
      <c r="H2666" s="1">
        <v>4</v>
      </c>
      <c r="I2666" s="1">
        <f t="shared" si="123"/>
        <v>0.42138096155490878</v>
      </c>
      <c r="J2666" s="1">
        <f t="shared" si="124"/>
        <v>0.6038136545663757</v>
      </c>
      <c r="K2666" s="1">
        <v>1</v>
      </c>
      <c r="L2666" s="1">
        <f t="shared" si="125"/>
        <v>-0.50448964757891968</v>
      </c>
      <c r="M2666" s="1">
        <f>ABS(J2666-Base!J2666)</f>
        <v>2.2972630990221621E-2</v>
      </c>
    </row>
    <row r="2667" spans="5:13" x14ac:dyDescent="0.3">
      <c r="E2667" s="1">
        <v>2656</v>
      </c>
      <c r="F2667" s="1">
        <v>0</v>
      </c>
      <c r="G2667" s="1">
        <v>29</v>
      </c>
      <c r="H2667" s="1">
        <v>1</v>
      </c>
      <c r="I2667" s="1">
        <f t="shared" si="123"/>
        <v>-0.42851678694277029</v>
      </c>
      <c r="J2667" s="1">
        <f t="shared" si="124"/>
        <v>0.39448056471223647</v>
      </c>
      <c r="K2667" s="1">
        <v>0</v>
      </c>
      <c r="L2667" s="1">
        <f t="shared" si="125"/>
        <v>-0.50166861858873557</v>
      </c>
      <c r="M2667" s="1">
        <f>ABS(J2667-Base!J2667)</f>
        <v>3.6454111541763812E-3</v>
      </c>
    </row>
    <row r="2668" spans="5:13" x14ac:dyDescent="0.3">
      <c r="E2668" s="1">
        <v>2657</v>
      </c>
      <c r="F2668" s="1">
        <v>0</v>
      </c>
      <c r="G2668" s="1">
        <v>21</v>
      </c>
      <c r="H2668" s="1">
        <v>0</v>
      </c>
      <c r="I2668" s="1">
        <f t="shared" si="123"/>
        <v>-0.46527301798861337</v>
      </c>
      <c r="J2668" s="1">
        <f t="shared" si="124"/>
        <v>0.38573566532339898</v>
      </c>
      <c r="K2668" s="1">
        <v>0</v>
      </c>
      <c r="L2668" s="1">
        <f t="shared" si="125"/>
        <v>-0.48732993097630589</v>
      </c>
      <c r="M2668" s="1">
        <f>ABS(J2668-Base!J2668)</f>
        <v>7.6970146114788141E-3</v>
      </c>
    </row>
    <row r="2669" spans="5:13" x14ac:dyDescent="0.3">
      <c r="E2669" s="1">
        <v>2658</v>
      </c>
      <c r="F2669" s="1">
        <v>1</v>
      </c>
      <c r="G2669" s="1">
        <v>28</v>
      </c>
      <c r="H2669" s="1">
        <v>6</v>
      </c>
      <c r="I2669" s="1">
        <f t="shared" si="123"/>
        <v>1.0456041152049822</v>
      </c>
      <c r="J2669" s="1">
        <f t="shared" si="124"/>
        <v>0.73992987561559465</v>
      </c>
      <c r="K2669" s="1">
        <v>0</v>
      </c>
      <c r="L2669" s="1">
        <f t="shared" si="125"/>
        <v>-1.3468039751607994</v>
      </c>
      <c r="M2669" s="1">
        <f>ABS(J2669-Base!J2669)</f>
        <v>9.2548316674132547E-3</v>
      </c>
    </row>
    <row r="2670" spans="5:13" x14ac:dyDescent="0.3">
      <c r="E2670" s="1">
        <v>2659</v>
      </c>
      <c r="F2670" s="1">
        <v>0</v>
      </c>
      <c r="G2670" s="1">
        <v>32</v>
      </c>
      <c r="H2670" s="1">
        <v>4</v>
      </c>
      <c r="I2670" s="1">
        <f t="shared" si="123"/>
        <v>0.23647369771487137</v>
      </c>
      <c r="J2670" s="1">
        <f t="shared" si="124"/>
        <v>0.55884446538020982</v>
      </c>
      <c r="K2670" s="1">
        <v>1</v>
      </c>
      <c r="L2670" s="1">
        <f t="shared" si="125"/>
        <v>-0.58188408178690676</v>
      </c>
      <c r="M2670" s="1">
        <f>ABS(J2670-Base!J2670)</f>
        <v>2.0101724659999709E-2</v>
      </c>
    </row>
    <row r="2671" spans="5:13" x14ac:dyDescent="0.3">
      <c r="E2671" s="1">
        <v>2660</v>
      </c>
      <c r="F2671" s="1">
        <v>1</v>
      </c>
      <c r="G2671" s="1">
        <v>27</v>
      </c>
      <c r="H2671" s="1">
        <v>4</v>
      </c>
      <c r="I2671" s="1">
        <f t="shared" si="123"/>
        <v>0.48246667328910497</v>
      </c>
      <c r="J2671" s="1">
        <f t="shared" si="124"/>
        <v>0.61833017432518689</v>
      </c>
      <c r="K2671" s="1">
        <v>1</v>
      </c>
      <c r="L2671" s="1">
        <f t="shared" si="125"/>
        <v>-0.48073270152981529</v>
      </c>
      <c r="M2671" s="1">
        <f>ABS(J2671-Base!J2671)</f>
        <v>5.0052804879144874E-3</v>
      </c>
    </row>
    <row r="2672" spans="5:13" x14ac:dyDescent="0.3">
      <c r="E2672" s="1">
        <v>2661</v>
      </c>
      <c r="F2672" s="1">
        <v>0</v>
      </c>
      <c r="G2672" s="1">
        <v>19</v>
      </c>
      <c r="H2672" s="1">
        <v>2</v>
      </c>
      <c r="I2672" s="1">
        <f t="shared" si="123"/>
        <v>8.3715265406026196E-2</v>
      </c>
      <c r="J2672" s="1">
        <f t="shared" si="124"/>
        <v>0.52091660205431412</v>
      </c>
      <c r="K2672" s="1">
        <v>0</v>
      </c>
      <c r="L2672" s="1">
        <f t="shared" si="125"/>
        <v>-0.73588058828022995</v>
      </c>
      <c r="M2672" s="1">
        <f>ABS(J2672-Base!J2672)</f>
        <v>1.0187013112159637E-2</v>
      </c>
    </row>
    <row r="2673" spans="5:13" x14ac:dyDescent="0.3">
      <c r="E2673" s="1">
        <v>2662</v>
      </c>
      <c r="F2673" s="1">
        <v>0</v>
      </c>
      <c r="G2673" s="1">
        <v>20</v>
      </c>
      <c r="H2673" s="1">
        <v>0</v>
      </c>
      <c r="I2673" s="1">
        <f t="shared" si="123"/>
        <v>-0.43885769458289375</v>
      </c>
      <c r="J2673" s="1">
        <f t="shared" si="124"/>
        <v>0.39201319140272894</v>
      </c>
      <c r="K2673" s="1">
        <v>1</v>
      </c>
      <c r="L2673" s="1">
        <f t="shared" si="125"/>
        <v>-0.93645978822030096</v>
      </c>
      <c r="M2673" s="1">
        <f>ABS(J2673-Base!J2673)</f>
        <v>7.2334538763165757E-3</v>
      </c>
    </row>
    <row r="2674" spans="5:13" x14ac:dyDescent="0.3">
      <c r="E2674" s="1">
        <v>2663</v>
      </c>
      <c r="F2674" s="1">
        <v>1</v>
      </c>
      <c r="G2674" s="1">
        <v>24</v>
      </c>
      <c r="H2674" s="1">
        <v>2</v>
      </c>
      <c r="I2674" s="1">
        <f t="shared" si="123"/>
        <v>-2.1475576975399487E-2</v>
      </c>
      <c r="J2674" s="1">
        <f t="shared" si="124"/>
        <v>0.49463131209131789</v>
      </c>
      <c r="K2674" s="1">
        <v>0</v>
      </c>
      <c r="L2674" s="1">
        <f t="shared" si="125"/>
        <v>-0.68246704101524025</v>
      </c>
      <c r="M2674" s="1">
        <f>ABS(J2674-Base!J2674)</f>
        <v>7.9737401703056099E-4</v>
      </c>
    </row>
    <row r="2675" spans="5:13" x14ac:dyDescent="0.3">
      <c r="E2675" s="1">
        <v>2664</v>
      </c>
      <c r="F2675" s="1">
        <v>0</v>
      </c>
      <c r="G2675" s="1">
        <v>22</v>
      </c>
      <c r="H2675" s="1">
        <v>0</v>
      </c>
      <c r="I2675" s="1">
        <f t="shared" si="123"/>
        <v>-0.49168834139433298</v>
      </c>
      <c r="J2675" s="1">
        <f t="shared" si="124"/>
        <v>0.37949591830017942</v>
      </c>
      <c r="K2675" s="1">
        <v>0</v>
      </c>
      <c r="L2675" s="1">
        <f t="shared" si="125"/>
        <v>-0.47722309627720794</v>
      </c>
      <c r="M2675" s="1">
        <f>ABS(J2675-Base!J2675)</f>
        <v>8.1515393118058999E-3</v>
      </c>
    </row>
    <row r="2676" spans="5:13" x14ac:dyDescent="0.3">
      <c r="E2676" s="1">
        <v>2665</v>
      </c>
      <c r="F2676" s="1">
        <v>0</v>
      </c>
      <c r="G2676" s="1">
        <v>25</v>
      </c>
      <c r="H2676" s="1">
        <v>2</v>
      </c>
      <c r="I2676" s="1">
        <f t="shared" si="123"/>
        <v>-7.477667502829155E-2</v>
      </c>
      <c r="J2676" s="1">
        <f t="shared" si="124"/>
        <v>0.48131453715836953</v>
      </c>
      <c r="K2676" s="1">
        <v>0</v>
      </c>
      <c r="L2676" s="1">
        <f t="shared" si="125"/>
        <v>-0.65645762415665765</v>
      </c>
      <c r="M2676" s="1">
        <f>ABS(J2676-Base!J2676)</f>
        <v>6.9731103738460698E-3</v>
      </c>
    </row>
    <row r="2677" spans="5:13" x14ac:dyDescent="0.3">
      <c r="E2677" s="1">
        <v>2666</v>
      </c>
      <c r="F2677" s="1">
        <v>0</v>
      </c>
      <c r="G2677" s="1">
        <v>27</v>
      </c>
      <c r="H2677" s="1">
        <v>3</v>
      </c>
      <c r="I2677" s="1">
        <f t="shared" si="123"/>
        <v>0.12047149645186928</v>
      </c>
      <c r="J2677" s="1">
        <f t="shared" si="124"/>
        <v>0.53008150088560058</v>
      </c>
      <c r="K2677" s="1">
        <v>1</v>
      </c>
      <c r="L2677" s="1">
        <f t="shared" si="125"/>
        <v>-0.63472450900232213</v>
      </c>
      <c r="M2677" s="1">
        <f>ABS(J2677-Base!J2677)</f>
        <v>1.4463528467586473E-2</v>
      </c>
    </row>
    <row r="2678" spans="5:13" x14ac:dyDescent="0.3">
      <c r="E2678" s="1">
        <v>2667</v>
      </c>
      <c r="F2678" s="1">
        <v>0</v>
      </c>
      <c r="G2678" s="1">
        <v>32</v>
      </c>
      <c r="H2678" s="1">
        <v>2</v>
      </c>
      <c r="I2678" s="1">
        <f t="shared" si="123"/>
        <v>-0.25968393886832897</v>
      </c>
      <c r="J2678" s="1">
        <f t="shared" si="124"/>
        <v>0.43544140461043551</v>
      </c>
      <c r="K2678" s="1">
        <v>1</v>
      </c>
      <c r="L2678" s="1">
        <f t="shared" si="125"/>
        <v>-0.83139503913469226</v>
      </c>
      <c r="M2678" s="1">
        <f>ABS(J2678-Base!J2678)</f>
        <v>3.1542444363010791E-3</v>
      </c>
    </row>
    <row r="2679" spans="5:13" x14ac:dyDescent="0.3">
      <c r="E2679" s="1">
        <v>2668</v>
      </c>
      <c r="F2679" s="1">
        <v>1</v>
      </c>
      <c r="G2679" s="1">
        <v>23</v>
      </c>
      <c r="H2679" s="1">
        <v>3</v>
      </c>
      <c r="I2679" s="1">
        <f t="shared" si="123"/>
        <v>0.30448953772106868</v>
      </c>
      <c r="J2679" s="1">
        <f t="shared" si="124"/>
        <v>0.57553965310375632</v>
      </c>
      <c r="K2679" s="1">
        <v>0</v>
      </c>
      <c r="L2679" s="1">
        <f t="shared" si="125"/>
        <v>-0.8569366889101131</v>
      </c>
      <c r="M2679" s="1">
        <f>ABS(J2679-Base!J2679)</f>
        <v>2.8232640295787759E-3</v>
      </c>
    </row>
    <row r="2680" spans="5:13" x14ac:dyDescent="0.3">
      <c r="E2680" s="1">
        <v>2669</v>
      </c>
      <c r="F2680" s="1">
        <v>0</v>
      </c>
      <c r="G2680" s="1">
        <v>30</v>
      </c>
      <c r="H2680" s="1">
        <v>1</v>
      </c>
      <c r="I2680" s="1">
        <f t="shared" si="123"/>
        <v>-0.4549321103484899</v>
      </c>
      <c r="J2680" s="1">
        <f t="shared" si="124"/>
        <v>0.38818875454897944</v>
      </c>
      <c r="K2680" s="1">
        <v>1</v>
      </c>
      <c r="L2680" s="1">
        <f t="shared" si="125"/>
        <v>-0.94626357685594398</v>
      </c>
      <c r="M2680" s="1">
        <f>ABS(J2680-Base!J2680)</f>
        <v>4.1345494440507835E-3</v>
      </c>
    </row>
    <row r="2681" spans="5:13" x14ac:dyDescent="0.3">
      <c r="E2681" s="1">
        <v>2670</v>
      </c>
      <c r="F2681" s="1">
        <v>0</v>
      </c>
      <c r="G2681" s="1">
        <v>27</v>
      </c>
      <c r="H2681" s="1">
        <v>2</v>
      </c>
      <c r="I2681" s="1">
        <f t="shared" si="123"/>
        <v>-0.12760732183973089</v>
      </c>
      <c r="J2681" s="1">
        <f t="shared" si="124"/>
        <v>0.4681413889610696</v>
      </c>
      <c r="K2681" s="1">
        <v>0</v>
      </c>
      <c r="L2681" s="1">
        <f t="shared" si="125"/>
        <v>-0.63137759368707358</v>
      </c>
      <c r="M2681" s="1">
        <f>ABS(J2681-Base!J2681)</f>
        <v>5.8814182643489032E-3</v>
      </c>
    </row>
    <row r="2682" spans="5:13" x14ac:dyDescent="0.3">
      <c r="E2682" s="1">
        <v>2671</v>
      </c>
      <c r="F2682" s="1">
        <v>0</v>
      </c>
      <c r="G2682" s="1">
        <v>26</v>
      </c>
      <c r="H2682" s="1">
        <v>2</v>
      </c>
      <c r="I2682" s="1">
        <f t="shared" si="123"/>
        <v>-0.10119199843401117</v>
      </c>
      <c r="J2682" s="1">
        <f t="shared" si="124"/>
        <v>0.47472356555743933</v>
      </c>
      <c r="K2682" s="1">
        <v>1</v>
      </c>
      <c r="L2682" s="1">
        <f t="shared" si="125"/>
        <v>-0.74502261160366057</v>
      </c>
      <c r="M2682" s="1">
        <f>ABS(J2682-Base!J2682)</f>
        <v>6.4278209415614129E-3</v>
      </c>
    </row>
    <row r="2683" spans="5:13" x14ac:dyDescent="0.3">
      <c r="E2683" s="1">
        <v>2672</v>
      </c>
      <c r="F2683" s="1">
        <v>1</v>
      </c>
      <c r="G2683" s="1">
        <v>20</v>
      </c>
      <c r="H2683" s="1">
        <v>4</v>
      </c>
      <c r="I2683" s="1">
        <f t="shared" si="123"/>
        <v>0.6896498440689095</v>
      </c>
      <c r="J2683" s="1">
        <f t="shared" si="124"/>
        <v>0.66588902829522556</v>
      </c>
      <c r="K2683" s="1">
        <v>1</v>
      </c>
      <c r="L2683" s="1">
        <f t="shared" si="125"/>
        <v>-0.40663224650644203</v>
      </c>
      <c r="M2683" s="1">
        <f>ABS(J2683-Base!J2683)</f>
        <v>6.3331936661242816E-3</v>
      </c>
    </row>
    <row r="2684" spans="5:13" x14ac:dyDescent="0.3">
      <c r="E2684" s="1">
        <v>2673</v>
      </c>
      <c r="F2684" s="1">
        <v>0</v>
      </c>
      <c r="G2684" s="1">
        <v>22</v>
      </c>
      <c r="H2684" s="1">
        <v>0</v>
      </c>
      <c r="I2684" s="1">
        <f t="shared" si="123"/>
        <v>-0.49168834139433298</v>
      </c>
      <c r="J2684" s="1">
        <f t="shared" si="124"/>
        <v>0.37949591830017942</v>
      </c>
      <c r="K2684" s="1">
        <v>1</v>
      </c>
      <c r="L2684" s="1">
        <f t="shared" si="125"/>
        <v>-0.96891143767154075</v>
      </c>
      <c r="M2684" s="1">
        <f>ABS(J2684-Base!J2684)</f>
        <v>8.1515393118058999E-3</v>
      </c>
    </row>
    <row r="2685" spans="5:13" x14ac:dyDescent="0.3">
      <c r="E2685" s="1">
        <v>2674</v>
      </c>
      <c r="F2685" s="1">
        <v>0</v>
      </c>
      <c r="G2685" s="1">
        <v>35</v>
      </c>
      <c r="H2685" s="1">
        <v>1</v>
      </c>
      <c r="I2685" s="1">
        <f t="shared" si="123"/>
        <v>-0.58700872737708798</v>
      </c>
      <c r="J2685" s="1">
        <f t="shared" si="124"/>
        <v>0.35732148509071149</v>
      </c>
      <c r="K2685" s="1">
        <v>0</v>
      </c>
      <c r="L2685" s="1">
        <f t="shared" si="125"/>
        <v>-0.44211065658752702</v>
      </c>
      <c r="M2685" s="1">
        <f>ABS(J2685-Base!J2685)</f>
        <v>6.4558411120164694E-3</v>
      </c>
    </row>
    <row r="2686" spans="5:13" x14ac:dyDescent="0.3">
      <c r="E2686" s="1">
        <v>2675</v>
      </c>
      <c r="F2686" s="1">
        <v>1</v>
      </c>
      <c r="G2686" s="1">
        <v>24</v>
      </c>
      <c r="H2686" s="1">
        <v>6</v>
      </c>
      <c r="I2686" s="1">
        <f t="shared" si="123"/>
        <v>1.1639944985077277</v>
      </c>
      <c r="J2686" s="1">
        <f t="shared" si="124"/>
        <v>0.76205777818895526</v>
      </c>
      <c r="K2686" s="1">
        <v>1</v>
      </c>
      <c r="L2686" s="1">
        <f t="shared" si="125"/>
        <v>-0.27173290177506049</v>
      </c>
      <c r="M2686" s="1">
        <f>ABS(J2686-Base!J2686)</f>
        <v>9.4928572910584208E-3</v>
      </c>
    </row>
    <row r="2687" spans="5:13" x14ac:dyDescent="0.3">
      <c r="E2687" s="1">
        <v>2676</v>
      </c>
      <c r="F2687" s="1">
        <v>1</v>
      </c>
      <c r="G2687" s="1">
        <v>20</v>
      </c>
      <c r="H2687" s="1">
        <v>2</v>
      </c>
      <c r="I2687" s="1">
        <f t="shared" si="123"/>
        <v>9.691480632734592E-2</v>
      </c>
      <c r="J2687" s="1">
        <f t="shared" si="124"/>
        <v>0.5242097554111721</v>
      </c>
      <c r="K2687" s="1">
        <v>1</v>
      </c>
      <c r="L2687" s="1">
        <f t="shared" si="125"/>
        <v>-0.64586337817219264</v>
      </c>
      <c r="M2687" s="1">
        <f>ABS(J2687-Base!J2687)</f>
        <v>2.2739684344907918E-4</v>
      </c>
    </row>
    <row r="2688" spans="5:13" x14ac:dyDescent="0.3">
      <c r="E2688" s="1">
        <v>2677</v>
      </c>
      <c r="F2688" s="1">
        <v>0</v>
      </c>
      <c r="G2688" s="1">
        <v>27</v>
      </c>
      <c r="H2688" s="1">
        <v>1</v>
      </c>
      <c r="I2688" s="1">
        <f t="shared" si="123"/>
        <v>-0.37568614013133106</v>
      </c>
      <c r="J2688" s="1">
        <f t="shared" si="124"/>
        <v>0.40716776750395117</v>
      </c>
      <c r="K2688" s="1">
        <v>0</v>
      </c>
      <c r="L2688" s="1">
        <f t="shared" si="125"/>
        <v>-0.52284383317200933</v>
      </c>
      <c r="M2688" s="1">
        <f>ABS(J2688-Base!J2688)</f>
        <v>2.6458377101921116E-3</v>
      </c>
    </row>
    <row r="2689" spans="5:13" x14ac:dyDescent="0.3">
      <c r="E2689" s="1">
        <v>2678</v>
      </c>
      <c r="F2689" s="1">
        <v>1</v>
      </c>
      <c r="G2689" s="1">
        <v>26</v>
      </c>
      <c r="H2689" s="1">
        <v>1</v>
      </c>
      <c r="I2689" s="1">
        <f t="shared" si="123"/>
        <v>-0.37703828749755397</v>
      </c>
      <c r="J2689" s="1">
        <f t="shared" si="124"/>
        <v>0.40684142424285535</v>
      </c>
      <c r="K2689" s="1">
        <v>0</v>
      </c>
      <c r="L2689" s="1">
        <f t="shared" si="125"/>
        <v>-0.5222935029889062</v>
      </c>
      <c r="M2689" s="1">
        <f>ABS(J2689-Base!J2689)</f>
        <v>4.5814500611964237E-3</v>
      </c>
    </row>
    <row r="2690" spans="5:13" x14ac:dyDescent="0.3">
      <c r="E2690" s="1">
        <v>2679</v>
      </c>
      <c r="F2690" s="1">
        <v>0</v>
      </c>
      <c r="G2690" s="1">
        <v>28</v>
      </c>
      <c r="H2690" s="1">
        <v>3</v>
      </c>
      <c r="I2690" s="1">
        <f t="shared" si="123"/>
        <v>9.405617304614966E-2</v>
      </c>
      <c r="J2690" s="1">
        <f t="shared" si="124"/>
        <v>0.52349672370978795</v>
      </c>
      <c r="K2690" s="1">
        <v>0</v>
      </c>
      <c r="L2690" s="1">
        <f t="shared" si="125"/>
        <v>-0.74128068017130389</v>
      </c>
      <c r="M2690" s="1">
        <f>ABS(J2690-Base!J2690)</f>
        <v>1.3953398800465089E-2</v>
      </c>
    </row>
    <row r="2691" spans="5:13" x14ac:dyDescent="0.3">
      <c r="E2691" s="1">
        <v>2680</v>
      </c>
      <c r="F2691" s="1">
        <v>1</v>
      </c>
      <c r="G2691" s="1">
        <v>28</v>
      </c>
      <c r="H2691" s="1">
        <v>1</v>
      </c>
      <c r="I2691" s="1">
        <f t="shared" si="123"/>
        <v>-0.43623347914892674</v>
      </c>
      <c r="J2691" s="1">
        <f t="shared" si="124"/>
        <v>0.39263882082146984</v>
      </c>
      <c r="K2691" s="1">
        <v>1</v>
      </c>
      <c r="L2691" s="1">
        <f t="shared" si="125"/>
        <v>-0.93486512066940308</v>
      </c>
      <c r="M2691" s="1">
        <f>ABS(J2691-Base!J2691)</f>
        <v>5.0197113098892077E-3</v>
      </c>
    </row>
    <row r="2692" spans="5:13" x14ac:dyDescent="0.3">
      <c r="E2692" s="1">
        <v>2681</v>
      </c>
      <c r="F2692" s="1">
        <v>1</v>
      </c>
      <c r="G2692" s="1">
        <v>18</v>
      </c>
      <c r="H2692" s="1">
        <v>3</v>
      </c>
      <c r="I2692" s="1">
        <f t="shared" si="123"/>
        <v>0.45247751684950049</v>
      </c>
      <c r="J2692" s="1">
        <f t="shared" si="124"/>
        <v>0.61122812405629912</v>
      </c>
      <c r="K2692" s="1">
        <v>1</v>
      </c>
      <c r="L2692" s="1">
        <f t="shared" si="125"/>
        <v>-0.49228502769844229</v>
      </c>
      <c r="M2692" s="1">
        <f>ABS(J2692-Base!J2692)</f>
        <v>3.9694328310724281E-3</v>
      </c>
    </row>
    <row r="2693" spans="5:13" x14ac:dyDescent="0.3">
      <c r="E2693" s="1">
        <v>2682</v>
      </c>
      <c r="F2693" s="1">
        <v>1</v>
      </c>
      <c r="G2693" s="1">
        <v>24</v>
      </c>
      <c r="H2693" s="1">
        <v>5</v>
      </c>
      <c r="I2693" s="1">
        <f t="shared" si="123"/>
        <v>0.86762697963694613</v>
      </c>
      <c r="J2693" s="1">
        <f t="shared" si="124"/>
        <v>0.70425168202778288</v>
      </c>
      <c r="K2693" s="1">
        <v>1</v>
      </c>
      <c r="L2693" s="1">
        <f t="shared" si="125"/>
        <v>-0.35061948383264946</v>
      </c>
      <c r="M2693" s="1">
        <f>ABS(J2693-Base!J2693)</f>
        <v>7.9638207494150404E-3</v>
      </c>
    </row>
    <row r="2694" spans="5:13" x14ac:dyDescent="0.3">
      <c r="E2694" s="1">
        <v>2683</v>
      </c>
      <c r="F2694" s="1">
        <v>0</v>
      </c>
      <c r="G2694" s="1">
        <v>28</v>
      </c>
      <c r="H2694" s="1">
        <v>1</v>
      </c>
      <c r="I2694" s="1">
        <f t="shared" si="123"/>
        <v>-0.40210146353705067</v>
      </c>
      <c r="J2694" s="1">
        <f t="shared" si="124"/>
        <v>0.40080754556530518</v>
      </c>
      <c r="K2694" s="1">
        <v>0</v>
      </c>
      <c r="L2694" s="1">
        <f t="shared" si="125"/>
        <v>-0.51217243959090175</v>
      </c>
      <c r="M2694" s="1">
        <f>ABS(J2694-Base!J2694)</f>
        <v>3.1490134339461351E-3</v>
      </c>
    </row>
    <row r="2695" spans="5:13" x14ac:dyDescent="0.3">
      <c r="E2695" s="1">
        <v>2684</v>
      </c>
      <c r="F2695" s="1">
        <v>0</v>
      </c>
      <c r="G2695" s="1">
        <v>20</v>
      </c>
      <c r="H2695" s="1">
        <v>2</v>
      </c>
      <c r="I2695" s="1">
        <f t="shared" si="123"/>
        <v>5.7299942000306581E-2</v>
      </c>
      <c r="J2695" s="1">
        <f t="shared" si="124"/>
        <v>0.51432106737096872</v>
      </c>
      <c r="K2695" s="1">
        <v>0</v>
      </c>
      <c r="L2695" s="1">
        <f t="shared" si="125"/>
        <v>-0.72220750584596893</v>
      </c>
      <c r="M2695" s="1">
        <f>ABS(J2695-Base!J2695)</f>
        <v>9.6612911967542958E-3</v>
      </c>
    </row>
    <row r="2696" spans="5:13" x14ac:dyDescent="0.3">
      <c r="E2696" s="1">
        <v>2685</v>
      </c>
      <c r="F2696" s="1">
        <v>0</v>
      </c>
      <c r="G2696" s="1">
        <v>22</v>
      </c>
      <c r="H2696" s="1">
        <v>0</v>
      </c>
      <c r="I2696" s="1">
        <f t="shared" si="123"/>
        <v>-0.49168834139433298</v>
      </c>
      <c r="J2696" s="1">
        <f t="shared" si="124"/>
        <v>0.37949591830017942</v>
      </c>
      <c r="K2696" s="1">
        <v>0</v>
      </c>
      <c r="L2696" s="1">
        <f t="shared" si="125"/>
        <v>-0.47722309627720794</v>
      </c>
      <c r="M2696" s="1">
        <f>ABS(J2696-Base!J2696)</f>
        <v>8.1515393118058999E-3</v>
      </c>
    </row>
    <row r="2697" spans="5:13" x14ac:dyDescent="0.3">
      <c r="E2697" s="1">
        <v>2686</v>
      </c>
      <c r="F2697" s="1">
        <v>0</v>
      </c>
      <c r="G2697" s="1">
        <v>31</v>
      </c>
      <c r="H2697" s="1">
        <v>2</v>
      </c>
      <c r="I2697" s="1">
        <f t="shared" si="123"/>
        <v>-0.23326861546260935</v>
      </c>
      <c r="J2697" s="1">
        <f t="shared" si="124"/>
        <v>0.44194585541616832</v>
      </c>
      <c r="K2697" s="1">
        <v>0</v>
      </c>
      <c r="L2697" s="1">
        <f t="shared" si="125"/>
        <v>-0.58329928800389497</v>
      </c>
      <c r="M2697" s="1">
        <f>ABS(J2697-Base!J2697)</f>
        <v>3.6970010223800198E-3</v>
      </c>
    </row>
    <row r="2698" spans="5:13" x14ac:dyDescent="0.3">
      <c r="E2698" s="1">
        <v>2687</v>
      </c>
      <c r="F2698" s="1">
        <v>1</v>
      </c>
      <c r="G2698" s="1">
        <v>20</v>
      </c>
      <c r="H2698" s="1">
        <v>5</v>
      </c>
      <c r="I2698" s="1">
        <f t="shared" si="123"/>
        <v>0.98601736293969144</v>
      </c>
      <c r="J2698" s="1">
        <f t="shared" si="124"/>
        <v>0.72830055963107243</v>
      </c>
      <c r="K2698" s="1">
        <v>1</v>
      </c>
      <c r="L2698" s="1">
        <f t="shared" si="125"/>
        <v>-0.31704145935121358</v>
      </c>
      <c r="M2698" s="1">
        <f>ABS(J2698-Base!J2698)</f>
        <v>8.399337005623897E-3</v>
      </c>
    </row>
    <row r="2699" spans="5:13" x14ac:dyDescent="0.3">
      <c r="E2699" s="1">
        <v>2688</v>
      </c>
      <c r="F2699" s="1">
        <v>1</v>
      </c>
      <c r="G2699" s="1">
        <v>17</v>
      </c>
      <c r="H2699" s="1">
        <v>5</v>
      </c>
      <c r="I2699" s="1">
        <f t="shared" si="123"/>
        <v>1.0748101504167504</v>
      </c>
      <c r="J2699" s="1">
        <f t="shared" si="124"/>
        <v>0.74551059667912245</v>
      </c>
      <c r="K2699" s="1">
        <v>1</v>
      </c>
      <c r="L2699" s="1">
        <f t="shared" si="125"/>
        <v>-0.29368593068772414</v>
      </c>
      <c r="M2699" s="1">
        <f>ABS(J2699-Base!J2699)</f>
        <v>8.6551262366735271E-3</v>
      </c>
    </row>
    <row r="2700" spans="5:13" x14ac:dyDescent="0.3">
      <c r="E2700" s="1">
        <v>2689</v>
      </c>
      <c r="F2700" s="1">
        <v>0</v>
      </c>
      <c r="G2700" s="1">
        <v>19</v>
      </c>
      <c r="H2700" s="1">
        <v>0</v>
      </c>
      <c r="I2700" s="1">
        <f t="shared" si="123"/>
        <v>-0.41244237117717414</v>
      </c>
      <c r="J2700" s="1">
        <f t="shared" si="124"/>
        <v>0.39832663120546746</v>
      </c>
      <c r="K2700" s="1">
        <v>0</v>
      </c>
      <c r="L2700" s="1">
        <f t="shared" si="125"/>
        <v>-0.50804055767461542</v>
      </c>
      <c r="M2700" s="1">
        <f>ABS(J2700-Base!J2700)</f>
        <v>6.7612786616924603E-3</v>
      </c>
    </row>
    <row r="2701" spans="5:13" x14ac:dyDescent="0.3">
      <c r="E2701" s="1">
        <v>2690</v>
      </c>
      <c r="F2701" s="1">
        <v>0</v>
      </c>
      <c r="G2701" s="1">
        <v>23</v>
      </c>
      <c r="H2701" s="1">
        <v>4</v>
      </c>
      <c r="I2701" s="1">
        <f t="shared" ref="I2701:I2764" si="126">$H$5+$H$6*G2701+H2701*$H$7+$H$8*F2701+F2701*H2701*$H$9+F2701*G2701*$H$10</f>
        <v>0.47421160836634801</v>
      </c>
      <c r="J2701" s="1">
        <f t="shared" ref="J2701:J2764" si="127">EXP(I2701)/(1+EXP(I2701))</f>
        <v>0.61638010196055693</v>
      </c>
      <c r="K2701" s="1">
        <v>1</v>
      </c>
      <c r="L2701" s="1">
        <f t="shared" ref="L2701:L2764" si="128">IF(K2701=1,LN(J2701),LN(1-J2701))</f>
        <v>-0.48389145710758258</v>
      </c>
      <c r="M2701" s="1">
        <f>ABS(J2701-Base!J2701)</f>
        <v>2.3673971603080379E-2</v>
      </c>
    </row>
    <row r="2702" spans="5:13" x14ac:dyDescent="0.3">
      <c r="E2702" s="1">
        <v>2691</v>
      </c>
      <c r="F2702" s="1">
        <v>0</v>
      </c>
      <c r="G2702" s="1">
        <v>28</v>
      </c>
      <c r="H2702" s="1">
        <v>1</v>
      </c>
      <c r="I2702" s="1">
        <f t="shared" si="126"/>
        <v>-0.40210146353705067</v>
      </c>
      <c r="J2702" s="1">
        <f t="shared" si="127"/>
        <v>0.40080754556530518</v>
      </c>
      <c r="K2702" s="1">
        <v>1</v>
      </c>
      <c r="L2702" s="1">
        <f t="shared" si="128"/>
        <v>-0.91427390312795231</v>
      </c>
      <c r="M2702" s="1">
        <f>ABS(J2702-Base!J2702)</f>
        <v>3.1490134339461351E-3</v>
      </c>
    </row>
    <row r="2703" spans="5:13" x14ac:dyDescent="0.3">
      <c r="E2703" s="1">
        <v>2692</v>
      </c>
      <c r="F2703" s="1">
        <v>1</v>
      </c>
      <c r="G2703" s="1">
        <v>21</v>
      </c>
      <c r="H2703" s="1">
        <v>3</v>
      </c>
      <c r="I2703" s="1">
        <f t="shared" si="126"/>
        <v>0.36368472937244134</v>
      </c>
      <c r="J2703" s="1">
        <f t="shared" si="127"/>
        <v>0.58993210957582065</v>
      </c>
      <c r="K2703" s="1">
        <v>1</v>
      </c>
      <c r="L2703" s="1">
        <f t="shared" si="128"/>
        <v>-0.52774781721881969</v>
      </c>
      <c r="M2703" s="1">
        <f>ABS(J2703-Base!J2703)</f>
        <v>3.2934135297213452E-3</v>
      </c>
    </row>
    <row r="2704" spans="5:13" x14ac:dyDescent="0.3">
      <c r="E2704" s="1">
        <v>2693</v>
      </c>
      <c r="F2704" s="1">
        <v>1</v>
      </c>
      <c r="G2704" s="1">
        <v>32</v>
      </c>
      <c r="H2704" s="1">
        <v>5</v>
      </c>
      <c r="I2704" s="1">
        <f t="shared" si="126"/>
        <v>0.63084621303145527</v>
      </c>
      <c r="J2704" s="1">
        <f t="shared" si="127"/>
        <v>0.65268131366076909</v>
      </c>
      <c r="K2704" s="1">
        <v>1</v>
      </c>
      <c r="L2704" s="1">
        <f t="shared" si="128"/>
        <v>-0.4266663030433161</v>
      </c>
      <c r="M2704" s="1">
        <f>ABS(J2704-Base!J2704)</f>
        <v>6.7722198892703478E-3</v>
      </c>
    </row>
    <row r="2705" spans="5:13" x14ac:dyDescent="0.3">
      <c r="E2705" s="1">
        <v>2694</v>
      </c>
      <c r="F2705" s="1">
        <v>1</v>
      </c>
      <c r="G2705" s="1">
        <v>28</v>
      </c>
      <c r="H2705" s="1">
        <v>3</v>
      </c>
      <c r="I2705" s="1">
        <f t="shared" si="126"/>
        <v>0.15650155859263687</v>
      </c>
      <c r="J2705" s="1">
        <f t="shared" si="127"/>
        <v>0.53904572743108359</v>
      </c>
      <c r="K2705" s="1">
        <v>0</v>
      </c>
      <c r="L2705" s="1">
        <f t="shared" si="128"/>
        <v>-0.77445643272979925</v>
      </c>
      <c r="M2705" s="1">
        <f>ABS(J2705-Base!J2705)</f>
        <v>1.5956049208305512E-3</v>
      </c>
    </row>
    <row r="2706" spans="5:13" x14ac:dyDescent="0.3">
      <c r="E2706" s="1">
        <v>2695</v>
      </c>
      <c r="F2706" s="1">
        <v>1</v>
      </c>
      <c r="G2706" s="1">
        <v>26</v>
      </c>
      <c r="H2706" s="1">
        <v>3</v>
      </c>
      <c r="I2706" s="1">
        <f t="shared" si="126"/>
        <v>0.21569675024400969</v>
      </c>
      <c r="J2706" s="1">
        <f t="shared" si="127"/>
        <v>0.55371608673374029</v>
      </c>
      <c r="K2706" s="1">
        <v>1</v>
      </c>
      <c r="L2706" s="1">
        <f t="shared" si="128"/>
        <v>-0.59110320241696923</v>
      </c>
      <c r="M2706" s="1">
        <f>ABS(J2706-Base!J2706)</f>
        <v>2.0941864440533475E-3</v>
      </c>
    </row>
    <row r="2707" spans="5:13" x14ac:dyDescent="0.3">
      <c r="E2707" s="1">
        <v>2696</v>
      </c>
      <c r="F2707" s="1">
        <v>0</v>
      </c>
      <c r="G2707" s="1">
        <v>29</v>
      </c>
      <c r="H2707" s="1">
        <v>1</v>
      </c>
      <c r="I2707" s="1">
        <f t="shared" si="126"/>
        <v>-0.42851678694277029</v>
      </c>
      <c r="J2707" s="1">
        <f t="shared" si="127"/>
        <v>0.39448056471223647</v>
      </c>
      <c r="K2707" s="1">
        <v>0</v>
      </c>
      <c r="L2707" s="1">
        <f t="shared" si="128"/>
        <v>-0.50166861858873557</v>
      </c>
      <c r="M2707" s="1">
        <f>ABS(J2707-Base!J2707)</f>
        <v>3.6454111541763812E-3</v>
      </c>
    </row>
    <row r="2708" spans="5:13" x14ac:dyDescent="0.3">
      <c r="E2708" s="1">
        <v>2697</v>
      </c>
      <c r="F2708" s="1">
        <v>1</v>
      </c>
      <c r="G2708" s="1">
        <v>17</v>
      </c>
      <c r="H2708" s="1">
        <v>3</v>
      </c>
      <c r="I2708" s="1">
        <f t="shared" si="126"/>
        <v>0.48207511267518682</v>
      </c>
      <c r="J2708" s="1">
        <f t="shared" si="127"/>
        <v>0.61823776253465623</v>
      </c>
      <c r="K2708" s="1">
        <v>1</v>
      </c>
      <c r="L2708" s="1">
        <f t="shared" si="128"/>
        <v>-0.48088216649319993</v>
      </c>
      <c r="M2708" s="1">
        <f>ABS(J2708-Base!J2708)</f>
        <v>4.1860044153725351E-3</v>
      </c>
    </row>
    <row r="2709" spans="5:13" x14ac:dyDescent="0.3">
      <c r="E2709" s="1">
        <v>2698</v>
      </c>
      <c r="F2709" s="1">
        <v>1</v>
      </c>
      <c r="G2709" s="1">
        <v>19</v>
      </c>
      <c r="H2709" s="1">
        <v>0</v>
      </c>
      <c r="I2709" s="1">
        <f t="shared" si="126"/>
        <v>-0.46622263558853139</v>
      </c>
      <c r="J2709" s="1">
        <f t="shared" si="127"/>
        <v>0.38551068388100829</v>
      </c>
      <c r="K2709" s="1">
        <v>0</v>
      </c>
      <c r="L2709" s="1">
        <f t="shared" si="128"/>
        <v>-0.48696373642663493</v>
      </c>
      <c r="M2709" s="1">
        <f>ABS(J2709-Base!J2709)</f>
        <v>6.0546686627667157E-3</v>
      </c>
    </row>
    <row r="2710" spans="5:13" x14ac:dyDescent="0.3">
      <c r="E2710" s="1">
        <v>2699</v>
      </c>
      <c r="F2710" s="1">
        <v>0</v>
      </c>
      <c r="G2710" s="1">
        <v>21</v>
      </c>
      <c r="H2710" s="1">
        <v>1</v>
      </c>
      <c r="I2710" s="1">
        <f t="shared" si="126"/>
        <v>-0.2171941996970132</v>
      </c>
      <c r="J2710" s="1">
        <f t="shared" si="127"/>
        <v>0.44591390150239957</v>
      </c>
      <c r="K2710" s="1">
        <v>1</v>
      </c>
      <c r="L2710" s="1">
        <f t="shared" si="128"/>
        <v>-0.80762939155658786</v>
      </c>
      <c r="M2710" s="1">
        <f>ABS(J2710-Base!J2710)</f>
        <v>4.8651378230174513E-4</v>
      </c>
    </row>
    <row r="2711" spans="5:13" x14ac:dyDescent="0.3">
      <c r="E2711" s="1">
        <v>2700</v>
      </c>
      <c r="F2711" s="1">
        <v>1</v>
      </c>
      <c r="G2711" s="1">
        <v>21</v>
      </c>
      <c r="H2711" s="1">
        <v>2</v>
      </c>
      <c r="I2711" s="1">
        <f t="shared" si="126"/>
        <v>6.7317210501659577E-2</v>
      </c>
      <c r="J2711" s="1">
        <f t="shared" si="127"/>
        <v>0.51682295018884739</v>
      </c>
      <c r="K2711" s="1">
        <v>1</v>
      </c>
      <c r="L2711" s="1">
        <f t="shared" si="128"/>
        <v>-0.66005491923960891</v>
      </c>
      <c r="M2711" s="1">
        <f>ABS(J2711-Base!J2711)</f>
        <v>2.8386367784460909E-5</v>
      </c>
    </row>
    <row r="2712" spans="5:13" x14ac:dyDescent="0.3">
      <c r="E2712" s="1">
        <v>2701</v>
      </c>
      <c r="F2712" s="1">
        <v>1</v>
      </c>
      <c r="G2712" s="1">
        <v>26</v>
      </c>
      <c r="H2712" s="1">
        <v>4</v>
      </c>
      <c r="I2712" s="1">
        <f t="shared" si="126"/>
        <v>0.51206426911479153</v>
      </c>
      <c r="J2712" s="1">
        <f t="shared" si="127"/>
        <v>0.62529026252497333</v>
      </c>
      <c r="K2712" s="1">
        <v>0</v>
      </c>
      <c r="L2712" s="1">
        <f t="shared" si="128"/>
        <v>-0.98160358613017862</v>
      </c>
      <c r="M2712" s="1">
        <f>ABS(J2712-Base!J2712)</f>
        <v>5.2115819597463586E-3</v>
      </c>
    </row>
    <row r="2713" spans="5:13" x14ac:dyDescent="0.3">
      <c r="E2713" s="1">
        <v>2702</v>
      </c>
      <c r="F2713" s="1">
        <v>1</v>
      </c>
      <c r="G2713" s="1">
        <v>19</v>
      </c>
      <c r="H2713" s="1">
        <v>2</v>
      </c>
      <c r="I2713" s="1">
        <f t="shared" si="126"/>
        <v>0.12651240215303225</v>
      </c>
      <c r="J2713" s="1">
        <f t="shared" si="127"/>
        <v>0.53158598294634607</v>
      </c>
      <c r="K2713" s="1">
        <v>0</v>
      </c>
      <c r="L2713" s="1">
        <f t="shared" si="128"/>
        <v>-0.75840272231424255</v>
      </c>
      <c r="M2713" s="1">
        <f>ABS(J2713-Base!J2713)</f>
        <v>4.8236777987231694E-4</v>
      </c>
    </row>
    <row r="2714" spans="5:13" x14ac:dyDescent="0.3">
      <c r="E2714" s="1">
        <v>2703</v>
      </c>
      <c r="F2714" s="1">
        <v>0</v>
      </c>
      <c r="G2714" s="1">
        <v>23</v>
      </c>
      <c r="H2714" s="1">
        <v>1</v>
      </c>
      <c r="I2714" s="1">
        <f t="shared" si="126"/>
        <v>-0.27002484650845249</v>
      </c>
      <c r="J2714" s="1">
        <f t="shared" si="127"/>
        <v>0.43290099526311304</v>
      </c>
      <c r="K2714" s="1">
        <v>1</v>
      </c>
      <c r="L2714" s="1">
        <f t="shared" si="128"/>
        <v>-0.83724622547675487</v>
      </c>
      <c r="M2714" s="1">
        <f>ABS(J2714-Base!J2714)</f>
        <v>5.7557668159280428E-4</v>
      </c>
    </row>
    <row r="2715" spans="5:13" x14ac:dyDescent="0.3">
      <c r="E2715" s="1">
        <v>2704</v>
      </c>
      <c r="F2715" s="1">
        <v>0</v>
      </c>
      <c r="G2715" s="1">
        <v>24</v>
      </c>
      <c r="H2715" s="1">
        <v>5</v>
      </c>
      <c r="I2715" s="1">
        <f t="shared" si="126"/>
        <v>0.69587510325222868</v>
      </c>
      <c r="J2715" s="1">
        <f t="shared" si="127"/>
        <v>0.66727259584564846</v>
      </c>
      <c r="K2715" s="1">
        <v>1</v>
      </c>
      <c r="L2715" s="1">
        <f t="shared" si="128"/>
        <v>-0.40455662713352797</v>
      </c>
      <c r="M2715" s="1">
        <f>ABS(J2715-Base!J2715)</f>
        <v>2.9015265432719373E-2</v>
      </c>
    </row>
    <row r="2716" spans="5:13" x14ac:dyDescent="0.3">
      <c r="E2716" s="1">
        <v>2705</v>
      </c>
      <c r="F2716" s="1">
        <v>0</v>
      </c>
      <c r="G2716" s="1">
        <v>19</v>
      </c>
      <c r="H2716" s="1">
        <v>2</v>
      </c>
      <c r="I2716" s="1">
        <f t="shared" si="126"/>
        <v>8.3715265406026196E-2</v>
      </c>
      <c r="J2716" s="1">
        <f t="shared" si="127"/>
        <v>0.52091660205431412</v>
      </c>
      <c r="K2716" s="1">
        <v>1</v>
      </c>
      <c r="L2716" s="1">
        <f t="shared" si="128"/>
        <v>-0.65216532287420381</v>
      </c>
      <c r="M2716" s="1">
        <f>ABS(J2716-Base!J2716)</f>
        <v>1.0187013112159637E-2</v>
      </c>
    </row>
    <row r="2717" spans="5:13" x14ac:dyDescent="0.3">
      <c r="E2717" s="1">
        <v>2706</v>
      </c>
      <c r="F2717" s="1">
        <v>1</v>
      </c>
      <c r="G2717" s="1">
        <v>17</v>
      </c>
      <c r="H2717" s="1">
        <v>5</v>
      </c>
      <c r="I2717" s="1">
        <f t="shared" si="126"/>
        <v>1.0748101504167504</v>
      </c>
      <c r="J2717" s="1">
        <f t="shared" si="127"/>
        <v>0.74551059667912245</v>
      </c>
      <c r="K2717" s="1">
        <v>1</v>
      </c>
      <c r="L2717" s="1">
        <f t="shared" si="128"/>
        <v>-0.29368593068772414</v>
      </c>
      <c r="M2717" s="1">
        <f>ABS(J2717-Base!J2717)</f>
        <v>8.6551262366735271E-3</v>
      </c>
    </row>
    <row r="2718" spans="5:13" x14ac:dyDescent="0.3">
      <c r="E2718" s="1">
        <v>2707</v>
      </c>
      <c r="F2718" s="1">
        <v>1</v>
      </c>
      <c r="G2718" s="1">
        <v>30</v>
      </c>
      <c r="H2718" s="1">
        <v>1</v>
      </c>
      <c r="I2718" s="1">
        <f t="shared" si="126"/>
        <v>-0.4954286708002994</v>
      </c>
      <c r="J2718" s="1">
        <f t="shared" si="127"/>
        <v>0.37861554797737879</v>
      </c>
      <c r="K2718" s="1">
        <v>0</v>
      </c>
      <c r="L2718" s="1">
        <f t="shared" si="128"/>
        <v>-0.47580530322031594</v>
      </c>
      <c r="M2718" s="1">
        <f>ABS(J2718-Base!J2718)</f>
        <v>5.438657127549873E-3</v>
      </c>
    </row>
    <row r="2719" spans="5:13" x14ac:dyDescent="0.3">
      <c r="E2719" s="1">
        <v>2708</v>
      </c>
      <c r="F2719" s="1">
        <v>0</v>
      </c>
      <c r="G2719" s="1">
        <v>25</v>
      </c>
      <c r="H2719" s="1">
        <v>0</v>
      </c>
      <c r="I2719" s="1">
        <f t="shared" si="126"/>
        <v>-0.57093431161149188</v>
      </c>
      <c r="J2719" s="1">
        <f t="shared" si="127"/>
        <v>0.36102126528532796</v>
      </c>
      <c r="K2719" s="1">
        <v>0</v>
      </c>
      <c r="L2719" s="1">
        <f t="shared" si="128"/>
        <v>-0.44788410416513369</v>
      </c>
      <c r="M2719" s="1">
        <f>ABS(J2719-Base!J2719)</f>
        <v>9.4570005980561533E-3</v>
      </c>
    </row>
    <row r="2720" spans="5:13" x14ac:dyDescent="0.3">
      <c r="E2720" s="1">
        <v>2709</v>
      </c>
      <c r="F2720" s="1">
        <v>1</v>
      </c>
      <c r="G2720" s="1">
        <v>22</v>
      </c>
      <c r="H2720" s="1">
        <v>3</v>
      </c>
      <c r="I2720" s="1">
        <f t="shared" si="126"/>
        <v>0.33408713354675501</v>
      </c>
      <c r="J2720" s="1">
        <f t="shared" si="127"/>
        <v>0.58275350580968577</v>
      </c>
      <c r="K2720" s="1">
        <v>1</v>
      </c>
      <c r="L2720" s="1">
        <f t="shared" si="128"/>
        <v>-0.53999098510892973</v>
      </c>
      <c r="M2720" s="1">
        <f>ABS(J2720-Base!J2720)</f>
        <v>3.0601136639029081E-3</v>
      </c>
    </row>
    <row r="2721" spans="5:13" x14ac:dyDescent="0.3">
      <c r="E2721" s="1">
        <v>2710</v>
      </c>
      <c r="F2721" s="1">
        <v>0</v>
      </c>
      <c r="G2721" s="1">
        <v>30</v>
      </c>
      <c r="H2721" s="1">
        <v>1</v>
      </c>
      <c r="I2721" s="1">
        <f t="shared" si="126"/>
        <v>-0.4549321103484899</v>
      </c>
      <c r="J2721" s="1">
        <f t="shared" si="127"/>
        <v>0.38818875454897944</v>
      </c>
      <c r="K2721" s="1">
        <v>0</v>
      </c>
      <c r="L2721" s="1">
        <f t="shared" si="128"/>
        <v>-0.49133146650745418</v>
      </c>
      <c r="M2721" s="1">
        <f>ABS(J2721-Base!J2721)</f>
        <v>4.1345494440507835E-3</v>
      </c>
    </row>
    <row r="2722" spans="5:13" x14ac:dyDescent="0.3">
      <c r="E2722" s="1">
        <v>2711</v>
      </c>
      <c r="F2722" s="1">
        <v>1</v>
      </c>
      <c r="G2722" s="1">
        <v>20</v>
      </c>
      <c r="H2722" s="1">
        <v>5</v>
      </c>
      <c r="I2722" s="1">
        <f t="shared" si="126"/>
        <v>0.98601736293969144</v>
      </c>
      <c r="J2722" s="1">
        <f t="shared" si="127"/>
        <v>0.72830055963107243</v>
      </c>
      <c r="K2722" s="1">
        <v>1</v>
      </c>
      <c r="L2722" s="1">
        <f t="shared" si="128"/>
        <v>-0.31704145935121358</v>
      </c>
      <c r="M2722" s="1">
        <f>ABS(J2722-Base!J2722)</f>
        <v>8.399337005623897E-3</v>
      </c>
    </row>
    <row r="2723" spans="5:13" x14ac:dyDescent="0.3">
      <c r="E2723" s="1">
        <v>2712</v>
      </c>
      <c r="F2723" s="1">
        <v>1</v>
      </c>
      <c r="G2723" s="1">
        <v>28</v>
      </c>
      <c r="H2723" s="1">
        <v>7</v>
      </c>
      <c r="I2723" s="1">
        <f t="shared" si="126"/>
        <v>1.3419716340757641</v>
      </c>
      <c r="J2723" s="1">
        <f t="shared" si="127"/>
        <v>0.79281398896509758</v>
      </c>
      <c r="K2723" s="1">
        <v>1</v>
      </c>
      <c r="L2723" s="1">
        <f t="shared" si="128"/>
        <v>-0.23216665111055496</v>
      </c>
      <c r="M2723" s="1">
        <f>ABS(J2723-Base!J2723)</f>
        <v>1.0243999001468218E-2</v>
      </c>
    </row>
    <row r="2724" spans="5:13" x14ac:dyDescent="0.3">
      <c r="E2724" s="1">
        <v>2713</v>
      </c>
      <c r="F2724" s="1">
        <v>1</v>
      </c>
      <c r="G2724" s="1">
        <v>31</v>
      </c>
      <c r="H2724" s="1">
        <v>4</v>
      </c>
      <c r="I2724" s="1">
        <f t="shared" si="126"/>
        <v>0.36407628998635966</v>
      </c>
      <c r="J2724" s="1">
        <f t="shared" si="127"/>
        <v>0.59002682953483487</v>
      </c>
      <c r="K2724" s="1">
        <v>1</v>
      </c>
      <c r="L2724" s="1">
        <f t="shared" si="128"/>
        <v>-0.5275872693284176</v>
      </c>
      <c r="M2724" s="1">
        <f>ABS(J2724-Base!J2724)</f>
        <v>4.1318086815533839E-3</v>
      </c>
    </row>
    <row r="2725" spans="5:13" x14ac:dyDescent="0.3">
      <c r="E2725" s="1">
        <v>2714</v>
      </c>
      <c r="F2725" s="1">
        <v>1</v>
      </c>
      <c r="G2725" s="1">
        <v>23</v>
      </c>
      <c r="H2725" s="1">
        <v>2</v>
      </c>
      <c r="I2725" s="1">
        <f t="shared" si="126"/>
        <v>8.1220188502868634E-3</v>
      </c>
      <c r="J2725" s="1">
        <f t="shared" si="127"/>
        <v>0.50203049355042118</v>
      </c>
      <c r="K2725" s="1">
        <v>1</v>
      </c>
      <c r="L2725" s="1">
        <f t="shared" si="128"/>
        <v>-0.68909441701091245</v>
      </c>
      <c r="M2725" s="1">
        <f>ABS(J2725-Base!J2725)</f>
        <v>5.4109666962431913E-4</v>
      </c>
    </row>
    <row r="2726" spans="5:13" x14ac:dyDescent="0.3">
      <c r="E2726" s="1">
        <v>2715</v>
      </c>
      <c r="F2726" s="1">
        <v>1</v>
      </c>
      <c r="G2726" s="1">
        <v>21</v>
      </c>
      <c r="H2726" s="1">
        <v>7</v>
      </c>
      <c r="I2726" s="1">
        <f t="shared" si="126"/>
        <v>1.5491548048555686</v>
      </c>
      <c r="J2726" s="1">
        <f t="shared" si="127"/>
        <v>0.82479162587461952</v>
      </c>
      <c r="K2726" s="1">
        <v>1</v>
      </c>
      <c r="L2726" s="1">
        <f t="shared" si="128"/>
        <v>-0.19262449924724778</v>
      </c>
      <c r="M2726" s="1">
        <f>ABS(J2726-Base!J2726)</f>
        <v>1.0111545007610911E-2</v>
      </c>
    </row>
    <row r="2727" spans="5:13" x14ac:dyDescent="0.3">
      <c r="E2727" s="1">
        <v>2716</v>
      </c>
      <c r="F2727" s="1">
        <v>0</v>
      </c>
      <c r="G2727" s="1">
        <v>27</v>
      </c>
      <c r="H2727" s="1">
        <v>2</v>
      </c>
      <c r="I2727" s="1">
        <f t="shared" si="126"/>
        <v>-0.12760732183973089</v>
      </c>
      <c r="J2727" s="1">
        <f t="shared" si="127"/>
        <v>0.4681413889610696</v>
      </c>
      <c r="K2727" s="1">
        <v>0</v>
      </c>
      <c r="L2727" s="1">
        <f t="shared" si="128"/>
        <v>-0.63137759368707358</v>
      </c>
      <c r="M2727" s="1">
        <f>ABS(J2727-Base!J2727)</f>
        <v>5.8814182643489032E-3</v>
      </c>
    </row>
    <row r="2728" spans="5:13" x14ac:dyDescent="0.3">
      <c r="E2728" s="1">
        <v>2717</v>
      </c>
      <c r="F2728" s="1">
        <v>1</v>
      </c>
      <c r="G2728" s="1">
        <v>21</v>
      </c>
      <c r="H2728" s="1">
        <v>1</v>
      </c>
      <c r="I2728" s="1">
        <f t="shared" si="126"/>
        <v>-0.22905030836912227</v>
      </c>
      <c r="J2728" s="1">
        <f t="shared" si="127"/>
        <v>0.44298646859080054</v>
      </c>
      <c r="K2728" s="1">
        <v>0</v>
      </c>
      <c r="L2728" s="1">
        <f t="shared" si="128"/>
        <v>-0.58516574597614501</v>
      </c>
      <c r="M2728" s="1">
        <f>ABS(J2728-Base!J2728)</f>
        <v>3.4139466939007712E-3</v>
      </c>
    </row>
    <row r="2729" spans="5:13" x14ac:dyDescent="0.3">
      <c r="E2729" s="1">
        <v>2718</v>
      </c>
      <c r="F2729" s="1">
        <v>1</v>
      </c>
      <c r="G2729" s="1">
        <v>23</v>
      </c>
      <c r="H2729" s="1">
        <v>3</v>
      </c>
      <c r="I2729" s="1">
        <f t="shared" si="126"/>
        <v>0.30448953772106868</v>
      </c>
      <c r="J2729" s="1">
        <f t="shared" si="127"/>
        <v>0.57553965310375632</v>
      </c>
      <c r="K2729" s="1">
        <v>0</v>
      </c>
      <c r="L2729" s="1">
        <f t="shared" si="128"/>
        <v>-0.8569366889101131</v>
      </c>
      <c r="M2729" s="1">
        <f>ABS(J2729-Base!J2729)</f>
        <v>2.8232640295787759E-3</v>
      </c>
    </row>
    <row r="2730" spans="5:13" x14ac:dyDescent="0.3">
      <c r="E2730" s="1">
        <v>2719</v>
      </c>
      <c r="F2730" s="1">
        <v>1</v>
      </c>
      <c r="G2730" s="1">
        <v>16</v>
      </c>
      <c r="H2730" s="1">
        <v>2</v>
      </c>
      <c r="I2730" s="1">
        <f t="shared" si="126"/>
        <v>0.21530518963009132</v>
      </c>
      <c r="J2730" s="1">
        <f t="shared" si="127"/>
        <v>0.55361932436231731</v>
      </c>
      <c r="K2730" s="1">
        <v>1</v>
      </c>
      <c r="L2730" s="1">
        <f t="shared" si="128"/>
        <v>-0.59127796856406367</v>
      </c>
      <c r="M2730" s="1">
        <f>ABS(J2730-Base!J2730)</f>
        <v>1.2392227227497887E-3</v>
      </c>
    </row>
    <row r="2731" spans="5:13" x14ac:dyDescent="0.3">
      <c r="E2731" s="1">
        <v>2720</v>
      </c>
      <c r="F2731" s="1">
        <v>0</v>
      </c>
      <c r="G2731" s="1">
        <v>27</v>
      </c>
      <c r="H2731" s="1">
        <v>3</v>
      </c>
      <c r="I2731" s="1">
        <f t="shared" si="126"/>
        <v>0.12047149645186928</v>
      </c>
      <c r="J2731" s="1">
        <f t="shared" si="127"/>
        <v>0.53008150088560058</v>
      </c>
      <c r="K2731" s="1">
        <v>1</v>
      </c>
      <c r="L2731" s="1">
        <f t="shared" si="128"/>
        <v>-0.63472450900232213</v>
      </c>
      <c r="M2731" s="1">
        <f>ABS(J2731-Base!J2731)</f>
        <v>1.4463528467586473E-2</v>
      </c>
    </row>
    <row r="2732" spans="5:13" x14ac:dyDescent="0.3">
      <c r="E2732" s="1">
        <v>2721</v>
      </c>
      <c r="F2732" s="1">
        <v>1</v>
      </c>
      <c r="G2732" s="1">
        <v>25</v>
      </c>
      <c r="H2732" s="1">
        <v>4</v>
      </c>
      <c r="I2732" s="1">
        <f t="shared" si="126"/>
        <v>0.54166186494047786</v>
      </c>
      <c r="J2732" s="1">
        <f t="shared" si="127"/>
        <v>0.6321989251213167</v>
      </c>
      <c r="K2732" s="1">
        <v>1</v>
      </c>
      <c r="L2732" s="1">
        <f t="shared" si="128"/>
        <v>-0.45855117942143125</v>
      </c>
      <c r="M2732" s="1">
        <f>ABS(J2732-Base!J2732)</f>
        <v>5.4126395647193792E-3</v>
      </c>
    </row>
    <row r="2733" spans="5:13" x14ac:dyDescent="0.3">
      <c r="E2733" s="1">
        <v>2722</v>
      </c>
      <c r="F2733" s="1">
        <v>1</v>
      </c>
      <c r="G2733" s="1">
        <v>23</v>
      </c>
      <c r="H2733" s="1">
        <v>3</v>
      </c>
      <c r="I2733" s="1">
        <f t="shared" si="126"/>
        <v>0.30448953772106868</v>
      </c>
      <c r="J2733" s="1">
        <f t="shared" si="127"/>
        <v>0.57553965310375632</v>
      </c>
      <c r="K2733" s="1">
        <v>0</v>
      </c>
      <c r="L2733" s="1">
        <f t="shared" si="128"/>
        <v>-0.8569366889101131</v>
      </c>
      <c r="M2733" s="1">
        <f>ABS(J2733-Base!J2733)</f>
        <v>2.8232640295787759E-3</v>
      </c>
    </row>
    <row r="2734" spans="5:13" x14ac:dyDescent="0.3">
      <c r="E2734" s="1">
        <v>2723</v>
      </c>
      <c r="F2734" s="1">
        <v>1</v>
      </c>
      <c r="G2734" s="1">
        <v>21</v>
      </c>
      <c r="H2734" s="1">
        <v>2</v>
      </c>
      <c r="I2734" s="1">
        <f t="shared" si="126"/>
        <v>6.7317210501659577E-2</v>
      </c>
      <c r="J2734" s="1">
        <f t="shared" si="127"/>
        <v>0.51682295018884739</v>
      </c>
      <c r="K2734" s="1">
        <v>1</v>
      </c>
      <c r="L2734" s="1">
        <f t="shared" si="128"/>
        <v>-0.66005491923960891</v>
      </c>
      <c r="M2734" s="1">
        <f>ABS(J2734-Base!J2734)</f>
        <v>2.8386367784460909E-5</v>
      </c>
    </row>
    <row r="2735" spans="5:13" x14ac:dyDescent="0.3">
      <c r="E2735" s="1">
        <v>2724</v>
      </c>
      <c r="F2735" s="1">
        <v>0</v>
      </c>
      <c r="G2735" s="1">
        <v>23</v>
      </c>
      <c r="H2735" s="1">
        <v>1</v>
      </c>
      <c r="I2735" s="1">
        <f t="shared" si="126"/>
        <v>-0.27002484650845249</v>
      </c>
      <c r="J2735" s="1">
        <f t="shared" si="127"/>
        <v>0.43290099526311304</v>
      </c>
      <c r="K2735" s="1">
        <v>0</v>
      </c>
      <c r="L2735" s="1">
        <f t="shared" si="128"/>
        <v>-0.5672213789683026</v>
      </c>
      <c r="M2735" s="1">
        <f>ABS(J2735-Base!J2735)</f>
        <v>5.7557668159280428E-4</v>
      </c>
    </row>
    <row r="2736" spans="5:13" x14ac:dyDescent="0.3">
      <c r="E2736" s="1">
        <v>2725</v>
      </c>
      <c r="F2736" s="1">
        <v>1</v>
      </c>
      <c r="G2736" s="1">
        <v>17</v>
      </c>
      <c r="H2736" s="1">
        <v>1</v>
      </c>
      <c r="I2736" s="1">
        <f t="shared" si="126"/>
        <v>-0.11065992506637687</v>
      </c>
      <c r="J2736" s="1">
        <f t="shared" si="127"/>
        <v>0.47236321544035159</v>
      </c>
      <c r="K2736" s="1">
        <v>1</v>
      </c>
      <c r="L2736" s="1">
        <f t="shared" si="128"/>
        <v>-0.75000706509051696</v>
      </c>
      <c r="M2736" s="1">
        <f>ABS(J2736-Base!J2736)</f>
        <v>2.4240753153690342E-3</v>
      </c>
    </row>
    <row r="2737" spans="5:13" x14ac:dyDescent="0.3">
      <c r="E2737" s="1">
        <v>2726</v>
      </c>
      <c r="F2737" s="1">
        <v>0</v>
      </c>
      <c r="G2737" s="1">
        <v>23</v>
      </c>
      <c r="H2737" s="1">
        <v>2</v>
      </c>
      <c r="I2737" s="1">
        <f t="shared" si="126"/>
        <v>-2.194602821685232E-2</v>
      </c>
      <c r="J2737" s="1">
        <f t="shared" si="127"/>
        <v>0.49451371313987069</v>
      </c>
      <c r="K2737" s="1">
        <v>0</v>
      </c>
      <c r="L2737" s="1">
        <f t="shared" si="128"/>
        <v>-0.68223436876271526</v>
      </c>
      <c r="M2737" s="1">
        <f>ABS(J2737-Base!J2737)</f>
        <v>8.0578770801748023E-3</v>
      </c>
    </row>
    <row r="2738" spans="5:13" x14ac:dyDescent="0.3">
      <c r="E2738" s="1">
        <v>2727</v>
      </c>
      <c r="F2738" s="1">
        <v>1</v>
      </c>
      <c r="G2738" s="1">
        <v>24</v>
      </c>
      <c r="H2738" s="1">
        <v>5</v>
      </c>
      <c r="I2738" s="1">
        <f t="shared" si="126"/>
        <v>0.86762697963694613</v>
      </c>
      <c r="J2738" s="1">
        <f t="shared" si="127"/>
        <v>0.70425168202778288</v>
      </c>
      <c r="K2738" s="1">
        <v>1</v>
      </c>
      <c r="L2738" s="1">
        <f t="shared" si="128"/>
        <v>-0.35061948383264946</v>
      </c>
      <c r="M2738" s="1">
        <f>ABS(J2738-Base!J2738)</f>
        <v>7.9638207494150404E-3</v>
      </c>
    </row>
    <row r="2739" spans="5:13" x14ac:dyDescent="0.3">
      <c r="E2739" s="1">
        <v>2728</v>
      </c>
      <c r="F2739" s="1">
        <v>0</v>
      </c>
      <c r="G2739" s="1">
        <v>26</v>
      </c>
      <c r="H2739" s="1">
        <v>0</v>
      </c>
      <c r="I2739" s="1">
        <f t="shared" si="126"/>
        <v>-0.5973496350172115</v>
      </c>
      <c r="J2739" s="1">
        <f t="shared" si="127"/>
        <v>0.35495028933023043</v>
      </c>
      <c r="K2739" s="1">
        <v>0</v>
      </c>
      <c r="L2739" s="1">
        <f t="shared" si="128"/>
        <v>-0.43842789435032226</v>
      </c>
      <c r="M2739" s="1">
        <f>ABS(J2739-Base!J2739)</f>
        <v>9.8715949567237948E-3</v>
      </c>
    </row>
    <row r="2740" spans="5:13" x14ac:dyDescent="0.3">
      <c r="E2740" s="1">
        <v>2729</v>
      </c>
      <c r="F2740" s="1">
        <v>1</v>
      </c>
      <c r="G2740" s="1">
        <v>25</v>
      </c>
      <c r="H2740" s="1">
        <v>2</v>
      </c>
      <c r="I2740" s="1">
        <f t="shared" si="126"/>
        <v>-5.1073172801085823E-2</v>
      </c>
      <c r="J2740" s="1">
        <f t="shared" si="127"/>
        <v>0.48723448155067395</v>
      </c>
      <c r="K2740" s="1">
        <v>1</v>
      </c>
      <c r="L2740" s="1">
        <f t="shared" si="128"/>
        <v>-0.71900979015107069</v>
      </c>
      <c r="M2740" s="1">
        <f>ABS(J2740-Base!J2740)</f>
        <v>1.0531659815416483E-3</v>
      </c>
    </row>
    <row r="2741" spans="5:13" x14ac:dyDescent="0.3">
      <c r="E2741" s="1">
        <v>2730</v>
      </c>
      <c r="F2741" s="1">
        <v>0</v>
      </c>
      <c r="G2741" s="1">
        <v>24</v>
      </c>
      <c r="H2741" s="1">
        <v>3</v>
      </c>
      <c r="I2741" s="1">
        <f t="shared" si="126"/>
        <v>0.19971746666902823</v>
      </c>
      <c r="J2741" s="1">
        <f t="shared" si="127"/>
        <v>0.54976406464654859</v>
      </c>
      <c r="K2741" s="1">
        <v>1</v>
      </c>
      <c r="L2741" s="1">
        <f t="shared" si="128"/>
        <v>-0.59826606616092959</v>
      </c>
      <c r="M2741" s="1">
        <f>ABS(J2741-Base!J2741)</f>
        <v>1.594627117774039E-2</v>
      </c>
    </row>
    <row r="2742" spans="5:13" x14ac:dyDescent="0.3">
      <c r="E2742" s="1">
        <v>2731</v>
      </c>
      <c r="F2742" s="1">
        <v>0</v>
      </c>
      <c r="G2742" s="1">
        <v>26</v>
      </c>
      <c r="H2742" s="1">
        <v>1</v>
      </c>
      <c r="I2742" s="1">
        <f t="shared" si="126"/>
        <v>-0.34927081672561133</v>
      </c>
      <c r="J2742" s="1">
        <f t="shared" si="127"/>
        <v>0.41355925728835835</v>
      </c>
      <c r="K2742" s="1">
        <v>1</v>
      </c>
      <c r="L2742" s="1">
        <f t="shared" si="128"/>
        <v>-0.88295446816341394</v>
      </c>
      <c r="M2742" s="1">
        <f>ABS(J2742-Base!J2742)</f>
        <v>2.1363829843065729E-3</v>
      </c>
    </row>
    <row r="2743" spans="5:13" x14ac:dyDescent="0.3">
      <c r="E2743" s="1">
        <v>2732</v>
      </c>
      <c r="F2743" s="1">
        <v>1</v>
      </c>
      <c r="G2743" s="1">
        <v>22</v>
      </c>
      <c r="H2743" s="1">
        <v>2</v>
      </c>
      <c r="I2743" s="1">
        <f t="shared" si="126"/>
        <v>3.7719614675973248E-2</v>
      </c>
      <c r="J2743" s="1">
        <f t="shared" si="127"/>
        <v>0.50942878577989803</v>
      </c>
      <c r="K2743" s="1">
        <v>0</v>
      </c>
      <c r="L2743" s="1">
        <f t="shared" si="128"/>
        <v>-0.71218482352225843</v>
      </c>
      <c r="M2743" s="1">
        <f>ABS(J2743-Base!J2743)</f>
        <v>2.8465903584240504E-4</v>
      </c>
    </row>
    <row r="2744" spans="5:13" x14ac:dyDescent="0.3">
      <c r="E2744" s="1">
        <v>2733</v>
      </c>
      <c r="F2744" s="1">
        <v>1</v>
      </c>
      <c r="G2744" s="1">
        <v>21</v>
      </c>
      <c r="H2744" s="1">
        <v>2</v>
      </c>
      <c r="I2744" s="1">
        <f t="shared" si="126"/>
        <v>6.7317210501659577E-2</v>
      </c>
      <c r="J2744" s="1">
        <f t="shared" si="127"/>
        <v>0.51682295018884739</v>
      </c>
      <c r="K2744" s="1">
        <v>1</v>
      </c>
      <c r="L2744" s="1">
        <f t="shared" si="128"/>
        <v>-0.66005491923960891</v>
      </c>
      <c r="M2744" s="1">
        <f>ABS(J2744-Base!J2744)</f>
        <v>2.8386367784460909E-5</v>
      </c>
    </row>
    <row r="2745" spans="5:13" x14ac:dyDescent="0.3">
      <c r="E2745" s="1">
        <v>2734</v>
      </c>
      <c r="F2745" s="1">
        <v>0</v>
      </c>
      <c r="G2745" s="1">
        <v>22</v>
      </c>
      <c r="H2745" s="1">
        <v>1</v>
      </c>
      <c r="I2745" s="1">
        <f t="shared" si="126"/>
        <v>-0.24360952310273282</v>
      </c>
      <c r="J2745" s="1">
        <f t="shared" si="127"/>
        <v>0.43939703315261519</v>
      </c>
      <c r="K2745" s="1">
        <v>0</v>
      </c>
      <c r="L2745" s="1">
        <f t="shared" si="128"/>
        <v>-0.57874234799398538</v>
      </c>
      <c r="M2745" s="1">
        <f>ABS(J2745-Base!J2745)</f>
        <v>4.6310560282480928E-5</v>
      </c>
    </row>
    <row r="2746" spans="5:13" x14ac:dyDescent="0.3">
      <c r="E2746" s="1">
        <v>2735</v>
      </c>
      <c r="F2746" s="1">
        <v>0</v>
      </c>
      <c r="G2746" s="1">
        <v>29</v>
      </c>
      <c r="H2746" s="1">
        <v>2</v>
      </c>
      <c r="I2746" s="1">
        <f t="shared" si="126"/>
        <v>-0.18043796865117012</v>
      </c>
      <c r="J2746" s="1">
        <f t="shared" si="127"/>
        <v>0.45501249971933283</v>
      </c>
      <c r="K2746" s="1">
        <v>1</v>
      </c>
      <c r="L2746" s="1">
        <f t="shared" si="128"/>
        <v>-0.78743038849791103</v>
      </c>
      <c r="M2746" s="1">
        <f>ABS(J2746-Base!J2746)</f>
        <v>4.7877438780188908E-3</v>
      </c>
    </row>
    <row r="2747" spans="5:13" x14ac:dyDescent="0.3">
      <c r="E2747" s="1">
        <v>2736</v>
      </c>
      <c r="F2747" s="1">
        <v>1</v>
      </c>
      <c r="G2747" s="1">
        <v>21</v>
      </c>
      <c r="H2747" s="1">
        <v>5</v>
      </c>
      <c r="I2747" s="1">
        <f t="shared" si="126"/>
        <v>0.95641976711400511</v>
      </c>
      <c r="J2747" s="1">
        <f t="shared" si="127"/>
        <v>0.72240441054506077</v>
      </c>
      <c r="K2747" s="1">
        <v>0</v>
      </c>
      <c r="L2747" s="1">
        <f t="shared" si="128"/>
        <v>-1.2815899386063276</v>
      </c>
      <c r="M2747" s="1">
        <f>ABS(J2747-Base!J2747)</f>
        <v>8.3006195663504201E-3</v>
      </c>
    </row>
    <row r="2748" spans="5:13" x14ac:dyDescent="0.3">
      <c r="E2748" s="1">
        <v>2737</v>
      </c>
      <c r="F2748" s="1">
        <v>0</v>
      </c>
      <c r="G2748" s="1">
        <v>22</v>
      </c>
      <c r="H2748" s="1">
        <v>0</v>
      </c>
      <c r="I2748" s="1">
        <f t="shared" si="126"/>
        <v>-0.49168834139433298</v>
      </c>
      <c r="J2748" s="1">
        <f t="shared" si="127"/>
        <v>0.37949591830017942</v>
      </c>
      <c r="K2748" s="1">
        <v>1</v>
      </c>
      <c r="L2748" s="1">
        <f t="shared" si="128"/>
        <v>-0.96891143767154075</v>
      </c>
      <c r="M2748" s="1">
        <f>ABS(J2748-Base!J2748)</f>
        <v>8.1515393118058999E-3</v>
      </c>
    </row>
    <row r="2749" spans="5:13" x14ac:dyDescent="0.3">
      <c r="E2749" s="1">
        <v>2738</v>
      </c>
      <c r="F2749" s="1">
        <v>1</v>
      </c>
      <c r="G2749" s="1">
        <v>23</v>
      </c>
      <c r="H2749" s="1">
        <v>3</v>
      </c>
      <c r="I2749" s="1">
        <f t="shared" si="126"/>
        <v>0.30448953772106868</v>
      </c>
      <c r="J2749" s="1">
        <f t="shared" si="127"/>
        <v>0.57553965310375632</v>
      </c>
      <c r="K2749" s="1">
        <v>1</v>
      </c>
      <c r="L2749" s="1">
        <f t="shared" si="128"/>
        <v>-0.55244715118904442</v>
      </c>
      <c r="M2749" s="1">
        <f>ABS(J2749-Base!J2749)</f>
        <v>2.8232640295787759E-3</v>
      </c>
    </row>
    <row r="2750" spans="5:13" x14ac:dyDescent="0.3">
      <c r="E2750" s="1">
        <v>2739</v>
      </c>
      <c r="F2750" s="1">
        <v>1</v>
      </c>
      <c r="G2750" s="1">
        <v>20</v>
      </c>
      <c r="H2750" s="1">
        <v>6</v>
      </c>
      <c r="I2750" s="1">
        <f t="shared" si="126"/>
        <v>1.2823848818104735</v>
      </c>
      <c r="J2750" s="1">
        <f t="shared" si="127"/>
        <v>0.78285546260361805</v>
      </c>
      <c r="K2750" s="1">
        <v>1</v>
      </c>
      <c r="L2750" s="1">
        <f t="shared" si="128"/>
        <v>-0.24480719440693949</v>
      </c>
      <c r="M2750" s="1">
        <f>ABS(J2750-Base!J2750)</f>
        <v>9.6276309732704624E-3</v>
      </c>
    </row>
    <row r="2751" spans="5:13" x14ac:dyDescent="0.3">
      <c r="E2751" s="1">
        <v>2740</v>
      </c>
      <c r="F2751" s="1">
        <v>1</v>
      </c>
      <c r="G2751" s="1">
        <v>23</v>
      </c>
      <c r="H2751" s="1">
        <v>2</v>
      </c>
      <c r="I2751" s="1">
        <f t="shared" si="126"/>
        <v>8.1220188502868634E-3</v>
      </c>
      <c r="J2751" s="1">
        <f t="shared" si="127"/>
        <v>0.50203049355042118</v>
      </c>
      <c r="K2751" s="1">
        <v>1</v>
      </c>
      <c r="L2751" s="1">
        <f t="shared" si="128"/>
        <v>-0.68909441701091245</v>
      </c>
      <c r="M2751" s="1">
        <f>ABS(J2751-Base!J2751)</f>
        <v>5.4109666962431913E-4</v>
      </c>
    </row>
    <row r="2752" spans="5:13" x14ac:dyDescent="0.3">
      <c r="E2752" s="1">
        <v>2741</v>
      </c>
      <c r="F2752" s="1">
        <v>1</v>
      </c>
      <c r="G2752" s="1">
        <v>17</v>
      </c>
      <c r="H2752" s="1">
        <v>4</v>
      </c>
      <c r="I2752" s="1">
        <f t="shared" si="126"/>
        <v>0.77844263154596849</v>
      </c>
      <c r="J2752" s="1">
        <f t="shared" si="127"/>
        <v>0.68534436835953194</v>
      </c>
      <c r="K2752" s="1">
        <v>1</v>
      </c>
      <c r="L2752" s="1">
        <f t="shared" si="128"/>
        <v>-0.37783383951289784</v>
      </c>
      <c r="M2752" s="1">
        <f>ABS(J2752-Base!J2752)</f>
        <v>6.8126931389917988E-3</v>
      </c>
    </row>
    <row r="2753" spans="5:13" x14ac:dyDescent="0.3">
      <c r="E2753" s="1">
        <v>2742</v>
      </c>
      <c r="F2753" s="1">
        <v>1</v>
      </c>
      <c r="G2753" s="1">
        <v>24</v>
      </c>
      <c r="H2753" s="1">
        <v>1</v>
      </c>
      <c r="I2753" s="1">
        <f t="shared" si="126"/>
        <v>-0.31784309584618131</v>
      </c>
      <c r="J2753" s="1">
        <f t="shared" si="127"/>
        <v>0.42120149167015264</v>
      </c>
      <c r="K2753" s="1">
        <v>1</v>
      </c>
      <c r="L2753" s="1">
        <f t="shared" si="128"/>
        <v>-0.86464395725149212</v>
      </c>
      <c r="M2753" s="1">
        <f>ABS(J2753-Base!J2753)</f>
        <v>4.1257370632288848E-3</v>
      </c>
    </row>
    <row r="2754" spans="5:13" x14ac:dyDescent="0.3">
      <c r="E2754" s="1">
        <v>2743</v>
      </c>
      <c r="F2754" s="1">
        <v>1</v>
      </c>
      <c r="G2754" s="1">
        <v>24</v>
      </c>
      <c r="H2754" s="1">
        <v>1</v>
      </c>
      <c r="I2754" s="1">
        <f t="shared" si="126"/>
        <v>-0.31784309584618131</v>
      </c>
      <c r="J2754" s="1">
        <f t="shared" si="127"/>
        <v>0.42120149167015264</v>
      </c>
      <c r="K2754" s="1">
        <v>0</v>
      </c>
      <c r="L2754" s="1">
        <f t="shared" si="128"/>
        <v>-0.5468008614053107</v>
      </c>
      <c r="M2754" s="1">
        <f>ABS(J2754-Base!J2754)</f>
        <v>4.1257370632288848E-3</v>
      </c>
    </row>
    <row r="2755" spans="5:13" x14ac:dyDescent="0.3">
      <c r="E2755" s="1">
        <v>2744</v>
      </c>
      <c r="F2755" s="1">
        <v>0</v>
      </c>
      <c r="G2755" s="1">
        <v>34</v>
      </c>
      <c r="H2755" s="1">
        <v>3</v>
      </c>
      <c r="I2755" s="1">
        <f t="shared" si="126"/>
        <v>-6.443576738816803E-2</v>
      </c>
      <c r="J2755" s="1">
        <f t="shared" si="127"/>
        <v>0.48389662949084922</v>
      </c>
      <c r="K2755" s="1">
        <v>1</v>
      </c>
      <c r="L2755" s="1">
        <f t="shared" si="128"/>
        <v>-0.72588397050811559</v>
      </c>
      <c r="M2755" s="1">
        <f>ABS(J2755-Base!J2755)</f>
        <v>1.0765639826854023E-2</v>
      </c>
    </row>
    <row r="2756" spans="5:13" x14ac:dyDescent="0.3">
      <c r="E2756" s="1">
        <v>2745</v>
      </c>
      <c r="F2756" s="1">
        <v>1</v>
      </c>
      <c r="G2756" s="1">
        <v>20</v>
      </c>
      <c r="H2756" s="1">
        <v>3</v>
      </c>
      <c r="I2756" s="1">
        <f t="shared" si="126"/>
        <v>0.39328232519812767</v>
      </c>
      <c r="J2756" s="1">
        <f t="shared" si="127"/>
        <v>0.59707260192305922</v>
      </c>
      <c r="K2756" s="1">
        <v>1</v>
      </c>
      <c r="L2756" s="1">
        <f t="shared" si="128"/>
        <v>-0.51571656172217928</v>
      </c>
      <c r="M2756" s="1">
        <f>ABS(J2756-Base!J2756)</f>
        <v>3.5229003773554757E-3</v>
      </c>
    </row>
    <row r="2757" spans="5:13" x14ac:dyDescent="0.3">
      <c r="E2757" s="1">
        <v>2746</v>
      </c>
      <c r="F2757" s="1">
        <v>1</v>
      </c>
      <c r="G2757" s="1">
        <v>12</v>
      </c>
      <c r="H2757" s="1">
        <v>2</v>
      </c>
      <c r="I2757" s="1">
        <f t="shared" si="126"/>
        <v>0.33369557293283664</v>
      </c>
      <c r="J2757" s="1">
        <f t="shared" si="127"/>
        <v>0.58265829403524338</v>
      </c>
      <c r="K2757" s="1">
        <v>0</v>
      </c>
      <c r="L2757" s="1">
        <f t="shared" si="128"/>
        <v>-0.87384995397557597</v>
      </c>
      <c r="M2757" s="1">
        <f>ABS(J2757-Base!J2757)</f>
        <v>2.2180648333268715E-3</v>
      </c>
    </row>
    <row r="2758" spans="5:13" x14ac:dyDescent="0.3">
      <c r="E2758" s="1">
        <v>2747</v>
      </c>
      <c r="F2758" s="1">
        <v>1</v>
      </c>
      <c r="G2758" s="1">
        <v>27</v>
      </c>
      <c r="H2758" s="1">
        <v>3</v>
      </c>
      <c r="I2758" s="1">
        <f t="shared" si="126"/>
        <v>0.18609915441832325</v>
      </c>
      <c r="J2758" s="1">
        <f t="shared" si="127"/>
        <v>0.54639097799939529</v>
      </c>
      <c r="K2758" s="1">
        <v>1</v>
      </c>
      <c r="L2758" s="1">
        <f t="shared" si="128"/>
        <v>-0.60442048257601411</v>
      </c>
      <c r="M2758" s="1">
        <f>ABS(J2758-Base!J2758)</f>
        <v>1.8459486462082397E-3</v>
      </c>
    </row>
    <row r="2759" spans="5:13" x14ac:dyDescent="0.3">
      <c r="E2759" s="1">
        <v>2748</v>
      </c>
      <c r="F2759" s="1">
        <v>1</v>
      </c>
      <c r="G2759" s="1">
        <v>23</v>
      </c>
      <c r="H2759" s="1">
        <v>1</v>
      </c>
      <c r="I2759" s="1">
        <f t="shared" si="126"/>
        <v>-0.28824550002049498</v>
      </c>
      <c r="J2759" s="1">
        <f t="shared" si="127"/>
        <v>0.42843345186620124</v>
      </c>
      <c r="K2759" s="1">
        <v>0</v>
      </c>
      <c r="L2759" s="1">
        <f t="shared" si="128"/>
        <v>-0.55937435784786393</v>
      </c>
      <c r="M2759" s="1">
        <f>ABS(J2759-Base!J2759)</f>
        <v>3.8919667153189952E-3</v>
      </c>
    </row>
    <row r="2760" spans="5:13" x14ac:dyDescent="0.3">
      <c r="E2760" s="1">
        <v>2749</v>
      </c>
      <c r="F2760" s="1">
        <v>0</v>
      </c>
      <c r="G2760" s="1">
        <v>27</v>
      </c>
      <c r="H2760" s="1">
        <v>1</v>
      </c>
      <c r="I2760" s="1">
        <f t="shared" si="126"/>
        <v>-0.37568614013133106</v>
      </c>
      <c r="J2760" s="1">
        <f t="shared" si="127"/>
        <v>0.40716776750395117</v>
      </c>
      <c r="K2760" s="1">
        <v>0</v>
      </c>
      <c r="L2760" s="1">
        <f t="shared" si="128"/>
        <v>-0.52284383317200933</v>
      </c>
      <c r="M2760" s="1">
        <f>ABS(J2760-Base!J2760)</f>
        <v>2.6458377101921116E-3</v>
      </c>
    </row>
    <row r="2761" spans="5:13" x14ac:dyDescent="0.3">
      <c r="E2761" s="1">
        <v>2750</v>
      </c>
      <c r="F2761" s="1">
        <v>1</v>
      </c>
      <c r="G2761" s="1">
        <v>22</v>
      </c>
      <c r="H2761" s="1">
        <v>0</v>
      </c>
      <c r="I2761" s="1">
        <f t="shared" si="126"/>
        <v>-0.55501542306559037</v>
      </c>
      <c r="J2761" s="1">
        <f t="shared" si="127"/>
        <v>0.3647015772327829</v>
      </c>
      <c r="K2761" s="1">
        <v>0</v>
      </c>
      <c r="L2761" s="1">
        <f t="shared" si="128"/>
        <v>-0.45366043337097595</v>
      </c>
      <c r="M2761" s="1">
        <f>ABS(J2761-Base!J2761)</f>
        <v>6.6428017555906216E-3</v>
      </c>
    </row>
    <row r="2762" spans="5:13" x14ac:dyDescent="0.3">
      <c r="E2762" s="1">
        <v>2751</v>
      </c>
      <c r="F2762" s="1">
        <v>1</v>
      </c>
      <c r="G2762" s="1">
        <v>25</v>
      </c>
      <c r="H2762" s="1">
        <v>4</v>
      </c>
      <c r="I2762" s="1">
        <f t="shared" si="126"/>
        <v>0.54166186494047786</v>
      </c>
      <c r="J2762" s="1">
        <f t="shared" si="127"/>
        <v>0.6321989251213167</v>
      </c>
      <c r="K2762" s="1">
        <v>1</v>
      </c>
      <c r="L2762" s="1">
        <f t="shared" si="128"/>
        <v>-0.45855117942143125</v>
      </c>
      <c r="M2762" s="1">
        <f>ABS(J2762-Base!J2762)</f>
        <v>5.4126395647193792E-3</v>
      </c>
    </row>
    <row r="2763" spans="5:13" x14ac:dyDescent="0.3">
      <c r="E2763" s="1">
        <v>2752</v>
      </c>
      <c r="F2763" s="1">
        <v>1</v>
      </c>
      <c r="G2763" s="1">
        <v>25</v>
      </c>
      <c r="H2763" s="1">
        <v>6</v>
      </c>
      <c r="I2763" s="1">
        <f t="shared" si="126"/>
        <v>1.1343969026820413</v>
      </c>
      <c r="J2763" s="1">
        <f t="shared" si="127"/>
        <v>0.75664941885121151</v>
      </c>
      <c r="K2763" s="1">
        <v>0</v>
      </c>
      <c r="L2763" s="1">
        <f t="shared" si="128"/>
        <v>-1.4132521545864027</v>
      </c>
      <c r="M2763" s="1">
        <f>ABS(J2763-Base!J2763)</f>
        <v>9.4432639840301702E-3</v>
      </c>
    </row>
    <row r="2764" spans="5:13" x14ac:dyDescent="0.3">
      <c r="E2764" s="1">
        <v>2753</v>
      </c>
      <c r="F2764" s="1">
        <v>1</v>
      </c>
      <c r="G2764" s="1">
        <v>26</v>
      </c>
      <c r="H2764" s="1">
        <v>3</v>
      </c>
      <c r="I2764" s="1">
        <f t="shared" si="126"/>
        <v>0.21569675024400969</v>
      </c>
      <c r="J2764" s="1">
        <f t="shared" si="127"/>
        <v>0.55371608673374029</v>
      </c>
      <c r="K2764" s="1">
        <v>0</v>
      </c>
      <c r="L2764" s="1">
        <f t="shared" si="128"/>
        <v>-0.80679995266097893</v>
      </c>
      <c r="M2764" s="1">
        <f>ABS(J2764-Base!J2764)</f>
        <v>2.0941864440533475E-3</v>
      </c>
    </row>
    <row r="2765" spans="5:13" x14ac:dyDescent="0.3">
      <c r="E2765" s="1">
        <v>2754</v>
      </c>
      <c r="F2765" s="1">
        <v>0</v>
      </c>
      <c r="G2765" s="1">
        <v>24</v>
      </c>
      <c r="H2765" s="1">
        <v>1</v>
      </c>
      <c r="I2765" s="1">
        <f t="shared" ref="I2765:I2828" si="129">$H$5+$H$6*G2765+H2765*$H$7+$H$8*F2765+F2765*H2765*$H$9+F2765*G2765*$H$10</f>
        <v>-0.2964401699141721</v>
      </c>
      <c r="J2765" s="1">
        <f t="shared" ref="J2765:J2828" si="130">EXP(I2765)/(1+EXP(I2765))</f>
        <v>0.42642794299600362</v>
      </c>
      <c r="K2765" s="1">
        <v>0</v>
      </c>
      <c r="L2765" s="1">
        <f t="shared" ref="L2765:L2828" si="131">IF(K2765=1,LN(J2765),LN(1-J2765))</f>
        <v>-0.55587170600887603</v>
      </c>
      <c r="M2765" s="1">
        <f>ABS(J2765-Base!J2765)</f>
        <v>1.1007142626220934E-3</v>
      </c>
    </row>
    <row r="2766" spans="5:13" x14ac:dyDescent="0.3">
      <c r="E2766" s="1">
        <v>2755</v>
      </c>
      <c r="F2766" s="1">
        <v>1</v>
      </c>
      <c r="G2766" s="1">
        <v>16</v>
      </c>
      <c r="H2766" s="1">
        <v>2</v>
      </c>
      <c r="I2766" s="1">
        <f t="shared" si="129"/>
        <v>0.21530518963009132</v>
      </c>
      <c r="J2766" s="1">
        <f t="shared" si="130"/>
        <v>0.55361932436231731</v>
      </c>
      <c r="K2766" s="1">
        <v>1</v>
      </c>
      <c r="L2766" s="1">
        <f t="shared" si="131"/>
        <v>-0.59127796856406367</v>
      </c>
      <c r="M2766" s="1">
        <f>ABS(J2766-Base!J2766)</f>
        <v>1.2392227227497887E-3</v>
      </c>
    </row>
    <row r="2767" spans="5:13" x14ac:dyDescent="0.3">
      <c r="E2767" s="1">
        <v>2756</v>
      </c>
      <c r="F2767" s="1">
        <v>0</v>
      </c>
      <c r="G2767" s="1">
        <v>27</v>
      </c>
      <c r="H2767" s="1">
        <v>7</v>
      </c>
      <c r="I2767" s="1">
        <f t="shared" si="129"/>
        <v>1.1127867696182698</v>
      </c>
      <c r="J2767" s="1">
        <f t="shared" si="130"/>
        <v>0.75264828631707748</v>
      </c>
      <c r="K2767" s="1">
        <v>0</v>
      </c>
      <c r="L2767" s="1">
        <f t="shared" si="131"/>
        <v>-1.3969440131621238</v>
      </c>
      <c r="M2767" s="1">
        <f>ABS(J2767-Base!J2767)</f>
        <v>3.4744123728389975E-2</v>
      </c>
    </row>
    <row r="2768" spans="5:13" x14ac:dyDescent="0.3">
      <c r="E2768" s="1">
        <v>2757</v>
      </c>
      <c r="F2768" s="1">
        <v>0</v>
      </c>
      <c r="G2768" s="1">
        <v>28</v>
      </c>
      <c r="H2768" s="1">
        <v>1</v>
      </c>
      <c r="I2768" s="1">
        <f t="shared" si="129"/>
        <v>-0.40210146353705067</v>
      </c>
      <c r="J2768" s="1">
        <f t="shared" si="130"/>
        <v>0.40080754556530518</v>
      </c>
      <c r="K2768" s="1">
        <v>1</v>
      </c>
      <c r="L2768" s="1">
        <f t="shared" si="131"/>
        <v>-0.91427390312795231</v>
      </c>
      <c r="M2768" s="1">
        <f>ABS(J2768-Base!J2768)</f>
        <v>3.1490134339461351E-3</v>
      </c>
    </row>
    <row r="2769" spans="5:13" x14ac:dyDescent="0.3">
      <c r="E2769" s="1">
        <v>2758</v>
      </c>
      <c r="F2769" s="1">
        <v>1</v>
      </c>
      <c r="G2769" s="1">
        <v>22</v>
      </c>
      <c r="H2769" s="1">
        <v>4</v>
      </c>
      <c r="I2769" s="1">
        <f t="shared" si="129"/>
        <v>0.63045465241753684</v>
      </c>
      <c r="J2769" s="1">
        <f t="shared" si="130"/>
        <v>0.65259254609950756</v>
      </c>
      <c r="K2769" s="1">
        <v>1</v>
      </c>
      <c r="L2769" s="1">
        <f t="shared" si="131"/>
        <v>-0.42680231673995855</v>
      </c>
      <c r="M2769" s="1">
        <f>ABS(J2769-Base!J2769)</f>
        <v>5.9825470584123908E-3</v>
      </c>
    </row>
    <row r="2770" spans="5:13" x14ac:dyDescent="0.3">
      <c r="E2770" s="1">
        <v>2759</v>
      </c>
      <c r="F2770" s="1">
        <v>0</v>
      </c>
      <c r="G2770" s="1">
        <v>24</v>
      </c>
      <c r="H2770" s="1">
        <v>1</v>
      </c>
      <c r="I2770" s="1">
        <f t="shared" si="129"/>
        <v>-0.2964401699141721</v>
      </c>
      <c r="J2770" s="1">
        <f t="shared" si="130"/>
        <v>0.42642794299600362</v>
      </c>
      <c r="K2770" s="1">
        <v>0</v>
      </c>
      <c r="L2770" s="1">
        <f t="shared" si="131"/>
        <v>-0.55587170600887603</v>
      </c>
      <c r="M2770" s="1">
        <f>ABS(J2770-Base!J2770)</f>
        <v>1.1007142626220934E-3</v>
      </c>
    </row>
    <row r="2771" spans="5:13" x14ac:dyDescent="0.3">
      <c r="E2771" s="1">
        <v>2760</v>
      </c>
      <c r="F2771" s="1">
        <v>1</v>
      </c>
      <c r="G2771" s="1">
        <v>22</v>
      </c>
      <c r="H2771" s="1">
        <v>1</v>
      </c>
      <c r="I2771" s="1">
        <f t="shared" si="129"/>
        <v>-0.2586479041948086</v>
      </c>
      <c r="J2771" s="1">
        <f t="shared" si="130"/>
        <v>0.43569611229414967</v>
      </c>
      <c r="K2771" s="1">
        <v>1</v>
      </c>
      <c r="L2771" s="1">
        <f t="shared" si="131"/>
        <v>-0.83081026879469477</v>
      </c>
      <c r="M2771" s="1">
        <f>ABS(J2771-Base!J2771)</f>
        <v>3.6546102981830364E-3</v>
      </c>
    </row>
    <row r="2772" spans="5:13" x14ac:dyDescent="0.3">
      <c r="E2772" s="1">
        <v>2761</v>
      </c>
      <c r="F2772" s="1">
        <v>1</v>
      </c>
      <c r="G2772" s="1">
        <v>21</v>
      </c>
      <c r="H2772" s="1">
        <v>0</v>
      </c>
      <c r="I2772" s="1">
        <f t="shared" si="129"/>
        <v>-0.52541782723990405</v>
      </c>
      <c r="J2772" s="1">
        <f t="shared" si="130"/>
        <v>0.37158623967126819</v>
      </c>
      <c r="K2772" s="1">
        <v>0</v>
      </c>
      <c r="L2772" s="1">
        <f t="shared" si="131"/>
        <v>-0.46455647543632289</v>
      </c>
      <c r="M2772" s="1">
        <f>ABS(J2772-Base!J2772)</f>
        <v>6.452411040651973E-3</v>
      </c>
    </row>
    <row r="2773" spans="5:13" x14ac:dyDescent="0.3">
      <c r="E2773" s="1">
        <v>2762</v>
      </c>
      <c r="F2773" s="1">
        <v>1</v>
      </c>
      <c r="G2773" s="1">
        <v>31</v>
      </c>
      <c r="H2773" s="1">
        <v>3</v>
      </c>
      <c r="I2773" s="1">
        <f t="shared" si="129"/>
        <v>6.7708771115577882E-2</v>
      </c>
      <c r="J2773" s="1">
        <f t="shared" si="130"/>
        <v>0.51692072888077278</v>
      </c>
      <c r="K2773" s="1">
        <v>0</v>
      </c>
      <c r="L2773" s="1">
        <f t="shared" si="131"/>
        <v>-0.7275745163961157</v>
      </c>
      <c r="M2773" s="1">
        <f>ABS(J2773-Base!J2773)</f>
        <v>8.3505284910811994E-4</v>
      </c>
    </row>
    <row r="2774" spans="5:13" x14ac:dyDescent="0.3">
      <c r="E2774" s="1">
        <v>2763</v>
      </c>
      <c r="F2774" s="1">
        <v>1</v>
      </c>
      <c r="G2774" s="1">
        <v>22</v>
      </c>
      <c r="H2774" s="1">
        <v>3</v>
      </c>
      <c r="I2774" s="1">
        <f t="shared" si="129"/>
        <v>0.33408713354675501</v>
      </c>
      <c r="J2774" s="1">
        <f t="shared" si="130"/>
        <v>0.58275350580968577</v>
      </c>
      <c r="K2774" s="1">
        <v>0</v>
      </c>
      <c r="L2774" s="1">
        <f t="shared" si="131"/>
        <v>-0.87407811865568463</v>
      </c>
      <c r="M2774" s="1">
        <f>ABS(J2774-Base!J2774)</f>
        <v>3.0601136639029081E-3</v>
      </c>
    </row>
    <row r="2775" spans="5:13" x14ac:dyDescent="0.3">
      <c r="E2775" s="1">
        <v>2764</v>
      </c>
      <c r="F2775" s="1">
        <v>1</v>
      </c>
      <c r="G2775" s="1">
        <v>22</v>
      </c>
      <c r="H2775" s="1">
        <v>6</v>
      </c>
      <c r="I2775" s="1">
        <f t="shared" si="129"/>
        <v>1.2231896901591008</v>
      </c>
      <c r="J2775" s="1">
        <f t="shared" si="130"/>
        <v>0.77262438847577675</v>
      </c>
      <c r="K2775" s="1">
        <v>1</v>
      </c>
      <c r="L2775" s="1">
        <f t="shared" si="131"/>
        <v>-0.25796226249205773</v>
      </c>
      <c r="M2775" s="1">
        <f>ABS(J2775-Base!J2775)</f>
        <v>9.5727526765619908E-3</v>
      </c>
    </row>
    <row r="2776" spans="5:13" x14ac:dyDescent="0.3">
      <c r="E2776" s="1">
        <v>2765</v>
      </c>
      <c r="F2776" s="1">
        <v>1</v>
      </c>
      <c r="G2776" s="1">
        <v>28</v>
      </c>
      <c r="H2776" s="1">
        <v>2</v>
      </c>
      <c r="I2776" s="1">
        <f t="shared" si="129"/>
        <v>-0.13986596027814491</v>
      </c>
      <c r="J2776" s="1">
        <f t="shared" si="130"/>
        <v>0.46509040126462287</v>
      </c>
      <c r="K2776" s="1">
        <v>0</v>
      </c>
      <c r="L2776" s="1">
        <f t="shared" si="131"/>
        <v>-0.62565752069029823</v>
      </c>
      <c r="M2776" s="1">
        <f>ABS(J2776-Base!J2776)</f>
        <v>1.8144001534711185E-3</v>
      </c>
    </row>
    <row r="2777" spans="5:13" x14ac:dyDescent="0.3">
      <c r="E2777" s="1">
        <v>2766</v>
      </c>
      <c r="F2777" s="1">
        <v>0</v>
      </c>
      <c r="G2777" s="1">
        <v>23</v>
      </c>
      <c r="H2777" s="1">
        <v>0</v>
      </c>
      <c r="I2777" s="1">
        <f t="shared" si="129"/>
        <v>-0.51810366480005265</v>
      </c>
      <c r="J2777" s="1">
        <f t="shared" si="130"/>
        <v>0.37329576709001761</v>
      </c>
      <c r="K2777" s="1">
        <v>0</v>
      </c>
      <c r="L2777" s="1">
        <f t="shared" si="131"/>
        <v>-0.46728056748999891</v>
      </c>
      <c r="M2777" s="1">
        <f>ABS(J2777-Base!J2777)</f>
        <v>8.5966274346834237E-3</v>
      </c>
    </row>
    <row r="2778" spans="5:13" x14ac:dyDescent="0.3">
      <c r="E2778" s="1">
        <v>2767</v>
      </c>
      <c r="F2778" s="1">
        <v>1</v>
      </c>
      <c r="G2778" s="1">
        <v>28</v>
      </c>
      <c r="H2778" s="1">
        <v>5</v>
      </c>
      <c r="I2778" s="1">
        <f t="shared" si="129"/>
        <v>0.74923659633420059</v>
      </c>
      <c r="J2778" s="1">
        <f t="shared" si="130"/>
        <v>0.67901233459018318</v>
      </c>
      <c r="K2778" s="1">
        <v>0</v>
      </c>
      <c r="L2778" s="1">
        <f t="shared" si="131"/>
        <v>-1.1363525821049896</v>
      </c>
      <c r="M2778" s="1">
        <f>ABS(J2778-Base!J2778)</f>
        <v>7.4204038742234912E-3</v>
      </c>
    </row>
    <row r="2779" spans="5:13" x14ac:dyDescent="0.3">
      <c r="E2779" s="1">
        <v>2768</v>
      </c>
      <c r="F2779" s="1">
        <v>1</v>
      </c>
      <c r="G2779" s="1">
        <v>25</v>
      </c>
      <c r="H2779" s="1">
        <v>3</v>
      </c>
      <c r="I2779" s="1">
        <f t="shared" si="129"/>
        <v>0.24529434606969602</v>
      </c>
      <c r="J2779" s="1">
        <f t="shared" si="130"/>
        <v>0.56101794223747015</v>
      </c>
      <c r="K2779" s="1">
        <v>0</v>
      </c>
      <c r="L2779" s="1">
        <f t="shared" si="131"/>
        <v>-0.82329673744258314</v>
      </c>
      <c r="M2779" s="1">
        <f>ABS(J2779-Base!J2779)</f>
        <v>2.3400149410359727E-3</v>
      </c>
    </row>
    <row r="2780" spans="5:13" x14ac:dyDescent="0.3">
      <c r="E2780" s="1">
        <v>2769</v>
      </c>
      <c r="F2780" s="1">
        <v>1</v>
      </c>
      <c r="G2780" s="1">
        <v>24</v>
      </c>
      <c r="H2780" s="1">
        <v>6</v>
      </c>
      <c r="I2780" s="1">
        <f t="shared" si="129"/>
        <v>1.1639944985077277</v>
      </c>
      <c r="J2780" s="1">
        <f t="shared" si="130"/>
        <v>0.76205777818895526</v>
      </c>
      <c r="K2780" s="1">
        <v>0</v>
      </c>
      <c r="L2780" s="1">
        <f t="shared" si="131"/>
        <v>-1.4357274002827882</v>
      </c>
      <c r="M2780" s="1">
        <f>ABS(J2780-Base!J2780)</f>
        <v>9.4928572910584208E-3</v>
      </c>
    </row>
    <row r="2781" spans="5:13" x14ac:dyDescent="0.3">
      <c r="E2781" s="1">
        <v>2770</v>
      </c>
      <c r="F2781" s="1">
        <v>0</v>
      </c>
      <c r="G2781" s="1">
        <v>27</v>
      </c>
      <c r="H2781" s="1">
        <v>2</v>
      </c>
      <c r="I2781" s="1">
        <f t="shared" si="129"/>
        <v>-0.12760732183973089</v>
      </c>
      <c r="J2781" s="1">
        <f t="shared" si="130"/>
        <v>0.4681413889610696</v>
      </c>
      <c r="K2781" s="1">
        <v>0</v>
      </c>
      <c r="L2781" s="1">
        <f t="shared" si="131"/>
        <v>-0.63137759368707358</v>
      </c>
      <c r="M2781" s="1">
        <f>ABS(J2781-Base!J2781)</f>
        <v>5.8814182643489032E-3</v>
      </c>
    </row>
    <row r="2782" spans="5:13" x14ac:dyDescent="0.3">
      <c r="E2782" s="1">
        <v>2771</v>
      </c>
      <c r="F2782" s="1">
        <v>0</v>
      </c>
      <c r="G2782" s="1">
        <v>24</v>
      </c>
      <c r="H2782" s="1">
        <v>3</v>
      </c>
      <c r="I2782" s="1">
        <f t="shared" si="129"/>
        <v>0.19971746666902823</v>
      </c>
      <c r="J2782" s="1">
        <f t="shared" si="130"/>
        <v>0.54976406464654859</v>
      </c>
      <c r="K2782" s="1">
        <v>0</v>
      </c>
      <c r="L2782" s="1">
        <f t="shared" si="131"/>
        <v>-0.79798353282995782</v>
      </c>
      <c r="M2782" s="1">
        <f>ABS(J2782-Base!J2782)</f>
        <v>1.594627117774039E-2</v>
      </c>
    </row>
    <row r="2783" spans="5:13" x14ac:dyDescent="0.3">
      <c r="E2783" s="1">
        <v>2772</v>
      </c>
      <c r="F2783" s="1">
        <v>0</v>
      </c>
      <c r="G2783" s="1">
        <v>16</v>
      </c>
      <c r="H2783" s="1">
        <v>2</v>
      </c>
      <c r="I2783" s="1">
        <f t="shared" si="129"/>
        <v>0.1629612356231851</v>
      </c>
      <c r="J2783" s="1">
        <f t="shared" si="130"/>
        <v>0.54065038815460176</v>
      </c>
      <c r="K2783" s="1">
        <v>1</v>
      </c>
      <c r="L2783" s="1">
        <f t="shared" si="131"/>
        <v>-0.61498244165021843</v>
      </c>
      <c r="M2783" s="1">
        <f>ABS(J2783-Base!J2783)</f>
        <v>1.1729713484965765E-2</v>
      </c>
    </row>
    <row r="2784" spans="5:13" x14ac:dyDescent="0.3">
      <c r="E2784" s="1">
        <v>2773</v>
      </c>
      <c r="F2784" s="1">
        <v>0</v>
      </c>
      <c r="G2784" s="1">
        <v>26</v>
      </c>
      <c r="H2784" s="1">
        <v>3</v>
      </c>
      <c r="I2784" s="1">
        <f t="shared" si="129"/>
        <v>0.146886819857589</v>
      </c>
      <c r="J2784" s="1">
        <f t="shared" si="130"/>
        <v>0.5366558222841874</v>
      </c>
      <c r="K2784" s="1">
        <v>1</v>
      </c>
      <c r="L2784" s="1">
        <f t="shared" si="131"/>
        <v>-0.62239831679977509</v>
      </c>
      <c r="M2784" s="1">
        <f>ABS(J2784-Base!J2784)</f>
        <v>1.4966078005499539E-2</v>
      </c>
    </row>
    <row r="2785" spans="5:13" x14ac:dyDescent="0.3">
      <c r="E2785" s="1">
        <v>2774</v>
      </c>
      <c r="F2785" s="1">
        <v>0</v>
      </c>
      <c r="G2785" s="1">
        <v>30</v>
      </c>
      <c r="H2785" s="1">
        <v>0</v>
      </c>
      <c r="I2785" s="1">
        <f t="shared" si="129"/>
        <v>-0.70301092864009007</v>
      </c>
      <c r="J2785" s="1">
        <f t="shared" si="130"/>
        <v>0.33114500457860524</v>
      </c>
      <c r="K2785" s="1">
        <v>0</v>
      </c>
      <c r="L2785" s="1">
        <f t="shared" si="131"/>
        <v>-0.40218799059624144</v>
      </c>
      <c r="M2785" s="1">
        <f>ABS(J2785-Base!J2785)</f>
        <v>1.1419043964621955E-2</v>
      </c>
    </row>
    <row r="2786" spans="5:13" x14ac:dyDescent="0.3">
      <c r="E2786" s="1">
        <v>2775</v>
      </c>
      <c r="F2786" s="1">
        <v>1</v>
      </c>
      <c r="G2786" s="1">
        <v>23</v>
      </c>
      <c r="H2786" s="1">
        <v>4</v>
      </c>
      <c r="I2786" s="1">
        <f t="shared" si="129"/>
        <v>0.60085705659185051</v>
      </c>
      <c r="J2786" s="1">
        <f t="shared" si="130"/>
        <v>0.64585236278033253</v>
      </c>
      <c r="K2786" s="1">
        <v>1</v>
      </c>
      <c r="L2786" s="1">
        <f t="shared" si="131"/>
        <v>-0.43718434190663547</v>
      </c>
      <c r="M2786" s="1">
        <f>ABS(J2786-Base!J2786)</f>
        <v>5.7982892166952293E-3</v>
      </c>
    </row>
    <row r="2787" spans="5:13" x14ac:dyDescent="0.3">
      <c r="E2787" s="1">
        <v>2776</v>
      </c>
      <c r="F2787" s="1">
        <v>1</v>
      </c>
      <c r="G2787" s="1">
        <v>10</v>
      </c>
      <c r="H2787" s="1">
        <v>3</v>
      </c>
      <c r="I2787" s="1">
        <f t="shared" si="129"/>
        <v>0.68925828345499118</v>
      </c>
      <c r="J2787" s="1">
        <f t="shared" si="130"/>
        <v>0.66580190790688687</v>
      </c>
      <c r="K2787" s="1">
        <v>1</v>
      </c>
      <c r="L2787" s="1">
        <f t="shared" si="131"/>
        <v>-0.40676308825972668</v>
      </c>
      <c r="M2787" s="1">
        <f>ABS(J2787-Base!J2787)</f>
        <v>5.5579718605931472E-3</v>
      </c>
    </row>
    <row r="2788" spans="5:13" x14ac:dyDescent="0.3">
      <c r="E2788" s="1">
        <v>2777</v>
      </c>
      <c r="F2788" s="1">
        <v>0</v>
      </c>
      <c r="G2788" s="1">
        <v>22</v>
      </c>
      <c r="H2788" s="1">
        <v>0</v>
      </c>
      <c r="I2788" s="1">
        <f t="shared" si="129"/>
        <v>-0.49168834139433298</v>
      </c>
      <c r="J2788" s="1">
        <f t="shared" si="130"/>
        <v>0.37949591830017942</v>
      </c>
      <c r="K2788" s="1">
        <v>1</v>
      </c>
      <c r="L2788" s="1">
        <f t="shared" si="131"/>
        <v>-0.96891143767154075</v>
      </c>
      <c r="M2788" s="1">
        <f>ABS(J2788-Base!J2788)</f>
        <v>8.1515393118058999E-3</v>
      </c>
    </row>
    <row r="2789" spans="5:13" x14ac:dyDescent="0.3">
      <c r="E2789" s="1">
        <v>2778</v>
      </c>
      <c r="F2789" s="1">
        <v>0</v>
      </c>
      <c r="G2789" s="1">
        <v>25</v>
      </c>
      <c r="H2789" s="1">
        <v>1</v>
      </c>
      <c r="I2789" s="1">
        <f t="shared" si="129"/>
        <v>-0.32285549331989172</v>
      </c>
      <c r="J2789" s="1">
        <f t="shared" si="130"/>
        <v>0.41998000031392446</v>
      </c>
      <c r="K2789" s="1">
        <v>0</v>
      </c>
      <c r="L2789" s="1">
        <f t="shared" si="131"/>
        <v>-0.54469269381879837</v>
      </c>
      <c r="M2789" s="1">
        <f>ABS(J2789-Base!J2789)</f>
        <v>1.6211648205774476E-3</v>
      </c>
    </row>
    <row r="2790" spans="5:13" x14ac:dyDescent="0.3">
      <c r="E2790" s="1">
        <v>2779</v>
      </c>
      <c r="F2790" s="1">
        <v>1</v>
      </c>
      <c r="G2790" s="1">
        <v>23</v>
      </c>
      <c r="H2790" s="1">
        <v>2</v>
      </c>
      <c r="I2790" s="1">
        <f t="shared" si="129"/>
        <v>8.1220188502868634E-3</v>
      </c>
      <c r="J2790" s="1">
        <f t="shared" si="130"/>
        <v>0.50203049355042118</v>
      </c>
      <c r="K2790" s="1">
        <v>1</v>
      </c>
      <c r="L2790" s="1">
        <f t="shared" si="131"/>
        <v>-0.68909441701091245</v>
      </c>
      <c r="M2790" s="1">
        <f>ABS(J2790-Base!J2790)</f>
        <v>5.4109666962431913E-4</v>
      </c>
    </row>
    <row r="2791" spans="5:13" x14ac:dyDescent="0.3">
      <c r="E2791" s="1">
        <v>2780</v>
      </c>
      <c r="F2791" s="1">
        <v>0</v>
      </c>
      <c r="G2791" s="1">
        <v>27</v>
      </c>
      <c r="H2791" s="1">
        <v>0</v>
      </c>
      <c r="I2791" s="1">
        <f t="shared" si="129"/>
        <v>-0.62376495842293123</v>
      </c>
      <c r="J2791" s="1">
        <f t="shared" si="130"/>
        <v>0.34892565543319548</v>
      </c>
      <c r="K2791" s="1">
        <v>0</v>
      </c>
      <c r="L2791" s="1">
        <f t="shared" si="131"/>
        <v>-0.42913144273050785</v>
      </c>
      <c r="M2791" s="1">
        <f>ABS(J2791-Base!J2791)</f>
        <v>1.0275372231825008E-2</v>
      </c>
    </row>
    <row r="2792" spans="5:13" x14ac:dyDescent="0.3">
      <c r="E2792" s="1">
        <v>2781</v>
      </c>
      <c r="F2792" s="1">
        <v>0</v>
      </c>
      <c r="G2792" s="1">
        <v>24</v>
      </c>
      <c r="H2792" s="1">
        <v>1</v>
      </c>
      <c r="I2792" s="1">
        <f t="shared" si="129"/>
        <v>-0.2964401699141721</v>
      </c>
      <c r="J2792" s="1">
        <f t="shared" si="130"/>
        <v>0.42642794299600362</v>
      </c>
      <c r="K2792" s="1">
        <v>1</v>
      </c>
      <c r="L2792" s="1">
        <f t="shared" si="131"/>
        <v>-0.85231187592304813</v>
      </c>
      <c r="M2792" s="1">
        <f>ABS(J2792-Base!J2792)</f>
        <v>1.1007142626220934E-3</v>
      </c>
    </row>
    <row r="2793" spans="5:13" x14ac:dyDescent="0.3">
      <c r="E2793" s="1">
        <v>2782</v>
      </c>
      <c r="F2793" s="1">
        <v>1</v>
      </c>
      <c r="G2793" s="1">
        <v>22</v>
      </c>
      <c r="H2793" s="1">
        <v>5</v>
      </c>
      <c r="I2793" s="1">
        <f t="shared" si="129"/>
        <v>0.92682217128831879</v>
      </c>
      <c r="J2793" s="1">
        <f t="shared" si="130"/>
        <v>0.71643012843681986</v>
      </c>
      <c r="K2793" s="1">
        <v>1</v>
      </c>
      <c r="L2793" s="1">
        <f t="shared" si="131"/>
        <v>-0.33347455435210327</v>
      </c>
      <c r="M2793" s="1">
        <f>ABS(J2793-Base!J2793)</f>
        <v>8.1951314509591811E-3</v>
      </c>
    </row>
    <row r="2794" spans="5:13" x14ac:dyDescent="0.3">
      <c r="E2794" s="1">
        <v>2783</v>
      </c>
      <c r="F2794" s="1">
        <v>0</v>
      </c>
      <c r="G2794" s="1">
        <v>33</v>
      </c>
      <c r="H2794" s="1">
        <v>0</v>
      </c>
      <c r="I2794" s="1">
        <f t="shared" si="129"/>
        <v>-0.78225689885724892</v>
      </c>
      <c r="J2794" s="1">
        <f t="shared" si="130"/>
        <v>0.31383367664355954</v>
      </c>
      <c r="K2794" s="1">
        <v>0</v>
      </c>
      <c r="L2794" s="1">
        <f t="shared" si="131"/>
        <v>-0.37663522677107986</v>
      </c>
      <c r="M2794" s="1">
        <f>ABS(J2794-Base!J2794)</f>
        <v>1.2456429905510491E-2</v>
      </c>
    </row>
    <row r="2795" spans="5:13" x14ac:dyDescent="0.3">
      <c r="E2795" s="1">
        <v>2784</v>
      </c>
      <c r="F2795" s="1">
        <v>1</v>
      </c>
      <c r="G2795" s="1">
        <v>27</v>
      </c>
      <c r="H2795" s="1">
        <v>2</v>
      </c>
      <c r="I2795" s="1">
        <f t="shared" si="129"/>
        <v>-0.11026836445245859</v>
      </c>
      <c r="J2795" s="1">
        <f t="shared" si="130"/>
        <v>0.47246080757786535</v>
      </c>
      <c r="K2795" s="1">
        <v>1</v>
      </c>
      <c r="L2795" s="1">
        <f t="shared" si="131"/>
        <v>-0.74980048241377872</v>
      </c>
      <c r="M2795" s="1">
        <f>ABS(J2795-Base!J2795)</f>
        <v>1.5619996475531583E-3</v>
      </c>
    </row>
    <row r="2796" spans="5:13" x14ac:dyDescent="0.3">
      <c r="E2796" s="1">
        <v>2785</v>
      </c>
      <c r="F2796" s="1">
        <v>0</v>
      </c>
      <c r="G2796" s="1">
        <v>19</v>
      </c>
      <c r="H2796" s="1">
        <v>1</v>
      </c>
      <c r="I2796" s="1">
        <f t="shared" si="129"/>
        <v>-0.16436355288557397</v>
      </c>
      <c r="J2796" s="1">
        <f t="shared" si="130"/>
        <v>0.45900136970317185</v>
      </c>
      <c r="K2796" s="1">
        <v>1</v>
      </c>
      <c r="L2796" s="1">
        <f t="shared" si="131"/>
        <v>-0.77870208482327341</v>
      </c>
      <c r="M2796" s="1">
        <f>ABS(J2796-Base!J2796)</f>
        <v>1.5605047032950514E-3</v>
      </c>
    </row>
    <row r="2797" spans="5:13" x14ac:dyDescent="0.3">
      <c r="E2797" s="1">
        <v>2786</v>
      </c>
      <c r="F2797" s="1">
        <v>1</v>
      </c>
      <c r="G2797" s="1">
        <v>24</v>
      </c>
      <c r="H2797" s="1">
        <v>1</v>
      </c>
      <c r="I2797" s="1">
        <f t="shared" si="129"/>
        <v>-0.31784309584618131</v>
      </c>
      <c r="J2797" s="1">
        <f t="shared" si="130"/>
        <v>0.42120149167015264</v>
      </c>
      <c r="K2797" s="1">
        <v>0</v>
      </c>
      <c r="L2797" s="1">
        <f t="shared" si="131"/>
        <v>-0.5468008614053107</v>
      </c>
      <c r="M2797" s="1">
        <f>ABS(J2797-Base!J2797)</f>
        <v>4.1257370632288848E-3</v>
      </c>
    </row>
    <row r="2798" spans="5:13" x14ac:dyDescent="0.3">
      <c r="E2798" s="1">
        <v>2787</v>
      </c>
      <c r="F2798" s="1">
        <v>0</v>
      </c>
      <c r="G2798" s="1">
        <v>30</v>
      </c>
      <c r="H2798" s="1">
        <v>2</v>
      </c>
      <c r="I2798" s="1">
        <f t="shared" si="129"/>
        <v>-0.20685329205688974</v>
      </c>
      <c r="J2798" s="1">
        <f t="shared" si="130"/>
        <v>0.4484702850960226</v>
      </c>
      <c r="K2798" s="1">
        <v>1</v>
      </c>
      <c r="L2798" s="1">
        <f t="shared" si="131"/>
        <v>-0.80191285364468201</v>
      </c>
      <c r="M2798" s="1">
        <f>ABS(J2798-Base!J2798)</f>
        <v>4.2417013842316331E-3</v>
      </c>
    </row>
    <row r="2799" spans="5:13" x14ac:dyDescent="0.3">
      <c r="E2799" s="1">
        <v>2788</v>
      </c>
      <c r="F2799" s="1">
        <v>0</v>
      </c>
      <c r="G2799" s="1">
        <v>23</v>
      </c>
      <c r="H2799" s="1">
        <v>1</v>
      </c>
      <c r="I2799" s="1">
        <f t="shared" si="129"/>
        <v>-0.27002484650845249</v>
      </c>
      <c r="J2799" s="1">
        <f t="shared" si="130"/>
        <v>0.43290099526311304</v>
      </c>
      <c r="K2799" s="1">
        <v>1</v>
      </c>
      <c r="L2799" s="1">
        <f t="shared" si="131"/>
        <v>-0.83724622547675487</v>
      </c>
      <c r="M2799" s="1">
        <f>ABS(J2799-Base!J2799)</f>
        <v>5.7557668159280428E-4</v>
      </c>
    </row>
    <row r="2800" spans="5:13" x14ac:dyDescent="0.3">
      <c r="E2800" s="1">
        <v>2789</v>
      </c>
      <c r="F2800" s="1">
        <v>0</v>
      </c>
      <c r="G2800" s="1">
        <v>35</v>
      </c>
      <c r="H2800" s="1">
        <v>0</v>
      </c>
      <c r="I2800" s="1">
        <f t="shared" si="129"/>
        <v>-0.83508754566868815</v>
      </c>
      <c r="J2800" s="1">
        <f t="shared" si="130"/>
        <v>0.30257041126145895</v>
      </c>
      <c r="K2800" s="1">
        <v>0</v>
      </c>
      <c r="L2800" s="1">
        <f t="shared" si="131"/>
        <v>-0.36035371842731556</v>
      </c>
      <c r="M2800" s="1">
        <f>ABS(J2800-Base!J2800)</f>
        <v>1.3086638469248846E-2</v>
      </c>
    </row>
    <row r="2801" spans="5:13" x14ac:dyDescent="0.3">
      <c r="E2801" s="1">
        <v>2790</v>
      </c>
      <c r="F2801" s="1">
        <v>0</v>
      </c>
      <c r="G2801" s="1">
        <v>21</v>
      </c>
      <c r="H2801" s="1">
        <v>3</v>
      </c>
      <c r="I2801" s="1">
        <f t="shared" si="129"/>
        <v>0.27896343688618713</v>
      </c>
      <c r="J2801" s="1">
        <f t="shared" si="130"/>
        <v>0.56929207838366536</v>
      </c>
      <c r="K2801" s="1">
        <v>1</v>
      </c>
      <c r="L2801" s="1">
        <f t="shared" si="131"/>
        <v>-0.56336165778260738</v>
      </c>
      <c r="M2801" s="1">
        <f>ABS(J2801-Base!J2801)</f>
        <v>1.734661766243395E-2</v>
      </c>
    </row>
    <row r="2802" spans="5:13" x14ac:dyDescent="0.3">
      <c r="E2802" s="1">
        <v>2791</v>
      </c>
      <c r="F2802" s="1">
        <v>1</v>
      </c>
      <c r="G2802" s="1">
        <v>14</v>
      </c>
      <c r="H2802" s="1">
        <v>0</v>
      </c>
      <c r="I2802" s="1">
        <f t="shared" si="129"/>
        <v>-0.31823465646009969</v>
      </c>
      <c r="J2802" s="1">
        <f t="shared" si="130"/>
        <v>0.42110603574321576</v>
      </c>
      <c r="K2802" s="1">
        <v>1</v>
      </c>
      <c r="L2802" s="1">
        <f t="shared" si="131"/>
        <v>-0.86487061063933168</v>
      </c>
      <c r="M2802" s="1">
        <f>ABS(J2802-Base!J2802)</f>
        <v>4.9707603023528835E-3</v>
      </c>
    </row>
    <row r="2803" spans="5:13" x14ac:dyDescent="0.3">
      <c r="E2803" s="1">
        <v>2792</v>
      </c>
      <c r="F2803" s="1">
        <v>1</v>
      </c>
      <c r="G2803" s="1">
        <v>25</v>
      </c>
      <c r="H2803" s="1">
        <v>4</v>
      </c>
      <c r="I2803" s="1">
        <f t="shared" si="129"/>
        <v>0.54166186494047786</v>
      </c>
      <c r="J2803" s="1">
        <f t="shared" si="130"/>
        <v>0.6321989251213167</v>
      </c>
      <c r="K2803" s="1">
        <v>1</v>
      </c>
      <c r="L2803" s="1">
        <f t="shared" si="131"/>
        <v>-0.45855117942143125</v>
      </c>
      <c r="M2803" s="1">
        <f>ABS(J2803-Base!J2803)</f>
        <v>5.4126395647193792E-3</v>
      </c>
    </row>
    <row r="2804" spans="5:13" x14ac:dyDescent="0.3">
      <c r="E2804" s="1">
        <v>2793</v>
      </c>
      <c r="F2804" s="1">
        <v>1</v>
      </c>
      <c r="G2804" s="1">
        <v>23</v>
      </c>
      <c r="H2804" s="1">
        <v>5</v>
      </c>
      <c r="I2804" s="1">
        <f t="shared" si="129"/>
        <v>0.89722457546263246</v>
      </c>
      <c r="J2804" s="1">
        <f t="shared" si="130"/>
        <v>0.71037881827480831</v>
      </c>
      <c r="K2804" s="1">
        <v>1</v>
      </c>
      <c r="L2804" s="1">
        <f t="shared" si="131"/>
        <v>-0.34195690436636939</v>
      </c>
      <c r="M2804" s="1">
        <f>ABS(J2804-Base!J2804)</f>
        <v>8.0828640074115388E-3</v>
      </c>
    </row>
    <row r="2805" spans="5:13" x14ac:dyDescent="0.3">
      <c r="E2805" s="1">
        <v>2794</v>
      </c>
      <c r="F2805" s="1">
        <v>0</v>
      </c>
      <c r="G2805" s="1">
        <v>27</v>
      </c>
      <c r="H2805" s="1">
        <v>3</v>
      </c>
      <c r="I2805" s="1">
        <f t="shared" si="129"/>
        <v>0.12047149645186928</v>
      </c>
      <c r="J2805" s="1">
        <f t="shared" si="130"/>
        <v>0.53008150088560058</v>
      </c>
      <c r="K2805" s="1">
        <v>1</v>
      </c>
      <c r="L2805" s="1">
        <f t="shared" si="131"/>
        <v>-0.63472450900232213</v>
      </c>
      <c r="M2805" s="1">
        <f>ABS(J2805-Base!J2805)</f>
        <v>1.4463528467586473E-2</v>
      </c>
    </row>
    <row r="2806" spans="5:13" x14ac:dyDescent="0.3">
      <c r="E2806" s="1">
        <v>2795</v>
      </c>
      <c r="F2806" s="1">
        <v>1</v>
      </c>
      <c r="G2806" s="1">
        <v>19</v>
      </c>
      <c r="H2806" s="1">
        <v>3</v>
      </c>
      <c r="I2806" s="1">
        <f t="shared" si="129"/>
        <v>0.422879921023814</v>
      </c>
      <c r="J2806" s="1">
        <f t="shared" si="130"/>
        <v>0.60417218387662097</v>
      </c>
      <c r="K2806" s="1">
        <v>1</v>
      </c>
      <c r="L2806" s="1">
        <f t="shared" si="131"/>
        <v>-0.50389604902939533</v>
      </c>
      <c r="M2806" s="1">
        <f>ABS(J2806-Base!J2806)</f>
        <v>3.7483210051679761E-3</v>
      </c>
    </row>
    <row r="2807" spans="5:13" x14ac:dyDescent="0.3">
      <c r="E2807" s="1">
        <v>2796</v>
      </c>
      <c r="F2807" s="1">
        <v>1</v>
      </c>
      <c r="G2807" s="1">
        <v>26</v>
      </c>
      <c r="H2807" s="1">
        <v>2</v>
      </c>
      <c r="I2807" s="1">
        <f t="shared" si="129"/>
        <v>-8.0670768626772152E-2</v>
      </c>
      <c r="J2807" s="1">
        <f t="shared" si="130"/>
        <v>0.47984323796034778</v>
      </c>
      <c r="K2807" s="1">
        <v>1</v>
      </c>
      <c r="L2807" s="1">
        <f t="shared" si="131"/>
        <v>-0.73429581600414784</v>
      </c>
      <c r="M2807" s="1">
        <f>ABS(J2807-Base!J2807)</f>
        <v>1.3081485386529645E-3</v>
      </c>
    </row>
    <row r="2808" spans="5:13" x14ac:dyDescent="0.3">
      <c r="E2808" s="1">
        <v>2797</v>
      </c>
      <c r="F2808" s="1">
        <v>0</v>
      </c>
      <c r="G2808" s="1">
        <v>25</v>
      </c>
      <c r="H2808" s="1">
        <v>1</v>
      </c>
      <c r="I2808" s="1">
        <f t="shared" si="129"/>
        <v>-0.32285549331989172</v>
      </c>
      <c r="J2808" s="1">
        <f t="shared" si="130"/>
        <v>0.41998000031392446</v>
      </c>
      <c r="K2808" s="1">
        <v>0</v>
      </c>
      <c r="L2808" s="1">
        <f t="shared" si="131"/>
        <v>-0.54469269381879837</v>
      </c>
      <c r="M2808" s="1">
        <f>ABS(J2808-Base!J2808)</f>
        <v>1.6211648205774476E-3</v>
      </c>
    </row>
    <row r="2809" spans="5:13" x14ac:dyDescent="0.3">
      <c r="E2809" s="1">
        <v>2798</v>
      </c>
      <c r="F2809" s="1">
        <v>1</v>
      </c>
      <c r="G2809" s="1">
        <v>26</v>
      </c>
      <c r="H2809" s="1">
        <v>6</v>
      </c>
      <c r="I2809" s="1">
        <f t="shared" si="129"/>
        <v>1.1047993068563549</v>
      </c>
      <c r="J2809" s="1">
        <f t="shared" si="130"/>
        <v>0.75115827065509022</v>
      </c>
      <c r="K2809" s="1">
        <v>1</v>
      </c>
      <c r="L2809" s="1">
        <f t="shared" si="131"/>
        <v>-0.2861389028772085</v>
      </c>
      <c r="M2809" s="1">
        <f>ABS(J2809-Base!J2809)</f>
        <v>9.387115458559192E-3</v>
      </c>
    </row>
    <row r="2810" spans="5:13" x14ac:dyDescent="0.3">
      <c r="E2810" s="1">
        <v>2799</v>
      </c>
      <c r="F2810" s="1">
        <v>1</v>
      </c>
      <c r="G2810" s="1">
        <v>29</v>
      </c>
      <c r="H2810" s="1">
        <v>0</v>
      </c>
      <c r="I2810" s="1">
        <f t="shared" si="129"/>
        <v>-0.7621985938453949</v>
      </c>
      <c r="J2810" s="1">
        <f t="shared" si="130"/>
        <v>0.31816911813344217</v>
      </c>
      <c r="K2810" s="1">
        <v>0</v>
      </c>
      <c r="L2810" s="1">
        <f t="shared" si="131"/>
        <v>-0.38297362569196319</v>
      </c>
      <c r="M2810" s="1">
        <f>ABS(J2810-Base!J2810)</f>
        <v>7.8030842994941119E-3</v>
      </c>
    </row>
    <row r="2811" spans="5:13" x14ac:dyDescent="0.3">
      <c r="E2811" s="1">
        <v>2800</v>
      </c>
      <c r="F2811" s="1">
        <v>0</v>
      </c>
      <c r="G2811" s="1">
        <v>33</v>
      </c>
      <c r="H2811" s="1">
        <v>2</v>
      </c>
      <c r="I2811" s="1">
        <f t="shared" si="129"/>
        <v>-0.28609926227404858</v>
      </c>
      <c r="J2811" s="1">
        <f t="shared" si="130"/>
        <v>0.42895909930202181</v>
      </c>
      <c r="K2811" s="1">
        <v>1</v>
      </c>
      <c r="L2811" s="1">
        <f t="shared" si="131"/>
        <v>-0.84639370422155757</v>
      </c>
      <c r="M2811" s="1">
        <f>ABS(J2811-Base!J2811)</f>
        <v>2.6140254329455881E-3</v>
      </c>
    </row>
    <row r="2812" spans="5:13" x14ac:dyDescent="0.3">
      <c r="E2812" s="1">
        <v>2801</v>
      </c>
      <c r="F2812" s="1">
        <v>0</v>
      </c>
      <c r="G2812" s="1">
        <v>22</v>
      </c>
      <c r="H2812" s="1">
        <v>1</v>
      </c>
      <c r="I2812" s="1">
        <f t="shared" si="129"/>
        <v>-0.24360952310273282</v>
      </c>
      <c r="J2812" s="1">
        <f t="shared" si="130"/>
        <v>0.43939703315261519</v>
      </c>
      <c r="K2812" s="1">
        <v>1</v>
      </c>
      <c r="L2812" s="1">
        <f t="shared" si="131"/>
        <v>-0.82235187109671826</v>
      </c>
      <c r="M2812" s="1">
        <f>ABS(J2812-Base!J2812)</f>
        <v>4.6310560282480928E-5</v>
      </c>
    </row>
    <row r="2813" spans="5:13" x14ac:dyDescent="0.3">
      <c r="E2813" s="1">
        <v>2802</v>
      </c>
      <c r="F2813" s="1">
        <v>1</v>
      </c>
      <c r="G2813" s="1">
        <v>27</v>
      </c>
      <c r="H2813" s="1">
        <v>4</v>
      </c>
      <c r="I2813" s="1">
        <f t="shared" si="129"/>
        <v>0.48246667328910497</v>
      </c>
      <c r="J2813" s="1">
        <f t="shared" si="130"/>
        <v>0.61833017432518689</v>
      </c>
      <c r="K2813" s="1">
        <v>0</v>
      </c>
      <c r="L2813" s="1">
        <f t="shared" si="131"/>
        <v>-0.96319937481892026</v>
      </c>
      <c r="M2813" s="1">
        <f>ABS(J2813-Base!J2813)</f>
        <v>5.0052804879144874E-3</v>
      </c>
    </row>
    <row r="2814" spans="5:13" x14ac:dyDescent="0.3">
      <c r="E2814" s="1">
        <v>2803</v>
      </c>
      <c r="F2814" s="1">
        <v>1</v>
      </c>
      <c r="G2814" s="1">
        <v>23</v>
      </c>
      <c r="H2814" s="1">
        <v>2</v>
      </c>
      <c r="I2814" s="1">
        <f t="shared" si="129"/>
        <v>8.1220188502868634E-3</v>
      </c>
      <c r="J2814" s="1">
        <f t="shared" si="130"/>
        <v>0.50203049355042118</v>
      </c>
      <c r="K2814" s="1">
        <v>1</v>
      </c>
      <c r="L2814" s="1">
        <f t="shared" si="131"/>
        <v>-0.68909441701091245</v>
      </c>
      <c r="M2814" s="1">
        <f>ABS(J2814-Base!J2814)</f>
        <v>5.4109666962431913E-4</v>
      </c>
    </row>
    <row r="2815" spans="5:13" x14ac:dyDescent="0.3">
      <c r="E2815" s="1">
        <v>2804</v>
      </c>
      <c r="F2815" s="1">
        <v>0</v>
      </c>
      <c r="G2815" s="1">
        <v>31</v>
      </c>
      <c r="H2815" s="1">
        <v>2</v>
      </c>
      <c r="I2815" s="1">
        <f t="shared" si="129"/>
        <v>-0.23326861546260935</v>
      </c>
      <c r="J2815" s="1">
        <f t="shared" si="130"/>
        <v>0.44194585541616832</v>
      </c>
      <c r="K2815" s="1">
        <v>1</v>
      </c>
      <c r="L2815" s="1">
        <f t="shared" si="131"/>
        <v>-0.8165679034665041</v>
      </c>
      <c r="M2815" s="1">
        <f>ABS(J2815-Base!J2815)</f>
        <v>3.6970010223800198E-3</v>
      </c>
    </row>
    <row r="2816" spans="5:13" x14ac:dyDescent="0.3">
      <c r="E2816" s="1">
        <v>2805</v>
      </c>
      <c r="F2816" s="1">
        <v>1</v>
      </c>
      <c r="G2816" s="1">
        <v>23</v>
      </c>
      <c r="H2816" s="1">
        <v>1</v>
      </c>
      <c r="I2816" s="1">
        <f t="shared" si="129"/>
        <v>-0.28824550002049498</v>
      </c>
      <c r="J2816" s="1">
        <f t="shared" si="130"/>
        <v>0.42843345186620124</v>
      </c>
      <c r="K2816" s="1">
        <v>1</v>
      </c>
      <c r="L2816" s="1">
        <f t="shared" si="131"/>
        <v>-0.84761985786835914</v>
      </c>
      <c r="M2816" s="1">
        <f>ABS(J2816-Base!J2816)</f>
        <v>3.8919667153189952E-3</v>
      </c>
    </row>
    <row r="2817" spans="5:13" x14ac:dyDescent="0.3">
      <c r="E2817" s="1">
        <v>2806</v>
      </c>
      <c r="F2817" s="1">
        <v>1</v>
      </c>
      <c r="G2817" s="1">
        <v>25</v>
      </c>
      <c r="H2817" s="1">
        <v>1</v>
      </c>
      <c r="I2817" s="1">
        <f t="shared" si="129"/>
        <v>-0.34744069167186764</v>
      </c>
      <c r="J2817" s="1">
        <f t="shared" si="130"/>
        <v>0.41400318395785679</v>
      </c>
      <c r="K2817" s="1">
        <v>0</v>
      </c>
      <c r="L2817" s="1">
        <f t="shared" si="131"/>
        <v>-0.53444092279506761</v>
      </c>
      <c r="M2817" s="1">
        <f>ABS(J2817-Base!J2817)</f>
        <v>4.3556515354902237E-3</v>
      </c>
    </row>
    <row r="2818" spans="5:13" x14ac:dyDescent="0.3">
      <c r="E2818" s="1">
        <v>2807</v>
      </c>
      <c r="F2818" s="1">
        <v>1</v>
      </c>
      <c r="G2818" s="1">
        <v>22</v>
      </c>
      <c r="H2818" s="1">
        <v>4</v>
      </c>
      <c r="I2818" s="1">
        <f t="shared" si="129"/>
        <v>0.63045465241753684</v>
      </c>
      <c r="J2818" s="1">
        <f t="shared" si="130"/>
        <v>0.65259254609950756</v>
      </c>
      <c r="K2818" s="1">
        <v>0</v>
      </c>
      <c r="L2818" s="1">
        <f t="shared" si="131"/>
        <v>-1.0572569691574951</v>
      </c>
      <c r="M2818" s="1">
        <f>ABS(J2818-Base!J2818)</f>
        <v>5.9825470584123908E-3</v>
      </c>
    </row>
    <row r="2819" spans="5:13" x14ac:dyDescent="0.3">
      <c r="E2819" s="1">
        <v>2808</v>
      </c>
      <c r="F2819" s="1">
        <v>0</v>
      </c>
      <c r="G2819" s="1">
        <v>28</v>
      </c>
      <c r="H2819" s="1">
        <v>1</v>
      </c>
      <c r="I2819" s="1">
        <f t="shared" si="129"/>
        <v>-0.40210146353705067</v>
      </c>
      <c r="J2819" s="1">
        <f t="shared" si="130"/>
        <v>0.40080754556530518</v>
      </c>
      <c r="K2819" s="1">
        <v>0</v>
      </c>
      <c r="L2819" s="1">
        <f t="shared" si="131"/>
        <v>-0.51217243959090175</v>
      </c>
      <c r="M2819" s="1">
        <f>ABS(J2819-Base!J2819)</f>
        <v>3.1490134339461351E-3</v>
      </c>
    </row>
    <row r="2820" spans="5:13" x14ac:dyDescent="0.3">
      <c r="E2820" s="1">
        <v>2809</v>
      </c>
      <c r="F2820" s="1">
        <v>0</v>
      </c>
      <c r="G2820" s="1">
        <v>24</v>
      </c>
      <c r="H2820" s="1">
        <v>1</v>
      </c>
      <c r="I2820" s="1">
        <f t="shared" si="129"/>
        <v>-0.2964401699141721</v>
      </c>
      <c r="J2820" s="1">
        <f t="shared" si="130"/>
        <v>0.42642794299600362</v>
      </c>
      <c r="K2820" s="1">
        <v>1</v>
      </c>
      <c r="L2820" s="1">
        <f t="shared" si="131"/>
        <v>-0.85231187592304813</v>
      </c>
      <c r="M2820" s="1">
        <f>ABS(J2820-Base!J2820)</f>
        <v>1.1007142626220934E-3</v>
      </c>
    </row>
    <row r="2821" spans="5:13" x14ac:dyDescent="0.3">
      <c r="E2821" s="1">
        <v>2810</v>
      </c>
      <c r="F2821" s="1">
        <v>1</v>
      </c>
      <c r="G2821" s="1">
        <v>27</v>
      </c>
      <c r="H2821" s="1">
        <v>5</v>
      </c>
      <c r="I2821" s="1">
        <f t="shared" si="129"/>
        <v>0.77883419215988692</v>
      </c>
      <c r="J2821" s="1">
        <f t="shared" si="130"/>
        <v>0.68542880128468697</v>
      </c>
      <c r="K2821" s="1">
        <v>1</v>
      </c>
      <c r="L2821" s="1">
        <f t="shared" si="131"/>
        <v>-0.37771064929130382</v>
      </c>
      <c r="M2821" s="1">
        <f>ABS(J2821-Base!J2821)</f>
        <v>7.5662606700367396E-3</v>
      </c>
    </row>
    <row r="2822" spans="5:13" x14ac:dyDescent="0.3">
      <c r="E2822" s="1">
        <v>2811</v>
      </c>
      <c r="F2822" s="1">
        <v>1</v>
      </c>
      <c r="G2822" s="1">
        <v>26</v>
      </c>
      <c r="H2822" s="1">
        <v>4</v>
      </c>
      <c r="I2822" s="1">
        <f t="shared" si="129"/>
        <v>0.51206426911479153</v>
      </c>
      <c r="J2822" s="1">
        <f t="shared" si="130"/>
        <v>0.62529026252497333</v>
      </c>
      <c r="K2822" s="1">
        <v>0</v>
      </c>
      <c r="L2822" s="1">
        <f t="shared" si="131"/>
        <v>-0.98160358613017862</v>
      </c>
      <c r="M2822" s="1">
        <f>ABS(J2822-Base!J2822)</f>
        <v>5.2115819597463586E-3</v>
      </c>
    </row>
    <row r="2823" spans="5:13" x14ac:dyDescent="0.3">
      <c r="E2823" s="1">
        <v>2812</v>
      </c>
      <c r="F2823" s="1">
        <v>1</v>
      </c>
      <c r="G2823" s="1">
        <v>25</v>
      </c>
      <c r="H2823" s="1">
        <v>3</v>
      </c>
      <c r="I2823" s="1">
        <f t="shared" si="129"/>
        <v>0.24529434606969602</v>
      </c>
      <c r="J2823" s="1">
        <f t="shared" si="130"/>
        <v>0.56101794223747015</v>
      </c>
      <c r="K2823" s="1">
        <v>0</v>
      </c>
      <c r="L2823" s="1">
        <f t="shared" si="131"/>
        <v>-0.82329673744258314</v>
      </c>
      <c r="M2823" s="1">
        <f>ABS(J2823-Base!J2823)</f>
        <v>2.3400149410359727E-3</v>
      </c>
    </row>
    <row r="2824" spans="5:13" x14ac:dyDescent="0.3">
      <c r="E2824" s="1">
        <v>2813</v>
      </c>
      <c r="F2824" s="1">
        <v>0</v>
      </c>
      <c r="G2824" s="1">
        <v>20</v>
      </c>
      <c r="H2824" s="1">
        <v>1</v>
      </c>
      <c r="I2824" s="1">
        <f t="shared" si="129"/>
        <v>-0.19077887629129359</v>
      </c>
      <c r="J2824" s="1">
        <f t="shared" si="130"/>
        <v>0.45244941673162731</v>
      </c>
      <c r="K2824" s="1">
        <v>0</v>
      </c>
      <c r="L2824" s="1">
        <f t="shared" si="131"/>
        <v>-0.60230043202785677</v>
      </c>
      <c r="M2824" s="1">
        <f>ABS(J2824-Base!J2824)</f>
        <v>1.0223155209224677E-3</v>
      </c>
    </row>
    <row r="2825" spans="5:13" x14ac:dyDescent="0.3">
      <c r="E2825" s="1">
        <v>2814</v>
      </c>
      <c r="F2825" s="1">
        <v>0</v>
      </c>
      <c r="G2825" s="1">
        <v>34</v>
      </c>
      <c r="H2825" s="1">
        <v>2</v>
      </c>
      <c r="I2825" s="1">
        <f t="shared" si="129"/>
        <v>-0.3125145856797682</v>
      </c>
      <c r="J2825" s="1">
        <f t="shared" si="130"/>
        <v>0.42250107599303</v>
      </c>
      <c r="K2825" s="1">
        <v>0</v>
      </c>
      <c r="L2825" s="1">
        <f t="shared" si="131"/>
        <v>-0.54904869977931814</v>
      </c>
      <c r="M2825" s="1">
        <f>ABS(J2825-Base!J2825)</f>
        <v>2.0769285677940674E-3</v>
      </c>
    </row>
    <row r="2826" spans="5:13" x14ac:dyDescent="0.3">
      <c r="E2826" s="1">
        <v>2815</v>
      </c>
      <c r="F2826" s="1">
        <v>1</v>
      </c>
      <c r="G2826" s="1">
        <v>23</v>
      </c>
      <c r="H2826" s="1">
        <v>3</v>
      </c>
      <c r="I2826" s="1">
        <f t="shared" si="129"/>
        <v>0.30448953772106868</v>
      </c>
      <c r="J2826" s="1">
        <f t="shared" si="130"/>
        <v>0.57553965310375632</v>
      </c>
      <c r="K2826" s="1">
        <v>1</v>
      </c>
      <c r="L2826" s="1">
        <f t="shared" si="131"/>
        <v>-0.55244715118904442</v>
      </c>
      <c r="M2826" s="1">
        <f>ABS(J2826-Base!J2826)</f>
        <v>2.8232640295787759E-3</v>
      </c>
    </row>
    <row r="2827" spans="5:13" x14ac:dyDescent="0.3">
      <c r="E2827" s="1">
        <v>2816</v>
      </c>
      <c r="F2827" s="1">
        <v>1</v>
      </c>
      <c r="G2827" s="1">
        <v>15</v>
      </c>
      <c r="H2827" s="1">
        <v>3</v>
      </c>
      <c r="I2827" s="1">
        <f t="shared" si="129"/>
        <v>0.54127030432655943</v>
      </c>
      <c r="J2827" s="1">
        <f t="shared" si="130"/>
        <v>0.6321078733867278</v>
      </c>
      <c r="K2827" s="1">
        <v>1</v>
      </c>
      <c r="L2827" s="1">
        <f t="shared" si="131"/>
        <v>-0.4586952136619396</v>
      </c>
      <c r="M2827" s="1">
        <f>ABS(J2827-Base!J2827)</f>
        <v>4.6046595955896441E-3</v>
      </c>
    </row>
    <row r="2828" spans="5:13" x14ac:dyDescent="0.3">
      <c r="E2828" s="1">
        <v>2817</v>
      </c>
      <c r="F2828" s="1">
        <v>0</v>
      </c>
      <c r="G2828" s="1">
        <v>27</v>
      </c>
      <c r="H2828" s="1">
        <v>0</v>
      </c>
      <c r="I2828" s="1">
        <f t="shared" si="129"/>
        <v>-0.62376495842293123</v>
      </c>
      <c r="J2828" s="1">
        <f t="shared" si="130"/>
        <v>0.34892565543319548</v>
      </c>
      <c r="K2828" s="1">
        <v>1</v>
      </c>
      <c r="L2828" s="1">
        <f t="shared" si="131"/>
        <v>-1.0528964011534392</v>
      </c>
      <c r="M2828" s="1">
        <f>ABS(J2828-Base!J2828)</f>
        <v>1.0275372231825008E-2</v>
      </c>
    </row>
    <row r="2829" spans="5:13" x14ac:dyDescent="0.3">
      <c r="E2829" s="1">
        <v>2818</v>
      </c>
      <c r="F2829" s="1">
        <v>1</v>
      </c>
      <c r="G2829" s="1">
        <v>23</v>
      </c>
      <c r="H2829" s="1">
        <v>2</v>
      </c>
      <c r="I2829" s="1">
        <f t="shared" ref="I2829:I2892" si="132">$H$5+$H$6*G2829+H2829*$H$7+$H$8*F2829+F2829*H2829*$H$9+F2829*G2829*$H$10</f>
        <v>8.1220188502868634E-3</v>
      </c>
      <c r="J2829" s="1">
        <f t="shared" ref="J2829:J2892" si="133">EXP(I2829)/(1+EXP(I2829))</f>
        <v>0.50203049355042118</v>
      </c>
      <c r="K2829" s="1">
        <v>1</v>
      </c>
      <c r="L2829" s="1">
        <f t="shared" ref="L2829:L2892" si="134">IF(K2829=1,LN(J2829),LN(1-J2829))</f>
        <v>-0.68909441701091245</v>
      </c>
      <c r="M2829" s="1">
        <f>ABS(J2829-Base!J2829)</f>
        <v>5.4109666962431913E-4</v>
      </c>
    </row>
    <row r="2830" spans="5:13" x14ac:dyDescent="0.3">
      <c r="E2830" s="1">
        <v>2819</v>
      </c>
      <c r="F2830" s="1">
        <v>1</v>
      </c>
      <c r="G2830" s="1">
        <v>25</v>
      </c>
      <c r="H2830" s="1">
        <v>9</v>
      </c>
      <c r="I2830" s="1">
        <f t="shared" si="132"/>
        <v>2.0234994592943871</v>
      </c>
      <c r="J2830" s="1">
        <f t="shared" si="133"/>
        <v>0.8832423761231547</v>
      </c>
      <c r="K2830" s="1">
        <v>1</v>
      </c>
      <c r="L2830" s="1">
        <f t="shared" si="134"/>
        <v>-0.1241556243984145</v>
      </c>
      <c r="M2830" s="1">
        <f>ABS(J2830-Base!J2830)</f>
        <v>9.8009978959164856E-3</v>
      </c>
    </row>
    <row r="2831" spans="5:13" x14ac:dyDescent="0.3">
      <c r="E2831" s="1">
        <v>2820</v>
      </c>
      <c r="F2831" s="1">
        <v>1</v>
      </c>
      <c r="G2831" s="1">
        <v>26</v>
      </c>
      <c r="H2831" s="1">
        <v>2</v>
      </c>
      <c r="I2831" s="1">
        <f t="shared" si="132"/>
        <v>-8.0670768626772152E-2</v>
      </c>
      <c r="J2831" s="1">
        <f t="shared" si="133"/>
        <v>0.47984323796034778</v>
      </c>
      <c r="K2831" s="1">
        <v>0</v>
      </c>
      <c r="L2831" s="1">
        <f t="shared" si="134"/>
        <v>-0.65362504737737592</v>
      </c>
      <c r="M2831" s="1">
        <f>ABS(J2831-Base!J2831)</f>
        <v>1.3081485386529645E-3</v>
      </c>
    </row>
    <row r="2832" spans="5:13" x14ac:dyDescent="0.3">
      <c r="E2832" s="1">
        <v>2821</v>
      </c>
      <c r="F2832" s="1">
        <v>0</v>
      </c>
      <c r="G2832" s="1">
        <v>34</v>
      </c>
      <c r="H2832" s="1">
        <v>1</v>
      </c>
      <c r="I2832" s="1">
        <f t="shared" si="132"/>
        <v>-0.56059340397136836</v>
      </c>
      <c r="J2832" s="1">
        <f t="shared" si="133"/>
        <v>0.36341016861032605</v>
      </c>
      <c r="K2832" s="1">
        <v>0</v>
      </c>
      <c r="L2832" s="1">
        <f t="shared" si="134"/>
        <v>-0.451629737573573</v>
      </c>
      <c r="M2832" s="1">
        <f>ABS(J2832-Base!J2832)</f>
        <v>6.0095451239732256E-3</v>
      </c>
    </row>
    <row r="2833" spans="5:13" x14ac:dyDescent="0.3">
      <c r="E2833" s="1">
        <v>2822</v>
      </c>
      <c r="F2833" s="1">
        <v>1</v>
      </c>
      <c r="G2833" s="1">
        <v>20</v>
      </c>
      <c r="H2833" s="1">
        <v>4</v>
      </c>
      <c r="I2833" s="1">
        <f t="shared" si="132"/>
        <v>0.6896498440689095</v>
      </c>
      <c r="J2833" s="1">
        <f t="shared" si="133"/>
        <v>0.66588902829522556</v>
      </c>
      <c r="K2833" s="1">
        <v>1</v>
      </c>
      <c r="L2833" s="1">
        <f t="shared" si="134"/>
        <v>-0.40663224650644203</v>
      </c>
      <c r="M2833" s="1">
        <f>ABS(J2833-Base!J2833)</f>
        <v>6.3331936661242816E-3</v>
      </c>
    </row>
    <row r="2834" spans="5:13" x14ac:dyDescent="0.3">
      <c r="E2834" s="1">
        <v>2823</v>
      </c>
      <c r="F2834" s="1">
        <v>1</v>
      </c>
      <c r="G2834" s="1">
        <v>20</v>
      </c>
      <c r="H2834" s="1">
        <v>4</v>
      </c>
      <c r="I2834" s="1">
        <f t="shared" si="132"/>
        <v>0.6896498440689095</v>
      </c>
      <c r="J2834" s="1">
        <f t="shared" si="133"/>
        <v>0.66588902829522556</v>
      </c>
      <c r="K2834" s="1">
        <v>0</v>
      </c>
      <c r="L2834" s="1">
        <f t="shared" si="134"/>
        <v>-1.0962820905753516</v>
      </c>
      <c r="M2834" s="1">
        <f>ABS(J2834-Base!J2834)</f>
        <v>6.3331936661242816E-3</v>
      </c>
    </row>
    <row r="2835" spans="5:13" x14ac:dyDescent="0.3">
      <c r="E2835" s="1">
        <v>2824</v>
      </c>
      <c r="F2835" s="1">
        <v>0</v>
      </c>
      <c r="G2835" s="1">
        <v>24</v>
      </c>
      <c r="H2835" s="1">
        <v>1</v>
      </c>
      <c r="I2835" s="1">
        <f t="shared" si="132"/>
        <v>-0.2964401699141721</v>
      </c>
      <c r="J2835" s="1">
        <f t="shared" si="133"/>
        <v>0.42642794299600362</v>
      </c>
      <c r="K2835" s="1">
        <v>1</v>
      </c>
      <c r="L2835" s="1">
        <f t="shared" si="134"/>
        <v>-0.85231187592304813</v>
      </c>
      <c r="M2835" s="1">
        <f>ABS(J2835-Base!J2835)</f>
        <v>1.1007142626220934E-3</v>
      </c>
    </row>
    <row r="2836" spans="5:13" x14ac:dyDescent="0.3">
      <c r="E2836" s="1">
        <v>2825</v>
      </c>
      <c r="F2836" s="1">
        <v>0</v>
      </c>
      <c r="G2836" s="1">
        <v>26</v>
      </c>
      <c r="H2836" s="1">
        <v>1</v>
      </c>
      <c r="I2836" s="1">
        <f t="shared" si="132"/>
        <v>-0.34927081672561133</v>
      </c>
      <c r="J2836" s="1">
        <f t="shared" si="133"/>
        <v>0.41355925728835835</v>
      </c>
      <c r="K2836" s="1">
        <v>1</v>
      </c>
      <c r="L2836" s="1">
        <f t="shared" si="134"/>
        <v>-0.88295446816341394</v>
      </c>
      <c r="M2836" s="1">
        <f>ABS(J2836-Base!J2836)</f>
        <v>2.1363829843065729E-3</v>
      </c>
    </row>
    <row r="2837" spans="5:13" x14ac:dyDescent="0.3">
      <c r="E2837" s="1">
        <v>2826</v>
      </c>
      <c r="F2837" s="1">
        <v>1</v>
      </c>
      <c r="G2837" s="1">
        <v>27</v>
      </c>
      <c r="H2837" s="1">
        <v>3</v>
      </c>
      <c r="I2837" s="1">
        <f t="shared" si="132"/>
        <v>0.18609915441832325</v>
      </c>
      <c r="J2837" s="1">
        <f t="shared" si="133"/>
        <v>0.54639097799939529</v>
      </c>
      <c r="K2837" s="1">
        <v>0</v>
      </c>
      <c r="L2837" s="1">
        <f t="shared" si="134"/>
        <v>-0.79051963699433736</v>
      </c>
      <c r="M2837" s="1">
        <f>ABS(J2837-Base!J2837)</f>
        <v>1.8459486462082397E-3</v>
      </c>
    </row>
    <row r="2838" spans="5:13" x14ac:dyDescent="0.3">
      <c r="E2838" s="1">
        <v>2827</v>
      </c>
      <c r="F2838" s="1">
        <v>1</v>
      </c>
      <c r="G2838" s="1">
        <v>22</v>
      </c>
      <c r="H2838" s="1">
        <v>4</v>
      </c>
      <c r="I2838" s="1">
        <f t="shared" si="132"/>
        <v>0.63045465241753684</v>
      </c>
      <c r="J2838" s="1">
        <f t="shared" si="133"/>
        <v>0.65259254609950756</v>
      </c>
      <c r="K2838" s="1">
        <v>1</v>
      </c>
      <c r="L2838" s="1">
        <f t="shared" si="134"/>
        <v>-0.42680231673995855</v>
      </c>
      <c r="M2838" s="1">
        <f>ABS(J2838-Base!J2838)</f>
        <v>5.9825470584123908E-3</v>
      </c>
    </row>
    <row r="2839" spans="5:13" x14ac:dyDescent="0.3">
      <c r="E2839" s="1">
        <v>2828</v>
      </c>
      <c r="F2839" s="1">
        <v>1</v>
      </c>
      <c r="G2839" s="1">
        <v>24</v>
      </c>
      <c r="H2839" s="1">
        <v>1</v>
      </c>
      <c r="I2839" s="1">
        <f t="shared" si="132"/>
        <v>-0.31784309584618131</v>
      </c>
      <c r="J2839" s="1">
        <f t="shared" si="133"/>
        <v>0.42120149167015264</v>
      </c>
      <c r="K2839" s="1">
        <v>1</v>
      </c>
      <c r="L2839" s="1">
        <f t="shared" si="134"/>
        <v>-0.86464395725149212</v>
      </c>
      <c r="M2839" s="1">
        <f>ABS(J2839-Base!J2839)</f>
        <v>4.1257370632288848E-3</v>
      </c>
    </row>
    <row r="2840" spans="5:13" x14ac:dyDescent="0.3">
      <c r="E2840" s="1">
        <v>2829</v>
      </c>
      <c r="F2840" s="1">
        <v>1</v>
      </c>
      <c r="G2840" s="1">
        <v>22</v>
      </c>
      <c r="H2840" s="1">
        <v>2</v>
      </c>
      <c r="I2840" s="1">
        <f t="shared" si="132"/>
        <v>3.7719614675973248E-2</v>
      </c>
      <c r="J2840" s="1">
        <f t="shared" si="133"/>
        <v>0.50942878577989803</v>
      </c>
      <c r="K2840" s="1">
        <v>1</v>
      </c>
      <c r="L2840" s="1">
        <f t="shared" si="134"/>
        <v>-0.67446520884628536</v>
      </c>
      <c r="M2840" s="1">
        <f>ABS(J2840-Base!J2840)</f>
        <v>2.8465903584240504E-4</v>
      </c>
    </row>
    <row r="2841" spans="5:13" x14ac:dyDescent="0.3">
      <c r="E2841" s="1">
        <v>2830</v>
      </c>
      <c r="F2841" s="1">
        <v>0</v>
      </c>
      <c r="G2841" s="1">
        <v>29</v>
      </c>
      <c r="H2841" s="1">
        <v>1</v>
      </c>
      <c r="I2841" s="1">
        <f t="shared" si="132"/>
        <v>-0.42851678694277029</v>
      </c>
      <c r="J2841" s="1">
        <f t="shared" si="133"/>
        <v>0.39448056471223647</v>
      </c>
      <c r="K2841" s="1">
        <v>0</v>
      </c>
      <c r="L2841" s="1">
        <f t="shared" si="134"/>
        <v>-0.50166861858873557</v>
      </c>
      <c r="M2841" s="1">
        <f>ABS(J2841-Base!J2841)</f>
        <v>3.6454111541763812E-3</v>
      </c>
    </row>
    <row r="2842" spans="5:13" x14ac:dyDescent="0.3">
      <c r="E2842" s="1">
        <v>2831</v>
      </c>
      <c r="F2842" s="1">
        <v>0</v>
      </c>
      <c r="G2842" s="1">
        <v>21</v>
      </c>
      <c r="H2842" s="1">
        <v>1</v>
      </c>
      <c r="I2842" s="1">
        <f t="shared" si="132"/>
        <v>-0.2171941996970132</v>
      </c>
      <c r="J2842" s="1">
        <f t="shared" si="133"/>
        <v>0.44591390150239957</v>
      </c>
      <c r="K2842" s="1">
        <v>1</v>
      </c>
      <c r="L2842" s="1">
        <f t="shared" si="134"/>
        <v>-0.80762939155658786</v>
      </c>
      <c r="M2842" s="1">
        <f>ABS(J2842-Base!J2842)</f>
        <v>4.8651378230174513E-4</v>
      </c>
    </row>
    <row r="2843" spans="5:13" x14ac:dyDescent="0.3">
      <c r="E2843" s="1">
        <v>2832</v>
      </c>
      <c r="F2843" s="1">
        <v>0</v>
      </c>
      <c r="G2843" s="1">
        <v>25</v>
      </c>
      <c r="H2843" s="1">
        <v>0</v>
      </c>
      <c r="I2843" s="1">
        <f t="shared" si="132"/>
        <v>-0.57093431161149188</v>
      </c>
      <c r="J2843" s="1">
        <f t="shared" si="133"/>
        <v>0.36102126528532796</v>
      </c>
      <c r="K2843" s="1">
        <v>0</v>
      </c>
      <c r="L2843" s="1">
        <f t="shared" si="134"/>
        <v>-0.44788410416513369</v>
      </c>
      <c r="M2843" s="1">
        <f>ABS(J2843-Base!J2843)</f>
        <v>9.4570005980561533E-3</v>
      </c>
    </row>
    <row r="2844" spans="5:13" x14ac:dyDescent="0.3">
      <c r="E2844" s="1">
        <v>2833</v>
      </c>
      <c r="F2844" s="1">
        <v>0</v>
      </c>
      <c r="G2844" s="1">
        <v>26</v>
      </c>
      <c r="H2844" s="1">
        <v>1</v>
      </c>
      <c r="I2844" s="1">
        <f t="shared" si="132"/>
        <v>-0.34927081672561133</v>
      </c>
      <c r="J2844" s="1">
        <f t="shared" si="133"/>
        <v>0.41355925728835835</v>
      </c>
      <c r="K2844" s="1">
        <v>1</v>
      </c>
      <c r="L2844" s="1">
        <f t="shared" si="134"/>
        <v>-0.88295446816341394</v>
      </c>
      <c r="M2844" s="1">
        <f>ABS(J2844-Base!J2844)</f>
        <v>2.1363829843065729E-3</v>
      </c>
    </row>
    <row r="2845" spans="5:13" x14ac:dyDescent="0.3">
      <c r="E2845" s="1">
        <v>2834</v>
      </c>
      <c r="F2845" s="1">
        <v>1</v>
      </c>
      <c r="G2845" s="1">
        <v>23</v>
      </c>
      <c r="H2845" s="1">
        <v>2</v>
      </c>
      <c r="I2845" s="1">
        <f t="shared" si="132"/>
        <v>8.1220188502868634E-3</v>
      </c>
      <c r="J2845" s="1">
        <f t="shared" si="133"/>
        <v>0.50203049355042118</v>
      </c>
      <c r="K2845" s="1">
        <v>1</v>
      </c>
      <c r="L2845" s="1">
        <f t="shared" si="134"/>
        <v>-0.68909441701091245</v>
      </c>
      <c r="M2845" s="1">
        <f>ABS(J2845-Base!J2845)</f>
        <v>5.4109666962431913E-4</v>
      </c>
    </row>
    <row r="2846" spans="5:13" x14ac:dyDescent="0.3">
      <c r="E2846" s="1">
        <v>2835</v>
      </c>
      <c r="F2846" s="1">
        <v>1</v>
      </c>
      <c r="G2846" s="1">
        <v>26</v>
      </c>
      <c r="H2846" s="1">
        <v>2</v>
      </c>
      <c r="I2846" s="1">
        <f t="shared" si="132"/>
        <v>-8.0670768626772152E-2</v>
      </c>
      <c r="J2846" s="1">
        <f t="shared" si="133"/>
        <v>0.47984323796034778</v>
      </c>
      <c r="K2846" s="1">
        <v>1</v>
      </c>
      <c r="L2846" s="1">
        <f t="shared" si="134"/>
        <v>-0.73429581600414784</v>
      </c>
      <c r="M2846" s="1">
        <f>ABS(J2846-Base!J2846)</f>
        <v>1.3081485386529645E-3</v>
      </c>
    </row>
    <row r="2847" spans="5:13" x14ac:dyDescent="0.3">
      <c r="E2847" s="1">
        <v>2836</v>
      </c>
      <c r="F2847" s="1">
        <v>0</v>
      </c>
      <c r="G2847" s="1">
        <v>33</v>
      </c>
      <c r="H2847" s="1">
        <v>0</v>
      </c>
      <c r="I2847" s="1">
        <f t="shared" si="132"/>
        <v>-0.78225689885724892</v>
      </c>
      <c r="J2847" s="1">
        <f t="shared" si="133"/>
        <v>0.31383367664355954</v>
      </c>
      <c r="K2847" s="1">
        <v>1</v>
      </c>
      <c r="L2847" s="1">
        <f t="shared" si="134"/>
        <v>-1.1588921256283287</v>
      </c>
      <c r="M2847" s="1">
        <f>ABS(J2847-Base!J2847)</f>
        <v>1.2456429905510491E-2</v>
      </c>
    </row>
    <row r="2848" spans="5:13" x14ac:dyDescent="0.3">
      <c r="E2848" s="1">
        <v>2837</v>
      </c>
      <c r="F2848" s="1">
        <v>0</v>
      </c>
      <c r="G2848" s="1">
        <v>22</v>
      </c>
      <c r="H2848" s="1">
        <v>0</v>
      </c>
      <c r="I2848" s="1">
        <f t="shared" si="132"/>
        <v>-0.49168834139433298</v>
      </c>
      <c r="J2848" s="1">
        <f t="shared" si="133"/>
        <v>0.37949591830017942</v>
      </c>
      <c r="K2848" s="1">
        <v>0</v>
      </c>
      <c r="L2848" s="1">
        <f t="shared" si="134"/>
        <v>-0.47722309627720794</v>
      </c>
      <c r="M2848" s="1">
        <f>ABS(J2848-Base!J2848)</f>
        <v>8.1515393118058999E-3</v>
      </c>
    </row>
    <row r="2849" spans="5:13" x14ac:dyDescent="0.3">
      <c r="E2849" s="1">
        <v>2838</v>
      </c>
      <c r="F2849" s="1">
        <v>1</v>
      </c>
      <c r="G2849" s="1">
        <v>26</v>
      </c>
      <c r="H2849" s="1">
        <v>8</v>
      </c>
      <c r="I2849" s="1">
        <f t="shared" si="132"/>
        <v>1.6975343445979187</v>
      </c>
      <c r="J2849" s="1">
        <f t="shared" si="133"/>
        <v>0.84521243172168159</v>
      </c>
      <c r="K2849" s="1">
        <v>0</v>
      </c>
      <c r="L2849" s="1">
        <f t="shared" si="134"/>
        <v>-1.8657016293309896</v>
      </c>
      <c r="M2849" s="1">
        <f>ABS(J2849-Base!J2849)</f>
        <v>1.0347393992942155E-2</v>
      </c>
    </row>
    <row r="2850" spans="5:13" x14ac:dyDescent="0.3">
      <c r="E2850" s="1">
        <v>2839</v>
      </c>
      <c r="F2850" s="1">
        <v>0</v>
      </c>
      <c r="G2850" s="1">
        <v>33</v>
      </c>
      <c r="H2850" s="1">
        <v>2</v>
      </c>
      <c r="I2850" s="1">
        <f t="shared" si="132"/>
        <v>-0.28609926227404858</v>
      </c>
      <c r="J2850" s="1">
        <f t="shared" si="133"/>
        <v>0.42895909930202181</v>
      </c>
      <c r="K2850" s="1">
        <v>0</v>
      </c>
      <c r="L2850" s="1">
        <f t="shared" si="134"/>
        <v>-0.56029444194750899</v>
      </c>
      <c r="M2850" s="1">
        <f>ABS(J2850-Base!J2850)</f>
        <v>2.6140254329455881E-3</v>
      </c>
    </row>
    <row r="2851" spans="5:13" x14ac:dyDescent="0.3">
      <c r="E2851" s="1">
        <v>2840</v>
      </c>
      <c r="F2851" s="1">
        <v>1</v>
      </c>
      <c r="G2851" s="1">
        <v>19</v>
      </c>
      <c r="H2851" s="1">
        <v>1</v>
      </c>
      <c r="I2851" s="1">
        <f t="shared" si="132"/>
        <v>-0.16985511671774955</v>
      </c>
      <c r="J2851" s="1">
        <f t="shared" si="133"/>
        <v>0.45763801982697555</v>
      </c>
      <c r="K2851" s="1">
        <v>0</v>
      </c>
      <c r="L2851" s="1">
        <f t="shared" si="134"/>
        <v>-0.61182164036396791</v>
      </c>
      <c r="M2851" s="1">
        <f>ABS(J2851-Base!J2851)</f>
        <v>2.9238545794913473E-3</v>
      </c>
    </row>
    <row r="2852" spans="5:13" x14ac:dyDescent="0.3">
      <c r="E2852" s="1">
        <v>2841</v>
      </c>
      <c r="F2852" s="1">
        <v>1</v>
      </c>
      <c r="G2852" s="1">
        <v>13</v>
      </c>
      <c r="H2852" s="1">
        <v>3</v>
      </c>
      <c r="I2852" s="1">
        <f t="shared" si="132"/>
        <v>0.60046549597793208</v>
      </c>
      <c r="J2852" s="1">
        <f t="shared" si="133"/>
        <v>0.64576279714727669</v>
      </c>
      <c r="K2852" s="1">
        <v>0</v>
      </c>
      <c r="L2852" s="1">
        <f t="shared" si="134"/>
        <v>-1.0377885256856685</v>
      </c>
      <c r="M2852" s="1">
        <f>ABS(J2852-Base!J2852)</f>
        <v>5.0026745313793697E-3</v>
      </c>
    </row>
    <row r="2853" spans="5:13" x14ac:dyDescent="0.3">
      <c r="E2853" s="1">
        <v>2842</v>
      </c>
      <c r="F2853" s="1">
        <v>1</v>
      </c>
      <c r="G2853" s="1">
        <v>25</v>
      </c>
      <c r="H2853" s="1">
        <v>2</v>
      </c>
      <c r="I2853" s="1">
        <f t="shared" si="132"/>
        <v>-5.1073172801085823E-2</v>
      </c>
      <c r="J2853" s="1">
        <f t="shared" si="133"/>
        <v>0.48723448155067395</v>
      </c>
      <c r="K2853" s="1">
        <v>1</v>
      </c>
      <c r="L2853" s="1">
        <f t="shared" si="134"/>
        <v>-0.71900979015107069</v>
      </c>
      <c r="M2853" s="1">
        <f>ABS(J2853-Base!J2853)</f>
        <v>1.0531659815416483E-3</v>
      </c>
    </row>
    <row r="2854" spans="5:13" x14ac:dyDescent="0.3">
      <c r="E2854" s="1">
        <v>2843</v>
      </c>
      <c r="F2854" s="1">
        <v>0</v>
      </c>
      <c r="G2854" s="1">
        <v>24</v>
      </c>
      <c r="H2854" s="1">
        <v>0</v>
      </c>
      <c r="I2854" s="1">
        <f t="shared" si="132"/>
        <v>-0.54451898820577227</v>
      </c>
      <c r="J2854" s="1">
        <f t="shared" si="133"/>
        <v>0.36713697802341244</v>
      </c>
      <c r="K2854" s="1">
        <v>0</v>
      </c>
      <c r="L2854" s="1">
        <f t="shared" si="134"/>
        <v>-0.45750127523642731</v>
      </c>
      <c r="M2854" s="1">
        <f>ABS(J2854-Base!J2854)</f>
        <v>9.0319000904001689E-3</v>
      </c>
    </row>
    <row r="2855" spans="5:13" x14ac:dyDescent="0.3">
      <c r="E2855" s="1">
        <v>2844</v>
      </c>
      <c r="F2855" s="1">
        <v>0</v>
      </c>
      <c r="G2855" s="1">
        <v>26</v>
      </c>
      <c r="H2855" s="1">
        <v>1</v>
      </c>
      <c r="I2855" s="1">
        <f t="shared" si="132"/>
        <v>-0.34927081672561133</v>
      </c>
      <c r="J2855" s="1">
        <f t="shared" si="133"/>
        <v>0.41355925728835835</v>
      </c>
      <c r="K2855" s="1">
        <v>0</v>
      </c>
      <c r="L2855" s="1">
        <f t="shared" si="134"/>
        <v>-0.53368365143780261</v>
      </c>
      <c r="M2855" s="1">
        <f>ABS(J2855-Base!J2855)</f>
        <v>2.1363829843065729E-3</v>
      </c>
    </row>
    <row r="2856" spans="5:13" x14ac:dyDescent="0.3">
      <c r="E2856" s="1">
        <v>2845</v>
      </c>
      <c r="F2856" s="1">
        <v>0</v>
      </c>
      <c r="G2856" s="1">
        <v>22</v>
      </c>
      <c r="H2856" s="1">
        <v>0</v>
      </c>
      <c r="I2856" s="1">
        <f t="shared" si="132"/>
        <v>-0.49168834139433298</v>
      </c>
      <c r="J2856" s="1">
        <f t="shared" si="133"/>
        <v>0.37949591830017942</v>
      </c>
      <c r="K2856" s="1">
        <v>0</v>
      </c>
      <c r="L2856" s="1">
        <f t="shared" si="134"/>
        <v>-0.47722309627720794</v>
      </c>
      <c r="M2856" s="1">
        <f>ABS(J2856-Base!J2856)</f>
        <v>8.1515393118058999E-3</v>
      </c>
    </row>
    <row r="2857" spans="5:13" x14ac:dyDescent="0.3">
      <c r="E2857" s="1">
        <v>2846</v>
      </c>
      <c r="F2857" s="1">
        <v>1</v>
      </c>
      <c r="G2857" s="1">
        <v>18</v>
      </c>
      <c r="H2857" s="1">
        <v>4</v>
      </c>
      <c r="I2857" s="1">
        <f t="shared" si="132"/>
        <v>0.74884503572028216</v>
      </c>
      <c r="J2857" s="1">
        <f t="shared" si="133"/>
        <v>0.6789269861781041</v>
      </c>
      <c r="K2857" s="1">
        <v>0</v>
      </c>
      <c r="L2857" s="1">
        <f t="shared" si="134"/>
        <v>-1.1360867243275474</v>
      </c>
      <c r="M2857" s="1">
        <f>ABS(J2857-Base!J2857)</f>
        <v>6.6591931015561601E-3</v>
      </c>
    </row>
    <row r="2858" spans="5:13" x14ac:dyDescent="0.3">
      <c r="E2858" s="1">
        <v>2847</v>
      </c>
      <c r="F2858" s="1">
        <v>1</v>
      </c>
      <c r="G2858" s="1">
        <v>23</v>
      </c>
      <c r="H2858" s="1">
        <v>3</v>
      </c>
      <c r="I2858" s="1">
        <f t="shared" si="132"/>
        <v>0.30448953772106868</v>
      </c>
      <c r="J2858" s="1">
        <f t="shared" si="133"/>
        <v>0.57553965310375632</v>
      </c>
      <c r="K2858" s="1">
        <v>0</v>
      </c>
      <c r="L2858" s="1">
        <f t="shared" si="134"/>
        <v>-0.8569366889101131</v>
      </c>
      <c r="M2858" s="1">
        <f>ABS(J2858-Base!J2858)</f>
        <v>2.8232640295787759E-3</v>
      </c>
    </row>
    <row r="2859" spans="5:13" x14ac:dyDescent="0.3">
      <c r="E2859" s="1">
        <v>2848</v>
      </c>
      <c r="F2859" s="1">
        <v>1</v>
      </c>
      <c r="G2859" s="1">
        <v>19</v>
      </c>
      <c r="H2859" s="1">
        <v>7</v>
      </c>
      <c r="I2859" s="1">
        <f t="shared" si="132"/>
        <v>1.6083499965069412</v>
      </c>
      <c r="J2859" s="1">
        <f t="shared" si="133"/>
        <v>0.83318217909954784</v>
      </c>
      <c r="K2859" s="1">
        <v>1</v>
      </c>
      <c r="L2859" s="1">
        <f t="shared" si="134"/>
        <v>-0.18250295832676044</v>
      </c>
      <c r="M2859" s="1">
        <f>ABS(J2859-Base!J2859)</f>
        <v>1.0029299949341319E-2</v>
      </c>
    </row>
    <row r="2860" spans="5:13" x14ac:dyDescent="0.3">
      <c r="E2860" s="1">
        <v>2849</v>
      </c>
      <c r="F2860" s="1">
        <v>1</v>
      </c>
      <c r="G2860" s="1">
        <v>13</v>
      </c>
      <c r="H2860" s="1">
        <v>1</v>
      </c>
      <c r="I2860" s="1">
        <f t="shared" si="132"/>
        <v>7.7304582363685384E-3</v>
      </c>
      <c r="J2860" s="1">
        <f t="shared" si="133"/>
        <v>0.50193260493473169</v>
      </c>
      <c r="K2860" s="1">
        <v>1</v>
      </c>
      <c r="L2860" s="1">
        <f t="shared" si="134"/>
        <v>-0.68928942142122873</v>
      </c>
      <c r="M2860" s="1">
        <f>ABS(J2860-Base!J2860)</f>
        <v>1.405450568300104E-3</v>
      </c>
    </row>
    <row r="2861" spans="5:13" x14ac:dyDescent="0.3">
      <c r="E2861" s="1">
        <v>2850</v>
      </c>
      <c r="F2861" s="1">
        <v>0</v>
      </c>
      <c r="G2861" s="1">
        <v>29</v>
      </c>
      <c r="H2861" s="1">
        <v>0</v>
      </c>
      <c r="I2861" s="1">
        <f t="shared" si="132"/>
        <v>-0.67659560523437046</v>
      </c>
      <c r="J2861" s="1">
        <f t="shared" si="133"/>
        <v>0.33702155128635308</v>
      </c>
      <c r="K2861" s="1">
        <v>0</v>
      </c>
      <c r="L2861" s="1">
        <f t="shared" si="134"/>
        <v>-0.41101279503553634</v>
      </c>
      <c r="M2861" s="1">
        <f>ABS(J2861-Base!J2861)</f>
        <v>1.1049348853416796E-2</v>
      </c>
    </row>
    <row r="2862" spans="5:13" x14ac:dyDescent="0.3">
      <c r="E2862" s="1">
        <v>2851</v>
      </c>
      <c r="F2862" s="1">
        <v>0</v>
      </c>
      <c r="G2862" s="1">
        <v>23</v>
      </c>
      <c r="H2862" s="1">
        <v>0</v>
      </c>
      <c r="I2862" s="1">
        <f t="shared" si="132"/>
        <v>-0.51810366480005265</v>
      </c>
      <c r="J2862" s="1">
        <f t="shared" si="133"/>
        <v>0.37329576709001761</v>
      </c>
      <c r="K2862" s="1">
        <v>0</v>
      </c>
      <c r="L2862" s="1">
        <f t="shared" si="134"/>
        <v>-0.46728056748999891</v>
      </c>
      <c r="M2862" s="1">
        <f>ABS(J2862-Base!J2862)</f>
        <v>8.5966274346834237E-3</v>
      </c>
    </row>
    <row r="2863" spans="5:13" x14ac:dyDescent="0.3">
      <c r="E2863" s="1">
        <v>2852</v>
      </c>
      <c r="F2863" s="1">
        <v>0</v>
      </c>
      <c r="G2863" s="1">
        <v>33</v>
      </c>
      <c r="H2863" s="1">
        <v>1</v>
      </c>
      <c r="I2863" s="1">
        <f t="shared" si="132"/>
        <v>-0.53417808056564875</v>
      </c>
      <c r="J2863" s="1">
        <f t="shared" si="133"/>
        <v>0.36954294538393934</v>
      </c>
      <c r="K2863" s="1">
        <v>1</v>
      </c>
      <c r="L2863" s="1">
        <f t="shared" si="134"/>
        <v>-0.99548831968060658</v>
      </c>
      <c r="M2863" s="1">
        <f>ABS(J2863-Base!J2863)</f>
        <v>5.5538762023900068E-3</v>
      </c>
    </row>
    <row r="2864" spans="5:13" x14ac:dyDescent="0.3">
      <c r="E2864" s="1">
        <v>2853</v>
      </c>
      <c r="F2864" s="1">
        <v>0</v>
      </c>
      <c r="G2864" s="1">
        <v>22</v>
      </c>
      <c r="H2864" s="1">
        <v>1</v>
      </c>
      <c r="I2864" s="1">
        <f t="shared" si="132"/>
        <v>-0.24360952310273282</v>
      </c>
      <c r="J2864" s="1">
        <f t="shared" si="133"/>
        <v>0.43939703315261519</v>
      </c>
      <c r="K2864" s="1">
        <v>1</v>
      </c>
      <c r="L2864" s="1">
        <f t="shared" si="134"/>
        <v>-0.82235187109671826</v>
      </c>
      <c r="M2864" s="1">
        <f>ABS(J2864-Base!J2864)</f>
        <v>4.6310560282480928E-5</v>
      </c>
    </row>
    <row r="2865" spans="5:13" x14ac:dyDescent="0.3">
      <c r="E2865" s="1">
        <v>2854</v>
      </c>
      <c r="F2865" s="1">
        <v>1</v>
      </c>
      <c r="G2865" s="1">
        <v>17</v>
      </c>
      <c r="H2865" s="1">
        <v>6</v>
      </c>
      <c r="I2865" s="1">
        <f t="shared" si="132"/>
        <v>1.3711776692875324</v>
      </c>
      <c r="J2865" s="1">
        <f t="shared" si="133"/>
        <v>0.79757035712522595</v>
      </c>
      <c r="K2865" s="1">
        <v>1</v>
      </c>
      <c r="L2865" s="1">
        <f t="shared" si="134"/>
        <v>-0.22618522611388125</v>
      </c>
      <c r="M2865" s="1">
        <f>ABS(J2865-Base!J2865)</f>
        <v>9.6651389792168363E-3</v>
      </c>
    </row>
    <row r="2866" spans="5:13" x14ac:dyDescent="0.3">
      <c r="E2866" s="1">
        <v>2855</v>
      </c>
      <c r="F2866" s="1">
        <v>0</v>
      </c>
      <c r="G2866" s="1">
        <v>28</v>
      </c>
      <c r="H2866" s="1">
        <v>0</v>
      </c>
      <c r="I2866" s="1">
        <f t="shared" si="132"/>
        <v>-0.65018028182865084</v>
      </c>
      <c r="J2866" s="1">
        <f t="shared" si="133"/>
        <v>0.34294891237847408</v>
      </c>
      <c r="K2866" s="1">
        <v>0</v>
      </c>
      <c r="L2866" s="1">
        <f t="shared" si="134"/>
        <v>-0.41999350458372248</v>
      </c>
      <c r="M2866" s="1">
        <f>ABS(J2866-Base!J2866)</f>
        <v>1.0668044857152559E-2</v>
      </c>
    </row>
    <row r="2867" spans="5:13" x14ac:dyDescent="0.3">
      <c r="E2867" s="1">
        <v>2856</v>
      </c>
      <c r="F2867" s="1">
        <v>0</v>
      </c>
      <c r="G2867" s="1">
        <v>28</v>
      </c>
      <c r="H2867" s="1">
        <v>3</v>
      </c>
      <c r="I2867" s="1">
        <f t="shared" si="132"/>
        <v>9.405617304614966E-2</v>
      </c>
      <c r="J2867" s="1">
        <f t="shared" si="133"/>
        <v>0.52349672370978795</v>
      </c>
      <c r="K2867" s="1">
        <v>1</v>
      </c>
      <c r="L2867" s="1">
        <f t="shared" si="134"/>
        <v>-0.64722450712515456</v>
      </c>
      <c r="M2867" s="1">
        <f>ABS(J2867-Base!J2867)</f>
        <v>1.3953398800465089E-2</v>
      </c>
    </row>
    <row r="2868" spans="5:13" x14ac:dyDescent="0.3">
      <c r="E2868" s="1">
        <v>2857</v>
      </c>
      <c r="F2868" s="1">
        <v>1</v>
      </c>
      <c r="G2868" s="1">
        <v>20</v>
      </c>
      <c r="H2868" s="1">
        <v>6</v>
      </c>
      <c r="I2868" s="1">
        <f t="shared" si="132"/>
        <v>1.2823848818104735</v>
      </c>
      <c r="J2868" s="1">
        <f t="shared" si="133"/>
        <v>0.78285546260361805</v>
      </c>
      <c r="K2868" s="1">
        <v>1</v>
      </c>
      <c r="L2868" s="1">
        <f t="shared" si="134"/>
        <v>-0.24480719440693949</v>
      </c>
      <c r="M2868" s="1">
        <f>ABS(J2868-Base!J2868)</f>
        <v>9.6276309732704624E-3</v>
      </c>
    </row>
    <row r="2869" spans="5:13" x14ac:dyDescent="0.3">
      <c r="E2869" s="1">
        <v>2858</v>
      </c>
      <c r="F2869" s="1">
        <v>1</v>
      </c>
      <c r="G2869" s="1">
        <v>18</v>
      </c>
      <c r="H2869" s="1">
        <v>0</v>
      </c>
      <c r="I2869" s="1">
        <f t="shared" si="132"/>
        <v>-0.436625039762845</v>
      </c>
      <c r="J2869" s="1">
        <f t="shared" si="133"/>
        <v>0.39254544788761869</v>
      </c>
      <c r="K2869" s="1">
        <v>0</v>
      </c>
      <c r="L2869" s="1">
        <f t="shared" si="134"/>
        <v>-0.49847791790358514</v>
      </c>
      <c r="M2869" s="1">
        <f>ABS(J2869-Base!J2869)</f>
        <v>5.8476941023968276E-3</v>
      </c>
    </row>
    <row r="2870" spans="5:13" x14ac:dyDescent="0.3">
      <c r="E2870" s="1">
        <v>2859</v>
      </c>
      <c r="F2870" s="1">
        <v>0</v>
      </c>
      <c r="G2870" s="1">
        <v>26</v>
      </c>
      <c r="H2870" s="1">
        <v>1</v>
      </c>
      <c r="I2870" s="1">
        <f t="shared" si="132"/>
        <v>-0.34927081672561133</v>
      </c>
      <c r="J2870" s="1">
        <f t="shared" si="133"/>
        <v>0.41355925728835835</v>
      </c>
      <c r="K2870" s="1">
        <v>0</v>
      </c>
      <c r="L2870" s="1">
        <f t="shared" si="134"/>
        <v>-0.53368365143780261</v>
      </c>
      <c r="M2870" s="1">
        <f>ABS(J2870-Base!J2870)</f>
        <v>2.1363829843065729E-3</v>
      </c>
    </row>
    <row r="2871" spans="5:13" x14ac:dyDescent="0.3">
      <c r="E2871" s="1">
        <v>2860</v>
      </c>
      <c r="F2871" s="1">
        <v>0</v>
      </c>
      <c r="G2871" s="1">
        <v>23</v>
      </c>
      <c r="H2871" s="1">
        <v>1</v>
      </c>
      <c r="I2871" s="1">
        <f t="shared" si="132"/>
        <v>-0.27002484650845249</v>
      </c>
      <c r="J2871" s="1">
        <f t="shared" si="133"/>
        <v>0.43290099526311304</v>
      </c>
      <c r="K2871" s="1">
        <v>0</v>
      </c>
      <c r="L2871" s="1">
        <f t="shared" si="134"/>
        <v>-0.5672213789683026</v>
      </c>
      <c r="M2871" s="1">
        <f>ABS(J2871-Base!J2871)</f>
        <v>5.7557668159280428E-4</v>
      </c>
    </row>
    <row r="2872" spans="5:13" x14ac:dyDescent="0.3">
      <c r="E2872" s="1">
        <v>2861</v>
      </c>
      <c r="F2872" s="1">
        <v>0</v>
      </c>
      <c r="G2872" s="1">
        <v>25</v>
      </c>
      <c r="H2872" s="1">
        <v>1</v>
      </c>
      <c r="I2872" s="1">
        <f t="shared" si="132"/>
        <v>-0.32285549331989172</v>
      </c>
      <c r="J2872" s="1">
        <f t="shared" si="133"/>
        <v>0.41998000031392446</v>
      </c>
      <c r="K2872" s="1">
        <v>1</v>
      </c>
      <c r="L2872" s="1">
        <f t="shared" si="134"/>
        <v>-0.8675481871386902</v>
      </c>
      <c r="M2872" s="1">
        <f>ABS(J2872-Base!J2872)</f>
        <v>1.6211648205774476E-3</v>
      </c>
    </row>
    <row r="2873" spans="5:13" x14ac:dyDescent="0.3">
      <c r="E2873" s="1">
        <v>2862</v>
      </c>
      <c r="F2873" s="1">
        <v>1</v>
      </c>
      <c r="G2873" s="1">
        <v>21</v>
      </c>
      <c r="H2873" s="1">
        <v>1</v>
      </c>
      <c r="I2873" s="1">
        <f t="shared" si="132"/>
        <v>-0.22905030836912227</v>
      </c>
      <c r="J2873" s="1">
        <f t="shared" si="133"/>
        <v>0.44298646859080054</v>
      </c>
      <c r="K2873" s="1">
        <v>0</v>
      </c>
      <c r="L2873" s="1">
        <f t="shared" si="134"/>
        <v>-0.58516574597614501</v>
      </c>
      <c r="M2873" s="1">
        <f>ABS(J2873-Base!J2873)</f>
        <v>3.4139466939007712E-3</v>
      </c>
    </row>
    <row r="2874" spans="5:13" x14ac:dyDescent="0.3">
      <c r="E2874" s="1">
        <v>2863</v>
      </c>
      <c r="F2874" s="1">
        <v>0</v>
      </c>
      <c r="G2874" s="1">
        <v>26</v>
      </c>
      <c r="H2874" s="1">
        <v>1</v>
      </c>
      <c r="I2874" s="1">
        <f t="shared" si="132"/>
        <v>-0.34927081672561133</v>
      </c>
      <c r="J2874" s="1">
        <f t="shared" si="133"/>
        <v>0.41355925728835835</v>
      </c>
      <c r="K2874" s="1">
        <v>0</v>
      </c>
      <c r="L2874" s="1">
        <f t="shared" si="134"/>
        <v>-0.53368365143780261</v>
      </c>
      <c r="M2874" s="1">
        <f>ABS(J2874-Base!J2874)</f>
        <v>2.1363829843065729E-3</v>
      </c>
    </row>
    <row r="2875" spans="5:13" x14ac:dyDescent="0.3">
      <c r="E2875" s="1">
        <v>2864</v>
      </c>
      <c r="F2875" s="1">
        <v>1</v>
      </c>
      <c r="G2875" s="1">
        <v>22</v>
      </c>
      <c r="H2875" s="1">
        <v>4</v>
      </c>
      <c r="I2875" s="1">
        <f t="shared" si="132"/>
        <v>0.63045465241753684</v>
      </c>
      <c r="J2875" s="1">
        <f t="shared" si="133"/>
        <v>0.65259254609950756</v>
      </c>
      <c r="K2875" s="1">
        <v>1</v>
      </c>
      <c r="L2875" s="1">
        <f t="shared" si="134"/>
        <v>-0.42680231673995855</v>
      </c>
      <c r="M2875" s="1">
        <f>ABS(J2875-Base!J2875)</f>
        <v>5.9825470584123908E-3</v>
      </c>
    </row>
    <row r="2876" spans="5:13" x14ac:dyDescent="0.3">
      <c r="E2876" s="1">
        <v>2865</v>
      </c>
      <c r="F2876" s="1">
        <v>1</v>
      </c>
      <c r="G2876" s="1">
        <v>24</v>
      </c>
      <c r="H2876" s="1">
        <v>2</v>
      </c>
      <c r="I2876" s="1">
        <f t="shared" si="132"/>
        <v>-2.1475576975399487E-2</v>
      </c>
      <c r="J2876" s="1">
        <f t="shared" si="133"/>
        <v>0.49463131209131789</v>
      </c>
      <c r="K2876" s="1">
        <v>1</v>
      </c>
      <c r="L2876" s="1">
        <f t="shared" si="134"/>
        <v>-0.70394261799063962</v>
      </c>
      <c r="M2876" s="1">
        <f>ABS(J2876-Base!J2876)</f>
        <v>7.9737401703056099E-4</v>
      </c>
    </row>
    <row r="2877" spans="5:13" x14ac:dyDescent="0.3">
      <c r="E2877" s="1">
        <v>2866</v>
      </c>
      <c r="F2877" s="1">
        <v>0</v>
      </c>
      <c r="G2877" s="1">
        <v>24</v>
      </c>
      <c r="H2877" s="1">
        <v>1</v>
      </c>
      <c r="I2877" s="1">
        <f t="shared" si="132"/>
        <v>-0.2964401699141721</v>
      </c>
      <c r="J2877" s="1">
        <f t="shared" si="133"/>
        <v>0.42642794299600362</v>
      </c>
      <c r="K2877" s="1">
        <v>0</v>
      </c>
      <c r="L2877" s="1">
        <f t="shared" si="134"/>
        <v>-0.55587170600887603</v>
      </c>
      <c r="M2877" s="1">
        <f>ABS(J2877-Base!J2877)</f>
        <v>1.1007142626220934E-3</v>
      </c>
    </row>
    <row r="2878" spans="5:13" x14ac:dyDescent="0.3">
      <c r="E2878" s="1">
        <v>2867</v>
      </c>
      <c r="F2878" s="1">
        <v>1</v>
      </c>
      <c r="G2878" s="1">
        <v>27</v>
      </c>
      <c r="H2878" s="1">
        <v>3</v>
      </c>
      <c r="I2878" s="1">
        <f t="shared" si="132"/>
        <v>0.18609915441832325</v>
      </c>
      <c r="J2878" s="1">
        <f t="shared" si="133"/>
        <v>0.54639097799939529</v>
      </c>
      <c r="K2878" s="1">
        <v>1</v>
      </c>
      <c r="L2878" s="1">
        <f t="shared" si="134"/>
        <v>-0.60442048257601411</v>
      </c>
      <c r="M2878" s="1">
        <f>ABS(J2878-Base!J2878)</f>
        <v>1.8459486462082397E-3</v>
      </c>
    </row>
    <row r="2879" spans="5:13" x14ac:dyDescent="0.3">
      <c r="E2879" s="1">
        <v>2868</v>
      </c>
      <c r="F2879" s="1">
        <v>1</v>
      </c>
      <c r="G2879" s="1">
        <v>22</v>
      </c>
      <c r="H2879" s="1">
        <v>0</v>
      </c>
      <c r="I2879" s="1">
        <f t="shared" si="132"/>
        <v>-0.55501542306559037</v>
      </c>
      <c r="J2879" s="1">
        <f t="shared" si="133"/>
        <v>0.3647015772327829</v>
      </c>
      <c r="K2879" s="1">
        <v>1</v>
      </c>
      <c r="L2879" s="1">
        <f t="shared" si="134"/>
        <v>-1.0086758564365665</v>
      </c>
      <c r="M2879" s="1">
        <f>ABS(J2879-Base!J2879)</f>
        <v>6.6428017555906216E-3</v>
      </c>
    </row>
    <row r="2880" spans="5:13" x14ac:dyDescent="0.3">
      <c r="E2880" s="1">
        <v>2869</v>
      </c>
      <c r="F2880" s="1">
        <v>1</v>
      </c>
      <c r="G2880" s="1">
        <v>16</v>
      </c>
      <c r="H2880" s="1">
        <v>5</v>
      </c>
      <c r="I2880" s="1">
        <f t="shared" si="132"/>
        <v>1.1044077462424369</v>
      </c>
      <c r="J2880" s="1">
        <f t="shared" si="133"/>
        <v>0.75108507313430029</v>
      </c>
      <c r="K2880" s="1">
        <v>1</v>
      </c>
      <c r="L2880" s="1">
        <f t="shared" si="134"/>
        <v>-0.28623635382768264</v>
      </c>
      <c r="M2880" s="1">
        <f>ABS(J2880-Base!J2880)</f>
        <v>8.7270771671239533E-3</v>
      </c>
    </row>
    <row r="2881" spans="5:13" x14ac:dyDescent="0.3">
      <c r="E2881" s="1">
        <v>2870</v>
      </c>
      <c r="F2881" s="1">
        <v>1</v>
      </c>
      <c r="G2881" s="1">
        <v>17</v>
      </c>
      <c r="H2881" s="1">
        <v>2</v>
      </c>
      <c r="I2881" s="1">
        <f t="shared" si="132"/>
        <v>0.18570759380440496</v>
      </c>
      <c r="J2881" s="1">
        <f t="shared" si="133"/>
        <v>0.5462939287708084</v>
      </c>
      <c r="K2881" s="1">
        <v>0</v>
      </c>
      <c r="L2881" s="1">
        <f t="shared" si="134"/>
        <v>-0.79030571080776524</v>
      </c>
      <c r="M2881" s="1">
        <f>ABS(J2881-Base!J2881)</f>
        <v>9.8859532687645135E-4</v>
      </c>
    </row>
    <row r="2882" spans="5:13" x14ac:dyDescent="0.3">
      <c r="E2882" s="1">
        <v>2871</v>
      </c>
      <c r="F2882" s="1">
        <v>1</v>
      </c>
      <c r="G2882" s="1">
        <v>26</v>
      </c>
      <c r="H2882" s="1">
        <v>2</v>
      </c>
      <c r="I2882" s="1">
        <f t="shared" si="132"/>
        <v>-8.0670768626772152E-2</v>
      </c>
      <c r="J2882" s="1">
        <f t="shared" si="133"/>
        <v>0.47984323796034778</v>
      </c>
      <c r="K2882" s="1">
        <v>1</v>
      </c>
      <c r="L2882" s="1">
        <f t="shared" si="134"/>
        <v>-0.73429581600414784</v>
      </c>
      <c r="M2882" s="1">
        <f>ABS(J2882-Base!J2882)</f>
        <v>1.3081485386529645E-3</v>
      </c>
    </row>
    <row r="2883" spans="5:13" x14ac:dyDescent="0.3">
      <c r="E2883" s="1">
        <v>2872</v>
      </c>
      <c r="F2883" s="1">
        <v>0</v>
      </c>
      <c r="G2883" s="1">
        <v>29</v>
      </c>
      <c r="H2883" s="1">
        <v>1</v>
      </c>
      <c r="I2883" s="1">
        <f t="shared" si="132"/>
        <v>-0.42851678694277029</v>
      </c>
      <c r="J2883" s="1">
        <f t="shared" si="133"/>
        <v>0.39448056471223647</v>
      </c>
      <c r="K2883" s="1">
        <v>0</v>
      </c>
      <c r="L2883" s="1">
        <f t="shared" si="134"/>
        <v>-0.50166861858873557</v>
      </c>
      <c r="M2883" s="1">
        <f>ABS(J2883-Base!J2883)</f>
        <v>3.6454111541763812E-3</v>
      </c>
    </row>
    <row r="2884" spans="5:13" x14ac:dyDescent="0.3">
      <c r="E2884" s="1">
        <v>2873</v>
      </c>
      <c r="F2884" s="1">
        <v>1</v>
      </c>
      <c r="G2884" s="1">
        <v>20</v>
      </c>
      <c r="H2884" s="1">
        <v>5</v>
      </c>
      <c r="I2884" s="1">
        <f t="shared" si="132"/>
        <v>0.98601736293969144</v>
      </c>
      <c r="J2884" s="1">
        <f t="shared" si="133"/>
        <v>0.72830055963107243</v>
      </c>
      <c r="K2884" s="1">
        <v>1</v>
      </c>
      <c r="L2884" s="1">
        <f t="shared" si="134"/>
        <v>-0.31704145935121358</v>
      </c>
      <c r="M2884" s="1">
        <f>ABS(J2884-Base!J2884)</f>
        <v>8.399337005623897E-3</v>
      </c>
    </row>
    <row r="2885" spans="5:13" x14ac:dyDescent="0.3">
      <c r="E2885" s="1">
        <v>2874</v>
      </c>
      <c r="F2885" s="1">
        <v>0</v>
      </c>
      <c r="G2885" s="1">
        <v>26</v>
      </c>
      <c r="H2885" s="1">
        <v>3</v>
      </c>
      <c r="I2885" s="1">
        <f t="shared" si="132"/>
        <v>0.146886819857589</v>
      </c>
      <c r="J2885" s="1">
        <f t="shared" si="133"/>
        <v>0.5366558222841874</v>
      </c>
      <c r="K2885" s="1">
        <v>1</v>
      </c>
      <c r="L2885" s="1">
        <f t="shared" si="134"/>
        <v>-0.62239831679977509</v>
      </c>
      <c r="M2885" s="1">
        <f>ABS(J2885-Base!J2885)</f>
        <v>1.4966078005499539E-2</v>
      </c>
    </row>
    <row r="2886" spans="5:13" x14ac:dyDescent="0.3">
      <c r="E2886" s="1">
        <v>2875</v>
      </c>
      <c r="F2886" s="1">
        <v>0</v>
      </c>
      <c r="G2886" s="1">
        <v>25</v>
      </c>
      <c r="H2886" s="1">
        <v>3</v>
      </c>
      <c r="I2886" s="1">
        <f t="shared" si="132"/>
        <v>0.17330214326330862</v>
      </c>
      <c r="J2886" s="1">
        <f t="shared" si="133"/>
        <v>0.5432174252299079</v>
      </c>
      <c r="K2886" s="1">
        <v>0</v>
      </c>
      <c r="L2886" s="1">
        <f t="shared" si="134"/>
        <v>-0.78354776766807388</v>
      </c>
      <c r="M2886" s="1">
        <f>ABS(J2886-Base!J2886)</f>
        <v>1.5460502066526272E-2</v>
      </c>
    </row>
    <row r="2887" spans="5:13" x14ac:dyDescent="0.3">
      <c r="E2887" s="1">
        <v>2876</v>
      </c>
      <c r="F2887" s="1">
        <v>0</v>
      </c>
      <c r="G2887" s="1">
        <v>25</v>
      </c>
      <c r="H2887" s="1">
        <v>1</v>
      </c>
      <c r="I2887" s="1">
        <f t="shared" si="132"/>
        <v>-0.32285549331989172</v>
      </c>
      <c r="J2887" s="1">
        <f t="shared" si="133"/>
        <v>0.41998000031392446</v>
      </c>
      <c r="K2887" s="1">
        <v>0</v>
      </c>
      <c r="L2887" s="1">
        <f t="shared" si="134"/>
        <v>-0.54469269381879837</v>
      </c>
      <c r="M2887" s="1">
        <f>ABS(J2887-Base!J2887)</f>
        <v>1.6211648205774476E-3</v>
      </c>
    </row>
    <row r="2888" spans="5:13" x14ac:dyDescent="0.3">
      <c r="E2888" s="1">
        <v>2877</v>
      </c>
      <c r="F2888" s="1">
        <v>1</v>
      </c>
      <c r="G2888" s="1">
        <v>16</v>
      </c>
      <c r="H2888" s="1">
        <v>2</v>
      </c>
      <c r="I2888" s="1">
        <f t="shared" si="132"/>
        <v>0.21530518963009132</v>
      </c>
      <c r="J2888" s="1">
        <f t="shared" si="133"/>
        <v>0.55361932436231731</v>
      </c>
      <c r="K2888" s="1">
        <v>0</v>
      </c>
      <c r="L2888" s="1">
        <f t="shared" si="134"/>
        <v>-0.80658315819415516</v>
      </c>
      <c r="M2888" s="1">
        <f>ABS(J2888-Base!J2888)</f>
        <v>1.2392227227497887E-3</v>
      </c>
    </row>
    <row r="2889" spans="5:13" x14ac:dyDescent="0.3">
      <c r="E2889" s="1">
        <v>2878</v>
      </c>
      <c r="F2889" s="1">
        <v>1</v>
      </c>
      <c r="G2889" s="1">
        <v>30</v>
      </c>
      <c r="H2889" s="1">
        <v>1</v>
      </c>
      <c r="I2889" s="1">
        <f t="shared" si="132"/>
        <v>-0.4954286708002994</v>
      </c>
      <c r="J2889" s="1">
        <f t="shared" si="133"/>
        <v>0.37861554797737879</v>
      </c>
      <c r="K2889" s="1">
        <v>1</v>
      </c>
      <c r="L2889" s="1">
        <f t="shared" si="134"/>
        <v>-0.97123397402061529</v>
      </c>
      <c r="M2889" s="1">
        <f>ABS(J2889-Base!J2889)</f>
        <v>5.438657127549873E-3</v>
      </c>
    </row>
    <row r="2890" spans="5:13" x14ac:dyDescent="0.3">
      <c r="E2890" s="1">
        <v>2879</v>
      </c>
      <c r="F2890" s="1">
        <v>0</v>
      </c>
      <c r="G2890" s="1">
        <v>26</v>
      </c>
      <c r="H2890" s="1">
        <v>1</v>
      </c>
      <c r="I2890" s="1">
        <f t="shared" si="132"/>
        <v>-0.34927081672561133</v>
      </c>
      <c r="J2890" s="1">
        <f t="shared" si="133"/>
        <v>0.41355925728835835</v>
      </c>
      <c r="K2890" s="1">
        <v>0</v>
      </c>
      <c r="L2890" s="1">
        <f t="shared" si="134"/>
        <v>-0.53368365143780261</v>
      </c>
      <c r="M2890" s="1">
        <f>ABS(J2890-Base!J2890)</f>
        <v>2.1363829843065729E-3</v>
      </c>
    </row>
    <row r="2891" spans="5:13" x14ac:dyDescent="0.3">
      <c r="E2891" s="1">
        <v>2880</v>
      </c>
      <c r="F2891" s="1">
        <v>1</v>
      </c>
      <c r="G2891" s="1">
        <v>26</v>
      </c>
      <c r="H2891" s="1">
        <v>7</v>
      </c>
      <c r="I2891" s="1">
        <f t="shared" si="132"/>
        <v>1.4011668257271368</v>
      </c>
      <c r="J2891" s="1">
        <f t="shared" si="133"/>
        <v>0.80236898089568198</v>
      </c>
      <c r="K2891" s="1">
        <v>1</v>
      </c>
      <c r="L2891" s="1">
        <f t="shared" si="134"/>
        <v>-0.22018670098832491</v>
      </c>
      <c r="M2891" s="1">
        <f>ABS(J2891-Base!J2891)</f>
        <v>1.0232698444364474E-2</v>
      </c>
    </row>
    <row r="2892" spans="5:13" x14ac:dyDescent="0.3">
      <c r="E2892" s="1">
        <v>2881</v>
      </c>
      <c r="F2892" s="1">
        <v>1</v>
      </c>
      <c r="G2892" s="1">
        <v>19</v>
      </c>
      <c r="H2892" s="1">
        <v>2</v>
      </c>
      <c r="I2892" s="1">
        <f t="shared" si="132"/>
        <v>0.12651240215303225</v>
      </c>
      <c r="J2892" s="1">
        <f t="shared" si="133"/>
        <v>0.53158598294634607</v>
      </c>
      <c r="K2892" s="1">
        <v>1</v>
      </c>
      <c r="L2892" s="1">
        <f t="shared" si="134"/>
        <v>-0.63189032016121027</v>
      </c>
      <c r="M2892" s="1">
        <f>ABS(J2892-Base!J2892)</f>
        <v>4.8236777987231694E-4</v>
      </c>
    </row>
    <row r="2893" spans="5:13" x14ac:dyDescent="0.3">
      <c r="E2893" s="1">
        <v>2882</v>
      </c>
      <c r="F2893" s="1">
        <v>0</v>
      </c>
      <c r="G2893" s="1">
        <v>24</v>
      </c>
      <c r="H2893" s="1">
        <v>3</v>
      </c>
      <c r="I2893" s="1">
        <f t="shared" ref="I2893:I2956" si="135">$H$5+$H$6*G2893+H2893*$H$7+$H$8*F2893+F2893*H2893*$H$9+F2893*G2893*$H$10</f>
        <v>0.19971746666902823</v>
      </c>
      <c r="J2893" s="1">
        <f t="shared" ref="J2893:J2956" si="136">EXP(I2893)/(1+EXP(I2893))</f>
        <v>0.54976406464654859</v>
      </c>
      <c r="K2893" s="1">
        <v>0</v>
      </c>
      <c r="L2893" s="1">
        <f t="shared" ref="L2893:L2956" si="137">IF(K2893=1,LN(J2893),LN(1-J2893))</f>
        <v>-0.79798353282995782</v>
      </c>
      <c r="M2893" s="1">
        <f>ABS(J2893-Base!J2893)</f>
        <v>1.594627117774039E-2</v>
      </c>
    </row>
    <row r="2894" spans="5:13" x14ac:dyDescent="0.3">
      <c r="E2894" s="1">
        <v>2883</v>
      </c>
      <c r="F2894" s="1">
        <v>1</v>
      </c>
      <c r="G2894" s="1">
        <v>19</v>
      </c>
      <c r="H2894" s="1">
        <v>2</v>
      </c>
      <c r="I2894" s="1">
        <f t="shared" si="135"/>
        <v>0.12651240215303225</v>
      </c>
      <c r="J2894" s="1">
        <f t="shared" si="136"/>
        <v>0.53158598294634607</v>
      </c>
      <c r="K2894" s="1">
        <v>1</v>
      </c>
      <c r="L2894" s="1">
        <f t="shared" si="137"/>
        <v>-0.63189032016121027</v>
      </c>
      <c r="M2894" s="1">
        <f>ABS(J2894-Base!J2894)</f>
        <v>4.8236777987231694E-4</v>
      </c>
    </row>
    <row r="2895" spans="5:13" x14ac:dyDescent="0.3">
      <c r="E2895" s="1">
        <v>2884</v>
      </c>
      <c r="F2895" s="1">
        <v>0</v>
      </c>
      <c r="G2895" s="1">
        <v>25</v>
      </c>
      <c r="H2895" s="1">
        <v>2</v>
      </c>
      <c r="I2895" s="1">
        <f t="shared" si="135"/>
        <v>-7.477667502829155E-2</v>
      </c>
      <c r="J2895" s="1">
        <f t="shared" si="136"/>
        <v>0.48131453715836953</v>
      </c>
      <c r="K2895" s="1">
        <v>0</v>
      </c>
      <c r="L2895" s="1">
        <f t="shared" si="137"/>
        <v>-0.65645762415665765</v>
      </c>
      <c r="M2895" s="1">
        <f>ABS(J2895-Base!J2895)</f>
        <v>6.9731103738460698E-3</v>
      </c>
    </row>
    <row r="2896" spans="5:13" x14ac:dyDescent="0.3">
      <c r="E2896" s="1">
        <v>2885</v>
      </c>
      <c r="F2896" s="1">
        <v>0</v>
      </c>
      <c r="G2896" s="1">
        <v>33</v>
      </c>
      <c r="H2896" s="1">
        <v>4</v>
      </c>
      <c r="I2896" s="1">
        <f t="shared" si="135"/>
        <v>0.21005837430915175</v>
      </c>
      <c r="J2896" s="1">
        <f t="shared" si="136"/>
        <v>0.55232234338857311</v>
      </c>
      <c r="K2896" s="1">
        <v>1</v>
      </c>
      <c r="L2896" s="1">
        <f t="shared" si="137"/>
        <v>-0.59362344772657483</v>
      </c>
      <c r="M2896" s="1">
        <f>ABS(J2896-Base!J2896)</f>
        <v>1.9643598603364065E-2</v>
      </c>
    </row>
    <row r="2897" spans="5:13" x14ac:dyDescent="0.3">
      <c r="E2897" s="1">
        <v>2886</v>
      </c>
      <c r="F2897" s="1">
        <v>1</v>
      </c>
      <c r="G2897" s="1">
        <v>23</v>
      </c>
      <c r="H2897" s="1">
        <v>3</v>
      </c>
      <c r="I2897" s="1">
        <f t="shared" si="135"/>
        <v>0.30448953772106868</v>
      </c>
      <c r="J2897" s="1">
        <f t="shared" si="136"/>
        <v>0.57553965310375632</v>
      </c>
      <c r="K2897" s="1">
        <v>1</v>
      </c>
      <c r="L2897" s="1">
        <f t="shared" si="137"/>
        <v>-0.55244715118904442</v>
      </c>
      <c r="M2897" s="1">
        <f>ABS(J2897-Base!J2897)</f>
        <v>2.8232640295787759E-3</v>
      </c>
    </row>
    <row r="2898" spans="5:13" x14ac:dyDescent="0.3">
      <c r="E2898" s="1">
        <v>2887</v>
      </c>
      <c r="F2898" s="1">
        <v>0</v>
      </c>
      <c r="G2898" s="1">
        <v>29</v>
      </c>
      <c r="H2898" s="1">
        <v>2</v>
      </c>
      <c r="I2898" s="1">
        <f t="shared" si="135"/>
        <v>-0.18043796865117012</v>
      </c>
      <c r="J2898" s="1">
        <f t="shared" si="136"/>
        <v>0.45501249971933283</v>
      </c>
      <c r="K2898" s="1">
        <v>0</v>
      </c>
      <c r="L2898" s="1">
        <f t="shared" si="137"/>
        <v>-0.60699241984674102</v>
      </c>
      <c r="M2898" s="1">
        <f>ABS(J2898-Base!J2898)</f>
        <v>4.7877438780188908E-3</v>
      </c>
    </row>
    <row r="2899" spans="5:13" x14ac:dyDescent="0.3">
      <c r="E2899" s="1">
        <v>2888</v>
      </c>
      <c r="F2899" s="1">
        <v>1</v>
      </c>
      <c r="G2899" s="1">
        <v>19</v>
      </c>
      <c r="H2899" s="1">
        <v>1</v>
      </c>
      <c r="I2899" s="1">
        <f t="shared" si="135"/>
        <v>-0.16985511671774955</v>
      </c>
      <c r="J2899" s="1">
        <f t="shared" si="136"/>
        <v>0.45763801982697555</v>
      </c>
      <c r="K2899" s="1">
        <v>0</v>
      </c>
      <c r="L2899" s="1">
        <f t="shared" si="137"/>
        <v>-0.61182164036396791</v>
      </c>
      <c r="M2899" s="1">
        <f>ABS(J2899-Base!J2899)</f>
        <v>2.9238545794913473E-3</v>
      </c>
    </row>
    <row r="2900" spans="5:13" x14ac:dyDescent="0.3">
      <c r="E2900" s="1">
        <v>2889</v>
      </c>
      <c r="F2900" s="1">
        <v>1</v>
      </c>
      <c r="G2900" s="1">
        <v>19</v>
      </c>
      <c r="H2900" s="1">
        <v>2</v>
      </c>
      <c r="I2900" s="1">
        <f t="shared" si="135"/>
        <v>0.12651240215303225</v>
      </c>
      <c r="J2900" s="1">
        <f t="shared" si="136"/>
        <v>0.53158598294634607</v>
      </c>
      <c r="K2900" s="1">
        <v>0</v>
      </c>
      <c r="L2900" s="1">
        <f t="shared" si="137"/>
        <v>-0.75840272231424255</v>
      </c>
      <c r="M2900" s="1">
        <f>ABS(J2900-Base!J2900)</f>
        <v>4.8236777987231694E-4</v>
      </c>
    </row>
    <row r="2901" spans="5:13" x14ac:dyDescent="0.3">
      <c r="E2901" s="1">
        <v>2890</v>
      </c>
      <c r="F2901" s="1">
        <v>0</v>
      </c>
      <c r="G2901" s="1">
        <v>30</v>
      </c>
      <c r="H2901" s="1">
        <v>2</v>
      </c>
      <c r="I2901" s="1">
        <f t="shared" si="135"/>
        <v>-0.20685329205688974</v>
      </c>
      <c r="J2901" s="1">
        <f t="shared" si="136"/>
        <v>0.4484702850960226</v>
      </c>
      <c r="K2901" s="1">
        <v>1</v>
      </c>
      <c r="L2901" s="1">
        <f t="shared" si="137"/>
        <v>-0.80191285364468201</v>
      </c>
      <c r="M2901" s="1">
        <f>ABS(J2901-Base!J2901)</f>
        <v>4.2417013842316331E-3</v>
      </c>
    </row>
    <row r="2902" spans="5:13" x14ac:dyDescent="0.3">
      <c r="E2902" s="1">
        <v>2891</v>
      </c>
      <c r="F2902" s="1">
        <v>1</v>
      </c>
      <c r="G2902" s="1">
        <v>24</v>
      </c>
      <c r="H2902" s="1">
        <v>3</v>
      </c>
      <c r="I2902" s="1">
        <f t="shared" si="135"/>
        <v>0.27489194189538235</v>
      </c>
      <c r="J2902" s="1">
        <f t="shared" si="136"/>
        <v>0.56829347313059175</v>
      </c>
      <c r="K2902" s="1">
        <v>1</v>
      </c>
      <c r="L2902" s="1">
        <f t="shared" si="137"/>
        <v>-0.56511731564631229</v>
      </c>
      <c r="M2902" s="1">
        <f>ABS(J2902-Base!J2902)</f>
        <v>2.583137306302774E-3</v>
      </c>
    </row>
    <row r="2903" spans="5:13" x14ac:dyDescent="0.3">
      <c r="E2903" s="1">
        <v>2892</v>
      </c>
      <c r="F2903" s="1">
        <v>1</v>
      </c>
      <c r="G2903" s="1">
        <v>23</v>
      </c>
      <c r="H2903" s="1">
        <v>1</v>
      </c>
      <c r="I2903" s="1">
        <f t="shared" si="135"/>
        <v>-0.28824550002049498</v>
      </c>
      <c r="J2903" s="1">
        <f t="shared" si="136"/>
        <v>0.42843345186620124</v>
      </c>
      <c r="K2903" s="1">
        <v>0</v>
      </c>
      <c r="L2903" s="1">
        <f t="shared" si="137"/>
        <v>-0.55937435784786393</v>
      </c>
      <c r="M2903" s="1">
        <f>ABS(J2903-Base!J2903)</f>
        <v>3.8919667153189952E-3</v>
      </c>
    </row>
    <row r="2904" spans="5:13" x14ac:dyDescent="0.3">
      <c r="E2904" s="1">
        <v>2893</v>
      </c>
      <c r="F2904" s="1">
        <v>0</v>
      </c>
      <c r="G2904" s="1">
        <v>24</v>
      </c>
      <c r="H2904" s="1">
        <v>1</v>
      </c>
      <c r="I2904" s="1">
        <f t="shared" si="135"/>
        <v>-0.2964401699141721</v>
      </c>
      <c r="J2904" s="1">
        <f t="shared" si="136"/>
        <v>0.42642794299600362</v>
      </c>
      <c r="K2904" s="1">
        <v>1</v>
      </c>
      <c r="L2904" s="1">
        <f t="shared" si="137"/>
        <v>-0.85231187592304813</v>
      </c>
      <c r="M2904" s="1">
        <f>ABS(J2904-Base!J2904)</f>
        <v>1.1007142626220934E-3</v>
      </c>
    </row>
    <row r="2905" spans="5:13" x14ac:dyDescent="0.3">
      <c r="E2905" s="1">
        <v>2894</v>
      </c>
      <c r="F2905" s="1">
        <v>1</v>
      </c>
      <c r="G2905" s="1">
        <v>21</v>
      </c>
      <c r="H2905" s="1">
        <v>3</v>
      </c>
      <c r="I2905" s="1">
        <f t="shared" si="135"/>
        <v>0.36368472937244134</v>
      </c>
      <c r="J2905" s="1">
        <f t="shared" si="136"/>
        <v>0.58993210957582065</v>
      </c>
      <c r="K2905" s="1">
        <v>0</v>
      </c>
      <c r="L2905" s="1">
        <f t="shared" si="137"/>
        <v>-0.89143254659126092</v>
      </c>
      <c r="M2905" s="1">
        <f>ABS(J2905-Base!J2905)</f>
        <v>3.2934135297213452E-3</v>
      </c>
    </row>
    <row r="2906" spans="5:13" x14ac:dyDescent="0.3">
      <c r="E2906" s="1">
        <v>2895</v>
      </c>
      <c r="F2906" s="1">
        <v>1</v>
      </c>
      <c r="G2906" s="1">
        <v>25</v>
      </c>
      <c r="H2906" s="1">
        <v>3</v>
      </c>
      <c r="I2906" s="1">
        <f t="shared" si="135"/>
        <v>0.24529434606969602</v>
      </c>
      <c r="J2906" s="1">
        <f t="shared" si="136"/>
        <v>0.56101794223747015</v>
      </c>
      <c r="K2906" s="1">
        <v>1</v>
      </c>
      <c r="L2906" s="1">
        <f t="shared" si="137"/>
        <v>-0.57800239137288711</v>
      </c>
      <c r="M2906" s="1">
        <f>ABS(J2906-Base!J2906)</f>
        <v>2.3400149410359727E-3</v>
      </c>
    </row>
    <row r="2907" spans="5:13" x14ac:dyDescent="0.3">
      <c r="E2907" s="1">
        <v>2896</v>
      </c>
      <c r="F2907" s="1">
        <v>0</v>
      </c>
      <c r="G2907" s="1">
        <v>23</v>
      </c>
      <c r="H2907" s="1">
        <v>2</v>
      </c>
      <c r="I2907" s="1">
        <f t="shared" si="135"/>
        <v>-2.194602821685232E-2</v>
      </c>
      <c r="J2907" s="1">
        <f t="shared" si="136"/>
        <v>0.49451371313987069</v>
      </c>
      <c r="K2907" s="1">
        <v>0</v>
      </c>
      <c r="L2907" s="1">
        <f t="shared" si="137"/>
        <v>-0.68223436876271526</v>
      </c>
      <c r="M2907" s="1">
        <f>ABS(J2907-Base!J2907)</f>
        <v>8.0578770801748023E-3</v>
      </c>
    </row>
    <row r="2908" spans="5:13" x14ac:dyDescent="0.3">
      <c r="E2908" s="1">
        <v>2897</v>
      </c>
      <c r="F2908" s="1">
        <v>0</v>
      </c>
      <c r="G2908" s="1">
        <v>29</v>
      </c>
      <c r="H2908" s="1">
        <v>3</v>
      </c>
      <c r="I2908" s="1">
        <f t="shared" si="135"/>
        <v>6.7640849640430045E-2</v>
      </c>
      <c r="J2908" s="1">
        <f t="shared" si="136"/>
        <v>0.51690376793916937</v>
      </c>
      <c r="K2908" s="1">
        <v>0</v>
      </c>
      <c r="L2908" s="1">
        <f t="shared" si="137"/>
        <v>-0.72753940695368136</v>
      </c>
      <c r="M2908" s="1">
        <f>ABS(J2908-Base!J2908)</f>
        <v>1.3436248929804773E-2</v>
      </c>
    </row>
    <row r="2909" spans="5:13" x14ac:dyDescent="0.3">
      <c r="E2909" s="1">
        <v>2898</v>
      </c>
      <c r="F2909" s="1">
        <v>1</v>
      </c>
      <c r="G2909" s="1">
        <v>19</v>
      </c>
      <c r="H2909" s="1">
        <v>2</v>
      </c>
      <c r="I2909" s="1">
        <f t="shared" si="135"/>
        <v>0.12651240215303225</v>
      </c>
      <c r="J2909" s="1">
        <f t="shared" si="136"/>
        <v>0.53158598294634607</v>
      </c>
      <c r="K2909" s="1">
        <v>0</v>
      </c>
      <c r="L2909" s="1">
        <f t="shared" si="137"/>
        <v>-0.75840272231424255</v>
      </c>
      <c r="M2909" s="1">
        <f>ABS(J2909-Base!J2909)</f>
        <v>4.8236777987231694E-4</v>
      </c>
    </row>
    <row r="2910" spans="5:13" x14ac:dyDescent="0.3">
      <c r="E2910" s="1">
        <v>2899</v>
      </c>
      <c r="F2910" s="1">
        <v>1</v>
      </c>
      <c r="G2910" s="1">
        <v>23</v>
      </c>
      <c r="H2910" s="1">
        <v>3</v>
      </c>
      <c r="I2910" s="1">
        <f t="shared" si="135"/>
        <v>0.30448953772106868</v>
      </c>
      <c r="J2910" s="1">
        <f t="shared" si="136"/>
        <v>0.57553965310375632</v>
      </c>
      <c r="K2910" s="1">
        <v>1</v>
      </c>
      <c r="L2910" s="1">
        <f t="shared" si="137"/>
        <v>-0.55244715118904442</v>
      </c>
      <c r="M2910" s="1">
        <f>ABS(J2910-Base!J2910)</f>
        <v>2.8232640295787759E-3</v>
      </c>
    </row>
    <row r="2911" spans="5:13" x14ac:dyDescent="0.3">
      <c r="E2911" s="1">
        <v>2900</v>
      </c>
      <c r="F2911" s="1">
        <v>0</v>
      </c>
      <c r="G2911" s="1">
        <v>29</v>
      </c>
      <c r="H2911" s="1">
        <v>2</v>
      </c>
      <c r="I2911" s="1">
        <f t="shared" si="135"/>
        <v>-0.18043796865117012</v>
      </c>
      <c r="J2911" s="1">
        <f t="shared" si="136"/>
        <v>0.45501249971933283</v>
      </c>
      <c r="K2911" s="1">
        <v>1</v>
      </c>
      <c r="L2911" s="1">
        <f t="shared" si="137"/>
        <v>-0.78743038849791103</v>
      </c>
      <c r="M2911" s="1">
        <f>ABS(J2911-Base!J2911)</f>
        <v>4.7877438780188908E-3</v>
      </c>
    </row>
    <row r="2912" spans="5:13" x14ac:dyDescent="0.3">
      <c r="E2912" s="1">
        <v>2901</v>
      </c>
      <c r="F2912" s="1">
        <v>1</v>
      </c>
      <c r="G2912" s="1">
        <v>15</v>
      </c>
      <c r="H2912" s="1">
        <v>1</v>
      </c>
      <c r="I2912" s="1">
        <f t="shared" si="135"/>
        <v>-5.1464733415004182E-2</v>
      </c>
      <c r="J2912" s="1">
        <f t="shared" si="136"/>
        <v>0.48713665569553943</v>
      </c>
      <c r="K2912" s="1">
        <v>1</v>
      </c>
      <c r="L2912" s="1">
        <f t="shared" si="137"/>
        <v>-0.71921058808467886</v>
      </c>
      <c r="M2912" s="1">
        <f>ABS(J2912-Base!J2912)</f>
        <v>1.9170903617905521E-3</v>
      </c>
    </row>
    <row r="2913" spans="5:13" x14ac:dyDescent="0.3">
      <c r="E2913" s="1">
        <v>2902</v>
      </c>
      <c r="F2913" s="1">
        <v>1</v>
      </c>
      <c r="G2913" s="1">
        <v>25</v>
      </c>
      <c r="H2913" s="1">
        <v>2</v>
      </c>
      <c r="I2913" s="1">
        <f t="shared" si="135"/>
        <v>-5.1073172801085823E-2</v>
      </c>
      <c r="J2913" s="1">
        <f t="shared" si="136"/>
        <v>0.48723448155067395</v>
      </c>
      <c r="K2913" s="1">
        <v>1</v>
      </c>
      <c r="L2913" s="1">
        <f t="shared" si="137"/>
        <v>-0.71900979015107069</v>
      </c>
      <c r="M2913" s="1">
        <f>ABS(J2913-Base!J2913)</f>
        <v>1.0531659815416483E-3</v>
      </c>
    </row>
    <row r="2914" spans="5:13" x14ac:dyDescent="0.3">
      <c r="E2914" s="1">
        <v>2903</v>
      </c>
      <c r="F2914" s="1">
        <v>0</v>
      </c>
      <c r="G2914" s="1">
        <v>21</v>
      </c>
      <c r="H2914" s="1">
        <v>0</v>
      </c>
      <c r="I2914" s="1">
        <f t="shared" si="135"/>
        <v>-0.46527301798861337</v>
      </c>
      <c r="J2914" s="1">
        <f t="shared" si="136"/>
        <v>0.38573566532339898</v>
      </c>
      <c r="K2914" s="1">
        <v>0</v>
      </c>
      <c r="L2914" s="1">
        <f t="shared" si="137"/>
        <v>-0.48732993097630589</v>
      </c>
      <c r="M2914" s="1">
        <f>ABS(J2914-Base!J2914)</f>
        <v>7.6970146114788141E-3</v>
      </c>
    </row>
    <row r="2915" spans="5:13" x14ac:dyDescent="0.3">
      <c r="E2915" s="1">
        <v>2904</v>
      </c>
      <c r="F2915" s="1">
        <v>0</v>
      </c>
      <c r="G2915" s="1">
        <v>24</v>
      </c>
      <c r="H2915" s="1">
        <v>0</v>
      </c>
      <c r="I2915" s="1">
        <f t="shared" si="135"/>
        <v>-0.54451898820577227</v>
      </c>
      <c r="J2915" s="1">
        <f t="shared" si="136"/>
        <v>0.36713697802341244</v>
      </c>
      <c r="K2915" s="1">
        <v>0</v>
      </c>
      <c r="L2915" s="1">
        <f t="shared" si="137"/>
        <v>-0.45750127523642731</v>
      </c>
      <c r="M2915" s="1">
        <f>ABS(J2915-Base!J2915)</f>
        <v>9.0319000904001689E-3</v>
      </c>
    </row>
    <row r="2916" spans="5:13" x14ac:dyDescent="0.3">
      <c r="E2916" s="1">
        <v>2905</v>
      </c>
      <c r="F2916" s="1">
        <v>1</v>
      </c>
      <c r="G2916" s="1">
        <v>30</v>
      </c>
      <c r="H2916" s="1">
        <v>2</v>
      </c>
      <c r="I2916" s="1">
        <f t="shared" si="135"/>
        <v>-0.19906115192951757</v>
      </c>
      <c r="J2916" s="1">
        <f t="shared" si="136"/>
        <v>0.45039839399994352</v>
      </c>
      <c r="K2916" s="1">
        <v>1</v>
      </c>
      <c r="L2916" s="1">
        <f t="shared" si="137"/>
        <v>-0.79762276788249953</v>
      </c>
      <c r="M2916" s="1">
        <f>ABS(J2916-Base!J2916)</f>
        <v>2.3135924803107111E-3</v>
      </c>
    </row>
    <row r="2917" spans="5:13" x14ac:dyDescent="0.3">
      <c r="E2917" s="1">
        <v>2906</v>
      </c>
      <c r="F2917" s="1">
        <v>0</v>
      </c>
      <c r="G2917" s="1">
        <v>23</v>
      </c>
      <c r="H2917" s="1">
        <v>1</v>
      </c>
      <c r="I2917" s="1">
        <f t="shared" si="135"/>
        <v>-0.27002484650845249</v>
      </c>
      <c r="J2917" s="1">
        <f t="shared" si="136"/>
        <v>0.43290099526311304</v>
      </c>
      <c r="K2917" s="1">
        <v>0</v>
      </c>
      <c r="L2917" s="1">
        <f t="shared" si="137"/>
        <v>-0.5672213789683026</v>
      </c>
      <c r="M2917" s="1">
        <f>ABS(J2917-Base!J2917)</f>
        <v>5.7557668159280428E-4</v>
      </c>
    </row>
    <row r="2918" spans="5:13" x14ac:dyDescent="0.3">
      <c r="E2918" s="1">
        <v>2907</v>
      </c>
      <c r="F2918" s="1">
        <v>1</v>
      </c>
      <c r="G2918" s="1">
        <v>25</v>
      </c>
      <c r="H2918" s="1">
        <v>2</v>
      </c>
      <c r="I2918" s="1">
        <f t="shared" si="135"/>
        <v>-5.1073172801085823E-2</v>
      </c>
      <c r="J2918" s="1">
        <f t="shared" si="136"/>
        <v>0.48723448155067395</v>
      </c>
      <c r="K2918" s="1">
        <v>0</v>
      </c>
      <c r="L2918" s="1">
        <f t="shared" si="137"/>
        <v>-0.66793661734998488</v>
      </c>
      <c r="M2918" s="1">
        <f>ABS(J2918-Base!J2918)</f>
        <v>1.0531659815416483E-3</v>
      </c>
    </row>
    <row r="2919" spans="5:13" x14ac:dyDescent="0.3">
      <c r="E2919" s="1">
        <v>2908</v>
      </c>
      <c r="F2919" s="1">
        <v>1</v>
      </c>
      <c r="G2919" s="1">
        <v>27</v>
      </c>
      <c r="H2919" s="1">
        <v>3</v>
      </c>
      <c r="I2919" s="1">
        <f t="shared" si="135"/>
        <v>0.18609915441832325</v>
      </c>
      <c r="J2919" s="1">
        <f t="shared" si="136"/>
        <v>0.54639097799939529</v>
      </c>
      <c r="K2919" s="1">
        <v>1</v>
      </c>
      <c r="L2919" s="1">
        <f t="shared" si="137"/>
        <v>-0.60442048257601411</v>
      </c>
      <c r="M2919" s="1">
        <f>ABS(J2919-Base!J2919)</f>
        <v>1.8459486462082397E-3</v>
      </c>
    </row>
    <row r="2920" spans="5:13" x14ac:dyDescent="0.3">
      <c r="E2920" s="1">
        <v>2909</v>
      </c>
      <c r="F2920" s="1">
        <v>1</v>
      </c>
      <c r="G2920" s="1">
        <v>23</v>
      </c>
      <c r="H2920" s="1">
        <v>2</v>
      </c>
      <c r="I2920" s="1">
        <f t="shared" si="135"/>
        <v>8.1220188502868634E-3</v>
      </c>
      <c r="J2920" s="1">
        <f t="shared" si="136"/>
        <v>0.50203049355042118</v>
      </c>
      <c r="K2920" s="1">
        <v>0</v>
      </c>
      <c r="L2920" s="1">
        <f t="shared" si="137"/>
        <v>-0.69721643586119952</v>
      </c>
      <c r="M2920" s="1">
        <f>ABS(J2920-Base!J2920)</f>
        <v>5.4109666962431913E-4</v>
      </c>
    </row>
    <row r="2921" spans="5:13" x14ac:dyDescent="0.3">
      <c r="E2921" s="1">
        <v>2910</v>
      </c>
      <c r="F2921" s="1">
        <v>0</v>
      </c>
      <c r="G2921" s="1">
        <v>23</v>
      </c>
      <c r="H2921" s="1">
        <v>1</v>
      </c>
      <c r="I2921" s="1">
        <f t="shared" si="135"/>
        <v>-0.27002484650845249</v>
      </c>
      <c r="J2921" s="1">
        <f t="shared" si="136"/>
        <v>0.43290099526311304</v>
      </c>
      <c r="K2921" s="1">
        <v>1</v>
      </c>
      <c r="L2921" s="1">
        <f t="shared" si="137"/>
        <v>-0.83724622547675487</v>
      </c>
      <c r="M2921" s="1">
        <f>ABS(J2921-Base!J2921)</f>
        <v>5.7557668159280428E-4</v>
      </c>
    </row>
    <row r="2922" spans="5:13" x14ac:dyDescent="0.3">
      <c r="E2922" s="1">
        <v>2911</v>
      </c>
      <c r="F2922" s="1">
        <v>1</v>
      </c>
      <c r="G2922" s="1">
        <v>28</v>
      </c>
      <c r="H2922" s="1">
        <v>4</v>
      </c>
      <c r="I2922" s="1">
        <f t="shared" si="135"/>
        <v>0.45286907746341865</v>
      </c>
      <c r="J2922" s="1">
        <f t="shared" si="136"/>
        <v>0.61132116588766361</v>
      </c>
      <c r="K2922" s="1">
        <v>1</v>
      </c>
      <c r="L2922" s="1">
        <f t="shared" si="137"/>
        <v>-0.49213281816004667</v>
      </c>
      <c r="M2922" s="1">
        <f>ABS(J2922-Base!J2922)</f>
        <v>4.793934619529483E-3</v>
      </c>
    </row>
    <row r="2923" spans="5:13" x14ac:dyDescent="0.3">
      <c r="E2923" s="1">
        <v>2912</v>
      </c>
      <c r="F2923" s="1">
        <v>1</v>
      </c>
      <c r="G2923" s="1">
        <v>17</v>
      </c>
      <c r="H2923" s="1">
        <v>8</v>
      </c>
      <c r="I2923" s="1">
        <f t="shared" si="135"/>
        <v>1.9639127070290958</v>
      </c>
      <c r="J2923" s="1">
        <f t="shared" si="136"/>
        <v>0.87695577360984778</v>
      </c>
      <c r="K2923" s="1">
        <v>1</v>
      </c>
      <c r="L2923" s="1">
        <f t="shared" si="137"/>
        <v>-0.13129871706074078</v>
      </c>
      <c r="M2923" s="1">
        <f>ABS(J2923-Base!J2923)</f>
        <v>9.6140080318756205E-3</v>
      </c>
    </row>
    <row r="2924" spans="5:13" x14ac:dyDescent="0.3">
      <c r="E2924" s="1">
        <v>2913</v>
      </c>
      <c r="F2924" s="1">
        <v>1</v>
      </c>
      <c r="G2924" s="1">
        <v>21</v>
      </c>
      <c r="H2924" s="1">
        <v>2</v>
      </c>
      <c r="I2924" s="1">
        <f t="shared" si="135"/>
        <v>6.7317210501659577E-2</v>
      </c>
      <c r="J2924" s="1">
        <f t="shared" si="136"/>
        <v>0.51682295018884739</v>
      </c>
      <c r="K2924" s="1">
        <v>1</v>
      </c>
      <c r="L2924" s="1">
        <f t="shared" si="137"/>
        <v>-0.66005491923960891</v>
      </c>
      <c r="M2924" s="1">
        <f>ABS(J2924-Base!J2924)</f>
        <v>2.8386367784460909E-5</v>
      </c>
    </row>
    <row r="2925" spans="5:13" x14ac:dyDescent="0.3">
      <c r="E2925" s="1">
        <v>2914</v>
      </c>
      <c r="F2925" s="1">
        <v>0</v>
      </c>
      <c r="G2925" s="1">
        <v>28</v>
      </c>
      <c r="H2925" s="1">
        <v>1</v>
      </c>
      <c r="I2925" s="1">
        <f t="shared" si="135"/>
        <v>-0.40210146353705067</v>
      </c>
      <c r="J2925" s="1">
        <f t="shared" si="136"/>
        <v>0.40080754556530518</v>
      </c>
      <c r="K2925" s="1">
        <v>0</v>
      </c>
      <c r="L2925" s="1">
        <f t="shared" si="137"/>
        <v>-0.51217243959090175</v>
      </c>
      <c r="M2925" s="1">
        <f>ABS(J2925-Base!J2925)</f>
        <v>3.1490134339461351E-3</v>
      </c>
    </row>
    <row r="2926" spans="5:13" x14ac:dyDescent="0.3">
      <c r="E2926" s="1">
        <v>2915</v>
      </c>
      <c r="F2926" s="1">
        <v>0</v>
      </c>
      <c r="G2926" s="1">
        <v>31</v>
      </c>
      <c r="H2926" s="1">
        <v>0</v>
      </c>
      <c r="I2926" s="1">
        <f t="shared" si="135"/>
        <v>-0.72942625204580969</v>
      </c>
      <c r="J2926" s="1">
        <f t="shared" si="136"/>
        <v>0.32532064508229447</v>
      </c>
      <c r="K2926" s="1">
        <v>0</v>
      </c>
      <c r="L2926" s="1">
        <f t="shared" si="137"/>
        <v>-0.39351773072353052</v>
      </c>
      <c r="M2926" s="1">
        <f>ABS(J2926-Base!J2926)</f>
        <v>1.1776913713985815E-2</v>
      </c>
    </row>
    <row r="2927" spans="5:13" x14ac:dyDescent="0.3">
      <c r="E2927" s="1">
        <v>2916</v>
      </c>
      <c r="F2927" s="1">
        <v>1</v>
      </c>
      <c r="G2927" s="1">
        <v>19</v>
      </c>
      <c r="H2927" s="1">
        <v>9</v>
      </c>
      <c r="I2927" s="1">
        <f t="shared" si="135"/>
        <v>2.2010850342485053</v>
      </c>
      <c r="J2927" s="1">
        <f t="shared" si="136"/>
        <v>0.90034690500654291</v>
      </c>
      <c r="K2927" s="1">
        <v>1</v>
      </c>
      <c r="L2927" s="1">
        <f t="shared" si="137"/>
        <v>-0.10497513991732699</v>
      </c>
      <c r="M2927" s="1">
        <f>ABS(J2927-Base!J2927)</f>
        <v>9.1361264340986681E-3</v>
      </c>
    </row>
    <row r="2928" spans="5:13" x14ac:dyDescent="0.3">
      <c r="E2928" s="1">
        <v>2917</v>
      </c>
      <c r="F2928" s="1">
        <v>1</v>
      </c>
      <c r="G2928" s="1">
        <v>25</v>
      </c>
      <c r="H2928" s="1">
        <v>2</v>
      </c>
      <c r="I2928" s="1">
        <f t="shared" si="135"/>
        <v>-5.1073172801085823E-2</v>
      </c>
      <c r="J2928" s="1">
        <f t="shared" si="136"/>
        <v>0.48723448155067395</v>
      </c>
      <c r="K2928" s="1">
        <v>0</v>
      </c>
      <c r="L2928" s="1">
        <f t="shared" si="137"/>
        <v>-0.66793661734998488</v>
      </c>
      <c r="M2928" s="1">
        <f>ABS(J2928-Base!J2928)</f>
        <v>1.0531659815416483E-3</v>
      </c>
    </row>
    <row r="2929" spans="5:13" x14ac:dyDescent="0.3">
      <c r="E2929" s="1">
        <v>2918</v>
      </c>
      <c r="F2929" s="1">
        <v>1</v>
      </c>
      <c r="G2929" s="1">
        <v>22</v>
      </c>
      <c r="H2929" s="1">
        <v>3</v>
      </c>
      <c r="I2929" s="1">
        <f t="shared" si="135"/>
        <v>0.33408713354675501</v>
      </c>
      <c r="J2929" s="1">
        <f t="shared" si="136"/>
        <v>0.58275350580968577</v>
      </c>
      <c r="K2929" s="1">
        <v>0</v>
      </c>
      <c r="L2929" s="1">
        <f t="shared" si="137"/>
        <v>-0.87407811865568463</v>
      </c>
      <c r="M2929" s="1">
        <f>ABS(J2929-Base!J2929)</f>
        <v>3.0601136639029081E-3</v>
      </c>
    </row>
    <row r="2930" spans="5:13" x14ac:dyDescent="0.3">
      <c r="E2930" s="1">
        <v>2919</v>
      </c>
      <c r="F2930" s="1">
        <v>0</v>
      </c>
      <c r="G2930" s="1">
        <v>22</v>
      </c>
      <c r="H2930" s="1">
        <v>0</v>
      </c>
      <c r="I2930" s="1">
        <f t="shared" si="135"/>
        <v>-0.49168834139433298</v>
      </c>
      <c r="J2930" s="1">
        <f t="shared" si="136"/>
        <v>0.37949591830017942</v>
      </c>
      <c r="K2930" s="1">
        <v>0</v>
      </c>
      <c r="L2930" s="1">
        <f t="shared" si="137"/>
        <v>-0.47722309627720794</v>
      </c>
      <c r="M2930" s="1">
        <f>ABS(J2930-Base!J2930)</f>
        <v>8.1515393118058999E-3</v>
      </c>
    </row>
    <row r="2931" spans="5:13" x14ac:dyDescent="0.3">
      <c r="E2931" s="1">
        <v>2920</v>
      </c>
      <c r="F2931" s="1">
        <v>0</v>
      </c>
      <c r="G2931" s="1">
        <v>25</v>
      </c>
      <c r="H2931" s="1">
        <v>1</v>
      </c>
      <c r="I2931" s="1">
        <f t="shared" si="135"/>
        <v>-0.32285549331989172</v>
      </c>
      <c r="J2931" s="1">
        <f t="shared" si="136"/>
        <v>0.41998000031392446</v>
      </c>
      <c r="K2931" s="1">
        <v>0</v>
      </c>
      <c r="L2931" s="1">
        <f t="shared" si="137"/>
        <v>-0.54469269381879837</v>
      </c>
      <c r="M2931" s="1">
        <f>ABS(J2931-Base!J2931)</f>
        <v>1.6211648205774476E-3</v>
      </c>
    </row>
    <row r="2932" spans="5:13" x14ac:dyDescent="0.3">
      <c r="E2932" s="1">
        <v>2921</v>
      </c>
      <c r="F2932" s="1">
        <v>0</v>
      </c>
      <c r="G2932" s="1">
        <v>25</v>
      </c>
      <c r="H2932" s="1">
        <v>2</v>
      </c>
      <c r="I2932" s="1">
        <f t="shared" si="135"/>
        <v>-7.477667502829155E-2</v>
      </c>
      <c r="J2932" s="1">
        <f t="shared" si="136"/>
        <v>0.48131453715836953</v>
      </c>
      <c r="K2932" s="1">
        <v>1</v>
      </c>
      <c r="L2932" s="1">
        <f t="shared" si="137"/>
        <v>-0.7312342991849492</v>
      </c>
      <c r="M2932" s="1">
        <f>ABS(J2932-Base!J2932)</f>
        <v>6.9731103738460698E-3</v>
      </c>
    </row>
    <row r="2933" spans="5:13" x14ac:dyDescent="0.3">
      <c r="E2933" s="1">
        <v>2922</v>
      </c>
      <c r="F2933" s="1">
        <v>1</v>
      </c>
      <c r="G2933" s="1">
        <v>19</v>
      </c>
      <c r="H2933" s="1">
        <v>0</v>
      </c>
      <c r="I2933" s="1">
        <f t="shared" si="135"/>
        <v>-0.46622263558853139</v>
      </c>
      <c r="J2933" s="1">
        <f t="shared" si="136"/>
        <v>0.38551068388100829</v>
      </c>
      <c r="K2933" s="1">
        <v>1</v>
      </c>
      <c r="L2933" s="1">
        <f t="shared" si="137"/>
        <v>-0.95318637201516632</v>
      </c>
      <c r="M2933" s="1">
        <f>ABS(J2933-Base!J2933)</f>
        <v>6.0546686627667157E-3</v>
      </c>
    </row>
    <row r="2934" spans="5:13" x14ac:dyDescent="0.3">
      <c r="E2934" s="1">
        <v>2923</v>
      </c>
      <c r="F2934" s="1">
        <v>1</v>
      </c>
      <c r="G2934" s="1">
        <v>30</v>
      </c>
      <c r="H2934" s="1">
        <v>5</v>
      </c>
      <c r="I2934" s="1">
        <f t="shared" si="135"/>
        <v>0.69004140468282793</v>
      </c>
      <c r="J2934" s="1">
        <f t="shared" si="136"/>
        <v>0.66597613736638361</v>
      </c>
      <c r="K2934" s="1">
        <v>1</v>
      </c>
      <c r="L2934" s="1">
        <f t="shared" si="137"/>
        <v>-0.40650143886385459</v>
      </c>
      <c r="M2934" s="1">
        <f>ABS(J2934-Base!J2934)</f>
        <v>7.1090777125322191E-3</v>
      </c>
    </row>
    <row r="2935" spans="5:13" x14ac:dyDescent="0.3">
      <c r="E2935" s="1">
        <v>2924</v>
      </c>
      <c r="F2935" s="1">
        <v>1</v>
      </c>
      <c r="G2935" s="1">
        <v>21</v>
      </c>
      <c r="H2935" s="1">
        <v>2</v>
      </c>
      <c r="I2935" s="1">
        <f t="shared" si="135"/>
        <v>6.7317210501659577E-2</v>
      </c>
      <c r="J2935" s="1">
        <f t="shared" si="136"/>
        <v>0.51682295018884739</v>
      </c>
      <c r="K2935" s="1">
        <v>0</v>
      </c>
      <c r="L2935" s="1">
        <f t="shared" si="137"/>
        <v>-0.72737212974126819</v>
      </c>
      <c r="M2935" s="1">
        <f>ABS(J2935-Base!J2935)</f>
        <v>2.8386367784460909E-5</v>
      </c>
    </row>
    <row r="2936" spans="5:13" x14ac:dyDescent="0.3">
      <c r="E2936" s="1">
        <v>2925</v>
      </c>
      <c r="F2936" s="1">
        <v>0</v>
      </c>
      <c r="G2936" s="1">
        <v>33</v>
      </c>
      <c r="H2936" s="1">
        <v>0</v>
      </c>
      <c r="I2936" s="1">
        <f t="shared" si="135"/>
        <v>-0.78225689885724892</v>
      </c>
      <c r="J2936" s="1">
        <f t="shared" si="136"/>
        <v>0.31383367664355954</v>
      </c>
      <c r="K2936" s="1">
        <v>0</v>
      </c>
      <c r="L2936" s="1">
        <f t="shared" si="137"/>
        <v>-0.37663522677107986</v>
      </c>
      <c r="M2936" s="1">
        <f>ABS(J2936-Base!J2936)</f>
        <v>1.2456429905510491E-2</v>
      </c>
    </row>
    <row r="2937" spans="5:13" x14ac:dyDescent="0.3">
      <c r="E2937" s="1">
        <v>2926</v>
      </c>
      <c r="F2937" s="1">
        <v>0</v>
      </c>
      <c r="G2937" s="1">
        <v>26</v>
      </c>
      <c r="H2937" s="1">
        <v>1</v>
      </c>
      <c r="I2937" s="1">
        <f t="shared" si="135"/>
        <v>-0.34927081672561133</v>
      </c>
      <c r="J2937" s="1">
        <f t="shared" si="136"/>
        <v>0.41355925728835835</v>
      </c>
      <c r="K2937" s="1">
        <v>1</v>
      </c>
      <c r="L2937" s="1">
        <f t="shared" si="137"/>
        <v>-0.88295446816341394</v>
      </c>
      <c r="M2937" s="1">
        <f>ABS(J2937-Base!J2937)</f>
        <v>2.1363829843065729E-3</v>
      </c>
    </row>
    <row r="2938" spans="5:13" x14ac:dyDescent="0.3">
      <c r="E2938" s="1">
        <v>2927</v>
      </c>
      <c r="F2938" s="1">
        <v>0</v>
      </c>
      <c r="G2938" s="1">
        <v>31</v>
      </c>
      <c r="H2938" s="1">
        <v>2</v>
      </c>
      <c r="I2938" s="1">
        <f t="shared" si="135"/>
        <v>-0.23326861546260935</v>
      </c>
      <c r="J2938" s="1">
        <f t="shared" si="136"/>
        <v>0.44194585541616832</v>
      </c>
      <c r="K2938" s="1">
        <v>0</v>
      </c>
      <c r="L2938" s="1">
        <f t="shared" si="137"/>
        <v>-0.58329928800389497</v>
      </c>
      <c r="M2938" s="1">
        <f>ABS(J2938-Base!J2938)</f>
        <v>3.6970010223800198E-3</v>
      </c>
    </row>
    <row r="2939" spans="5:13" x14ac:dyDescent="0.3">
      <c r="E2939" s="1">
        <v>2928</v>
      </c>
      <c r="F2939" s="1">
        <v>1</v>
      </c>
      <c r="G2939" s="1">
        <v>12</v>
      </c>
      <c r="H2939" s="1">
        <v>4</v>
      </c>
      <c r="I2939" s="1">
        <f t="shared" si="135"/>
        <v>0.92643061067440025</v>
      </c>
      <c r="J2939" s="1">
        <f t="shared" si="136"/>
        <v>0.71635057302486349</v>
      </c>
      <c r="K2939" s="1">
        <v>1</v>
      </c>
      <c r="L2939" s="1">
        <f t="shared" si="137"/>
        <v>-0.33358560472004439</v>
      </c>
      <c r="M2939" s="1">
        <f>ABS(J2939-Base!J2939)</f>
        <v>7.4824345261899072E-3</v>
      </c>
    </row>
    <row r="2940" spans="5:13" x14ac:dyDescent="0.3">
      <c r="E2940" s="1">
        <v>2929</v>
      </c>
      <c r="F2940" s="1">
        <v>0</v>
      </c>
      <c r="G2940" s="1">
        <v>26</v>
      </c>
      <c r="H2940" s="1">
        <v>0</v>
      </c>
      <c r="I2940" s="1">
        <f t="shared" si="135"/>
        <v>-0.5973496350172115</v>
      </c>
      <c r="J2940" s="1">
        <f t="shared" si="136"/>
        <v>0.35495028933023043</v>
      </c>
      <c r="K2940" s="1">
        <v>0</v>
      </c>
      <c r="L2940" s="1">
        <f t="shared" si="137"/>
        <v>-0.43842789435032226</v>
      </c>
      <c r="M2940" s="1">
        <f>ABS(J2940-Base!J2940)</f>
        <v>9.8715949567237948E-3</v>
      </c>
    </row>
    <row r="2941" spans="5:13" x14ac:dyDescent="0.3">
      <c r="E2941" s="1">
        <v>2930</v>
      </c>
      <c r="F2941" s="1">
        <v>0</v>
      </c>
      <c r="G2941" s="1">
        <v>35</v>
      </c>
      <c r="H2941" s="1">
        <v>1</v>
      </c>
      <c r="I2941" s="1">
        <f t="shared" si="135"/>
        <v>-0.58700872737708798</v>
      </c>
      <c r="J2941" s="1">
        <f t="shared" si="136"/>
        <v>0.35732148509071149</v>
      </c>
      <c r="K2941" s="1">
        <v>1</v>
      </c>
      <c r="L2941" s="1">
        <f t="shared" si="137"/>
        <v>-1.0291193839646149</v>
      </c>
      <c r="M2941" s="1">
        <f>ABS(J2941-Base!J2941)</f>
        <v>6.4558411120164694E-3</v>
      </c>
    </row>
    <row r="2942" spans="5:13" x14ac:dyDescent="0.3">
      <c r="E2942" s="1">
        <v>2931</v>
      </c>
      <c r="F2942" s="1">
        <v>0</v>
      </c>
      <c r="G2942" s="1">
        <v>26</v>
      </c>
      <c r="H2942" s="1">
        <v>2</v>
      </c>
      <c r="I2942" s="1">
        <f t="shared" si="135"/>
        <v>-0.10119199843401117</v>
      </c>
      <c r="J2942" s="1">
        <f t="shared" si="136"/>
        <v>0.47472356555743933</v>
      </c>
      <c r="K2942" s="1">
        <v>0</v>
      </c>
      <c r="L2942" s="1">
        <f t="shared" si="137"/>
        <v>-0.6438306131696494</v>
      </c>
      <c r="M2942" s="1">
        <f>ABS(J2942-Base!J2942)</f>
        <v>6.4278209415614129E-3</v>
      </c>
    </row>
    <row r="2943" spans="5:13" x14ac:dyDescent="0.3">
      <c r="E2943" s="1">
        <v>2932</v>
      </c>
      <c r="F2943" s="1">
        <v>0</v>
      </c>
      <c r="G2943" s="1">
        <v>20</v>
      </c>
      <c r="H2943" s="1">
        <v>2</v>
      </c>
      <c r="I2943" s="1">
        <f t="shared" si="135"/>
        <v>5.7299942000306581E-2</v>
      </c>
      <c r="J2943" s="1">
        <f t="shared" si="136"/>
        <v>0.51432106737096872</v>
      </c>
      <c r="K2943" s="1">
        <v>1</v>
      </c>
      <c r="L2943" s="1">
        <f t="shared" si="137"/>
        <v>-0.66490756384566263</v>
      </c>
      <c r="M2943" s="1">
        <f>ABS(J2943-Base!J2943)</f>
        <v>9.6612911967542958E-3</v>
      </c>
    </row>
    <row r="2944" spans="5:13" x14ac:dyDescent="0.3">
      <c r="E2944" s="1">
        <v>2933</v>
      </c>
      <c r="F2944" s="1">
        <v>0</v>
      </c>
      <c r="G2944" s="1">
        <v>25</v>
      </c>
      <c r="H2944" s="1">
        <v>1</v>
      </c>
      <c r="I2944" s="1">
        <f t="shared" si="135"/>
        <v>-0.32285549331989172</v>
      </c>
      <c r="J2944" s="1">
        <f t="shared" si="136"/>
        <v>0.41998000031392446</v>
      </c>
      <c r="K2944" s="1">
        <v>0</v>
      </c>
      <c r="L2944" s="1">
        <f t="shared" si="137"/>
        <v>-0.54469269381879837</v>
      </c>
      <c r="M2944" s="1">
        <f>ABS(J2944-Base!J2944)</f>
        <v>1.6211648205774476E-3</v>
      </c>
    </row>
    <row r="2945" spans="5:13" x14ac:dyDescent="0.3">
      <c r="E2945" s="1">
        <v>2934</v>
      </c>
      <c r="F2945" s="1">
        <v>1</v>
      </c>
      <c r="G2945" s="1">
        <v>31</v>
      </c>
      <c r="H2945" s="1">
        <v>2</v>
      </c>
      <c r="I2945" s="1">
        <f t="shared" si="135"/>
        <v>-0.22865874775520392</v>
      </c>
      <c r="J2945" s="1">
        <f t="shared" si="136"/>
        <v>0.44308308811548419</v>
      </c>
      <c r="K2945" s="1">
        <v>1</v>
      </c>
      <c r="L2945" s="1">
        <f t="shared" si="137"/>
        <v>-0.81399796870100749</v>
      </c>
      <c r="M2945" s="1">
        <f>ABS(J2945-Base!J2945)</f>
        <v>2.5597683230641488E-3</v>
      </c>
    </row>
    <row r="2946" spans="5:13" x14ac:dyDescent="0.3">
      <c r="E2946" s="1">
        <v>2935</v>
      </c>
      <c r="F2946" s="1">
        <v>1</v>
      </c>
      <c r="G2946" s="1">
        <v>21</v>
      </c>
      <c r="H2946" s="1">
        <v>2</v>
      </c>
      <c r="I2946" s="1">
        <f t="shared" si="135"/>
        <v>6.7317210501659577E-2</v>
      </c>
      <c r="J2946" s="1">
        <f t="shared" si="136"/>
        <v>0.51682295018884739</v>
      </c>
      <c r="K2946" s="1">
        <v>0</v>
      </c>
      <c r="L2946" s="1">
        <f t="shared" si="137"/>
        <v>-0.72737212974126819</v>
      </c>
      <c r="M2946" s="1">
        <f>ABS(J2946-Base!J2946)</f>
        <v>2.8386367784460909E-5</v>
      </c>
    </row>
    <row r="2947" spans="5:13" x14ac:dyDescent="0.3">
      <c r="E2947" s="1">
        <v>2936</v>
      </c>
      <c r="F2947" s="1">
        <v>1</v>
      </c>
      <c r="G2947" s="1">
        <v>26</v>
      </c>
      <c r="H2947" s="1">
        <v>3</v>
      </c>
      <c r="I2947" s="1">
        <f t="shared" si="135"/>
        <v>0.21569675024400969</v>
      </c>
      <c r="J2947" s="1">
        <f t="shared" si="136"/>
        <v>0.55371608673374029</v>
      </c>
      <c r="K2947" s="1">
        <v>0</v>
      </c>
      <c r="L2947" s="1">
        <f t="shared" si="137"/>
        <v>-0.80679995266097893</v>
      </c>
      <c r="M2947" s="1">
        <f>ABS(J2947-Base!J2947)</f>
        <v>2.0941864440533475E-3</v>
      </c>
    </row>
    <row r="2948" spans="5:13" x14ac:dyDescent="0.3">
      <c r="E2948" s="1">
        <v>2937</v>
      </c>
      <c r="F2948" s="1">
        <v>0</v>
      </c>
      <c r="G2948" s="1">
        <v>33</v>
      </c>
      <c r="H2948" s="1">
        <v>3</v>
      </c>
      <c r="I2948" s="1">
        <f t="shared" si="135"/>
        <v>-3.8020443982448415E-2</v>
      </c>
      <c r="J2948" s="1">
        <f t="shared" si="136"/>
        <v>0.49049603385162321</v>
      </c>
      <c r="K2948" s="1">
        <v>1</v>
      </c>
      <c r="L2948" s="1">
        <f t="shared" si="137"/>
        <v>-0.71233808593882297</v>
      </c>
      <c r="M2948" s="1">
        <f>ABS(J2948-Base!J2948)</f>
        <v>1.130907899908884E-2</v>
      </c>
    </row>
    <row r="2949" spans="5:13" x14ac:dyDescent="0.3">
      <c r="E2949" s="1">
        <v>2938</v>
      </c>
      <c r="F2949" s="1">
        <v>0</v>
      </c>
      <c r="G2949" s="1">
        <v>23</v>
      </c>
      <c r="H2949" s="1">
        <v>2</v>
      </c>
      <c r="I2949" s="1">
        <f t="shared" si="135"/>
        <v>-2.194602821685232E-2</v>
      </c>
      <c r="J2949" s="1">
        <f t="shared" si="136"/>
        <v>0.49451371313987069</v>
      </c>
      <c r="K2949" s="1">
        <v>0</v>
      </c>
      <c r="L2949" s="1">
        <f t="shared" si="137"/>
        <v>-0.68223436876271526</v>
      </c>
      <c r="M2949" s="1">
        <f>ABS(J2949-Base!J2949)</f>
        <v>8.0578770801748023E-3</v>
      </c>
    </row>
    <row r="2950" spans="5:13" x14ac:dyDescent="0.3">
      <c r="E2950" s="1">
        <v>2939</v>
      </c>
      <c r="F2950" s="1">
        <v>1</v>
      </c>
      <c r="G2950" s="1">
        <v>27</v>
      </c>
      <c r="H2950" s="1">
        <v>3</v>
      </c>
      <c r="I2950" s="1">
        <f t="shared" si="135"/>
        <v>0.18609915441832325</v>
      </c>
      <c r="J2950" s="1">
        <f t="shared" si="136"/>
        <v>0.54639097799939529</v>
      </c>
      <c r="K2950" s="1">
        <v>0</v>
      </c>
      <c r="L2950" s="1">
        <f t="shared" si="137"/>
        <v>-0.79051963699433736</v>
      </c>
      <c r="M2950" s="1">
        <f>ABS(J2950-Base!J2950)</f>
        <v>1.8459486462082397E-3</v>
      </c>
    </row>
    <row r="2951" spans="5:13" x14ac:dyDescent="0.3">
      <c r="E2951" s="1">
        <v>2940</v>
      </c>
      <c r="F2951" s="1">
        <v>0</v>
      </c>
      <c r="G2951" s="1">
        <v>33</v>
      </c>
      <c r="H2951" s="1">
        <v>2</v>
      </c>
      <c r="I2951" s="1">
        <f t="shared" si="135"/>
        <v>-0.28609926227404858</v>
      </c>
      <c r="J2951" s="1">
        <f t="shared" si="136"/>
        <v>0.42895909930202181</v>
      </c>
      <c r="K2951" s="1">
        <v>1</v>
      </c>
      <c r="L2951" s="1">
        <f t="shared" si="137"/>
        <v>-0.84639370422155757</v>
      </c>
      <c r="M2951" s="1">
        <f>ABS(J2951-Base!J2951)</f>
        <v>2.6140254329455881E-3</v>
      </c>
    </row>
    <row r="2952" spans="5:13" x14ac:dyDescent="0.3">
      <c r="E2952" s="1">
        <v>2941</v>
      </c>
      <c r="F2952" s="1">
        <v>1</v>
      </c>
      <c r="G2952" s="1">
        <v>26</v>
      </c>
      <c r="H2952" s="1">
        <v>2</v>
      </c>
      <c r="I2952" s="1">
        <f t="shared" si="135"/>
        <v>-8.0670768626772152E-2</v>
      </c>
      <c r="J2952" s="1">
        <f t="shared" si="136"/>
        <v>0.47984323796034778</v>
      </c>
      <c r="K2952" s="1">
        <v>0</v>
      </c>
      <c r="L2952" s="1">
        <f t="shared" si="137"/>
        <v>-0.65362504737737592</v>
      </c>
      <c r="M2952" s="1">
        <f>ABS(J2952-Base!J2952)</f>
        <v>1.3081485386529645E-3</v>
      </c>
    </row>
    <row r="2953" spans="5:13" x14ac:dyDescent="0.3">
      <c r="E2953" s="1">
        <v>2942</v>
      </c>
      <c r="F2953" s="1">
        <v>1</v>
      </c>
      <c r="G2953" s="1">
        <v>20</v>
      </c>
      <c r="H2953" s="1">
        <v>3</v>
      </c>
      <c r="I2953" s="1">
        <f t="shared" si="135"/>
        <v>0.39328232519812767</v>
      </c>
      <c r="J2953" s="1">
        <f t="shared" si="136"/>
        <v>0.59707260192305922</v>
      </c>
      <c r="K2953" s="1">
        <v>0</v>
      </c>
      <c r="L2953" s="1">
        <f t="shared" si="137"/>
        <v>-0.90899888692030684</v>
      </c>
      <c r="M2953" s="1">
        <f>ABS(J2953-Base!J2953)</f>
        <v>3.5229003773554757E-3</v>
      </c>
    </row>
    <row r="2954" spans="5:13" x14ac:dyDescent="0.3">
      <c r="E2954" s="1">
        <v>2943</v>
      </c>
      <c r="F2954" s="1">
        <v>0</v>
      </c>
      <c r="G2954" s="1">
        <v>23</v>
      </c>
      <c r="H2954" s="1">
        <v>2</v>
      </c>
      <c r="I2954" s="1">
        <f t="shared" si="135"/>
        <v>-2.194602821685232E-2</v>
      </c>
      <c r="J2954" s="1">
        <f t="shared" si="136"/>
        <v>0.49451371313987069</v>
      </c>
      <c r="K2954" s="1">
        <v>0</v>
      </c>
      <c r="L2954" s="1">
        <f t="shared" si="137"/>
        <v>-0.68223436876271526</v>
      </c>
      <c r="M2954" s="1">
        <f>ABS(J2954-Base!J2954)</f>
        <v>8.0578770801748023E-3</v>
      </c>
    </row>
    <row r="2955" spans="5:13" x14ac:dyDescent="0.3">
      <c r="E2955" s="1">
        <v>2944</v>
      </c>
      <c r="F2955" s="1">
        <v>0</v>
      </c>
      <c r="G2955" s="1">
        <v>30</v>
      </c>
      <c r="H2955" s="1">
        <v>0</v>
      </c>
      <c r="I2955" s="1">
        <f t="shared" si="135"/>
        <v>-0.70301092864009007</v>
      </c>
      <c r="J2955" s="1">
        <f t="shared" si="136"/>
        <v>0.33114500457860524</v>
      </c>
      <c r="K2955" s="1">
        <v>1</v>
      </c>
      <c r="L2955" s="1">
        <f t="shared" si="137"/>
        <v>-1.1051989192363314</v>
      </c>
      <c r="M2955" s="1">
        <f>ABS(J2955-Base!J2955)</f>
        <v>1.1419043964621955E-2</v>
      </c>
    </row>
    <row r="2956" spans="5:13" x14ac:dyDescent="0.3">
      <c r="E2956" s="1">
        <v>2945</v>
      </c>
      <c r="F2956" s="1">
        <v>1</v>
      </c>
      <c r="G2956" s="1">
        <v>16</v>
      </c>
      <c r="H2956" s="1">
        <v>5</v>
      </c>
      <c r="I2956" s="1">
        <f t="shared" si="135"/>
        <v>1.1044077462424369</v>
      </c>
      <c r="J2956" s="1">
        <f t="shared" si="136"/>
        <v>0.75108507313430029</v>
      </c>
      <c r="K2956" s="1">
        <v>0</v>
      </c>
      <c r="L2956" s="1">
        <f t="shared" si="137"/>
        <v>-1.3906441000701193</v>
      </c>
      <c r="M2956" s="1">
        <f>ABS(J2956-Base!J2956)</f>
        <v>8.7270771671239533E-3</v>
      </c>
    </row>
    <row r="2957" spans="5:13" x14ac:dyDescent="0.3">
      <c r="E2957" s="1">
        <v>2946</v>
      </c>
      <c r="F2957" s="1">
        <v>1</v>
      </c>
      <c r="G2957" s="1">
        <v>22</v>
      </c>
      <c r="H2957" s="1">
        <v>2</v>
      </c>
      <c r="I2957" s="1">
        <f t="shared" ref="I2957:I3020" si="138">$H$5+$H$6*G2957+H2957*$H$7+$H$8*F2957+F2957*H2957*$H$9+F2957*G2957*$H$10</f>
        <v>3.7719614675973248E-2</v>
      </c>
      <c r="J2957" s="1">
        <f t="shared" ref="J2957:J3020" si="139">EXP(I2957)/(1+EXP(I2957))</f>
        <v>0.50942878577989803</v>
      </c>
      <c r="K2957" s="1">
        <v>1</v>
      </c>
      <c r="L2957" s="1">
        <f t="shared" ref="L2957:L3020" si="140">IF(K2957=1,LN(J2957),LN(1-J2957))</f>
        <v>-0.67446520884628536</v>
      </c>
      <c r="M2957" s="1">
        <f>ABS(J2957-Base!J2957)</f>
        <v>2.8465903584240504E-4</v>
      </c>
    </row>
    <row r="2958" spans="5:13" x14ac:dyDescent="0.3">
      <c r="E2958" s="1">
        <v>2947</v>
      </c>
      <c r="F2958" s="1">
        <v>1</v>
      </c>
      <c r="G2958" s="1">
        <v>22</v>
      </c>
      <c r="H2958" s="1">
        <v>4</v>
      </c>
      <c r="I2958" s="1">
        <f t="shared" si="138"/>
        <v>0.63045465241753684</v>
      </c>
      <c r="J2958" s="1">
        <f t="shared" si="139"/>
        <v>0.65259254609950756</v>
      </c>
      <c r="K2958" s="1">
        <v>1</v>
      </c>
      <c r="L2958" s="1">
        <f t="shared" si="140"/>
        <v>-0.42680231673995855</v>
      </c>
      <c r="M2958" s="1">
        <f>ABS(J2958-Base!J2958)</f>
        <v>5.9825470584123908E-3</v>
      </c>
    </row>
    <row r="2959" spans="5:13" x14ac:dyDescent="0.3">
      <c r="E2959" s="1">
        <v>2948</v>
      </c>
      <c r="F2959" s="1">
        <v>1</v>
      </c>
      <c r="G2959" s="1">
        <v>23</v>
      </c>
      <c r="H2959" s="1">
        <v>4</v>
      </c>
      <c r="I2959" s="1">
        <f t="shared" si="138"/>
        <v>0.60085705659185051</v>
      </c>
      <c r="J2959" s="1">
        <f t="shared" si="139"/>
        <v>0.64585236278033253</v>
      </c>
      <c r="K2959" s="1">
        <v>0</v>
      </c>
      <c r="L2959" s="1">
        <f t="shared" si="140"/>
        <v>-1.0380413984984858</v>
      </c>
      <c r="M2959" s="1">
        <f>ABS(J2959-Base!J2959)</f>
        <v>5.7982892166952293E-3</v>
      </c>
    </row>
    <row r="2960" spans="5:13" x14ac:dyDescent="0.3">
      <c r="E2960" s="1">
        <v>2949</v>
      </c>
      <c r="F2960" s="1">
        <v>1</v>
      </c>
      <c r="G2960" s="1">
        <v>16</v>
      </c>
      <c r="H2960" s="1">
        <v>4</v>
      </c>
      <c r="I2960" s="1">
        <f t="shared" si="138"/>
        <v>0.80804022737165482</v>
      </c>
      <c r="J2960" s="1">
        <f t="shared" si="139"/>
        <v>0.69169173148015617</v>
      </c>
      <c r="K2960" s="1">
        <v>1</v>
      </c>
      <c r="L2960" s="1">
        <f t="shared" si="140"/>
        <v>-0.36861489735747571</v>
      </c>
      <c r="M2960" s="1">
        <f>ABS(J2960-Base!J2960)</f>
        <v>6.9597501842957321E-3</v>
      </c>
    </row>
    <row r="2961" spans="5:13" x14ac:dyDescent="0.3">
      <c r="E2961" s="1">
        <v>2950</v>
      </c>
      <c r="F2961" s="1">
        <v>0</v>
      </c>
      <c r="G2961" s="1">
        <v>24</v>
      </c>
      <c r="H2961" s="1">
        <v>2</v>
      </c>
      <c r="I2961" s="1">
        <f t="shared" si="138"/>
        <v>-4.8361351622571935E-2</v>
      </c>
      <c r="J2961" s="1">
        <f t="shared" si="139"/>
        <v>0.48791201797070305</v>
      </c>
      <c r="K2961" s="1">
        <v>1</v>
      </c>
      <c r="L2961" s="1">
        <f t="shared" si="140"/>
        <v>-0.71762018042701503</v>
      </c>
      <c r="M2961" s="1">
        <f>ABS(J2961-Base!J2961)</f>
        <v>7.5166681376453992E-3</v>
      </c>
    </row>
    <row r="2962" spans="5:13" x14ac:dyDescent="0.3">
      <c r="E2962" s="1">
        <v>2951</v>
      </c>
      <c r="F2962" s="1">
        <v>1</v>
      </c>
      <c r="G2962" s="1">
        <v>33</v>
      </c>
      <c r="H2962" s="1">
        <v>1</v>
      </c>
      <c r="I2962" s="1">
        <f t="shared" si="138"/>
        <v>-0.58422145827735839</v>
      </c>
      <c r="J2962" s="1">
        <f t="shared" si="139"/>
        <v>0.35796181572079172</v>
      </c>
      <c r="K2962" s="1">
        <v>1</v>
      </c>
      <c r="L2962" s="1">
        <f t="shared" si="140"/>
        <v>-1.0273289582678073</v>
      </c>
      <c r="M2962" s="1">
        <f>ABS(J2962-Base!J2962)</f>
        <v>6.0272534607576089E-3</v>
      </c>
    </row>
    <row r="2963" spans="5:13" x14ac:dyDescent="0.3">
      <c r="E2963" s="1">
        <v>2952</v>
      </c>
      <c r="F2963" s="1">
        <v>0</v>
      </c>
      <c r="G2963" s="1">
        <v>26</v>
      </c>
      <c r="H2963" s="1">
        <v>1</v>
      </c>
      <c r="I2963" s="1">
        <f t="shared" si="138"/>
        <v>-0.34927081672561133</v>
      </c>
      <c r="J2963" s="1">
        <f t="shared" si="139"/>
        <v>0.41355925728835835</v>
      </c>
      <c r="K2963" s="1">
        <v>0</v>
      </c>
      <c r="L2963" s="1">
        <f t="shared" si="140"/>
        <v>-0.53368365143780261</v>
      </c>
      <c r="M2963" s="1">
        <f>ABS(J2963-Base!J2963)</f>
        <v>2.1363829843065729E-3</v>
      </c>
    </row>
    <row r="2964" spans="5:13" x14ac:dyDescent="0.3">
      <c r="E2964" s="1">
        <v>2953</v>
      </c>
      <c r="F2964" s="1">
        <v>1</v>
      </c>
      <c r="G2964" s="1">
        <v>22</v>
      </c>
      <c r="H2964" s="1">
        <v>3</v>
      </c>
      <c r="I2964" s="1">
        <f t="shared" si="138"/>
        <v>0.33408713354675501</v>
      </c>
      <c r="J2964" s="1">
        <f t="shared" si="139"/>
        <v>0.58275350580968577</v>
      </c>
      <c r="K2964" s="1">
        <v>1</v>
      </c>
      <c r="L2964" s="1">
        <f t="shared" si="140"/>
        <v>-0.53999098510892973</v>
      </c>
      <c r="M2964" s="1">
        <f>ABS(J2964-Base!J2964)</f>
        <v>3.0601136639029081E-3</v>
      </c>
    </row>
    <row r="2965" spans="5:13" x14ac:dyDescent="0.3">
      <c r="E2965" s="1">
        <v>2954</v>
      </c>
      <c r="F2965" s="1">
        <v>1</v>
      </c>
      <c r="G2965" s="1">
        <v>16</v>
      </c>
      <c r="H2965" s="1">
        <v>3</v>
      </c>
      <c r="I2965" s="1">
        <f t="shared" si="138"/>
        <v>0.5116727085008731</v>
      </c>
      <c r="J2965" s="1">
        <f t="shared" si="139"/>
        <v>0.6251985144530473</v>
      </c>
      <c r="K2965" s="1">
        <v>0</v>
      </c>
      <c r="L2965" s="1">
        <f t="shared" si="140"/>
        <v>-0.98135876505327901</v>
      </c>
      <c r="M2965" s="1">
        <f>ABS(J2965-Base!J2965)</f>
        <v>4.3978159332516142E-3</v>
      </c>
    </row>
    <row r="2966" spans="5:13" x14ac:dyDescent="0.3">
      <c r="E2966" s="1">
        <v>2955</v>
      </c>
      <c r="F2966" s="1">
        <v>1</v>
      </c>
      <c r="G2966" s="1">
        <v>23</v>
      </c>
      <c r="H2966" s="1">
        <v>2</v>
      </c>
      <c r="I2966" s="1">
        <f t="shared" si="138"/>
        <v>8.1220188502868634E-3</v>
      </c>
      <c r="J2966" s="1">
        <f t="shared" si="139"/>
        <v>0.50203049355042118</v>
      </c>
      <c r="K2966" s="1">
        <v>1</v>
      </c>
      <c r="L2966" s="1">
        <f t="shared" si="140"/>
        <v>-0.68909441701091245</v>
      </c>
      <c r="M2966" s="1">
        <f>ABS(J2966-Base!J2966)</f>
        <v>5.4109666962431913E-4</v>
      </c>
    </row>
    <row r="2967" spans="5:13" x14ac:dyDescent="0.3">
      <c r="E2967" s="1">
        <v>2956</v>
      </c>
      <c r="F2967" s="1">
        <v>1</v>
      </c>
      <c r="G2967" s="1">
        <v>22</v>
      </c>
      <c r="H2967" s="1">
        <v>2</v>
      </c>
      <c r="I2967" s="1">
        <f t="shared" si="138"/>
        <v>3.7719614675973248E-2</v>
      </c>
      <c r="J2967" s="1">
        <f t="shared" si="139"/>
        <v>0.50942878577989803</v>
      </c>
      <c r="K2967" s="1">
        <v>1</v>
      </c>
      <c r="L2967" s="1">
        <f t="shared" si="140"/>
        <v>-0.67446520884628536</v>
      </c>
      <c r="M2967" s="1">
        <f>ABS(J2967-Base!J2967)</f>
        <v>2.8465903584240504E-4</v>
      </c>
    </row>
    <row r="2968" spans="5:13" x14ac:dyDescent="0.3">
      <c r="E2968" s="1">
        <v>2957</v>
      </c>
      <c r="F2968" s="1">
        <v>0</v>
      </c>
      <c r="G2968" s="1">
        <v>30</v>
      </c>
      <c r="H2968" s="1">
        <v>2</v>
      </c>
      <c r="I2968" s="1">
        <f t="shared" si="138"/>
        <v>-0.20685329205688974</v>
      </c>
      <c r="J2968" s="1">
        <f t="shared" si="139"/>
        <v>0.4484702850960226</v>
      </c>
      <c r="K2968" s="1">
        <v>0</v>
      </c>
      <c r="L2968" s="1">
        <f t="shared" si="140"/>
        <v>-0.59505956158779227</v>
      </c>
      <c r="M2968" s="1">
        <f>ABS(J2968-Base!J2968)</f>
        <v>4.2417013842316331E-3</v>
      </c>
    </row>
    <row r="2969" spans="5:13" x14ac:dyDescent="0.3">
      <c r="E2969" s="1">
        <v>2958</v>
      </c>
      <c r="F2969" s="1">
        <v>0</v>
      </c>
      <c r="G2969" s="1">
        <v>27</v>
      </c>
      <c r="H2969" s="1">
        <v>3</v>
      </c>
      <c r="I2969" s="1">
        <f t="shared" si="138"/>
        <v>0.12047149645186928</v>
      </c>
      <c r="J2969" s="1">
        <f t="shared" si="139"/>
        <v>0.53008150088560058</v>
      </c>
      <c r="K2969" s="1">
        <v>0</v>
      </c>
      <c r="L2969" s="1">
        <f t="shared" si="140"/>
        <v>-0.75519600545419141</v>
      </c>
      <c r="M2969" s="1">
        <f>ABS(J2969-Base!J2969)</f>
        <v>1.4463528467586473E-2</v>
      </c>
    </row>
    <row r="2970" spans="5:13" x14ac:dyDescent="0.3">
      <c r="E2970" s="1">
        <v>2959</v>
      </c>
      <c r="F2970" s="1">
        <v>1</v>
      </c>
      <c r="G2970" s="1">
        <v>27</v>
      </c>
      <c r="H2970" s="1">
        <v>2</v>
      </c>
      <c r="I2970" s="1">
        <f t="shared" si="138"/>
        <v>-0.11026836445245859</v>
      </c>
      <c r="J2970" s="1">
        <f t="shared" si="139"/>
        <v>0.47246080757786535</v>
      </c>
      <c r="K2970" s="1">
        <v>1</v>
      </c>
      <c r="L2970" s="1">
        <f t="shared" si="140"/>
        <v>-0.74980048241377872</v>
      </c>
      <c r="M2970" s="1">
        <f>ABS(J2970-Base!J2970)</f>
        <v>1.5619996475531583E-3</v>
      </c>
    </row>
    <row r="2971" spans="5:13" x14ac:dyDescent="0.3">
      <c r="E2971" s="1">
        <v>2960</v>
      </c>
      <c r="F2971" s="1">
        <v>1</v>
      </c>
      <c r="G2971" s="1">
        <v>26</v>
      </c>
      <c r="H2971" s="1">
        <v>2</v>
      </c>
      <c r="I2971" s="1">
        <f t="shared" si="138"/>
        <v>-8.0670768626772152E-2</v>
      </c>
      <c r="J2971" s="1">
        <f t="shared" si="139"/>
        <v>0.47984323796034778</v>
      </c>
      <c r="K2971" s="1">
        <v>0</v>
      </c>
      <c r="L2971" s="1">
        <f t="shared" si="140"/>
        <v>-0.65362504737737592</v>
      </c>
      <c r="M2971" s="1">
        <f>ABS(J2971-Base!J2971)</f>
        <v>1.3081485386529645E-3</v>
      </c>
    </row>
    <row r="2972" spans="5:13" x14ac:dyDescent="0.3">
      <c r="E2972" s="1">
        <v>2961</v>
      </c>
      <c r="F2972" s="1">
        <v>0</v>
      </c>
      <c r="G2972" s="1">
        <v>31</v>
      </c>
      <c r="H2972" s="1">
        <v>0</v>
      </c>
      <c r="I2972" s="1">
        <f t="shared" si="138"/>
        <v>-0.72942625204580969</v>
      </c>
      <c r="J2972" s="1">
        <f t="shared" si="139"/>
        <v>0.32532064508229447</v>
      </c>
      <c r="K2972" s="1">
        <v>0</v>
      </c>
      <c r="L2972" s="1">
        <f t="shared" si="140"/>
        <v>-0.39351773072353052</v>
      </c>
      <c r="M2972" s="1">
        <f>ABS(J2972-Base!J2972)</f>
        <v>1.1776913713985815E-2</v>
      </c>
    </row>
    <row r="2973" spans="5:13" x14ac:dyDescent="0.3">
      <c r="E2973" s="1">
        <v>2962</v>
      </c>
      <c r="F2973" s="1">
        <v>1</v>
      </c>
      <c r="G2973" s="1">
        <v>28</v>
      </c>
      <c r="H2973" s="1">
        <v>2</v>
      </c>
      <c r="I2973" s="1">
        <f t="shared" si="138"/>
        <v>-0.13986596027814491</v>
      </c>
      <c r="J2973" s="1">
        <f t="shared" si="139"/>
        <v>0.46509040126462287</v>
      </c>
      <c r="K2973" s="1">
        <v>1</v>
      </c>
      <c r="L2973" s="1">
        <f t="shared" si="140"/>
        <v>-0.76552348096844325</v>
      </c>
      <c r="M2973" s="1">
        <f>ABS(J2973-Base!J2973)</f>
        <v>1.8144001534711185E-3</v>
      </c>
    </row>
    <row r="2974" spans="5:13" x14ac:dyDescent="0.3">
      <c r="E2974" s="1">
        <v>2963</v>
      </c>
      <c r="F2974" s="1">
        <v>1</v>
      </c>
      <c r="G2974" s="1">
        <v>21</v>
      </c>
      <c r="H2974" s="1">
        <v>3</v>
      </c>
      <c r="I2974" s="1">
        <f t="shared" si="138"/>
        <v>0.36368472937244134</v>
      </c>
      <c r="J2974" s="1">
        <f t="shared" si="139"/>
        <v>0.58993210957582065</v>
      </c>
      <c r="K2974" s="1">
        <v>1</v>
      </c>
      <c r="L2974" s="1">
        <f t="shared" si="140"/>
        <v>-0.52774781721881969</v>
      </c>
      <c r="M2974" s="1">
        <f>ABS(J2974-Base!J2974)</f>
        <v>3.2934135297213452E-3</v>
      </c>
    </row>
    <row r="2975" spans="5:13" x14ac:dyDescent="0.3">
      <c r="E2975" s="1">
        <v>2964</v>
      </c>
      <c r="F2975" s="1">
        <v>1</v>
      </c>
      <c r="G2975" s="1">
        <v>28</v>
      </c>
      <c r="H2975" s="1">
        <v>2</v>
      </c>
      <c r="I2975" s="1">
        <f t="shared" si="138"/>
        <v>-0.13986596027814491</v>
      </c>
      <c r="J2975" s="1">
        <f t="shared" si="139"/>
        <v>0.46509040126462287</v>
      </c>
      <c r="K2975" s="1">
        <v>0</v>
      </c>
      <c r="L2975" s="1">
        <f t="shared" si="140"/>
        <v>-0.62565752069029823</v>
      </c>
      <c r="M2975" s="1">
        <f>ABS(J2975-Base!J2975)</f>
        <v>1.8144001534711185E-3</v>
      </c>
    </row>
    <row r="2976" spans="5:13" x14ac:dyDescent="0.3">
      <c r="E2976" s="1">
        <v>2965</v>
      </c>
      <c r="F2976" s="1">
        <v>1</v>
      </c>
      <c r="G2976" s="1">
        <v>29</v>
      </c>
      <c r="H2976" s="1">
        <v>2</v>
      </c>
      <c r="I2976" s="1">
        <f t="shared" si="138"/>
        <v>-0.16946355610383124</v>
      </c>
      <c r="J2976" s="1">
        <f t="shared" si="139"/>
        <v>0.45773520892116437</v>
      </c>
      <c r="K2976" s="1">
        <v>0</v>
      </c>
      <c r="L2976" s="1">
        <f t="shared" si="140"/>
        <v>-0.61200085241556923</v>
      </c>
      <c r="M2976" s="1">
        <f>ABS(J2976-Base!J2976)</f>
        <v>2.0650346761873495E-3</v>
      </c>
    </row>
    <row r="2977" spans="5:13" x14ac:dyDescent="0.3">
      <c r="E2977" s="1">
        <v>2966</v>
      </c>
      <c r="F2977" s="1">
        <v>1</v>
      </c>
      <c r="G2977" s="1">
        <v>24</v>
      </c>
      <c r="H2977" s="1">
        <v>3</v>
      </c>
      <c r="I2977" s="1">
        <f t="shared" si="138"/>
        <v>0.27489194189538235</v>
      </c>
      <c r="J2977" s="1">
        <f t="shared" si="139"/>
        <v>0.56829347313059175</v>
      </c>
      <c r="K2977" s="1">
        <v>1</v>
      </c>
      <c r="L2977" s="1">
        <f t="shared" si="140"/>
        <v>-0.56511731564631229</v>
      </c>
      <c r="M2977" s="1">
        <f>ABS(J2977-Base!J2977)</f>
        <v>2.583137306302774E-3</v>
      </c>
    </row>
    <row r="2978" spans="5:13" x14ac:dyDescent="0.3">
      <c r="E2978" s="1">
        <v>2967</v>
      </c>
      <c r="F2978" s="1">
        <v>1</v>
      </c>
      <c r="G2978" s="1">
        <v>22</v>
      </c>
      <c r="H2978" s="1">
        <v>1</v>
      </c>
      <c r="I2978" s="1">
        <f t="shared" si="138"/>
        <v>-0.2586479041948086</v>
      </c>
      <c r="J2978" s="1">
        <f t="shared" si="139"/>
        <v>0.43569611229414967</v>
      </c>
      <c r="K2978" s="1">
        <v>0</v>
      </c>
      <c r="L2978" s="1">
        <f t="shared" si="140"/>
        <v>-0.57216236459988612</v>
      </c>
      <c r="M2978" s="1">
        <f>ABS(J2978-Base!J2978)</f>
        <v>3.6546102981830364E-3</v>
      </c>
    </row>
    <row r="2979" spans="5:13" x14ac:dyDescent="0.3">
      <c r="E2979" s="1">
        <v>2968</v>
      </c>
      <c r="F2979" s="1">
        <v>1</v>
      </c>
      <c r="G2979" s="1">
        <v>28</v>
      </c>
      <c r="H2979" s="1">
        <v>4</v>
      </c>
      <c r="I2979" s="1">
        <f t="shared" si="138"/>
        <v>0.45286907746341865</v>
      </c>
      <c r="J2979" s="1">
        <f t="shared" si="139"/>
        <v>0.61132116588766361</v>
      </c>
      <c r="K2979" s="1">
        <v>1</v>
      </c>
      <c r="L2979" s="1">
        <f t="shared" si="140"/>
        <v>-0.49213281816004667</v>
      </c>
      <c r="M2979" s="1">
        <f>ABS(J2979-Base!J2979)</f>
        <v>4.793934619529483E-3</v>
      </c>
    </row>
    <row r="2980" spans="5:13" x14ac:dyDescent="0.3">
      <c r="E2980" s="1">
        <v>2969</v>
      </c>
      <c r="F2980" s="1">
        <v>0</v>
      </c>
      <c r="G2980" s="1">
        <v>30</v>
      </c>
      <c r="H2980" s="1">
        <v>0</v>
      </c>
      <c r="I2980" s="1">
        <f t="shared" si="138"/>
        <v>-0.70301092864009007</v>
      </c>
      <c r="J2980" s="1">
        <f t="shared" si="139"/>
        <v>0.33114500457860524</v>
      </c>
      <c r="K2980" s="1">
        <v>1</v>
      </c>
      <c r="L2980" s="1">
        <f t="shared" si="140"/>
        <v>-1.1051989192363314</v>
      </c>
      <c r="M2980" s="1">
        <f>ABS(J2980-Base!J2980)</f>
        <v>1.1419043964621955E-2</v>
      </c>
    </row>
    <row r="2981" spans="5:13" x14ac:dyDescent="0.3">
      <c r="E2981" s="1">
        <v>2970</v>
      </c>
      <c r="F2981" s="1">
        <v>0</v>
      </c>
      <c r="G2981" s="1">
        <v>26</v>
      </c>
      <c r="H2981" s="1">
        <v>2</v>
      </c>
      <c r="I2981" s="1">
        <f t="shared" si="138"/>
        <v>-0.10119199843401117</v>
      </c>
      <c r="J2981" s="1">
        <f t="shared" si="139"/>
        <v>0.47472356555743933</v>
      </c>
      <c r="K2981" s="1">
        <v>1</v>
      </c>
      <c r="L2981" s="1">
        <f t="shared" si="140"/>
        <v>-0.74502261160366057</v>
      </c>
      <c r="M2981" s="1">
        <f>ABS(J2981-Base!J2981)</f>
        <v>6.4278209415614129E-3</v>
      </c>
    </row>
    <row r="2982" spans="5:13" x14ac:dyDescent="0.3">
      <c r="E2982" s="1">
        <v>2971</v>
      </c>
      <c r="F2982" s="1">
        <v>0</v>
      </c>
      <c r="G2982" s="1">
        <v>21</v>
      </c>
      <c r="H2982" s="1">
        <v>1</v>
      </c>
      <c r="I2982" s="1">
        <f t="shared" si="138"/>
        <v>-0.2171941996970132</v>
      </c>
      <c r="J2982" s="1">
        <f t="shared" si="139"/>
        <v>0.44591390150239957</v>
      </c>
      <c r="K2982" s="1">
        <v>0</v>
      </c>
      <c r="L2982" s="1">
        <f t="shared" si="140"/>
        <v>-0.59043519185957483</v>
      </c>
      <c r="M2982" s="1">
        <f>ABS(J2982-Base!J2982)</f>
        <v>4.8651378230174513E-4</v>
      </c>
    </row>
    <row r="2983" spans="5:13" x14ac:dyDescent="0.3">
      <c r="E2983" s="1">
        <v>2972</v>
      </c>
      <c r="F2983" s="1">
        <v>1</v>
      </c>
      <c r="G2983" s="1">
        <v>22</v>
      </c>
      <c r="H2983" s="1">
        <v>1</v>
      </c>
      <c r="I2983" s="1">
        <f t="shared" si="138"/>
        <v>-0.2586479041948086</v>
      </c>
      <c r="J2983" s="1">
        <f t="shared" si="139"/>
        <v>0.43569611229414967</v>
      </c>
      <c r="K2983" s="1">
        <v>0</v>
      </c>
      <c r="L2983" s="1">
        <f t="shared" si="140"/>
        <v>-0.57216236459988612</v>
      </c>
      <c r="M2983" s="1">
        <f>ABS(J2983-Base!J2983)</f>
        <v>3.6546102981830364E-3</v>
      </c>
    </row>
    <row r="2984" spans="5:13" x14ac:dyDescent="0.3">
      <c r="E2984" s="1">
        <v>2973</v>
      </c>
      <c r="F2984" s="1">
        <v>1</v>
      </c>
      <c r="G2984" s="1">
        <v>24</v>
      </c>
      <c r="H2984" s="1">
        <v>3</v>
      </c>
      <c r="I2984" s="1">
        <f t="shared" si="138"/>
        <v>0.27489194189538235</v>
      </c>
      <c r="J2984" s="1">
        <f t="shared" si="139"/>
        <v>0.56829347313059175</v>
      </c>
      <c r="K2984" s="1">
        <v>1</v>
      </c>
      <c r="L2984" s="1">
        <f t="shared" si="140"/>
        <v>-0.56511731564631229</v>
      </c>
      <c r="M2984" s="1">
        <f>ABS(J2984-Base!J2984)</f>
        <v>2.583137306302774E-3</v>
      </c>
    </row>
    <row r="2985" spans="5:13" x14ac:dyDescent="0.3">
      <c r="E2985" s="1">
        <v>2974</v>
      </c>
      <c r="F2985" s="1">
        <v>0</v>
      </c>
      <c r="G2985" s="1">
        <v>24</v>
      </c>
      <c r="H2985" s="1">
        <v>1</v>
      </c>
      <c r="I2985" s="1">
        <f t="shared" si="138"/>
        <v>-0.2964401699141721</v>
      </c>
      <c r="J2985" s="1">
        <f t="shared" si="139"/>
        <v>0.42642794299600362</v>
      </c>
      <c r="K2985" s="1">
        <v>1</v>
      </c>
      <c r="L2985" s="1">
        <f t="shared" si="140"/>
        <v>-0.85231187592304813</v>
      </c>
      <c r="M2985" s="1">
        <f>ABS(J2985-Base!J2985)</f>
        <v>1.1007142626220934E-3</v>
      </c>
    </row>
    <row r="2986" spans="5:13" x14ac:dyDescent="0.3">
      <c r="E2986" s="1">
        <v>2975</v>
      </c>
      <c r="F2986" s="1">
        <v>0</v>
      </c>
      <c r="G2986" s="1">
        <v>24</v>
      </c>
      <c r="H2986" s="1">
        <v>1</v>
      </c>
      <c r="I2986" s="1">
        <f t="shared" si="138"/>
        <v>-0.2964401699141721</v>
      </c>
      <c r="J2986" s="1">
        <f t="shared" si="139"/>
        <v>0.42642794299600362</v>
      </c>
      <c r="K2986" s="1">
        <v>1</v>
      </c>
      <c r="L2986" s="1">
        <f t="shared" si="140"/>
        <v>-0.85231187592304813</v>
      </c>
      <c r="M2986" s="1">
        <f>ABS(J2986-Base!J2986)</f>
        <v>1.1007142626220934E-3</v>
      </c>
    </row>
    <row r="2987" spans="5:13" x14ac:dyDescent="0.3">
      <c r="E2987" s="1">
        <v>2976</v>
      </c>
      <c r="F2987" s="1">
        <v>1</v>
      </c>
      <c r="G2987" s="1">
        <v>20</v>
      </c>
      <c r="H2987" s="1">
        <v>5</v>
      </c>
      <c r="I2987" s="1">
        <f t="shared" si="138"/>
        <v>0.98601736293969144</v>
      </c>
      <c r="J2987" s="1">
        <f t="shared" si="139"/>
        <v>0.72830055963107243</v>
      </c>
      <c r="K2987" s="1">
        <v>1</v>
      </c>
      <c r="L2987" s="1">
        <f t="shared" si="140"/>
        <v>-0.31704145935121358</v>
      </c>
      <c r="M2987" s="1">
        <f>ABS(J2987-Base!J2987)</f>
        <v>8.399337005623897E-3</v>
      </c>
    </row>
    <row r="2988" spans="5:13" x14ac:dyDescent="0.3">
      <c r="E2988" s="1">
        <v>2977</v>
      </c>
      <c r="F2988" s="1">
        <v>1</v>
      </c>
      <c r="G2988" s="1">
        <v>12</v>
      </c>
      <c r="H2988" s="1">
        <v>3</v>
      </c>
      <c r="I2988" s="1">
        <f t="shared" si="138"/>
        <v>0.63006309180361852</v>
      </c>
      <c r="J2988" s="1">
        <f t="shared" si="139"/>
        <v>0.6525037679300254</v>
      </c>
      <c r="K2988" s="1">
        <v>0</v>
      </c>
      <c r="L2988" s="1">
        <f t="shared" si="140"/>
        <v>-1.0570014570001776</v>
      </c>
      <c r="M2988" s="1">
        <f>ABS(J2988-Base!J2988)</f>
        <v>5.1934934519275444E-3</v>
      </c>
    </row>
    <row r="2989" spans="5:13" x14ac:dyDescent="0.3">
      <c r="E2989" s="1">
        <v>2978</v>
      </c>
      <c r="F2989" s="1">
        <v>0</v>
      </c>
      <c r="G2989" s="1">
        <v>25</v>
      </c>
      <c r="H2989" s="1">
        <v>0</v>
      </c>
      <c r="I2989" s="1">
        <f t="shared" si="138"/>
        <v>-0.57093431161149188</v>
      </c>
      <c r="J2989" s="1">
        <f t="shared" si="139"/>
        <v>0.36102126528532796</v>
      </c>
      <c r="K2989" s="1">
        <v>0</v>
      </c>
      <c r="L2989" s="1">
        <f t="shared" si="140"/>
        <v>-0.44788410416513369</v>
      </c>
      <c r="M2989" s="1">
        <f>ABS(J2989-Base!J2989)</f>
        <v>9.4570005980561533E-3</v>
      </c>
    </row>
    <row r="2990" spans="5:13" x14ac:dyDescent="0.3">
      <c r="E2990" s="1">
        <v>2979</v>
      </c>
      <c r="F2990" s="1">
        <v>0</v>
      </c>
      <c r="G2990" s="1">
        <v>27</v>
      </c>
      <c r="H2990" s="1">
        <v>1</v>
      </c>
      <c r="I2990" s="1">
        <f t="shared" si="138"/>
        <v>-0.37568614013133106</v>
      </c>
      <c r="J2990" s="1">
        <f t="shared" si="139"/>
        <v>0.40716776750395117</v>
      </c>
      <c r="K2990" s="1">
        <v>1</v>
      </c>
      <c r="L2990" s="1">
        <f t="shared" si="140"/>
        <v>-0.89852997330334061</v>
      </c>
      <c r="M2990" s="1">
        <f>ABS(J2990-Base!J2990)</f>
        <v>2.6458377101921116E-3</v>
      </c>
    </row>
    <row r="2991" spans="5:13" x14ac:dyDescent="0.3">
      <c r="E2991" s="1">
        <v>2980</v>
      </c>
      <c r="F2991" s="1">
        <v>0</v>
      </c>
      <c r="G2991" s="1">
        <v>27</v>
      </c>
      <c r="H2991" s="1">
        <v>2</v>
      </c>
      <c r="I2991" s="1">
        <f t="shared" si="138"/>
        <v>-0.12760732183973089</v>
      </c>
      <c r="J2991" s="1">
        <f t="shared" si="139"/>
        <v>0.4681413889610696</v>
      </c>
      <c r="K2991" s="1">
        <v>1</v>
      </c>
      <c r="L2991" s="1">
        <f t="shared" si="140"/>
        <v>-0.75898491552680436</v>
      </c>
      <c r="M2991" s="1">
        <f>ABS(J2991-Base!J2991)</f>
        <v>5.8814182643489032E-3</v>
      </c>
    </row>
    <row r="2992" spans="5:13" x14ac:dyDescent="0.3">
      <c r="E2992" s="1">
        <v>2981</v>
      </c>
      <c r="F2992" s="1">
        <v>0</v>
      </c>
      <c r="G2992" s="1">
        <v>22</v>
      </c>
      <c r="H2992" s="1">
        <v>2</v>
      </c>
      <c r="I2992" s="1">
        <f t="shared" si="138"/>
        <v>4.4692951888673504E-3</v>
      </c>
      <c r="J2992" s="1">
        <f t="shared" si="139"/>
        <v>0.50111732193737923</v>
      </c>
      <c r="K2992" s="1">
        <v>0</v>
      </c>
      <c r="L2992" s="1">
        <f t="shared" si="140"/>
        <v>-0.69538432497723657</v>
      </c>
      <c r="M2992" s="1">
        <f>ABS(J2992-Base!J2992)</f>
        <v>8.5961228783612009E-3</v>
      </c>
    </row>
    <row r="2993" spans="5:13" x14ac:dyDescent="0.3">
      <c r="E2993" s="1">
        <v>2982</v>
      </c>
      <c r="F2993" s="1">
        <v>1</v>
      </c>
      <c r="G2993" s="1">
        <v>20</v>
      </c>
      <c r="H2993" s="1">
        <v>3</v>
      </c>
      <c r="I2993" s="1">
        <f t="shared" si="138"/>
        <v>0.39328232519812767</v>
      </c>
      <c r="J2993" s="1">
        <f t="shared" si="139"/>
        <v>0.59707260192305922</v>
      </c>
      <c r="K2993" s="1">
        <v>0</v>
      </c>
      <c r="L2993" s="1">
        <f t="shared" si="140"/>
        <v>-0.90899888692030684</v>
      </c>
      <c r="M2993" s="1">
        <f>ABS(J2993-Base!J2993)</f>
        <v>3.5229003773554757E-3</v>
      </c>
    </row>
    <row r="2994" spans="5:13" x14ac:dyDescent="0.3">
      <c r="E2994" s="1">
        <v>2983</v>
      </c>
      <c r="F2994" s="1">
        <v>0</v>
      </c>
      <c r="G2994" s="1">
        <v>28</v>
      </c>
      <c r="H2994" s="1">
        <v>4</v>
      </c>
      <c r="I2994" s="1">
        <f t="shared" si="138"/>
        <v>0.34213499133774983</v>
      </c>
      <c r="J2994" s="1">
        <f t="shared" si="139"/>
        <v>0.58470904445782967</v>
      </c>
      <c r="K2994" s="1">
        <v>1</v>
      </c>
      <c r="L2994" s="1">
        <f t="shared" si="140"/>
        <v>-0.53664091537588743</v>
      </c>
      <c r="M2994" s="1">
        <f>ABS(J2994-Base!J2994)</f>
        <v>2.1818186810304452E-2</v>
      </c>
    </row>
    <row r="2995" spans="5:13" x14ac:dyDescent="0.3">
      <c r="E2995" s="1">
        <v>2984</v>
      </c>
      <c r="F2995" s="1">
        <v>1</v>
      </c>
      <c r="G2995" s="1">
        <v>18</v>
      </c>
      <c r="H2995" s="1">
        <v>8</v>
      </c>
      <c r="I2995" s="1">
        <f t="shared" si="138"/>
        <v>1.9343151112034096</v>
      </c>
      <c r="J2995" s="1">
        <f t="shared" si="139"/>
        <v>0.87372626864424219</v>
      </c>
      <c r="K2995" s="1">
        <v>1</v>
      </c>
      <c r="L2995" s="1">
        <f t="shared" si="140"/>
        <v>-0.13498814615290344</v>
      </c>
      <c r="M2995" s="1">
        <f>ABS(J2995-Base!J2995)</f>
        <v>9.7066657360806996E-3</v>
      </c>
    </row>
    <row r="2996" spans="5:13" x14ac:dyDescent="0.3">
      <c r="E2996" s="1">
        <v>2985</v>
      </c>
      <c r="F2996" s="1">
        <v>1</v>
      </c>
      <c r="G2996" s="1">
        <v>19</v>
      </c>
      <c r="H2996" s="1">
        <v>6</v>
      </c>
      <c r="I2996" s="1">
        <f t="shared" si="138"/>
        <v>1.3119824776361597</v>
      </c>
      <c r="J2996" s="1">
        <f t="shared" si="139"/>
        <v>0.78784470703343257</v>
      </c>
      <c r="K2996" s="1">
        <v>1</v>
      </c>
      <c r="L2996" s="1">
        <f t="shared" si="140"/>
        <v>-0.23845428083815209</v>
      </c>
      <c r="M2996" s="1">
        <f>ABS(J2996-Base!J2996)</f>
        <v>9.6459803105839459E-3</v>
      </c>
    </row>
    <row r="2997" spans="5:13" x14ac:dyDescent="0.3">
      <c r="E2997" s="1">
        <v>2986</v>
      </c>
      <c r="F2997" s="1">
        <v>1</v>
      </c>
      <c r="G2997" s="1">
        <v>20</v>
      </c>
      <c r="H2997" s="1">
        <v>1</v>
      </c>
      <c r="I2997" s="1">
        <f t="shared" si="138"/>
        <v>-0.19945271254343591</v>
      </c>
      <c r="J2997" s="1">
        <f t="shared" si="139"/>
        <v>0.45030146909432373</v>
      </c>
      <c r="K2997" s="1">
        <v>1</v>
      </c>
      <c r="L2997" s="1">
        <f t="shared" si="140"/>
        <v>-0.79783798920086624</v>
      </c>
      <c r="M2997" s="1">
        <f>ABS(J2997-Base!J2997)</f>
        <v>3.1702631582260499E-3</v>
      </c>
    </row>
    <row r="2998" spans="5:13" x14ac:dyDescent="0.3">
      <c r="E2998" s="1">
        <v>2987</v>
      </c>
      <c r="F2998" s="1">
        <v>1</v>
      </c>
      <c r="G2998" s="1">
        <v>12</v>
      </c>
      <c r="H2998" s="1">
        <v>1</v>
      </c>
      <c r="I2998" s="1">
        <f t="shared" si="138"/>
        <v>3.7328054062054861E-2</v>
      </c>
      <c r="J2998" s="1">
        <f t="shared" si="139"/>
        <v>0.50933093007691355</v>
      </c>
      <c r="K2998" s="1">
        <v>0</v>
      </c>
      <c r="L2998" s="1">
        <f t="shared" si="140"/>
        <v>-0.71198537043234711</v>
      </c>
      <c r="M2998" s="1">
        <f>ABS(J2998-Base!J2998)</f>
        <v>1.1486942457161753E-3</v>
      </c>
    </row>
    <row r="2999" spans="5:13" x14ac:dyDescent="0.3">
      <c r="E2999" s="1">
        <v>2988</v>
      </c>
      <c r="F2999" s="1">
        <v>1</v>
      </c>
      <c r="G2999" s="1">
        <v>25</v>
      </c>
      <c r="H2999" s="1">
        <v>0</v>
      </c>
      <c r="I2999" s="1">
        <f t="shared" si="138"/>
        <v>-0.64380821054264947</v>
      </c>
      <c r="J2999" s="1">
        <f t="shared" si="139"/>
        <v>0.34438619626586886</v>
      </c>
      <c r="K2999" s="1">
        <v>1</v>
      </c>
      <c r="L2999" s="1">
        <f t="shared" si="140"/>
        <v>-1.0659915877606432</v>
      </c>
      <c r="M2999" s="1">
        <f>ABS(J2999-Base!J2999)</f>
        <v>7.17806842140295E-3</v>
      </c>
    </row>
    <row r="3000" spans="5:13" x14ac:dyDescent="0.3">
      <c r="E3000" s="1">
        <v>2989</v>
      </c>
      <c r="F3000" s="1">
        <v>0</v>
      </c>
      <c r="G3000" s="1">
        <v>21</v>
      </c>
      <c r="H3000" s="1">
        <v>2</v>
      </c>
      <c r="I3000" s="1">
        <f t="shared" si="138"/>
        <v>3.0884618594586966E-2</v>
      </c>
      <c r="J3000" s="1">
        <f t="shared" si="139"/>
        <v>0.50772054096568409</v>
      </c>
      <c r="K3000" s="1">
        <v>1</v>
      </c>
      <c r="L3000" s="1">
        <f t="shared" si="140"/>
        <v>-0.67782409898237672</v>
      </c>
      <c r="M3000" s="1">
        <f>ABS(J3000-Base!J3000)</f>
        <v>9.1307955909477601E-3</v>
      </c>
    </row>
    <row r="3001" spans="5:13" x14ac:dyDescent="0.3">
      <c r="E3001" s="1">
        <v>2990</v>
      </c>
      <c r="F3001" s="1">
        <v>0</v>
      </c>
      <c r="G3001" s="1">
        <v>23</v>
      </c>
      <c r="H3001" s="1">
        <v>2</v>
      </c>
      <c r="I3001" s="1">
        <f t="shared" si="138"/>
        <v>-2.194602821685232E-2</v>
      </c>
      <c r="J3001" s="1">
        <f t="shared" si="139"/>
        <v>0.49451371313987069</v>
      </c>
      <c r="K3001" s="1">
        <v>0</v>
      </c>
      <c r="L3001" s="1">
        <f t="shared" si="140"/>
        <v>-0.68223436876271526</v>
      </c>
      <c r="M3001" s="1">
        <f>ABS(J3001-Base!J3001)</f>
        <v>8.0578770801748023E-3</v>
      </c>
    </row>
    <row r="3002" spans="5:13" x14ac:dyDescent="0.3">
      <c r="E3002" s="1">
        <v>2991</v>
      </c>
      <c r="F3002" s="1">
        <v>1</v>
      </c>
      <c r="G3002" s="1">
        <v>27</v>
      </c>
      <c r="H3002" s="1">
        <v>1</v>
      </c>
      <c r="I3002" s="1">
        <f t="shared" si="138"/>
        <v>-0.40663588332324041</v>
      </c>
      <c r="J3002" s="1">
        <f t="shared" si="139"/>
        <v>0.39971904687376963</v>
      </c>
      <c r="K3002" s="1">
        <v>0</v>
      </c>
      <c r="L3002" s="1">
        <f t="shared" si="140"/>
        <v>-0.51035747815286625</v>
      </c>
      <c r="M3002" s="1">
        <f>ABS(J3002-Base!J3002)</f>
        <v>4.8028829199894263E-3</v>
      </c>
    </row>
    <row r="3003" spans="5:13" x14ac:dyDescent="0.3">
      <c r="E3003" s="1">
        <v>2992</v>
      </c>
      <c r="F3003" s="1">
        <v>0</v>
      </c>
      <c r="G3003" s="1">
        <v>25</v>
      </c>
      <c r="H3003" s="1">
        <v>3</v>
      </c>
      <c r="I3003" s="1">
        <f t="shared" si="138"/>
        <v>0.17330214326330862</v>
      </c>
      <c r="J3003" s="1">
        <f t="shared" si="139"/>
        <v>0.5432174252299079</v>
      </c>
      <c r="K3003" s="1">
        <v>0</v>
      </c>
      <c r="L3003" s="1">
        <f t="shared" si="140"/>
        <v>-0.78354776766807388</v>
      </c>
      <c r="M3003" s="1">
        <f>ABS(J3003-Base!J3003)</f>
        <v>1.5460502066526272E-2</v>
      </c>
    </row>
    <row r="3004" spans="5:13" x14ac:dyDescent="0.3">
      <c r="E3004" s="1">
        <v>2993</v>
      </c>
      <c r="F3004" s="1">
        <v>0</v>
      </c>
      <c r="G3004" s="1">
        <v>20</v>
      </c>
      <c r="H3004" s="1">
        <v>3</v>
      </c>
      <c r="I3004" s="1">
        <f t="shared" si="138"/>
        <v>0.30537876029190675</v>
      </c>
      <c r="J3004" s="1">
        <f t="shared" si="139"/>
        <v>0.57575687002466902</v>
      </c>
      <c r="K3004" s="1">
        <v>0</v>
      </c>
      <c r="L3004" s="1">
        <f t="shared" si="140"/>
        <v>-0.85744856833932515</v>
      </c>
      <c r="M3004" s="1">
        <f>ABS(J3004-Base!J3004)</f>
        <v>1.7792831521034724E-2</v>
      </c>
    </row>
    <row r="3005" spans="5:13" x14ac:dyDescent="0.3">
      <c r="E3005" s="1">
        <v>2994</v>
      </c>
      <c r="F3005" s="1">
        <v>1</v>
      </c>
      <c r="G3005" s="1">
        <v>20</v>
      </c>
      <c r="H3005" s="1">
        <v>3</v>
      </c>
      <c r="I3005" s="1">
        <f t="shared" si="138"/>
        <v>0.39328232519812767</v>
      </c>
      <c r="J3005" s="1">
        <f t="shared" si="139"/>
        <v>0.59707260192305922</v>
      </c>
      <c r="K3005" s="1">
        <v>1</v>
      </c>
      <c r="L3005" s="1">
        <f t="shared" si="140"/>
        <v>-0.51571656172217928</v>
      </c>
      <c r="M3005" s="1">
        <f>ABS(J3005-Base!J3005)</f>
        <v>3.5229003773554757E-3</v>
      </c>
    </row>
    <row r="3006" spans="5:13" x14ac:dyDescent="0.3">
      <c r="E3006" s="1">
        <v>2995</v>
      </c>
      <c r="F3006" s="1">
        <v>1</v>
      </c>
      <c r="G3006" s="1">
        <v>23</v>
      </c>
      <c r="H3006" s="1">
        <v>8</v>
      </c>
      <c r="I3006" s="1">
        <f t="shared" si="138"/>
        <v>1.7863271320749778</v>
      </c>
      <c r="J3006" s="1">
        <f t="shared" si="139"/>
        <v>0.85647638159784478</v>
      </c>
      <c r="K3006" s="1">
        <v>1</v>
      </c>
      <c r="L3006" s="1">
        <f t="shared" si="140"/>
        <v>-0.15492853708230062</v>
      </c>
      <c r="M3006" s="1">
        <f>ABS(J3006-Base!J3006)</f>
        <v>1.0130550716827114E-2</v>
      </c>
    </row>
    <row r="3007" spans="5:13" x14ac:dyDescent="0.3">
      <c r="E3007" s="1">
        <v>2996</v>
      </c>
      <c r="F3007" s="1">
        <v>0</v>
      </c>
      <c r="G3007" s="1">
        <v>23</v>
      </c>
      <c r="H3007" s="1">
        <v>2</v>
      </c>
      <c r="I3007" s="1">
        <f t="shared" si="138"/>
        <v>-2.194602821685232E-2</v>
      </c>
      <c r="J3007" s="1">
        <f t="shared" si="139"/>
        <v>0.49451371313987069</v>
      </c>
      <c r="K3007" s="1">
        <v>1</v>
      </c>
      <c r="L3007" s="1">
        <f t="shared" si="140"/>
        <v>-0.70418039697956758</v>
      </c>
      <c r="M3007" s="1">
        <f>ABS(J3007-Base!J3007)</f>
        <v>8.0578770801748023E-3</v>
      </c>
    </row>
    <row r="3008" spans="5:13" x14ac:dyDescent="0.3">
      <c r="E3008" s="1">
        <v>2997</v>
      </c>
      <c r="F3008" s="1">
        <v>0</v>
      </c>
      <c r="G3008" s="1">
        <v>30</v>
      </c>
      <c r="H3008" s="1">
        <v>0</v>
      </c>
      <c r="I3008" s="1">
        <f t="shared" si="138"/>
        <v>-0.70301092864009007</v>
      </c>
      <c r="J3008" s="1">
        <f t="shared" si="139"/>
        <v>0.33114500457860524</v>
      </c>
      <c r="K3008" s="1">
        <v>0</v>
      </c>
      <c r="L3008" s="1">
        <f t="shared" si="140"/>
        <v>-0.40218799059624144</v>
      </c>
      <c r="M3008" s="1">
        <f>ABS(J3008-Base!J3008)</f>
        <v>1.1419043964621955E-2</v>
      </c>
    </row>
    <row r="3009" spans="5:13" x14ac:dyDescent="0.3">
      <c r="E3009" s="1">
        <v>2998</v>
      </c>
      <c r="F3009" s="1">
        <v>0</v>
      </c>
      <c r="G3009" s="1">
        <v>26</v>
      </c>
      <c r="H3009" s="1">
        <v>2</v>
      </c>
      <c r="I3009" s="1">
        <f t="shared" si="138"/>
        <v>-0.10119199843401117</v>
      </c>
      <c r="J3009" s="1">
        <f t="shared" si="139"/>
        <v>0.47472356555743933</v>
      </c>
      <c r="K3009" s="1">
        <v>0</v>
      </c>
      <c r="L3009" s="1">
        <f t="shared" si="140"/>
        <v>-0.6438306131696494</v>
      </c>
      <c r="M3009" s="1">
        <f>ABS(J3009-Base!J3009)</f>
        <v>6.4278209415614129E-3</v>
      </c>
    </row>
    <row r="3010" spans="5:13" x14ac:dyDescent="0.3">
      <c r="E3010" s="1">
        <v>2999</v>
      </c>
      <c r="F3010" s="1">
        <v>0</v>
      </c>
      <c r="G3010" s="1">
        <v>21</v>
      </c>
      <c r="H3010" s="1">
        <v>0</v>
      </c>
      <c r="I3010" s="1">
        <f t="shared" si="138"/>
        <v>-0.46527301798861337</v>
      </c>
      <c r="J3010" s="1">
        <f t="shared" si="139"/>
        <v>0.38573566532339898</v>
      </c>
      <c r="K3010" s="1">
        <v>0</v>
      </c>
      <c r="L3010" s="1">
        <f t="shared" si="140"/>
        <v>-0.48732993097630589</v>
      </c>
      <c r="M3010" s="1">
        <f>ABS(J3010-Base!J3010)</f>
        <v>7.6970146114788141E-3</v>
      </c>
    </row>
    <row r="3011" spans="5:13" x14ac:dyDescent="0.3">
      <c r="E3011" s="1">
        <v>3000</v>
      </c>
      <c r="F3011" s="1">
        <v>0</v>
      </c>
      <c r="G3011" s="1">
        <v>26</v>
      </c>
      <c r="H3011" s="1">
        <v>3</v>
      </c>
      <c r="I3011" s="1">
        <f t="shared" si="138"/>
        <v>0.146886819857589</v>
      </c>
      <c r="J3011" s="1">
        <f t="shared" si="139"/>
        <v>0.5366558222841874</v>
      </c>
      <c r="K3011" s="1">
        <v>1</v>
      </c>
      <c r="L3011" s="1">
        <f t="shared" si="140"/>
        <v>-0.62239831679977509</v>
      </c>
      <c r="M3011" s="1">
        <f>ABS(J3011-Base!J3011)</f>
        <v>1.4966078005499539E-2</v>
      </c>
    </row>
    <row r="3012" spans="5:13" x14ac:dyDescent="0.3">
      <c r="E3012" s="1">
        <v>3001</v>
      </c>
      <c r="F3012" s="1">
        <v>0</v>
      </c>
      <c r="G3012" s="1">
        <v>25</v>
      </c>
      <c r="H3012" s="1">
        <v>0</v>
      </c>
      <c r="I3012" s="1">
        <f t="shared" si="138"/>
        <v>-0.57093431161149188</v>
      </c>
      <c r="J3012" s="1">
        <f t="shared" si="139"/>
        <v>0.36102126528532796</v>
      </c>
      <c r="K3012" s="1">
        <v>0</v>
      </c>
      <c r="L3012" s="1">
        <f t="shared" si="140"/>
        <v>-0.44788410416513369</v>
      </c>
      <c r="M3012" s="1">
        <f>ABS(J3012-Base!J3012)</f>
        <v>9.4570005980561533E-3</v>
      </c>
    </row>
    <row r="3013" spans="5:13" x14ac:dyDescent="0.3">
      <c r="E3013" s="1">
        <v>3002</v>
      </c>
      <c r="F3013" s="1">
        <v>1</v>
      </c>
      <c r="G3013" s="1">
        <v>26</v>
      </c>
      <c r="H3013" s="1">
        <v>1</v>
      </c>
      <c r="I3013" s="1">
        <f t="shared" si="138"/>
        <v>-0.37703828749755397</v>
      </c>
      <c r="J3013" s="1">
        <f t="shared" si="139"/>
        <v>0.40684142424285535</v>
      </c>
      <c r="K3013" s="1">
        <v>1</v>
      </c>
      <c r="L3013" s="1">
        <f t="shared" si="140"/>
        <v>-0.89933179048646017</v>
      </c>
      <c r="M3013" s="1">
        <f>ABS(J3013-Base!J3013)</f>
        <v>4.5814500611964237E-3</v>
      </c>
    </row>
    <row r="3014" spans="5:13" x14ac:dyDescent="0.3">
      <c r="E3014" s="1">
        <v>3003</v>
      </c>
      <c r="F3014" s="1">
        <v>1</v>
      </c>
      <c r="G3014" s="1">
        <v>25</v>
      </c>
      <c r="H3014" s="1">
        <v>4</v>
      </c>
      <c r="I3014" s="1">
        <f t="shared" si="138"/>
        <v>0.54166186494047786</v>
      </c>
      <c r="J3014" s="1">
        <f t="shared" si="139"/>
        <v>0.6321989251213167</v>
      </c>
      <c r="K3014" s="1">
        <v>0</v>
      </c>
      <c r="L3014" s="1">
        <f t="shared" si="140"/>
        <v>-1.0002130443619091</v>
      </c>
      <c r="M3014" s="1">
        <f>ABS(J3014-Base!J3014)</f>
        <v>5.4126395647193792E-3</v>
      </c>
    </row>
    <row r="3015" spans="5:13" x14ac:dyDescent="0.3">
      <c r="E3015" s="1">
        <v>3004</v>
      </c>
      <c r="F3015" s="1">
        <v>0</v>
      </c>
      <c r="G3015" s="1">
        <v>28</v>
      </c>
      <c r="H3015" s="1">
        <v>2</v>
      </c>
      <c r="I3015" s="1">
        <f t="shared" si="138"/>
        <v>-0.15402264524545051</v>
      </c>
      <c r="J3015" s="1">
        <f t="shared" si="139"/>
        <v>0.46157028094029279</v>
      </c>
      <c r="K3015" s="1">
        <v>0</v>
      </c>
      <c r="L3015" s="1">
        <f t="shared" si="140"/>
        <v>-0.61909830332712346</v>
      </c>
      <c r="M3015" s="1">
        <f>ABS(J3015-Base!J3015)</f>
        <v>5.3345204778011968E-3</v>
      </c>
    </row>
    <row r="3016" spans="5:13" x14ac:dyDescent="0.3">
      <c r="E3016" s="1">
        <v>3005</v>
      </c>
      <c r="F3016" s="1">
        <v>1</v>
      </c>
      <c r="G3016" s="1">
        <v>29</v>
      </c>
      <c r="H3016" s="1">
        <v>2</v>
      </c>
      <c r="I3016" s="1">
        <f t="shared" si="138"/>
        <v>-0.16946355610383124</v>
      </c>
      <c r="J3016" s="1">
        <f t="shared" si="139"/>
        <v>0.45773520892116437</v>
      </c>
      <c r="K3016" s="1">
        <v>1</v>
      </c>
      <c r="L3016" s="1">
        <f t="shared" si="140"/>
        <v>-0.78146440851940047</v>
      </c>
      <c r="M3016" s="1">
        <f>ABS(J3016-Base!J3016)</f>
        <v>2.0650346761873495E-3</v>
      </c>
    </row>
    <row r="3017" spans="5:13" x14ac:dyDescent="0.3">
      <c r="E3017" s="1">
        <v>3006</v>
      </c>
      <c r="F3017" s="1">
        <v>0</v>
      </c>
      <c r="G3017" s="1">
        <v>21</v>
      </c>
      <c r="H3017" s="1">
        <v>0</v>
      </c>
      <c r="I3017" s="1">
        <f t="shared" si="138"/>
        <v>-0.46527301798861337</v>
      </c>
      <c r="J3017" s="1">
        <f t="shared" si="139"/>
        <v>0.38573566532339898</v>
      </c>
      <c r="K3017" s="1">
        <v>0</v>
      </c>
      <c r="L3017" s="1">
        <f t="shared" si="140"/>
        <v>-0.48732993097630589</v>
      </c>
      <c r="M3017" s="1">
        <f>ABS(J3017-Base!J3017)</f>
        <v>7.6970146114788141E-3</v>
      </c>
    </row>
    <row r="3018" spans="5:13" x14ac:dyDescent="0.3">
      <c r="E3018" s="1">
        <v>3007</v>
      </c>
      <c r="F3018" s="1">
        <v>1</v>
      </c>
      <c r="G3018" s="1">
        <v>19</v>
      </c>
      <c r="H3018" s="1">
        <v>5</v>
      </c>
      <c r="I3018" s="1">
        <f t="shared" si="138"/>
        <v>1.0156149587653778</v>
      </c>
      <c r="J3018" s="1">
        <f t="shared" si="139"/>
        <v>0.73411756696659891</v>
      </c>
      <c r="K3018" s="1">
        <v>0</v>
      </c>
      <c r="L3018" s="1">
        <f t="shared" si="140"/>
        <v>-1.3247010489803033</v>
      </c>
      <c r="M3018" s="1">
        <f>ABS(J3018-Base!J3018)</f>
        <v>8.491304213043116E-3</v>
      </c>
    </row>
    <row r="3019" spans="5:13" x14ac:dyDescent="0.3">
      <c r="E3019" s="1">
        <v>3008</v>
      </c>
      <c r="F3019" s="1">
        <v>1</v>
      </c>
      <c r="G3019" s="1">
        <v>26</v>
      </c>
      <c r="H3019" s="1">
        <v>4</v>
      </c>
      <c r="I3019" s="1">
        <f t="shared" si="138"/>
        <v>0.51206426911479153</v>
      </c>
      <c r="J3019" s="1">
        <f t="shared" si="139"/>
        <v>0.62529026252497333</v>
      </c>
      <c r="K3019" s="1">
        <v>1</v>
      </c>
      <c r="L3019" s="1">
        <f t="shared" si="140"/>
        <v>-0.46953931701538698</v>
      </c>
      <c r="M3019" s="1">
        <f>ABS(J3019-Base!J3019)</f>
        <v>5.2115819597463586E-3</v>
      </c>
    </row>
    <row r="3020" spans="5:13" x14ac:dyDescent="0.3">
      <c r="E3020" s="1">
        <v>3009</v>
      </c>
      <c r="F3020" s="1">
        <v>0</v>
      </c>
      <c r="G3020" s="1">
        <v>30</v>
      </c>
      <c r="H3020" s="1">
        <v>0</v>
      </c>
      <c r="I3020" s="1">
        <f t="shared" si="138"/>
        <v>-0.70301092864009007</v>
      </c>
      <c r="J3020" s="1">
        <f t="shared" si="139"/>
        <v>0.33114500457860524</v>
      </c>
      <c r="K3020" s="1">
        <v>1</v>
      </c>
      <c r="L3020" s="1">
        <f t="shared" si="140"/>
        <v>-1.1051989192363314</v>
      </c>
      <c r="M3020" s="1">
        <f>ABS(J3020-Base!J3020)</f>
        <v>1.1419043964621955E-2</v>
      </c>
    </row>
    <row r="3021" spans="5:13" x14ac:dyDescent="0.3">
      <c r="E3021" s="1">
        <v>3010</v>
      </c>
      <c r="F3021" s="1">
        <v>0</v>
      </c>
      <c r="G3021" s="1">
        <v>20</v>
      </c>
      <c r="H3021" s="1">
        <v>0</v>
      </c>
      <c r="I3021" s="1">
        <f t="shared" ref="I3021:I3084" si="141">$H$5+$H$6*G3021+H3021*$H$7+$H$8*F3021+F3021*H3021*$H$9+F3021*G3021*$H$10</f>
        <v>-0.43885769458289375</v>
      </c>
      <c r="J3021" s="1">
        <f t="shared" ref="J3021:J3084" si="142">EXP(I3021)/(1+EXP(I3021))</f>
        <v>0.39201319140272894</v>
      </c>
      <c r="K3021" s="1">
        <v>1</v>
      </c>
      <c r="L3021" s="1">
        <f t="shared" ref="L3021:L3084" si="143">IF(K3021=1,LN(J3021),LN(1-J3021))</f>
        <v>-0.93645978822030096</v>
      </c>
      <c r="M3021" s="1">
        <f>ABS(J3021-Base!J3021)</f>
        <v>7.2334538763165757E-3</v>
      </c>
    </row>
    <row r="3022" spans="5:13" x14ac:dyDescent="0.3">
      <c r="E3022" s="1">
        <v>3011</v>
      </c>
      <c r="F3022" s="1">
        <v>1</v>
      </c>
      <c r="G3022" s="1">
        <v>22</v>
      </c>
      <c r="H3022" s="1">
        <v>1</v>
      </c>
      <c r="I3022" s="1">
        <f t="shared" si="141"/>
        <v>-0.2586479041948086</v>
      </c>
      <c r="J3022" s="1">
        <f t="shared" si="142"/>
        <v>0.43569611229414967</v>
      </c>
      <c r="K3022" s="1">
        <v>1</v>
      </c>
      <c r="L3022" s="1">
        <f t="shared" si="143"/>
        <v>-0.83081026879469477</v>
      </c>
      <c r="M3022" s="1">
        <f>ABS(J3022-Base!J3022)</f>
        <v>3.6546102981830364E-3</v>
      </c>
    </row>
    <row r="3023" spans="5:13" x14ac:dyDescent="0.3">
      <c r="E3023" s="1">
        <v>3012</v>
      </c>
      <c r="F3023" s="1">
        <v>1</v>
      </c>
      <c r="G3023" s="1">
        <v>21</v>
      </c>
      <c r="H3023" s="1">
        <v>0</v>
      </c>
      <c r="I3023" s="1">
        <f t="shared" si="141"/>
        <v>-0.52541782723990405</v>
      </c>
      <c r="J3023" s="1">
        <f t="shared" si="142"/>
        <v>0.37158623967126819</v>
      </c>
      <c r="K3023" s="1">
        <v>1</v>
      </c>
      <c r="L3023" s="1">
        <f t="shared" si="143"/>
        <v>-0.9899743026762271</v>
      </c>
      <c r="M3023" s="1">
        <f>ABS(J3023-Base!J3023)</f>
        <v>6.452411040651973E-3</v>
      </c>
    </row>
    <row r="3024" spans="5:13" x14ac:dyDescent="0.3">
      <c r="E3024" s="1">
        <v>3013</v>
      </c>
      <c r="F3024" s="1">
        <v>1</v>
      </c>
      <c r="G3024" s="1">
        <v>14</v>
      </c>
      <c r="H3024" s="1">
        <v>1</v>
      </c>
      <c r="I3024" s="1">
        <f t="shared" si="141"/>
        <v>-2.1867137589317853E-2</v>
      </c>
      <c r="J3024" s="1">
        <f t="shared" si="142"/>
        <v>0.49453343343072331</v>
      </c>
      <c r="K3024" s="1">
        <v>1</v>
      </c>
      <c r="L3024" s="1">
        <f t="shared" si="143"/>
        <v>-0.70414051962705992</v>
      </c>
      <c r="M3024" s="1">
        <f>ABS(J3024-Base!J3024)</f>
        <v>1.6616909519925338E-3</v>
      </c>
    </row>
    <row r="3025" spans="5:13" x14ac:dyDescent="0.3">
      <c r="E3025" s="1">
        <v>3014</v>
      </c>
      <c r="F3025" s="1">
        <v>1</v>
      </c>
      <c r="G3025" s="1">
        <v>27</v>
      </c>
      <c r="H3025" s="1">
        <v>0</v>
      </c>
      <c r="I3025" s="1">
        <f t="shared" si="141"/>
        <v>-0.70300340219402224</v>
      </c>
      <c r="J3025" s="1">
        <f t="shared" si="142"/>
        <v>0.3311466715981391</v>
      </c>
      <c r="K3025" s="1">
        <v>1</v>
      </c>
      <c r="L3025" s="1">
        <f t="shared" si="143"/>
        <v>-1.1051938851415546</v>
      </c>
      <c r="M3025" s="1">
        <f>ABS(J3025-Base!J3025)</f>
        <v>7.5036116032313749E-3</v>
      </c>
    </row>
    <row r="3026" spans="5:13" x14ac:dyDescent="0.3">
      <c r="E3026" s="1">
        <v>3015</v>
      </c>
      <c r="F3026" s="1">
        <v>1</v>
      </c>
      <c r="G3026" s="1">
        <v>26</v>
      </c>
      <c r="H3026" s="1">
        <v>6</v>
      </c>
      <c r="I3026" s="1">
        <f t="shared" si="141"/>
        <v>1.1047993068563549</v>
      </c>
      <c r="J3026" s="1">
        <f t="shared" si="142"/>
        <v>0.75115827065509022</v>
      </c>
      <c r="K3026" s="1">
        <v>1</v>
      </c>
      <c r="L3026" s="1">
        <f t="shared" si="143"/>
        <v>-0.2861389028772085</v>
      </c>
      <c r="M3026" s="1">
        <f>ABS(J3026-Base!J3026)</f>
        <v>9.387115458559192E-3</v>
      </c>
    </row>
    <row r="3027" spans="5:13" x14ac:dyDescent="0.3">
      <c r="E3027" s="1">
        <v>3016</v>
      </c>
      <c r="F3027" s="1">
        <v>0</v>
      </c>
      <c r="G3027" s="1">
        <v>33</v>
      </c>
      <c r="H3027" s="1">
        <v>1</v>
      </c>
      <c r="I3027" s="1">
        <f t="shared" si="141"/>
        <v>-0.53417808056564875</v>
      </c>
      <c r="J3027" s="1">
        <f t="shared" si="142"/>
        <v>0.36954294538393934</v>
      </c>
      <c r="K3027" s="1">
        <v>1</v>
      </c>
      <c r="L3027" s="1">
        <f t="shared" si="143"/>
        <v>-0.99548831968060658</v>
      </c>
      <c r="M3027" s="1">
        <f>ABS(J3027-Base!J3027)</f>
        <v>5.5538762023900068E-3</v>
      </c>
    </row>
    <row r="3028" spans="5:13" x14ac:dyDescent="0.3">
      <c r="E3028" s="1">
        <v>3017</v>
      </c>
      <c r="F3028" s="1">
        <v>1</v>
      </c>
      <c r="G3028" s="1">
        <v>17</v>
      </c>
      <c r="H3028" s="1">
        <v>1</v>
      </c>
      <c r="I3028" s="1">
        <f t="shared" si="141"/>
        <v>-0.11065992506637687</v>
      </c>
      <c r="J3028" s="1">
        <f t="shared" si="142"/>
        <v>0.47236321544035159</v>
      </c>
      <c r="K3028" s="1">
        <v>0</v>
      </c>
      <c r="L3028" s="1">
        <f t="shared" si="143"/>
        <v>-0.63934714002414017</v>
      </c>
      <c r="M3028" s="1">
        <f>ABS(J3028-Base!J3028)</f>
        <v>2.4240753153690342E-3</v>
      </c>
    </row>
    <row r="3029" spans="5:13" x14ac:dyDescent="0.3">
      <c r="E3029" s="1">
        <v>3018</v>
      </c>
      <c r="F3029" s="1">
        <v>0</v>
      </c>
      <c r="G3029" s="1">
        <v>18</v>
      </c>
      <c r="H3029" s="1">
        <v>1</v>
      </c>
      <c r="I3029" s="1">
        <f t="shared" si="141"/>
        <v>-0.1379482294798543</v>
      </c>
      <c r="J3029" s="1">
        <f t="shared" si="142"/>
        <v>0.46556752865998741</v>
      </c>
      <c r="K3029" s="1">
        <v>1</v>
      </c>
      <c r="L3029" s="1">
        <f t="shared" si="143"/>
        <v>-0.76449812584745769</v>
      </c>
      <c r="M3029" s="1">
        <f>ABS(J3029-Base!J3029)</f>
        <v>2.1004836727632203E-3</v>
      </c>
    </row>
    <row r="3030" spans="5:13" x14ac:dyDescent="0.3">
      <c r="E3030" s="1">
        <v>3019</v>
      </c>
      <c r="F3030" s="1">
        <v>0</v>
      </c>
      <c r="G3030" s="1">
        <v>24</v>
      </c>
      <c r="H3030" s="1">
        <v>0</v>
      </c>
      <c r="I3030" s="1">
        <f t="shared" si="141"/>
        <v>-0.54451898820577227</v>
      </c>
      <c r="J3030" s="1">
        <f t="shared" si="142"/>
        <v>0.36713697802341244</v>
      </c>
      <c r="K3030" s="1">
        <v>0</v>
      </c>
      <c r="L3030" s="1">
        <f t="shared" si="143"/>
        <v>-0.45750127523642731</v>
      </c>
      <c r="M3030" s="1">
        <f>ABS(J3030-Base!J3030)</f>
        <v>9.0319000904001689E-3</v>
      </c>
    </row>
    <row r="3031" spans="5:13" x14ac:dyDescent="0.3">
      <c r="E3031" s="1">
        <v>3020</v>
      </c>
      <c r="F3031" s="1">
        <v>0</v>
      </c>
      <c r="G3031" s="1">
        <v>28</v>
      </c>
      <c r="H3031" s="1">
        <v>1</v>
      </c>
      <c r="I3031" s="1">
        <f t="shared" si="141"/>
        <v>-0.40210146353705067</v>
      </c>
      <c r="J3031" s="1">
        <f t="shared" si="142"/>
        <v>0.40080754556530518</v>
      </c>
      <c r="K3031" s="1">
        <v>1</v>
      </c>
      <c r="L3031" s="1">
        <f t="shared" si="143"/>
        <v>-0.91427390312795231</v>
      </c>
      <c r="M3031" s="1">
        <f>ABS(J3031-Base!J3031)</f>
        <v>3.1490134339461351E-3</v>
      </c>
    </row>
    <row r="3032" spans="5:13" x14ac:dyDescent="0.3">
      <c r="E3032" s="1">
        <v>3021</v>
      </c>
      <c r="F3032" s="1">
        <v>0</v>
      </c>
      <c r="G3032" s="1">
        <v>26</v>
      </c>
      <c r="H3032" s="1">
        <v>0</v>
      </c>
      <c r="I3032" s="1">
        <f t="shared" si="141"/>
        <v>-0.5973496350172115</v>
      </c>
      <c r="J3032" s="1">
        <f t="shared" si="142"/>
        <v>0.35495028933023043</v>
      </c>
      <c r="K3032" s="1">
        <v>0</v>
      </c>
      <c r="L3032" s="1">
        <f t="shared" si="143"/>
        <v>-0.43842789435032226</v>
      </c>
      <c r="M3032" s="1">
        <f>ABS(J3032-Base!J3032)</f>
        <v>9.8715949567237948E-3</v>
      </c>
    </row>
    <row r="3033" spans="5:13" x14ac:dyDescent="0.3">
      <c r="E3033" s="1">
        <v>3022</v>
      </c>
      <c r="F3033" s="1">
        <v>1</v>
      </c>
      <c r="G3033" s="1">
        <v>17</v>
      </c>
      <c r="H3033" s="1">
        <v>4</v>
      </c>
      <c r="I3033" s="1">
        <f t="shared" si="141"/>
        <v>0.77844263154596849</v>
      </c>
      <c r="J3033" s="1">
        <f t="shared" si="142"/>
        <v>0.68534436835953194</v>
      </c>
      <c r="K3033" s="1">
        <v>1</v>
      </c>
      <c r="L3033" s="1">
        <f t="shared" si="143"/>
        <v>-0.37783383951289784</v>
      </c>
      <c r="M3033" s="1">
        <f>ABS(J3033-Base!J3033)</f>
        <v>6.8126931389917988E-3</v>
      </c>
    </row>
    <row r="3034" spans="5:13" x14ac:dyDescent="0.3">
      <c r="E3034" s="1">
        <v>3023</v>
      </c>
      <c r="F3034" s="1">
        <v>1</v>
      </c>
      <c r="G3034" s="1">
        <v>28</v>
      </c>
      <c r="H3034" s="1">
        <v>5</v>
      </c>
      <c r="I3034" s="1">
        <f t="shared" si="141"/>
        <v>0.74923659633420059</v>
      </c>
      <c r="J3034" s="1">
        <f t="shared" si="142"/>
        <v>0.67901233459018318</v>
      </c>
      <c r="K3034" s="1">
        <v>0</v>
      </c>
      <c r="L3034" s="1">
        <f t="shared" si="143"/>
        <v>-1.1363525821049896</v>
      </c>
      <c r="M3034" s="1">
        <f>ABS(J3034-Base!J3034)</f>
        <v>7.4204038742234912E-3</v>
      </c>
    </row>
    <row r="3035" spans="5:13" x14ac:dyDescent="0.3">
      <c r="E3035" s="1">
        <v>3024</v>
      </c>
      <c r="F3035" s="1">
        <v>0</v>
      </c>
      <c r="G3035" s="1">
        <v>29</v>
      </c>
      <c r="H3035" s="1">
        <v>1</v>
      </c>
      <c r="I3035" s="1">
        <f t="shared" si="141"/>
        <v>-0.42851678694277029</v>
      </c>
      <c r="J3035" s="1">
        <f t="shared" si="142"/>
        <v>0.39448056471223647</v>
      </c>
      <c r="K3035" s="1">
        <v>1</v>
      </c>
      <c r="L3035" s="1">
        <f t="shared" si="143"/>
        <v>-0.93018540553150597</v>
      </c>
      <c r="M3035" s="1">
        <f>ABS(J3035-Base!J3035)</f>
        <v>3.6454111541763812E-3</v>
      </c>
    </row>
    <row r="3036" spans="5:13" x14ac:dyDescent="0.3">
      <c r="E3036" s="1">
        <v>3025</v>
      </c>
      <c r="F3036" s="1">
        <v>0</v>
      </c>
      <c r="G3036" s="1">
        <v>26</v>
      </c>
      <c r="H3036" s="1">
        <v>3</v>
      </c>
      <c r="I3036" s="1">
        <f t="shared" si="141"/>
        <v>0.146886819857589</v>
      </c>
      <c r="J3036" s="1">
        <f t="shared" si="142"/>
        <v>0.5366558222841874</v>
      </c>
      <c r="K3036" s="1">
        <v>1</v>
      </c>
      <c r="L3036" s="1">
        <f t="shared" si="143"/>
        <v>-0.62239831679977509</v>
      </c>
      <c r="M3036" s="1">
        <f>ABS(J3036-Base!J3036)</f>
        <v>1.4966078005499539E-2</v>
      </c>
    </row>
    <row r="3037" spans="5:13" x14ac:dyDescent="0.3">
      <c r="E3037" s="1">
        <v>3026</v>
      </c>
      <c r="F3037" s="1">
        <v>1</v>
      </c>
      <c r="G3037" s="1">
        <v>24</v>
      </c>
      <c r="H3037" s="1">
        <v>4</v>
      </c>
      <c r="I3037" s="1">
        <f t="shared" si="141"/>
        <v>0.57125946076616418</v>
      </c>
      <c r="J3037" s="1">
        <f t="shared" si="142"/>
        <v>0.63905373832859047</v>
      </c>
      <c r="K3037" s="1">
        <v>1</v>
      </c>
      <c r="L3037" s="1">
        <f t="shared" si="143"/>
        <v>-0.44776673059977201</v>
      </c>
      <c r="M3037" s="1">
        <f>ABS(J3037-Base!J3037)</f>
        <v>5.6082665595927894E-3</v>
      </c>
    </row>
    <row r="3038" spans="5:13" x14ac:dyDescent="0.3">
      <c r="E3038" s="1">
        <v>3027</v>
      </c>
      <c r="F3038" s="1">
        <v>0</v>
      </c>
      <c r="G3038" s="1">
        <v>28</v>
      </c>
      <c r="H3038" s="1">
        <v>4</v>
      </c>
      <c r="I3038" s="1">
        <f t="shared" si="141"/>
        <v>0.34213499133774983</v>
      </c>
      <c r="J3038" s="1">
        <f t="shared" si="142"/>
        <v>0.58470904445782967</v>
      </c>
      <c r="K3038" s="1">
        <v>1</v>
      </c>
      <c r="L3038" s="1">
        <f t="shared" si="143"/>
        <v>-0.53664091537588743</v>
      </c>
      <c r="M3038" s="1">
        <f>ABS(J3038-Base!J3038)</f>
        <v>2.1818186810304452E-2</v>
      </c>
    </row>
    <row r="3039" spans="5:13" x14ac:dyDescent="0.3">
      <c r="E3039" s="1">
        <v>3028</v>
      </c>
      <c r="F3039" s="1">
        <v>1</v>
      </c>
      <c r="G3039" s="1">
        <v>21</v>
      </c>
      <c r="H3039" s="1">
        <v>5</v>
      </c>
      <c r="I3039" s="1">
        <f t="shared" si="141"/>
        <v>0.95641976711400511</v>
      </c>
      <c r="J3039" s="1">
        <f t="shared" si="142"/>
        <v>0.72240441054506077</v>
      </c>
      <c r="K3039" s="1">
        <v>1</v>
      </c>
      <c r="L3039" s="1">
        <f t="shared" si="143"/>
        <v>-0.32517017149232269</v>
      </c>
      <c r="M3039" s="1">
        <f>ABS(J3039-Base!J3039)</f>
        <v>8.3006195663504201E-3</v>
      </c>
    </row>
    <row r="3040" spans="5:13" x14ac:dyDescent="0.3">
      <c r="E3040" s="1">
        <v>3029</v>
      </c>
      <c r="F3040" s="1">
        <v>0</v>
      </c>
      <c r="G3040" s="1">
        <v>33</v>
      </c>
      <c r="H3040" s="1">
        <v>1</v>
      </c>
      <c r="I3040" s="1">
        <f t="shared" si="141"/>
        <v>-0.53417808056564875</v>
      </c>
      <c r="J3040" s="1">
        <f t="shared" si="142"/>
        <v>0.36954294538393934</v>
      </c>
      <c r="K3040" s="1">
        <v>0</v>
      </c>
      <c r="L3040" s="1">
        <f t="shared" si="143"/>
        <v>-0.46131023911495811</v>
      </c>
      <c r="M3040" s="1">
        <f>ABS(J3040-Base!J3040)</f>
        <v>5.5538762023900068E-3</v>
      </c>
    </row>
    <row r="3041" spans="5:13" x14ac:dyDescent="0.3">
      <c r="E3041" s="1">
        <v>3030</v>
      </c>
      <c r="F3041" s="1">
        <v>0</v>
      </c>
      <c r="G3041" s="1">
        <v>35</v>
      </c>
      <c r="H3041" s="1">
        <v>0</v>
      </c>
      <c r="I3041" s="1">
        <f t="shared" si="141"/>
        <v>-0.83508754566868815</v>
      </c>
      <c r="J3041" s="1">
        <f t="shared" si="142"/>
        <v>0.30257041126145895</v>
      </c>
      <c r="K3041" s="1">
        <v>0</v>
      </c>
      <c r="L3041" s="1">
        <f t="shared" si="143"/>
        <v>-0.36035371842731556</v>
      </c>
      <c r="M3041" s="1">
        <f>ABS(J3041-Base!J3041)</f>
        <v>1.3086638469248846E-2</v>
      </c>
    </row>
    <row r="3042" spans="5:13" x14ac:dyDescent="0.3">
      <c r="E3042" s="1">
        <v>3031</v>
      </c>
      <c r="F3042" s="1">
        <v>1</v>
      </c>
      <c r="G3042" s="1">
        <v>25</v>
      </c>
      <c r="H3042" s="1">
        <v>4</v>
      </c>
      <c r="I3042" s="1">
        <f t="shared" si="141"/>
        <v>0.54166186494047786</v>
      </c>
      <c r="J3042" s="1">
        <f t="shared" si="142"/>
        <v>0.6321989251213167</v>
      </c>
      <c r="K3042" s="1">
        <v>1</v>
      </c>
      <c r="L3042" s="1">
        <f t="shared" si="143"/>
        <v>-0.45855117942143125</v>
      </c>
      <c r="M3042" s="1">
        <f>ABS(J3042-Base!J3042)</f>
        <v>5.4126395647193792E-3</v>
      </c>
    </row>
    <row r="3043" spans="5:13" x14ac:dyDescent="0.3">
      <c r="E3043" s="1">
        <v>3032</v>
      </c>
      <c r="F3043" s="1">
        <v>0</v>
      </c>
      <c r="G3043" s="1">
        <v>28</v>
      </c>
      <c r="H3043" s="1">
        <v>1</v>
      </c>
      <c r="I3043" s="1">
        <f t="shared" si="141"/>
        <v>-0.40210146353705067</v>
      </c>
      <c r="J3043" s="1">
        <f t="shared" si="142"/>
        <v>0.40080754556530518</v>
      </c>
      <c r="K3043" s="1">
        <v>0</v>
      </c>
      <c r="L3043" s="1">
        <f t="shared" si="143"/>
        <v>-0.51217243959090175</v>
      </c>
      <c r="M3043" s="1">
        <f>ABS(J3043-Base!J3043)</f>
        <v>3.1490134339461351E-3</v>
      </c>
    </row>
    <row r="3044" spans="5:13" x14ac:dyDescent="0.3">
      <c r="E3044" s="1">
        <v>3033</v>
      </c>
      <c r="F3044" s="1">
        <v>1</v>
      </c>
      <c r="G3044" s="1">
        <v>20</v>
      </c>
      <c r="H3044" s="1">
        <v>3</v>
      </c>
      <c r="I3044" s="1">
        <f t="shared" si="141"/>
        <v>0.39328232519812767</v>
      </c>
      <c r="J3044" s="1">
        <f t="shared" si="142"/>
        <v>0.59707260192305922</v>
      </c>
      <c r="K3044" s="1">
        <v>0</v>
      </c>
      <c r="L3044" s="1">
        <f t="shared" si="143"/>
        <v>-0.90899888692030684</v>
      </c>
      <c r="M3044" s="1">
        <f>ABS(J3044-Base!J3044)</f>
        <v>3.5229003773554757E-3</v>
      </c>
    </row>
    <row r="3045" spans="5:13" x14ac:dyDescent="0.3">
      <c r="E3045" s="1">
        <v>3034</v>
      </c>
      <c r="F3045" s="1">
        <v>0</v>
      </c>
      <c r="G3045" s="1">
        <v>20</v>
      </c>
      <c r="H3045" s="1">
        <v>0</v>
      </c>
      <c r="I3045" s="1">
        <f t="shared" si="141"/>
        <v>-0.43885769458289375</v>
      </c>
      <c r="J3045" s="1">
        <f t="shared" si="142"/>
        <v>0.39201319140272894</v>
      </c>
      <c r="K3045" s="1">
        <v>0</v>
      </c>
      <c r="L3045" s="1">
        <f t="shared" si="143"/>
        <v>-0.49760209363740737</v>
      </c>
      <c r="M3045" s="1">
        <f>ABS(J3045-Base!J3045)</f>
        <v>7.2334538763165757E-3</v>
      </c>
    </row>
    <row r="3046" spans="5:13" x14ac:dyDescent="0.3">
      <c r="E3046" s="1">
        <v>3035</v>
      </c>
      <c r="F3046" s="1">
        <v>1</v>
      </c>
      <c r="G3046" s="1">
        <v>22</v>
      </c>
      <c r="H3046" s="1">
        <v>4</v>
      </c>
      <c r="I3046" s="1">
        <f t="shared" si="141"/>
        <v>0.63045465241753684</v>
      </c>
      <c r="J3046" s="1">
        <f t="shared" si="142"/>
        <v>0.65259254609950756</v>
      </c>
      <c r="K3046" s="1">
        <v>0</v>
      </c>
      <c r="L3046" s="1">
        <f t="shared" si="143"/>
        <v>-1.0572569691574951</v>
      </c>
      <c r="M3046" s="1">
        <f>ABS(J3046-Base!J3046)</f>
        <v>5.9825470584123908E-3</v>
      </c>
    </row>
    <row r="3047" spans="5:13" x14ac:dyDescent="0.3">
      <c r="E3047" s="1">
        <v>3036</v>
      </c>
      <c r="F3047" s="1">
        <v>0</v>
      </c>
      <c r="G3047" s="1">
        <v>21</v>
      </c>
      <c r="H3047" s="1">
        <v>2</v>
      </c>
      <c r="I3047" s="1">
        <f t="shared" si="141"/>
        <v>3.0884618594586966E-2</v>
      </c>
      <c r="J3047" s="1">
        <f t="shared" si="142"/>
        <v>0.50772054096568409</v>
      </c>
      <c r="K3047" s="1">
        <v>0</v>
      </c>
      <c r="L3047" s="1">
        <f t="shared" si="143"/>
        <v>-0.70870871757696374</v>
      </c>
      <c r="M3047" s="1">
        <f>ABS(J3047-Base!J3047)</f>
        <v>9.1307955909477601E-3</v>
      </c>
    </row>
    <row r="3048" spans="5:13" x14ac:dyDescent="0.3">
      <c r="E3048" s="1">
        <v>3037</v>
      </c>
      <c r="F3048" s="1">
        <v>1</v>
      </c>
      <c r="G3048" s="1">
        <v>22</v>
      </c>
      <c r="H3048" s="1">
        <v>1</v>
      </c>
      <c r="I3048" s="1">
        <f t="shared" si="141"/>
        <v>-0.2586479041948086</v>
      </c>
      <c r="J3048" s="1">
        <f t="shared" si="142"/>
        <v>0.43569611229414967</v>
      </c>
      <c r="K3048" s="1">
        <v>1</v>
      </c>
      <c r="L3048" s="1">
        <f t="shared" si="143"/>
        <v>-0.83081026879469477</v>
      </c>
      <c r="M3048" s="1">
        <f>ABS(J3048-Base!J3048)</f>
        <v>3.6546102981830364E-3</v>
      </c>
    </row>
    <row r="3049" spans="5:13" x14ac:dyDescent="0.3">
      <c r="E3049" s="1">
        <v>3038</v>
      </c>
      <c r="F3049" s="1">
        <v>0</v>
      </c>
      <c r="G3049" s="1">
        <v>21</v>
      </c>
      <c r="H3049" s="1">
        <v>2</v>
      </c>
      <c r="I3049" s="1">
        <f t="shared" si="141"/>
        <v>3.0884618594586966E-2</v>
      </c>
      <c r="J3049" s="1">
        <f t="shared" si="142"/>
        <v>0.50772054096568409</v>
      </c>
      <c r="K3049" s="1">
        <v>1</v>
      </c>
      <c r="L3049" s="1">
        <f t="shared" si="143"/>
        <v>-0.67782409898237672</v>
      </c>
      <c r="M3049" s="1">
        <f>ABS(J3049-Base!J3049)</f>
        <v>9.1307955909477601E-3</v>
      </c>
    </row>
    <row r="3050" spans="5:13" x14ac:dyDescent="0.3">
      <c r="E3050" s="1">
        <v>3039</v>
      </c>
      <c r="F3050" s="1">
        <v>1</v>
      </c>
      <c r="G3050" s="1">
        <v>27</v>
      </c>
      <c r="H3050" s="1">
        <v>1</v>
      </c>
      <c r="I3050" s="1">
        <f t="shared" si="141"/>
        <v>-0.40663588332324041</v>
      </c>
      <c r="J3050" s="1">
        <f t="shared" si="142"/>
        <v>0.39971904687376963</v>
      </c>
      <c r="K3050" s="1">
        <v>0</v>
      </c>
      <c r="L3050" s="1">
        <f t="shared" si="143"/>
        <v>-0.51035747815286625</v>
      </c>
      <c r="M3050" s="1">
        <f>ABS(J3050-Base!J3050)</f>
        <v>4.8028829199894263E-3</v>
      </c>
    </row>
    <row r="3051" spans="5:13" x14ac:dyDescent="0.3">
      <c r="E3051" s="1">
        <v>3040</v>
      </c>
      <c r="F3051" s="1">
        <v>1</v>
      </c>
      <c r="G3051" s="1">
        <v>23</v>
      </c>
      <c r="H3051" s="1">
        <v>5</v>
      </c>
      <c r="I3051" s="1">
        <f t="shared" si="141"/>
        <v>0.89722457546263246</v>
      </c>
      <c r="J3051" s="1">
        <f t="shared" si="142"/>
        <v>0.71037881827480831</v>
      </c>
      <c r="K3051" s="1">
        <v>1</v>
      </c>
      <c r="L3051" s="1">
        <f t="shared" si="143"/>
        <v>-0.34195690436636939</v>
      </c>
      <c r="M3051" s="1">
        <f>ABS(J3051-Base!J3051)</f>
        <v>8.0828640074115388E-3</v>
      </c>
    </row>
    <row r="3052" spans="5:13" x14ac:dyDescent="0.3">
      <c r="E3052" s="1">
        <v>3041</v>
      </c>
      <c r="F3052" s="1">
        <v>0</v>
      </c>
      <c r="G3052" s="1">
        <v>29</v>
      </c>
      <c r="H3052" s="1">
        <v>2</v>
      </c>
      <c r="I3052" s="1">
        <f t="shared" si="141"/>
        <v>-0.18043796865117012</v>
      </c>
      <c r="J3052" s="1">
        <f t="shared" si="142"/>
        <v>0.45501249971933283</v>
      </c>
      <c r="K3052" s="1">
        <v>1</v>
      </c>
      <c r="L3052" s="1">
        <f t="shared" si="143"/>
        <v>-0.78743038849791103</v>
      </c>
      <c r="M3052" s="1">
        <f>ABS(J3052-Base!J3052)</f>
        <v>4.7877438780188908E-3</v>
      </c>
    </row>
    <row r="3053" spans="5:13" x14ac:dyDescent="0.3">
      <c r="E3053" s="1">
        <v>3042</v>
      </c>
      <c r="F3053" s="1">
        <v>0</v>
      </c>
      <c r="G3053" s="1">
        <v>35</v>
      </c>
      <c r="H3053" s="1">
        <v>2</v>
      </c>
      <c r="I3053" s="1">
        <f t="shared" si="141"/>
        <v>-0.33892990908548781</v>
      </c>
      <c r="J3053" s="1">
        <f t="shared" si="142"/>
        <v>0.41606943833706966</v>
      </c>
      <c r="K3053" s="1">
        <v>0</v>
      </c>
      <c r="L3053" s="1">
        <f t="shared" si="143"/>
        <v>-0.53797320448533104</v>
      </c>
      <c r="M3053" s="1">
        <f>ABS(J3053-Base!J3053)</f>
        <v>1.5435277763423683E-3</v>
      </c>
    </row>
    <row r="3054" spans="5:13" x14ac:dyDescent="0.3">
      <c r="E3054" s="1">
        <v>3043</v>
      </c>
      <c r="F3054" s="1">
        <v>1</v>
      </c>
      <c r="G3054" s="1">
        <v>24</v>
      </c>
      <c r="H3054" s="1">
        <v>0</v>
      </c>
      <c r="I3054" s="1">
        <f t="shared" si="141"/>
        <v>-0.61421061471696314</v>
      </c>
      <c r="J3054" s="1">
        <f t="shared" si="142"/>
        <v>0.35109929913876448</v>
      </c>
      <c r="K3054" s="1">
        <v>0</v>
      </c>
      <c r="L3054" s="1">
        <f t="shared" si="143"/>
        <v>-0.43247557727972219</v>
      </c>
      <c r="M3054" s="1">
        <f>ABS(J3054-Base!J3054)</f>
        <v>7.0057787942477967E-3</v>
      </c>
    </row>
    <row r="3055" spans="5:13" x14ac:dyDescent="0.3">
      <c r="E3055" s="1">
        <v>3044</v>
      </c>
      <c r="F3055" s="1">
        <v>0</v>
      </c>
      <c r="G3055" s="1">
        <v>26</v>
      </c>
      <c r="H3055" s="1">
        <v>2</v>
      </c>
      <c r="I3055" s="1">
        <f t="shared" si="141"/>
        <v>-0.10119199843401117</v>
      </c>
      <c r="J3055" s="1">
        <f t="shared" si="142"/>
        <v>0.47472356555743933</v>
      </c>
      <c r="K3055" s="1">
        <v>1</v>
      </c>
      <c r="L3055" s="1">
        <f t="shared" si="143"/>
        <v>-0.74502261160366057</v>
      </c>
      <c r="M3055" s="1">
        <f>ABS(J3055-Base!J3055)</f>
        <v>6.4278209415614129E-3</v>
      </c>
    </row>
    <row r="3056" spans="5:13" x14ac:dyDescent="0.3">
      <c r="E3056" s="1">
        <v>3045</v>
      </c>
      <c r="F3056" s="1">
        <v>0</v>
      </c>
      <c r="G3056" s="1">
        <v>22</v>
      </c>
      <c r="H3056" s="1">
        <v>0</v>
      </c>
      <c r="I3056" s="1">
        <f t="shared" si="141"/>
        <v>-0.49168834139433298</v>
      </c>
      <c r="J3056" s="1">
        <f t="shared" si="142"/>
        <v>0.37949591830017942</v>
      </c>
      <c r="K3056" s="1">
        <v>1</v>
      </c>
      <c r="L3056" s="1">
        <f t="shared" si="143"/>
        <v>-0.96891143767154075</v>
      </c>
      <c r="M3056" s="1">
        <f>ABS(J3056-Base!J3056)</f>
        <v>8.1515393118058999E-3</v>
      </c>
    </row>
    <row r="3057" spans="5:13" x14ac:dyDescent="0.3">
      <c r="E3057" s="1">
        <v>3046</v>
      </c>
      <c r="F3057" s="1">
        <v>0</v>
      </c>
      <c r="G3057" s="1">
        <v>20</v>
      </c>
      <c r="H3057" s="1">
        <v>2</v>
      </c>
      <c r="I3057" s="1">
        <f t="shared" si="141"/>
        <v>5.7299942000306581E-2</v>
      </c>
      <c r="J3057" s="1">
        <f t="shared" si="142"/>
        <v>0.51432106737096872</v>
      </c>
      <c r="K3057" s="1">
        <v>1</v>
      </c>
      <c r="L3057" s="1">
        <f t="shared" si="143"/>
        <v>-0.66490756384566263</v>
      </c>
      <c r="M3057" s="1">
        <f>ABS(J3057-Base!J3057)</f>
        <v>9.6612911967542958E-3</v>
      </c>
    </row>
    <row r="3058" spans="5:13" x14ac:dyDescent="0.3">
      <c r="E3058" s="1">
        <v>3047</v>
      </c>
      <c r="F3058" s="1">
        <v>0</v>
      </c>
      <c r="G3058" s="1">
        <v>31</v>
      </c>
      <c r="H3058" s="1">
        <v>1</v>
      </c>
      <c r="I3058" s="1">
        <f t="shared" si="141"/>
        <v>-0.48134743375420952</v>
      </c>
      <c r="J3058" s="1">
        <f t="shared" si="142"/>
        <v>0.3819339988922909</v>
      </c>
      <c r="K3058" s="1">
        <v>0</v>
      </c>
      <c r="L3058" s="1">
        <f t="shared" si="143"/>
        <v>-0.48116002931802265</v>
      </c>
      <c r="M3058" s="1">
        <f>ABS(J3058-Base!J3058)</f>
        <v>4.6159653878562468E-3</v>
      </c>
    </row>
    <row r="3059" spans="5:13" x14ac:dyDescent="0.3">
      <c r="E3059" s="1">
        <v>3048</v>
      </c>
      <c r="F3059" s="1">
        <v>0</v>
      </c>
      <c r="G3059" s="1">
        <v>24</v>
      </c>
      <c r="H3059" s="1">
        <v>0</v>
      </c>
      <c r="I3059" s="1">
        <f t="shared" si="141"/>
        <v>-0.54451898820577227</v>
      </c>
      <c r="J3059" s="1">
        <f t="shared" si="142"/>
        <v>0.36713697802341244</v>
      </c>
      <c r="K3059" s="1">
        <v>0</v>
      </c>
      <c r="L3059" s="1">
        <f t="shared" si="143"/>
        <v>-0.45750127523642731</v>
      </c>
      <c r="M3059" s="1">
        <f>ABS(J3059-Base!J3059)</f>
        <v>9.0319000904001689E-3</v>
      </c>
    </row>
    <row r="3060" spans="5:13" x14ac:dyDescent="0.3">
      <c r="E3060" s="1">
        <v>3049</v>
      </c>
      <c r="F3060" s="1">
        <v>1</v>
      </c>
      <c r="G3060" s="1">
        <v>24</v>
      </c>
      <c r="H3060" s="1">
        <v>4</v>
      </c>
      <c r="I3060" s="1">
        <f t="shared" si="141"/>
        <v>0.57125946076616418</v>
      </c>
      <c r="J3060" s="1">
        <f t="shared" si="142"/>
        <v>0.63905373832859047</v>
      </c>
      <c r="K3060" s="1">
        <v>0</v>
      </c>
      <c r="L3060" s="1">
        <f t="shared" si="143"/>
        <v>-1.0190261913659362</v>
      </c>
      <c r="M3060" s="1">
        <f>ABS(J3060-Base!J3060)</f>
        <v>5.6082665595927894E-3</v>
      </c>
    </row>
    <row r="3061" spans="5:13" x14ac:dyDescent="0.3">
      <c r="E3061" s="1">
        <v>3050</v>
      </c>
      <c r="F3061" s="1">
        <v>0</v>
      </c>
      <c r="G3061" s="1">
        <v>27</v>
      </c>
      <c r="H3061" s="1">
        <v>2</v>
      </c>
      <c r="I3061" s="1">
        <f t="shared" si="141"/>
        <v>-0.12760732183973089</v>
      </c>
      <c r="J3061" s="1">
        <f t="shared" si="142"/>
        <v>0.4681413889610696</v>
      </c>
      <c r="K3061" s="1">
        <v>0</v>
      </c>
      <c r="L3061" s="1">
        <f t="shared" si="143"/>
        <v>-0.63137759368707358</v>
      </c>
      <c r="M3061" s="1">
        <f>ABS(J3061-Base!J3061)</f>
        <v>5.8814182643489032E-3</v>
      </c>
    </row>
    <row r="3062" spans="5:13" x14ac:dyDescent="0.3">
      <c r="E3062" s="1">
        <v>3051</v>
      </c>
      <c r="F3062" s="1">
        <v>1</v>
      </c>
      <c r="G3062" s="1">
        <v>23</v>
      </c>
      <c r="H3062" s="1">
        <v>2</v>
      </c>
      <c r="I3062" s="1">
        <f t="shared" si="141"/>
        <v>8.1220188502868634E-3</v>
      </c>
      <c r="J3062" s="1">
        <f t="shared" si="142"/>
        <v>0.50203049355042118</v>
      </c>
      <c r="K3062" s="1">
        <v>0</v>
      </c>
      <c r="L3062" s="1">
        <f t="shared" si="143"/>
        <v>-0.69721643586119952</v>
      </c>
      <c r="M3062" s="1">
        <f>ABS(J3062-Base!J3062)</f>
        <v>5.4109666962431913E-4</v>
      </c>
    </row>
    <row r="3063" spans="5:13" x14ac:dyDescent="0.3">
      <c r="E3063" s="1">
        <v>3052</v>
      </c>
      <c r="F3063" s="1">
        <v>1</v>
      </c>
      <c r="G3063" s="1">
        <v>25</v>
      </c>
      <c r="H3063" s="1">
        <v>4</v>
      </c>
      <c r="I3063" s="1">
        <f t="shared" si="141"/>
        <v>0.54166186494047786</v>
      </c>
      <c r="J3063" s="1">
        <f t="shared" si="142"/>
        <v>0.6321989251213167</v>
      </c>
      <c r="K3063" s="1">
        <v>0</v>
      </c>
      <c r="L3063" s="1">
        <f t="shared" si="143"/>
        <v>-1.0002130443619091</v>
      </c>
      <c r="M3063" s="1">
        <f>ABS(J3063-Base!J3063)</f>
        <v>5.4126395647193792E-3</v>
      </c>
    </row>
    <row r="3064" spans="5:13" x14ac:dyDescent="0.3">
      <c r="E3064" s="1">
        <v>3053</v>
      </c>
      <c r="F3064" s="1">
        <v>1</v>
      </c>
      <c r="G3064" s="1">
        <v>25</v>
      </c>
      <c r="H3064" s="1">
        <v>3</v>
      </c>
      <c r="I3064" s="1">
        <f t="shared" si="141"/>
        <v>0.24529434606969602</v>
      </c>
      <c r="J3064" s="1">
        <f t="shared" si="142"/>
        <v>0.56101794223747015</v>
      </c>
      <c r="K3064" s="1">
        <v>1</v>
      </c>
      <c r="L3064" s="1">
        <f t="shared" si="143"/>
        <v>-0.57800239137288711</v>
      </c>
      <c r="M3064" s="1">
        <f>ABS(J3064-Base!J3064)</f>
        <v>2.3400149410359727E-3</v>
      </c>
    </row>
    <row r="3065" spans="5:13" x14ac:dyDescent="0.3">
      <c r="E3065" s="1">
        <v>3054</v>
      </c>
      <c r="F3065" s="1">
        <v>1</v>
      </c>
      <c r="G3065" s="1">
        <v>26</v>
      </c>
      <c r="H3065" s="1">
        <v>3</v>
      </c>
      <c r="I3065" s="1">
        <f t="shared" si="141"/>
        <v>0.21569675024400969</v>
      </c>
      <c r="J3065" s="1">
        <f t="shared" si="142"/>
        <v>0.55371608673374029</v>
      </c>
      <c r="K3065" s="1">
        <v>1</v>
      </c>
      <c r="L3065" s="1">
        <f t="shared" si="143"/>
        <v>-0.59110320241696923</v>
      </c>
      <c r="M3065" s="1">
        <f>ABS(J3065-Base!J3065)</f>
        <v>2.0941864440533475E-3</v>
      </c>
    </row>
    <row r="3066" spans="5:13" x14ac:dyDescent="0.3">
      <c r="E3066" s="1">
        <v>3055</v>
      </c>
      <c r="F3066" s="1">
        <v>0</v>
      </c>
      <c r="G3066" s="1">
        <v>27</v>
      </c>
      <c r="H3066" s="1">
        <v>0</v>
      </c>
      <c r="I3066" s="1">
        <f t="shared" si="141"/>
        <v>-0.62376495842293123</v>
      </c>
      <c r="J3066" s="1">
        <f t="shared" si="142"/>
        <v>0.34892565543319548</v>
      </c>
      <c r="K3066" s="1">
        <v>0</v>
      </c>
      <c r="L3066" s="1">
        <f t="shared" si="143"/>
        <v>-0.42913144273050785</v>
      </c>
      <c r="M3066" s="1">
        <f>ABS(J3066-Base!J3066)</f>
        <v>1.0275372231825008E-2</v>
      </c>
    </row>
    <row r="3067" spans="5:13" x14ac:dyDescent="0.3">
      <c r="E3067" s="1">
        <v>3056</v>
      </c>
      <c r="F3067" s="1">
        <v>0</v>
      </c>
      <c r="G3067" s="1">
        <v>31</v>
      </c>
      <c r="H3067" s="1">
        <v>0</v>
      </c>
      <c r="I3067" s="1">
        <f t="shared" si="141"/>
        <v>-0.72942625204580969</v>
      </c>
      <c r="J3067" s="1">
        <f t="shared" si="142"/>
        <v>0.32532064508229447</v>
      </c>
      <c r="K3067" s="1">
        <v>1</v>
      </c>
      <c r="L3067" s="1">
        <f t="shared" si="143"/>
        <v>-1.1229439827693399</v>
      </c>
      <c r="M3067" s="1">
        <f>ABS(J3067-Base!J3067)</f>
        <v>1.1776913713985815E-2</v>
      </c>
    </row>
    <row r="3068" spans="5:13" x14ac:dyDescent="0.3">
      <c r="E3068" s="1">
        <v>3057</v>
      </c>
      <c r="F3068" s="1">
        <v>1</v>
      </c>
      <c r="G3068" s="1">
        <v>21</v>
      </c>
      <c r="H3068" s="1">
        <v>5</v>
      </c>
      <c r="I3068" s="1">
        <f t="shared" si="141"/>
        <v>0.95641976711400511</v>
      </c>
      <c r="J3068" s="1">
        <f t="shared" si="142"/>
        <v>0.72240441054506077</v>
      </c>
      <c r="K3068" s="1">
        <v>1</v>
      </c>
      <c r="L3068" s="1">
        <f t="shared" si="143"/>
        <v>-0.32517017149232269</v>
      </c>
      <c r="M3068" s="1">
        <f>ABS(J3068-Base!J3068)</f>
        <v>8.3006195663504201E-3</v>
      </c>
    </row>
    <row r="3069" spans="5:13" x14ac:dyDescent="0.3">
      <c r="E3069" s="1">
        <v>3058</v>
      </c>
      <c r="F3069" s="1">
        <v>0</v>
      </c>
      <c r="G3069" s="1">
        <v>24</v>
      </c>
      <c r="H3069" s="1">
        <v>0</v>
      </c>
      <c r="I3069" s="1">
        <f t="shared" si="141"/>
        <v>-0.54451898820577227</v>
      </c>
      <c r="J3069" s="1">
        <f t="shared" si="142"/>
        <v>0.36713697802341244</v>
      </c>
      <c r="K3069" s="1">
        <v>1</v>
      </c>
      <c r="L3069" s="1">
        <f t="shared" si="143"/>
        <v>-1.0020202634421997</v>
      </c>
      <c r="M3069" s="1">
        <f>ABS(J3069-Base!J3069)</f>
        <v>9.0319000904001689E-3</v>
      </c>
    </row>
    <row r="3070" spans="5:13" x14ac:dyDescent="0.3">
      <c r="E3070" s="1">
        <v>3059</v>
      </c>
      <c r="F3070" s="1">
        <v>0</v>
      </c>
      <c r="G3070" s="1">
        <v>28</v>
      </c>
      <c r="H3070" s="1">
        <v>1</v>
      </c>
      <c r="I3070" s="1">
        <f t="shared" si="141"/>
        <v>-0.40210146353705067</v>
      </c>
      <c r="J3070" s="1">
        <f t="shared" si="142"/>
        <v>0.40080754556530518</v>
      </c>
      <c r="K3070" s="1">
        <v>0</v>
      </c>
      <c r="L3070" s="1">
        <f t="shared" si="143"/>
        <v>-0.51217243959090175</v>
      </c>
      <c r="M3070" s="1">
        <f>ABS(J3070-Base!J3070)</f>
        <v>3.1490134339461351E-3</v>
      </c>
    </row>
    <row r="3071" spans="5:13" x14ac:dyDescent="0.3">
      <c r="E3071" s="1">
        <v>3060</v>
      </c>
      <c r="F3071" s="1">
        <v>1</v>
      </c>
      <c r="G3071" s="1">
        <v>20</v>
      </c>
      <c r="H3071" s="1">
        <v>3</v>
      </c>
      <c r="I3071" s="1">
        <f t="shared" si="141"/>
        <v>0.39328232519812767</v>
      </c>
      <c r="J3071" s="1">
        <f t="shared" si="142"/>
        <v>0.59707260192305922</v>
      </c>
      <c r="K3071" s="1">
        <v>1</v>
      </c>
      <c r="L3071" s="1">
        <f t="shared" si="143"/>
        <v>-0.51571656172217928</v>
      </c>
      <c r="M3071" s="1">
        <f>ABS(J3071-Base!J3071)</f>
        <v>3.5229003773554757E-3</v>
      </c>
    </row>
    <row r="3072" spans="5:13" x14ac:dyDescent="0.3">
      <c r="E3072" s="1">
        <v>3061</v>
      </c>
      <c r="F3072" s="1">
        <v>1</v>
      </c>
      <c r="G3072" s="1">
        <v>24</v>
      </c>
      <c r="H3072" s="1">
        <v>1</v>
      </c>
      <c r="I3072" s="1">
        <f t="shared" si="141"/>
        <v>-0.31784309584618131</v>
      </c>
      <c r="J3072" s="1">
        <f t="shared" si="142"/>
        <v>0.42120149167015264</v>
      </c>
      <c r="K3072" s="1">
        <v>0</v>
      </c>
      <c r="L3072" s="1">
        <f t="shared" si="143"/>
        <v>-0.5468008614053107</v>
      </c>
      <c r="M3072" s="1">
        <f>ABS(J3072-Base!J3072)</f>
        <v>4.1257370632288848E-3</v>
      </c>
    </row>
    <row r="3073" spans="5:13" x14ac:dyDescent="0.3">
      <c r="E3073" s="1">
        <v>3062</v>
      </c>
      <c r="F3073" s="1">
        <v>0</v>
      </c>
      <c r="G3073" s="1">
        <v>31</v>
      </c>
      <c r="H3073" s="1">
        <v>0</v>
      </c>
      <c r="I3073" s="1">
        <f t="shared" si="141"/>
        <v>-0.72942625204580969</v>
      </c>
      <c r="J3073" s="1">
        <f t="shared" si="142"/>
        <v>0.32532064508229447</v>
      </c>
      <c r="K3073" s="1">
        <v>0</v>
      </c>
      <c r="L3073" s="1">
        <f t="shared" si="143"/>
        <v>-0.39351773072353052</v>
      </c>
      <c r="M3073" s="1">
        <f>ABS(J3073-Base!J3073)</f>
        <v>1.1776913713985815E-2</v>
      </c>
    </row>
    <row r="3074" spans="5:13" x14ac:dyDescent="0.3">
      <c r="E3074" s="1">
        <v>3063</v>
      </c>
      <c r="F3074" s="1">
        <v>0</v>
      </c>
      <c r="G3074" s="1">
        <v>27</v>
      </c>
      <c r="H3074" s="1">
        <v>2</v>
      </c>
      <c r="I3074" s="1">
        <f t="shared" si="141"/>
        <v>-0.12760732183973089</v>
      </c>
      <c r="J3074" s="1">
        <f t="shared" si="142"/>
        <v>0.4681413889610696</v>
      </c>
      <c r="K3074" s="1">
        <v>0</v>
      </c>
      <c r="L3074" s="1">
        <f t="shared" si="143"/>
        <v>-0.63137759368707358</v>
      </c>
      <c r="M3074" s="1">
        <f>ABS(J3074-Base!J3074)</f>
        <v>5.8814182643489032E-3</v>
      </c>
    </row>
    <row r="3075" spans="5:13" x14ac:dyDescent="0.3">
      <c r="E3075" s="1">
        <v>3064</v>
      </c>
      <c r="F3075" s="1">
        <v>0</v>
      </c>
      <c r="G3075" s="1">
        <v>28</v>
      </c>
      <c r="H3075" s="1">
        <v>3</v>
      </c>
      <c r="I3075" s="1">
        <f t="shared" si="141"/>
        <v>9.405617304614966E-2</v>
      </c>
      <c r="J3075" s="1">
        <f t="shared" si="142"/>
        <v>0.52349672370978795</v>
      </c>
      <c r="K3075" s="1">
        <v>0</v>
      </c>
      <c r="L3075" s="1">
        <f t="shared" si="143"/>
        <v>-0.74128068017130389</v>
      </c>
      <c r="M3075" s="1">
        <f>ABS(J3075-Base!J3075)</f>
        <v>1.3953398800465089E-2</v>
      </c>
    </row>
    <row r="3076" spans="5:13" x14ac:dyDescent="0.3">
      <c r="E3076" s="1">
        <v>3065</v>
      </c>
      <c r="F3076" s="1">
        <v>0</v>
      </c>
      <c r="G3076" s="1">
        <v>29</v>
      </c>
      <c r="H3076" s="1">
        <v>1</v>
      </c>
      <c r="I3076" s="1">
        <f t="shared" si="141"/>
        <v>-0.42851678694277029</v>
      </c>
      <c r="J3076" s="1">
        <f t="shared" si="142"/>
        <v>0.39448056471223647</v>
      </c>
      <c r="K3076" s="1">
        <v>0</v>
      </c>
      <c r="L3076" s="1">
        <f t="shared" si="143"/>
        <v>-0.50166861858873557</v>
      </c>
      <c r="M3076" s="1">
        <f>ABS(J3076-Base!J3076)</f>
        <v>3.6454111541763812E-3</v>
      </c>
    </row>
    <row r="3077" spans="5:13" x14ac:dyDescent="0.3">
      <c r="E3077" s="1">
        <v>3066</v>
      </c>
      <c r="F3077" s="1">
        <v>0</v>
      </c>
      <c r="G3077" s="1">
        <v>27</v>
      </c>
      <c r="H3077" s="1">
        <v>2</v>
      </c>
      <c r="I3077" s="1">
        <f t="shared" si="141"/>
        <v>-0.12760732183973089</v>
      </c>
      <c r="J3077" s="1">
        <f t="shared" si="142"/>
        <v>0.4681413889610696</v>
      </c>
      <c r="K3077" s="1">
        <v>1</v>
      </c>
      <c r="L3077" s="1">
        <f t="shared" si="143"/>
        <v>-0.75898491552680436</v>
      </c>
      <c r="M3077" s="1">
        <f>ABS(J3077-Base!J3077)</f>
        <v>5.8814182643489032E-3</v>
      </c>
    </row>
    <row r="3078" spans="5:13" x14ac:dyDescent="0.3">
      <c r="E3078" s="1">
        <v>3067</v>
      </c>
      <c r="F3078" s="1">
        <v>0</v>
      </c>
      <c r="G3078" s="1">
        <v>27</v>
      </c>
      <c r="H3078" s="1">
        <v>3</v>
      </c>
      <c r="I3078" s="1">
        <f t="shared" si="141"/>
        <v>0.12047149645186928</v>
      </c>
      <c r="J3078" s="1">
        <f t="shared" si="142"/>
        <v>0.53008150088560058</v>
      </c>
      <c r="K3078" s="1">
        <v>0</v>
      </c>
      <c r="L3078" s="1">
        <f t="shared" si="143"/>
        <v>-0.75519600545419141</v>
      </c>
      <c r="M3078" s="1">
        <f>ABS(J3078-Base!J3078)</f>
        <v>1.4463528467586473E-2</v>
      </c>
    </row>
    <row r="3079" spans="5:13" x14ac:dyDescent="0.3">
      <c r="E3079" s="1">
        <v>3068</v>
      </c>
      <c r="F3079" s="1">
        <v>0</v>
      </c>
      <c r="G3079" s="1">
        <v>23</v>
      </c>
      <c r="H3079" s="1">
        <v>1</v>
      </c>
      <c r="I3079" s="1">
        <f t="shared" si="141"/>
        <v>-0.27002484650845249</v>
      </c>
      <c r="J3079" s="1">
        <f t="shared" si="142"/>
        <v>0.43290099526311304</v>
      </c>
      <c r="K3079" s="1">
        <v>1</v>
      </c>
      <c r="L3079" s="1">
        <f t="shared" si="143"/>
        <v>-0.83724622547675487</v>
      </c>
      <c r="M3079" s="1">
        <f>ABS(J3079-Base!J3079)</f>
        <v>5.7557668159280428E-4</v>
      </c>
    </row>
    <row r="3080" spans="5:13" x14ac:dyDescent="0.3">
      <c r="E3080" s="1">
        <v>3069</v>
      </c>
      <c r="F3080" s="1">
        <v>0</v>
      </c>
      <c r="G3080" s="1">
        <v>28</v>
      </c>
      <c r="H3080" s="1">
        <v>2</v>
      </c>
      <c r="I3080" s="1">
        <f t="shared" si="141"/>
        <v>-0.15402264524545051</v>
      </c>
      <c r="J3080" s="1">
        <f t="shared" si="142"/>
        <v>0.46157028094029279</v>
      </c>
      <c r="K3080" s="1">
        <v>1</v>
      </c>
      <c r="L3080" s="1">
        <f t="shared" si="143"/>
        <v>-0.77312094857257374</v>
      </c>
      <c r="M3080" s="1">
        <f>ABS(J3080-Base!J3080)</f>
        <v>5.3345204778011968E-3</v>
      </c>
    </row>
    <row r="3081" spans="5:13" x14ac:dyDescent="0.3">
      <c r="E3081" s="1">
        <v>3070</v>
      </c>
      <c r="F3081" s="1">
        <v>1</v>
      </c>
      <c r="G3081" s="1">
        <v>20</v>
      </c>
      <c r="H3081" s="1">
        <v>3</v>
      </c>
      <c r="I3081" s="1">
        <f t="shared" si="141"/>
        <v>0.39328232519812767</v>
      </c>
      <c r="J3081" s="1">
        <f t="shared" si="142"/>
        <v>0.59707260192305922</v>
      </c>
      <c r="K3081" s="1">
        <v>0</v>
      </c>
      <c r="L3081" s="1">
        <f t="shared" si="143"/>
        <v>-0.90899888692030684</v>
      </c>
      <c r="M3081" s="1">
        <f>ABS(J3081-Base!J3081)</f>
        <v>3.5229003773554757E-3</v>
      </c>
    </row>
    <row r="3082" spans="5:13" x14ac:dyDescent="0.3">
      <c r="E3082" s="1">
        <v>3071</v>
      </c>
      <c r="F3082" s="1">
        <v>0</v>
      </c>
      <c r="G3082" s="1">
        <v>20</v>
      </c>
      <c r="H3082" s="1">
        <v>3</v>
      </c>
      <c r="I3082" s="1">
        <f t="shared" si="141"/>
        <v>0.30537876029190675</v>
      </c>
      <c r="J3082" s="1">
        <f t="shared" si="142"/>
        <v>0.57575687002466902</v>
      </c>
      <c r="K3082" s="1">
        <v>1</v>
      </c>
      <c r="L3082" s="1">
        <f t="shared" si="143"/>
        <v>-0.55206980804741845</v>
      </c>
      <c r="M3082" s="1">
        <f>ABS(J3082-Base!J3082)</f>
        <v>1.7792831521034724E-2</v>
      </c>
    </row>
    <row r="3083" spans="5:13" x14ac:dyDescent="0.3">
      <c r="E3083" s="1">
        <v>3072</v>
      </c>
      <c r="F3083" s="1">
        <v>0</v>
      </c>
      <c r="G3083" s="1">
        <v>32</v>
      </c>
      <c r="H3083" s="1">
        <v>0</v>
      </c>
      <c r="I3083" s="1">
        <f t="shared" si="141"/>
        <v>-0.7558415754515293</v>
      </c>
      <c r="J3083" s="1">
        <f t="shared" si="142"/>
        <v>0.31954978527119099</v>
      </c>
      <c r="K3083" s="1">
        <v>0</v>
      </c>
      <c r="L3083" s="1">
        <f t="shared" si="143"/>
        <v>-0.38500061940703234</v>
      </c>
      <c r="M3083" s="1">
        <f>ABS(J3083-Base!J3083)</f>
        <v>1.2122765381490541E-2</v>
      </c>
    </row>
    <row r="3084" spans="5:13" x14ac:dyDescent="0.3">
      <c r="E3084" s="1">
        <v>3073</v>
      </c>
      <c r="F3084" s="1">
        <v>0</v>
      </c>
      <c r="G3084" s="1">
        <v>23</v>
      </c>
      <c r="H3084" s="1">
        <v>0</v>
      </c>
      <c r="I3084" s="1">
        <f t="shared" si="141"/>
        <v>-0.51810366480005265</v>
      </c>
      <c r="J3084" s="1">
        <f t="shared" si="142"/>
        <v>0.37329576709001761</v>
      </c>
      <c r="K3084" s="1">
        <v>0</v>
      </c>
      <c r="L3084" s="1">
        <f t="shared" si="143"/>
        <v>-0.46728056748999891</v>
      </c>
      <c r="M3084" s="1">
        <f>ABS(J3084-Base!J3084)</f>
        <v>8.5966274346834237E-3</v>
      </c>
    </row>
    <row r="3085" spans="5:13" x14ac:dyDescent="0.3">
      <c r="E3085" s="1">
        <v>3074</v>
      </c>
      <c r="F3085" s="1">
        <v>0</v>
      </c>
      <c r="G3085" s="1">
        <v>26</v>
      </c>
      <c r="H3085" s="1">
        <v>2</v>
      </c>
      <c r="I3085" s="1">
        <f t="shared" ref="I3085:I3148" si="144">$H$5+$H$6*G3085+H3085*$H$7+$H$8*F3085+F3085*H3085*$H$9+F3085*G3085*$H$10</f>
        <v>-0.10119199843401117</v>
      </c>
      <c r="J3085" s="1">
        <f t="shared" ref="J3085:J3148" si="145">EXP(I3085)/(1+EXP(I3085))</f>
        <v>0.47472356555743933</v>
      </c>
      <c r="K3085" s="1">
        <v>0</v>
      </c>
      <c r="L3085" s="1">
        <f t="shared" ref="L3085:L3148" si="146">IF(K3085=1,LN(J3085),LN(1-J3085))</f>
        <v>-0.6438306131696494</v>
      </c>
      <c r="M3085" s="1">
        <f>ABS(J3085-Base!J3085)</f>
        <v>6.4278209415614129E-3</v>
      </c>
    </row>
    <row r="3086" spans="5:13" x14ac:dyDescent="0.3">
      <c r="E3086" s="1">
        <v>3075</v>
      </c>
      <c r="F3086" s="1">
        <v>1</v>
      </c>
      <c r="G3086" s="1">
        <v>17</v>
      </c>
      <c r="H3086" s="1">
        <v>3</v>
      </c>
      <c r="I3086" s="1">
        <f t="shared" si="144"/>
        <v>0.48207511267518682</v>
      </c>
      <c r="J3086" s="1">
        <f t="shared" si="145"/>
        <v>0.61823776253465623</v>
      </c>
      <c r="K3086" s="1">
        <v>1</v>
      </c>
      <c r="L3086" s="1">
        <f t="shared" si="146"/>
        <v>-0.48088216649319993</v>
      </c>
      <c r="M3086" s="1">
        <f>ABS(J3086-Base!J3086)</f>
        <v>4.1860044153725351E-3</v>
      </c>
    </row>
    <row r="3087" spans="5:13" x14ac:dyDescent="0.3">
      <c r="E3087" s="1">
        <v>3076</v>
      </c>
      <c r="F3087" s="1">
        <v>0</v>
      </c>
      <c r="G3087" s="1">
        <v>25</v>
      </c>
      <c r="H3087" s="1">
        <v>3</v>
      </c>
      <c r="I3087" s="1">
        <f t="shared" si="144"/>
        <v>0.17330214326330862</v>
      </c>
      <c r="J3087" s="1">
        <f t="shared" si="145"/>
        <v>0.5432174252299079</v>
      </c>
      <c r="K3087" s="1">
        <v>0</v>
      </c>
      <c r="L3087" s="1">
        <f t="shared" si="146"/>
        <v>-0.78354776766807388</v>
      </c>
      <c r="M3087" s="1">
        <f>ABS(J3087-Base!J3087)</f>
        <v>1.5460502066526272E-2</v>
      </c>
    </row>
    <row r="3088" spans="5:13" x14ac:dyDescent="0.3">
      <c r="E3088" s="1">
        <v>3077</v>
      </c>
      <c r="F3088" s="1">
        <v>1</v>
      </c>
      <c r="G3088" s="1">
        <v>15</v>
      </c>
      <c r="H3088" s="1">
        <v>0</v>
      </c>
      <c r="I3088" s="1">
        <f t="shared" si="144"/>
        <v>-0.34783225228578601</v>
      </c>
      <c r="J3088" s="1">
        <f t="shared" si="145"/>
        <v>0.41390819277209584</v>
      </c>
      <c r="K3088" s="1">
        <v>0</v>
      </c>
      <c r="L3088" s="1">
        <f t="shared" si="146"/>
        <v>-0.5342788340518051</v>
      </c>
      <c r="M3088" s="1">
        <f>ABS(J3088-Base!J3088)</f>
        <v>5.1968855904123146E-3</v>
      </c>
    </row>
    <row r="3089" spans="5:13" x14ac:dyDescent="0.3">
      <c r="E3089" s="1">
        <v>3078</v>
      </c>
      <c r="F3089" s="1">
        <v>1</v>
      </c>
      <c r="G3089" s="1">
        <v>24</v>
      </c>
      <c r="H3089" s="1">
        <v>0</v>
      </c>
      <c r="I3089" s="1">
        <f t="shared" si="144"/>
        <v>-0.61421061471696314</v>
      </c>
      <c r="J3089" s="1">
        <f t="shared" si="145"/>
        <v>0.35109929913876448</v>
      </c>
      <c r="K3089" s="1">
        <v>0</v>
      </c>
      <c r="L3089" s="1">
        <f t="shared" si="146"/>
        <v>-0.43247557727972219</v>
      </c>
      <c r="M3089" s="1">
        <f>ABS(J3089-Base!J3089)</f>
        <v>7.0057787942477967E-3</v>
      </c>
    </row>
    <row r="3090" spans="5:13" x14ac:dyDescent="0.3">
      <c r="E3090" s="1">
        <v>3079</v>
      </c>
      <c r="F3090" s="1">
        <v>1</v>
      </c>
      <c r="G3090" s="1">
        <v>27</v>
      </c>
      <c r="H3090" s="1">
        <v>1</v>
      </c>
      <c r="I3090" s="1">
        <f t="shared" si="144"/>
        <v>-0.40663588332324041</v>
      </c>
      <c r="J3090" s="1">
        <f t="shared" si="145"/>
        <v>0.39971904687376963</v>
      </c>
      <c r="K3090" s="1">
        <v>1</v>
      </c>
      <c r="L3090" s="1">
        <f t="shared" si="146"/>
        <v>-0.91699336147610655</v>
      </c>
      <c r="M3090" s="1">
        <f>ABS(J3090-Base!J3090)</f>
        <v>4.8028829199894263E-3</v>
      </c>
    </row>
    <row r="3091" spans="5:13" x14ac:dyDescent="0.3">
      <c r="E3091" s="1">
        <v>3080</v>
      </c>
      <c r="F3091" s="1">
        <v>0</v>
      </c>
      <c r="G3091" s="1">
        <v>23</v>
      </c>
      <c r="H3091" s="1">
        <v>0</v>
      </c>
      <c r="I3091" s="1">
        <f t="shared" si="144"/>
        <v>-0.51810366480005265</v>
      </c>
      <c r="J3091" s="1">
        <f t="shared" si="145"/>
        <v>0.37329576709001761</v>
      </c>
      <c r="K3091" s="1">
        <v>0</v>
      </c>
      <c r="L3091" s="1">
        <f t="shared" si="146"/>
        <v>-0.46728056748999891</v>
      </c>
      <c r="M3091" s="1">
        <f>ABS(J3091-Base!J3091)</f>
        <v>8.5966274346834237E-3</v>
      </c>
    </row>
    <row r="3092" spans="5:13" x14ac:dyDescent="0.3">
      <c r="E3092" s="1">
        <v>3081</v>
      </c>
      <c r="F3092" s="1">
        <v>0</v>
      </c>
      <c r="G3092" s="1">
        <v>21</v>
      </c>
      <c r="H3092" s="1">
        <v>0</v>
      </c>
      <c r="I3092" s="1">
        <f t="shared" si="144"/>
        <v>-0.46527301798861337</v>
      </c>
      <c r="J3092" s="1">
        <f t="shared" si="145"/>
        <v>0.38573566532339898</v>
      </c>
      <c r="K3092" s="1">
        <v>1</v>
      </c>
      <c r="L3092" s="1">
        <f t="shared" si="146"/>
        <v>-0.95260294896491937</v>
      </c>
      <c r="M3092" s="1">
        <f>ABS(J3092-Base!J3092)</f>
        <v>7.6970146114788141E-3</v>
      </c>
    </row>
    <row r="3093" spans="5:13" x14ac:dyDescent="0.3">
      <c r="E3093" s="1">
        <v>3082</v>
      </c>
      <c r="F3093" s="1">
        <v>1</v>
      </c>
      <c r="G3093" s="1">
        <v>25</v>
      </c>
      <c r="H3093" s="1">
        <v>1</v>
      </c>
      <c r="I3093" s="1">
        <f t="shared" si="144"/>
        <v>-0.34744069167186764</v>
      </c>
      <c r="J3093" s="1">
        <f t="shared" si="145"/>
        <v>0.41400318395785679</v>
      </c>
      <c r="K3093" s="1">
        <v>0</v>
      </c>
      <c r="L3093" s="1">
        <f t="shared" si="146"/>
        <v>-0.53444092279506761</v>
      </c>
      <c r="M3093" s="1">
        <f>ABS(J3093-Base!J3093)</f>
        <v>4.3556515354902237E-3</v>
      </c>
    </row>
    <row r="3094" spans="5:13" x14ac:dyDescent="0.3">
      <c r="E3094" s="1">
        <v>3083</v>
      </c>
      <c r="F3094" s="1">
        <v>1</v>
      </c>
      <c r="G3094" s="1">
        <v>20</v>
      </c>
      <c r="H3094" s="1">
        <v>3</v>
      </c>
      <c r="I3094" s="1">
        <f t="shared" si="144"/>
        <v>0.39328232519812767</v>
      </c>
      <c r="J3094" s="1">
        <f t="shared" si="145"/>
        <v>0.59707260192305922</v>
      </c>
      <c r="K3094" s="1">
        <v>0</v>
      </c>
      <c r="L3094" s="1">
        <f t="shared" si="146"/>
        <v>-0.90899888692030684</v>
      </c>
      <c r="M3094" s="1">
        <f>ABS(J3094-Base!J3094)</f>
        <v>3.5229003773554757E-3</v>
      </c>
    </row>
    <row r="3095" spans="5:13" x14ac:dyDescent="0.3">
      <c r="E3095" s="1">
        <v>3084</v>
      </c>
      <c r="F3095" s="1">
        <v>0</v>
      </c>
      <c r="G3095" s="1">
        <v>24</v>
      </c>
      <c r="H3095" s="1">
        <v>2</v>
      </c>
      <c r="I3095" s="1">
        <f t="shared" si="144"/>
        <v>-4.8361351622571935E-2</v>
      </c>
      <c r="J3095" s="1">
        <f t="shared" si="145"/>
        <v>0.48791201797070305</v>
      </c>
      <c r="K3095" s="1">
        <v>1</v>
      </c>
      <c r="L3095" s="1">
        <f t="shared" si="146"/>
        <v>-0.71762018042701503</v>
      </c>
      <c r="M3095" s="1">
        <f>ABS(J3095-Base!J3095)</f>
        <v>7.5166681376453992E-3</v>
      </c>
    </row>
    <row r="3096" spans="5:13" x14ac:dyDescent="0.3">
      <c r="E3096" s="1">
        <v>3085</v>
      </c>
      <c r="F3096" s="1">
        <v>1</v>
      </c>
      <c r="G3096" s="1">
        <v>24</v>
      </c>
      <c r="H3096" s="1">
        <v>2</v>
      </c>
      <c r="I3096" s="1">
        <f t="shared" si="144"/>
        <v>-2.1475576975399487E-2</v>
      </c>
      <c r="J3096" s="1">
        <f t="shared" si="145"/>
        <v>0.49463131209131789</v>
      </c>
      <c r="K3096" s="1">
        <v>1</v>
      </c>
      <c r="L3096" s="1">
        <f t="shared" si="146"/>
        <v>-0.70394261799063962</v>
      </c>
      <c r="M3096" s="1">
        <f>ABS(J3096-Base!J3096)</f>
        <v>7.9737401703056099E-4</v>
      </c>
    </row>
    <row r="3097" spans="5:13" x14ac:dyDescent="0.3">
      <c r="E3097" s="1">
        <v>3086</v>
      </c>
      <c r="F3097" s="1">
        <v>1</v>
      </c>
      <c r="G3097" s="1">
        <v>24</v>
      </c>
      <c r="H3097" s="1">
        <v>4</v>
      </c>
      <c r="I3097" s="1">
        <f t="shared" si="144"/>
        <v>0.57125946076616418</v>
      </c>
      <c r="J3097" s="1">
        <f t="shared" si="145"/>
        <v>0.63905373832859047</v>
      </c>
      <c r="K3097" s="1">
        <v>0</v>
      </c>
      <c r="L3097" s="1">
        <f t="shared" si="146"/>
        <v>-1.0190261913659362</v>
      </c>
      <c r="M3097" s="1">
        <f>ABS(J3097-Base!J3097)</f>
        <v>5.6082665595927894E-3</v>
      </c>
    </row>
    <row r="3098" spans="5:13" x14ac:dyDescent="0.3">
      <c r="E3098" s="1">
        <v>3087</v>
      </c>
      <c r="F3098" s="1">
        <v>1</v>
      </c>
      <c r="G3098" s="1">
        <v>23</v>
      </c>
      <c r="H3098" s="1">
        <v>0</v>
      </c>
      <c r="I3098" s="1">
        <f t="shared" si="144"/>
        <v>-0.58461301889127681</v>
      </c>
      <c r="J3098" s="1">
        <f t="shared" si="145"/>
        <v>0.35787183024814867</v>
      </c>
      <c r="K3098" s="1">
        <v>0</v>
      </c>
      <c r="L3098" s="1">
        <f t="shared" si="146"/>
        <v>-0.44296735385983604</v>
      </c>
      <c r="M3098" s="1">
        <f>ABS(J3098-Base!J3098)</f>
        <v>6.8273094071855112E-3</v>
      </c>
    </row>
    <row r="3099" spans="5:13" x14ac:dyDescent="0.3">
      <c r="E3099" s="1">
        <v>3088</v>
      </c>
      <c r="F3099" s="1">
        <v>1</v>
      </c>
      <c r="G3099" s="1">
        <v>24</v>
      </c>
      <c r="H3099" s="1">
        <v>2</v>
      </c>
      <c r="I3099" s="1">
        <f t="shared" si="144"/>
        <v>-2.1475576975399487E-2</v>
      </c>
      <c r="J3099" s="1">
        <f t="shared" si="145"/>
        <v>0.49463131209131789</v>
      </c>
      <c r="K3099" s="1">
        <v>0</v>
      </c>
      <c r="L3099" s="1">
        <f t="shared" si="146"/>
        <v>-0.68246704101524025</v>
      </c>
      <c r="M3099" s="1">
        <f>ABS(J3099-Base!J3099)</f>
        <v>7.9737401703056099E-4</v>
      </c>
    </row>
    <row r="3100" spans="5:13" x14ac:dyDescent="0.3">
      <c r="E3100" s="1">
        <v>3089</v>
      </c>
      <c r="F3100" s="1">
        <v>0</v>
      </c>
      <c r="G3100" s="1">
        <v>26</v>
      </c>
      <c r="H3100" s="1">
        <v>1</v>
      </c>
      <c r="I3100" s="1">
        <f t="shared" si="144"/>
        <v>-0.34927081672561133</v>
      </c>
      <c r="J3100" s="1">
        <f t="shared" si="145"/>
        <v>0.41355925728835835</v>
      </c>
      <c r="K3100" s="1">
        <v>1</v>
      </c>
      <c r="L3100" s="1">
        <f t="shared" si="146"/>
        <v>-0.88295446816341394</v>
      </c>
      <c r="M3100" s="1">
        <f>ABS(J3100-Base!J3100)</f>
        <v>2.1363829843065729E-3</v>
      </c>
    </row>
    <row r="3101" spans="5:13" x14ac:dyDescent="0.3">
      <c r="E3101" s="1">
        <v>3090</v>
      </c>
      <c r="F3101" s="1">
        <v>0</v>
      </c>
      <c r="G3101" s="1">
        <v>30</v>
      </c>
      <c r="H3101" s="1">
        <v>3</v>
      </c>
      <c r="I3101" s="1">
        <f t="shared" si="144"/>
        <v>4.122552623471043E-2</v>
      </c>
      <c r="J3101" s="1">
        <f t="shared" si="145"/>
        <v>0.51030492212762413</v>
      </c>
      <c r="K3101" s="1">
        <v>1</v>
      </c>
      <c r="L3101" s="1">
        <f t="shared" si="146"/>
        <v>-0.67274684540195073</v>
      </c>
      <c r="M3101" s="1">
        <f>ABS(J3101-Base!J3101)</f>
        <v>1.2912652005979908E-2</v>
      </c>
    </row>
    <row r="3102" spans="5:13" x14ac:dyDescent="0.3">
      <c r="E3102" s="1">
        <v>3091</v>
      </c>
      <c r="F3102" s="1">
        <v>1</v>
      </c>
      <c r="G3102" s="1">
        <v>19</v>
      </c>
      <c r="H3102" s="1">
        <v>2</v>
      </c>
      <c r="I3102" s="1">
        <f t="shared" si="144"/>
        <v>0.12651240215303225</v>
      </c>
      <c r="J3102" s="1">
        <f t="shared" si="145"/>
        <v>0.53158598294634607</v>
      </c>
      <c r="K3102" s="1">
        <v>1</v>
      </c>
      <c r="L3102" s="1">
        <f t="shared" si="146"/>
        <v>-0.63189032016121027</v>
      </c>
      <c r="M3102" s="1">
        <f>ABS(J3102-Base!J3102)</f>
        <v>4.8236777987231694E-4</v>
      </c>
    </row>
    <row r="3103" spans="5:13" x14ac:dyDescent="0.3">
      <c r="E3103" s="1">
        <v>3092</v>
      </c>
      <c r="F3103" s="1">
        <v>0</v>
      </c>
      <c r="G3103" s="1">
        <v>29</v>
      </c>
      <c r="H3103" s="1">
        <v>3</v>
      </c>
      <c r="I3103" s="1">
        <f t="shared" si="144"/>
        <v>6.7640849640430045E-2</v>
      </c>
      <c r="J3103" s="1">
        <f t="shared" si="145"/>
        <v>0.51690376793916937</v>
      </c>
      <c r="K3103" s="1">
        <v>1</v>
      </c>
      <c r="L3103" s="1">
        <f t="shared" si="146"/>
        <v>-0.65989855731325187</v>
      </c>
      <c r="M3103" s="1">
        <f>ABS(J3103-Base!J3103)</f>
        <v>1.3436248929804773E-2</v>
      </c>
    </row>
    <row r="3104" spans="5:13" x14ac:dyDescent="0.3">
      <c r="E3104" s="1">
        <v>3093</v>
      </c>
      <c r="F3104" s="1">
        <v>1</v>
      </c>
      <c r="G3104" s="1">
        <v>29</v>
      </c>
      <c r="H3104" s="1">
        <v>4</v>
      </c>
      <c r="I3104" s="1">
        <f t="shared" si="144"/>
        <v>0.42327148163773232</v>
      </c>
      <c r="J3104" s="1">
        <f t="shared" si="145"/>
        <v>0.60426582105481219</v>
      </c>
      <c r="K3104" s="1">
        <v>1</v>
      </c>
      <c r="L3104" s="1">
        <f t="shared" si="146"/>
        <v>-0.50374107677927327</v>
      </c>
      <c r="M3104" s="1">
        <f>ABS(J3104-Base!J3104)</f>
        <v>4.5777562095909996E-3</v>
      </c>
    </row>
    <row r="3105" spans="5:13" x14ac:dyDescent="0.3">
      <c r="E3105" s="1">
        <v>3094</v>
      </c>
      <c r="F3105" s="1">
        <v>1</v>
      </c>
      <c r="G3105" s="1">
        <v>22</v>
      </c>
      <c r="H3105" s="1">
        <v>6</v>
      </c>
      <c r="I3105" s="1">
        <f t="shared" si="144"/>
        <v>1.2231896901591008</v>
      </c>
      <c r="J3105" s="1">
        <f t="shared" si="145"/>
        <v>0.77262438847577675</v>
      </c>
      <c r="K3105" s="1">
        <v>1</v>
      </c>
      <c r="L3105" s="1">
        <f t="shared" si="146"/>
        <v>-0.25796226249205773</v>
      </c>
      <c r="M3105" s="1">
        <f>ABS(J3105-Base!J3105)</f>
        <v>9.5727526765619908E-3</v>
      </c>
    </row>
    <row r="3106" spans="5:13" x14ac:dyDescent="0.3">
      <c r="E3106" s="1">
        <v>3095</v>
      </c>
      <c r="F3106" s="1">
        <v>1</v>
      </c>
      <c r="G3106" s="1">
        <v>24</v>
      </c>
      <c r="H3106" s="1">
        <v>2</v>
      </c>
      <c r="I3106" s="1">
        <f t="shared" si="144"/>
        <v>-2.1475576975399487E-2</v>
      </c>
      <c r="J3106" s="1">
        <f t="shared" si="145"/>
        <v>0.49463131209131789</v>
      </c>
      <c r="K3106" s="1">
        <v>1</v>
      </c>
      <c r="L3106" s="1">
        <f t="shared" si="146"/>
        <v>-0.70394261799063962</v>
      </c>
      <c r="M3106" s="1">
        <f>ABS(J3106-Base!J3106)</f>
        <v>7.9737401703056099E-4</v>
      </c>
    </row>
    <row r="3107" spans="5:13" x14ac:dyDescent="0.3">
      <c r="E3107" s="1">
        <v>3096</v>
      </c>
      <c r="F3107" s="1">
        <v>1</v>
      </c>
      <c r="G3107" s="1">
        <v>26</v>
      </c>
      <c r="H3107" s="1">
        <v>3</v>
      </c>
      <c r="I3107" s="1">
        <f t="shared" si="144"/>
        <v>0.21569675024400969</v>
      </c>
      <c r="J3107" s="1">
        <f t="shared" si="145"/>
        <v>0.55371608673374029</v>
      </c>
      <c r="K3107" s="1">
        <v>1</v>
      </c>
      <c r="L3107" s="1">
        <f t="shared" si="146"/>
        <v>-0.59110320241696923</v>
      </c>
      <c r="M3107" s="1">
        <f>ABS(J3107-Base!J3107)</f>
        <v>2.0941864440533475E-3</v>
      </c>
    </row>
    <row r="3108" spans="5:13" x14ac:dyDescent="0.3">
      <c r="E3108" s="1">
        <v>3097</v>
      </c>
      <c r="F3108" s="1">
        <v>1</v>
      </c>
      <c r="G3108" s="1">
        <v>20</v>
      </c>
      <c r="H3108" s="1">
        <v>2</v>
      </c>
      <c r="I3108" s="1">
        <f t="shared" si="144"/>
        <v>9.691480632734592E-2</v>
      </c>
      <c r="J3108" s="1">
        <f t="shared" si="145"/>
        <v>0.5242097554111721</v>
      </c>
      <c r="K3108" s="1">
        <v>0</v>
      </c>
      <c r="L3108" s="1">
        <f t="shared" si="146"/>
        <v>-0.74277818449953847</v>
      </c>
      <c r="M3108" s="1">
        <f>ABS(J3108-Base!J3108)</f>
        <v>2.2739684344907918E-4</v>
      </c>
    </row>
    <row r="3109" spans="5:13" x14ac:dyDescent="0.3">
      <c r="E3109" s="1">
        <v>3098</v>
      </c>
      <c r="F3109" s="1">
        <v>0</v>
      </c>
      <c r="G3109" s="1">
        <v>26</v>
      </c>
      <c r="H3109" s="1">
        <v>0</v>
      </c>
      <c r="I3109" s="1">
        <f t="shared" si="144"/>
        <v>-0.5973496350172115</v>
      </c>
      <c r="J3109" s="1">
        <f t="shared" si="145"/>
        <v>0.35495028933023043</v>
      </c>
      <c r="K3109" s="1">
        <v>0</v>
      </c>
      <c r="L3109" s="1">
        <f t="shared" si="146"/>
        <v>-0.43842789435032226</v>
      </c>
      <c r="M3109" s="1">
        <f>ABS(J3109-Base!J3109)</f>
        <v>9.8715949567237948E-3</v>
      </c>
    </row>
    <row r="3110" spans="5:13" x14ac:dyDescent="0.3">
      <c r="E3110" s="1">
        <v>3099</v>
      </c>
      <c r="F3110" s="1">
        <v>0</v>
      </c>
      <c r="G3110" s="1">
        <v>32</v>
      </c>
      <c r="H3110" s="1">
        <v>3</v>
      </c>
      <c r="I3110" s="1">
        <f t="shared" si="144"/>
        <v>-1.16051205767288E-2</v>
      </c>
      <c r="J3110" s="1">
        <f t="shared" si="145"/>
        <v>0.49709875241712903</v>
      </c>
      <c r="K3110" s="1">
        <v>0</v>
      </c>
      <c r="L3110" s="1">
        <f t="shared" si="146"/>
        <v>-0.68736145503006119</v>
      </c>
      <c r="M3110" s="1">
        <f>ABS(J3110-Base!J3110)</f>
        <v>1.1848467255032913E-2</v>
      </c>
    </row>
    <row r="3111" spans="5:13" x14ac:dyDescent="0.3">
      <c r="E3111" s="1">
        <v>3100</v>
      </c>
      <c r="F3111" s="1">
        <v>0</v>
      </c>
      <c r="G3111" s="1">
        <v>28</v>
      </c>
      <c r="H3111" s="1">
        <v>0</v>
      </c>
      <c r="I3111" s="1">
        <f t="shared" si="144"/>
        <v>-0.65018028182865084</v>
      </c>
      <c r="J3111" s="1">
        <f t="shared" si="145"/>
        <v>0.34294891237847408</v>
      </c>
      <c r="K3111" s="1">
        <v>1</v>
      </c>
      <c r="L3111" s="1">
        <f t="shared" si="146"/>
        <v>-1.0701737864123733</v>
      </c>
      <c r="M3111" s="1">
        <f>ABS(J3111-Base!J3111)</f>
        <v>1.0668044857152559E-2</v>
      </c>
    </row>
    <row r="3112" spans="5:13" x14ac:dyDescent="0.3">
      <c r="E3112" s="1">
        <v>3101</v>
      </c>
      <c r="F3112" s="1">
        <v>0</v>
      </c>
      <c r="G3112" s="1">
        <v>17</v>
      </c>
      <c r="H3112" s="1">
        <v>2</v>
      </c>
      <c r="I3112" s="1">
        <f t="shared" si="144"/>
        <v>0.13654591221746548</v>
      </c>
      <c r="J3112" s="1">
        <f t="shared" si="145"/>
        <v>0.5340835378137051</v>
      </c>
      <c r="K3112" s="1">
        <v>0</v>
      </c>
      <c r="L3112" s="1">
        <f t="shared" si="146"/>
        <v>-0.76374892662115257</v>
      </c>
      <c r="M3112" s="1">
        <f>ABS(J3112-Base!J3112)</f>
        <v>1.122179563022685E-2</v>
      </c>
    </row>
    <row r="3113" spans="5:13" x14ac:dyDescent="0.3">
      <c r="E3113" s="1">
        <v>3102</v>
      </c>
      <c r="F3113" s="1">
        <v>0</v>
      </c>
      <c r="G3113" s="1">
        <v>26</v>
      </c>
      <c r="H3113" s="1">
        <v>1</v>
      </c>
      <c r="I3113" s="1">
        <f t="shared" si="144"/>
        <v>-0.34927081672561133</v>
      </c>
      <c r="J3113" s="1">
        <f t="shared" si="145"/>
        <v>0.41355925728835835</v>
      </c>
      <c r="K3113" s="1">
        <v>0</v>
      </c>
      <c r="L3113" s="1">
        <f t="shared" si="146"/>
        <v>-0.53368365143780261</v>
      </c>
      <c r="M3113" s="1">
        <f>ABS(J3113-Base!J3113)</f>
        <v>2.1363829843065729E-3</v>
      </c>
    </row>
    <row r="3114" spans="5:13" x14ac:dyDescent="0.3">
      <c r="E3114" s="1">
        <v>3103</v>
      </c>
      <c r="F3114" s="1">
        <v>0</v>
      </c>
      <c r="G3114" s="1">
        <v>22</v>
      </c>
      <c r="H3114" s="1">
        <v>1</v>
      </c>
      <c r="I3114" s="1">
        <f t="shared" si="144"/>
        <v>-0.24360952310273282</v>
      </c>
      <c r="J3114" s="1">
        <f t="shared" si="145"/>
        <v>0.43939703315261519</v>
      </c>
      <c r="K3114" s="1">
        <v>0</v>
      </c>
      <c r="L3114" s="1">
        <f t="shared" si="146"/>
        <v>-0.57874234799398538</v>
      </c>
      <c r="M3114" s="1">
        <f>ABS(J3114-Base!J3114)</f>
        <v>4.6310560282480928E-5</v>
      </c>
    </row>
    <row r="3115" spans="5:13" x14ac:dyDescent="0.3">
      <c r="E3115" s="1">
        <v>3104</v>
      </c>
      <c r="F3115" s="1">
        <v>1</v>
      </c>
      <c r="G3115" s="1">
        <v>25</v>
      </c>
      <c r="H3115" s="1">
        <v>2</v>
      </c>
      <c r="I3115" s="1">
        <f t="shared" si="144"/>
        <v>-5.1073172801085823E-2</v>
      </c>
      <c r="J3115" s="1">
        <f t="shared" si="145"/>
        <v>0.48723448155067395</v>
      </c>
      <c r="K3115" s="1">
        <v>0</v>
      </c>
      <c r="L3115" s="1">
        <f t="shared" si="146"/>
        <v>-0.66793661734998488</v>
      </c>
      <c r="M3115" s="1">
        <f>ABS(J3115-Base!J3115)</f>
        <v>1.0531659815416483E-3</v>
      </c>
    </row>
    <row r="3116" spans="5:13" x14ac:dyDescent="0.3">
      <c r="E3116" s="1">
        <v>3105</v>
      </c>
      <c r="F3116" s="1">
        <v>0</v>
      </c>
      <c r="G3116" s="1">
        <v>25</v>
      </c>
      <c r="H3116" s="1">
        <v>2</v>
      </c>
      <c r="I3116" s="1">
        <f t="shared" si="144"/>
        <v>-7.477667502829155E-2</v>
      </c>
      <c r="J3116" s="1">
        <f t="shared" si="145"/>
        <v>0.48131453715836953</v>
      </c>
      <c r="K3116" s="1">
        <v>1</v>
      </c>
      <c r="L3116" s="1">
        <f t="shared" si="146"/>
        <v>-0.7312342991849492</v>
      </c>
      <c r="M3116" s="1">
        <f>ABS(J3116-Base!J3116)</f>
        <v>6.9731103738460698E-3</v>
      </c>
    </row>
    <row r="3117" spans="5:13" x14ac:dyDescent="0.3">
      <c r="E3117" s="1">
        <v>3106</v>
      </c>
      <c r="F3117" s="1">
        <v>0</v>
      </c>
      <c r="G3117" s="1">
        <v>22</v>
      </c>
      <c r="H3117" s="1">
        <v>2</v>
      </c>
      <c r="I3117" s="1">
        <f t="shared" si="144"/>
        <v>4.4692951888673504E-3</v>
      </c>
      <c r="J3117" s="1">
        <f t="shared" si="145"/>
        <v>0.50111732193737923</v>
      </c>
      <c r="K3117" s="1">
        <v>1</v>
      </c>
      <c r="L3117" s="1">
        <f t="shared" si="146"/>
        <v>-0.69091502978836927</v>
      </c>
      <c r="M3117" s="1">
        <f>ABS(J3117-Base!J3117)</f>
        <v>8.5961228783612009E-3</v>
      </c>
    </row>
    <row r="3118" spans="5:13" x14ac:dyDescent="0.3">
      <c r="E3118" s="1">
        <v>3107</v>
      </c>
      <c r="F3118" s="1">
        <v>0</v>
      </c>
      <c r="G3118" s="1">
        <v>26</v>
      </c>
      <c r="H3118" s="1">
        <v>3</v>
      </c>
      <c r="I3118" s="1">
        <f t="shared" si="144"/>
        <v>0.146886819857589</v>
      </c>
      <c r="J3118" s="1">
        <f t="shared" si="145"/>
        <v>0.5366558222841874</v>
      </c>
      <c r="K3118" s="1">
        <v>1</v>
      </c>
      <c r="L3118" s="1">
        <f t="shared" si="146"/>
        <v>-0.62239831679977509</v>
      </c>
      <c r="M3118" s="1">
        <f>ABS(J3118-Base!J3118)</f>
        <v>1.4966078005499539E-2</v>
      </c>
    </row>
    <row r="3119" spans="5:13" x14ac:dyDescent="0.3">
      <c r="E3119" s="1">
        <v>3108</v>
      </c>
      <c r="F3119" s="1">
        <v>0</v>
      </c>
      <c r="G3119" s="1">
        <v>33</v>
      </c>
      <c r="H3119" s="1">
        <v>0</v>
      </c>
      <c r="I3119" s="1">
        <f t="shared" si="144"/>
        <v>-0.78225689885724892</v>
      </c>
      <c r="J3119" s="1">
        <f t="shared" si="145"/>
        <v>0.31383367664355954</v>
      </c>
      <c r="K3119" s="1">
        <v>0</v>
      </c>
      <c r="L3119" s="1">
        <f t="shared" si="146"/>
        <v>-0.37663522677107986</v>
      </c>
      <c r="M3119" s="1">
        <f>ABS(J3119-Base!J3119)</f>
        <v>1.2456429905510491E-2</v>
      </c>
    </row>
    <row r="3120" spans="5:13" x14ac:dyDescent="0.3">
      <c r="E3120" s="1">
        <v>3109</v>
      </c>
      <c r="F3120" s="1">
        <v>0</v>
      </c>
      <c r="G3120" s="1">
        <v>22</v>
      </c>
      <c r="H3120" s="1">
        <v>0</v>
      </c>
      <c r="I3120" s="1">
        <f t="shared" si="144"/>
        <v>-0.49168834139433298</v>
      </c>
      <c r="J3120" s="1">
        <f t="shared" si="145"/>
        <v>0.37949591830017942</v>
      </c>
      <c r="K3120" s="1">
        <v>0</v>
      </c>
      <c r="L3120" s="1">
        <f t="shared" si="146"/>
        <v>-0.47722309627720794</v>
      </c>
      <c r="M3120" s="1">
        <f>ABS(J3120-Base!J3120)</f>
        <v>8.1515393118058999E-3</v>
      </c>
    </row>
    <row r="3121" spans="5:13" x14ac:dyDescent="0.3">
      <c r="E3121" s="1">
        <v>3110</v>
      </c>
      <c r="F3121" s="1">
        <v>0</v>
      </c>
      <c r="G3121" s="1">
        <v>27</v>
      </c>
      <c r="H3121" s="1">
        <v>0</v>
      </c>
      <c r="I3121" s="1">
        <f t="shared" si="144"/>
        <v>-0.62376495842293123</v>
      </c>
      <c r="J3121" s="1">
        <f t="shared" si="145"/>
        <v>0.34892565543319548</v>
      </c>
      <c r="K3121" s="1">
        <v>0</v>
      </c>
      <c r="L3121" s="1">
        <f t="shared" si="146"/>
        <v>-0.42913144273050785</v>
      </c>
      <c r="M3121" s="1">
        <f>ABS(J3121-Base!J3121)</f>
        <v>1.0275372231825008E-2</v>
      </c>
    </row>
    <row r="3122" spans="5:13" x14ac:dyDescent="0.3">
      <c r="E3122" s="1">
        <v>3111</v>
      </c>
      <c r="F3122" s="1">
        <v>0</v>
      </c>
      <c r="G3122" s="1">
        <v>26</v>
      </c>
      <c r="H3122" s="1">
        <v>1</v>
      </c>
      <c r="I3122" s="1">
        <f t="shared" si="144"/>
        <v>-0.34927081672561133</v>
      </c>
      <c r="J3122" s="1">
        <f t="shared" si="145"/>
        <v>0.41355925728835835</v>
      </c>
      <c r="K3122" s="1">
        <v>0</v>
      </c>
      <c r="L3122" s="1">
        <f t="shared" si="146"/>
        <v>-0.53368365143780261</v>
      </c>
      <c r="M3122" s="1">
        <f>ABS(J3122-Base!J3122)</f>
        <v>2.1363829843065729E-3</v>
      </c>
    </row>
    <row r="3123" spans="5:13" x14ac:dyDescent="0.3">
      <c r="E3123" s="1">
        <v>3112</v>
      </c>
      <c r="F3123" s="1">
        <v>1</v>
      </c>
      <c r="G3123" s="1">
        <v>30</v>
      </c>
      <c r="H3123" s="1">
        <v>2</v>
      </c>
      <c r="I3123" s="1">
        <f t="shared" si="144"/>
        <v>-0.19906115192951757</v>
      </c>
      <c r="J3123" s="1">
        <f t="shared" si="145"/>
        <v>0.45039839399994352</v>
      </c>
      <c r="K3123" s="1">
        <v>0</v>
      </c>
      <c r="L3123" s="1">
        <f t="shared" si="146"/>
        <v>-0.59856161595298218</v>
      </c>
      <c r="M3123" s="1">
        <f>ABS(J3123-Base!J3123)</f>
        <v>2.3135924803107111E-3</v>
      </c>
    </row>
    <row r="3124" spans="5:13" x14ac:dyDescent="0.3">
      <c r="E3124" s="1">
        <v>3113</v>
      </c>
      <c r="F3124" s="1">
        <v>0</v>
      </c>
      <c r="G3124" s="1">
        <v>24</v>
      </c>
      <c r="H3124" s="1">
        <v>4</v>
      </c>
      <c r="I3124" s="1">
        <f t="shared" si="144"/>
        <v>0.4477962849606284</v>
      </c>
      <c r="J3124" s="1">
        <f t="shared" si="145"/>
        <v>0.61011515338568312</v>
      </c>
      <c r="K3124" s="1">
        <v>0</v>
      </c>
      <c r="L3124" s="1">
        <f t="shared" si="146"/>
        <v>-0.94190384854925968</v>
      </c>
      <c r="M3124" s="1">
        <f>ABS(J3124-Base!J3124)</f>
        <v>2.3330318383314563E-2</v>
      </c>
    </row>
    <row r="3125" spans="5:13" x14ac:dyDescent="0.3">
      <c r="E3125" s="1">
        <v>3114</v>
      </c>
      <c r="F3125" s="1">
        <v>0</v>
      </c>
      <c r="G3125" s="1">
        <v>31</v>
      </c>
      <c r="H3125" s="1">
        <v>4</v>
      </c>
      <c r="I3125" s="1">
        <f t="shared" si="144"/>
        <v>0.26288902112059098</v>
      </c>
      <c r="J3125" s="1">
        <f t="shared" si="145"/>
        <v>0.56534634409974049</v>
      </c>
      <c r="K3125" s="1">
        <v>1</v>
      </c>
      <c r="L3125" s="1">
        <f t="shared" si="146"/>
        <v>-0.57031673723585274</v>
      </c>
      <c r="M3125" s="1">
        <f>ABS(J3125-Base!J3125)</f>
        <v>2.0548676753540995E-2</v>
      </c>
    </row>
    <row r="3126" spans="5:13" x14ac:dyDescent="0.3">
      <c r="E3126" s="1">
        <v>3115</v>
      </c>
      <c r="F3126" s="1">
        <v>0</v>
      </c>
      <c r="G3126" s="1">
        <v>29</v>
      </c>
      <c r="H3126" s="1">
        <v>1</v>
      </c>
      <c r="I3126" s="1">
        <f t="shared" si="144"/>
        <v>-0.42851678694277029</v>
      </c>
      <c r="J3126" s="1">
        <f t="shared" si="145"/>
        <v>0.39448056471223647</v>
      </c>
      <c r="K3126" s="1">
        <v>1</v>
      </c>
      <c r="L3126" s="1">
        <f t="shared" si="146"/>
        <v>-0.93018540553150597</v>
      </c>
      <c r="M3126" s="1">
        <f>ABS(J3126-Base!J3126)</f>
        <v>3.6454111541763812E-3</v>
      </c>
    </row>
    <row r="3127" spans="5:13" x14ac:dyDescent="0.3">
      <c r="E3127" s="1">
        <v>3116</v>
      </c>
      <c r="F3127" s="1">
        <v>0</v>
      </c>
      <c r="G3127" s="1">
        <v>32</v>
      </c>
      <c r="H3127" s="1">
        <v>2</v>
      </c>
      <c r="I3127" s="1">
        <f t="shared" si="144"/>
        <v>-0.25968393886832897</v>
      </c>
      <c r="J3127" s="1">
        <f t="shared" si="145"/>
        <v>0.43544140461043551</v>
      </c>
      <c r="K3127" s="1">
        <v>1</v>
      </c>
      <c r="L3127" s="1">
        <f t="shared" si="146"/>
        <v>-0.83139503913469226</v>
      </c>
      <c r="M3127" s="1">
        <f>ABS(J3127-Base!J3127)</f>
        <v>3.1542444363010791E-3</v>
      </c>
    </row>
    <row r="3128" spans="5:13" x14ac:dyDescent="0.3">
      <c r="E3128" s="1">
        <v>3117</v>
      </c>
      <c r="F3128" s="1">
        <v>0</v>
      </c>
      <c r="G3128" s="1">
        <v>19</v>
      </c>
      <c r="H3128" s="1">
        <v>2</v>
      </c>
      <c r="I3128" s="1">
        <f t="shared" si="144"/>
        <v>8.3715265406026196E-2</v>
      </c>
      <c r="J3128" s="1">
        <f t="shared" si="145"/>
        <v>0.52091660205431412</v>
      </c>
      <c r="K3128" s="1">
        <v>1</v>
      </c>
      <c r="L3128" s="1">
        <f t="shared" si="146"/>
        <v>-0.65216532287420381</v>
      </c>
      <c r="M3128" s="1">
        <f>ABS(J3128-Base!J3128)</f>
        <v>1.0187013112159637E-2</v>
      </c>
    </row>
    <row r="3129" spans="5:13" x14ac:dyDescent="0.3">
      <c r="E3129" s="1">
        <v>3118</v>
      </c>
      <c r="F3129" s="1">
        <v>0</v>
      </c>
      <c r="G3129" s="1">
        <v>19</v>
      </c>
      <c r="H3129" s="1">
        <v>2</v>
      </c>
      <c r="I3129" s="1">
        <f t="shared" si="144"/>
        <v>8.3715265406026196E-2</v>
      </c>
      <c r="J3129" s="1">
        <f t="shared" si="145"/>
        <v>0.52091660205431412</v>
      </c>
      <c r="K3129" s="1">
        <v>0</v>
      </c>
      <c r="L3129" s="1">
        <f t="shared" si="146"/>
        <v>-0.73588058828022995</v>
      </c>
      <c r="M3129" s="1">
        <f>ABS(J3129-Base!J3129)</f>
        <v>1.0187013112159637E-2</v>
      </c>
    </row>
    <row r="3130" spans="5:13" x14ac:dyDescent="0.3">
      <c r="E3130" s="1">
        <v>3119</v>
      </c>
      <c r="F3130" s="1">
        <v>1</v>
      </c>
      <c r="G3130" s="1">
        <v>15</v>
      </c>
      <c r="H3130" s="1">
        <v>5</v>
      </c>
      <c r="I3130" s="1">
        <f t="shared" si="144"/>
        <v>1.1340053420681231</v>
      </c>
      <c r="J3130" s="1">
        <f t="shared" si="145"/>
        <v>0.75657731312887133</v>
      </c>
      <c r="K3130" s="1">
        <v>1</v>
      </c>
      <c r="L3130" s="1">
        <f t="shared" si="146"/>
        <v>-0.27895055252372059</v>
      </c>
      <c r="M3130" s="1">
        <f>ABS(J3130-Base!J3130)</f>
        <v>8.7924691778272779E-3</v>
      </c>
    </row>
    <row r="3131" spans="5:13" x14ac:dyDescent="0.3">
      <c r="E3131" s="1">
        <v>3120</v>
      </c>
      <c r="F3131" s="1">
        <v>0</v>
      </c>
      <c r="G3131" s="1">
        <v>28</v>
      </c>
      <c r="H3131" s="1">
        <v>1</v>
      </c>
      <c r="I3131" s="1">
        <f t="shared" si="144"/>
        <v>-0.40210146353705067</v>
      </c>
      <c r="J3131" s="1">
        <f t="shared" si="145"/>
        <v>0.40080754556530518</v>
      </c>
      <c r="K3131" s="1">
        <v>0</v>
      </c>
      <c r="L3131" s="1">
        <f t="shared" si="146"/>
        <v>-0.51217243959090175</v>
      </c>
      <c r="M3131" s="1">
        <f>ABS(J3131-Base!J3131)</f>
        <v>3.1490134339461351E-3</v>
      </c>
    </row>
    <row r="3132" spans="5:13" x14ac:dyDescent="0.3">
      <c r="E3132" s="1">
        <v>3121</v>
      </c>
      <c r="F3132" s="1">
        <v>0</v>
      </c>
      <c r="G3132" s="1">
        <v>23</v>
      </c>
      <c r="H3132" s="1">
        <v>0</v>
      </c>
      <c r="I3132" s="1">
        <f t="shared" si="144"/>
        <v>-0.51810366480005265</v>
      </c>
      <c r="J3132" s="1">
        <f t="shared" si="145"/>
        <v>0.37329576709001761</v>
      </c>
      <c r="K3132" s="1">
        <v>1</v>
      </c>
      <c r="L3132" s="1">
        <f t="shared" si="146"/>
        <v>-0.98538423229005168</v>
      </c>
      <c r="M3132" s="1">
        <f>ABS(J3132-Base!J3132)</f>
        <v>8.5966274346834237E-3</v>
      </c>
    </row>
    <row r="3133" spans="5:13" x14ac:dyDescent="0.3">
      <c r="E3133" s="1">
        <v>3122</v>
      </c>
      <c r="F3133" s="1">
        <v>1</v>
      </c>
      <c r="G3133" s="1">
        <v>20</v>
      </c>
      <c r="H3133" s="1">
        <v>3</v>
      </c>
      <c r="I3133" s="1">
        <f t="shared" si="144"/>
        <v>0.39328232519812767</v>
      </c>
      <c r="J3133" s="1">
        <f t="shared" si="145"/>
        <v>0.59707260192305922</v>
      </c>
      <c r="K3133" s="1">
        <v>1</v>
      </c>
      <c r="L3133" s="1">
        <f t="shared" si="146"/>
        <v>-0.51571656172217928</v>
      </c>
      <c r="M3133" s="1">
        <f>ABS(J3133-Base!J3133)</f>
        <v>3.5229003773554757E-3</v>
      </c>
    </row>
    <row r="3134" spans="5:13" x14ac:dyDescent="0.3">
      <c r="E3134" s="1">
        <v>3123</v>
      </c>
      <c r="F3134" s="1">
        <v>1</v>
      </c>
      <c r="G3134" s="1">
        <v>22</v>
      </c>
      <c r="H3134" s="1">
        <v>0</v>
      </c>
      <c r="I3134" s="1">
        <f t="shared" si="144"/>
        <v>-0.55501542306559037</v>
      </c>
      <c r="J3134" s="1">
        <f t="shared" si="145"/>
        <v>0.3647015772327829</v>
      </c>
      <c r="K3134" s="1">
        <v>1</v>
      </c>
      <c r="L3134" s="1">
        <f t="shared" si="146"/>
        <v>-1.0086758564365665</v>
      </c>
      <c r="M3134" s="1">
        <f>ABS(J3134-Base!J3134)</f>
        <v>6.6428017555906216E-3</v>
      </c>
    </row>
    <row r="3135" spans="5:13" x14ac:dyDescent="0.3">
      <c r="E3135" s="1">
        <v>3124</v>
      </c>
      <c r="F3135" s="1">
        <v>1</v>
      </c>
      <c r="G3135" s="1">
        <v>20</v>
      </c>
      <c r="H3135" s="1">
        <v>3</v>
      </c>
      <c r="I3135" s="1">
        <f t="shared" si="144"/>
        <v>0.39328232519812767</v>
      </c>
      <c r="J3135" s="1">
        <f t="shared" si="145"/>
        <v>0.59707260192305922</v>
      </c>
      <c r="K3135" s="1">
        <v>1</v>
      </c>
      <c r="L3135" s="1">
        <f t="shared" si="146"/>
        <v>-0.51571656172217928</v>
      </c>
      <c r="M3135" s="1">
        <f>ABS(J3135-Base!J3135)</f>
        <v>3.5229003773554757E-3</v>
      </c>
    </row>
    <row r="3136" spans="5:13" x14ac:dyDescent="0.3">
      <c r="E3136" s="1">
        <v>3125</v>
      </c>
      <c r="F3136" s="1">
        <v>1</v>
      </c>
      <c r="G3136" s="1">
        <v>20</v>
      </c>
      <c r="H3136" s="1">
        <v>7</v>
      </c>
      <c r="I3136" s="1">
        <f t="shared" si="144"/>
        <v>1.578752400681255</v>
      </c>
      <c r="J3136" s="1">
        <f t="shared" si="145"/>
        <v>0.82902775491458125</v>
      </c>
      <c r="K3136" s="1">
        <v>0</v>
      </c>
      <c r="L3136" s="1">
        <f t="shared" si="146"/>
        <v>-1.7662540450950759</v>
      </c>
      <c r="M3136" s="1">
        <f>ABS(J3136-Base!J3136)</f>
        <v>1.0072670151755281E-2</v>
      </c>
    </row>
    <row r="3137" spans="5:13" x14ac:dyDescent="0.3">
      <c r="E3137" s="1">
        <v>3126</v>
      </c>
      <c r="F3137" s="1">
        <v>0</v>
      </c>
      <c r="G3137" s="1">
        <v>30</v>
      </c>
      <c r="H3137" s="1">
        <v>0</v>
      </c>
      <c r="I3137" s="1">
        <f t="shared" si="144"/>
        <v>-0.70301092864009007</v>
      </c>
      <c r="J3137" s="1">
        <f t="shared" si="145"/>
        <v>0.33114500457860524</v>
      </c>
      <c r="K3137" s="1">
        <v>0</v>
      </c>
      <c r="L3137" s="1">
        <f t="shared" si="146"/>
        <v>-0.40218799059624144</v>
      </c>
      <c r="M3137" s="1">
        <f>ABS(J3137-Base!J3137)</f>
        <v>1.1419043964621955E-2</v>
      </c>
    </row>
    <row r="3138" spans="5:13" x14ac:dyDescent="0.3">
      <c r="E3138" s="1">
        <v>3127</v>
      </c>
      <c r="F3138" s="1">
        <v>1</v>
      </c>
      <c r="G3138" s="1">
        <v>20</v>
      </c>
      <c r="H3138" s="1">
        <v>4</v>
      </c>
      <c r="I3138" s="1">
        <f t="shared" si="144"/>
        <v>0.6896498440689095</v>
      </c>
      <c r="J3138" s="1">
        <f t="shared" si="145"/>
        <v>0.66588902829522556</v>
      </c>
      <c r="K3138" s="1">
        <v>1</v>
      </c>
      <c r="L3138" s="1">
        <f t="shared" si="146"/>
        <v>-0.40663224650644203</v>
      </c>
      <c r="M3138" s="1">
        <f>ABS(J3138-Base!J3138)</f>
        <v>6.3331936661242816E-3</v>
      </c>
    </row>
    <row r="3139" spans="5:13" x14ac:dyDescent="0.3">
      <c r="E3139" s="1">
        <v>3128</v>
      </c>
      <c r="F3139" s="1">
        <v>0</v>
      </c>
      <c r="G3139" s="1">
        <v>29</v>
      </c>
      <c r="H3139" s="1">
        <v>4</v>
      </c>
      <c r="I3139" s="1">
        <f t="shared" si="144"/>
        <v>0.31571966793203021</v>
      </c>
      <c r="J3139" s="1">
        <f t="shared" si="145"/>
        <v>0.57828074971199572</v>
      </c>
      <c r="K3139" s="1">
        <v>0</v>
      </c>
      <c r="L3139" s="1">
        <f t="shared" si="146"/>
        <v>-0.86341547002322716</v>
      </c>
      <c r="M3139" s="1">
        <f>ABS(J3139-Base!J3139)</f>
        <v>2.1407315133225469E-2</v>
      </c>
    </row>
    <row r="3140" spans="5:13" x14ac:dyDescent="0.3">
      <c r="E3140" s="1">
        <v>3129</v>
      </c>
      <c r="F3140" s="1">
        <v>1</v>
      </c>
      <c r="G3140" s="1">
        <v>24</v>
      </c>
      <c r="H3140" s="1">
        <v>2</v>
      </c>
      <c r="I3140" s="1">
        <f t="shared" si="144"/>
        <v>-2.1475576975399487E-2</v>
      </c>
      <c r="J3140" s="1">
        <f t="shared" si="145"/>
        <v>0.49463131209131789</v>
      </c>
      <c r="K3140" s="1">
        <v>0</v>
      </c>
      <c r="L3140" s="1">
        <f t="shared" si="146"/>
        <v>-0.68246704101524025</v>
      </c>
      <c r="M3140" s="1">
        <f>ABS(J3140-Base!J3140)</f>
        <v>7.9737401703056099E-4</v>
      </c>
    </row>
    <row r="3141" spans="5:13" x14ac:dyDescent="0.3">
      <c r="E3141" s="1">
        <v>3130</v>
      </c>
      <c r="F3141" s="1">
        <v>1</v>
      </c>
      <c r="G3141" s="1">
        <v>16</v>
      </c>
      <c r="H3141" s="1">
        <v>4</v>
      </c>
      <c r="I3141" s="1">
        <f t="shared" si="144"/>
        <v>0.80804022737165482</v>
      </c>
      <c r="J3141" s="1">
        <f t="shared" si="145"/>
        <v>0.69169173148015617</v>
      </c>
      <c r="K3141" s="1">
        <v>0</v>
      </c>
      <c r="L3141" s="1">
        <f t="shared" si="146"/>
        <v>-1.1766551247291304</v>
      </c>
      <c r="M3141" s="1">
        <f>ABS(J3141-Base!J3141)</f>
        <v>6.9597501842957321E-3</v>
      </c>
    </row>
    <row r="3142" spans="5:13" x14ac:dyDescent="0.3">
      <c r="E3142" s="1">
        <v>3131</v>
      </c>
      <c r="F3142" s="1">
        <v>1</v>
      </c>
      <c r="G3142" s="1">
        <v>22</v>
      </c>
      <c r="H3142" s="1">
        <v>2</v>
      </c>
      <c r="I3142" s="1">
        <f t="shared" si="144"/>
        <v>3.7719614675973248E-2</v>
      </c>
      <c r="J3142" s="1">
        <f t="shared" si="145"/>
        <v>0.50942878577989803</v>
      </c>
      <c r="K3142" s="1">
        <v>1</v>
      </c>
      <c r="L3142" s="1">
        <f t="shared" si="146"/>
        <v>-0.67446520884628536</v>
      </c>
      <c r="M3142" s="1">
        <f>ABS(J3142-Base!J3142)</f>
        <v>2.8465903584240504E-4</v>
      </c>
    </row>
    <row r="3143" spans="5:13" x14ac:dyDescent="0.3">
      <c r="E3143" s="1">
        <v>3132</v>
      </c>
      <c r="F3143" s="1">
        <v>0</v>
      </c>
      <c r="G3143" s="1">
        <v>25</v>
      </c>
      <c r="H3143" s="1">
        <v>1</v>
      </c>
      <c r="I3143" s="1">
        <f t="shared" si="144"/>
        <v>-0.32285549331989172</v>
      </c>
      <c r="J3143" s="1">
        <f t="shared" si="145"/>
        <v>0.41998000031392446</v>
      </c>
      <c r="K3143" s="1">
        <v>0</v>
      </c>
      <c r="L3143" s="1">
        <f t="shared" si="146"/>
        <v>-0.54469269381879837</v>
      </c>
      <c r="M3143" s="1">
        <f>ABS(J3143-Base!J3143)</f>
        <v>1.6211648205774476E-3</v>
      </c>
    </row>
    <row r="3144" spans="5:13" x14ac:dyDescent="0.3">
      <c r="E3144" s="1">
        <v>3133</v>
      </c>
      <c r="F3144" s="1">
        <v>1</v>
      </c>
      <c r="G3144" s="1">
        <v>19</v>
      </c>
      <c r="H3144" s="1">
        <v>4</v>
      </c>
      <c r="I3144" s="1">
        <f t="shared" si="144"/>
        <v>0.71924743989459583</v>
      </c>
      <c r="J3144" s="1">
        <f t="shared" si="145"/>
        <v>0.67244127668046971</v>
      </c>
      <c r="K3144" s="1">
        <v>1</v>
      </c>
      <c r="L3144" s="1">
        <f t="shared" si="146"/>
        <v>-0.39684049224007112</v>
      </c>
      <c r="M3144" s="1">
        <f>ABS(J3144-Base!J3144)</f>
        <v>6.4993290872643605E-3</v>
      </c>
    </row>
    <row r="3145" spans="5:13" x14ac:dyDescent="0.3">
      <c r="E3145" s="1">
        <v>3134</v>
      </c>
      <c r="F3145" s="1">
        <v>1</v>
      </c>
      <c r="G3145" s="1">
        <v>24</v>
      </c>
      <c r="H3145" s="1">
        <v>4</v>
      </c>
      <c r="I3145" s="1">
        <f t="shared" si="144"/>
        <v>0.57125946076616418</v>
      </c>
      <c r="J3145" s="1">
        <f t="shared" si="145"/>
        <v>0.63905373832859047</v>
      </c>
      <c r="K3145" s="1">
        <v>1</v>
      </c>
      <c r="L3145" s="1">
        <f t="shared" si="146"/>
        <v>-0.44776673059977201</v>
      </c>
      <c r="M3145" s="1">
        <f>ABS(J3145-Base!J3145)</f>
        <v>5.6082665595927894E-3</v>
      </c>
    </row>
    <row r="3146" spans="5:13" x14ac:dyDescent="0.3">
      <c r="E3146" s="1">
        <v>3135</v>
      </c>
      <c r="F3146" s="1">
        <v>0</v>
      </c>
      <c r="G3146" s="1">
        <v>27</v>
      </c>
      <c r="H3146" s="1">
        <v>4</v>
      </c>
      <c r="I3146" s="1">
        <f t="shared" si="144"/>
        <v>0.36855031474346944</v>
      </c>
      <c r="J3146" s="1">
        <f t="shared" si="145"/>
        <v>0.59110863697649296</v>
      </c>
      <c r="K3146" s="1">
        <v>0</v>
      </c>
      <c r="L3146" s="1">
        <f t="shared" si="146"/>
        <v>-0.8943057743009788</v>
      </c>
      <c r="M3146" s="1">
        <f>ABS(J3146-Base!J3146)</f>
        <v>2.2216256860779438E-2</v>
      </c>
    </row>
    <row r="3147" spans="5:13" x14ac:dyDescent="0.3">
      <c r="E3147" s="1">
        <v>3136</v>
      </c>
      <c r="F3147" s="1">
        <v>0</v>
      </c>
      <c r="G3147" s="1">
        <v>20</v>
      </c>
      <c r="H3147" s="1">
        <v>0</v>
      </c>
      <c r="I3147" s="1">
        <f t="shared" si="144"/>
        <v>-0.43885769458289375</v>
      </c>
      <c r="J3147" s="1">
        <f t="shared" si="145"/>
        <v>0.39201319140272894</v>
      </c>
      <c r="K3147" s="1">
        <v>0</v>
      </c>
      <c r="L3147" s="1">
        <f t="shared" si="146"/>
        <v>-0.49760209363740737</v>
      </c>
      <c r="M3147" s="1">
        <f>ABS(J3147-Base!J3147)</f>
        <v>7.2334538763165757E-3</v>
      </c>
    </row>
    <row r="3148" spans="5:13" x14ac:dyDescent="0.3">
      <c r="E3148" s="1">
        <v>3137</v>
      </c>
      <c r="F3148" s="1">
        <v>1</v>
      </c>
      <c r="G3148" s="1">
        <v>26</v>
      </c>
      <c r="H3148" s="1">
        <v>1</v>
      </c>
      <c r="I3148" s="1">
        <f t="shared" si="144"/>
        <v>-0.37703828749755397</v>
      </c>
      <c r="J3148" s="1">
        <f t="shared" si="145"/>
        <v>0.40684142424285535</v>
      </c>
      <c r="K3148" s="1">
        <v>0</v>
      </c>
      <c r="L3148" s="1">
        <f t="shared" si="146"/>
        <v>-0.5222935029889062</v>
      </c>
      <c r="M3148" s="1">
        <f>ABS(J3148-Base!J3148)</f>
        <v>4.5814500611964237E-3</v>
      </c>
    </row>
    <row r="3149" spans="5:13" x14ac:dyDescent="0.3">
      <c r="E3149" s="1">
        <v>3138</v>
      </c>
      <c r="F3149" s="1">
        <v>1</v>
      </c>
      <c r="G3149" s="1">
        <v>18</v>
      </c>
      <c r="H3149" s="1">
        <v>3</v>
      </c>
      <c r="I3149" s="1">
        <f t="shared" ref="I3149:I3212" si="147">$H$5+$H$6*G3149+H3149*$H$7+$H$8*F3149+F3149*H3149*$H$9+F3149*G3149*$H$10</f>
        <v>0.45247751684950049</v>
      </c>
      <c r="J3149" s="1">
        <f t="shared" ref="J3149:J3212" si="148">EXP(I3149)/(1+EXP(I3149))</f>
        <v>0.61122812405629912</v>
      </c>
      <c r="K3149" s="1">
        <v>1</v>
      </c>
      <c r="L3149" s="1">
        <f t="shared" ref="L3149:L3212" si="149">IF(K3149=1,LN(J3149),LN(1-J3149))</f>
        <v>-0.49228502769844229</v>
      </c>
      <c r="M3149" s="1">
        <f>ABS(J3149-Base!J3149)</f>
        <v>3.9694328310724281E-3</v>
      </c>
    </row>
    <row r="3150" spans="5:13" x14ac:dyDescent="0.3">
      <c r="E3150" s="1">
        <v>3139</v>
      </c>
      <c r="F3150" s="1">
        <v>0</v>
      </c>
      <c r="G3150" s="1">
        <v>27</v>
      </c>
      <c r="H3150" s="1">
        <v>0</v>
      </c>
      <c r="I3150" s="1">
        <f t="shared" si="147"/>
        <v>-0.62376495842293123</v>
      </c>
      <c r="J3150" s="1">
        <f t="shared" si="148"/>
        <v>0.34892565543319548</v>
      </c>
      <c r="K3150" s="1">
        <v>1</v>
      </c>
      <c r="L3150" s="1">
        <f t="shared" si="149"/>
        <v>-1.0528964011534392</v>
      </c>
      <c r="M3150" s="1">
        <f>ABS(J3150-Base!J3150)</f>
        <v>1.0275372231825008E-2</v>
      </c>
    </row>
    <row r="3151" spans="5:13" x14ac:dyDescent="0.3">
      <c r="E3151" s="1">
        <v>3140</v>
      </c>
      <c r="F3151" s="1">
        <v>1</v>
      </c>
      <c r="G3151" s="1">
        <v>28</v>
      </c>
      <c r="H3151" s="1">
        <v>1</v>
      </c>
      <c r="I3151" s="1">
        <f t="shared" si="147"/>
        <v>-0.43623347914892674</v>
      </c>
      <c r="J3151" s="1">
        <f t="shared" si="148"/>
        <v>0.39263882082146984</v>
      </c>
      <c r="K3151" s="1">
        <v>1</v>
      </c>
      <c r="L3151" s="1">
        <f t="shared" si="149"/>
        <v>-0.93486512066940308</v>
      </c>
      <c r="M3151" s="1">
        <f>ABS(J3151-Base!J3151)</f>
        <v>5.0197113098892077E-3</v>
      </c>
    </row>
    <row r="3152" spans="5:13" x14ac:dyDescent="0.3">
      <c r="E3152" s="1">
        <v>3141</v>
      </c>
      <c r="F3152" s="1">
        <v>1</v>
      </c>
      <c r="G3152" s="1">
        <v>25</v>
      </c>
      <c r="H3152" s="1">
        <v>5</v>
      </c>
      <c r="I3152" s="1">
        <f t="shared" si="147"/>
        <v>0.8380293838112598</v>
      </c>
      <c r="J3152" s="1">
        <f t="shared" si="148"/>
        <v>0.69805001920814269</v>
      </c>
      <c r="K3152" s="1">
        <v>1</v>
      </c>
      <c r="L3152" s="1">
        <f t="shared" si="149"/>
        <v>-0.35946451803062252</v>
      </c>
      <c r="M3152" s="1">
        <f>ABS(J3152-Base!J3152)</f>
        <v>7.8380176991105222E-3</v>
      </c>
    </row>
    <row r="3153" spans="5:13" x14ac:dyDescent="0.3">
      <c r="E3153" s="1">
        <v>3142</v>
      </c>
      <c r="F3153" s="1">
        <v>0</v>
      </c>
      <c r="G3153" s="1">
        <v>28</v>
      </c>
      <c r="H3153" s="1">
        <v>1</v>
      </c>
      <c r="I3153" s="1">
        <f t="shared" si="147"/>
        <v>-0.40210146353705067</v>
      </c>
      <c r="J3153" s="1">
        <f t="shared" si="148"/>
        <v>0.40080754556530518</v>
      </c>
      <c r="K3153" s="1">
        <v>1</v>
      </c>
      <c r="L3153" s="1">
        <f t="shared" si="149"/>
        <v>-0.91427390312795231</v>
      </c>
      <c r="M3153" s="1">
        <f>ABS(J3153-Base!J3153)</f>
        <v>3.1490134339461351E-3</v>
      </c>
    </row>
    <row r="3154" spans="5:13" x14ac:dyDescent="0.3">
      <c r="E3154" s="1">
        <v>3143</v>
      </c>
      <c r="F3154" s="1">
        <v>1</v>
      </c>
      <c r="G3154" s="1">
        <v>25</v>
      </c>
      <c r="H3154" s="1">
        <v>3</v>
      </c>
      <c r="I3154" s="1">
        <f t="shared" si="147"/>
        <v>0.24529434606969602</v>
      </c>
      <c r="J3154" s="1">
        <f t="shared" si="148"/>
        <v>0.56101794223747015</v>
      </c>
      <c r="K3154" s="1">
        <v>0</v>
      </c>
      <c r="L3154" s="1">
        <f t="shared" si="149"/>
        <v>-0.82329673744258314</v>
      </c>
      <c r="M3154" s="1">
        <f>ABS(J3154-Base!J3154)</f>
        <v>2.3400149410359727E-3</v>
      </c>
    </row>
    <row r="3155" spans="5:13" x14ac:dyDescent="0.3">
      <c r="E3155" s="1">
        <v>3144</v>
      </c>
      <c r="F3155" s="1">
        <v>1</v>
      </c>
      <c r="G3155" s="1">
        <v>24</v>
      </c>
      <c r="H3155" s="1">
        <v>4</v>
      </c>
      <c r="I3155" s="1">
        <f t="shared" si="147"/>
        <v>0.57125946076616418</v>
      </c>
      <c r="J3155" s="1">
        <f t="shared" si="148"/>
        <v>0.63905373832859047</v>
      </c>
      <c r="K3155" s="1">
        <v>0</v>
      </c>
      <c r="L3155" s="1">
        <f t="shared" si="149"/>
        <v>-1.0190261913659362</v>
      </c>
      <c r="M3155" s="1">
        <f>ABS(J3155-Base!J3155)</f>
        <v>5.6082665595927894E-3</v>
      </c>
    </row>
    <row r="3156" spans="5:13" x14ac:dyDescent="0.3">
      <c r="E3156" s="1">
        <v>3145</v>
      </c>
      <c r="F3156" s="1">
        <v>1</v>
      </c>
      <c r="G3156" s="1">
        <v>20</v>
      </c>
      <c r="H3156" s="1">
        <v>3</v>
      </c>
      <c r="I3156" s="1">
        <f t="shared" si="147"/>
        <v>0.39328232519812767</v>
      </c>
      <c r="J3156" s="1">
        <f t="shared" si="148"/>
        <v>0.59707260192305922</v>
      </c>
      <c r="K3156" s="1">
        <v>0</v>
      </c>
      <c r="L3156" s="1">
        <f t="shared" si="149"/>
        <v>-0.90899888692030684</v>
      </c>
      <c r="M3156" s="1">
        <f>ABS(J3156-Base!J3156)</f>
        <v>3.5229003773554757E-3</v>
      </c>
    </row>
    <row r="3157" spans="5:13" x14ac:dyDescent="0.3">
      <c r="E3157" s="1">
        <v>3146</v>
      </c>
      <c r="F3157" s="1">
        <v>1</v>
      </c>
      <c r="G3157" s="1">
        <v>26</v>
      </c>
      <c r="H3157" s="1">
        <v>2</v>
      </c>
      <c r="I3157" s="1">
        <f t="shared" si="147"/>
        <v>-8.0670768626772152E-2</v>
      </c>
      <c r="J3157" s="1">
        <f t="shared" si="148"/>
        <v>0.47984323796034778</v>
      </c>
      <c r="K3157" s="1">
        <v>1</v>
      </c>
      <c r="L3157" s="1">
        <f t="shared" si="149"/>
        <v>-0.73429581600414784</v>
      </c>
      <c r="M3157" s="1">
        <f>ABS(J3157-Base!J3157)</f>
        <v>1.3081485386529645E-3</v>
      </c>
    </row>
    <row r="3158" spans="5:13" x14ac:dyDescent="0.3">
      <c r="E3158" s="1">
        <v>3147</v>
      </c>
      <c r="F3158" s="1">
        <v>1</v>
      </c>
      <c r="G3158" s="1">
        <v>27</v>
      </c>
      <c r="H3158" s="1">
        <v>4</v>
      </c>
      <c r="I3158" s="1">
        <f t="shared" si="147"/>
        <v>0.48246667328910497</v>
      </c>
      <c r="J3158" s="1">
        <f t="shared" si="148"/>
        <v>0.61833017432518689</v>
      </c>
      <c r="K3158" s="1">
        <v>1</v>
      </c>
      <c r="L3158" s="1">
        <f t="shared" si="149"/>
        <v>-0.48073270152981529</v>
      </c>
      <c r="M3158" s="1">
        <f>ABS(J3158-Base!J3158)</f>
        <v>5.0052804879144874E-3</v>
      </c>
    </row>
    <row r="3159" spans="5:13" x14ac:dyDescent="0.3">
      <c r="E3159" s="1">
        <v>3148</v>
      </c>
      <c r="F3159" s="1">
        <v>0</v>
      </c>
      <c r="G3159" s="1">
        <v>21</v>
      </c>
      <c r="H3159" s="1">
        <v>1</v>
      </c>
      <c r="I3159" s="1">
        <f t="shared" si="147"/>
        <v>-0.2171941996970132</v>
      </c>
      <c r="J3159" s="1">
        <f t="shared" si="148"/>
        <v>0.44591390150239957</v>
      </c>
      <c r="K3159" s="1">
        <v>1</v>
      </c>
      <c r="L3159" s="1">
        <f t="shared" si="149"/>
        <v>-0.80762939155658786</v>
      </c>
      <c r="M3159" s="1">
        <f>ABS(J3159-Base!J3159)</f>
        <v>4.8651378230174513E-4</v>
      </c>
    </row>
    <row r="3160" spans="5:13" x14ac:dyDescent="0.3">
      <c r="E3160" s="1">
        <v>3149</v>
      </c>
      <c r="F3160" s="1">
        <v>1</v>
      </c>
      <c r="G3160" s="1">
        <v>27</v>
      </c>
      <c r="H3160" s="1">
        <v>4</v>
      </c>
      <c r="I3160" s="1">
        <f t="shared" si="147"/>
        <v>0.48246667328910497</v>
      </c>
      <c r="J3160" s="1">
        <f t="shared" si="148"/>
        <v>0.61833017432518689</v>
      </c>
      <c r="K3160" s="1">
        <v>1</v>
      </c>
      <c r="L3160" s="1">
        <f t="shared" si="149"/>
        <v>-0.48073270152981529</v>
      </c>
      <c r="M3160" s="1">
        <f>ABS(J3160-Base!J3160)</f>
        <v>5.0052804879144874E-3</v>
      </c>
    </row>
    <row r="3161" spans="5:13" x14ac:dyDescent="0.3">
      <c r="E3161" s="1">
        <v>3150</v>
      </c>
      <c r="F3161" s="1">
        <v>1</v>
      </c>
      <c r="G3161" s="1">
        <v>24</v>
      </c>
      <c r="H3161" s="1">
        <v>1</v>
      </c>
      <c r="I3161" s="1">
        <f t="shared" si="147"/>
        <v>-0.31784309584618131</v>
      </c>
      <c r="J3161" s="1">
        <f t="shared" si="148"/>
        <v>0.42120149167015264</v>
      </c>
      <c r="K3161" s="1">
        <v>1</v>
      </c>
      <c r="L3161" s="1">
        <f t="shared" si="149"/>
        <v>-0.86464395725149212</v>
      </c>
      <c r="M3161" s="1">
        <f>ABS(J3161-Base!J3161)</f>
        <v>4.1257370632288848E-3</v>
      </c>
    </row>
    <row r="3162" spans="5:13" x14ac:dyDescent="0.3">
      <c r="E3162" s="1">
        <v>3151</v>
      </c>
      <c r="F3162" s="1">
        <v>0</v>
      </c>
      <c r="G3162" s="1">
        <v>25</v>
      </c>
      <c r="H3162" s="1">
        <v>3</v>
      </c>
      <c r="I3162" s="1">
        <f t="shared" si="147"/>
        <v>0.17330214326330862</v>
      </c>
      <c r="J3162" s="1">
        <f t="shared" si="148"/>
        <v>0.5432174252299079</v>
      </c>
      <c r="K3162" s="1">
        <v>0</v>
      </c>
      <c r="L3162" s="1">
        <f t="shared" si="149"/>
        <v>-0.78354776766807388</v>
      </c>
      <c r="M3162" s="1">
        <f>ABS(J3162-Base!J3162)</f>
        <v>1.5460502066526272E-2</v>
      </c>
    </row>
    <row r="3163" spans="5:13" x14ac:dyDescent="0.3">
      <c r="E3163" s="1">
        <v>3152</v>
      </c>
      <c r="F3163" s="1">
        <v>1</v>
      </c>
      <c r="G3163" s="1">
        <v>27</v>
      </c>
      <c r="H3163" s="1">
        <v>2</v>
      </c>
      <c r="I3163" s="1">
        <f t="shared" si="147"/>
        <v>-0.11026836445245859</v>
      </c>
      <c r="J3163" s="1">
        <f t="shared" si="148"/>
        <v>0.47246080757786535</v>
      </c>
      <c r="K3163" s="1">
        <v>1</v>
      </c>
      <c r="L3163" s="1">
        <f t="shared" si="149"/>
        <v>-0.74980048241377872</v>
      </c>
      <c r="M3163" s="1">
        <f>ABS(J3163-Base!J3163)</f>
        <v>1.5619996475531583E-3</v>
      </c>
    </row>
    <row r="3164" spans="5:13" x14ac:dyDescent="0.3">
      <c r="E3164" s="1">
        <v>3153</v>
      </c>
      <c r="F3164" s="1">
        <v>0</v>
      </c>
      <c r="G3164" s="1">
        <v>29</v>
      </c>
      <c r="H3164" s="1">
        <v>1</v>
      </c>
      <c r="I3164" s="1">
        <f t="shared" si="147"/>
        <v>-0.42851678694277029</v>
      </c>
      <c r="J3164" s="1">
        <f t="shared" si="148"/>
        <v>0.39448056471223647</v>
      </c>
      <c r="K3164" s="1">
        <v>0</v>
      </c>
      <c r="L3164" s="1">
        <f t="shared" si="149"/>
        <v>-0.50166861858873557</v>
      </c>
      <c r="M3164" s="1">
        <f>ABS(J3164-Base!J3164)</f>
        <v>3.6454111541763812E-3</v>
      </c>
    </row>
    <row r="3165" spans="5:13" x14ac:dyDescent="0.3">
      <c r="E3165" s="1">
        <v>3154</v>
      </c>
      <c r="F3165" s="1">
        <v>0</v>
      </c>
      <c r="G3165" s="1">
        <v>26</v>
      </c>
      <c r="H3165" s="1">
        <v>1</v>
      </c>
      <c r="I3165" s="1">
        <f t="shared" si="147"/>
        <v>-0.34927081672561133</v>
      </c>
      <c r="J3165" s="1">
        <f t="shared" si="148"/>
        <v>0.41355925728835835</v>
      </c>
      <c r="K3165" s="1">
        <v>0</v>
      </c>
      <c r="L3165" s="1">
        <f t="shared" si="149"/>
        <v>-0.53368365143780261</v>
      </c>
      <c r="M3165" s="1">
        <f>ABS(J3165-Base!J3165)</f>
        <v>2.1363829843065729E-3</v>
      </c>
    </row>
    <row r="3166" spans="5:13" x14ac:dyDescent="0.3">
      <c r="E3166" s="1">
        <v>3155</v>
      </c>
      <c r="F3166" s="1">
        <v>0</v>
      </c>
      <c r="G3166" s="1">
        <v>27</v>
      </c>
      <c r="H3166" s="1">
        <v>5</v>
      </c>
      <c r="I3166" s="1">
        <f t="shared" si="147"/>
        <v>0.61662913303506972</v>
      </c>
      <c r="J3166" s="1">
        <f t="shared" si="148"/>
        <v>0.64945150983315658</v>
      </c>
      <c r="K3166" s="1">
        <v>0</v>
      </c>
      <c r="L3166" s="1">
        <f t="shared" si="149"/>
        <v>-1.0482562363792476</v>
      </c>
      <c r="M3166" s="1">
        <f>ABS(J3166-Base!J3166)</f>
        <v>2.8411030781493651E-2</v>
      </c>
    </row>
    <row r="3167" spans="5:13" x14ac:dyDescent="0.3">
      <c r="E3167" s="1">
        <v>3156</v>
      </c>
      <c r="F3167" s="1">
        <v>1</v>
      </c>
      <c r="G3167" s="1">
        <v>17</v>
      </c>
      <c r="H3167" s="1">
        <v>2</v>
      </c>
      <c r="I3167" s="1">
        <f t="shared" si="147"/>
        <v>0.18570759380440496</v>
      </c>
      <c r="J3167" s="1">
        <f t="shared" si="148"/>
        <v>0.5462939287708084</v>
      </c>
      <c r="K3167" s="1">
        <v>1</v>
      </c>
      <c r="L3167" s="1">
        <f t="shared" si="149"/>
        <v>-0.60459811700336041</v>
      </c>
      <c r="M3167" s="1">
        <f>ABS(J3167-Base!J3167)</f>
        <v>9.8859532687645135E-4</v>
      </c>
    </row>
    <row r="3168" spans="5:13" x14ac:dyDescent="0.3">
      <c r="E3168" s="1">
        <v>3157</v>
      </c>
      <c r="F3168" s="1">
        <v>1</v>
      </c>
      <c r="G3168" s="1">
        <v>24</v>
      </c>
      <c r="H3168" s="1">
        <v>1</v>
      </c>
      <c r="I3168" s="1">
        <f t="shared" si="147"/>
        <v>-0.31784309584618131</v>
      </c>
      <c r="J3168" s="1">
        <f t="shared" si="148"/>
        <v>0.42120149167015264</v>
      </c>
      <c r="K3168" s="1">
        <v>0</v>
      </c>
      <c r="L3168" s="1">
        <f t="shared" si="149"/>
        <v>-0.5468008614053107</v>
      </c>
      <c r="M3168" s="1">
        <f>ABS(J3168-Base!J3168)</f>
        <v>4.1257370632288848E-3</v>
      </c>
    </row>
    <row r="3169" spans="5:13" x14ac:dyDescent="0.3">
      <c r="E3169" s="1">
        <v>3158</v>
      </c>
      <c r="F3169" s="1">
        <v>1</v>
      </c>
      <c r="G3169" s="1">
        <v>25</v>
      </c>
      <c r="H3169" s="1">
        <v>3</v>
      </c>
      <c r="I3169" s="1">
        <f t="shared" si="147"/>
        <v>0.24529434606969602</v>
      </c>
      <c r="J3169" s="1">
        <f t="shared" si="148"/>
        <v>0.56101794223747015</v>
      </c>
      <c r="K3169" s="1">
        <v>1</v>
      </c>
      <c r="L3169" s="1">
        <f t="shared" si="149"/>
        <v>-0.57800239137288711</v>
      </c>
      <c r="M3169" s="1">
        <f>ABS(J3169-Base!J3169)</f>
        <v>2.3400149410359727E-3</v>
      </c>
    </row>
    <row r="3170" spans="5:13" x14ac:dyDescent="0.3">
      <c r="E3170" s="1">
        <v>3159</v>
      </c>
      <c r="F3170" s="1">
        <v>1</v>
      </c>
      <c r="G3170" s="1">
        <v>25</v>
      </c>
      <c r="H3170" s="1">
        <v>5</v>
      </c>
      <c r="I3170" s="1">
        <f t="shared" si="147"/>
        <v>0.8380293838112598</v>
      </c>
      <c r="J3170" s="1">
        <f t="shared" si="148"/>
        <v>0.69805001920814269</v>
      </c>
      <c r="K3170" s="1">
        <v>1</v>
      </c>
      <c r="L3170" s="1">
        <f t="shared" si="149"/>
        <v>-0.35946451803062252</v>
      </c>
      <c r="M3170" s="1">
        <f>ABS(J3170-Base!J3170)</f>
        <v>7.8380176991105222E-3</v>
      </c>
    </row>
    <row r="3171" spans="5:13" x14ac:dyDescent="0.3">
      <c r="E3171" s="1">
        <v>3160</v>
      </c>
      <c r="F3171" s="1">
        <v>0</v>
      </c>
      <c r="G3171" s="1">
        <v>28</v>
      </c>
      <c r="H3171" s="1">
        <v>0</v>
      </c>
      <c r="I3171" s="1">
        <f t="shared" si="147"/>
        <v>-0.65018028182865084</v>
      </c>
      <c r="J3171" s="1">
        <f t="shared" si="148"/>
        <v>0.34294891237847408</v>
      </c>
      <c r="K3171" s="1">
        <v>0</v>
      </c>
      <c r="L3171" s="1">
        <f t="shared" si="149"/>
        <v>-0.41999350458372248</v>
      </c>
      <c r="M3171" s="1">
        <f>ABS(J3171-Base!J3171)</f>
        <v>1.0668044857152559E-2</v>
      </c>
    </row>
    <row r="3172" spans="5:13" x14ac:dyDescent="0.3">
      <c r="E3172" s="1">
        <v>3161</v>
      </c>
      <c r="F3172" s="1">
        <v>0</v>
      </c>
      <c r="G3172" s="1">
        <v>27</v>
      </c>
      <c r="H3172" s="1">
        <v>2</v>
      </c>
      <c r="I3172" s="1">
        <f t="shared" si="147"/>
        <v>-0.12760732183973089</v>
      </c>
      <c r="J3172" s="1">
        <f t="shared" si="148"/>
        <v>0.4681413889610696</v>
      </c>
      <c r="K3172" s="1">
        <v>1</v>
      </c>
      <c r="L3172" s="1">
        <f t="shared" si="149"/>
        <v>-0.75898491552680436</v>
      </c>
      <c r="M3172" s="1">
        <f>ABS(J3172-Base!J3172)</f>
        <v>5.8814182643489032E-3</v>
      </c>
    </row>
    <row r="3173" spans="5:13" x14ac:dyDescent="0.3">
      <c r="E3173" s="1">
        <v>3162</v>
      </c>
      <c r="F3173" s="1">
        <v>1</v>
      </c>
      <c r="G3173" s="1">
        <v>16</v>
      </c>
      <c r="H3173" s="1">
        <v>1</v>
      </c>
      <c r="I3173" s="1">
        <f t="shared" si="147"/>
        <v>-8.1062329240690525E-2</v>
      </c>
      <c r="J3173" s="1">
        <f t="shared" si="148"/>
        <v>0.47974550766860385</v>
      </c>
      <c r="K3173" s="1">
        <v>1</v>
      </c>
      <c r="L3173" s="1">
        <f t="shared" si="149"/>
        <v>-0.73449950803894293</v>
      </c>
      <c r="M3173" s="1">
        <f>ABS(J3173-Base!J3173)</f>
        <v>2.1713254199438037E-3</v>
      </c>
    </row>
    <row r="3174" spans="5:13" x14ac:dyDescent="0.3">
      <c r="E3174" s="1">
        <v>3163</v>
      </c>
      <c r="F3174" s="1">
        <v>0</v>
      </c>
      <c r="G3174" s="1">
        <v>27</v>
      </c>
      <c r="H3174" s="1">
        <v>1</v>
      </c>
      <c r="I3174" s="1">
        <f t="shared" si="147"/>
        <v>-0.37568614013133106</v>
      </c>
      <c r="J3174" s="1">
        <f t="shared" si="148"/>
        <v>0.40716776750395117</v>
      </c>
      <c r="K3174" s="1">
        <v>0</v>
      </c>
      <c r="L3174" s="1">
        <f t="shared" si="149"/>
        <v>-0.52284383317200933</v>
      </c>
      <c r="M3174" s="1">
        <f>ABS(J3174-Base!J3174)</f>
        <v>2.6458377101921116E-3</v>
      </c>
    </row>
    <row r="3175" spans="5:13" x14ac:dyDescent="0.3">
      <c r="E3175" s="1">
        <v>3164</v>
      </c>
      <c r="F3175" s="1">
        <v>0</v>
      </c>
      <c r="G3175" s="1">
        <v>31</v>
      </c>
      <c r="H3175" s="1">
        <v>2</v>
      </c>
      <c r="I3175" s="1">
        <f t="shared" si="147"/>
        <v>-0.23326861546260935</v>
      </c>
      <c r="J3175" s="1">
        <f t="shared" si="148"/>
        <v>0.44194585541616832</v>
      </c>
      <c r="K3175" s="1">
        <v>1</v>
      </c>
      <c r="L3175" s="1">
        <f t="shared" si="149"/>
        <v>-0.8165679034665041</v>
      </c>
      <c r="M3175" s="1">
        <f>ABS(J3175-Base!J3175)</f>
        <v>3.6970010223800198E-3</v>
      </c>
    </row>
    <row r="3176" spans="5:13" x14ac:dyDescent="0.3">
      <c r="E3176" s="1">
        <v>3165</v>
      </c>
      <c r="F3176" s="1">
        <v>0</v>
      </c>
      <c r="G3176" s="1">
        <v>23</v>
      </c>
      <c r="H3176" s="1">
        <v>2</v>
      </c>
      <c r="I3176" s="1">
        <f t="shared" si="147"/>
        <v>-2.194602821685232E-2</v>
      </c>
      <c r="J3176" s="1">
        <f t="shared" si="148"/>
        <v>0.49451371313987069</v>
      </c>
      <c r="K3176" s="1">
        <v>0</v>
      </c>
      <c r="L3176" s="1">
        <f t="shared" si="149"/>
        <v>-0.68223436876271526</v>
      </c>
      <c r="M3176" s="1">
        <f>ABS(J3176-Base!J3176)</f>
        <v>8.0578770801748023E-3</v>
      </c>
    </row>
    <row r="3177" spans="5:13" x14ac:dyDescent="0.3">
      <c r="E3177" s="1">
        <v>3166</v>
      </c>
      <c r="F3177" s="1">
        <v>0</v>
      </c>
      <c r="G3177" s="1">
        <v>26</v>
      </c>
      <c r="H3177" s="1">
        <v>2</v>
      </c>
      <c r="I3177" s="1">
        <f t="shared" si="147"/>
        <v>-0.10119199843401117</v>
      </c>
      <c r="J3177" s="1">
        <f t="shared" si="148"/>
        <v>0.47472356555743933</v>
      </c>
      <c r="K3177" s="1">
        <v>1</v>
      </c>
      <c r="L3177" s="1">
        <f t="shared" si="149"/>
        <v>-0.74502261160366057</v>
      </c>
      <c r="M3177" s="1">
        <f>ABS(J3177-Base!J3177)</f>
        <v>6.4278209415614129E-3</v>
      </c>
    </row>
    <row r="3178" spans="5:13" x14ac:dyDescent="0.3">
      <c r="E3178" s="1">
        <v>3167</v>
      </c>
      <c r="F3178" s="1">
        <v>1</v>
      </c>
      <c r="G3178" s="1">
        <v>27</v>
      </c>
      <c r="H3178" s="1">
        <v>2</v>
      </c>
      <c r="I3178" s="1">
        <f t="shared" si="147"/>
        <v>-0.11026836445245859</v>
      </c>
      <c r="J3178" s="1">
        <f t="shared" si="148"/>
        <v>0.47246080757786535</v>
      </c>
      <c r="K3178" s="1">
        <v>1</v>
      </c>
      <c r="L3178" s="1">
        <f t="shared" si="149"/>
        <v>-0.74980048241377872</v>
      </c>
      <c r="M3178" s="1">
        <f>ABS(J3178-Base!J3178)</f>
        <v>1.5619996475531583E-3</v>
      </c>
    </row>
    <row r="3179" spans="5:13" x14ac:dyDescent="0.3">
      <c r="E3179" s="1">
        <v>3168</v>
      </c>
      <c r="F3179" s="1">
        <v>0</v>
      </c>
      <c r="G3179" s="1">
        <v>23</v>
      </c>
      <c r="H3179" s="1">
        <v>3</v>
      </c>
      <c r="I3179" s="1">
        <f t="shared" si="147"/>
        <v>0.22613279007474785</v>
      </c>
      <c r="J3179" s="1">
        <f t="shared" si="148"/>
        <v>0.55629351609838951</v>
      </c>
      <c r="K3179" s="1">
        <v>1</v>
      </c>
      <c r="L3179" s="1">
        <f t="shared" si="149"/>
        <v>-0.58645921737347095</v>
      </c>
      <c r="M3179" s="1">
        <f>ABS(J3179-Base!J3179)</f>
        <v>1.6422872975788039E-2</v>
      </c>
    </row>
    <row r="3180" spans="5:13" x14ac:dyDescent="0.3">
      <c r="E3180" s="1">
        <v>3169</v>
      </c>
      <c r="F3180" s="1">
        <v>1</v>
      </c>
      <c r="G3180" s="1">
        <v>34</v>
      </c>
      <c r="H3180" s="1">
        <v>4</v>
      </c>
      <c r="I3180" s="1">
        <f t="shared" si="147"/>
        <v>0.27528350250930073</v>
      </c>
      <c r="J3180" s="1">
        <f t="shared" si="148"/>
        <v>0.56838953447595908</v>
      </c>
      <c r="K3180" s="1">
        <v>0</v>
      </c>
      <c r="L3180" s="1">
        <f t="shared" si="149"/>
        <v>-0.84023179769000667</v>
      </c>
      <c r="M3180" s="1">
        <f>ABS(J3180-Base!J3180)</f>
        <v>3.4326036608726129E-3</v>
      </c>
    </row>
    <row r="3181" spans="5:13" x14ac:dyDescent="0.3">
      <c r="E3181" s="1">
        <v>3170</v>
      </c>
      <c r="F3181" s="1">
        <v>0</v>
      </c>
      <c r="G3181" s="1">
        <v>35</v>
      </c>
      <c r="H3181" s="1">
        <v>1</v>
      </c>
      <c r="I3181" s="1">
        <f t="shared" si="147"/>
        <v>-0.58700872737708798</v>
      </c>
      <c r="J3181" s="1">
        <f t="shared" si="148"/>
        <v>0.35732148509071149</v>
      </c>
      <c r="K3181" s="1">
        <v>0</v>
      </c>
      <c r="L3181" s="1">
        <f t="shared" si="149"/>
        <v>-0.44211065658752702</v>
      </c>
      <c r="M3181" s="1">
        <f>ABS(J3181-Base!J3181)</f>
        <v>6.4558411120164694E-3</v>
      </c>
    </row>
    <row r="3182" spans="5:13" x14ac:dyDescent="0.3">
      <c r="E3182" s="1">
        <v>3171</v>
      </c>
      <c r="F3182" s="1">
        <v>1</v>
      </c>
      <c r="G3182" s="1">
        <v>25</v>
      </c>
      <c r="H3182" s="1">
        <v>2</v>
      </c>
      <c r="I3182" s="1">
        <f t="shared" si="147"/>
        <v>-5.1073172801085823E-2</v>
      </c>
      <c r="J3182" s="1">
        <f t="shared" si="148"/>
        <v>0.48723448155067395</v>
      </c>
      <c r="K3182" s="1">
        <v>0</v>
      </c>
      <c r="L3182" s="1">
        <f t="shared" si="149"/>
        <v>-0.66793661734998488</v>
      </c>
      <c r="M3182" s="1">
        <f>ABS(J3182-Base!J3182)</f>
        <v>1.0531659815416483E-3</v>
      </c>
    </row>
    <row r="3183" spans="5:13" x14ac:dyDescent="0.3">
      <c r="E3183" s="1">
        <v>3172</v>
      </c>
      <c r="F3183" s="1">
        <v>0</v>
      </c>
      <c r="G3183" s="1">
        <v>26</v>
      </c>
      <c r="H3183" s="1">
        <v>1</v>
      </c>
      <c r="I3183" s="1">
        <f t="shared" si="147"/>
        <v>-0.34927081672561133</v>
      </c>
      <c r="J3183" s="1">
        <f t="shared" si="148"/>
        <v>0.41355925728835835</v>
      </c>
      <c r="K3183" s="1">
        <v>0</v>
      </c>
      <c r="L3183" s="1">
        <f t="shared" si="149"/>
        <v>-0.53368365143780261</v>
      </c>
      <c r="M3183" s="1">
        <f>ABS(J3183-Base!J3183)</f>
        <v>2.1363829843065729E-3</v>
      </c>
    </row>
    <row r="3184" spans="5:13" x14ac:dyDescent="0.3">
      <c r="E3184" s="1">
        <v>3173</v>
      </c>
      <c r="F3184" s="1">
        <v>0</v>
      </c>
      <c r="G3184" s="1">
        <v>32</v>
      </c>
      <c r="H3184" s="1">
        <v>0</v>
      </c>
      <c r="I3184" s="1">
        <f t="shared" si="147"/>
        <v>-0.7558415754515293</v>
      </c>
      <c r="J3184" s="1">
        <f t="shared" si="148"/>
        <v>0.31954978527119099</v>
      </c>
      <c r="K3184" s="1">
        <v>1</v>
      </c>
      <c r="L3184" s="1">
        <f t="shared" si="149"/>
        <v>-1.1408421948585614</v>
      </c>
      <c r="M3184" s="1">
        <f>ABS(J3184-Base!J3184)</f>
        <v>1.2122765381490541E-2</v>
      </c>
    </row>
    <row r="3185" spans="5:13" x14ac:dyDescent="0.3">
      <c r="E3185" s="1">
        <v>3174</v>
      </c>
      <c r="F3185" s="1">
        <v>0</v>
      </c>
      <c r="G3185" s="1">
        <v>28</v>
      </c>
      <c r="H3185" s="1">
        <v>0</v>
      </c>
      <c r="I3185" s="1">
        <f t="shared" si="147"/>
        <v>-0.65018028182865084</v>
      </c>
      <c r="J3185" s="1">
        <f t="shared" si="148"/>
        <v>0.34294891237847408</v>
      </c>
      <c r="K3185" s="1">
        <v>0</v>
      </c>
      <c r="L3185" s="1">
        <f t="shared" si="149"/>
        <v>-0.41999350458372248</v>
      </c>
      <c r="M3185" s="1">
        <f>ABS(J3185-Base!J3185)</f>
        <v>1.0668044857152559E-2</v>
      </c>
    </row>
    <row r="3186" spans="5:13" x14ac:dyDescent="0.3">
      <c r="E3186" s="1">
        <v>3175</v>
      </c>
      <c r="F3186" s="1">
        <v>0</v>
      </c>
      <c r="G3186" s="1">
        <v>30</v>
      </c>
      <c r="H3186" s="1">
        <v>3</v>
      </c>
      <c r="I3186" s="1">
        <f t="shared" si="147"/>
        <v>4.122552623471043E-2</v>
      </c>
      <c r="J3186" s="1">
        <f t="shared" si="148"/>
        <v>0.51030492212762413</v>
      </c>
      <c r="K3186" s="1">
        <v>0</v>
      </c>
      <c r="L3186" s="1">
        <f t="shared" si="149"/>
        <v>-0.71397237163666138</v>
      </c>
      <c r="M3186" s="1">
        <f>ABS(J3186-Base!J3186)</f>
        <v>1.2912652005979908E-2</v>
      </c>
    </row>
    <row r="3187" spans="5:13" x14ac:dyDescent="0.3">
      <c r="E3187" s="1">
        <v>3176</v>
      </c>
      <c r="F3187" s="1">
        <v>1</v>
      </c>
      <c r="G3187" s="1">
        <v>25</v>
      </c>
      <c r="H3187" s="1">
        <v>1</v>
      </c>
      <c r="I3187" s="1">
        <f t="shared" si="147"/>
        <v>-0.34744069167186764</v>
      </c>
      <c r="J3187" s="1">
        <f t="shared" si="148"/>
        <v>0.41400318395785679</v>
      </c>
      <c r="K3187" s="1">
        <v>1</v>
      </c>
      <c r="L3187" s="1">
        <f t="shared" si="149"/>
        <v>-0.88188161446693525</v>
      </c>
      <c r="M3187" s="1">
        <f>ABS(J3187-Base!J3187)</f>
        <v>4.3556515354902237E-3</v>
      </c>
    </row>
    <row r="3188" spans="5:13" x14ac:dyDescent="0.3">
      <c r="E3188" s="1">
        <v>3177</v>
      </c>
      <c r="F3188" s="1">
        <v>0</v>
      </c>
      <c r="G3188" s="1">
        <v>30</v>
      </c>
      <c r="H3188" s="1">
        <v>2</v>
      </c>
      <c r="I3188" s="1">
        <f t="shared" si="147"/>
        <v>-0.20685329205688974</v>
      </c>
      <c r="J3188" s="1">
        <f t="shared" si="148"/>
        <v>0.4484702850960226</v>
      </c>
      <c r="K3188" s="1">
        <v>0</v>
      </c>
      <c r="L3188" s="1">
        <f t="shared" si="149"/>
        <v>-0.59505956158779227</v>
      </c>
      <c r="M3188" s="1">
        <f>ABS(J3188-Base!J3188)</f>
        <v>4.2417013842316331E-3</v>
      </c>
    </row>
    <row r="3189" spans="5:13" x14ac:dyDescent="0.3">
      <c r="E3189" s="1">
        <v>3178</v>
      </c>
      <c r="F3189" s="1">
        <v>0</v>
      </c>
      <c r="G3189" s="1">
        <v>26</v>
      </c>
      <c r="H3189" s="1">
        <v>1</v>
      </c>
      <c r="I3189" s="1">
        <f t="shared" si="147"/>
        <v>-0.34927081672561133</v>
      </c>
      <c r="J3189" s="1">
        <f t="shared" si="148"/>
        <v>0.41355925728835835</v>
      </c>
      <c r="K3189" s="1">
        <v>1</v>
      </c>
      <c r="L3189" s="1">
        <f t="shared" si="149"/>
        <v>-0.88295446816341394</v>
      </c>
      <c r="M3189" s="1">
        <f>ABS(J3189-Base!J3189)</f>
        <v>2.1363829843065729E-3</v>
      </c>
    </row>
    <row r="3190" spans="5:13" x14ac:dyDescent="0.3">
      <c r="E3190" s="1">
        <v>3179</v>
      </c>
      <c r="F3190" s="1">
        <v>1</v>
      </c>
      <c r="G3190" s="1">
        <v>23</v>
      </c>
      <c r="H3190" s="1">
        <v>4</v>
      </c>
      <c r="I3190" s="1">
        <f t="shared" si="147"/>
        <v>0.60085705659185051</v>
      </c>
      <c r="J3190" s="1">
        <f t="shared" si="148"/>
        <v>0.64585236278033253</v>
      </c>
      <c r="K3190" s="1">
        <v>1</v>
      </c>
      <c r="L3190" s="1">
        <f t="shared" si="149"/>
        <v>-0.43718434190663547</v>
      </c>
      <c r="M3190" s="1">
        <f>ABS(J3190-Base!J3190)</f>
        <v>5.7982892166952293E-3</v>
      </c>
    </row>
    <row r="3191" spans="5:13" x14ac:dyDescent="0.3">
      <c r="E3191" s="1">
        <v>3180</v>
      </c>
      <c r="F3191" s="1">
        <v>1</v>
      </c>
      <c r="G3191" s="1">
        <v>22</v>
      </c>
      <c r="H3191" s="1">
        <v>2</v>
      </c>
      <c r="I3191" s="1">
        <f t="shared" si="147"/>
        <v>3.7719614675973248E-2</v>
      </c>
      <c r="J3191" s="1">
        <f t="shared" si="148"/>
        <v>0.50942878577989803</v>
      </c>
      <c r="K3191" s="1">
        <v>0</v>
      </c>
      <c r="L3191" s="1">
        <f t="shared" si="149"/>
        <v>-0.71218482352225843</v>
      </c>
      <c r="M3191" s="1">
        <f>ABS(J3191-Base!J3191)</f>
        <v>2.8465903584240504E-4</v>
      </c>
    </row>
    <row r="3192" spans="5:13" x14ac:dyDescent="0.3">
      <c r="E3192" s="1">
        <v>3181</v>
      </c>
      <c r="F3192" s="1">
        <v>0</v>
      </c>
      <c r="G3192" s="1">
        <v>22</v>
      </c>
      <c r="H3192" s="1">
        <v>3</v>
      </c>
      <c r="I3192" s="1">
        <f t="shared" si="147"/>
        <v>0.25254811348046752</v>
      </c>
      <c r="J3192" s="1">
        <f t="shared" si="148"/>
        <v>0.56280357877103637</v>
      </c>
      <c r="K3192" s="1">
        <v>1</v>
      </c>
      <c r="L3192" s="1">
        <f t="shared" si="149"/>
        <v>-0.5748245948938967</v>
      </c>
      <c r="M3192" s="1">
        <f>ABS(J3192-Base!J3192)</f>
        <v>1.6889813374746487E-2</v>
      </c>
    </row>
    <row r="3193" spans="5:13" x14ac:dyDescent="0.3">
      <c r="E3193" s="1">
        <v>3182</v>
      </c>
      <c r="F3193" s="1">
        <v>1</v>
      </c>
      <c r="G3193" s="1">
        <v>24</v>
      </c>
      <c r="H3193" s="1">
        <v>3</v>
      </c>
      <c r="I3193" s="1">
        <f t="shared" si="147"/>
        <v>0.27489194189538235</v>
      </c>
      <c r="J3193" s="1">
        <f t="shared" si="148"/>
        <v>0.56829347313059175</v>
      </c>
      <c r="K3193" s="1">
        <v>0</v>
      </c>
      <c r="L3193" s="1">
        <f t="shared" si="149"/>
        <v>-0.84000925754169453</v>
      </c>
      <c r="M3193" s="1">
        <f>ABS(J3193-Base!J3193)</f>
        <v>2.583137306302774E-3</v>
      </c>
    </row>
    <row r="3194" spans="5:13" x14ac:dyDescent="0.3">
      <c r="E3194" s="1">
        <v>3183</v>
      </c>
      <c r="F3194" s="1">
        <v>1</v>
      </c>
      <c r="G3194" s="1">
        <v>23</v>
      </c>
      <c r="H3194" s="1">
        <v>3</v>
      </c>
      <c r="I3194" s="1">
        <f t="shared" si="147"/>
        <v>0.30448953772106868</v>
      </c>
      <c r="J3194" s="1">
        <f t="shared" si="148"/>
        <v>0.57553965310375632</v>
      </c>
      <c r="K3194" s="1">
        <v>1</v>
      </c>
      <c r="L3194" s="1">
        <f t="shared" si="149"/>
        <v>-0.55244715118904442</v>
      </c>
      <c r="M3194" s="1">
        <f>ABS(J3194-Base!J3194)</f>
        <v>2.8232640295787759E-3</v>
      </c>
    </row>
    <row r="3195" spans="5:13" x14ac:dyDescent="0.3">
      <c r="E3195" s="1">
        <v>3184</v>
      </c>
      <c r="F3195" s="1">
        <v>1</v>
      </c>
      <c r="G3195" s="1">
        <v>30</v>
      </c>
      <c r="H3195" s="1">
        <v>3</v>
      </c>
      <c r="I3195" s="1">
        <f t="shared" si="147"/>
        <v>9.7306366941264225E-2</v>
      </c>
      <c r="J3195" s="1">
        <f t="shared" si="148"/>
        <v>0.52430741513915491</v>
      </c>
      <c r="K3195" s="1">
        <v>1</v>
      </c>
      <c r="L3195" s="1">
        <f t="shared" si="149"/>
        <v>-0.64567709657183703</v>
      </c>
      <c r="M3195" s="1">
        <f>ABS(J3195-Base!J3195)</f>
        <v>1.0898410055508734E-3</v>
      </c>
    </row>
    <row r="3196" spans="5:13" x14ac:dyDescent="0.3">
      <c r="E3196" s="1">
        <v>3185</v>
      </c>
      <c r="F3196" s="1">
        <v>1</v>
      </c>
      <c r="G3196" s="1">
        <v>29</v>
      </c>
      <c r="H3196" s="1">
        <v>7</v>
      </c>
      <c r="I3196" s="1">
        <f t="shared" si="147"/>
        <v>1.3123740382500779</v>
      </c>
      <c r="J3196" s="1">
        <f t="shared" si="148"/>
        <v>0.78791014722200392</v>
      </c>
      <c r="K3196" s="1">
        <v>0</v>
      </c>
      <c r="L3196" s="1">
        <f t="shared" si="149"/>
        <v>-1.5507452602438518</v>
      </c>
      <c r="M3196" s="1">
        <f>ABS(J3196-Base!J3196)</f>
        <v>1.0241074834550723E-2</v>
      </c>
    </row>
    <row r="3197" spans="5:13" x14ac:dyDescent="0.3">
      <c r="E3197" s="1">
        <v>3186</v>
      </c>
      <c r="F3197" s="1">
        <v>1</v>
      </c>
      <c r="G3197" s="1">
        <v>22</v>
      </c>
      <c r="H3197" s="1">
        <v>8</v>
      </c>
      <c r="I3197" s="1">
        <f t="shared" si="147"/>
        <v>1.8159247279006643</v>
      </c>
      <c r="J3197" s="1">
        <f t="shared" si="148"/>
        <v>0.86007640779317462</v>
      </c>
      <c r="K3197" s="1">
        <v>1</v>
      </c>
      <c r="L3197" s="1">
        <f t="shared" si="149"/>
        <v>-0.15073404741004653</v>
      </c>
      <c r="M3197" s="1">
        <f>ABS(J3197-Base!J3197)</f>
        <v>1.0051572638783757E-2</v>
      </c>
    </row>
    <row r="3198" spans="5:13" x14ac:dyDescent="0.3">
      <c r="E3198" s="1">
        <v>3187</v>
      </c>
      <c r="F3198" s="1">
        <v>1</v>
      </c>
      <c r="G3198" s="1">
        <v>24</v>
      </c>
      <c r="H3198" s="1">
        <v>4</v>
      </c>
      <c r="I3198" s="1">
        <f t="shared" si="147"/>
        <v>0.57125946076616418</v>
      </c>
      <c r="J3198" s="1">
        <f t="shared" si="148"/>
        <v>0.63905373832859047</v>
      </c>
      <c r="K3198" s="1">
        <v>1</v>
      </c>
      <c r="L3198" s="1">
        <f t="shared" si="149"/>
        <v>-0.44776673059977201</v>
      </c>
      <c r="M3198" s="1">
        <f>ABS(J3198-Base!J3198)</f>
        <v>5.6082665595927894E-3</v>
      </c>
    </row>
    <row r="3199" spans="5:13" x14ac:dyDescent="0.3">
      <c r="E3199" s="1">
        <v>3188</v>
      </c>
      <c r="F3199" s="1">
        <v>0</v>
      </c>
      <c r="G3199" s="1">
        <v>28</v>
      </c>
      <c r="H3199" s="1">
        <v>3</v>
      </c>
      <c r="I3199" s="1">
        <f t="shared" si="147"/>
        <v>9.405617304614966E-2</v>
      </c>
      <c r="J3199" s="1">
        <f t="shared" si="148"/>
        <v>0.52349672370978795</v>
      </c>
      <c r="K3199" s="1">
        <v>1</v>
      </c>
      <c r="L3199" s="1">
        <f t="shared" si="149"/>
        <v>-0.64722450712515456</v>
      </c>
      <c r="M3199" s="1">
        <f>ABS(J3199-Base!J3199)</f>
        <v>1.3953398800465089E-2</v>
      </c>
    </row>
    <row r="3200" spans="5:13" x14ac:dyDescent="0.3">
      <c r="E3200" s="1">
        <v>3189</v>
      </c>
      <c r="F3200" s="1">
        <v>1</v>
      </c>
      <c r="G3200" s="1">
        <v>24</v>
      </c>
      <c r="H3200" s="1">
        <v>1</v>
      </c>
      <c r="I3200" s="1">
        <f t="shared" si="147"/>
        <v>-0.31784309584618131</v>
      </c>
      <c r="J3200" s="1">
        <f t="shared" si="148"/>
        <v>0.42120149167015264</v>
      </c>
      <c r="K3200" s="1">
        <v>0</v>
      </c>
      <c r="L3200" s="1">
        <f t="shared" si="149"/>
        <v>-0.5468008614053107</v>
      </c>
      <c r="M3200" s="1">
        <f>ABS(J3200-Base!J3200)</f>
        <v>4.1257370632288848E-3</v>
      </c>
    </row>
    <row r="3201" spans="5:13" x14ac:dyDescent="0.3">
      <c r="E3201" s="1">
        <v>3190</v>
      </c>
      <c r="F3201" s="1">
        <v>1</v>
      </c>
      <c r="G3201" s="1">
        <v>32</v>
      </c>
      <c r="H3201" s="1">
        <v>4</v>
      </c>
      <c r="I3201" s="1">
        <f t="shared" si="147"/>
        <v>0.33447869416067344</v>
      </c>
      <c r="J3201" s="1">
        <f t="shared" si="148"/>
        <v>0.58284871141403138</v>
      </c>
      <c r="K3201" s="1">
        <v>0</v>
      </c>
      <c r="L3201" s="1">
        <f t="shared" si="149"/>
        <v>-0.87430632061576663</v>
      </c>
      <c r="M3201" s="1">
        <f>ABS(J3201-Base!J3201)</f>
        <v>3.9025213738218545E-3</v>
      </c>
    </row>
    <row r="3202" spans="5:13" x14ac:dyDescent="0.3">
      <c r="E3202" s="1">
        <v>3191</v>
      </c>
      <c r="F3202" s="1">
        <v>1</v>
      </c>
      <c r="G3202" s="1">
        <v>26</v>
      </c>
      <c r="H3202" s="1">
        <v>0</v>
      </c>
      <c r="I3202" s="1">
        <f t="shared" si="147"/>
        <v>-0.6734058063683358</v>
      </c>
      <c r="J3202" s="1">
        <f t="shared" si="148"/>
        <v>0.33773464375559969</v>
      </c>
      <c r="K3202" s="1">
        <v>0</v>
      </c>
      <c r="L3202" s="1">
        <f t="shared" si="149"/>
        <v>-0.41208896311178073</v>
      </c>
      <c r="M3202" s="1">
        <f>ABS(J3202-Base!J3202)</f>
        <v>7.3440506179069387E-3</v>
      </c>
    </row>
    <row r="3203" spans="5:13" x14ac:dyDescent="0.3">
      <c r="E3203" s="1">
        <v>3192</v>
      </c>
      <c r="F3203" s="1">
        <v>0</v>
      </c>
      <c r="G3203" s="1">
        <v>30</v>
      </c>
      <c r="H3203" s="1">
        <v>0</v>
      </c>
      <c r="I3203" s="1">
        <f t="shared" si="147"/>
        <v>-0.70301092864009007</v>
      </c>
      <c r="J3203" s="1">
        <f t="shared" si="148"/>
        <v>0.33114500457860524</v>
      </c>
      <c r="K3203" s="1">
        <v>0</v>
      </c>
      <c r="L3203" s="1">
        <f t="shared" si="149"/>
        <v>-0.40218799059624144</v>
      </c>
      <c r="M3203" s="1">
        <f>ABS(J3203-Base!J3203)</f>
        <v>1.1419043964621955E-2</v>
      </c>
    </row>
    <row r="3204" spans="5:13" x14ac:dyDescent="0.3">
      <c r="E3204" s="1">
        <v>3193</v>
      </c>
      <c r="F3204" s="1">
        <v>1</v>
      </c>
      <c r="G3204" s="1">
        <v>19</v>
      </c>
      <c r="H3204" s="1">
        <v>6</v>
      </c>
      <c r="I3204" s="1">
        <f t="shared" si="147"/>
        <v>1.3119824776361597</v>
      </c>
      <c r="J3204" s="1">
        <f t="shared" si="148"/>
        <v>0.78784470703343257</v>
      </c>
      <c r="K3204" s="1">
        <v>1</v>
      </c>
      <c r="L3204" s="1">
        <f t="shared" si="149"/>
        <v>-0.23845428083815209</v>
      </c>
      <c r="M3204" s="1">
        <f>ABS(J3204-Base!J3204)</f>
        <v>9.6459803105839459E-3</v>
      </c>
    </row>
    <row r="3205" spans="5:13" x14ac:dyDescent="0.3">
      <c r="E3205" s="1">
        <v>3194</v>
      </c>
      <c r="F3205" s="1">
        <v>1</v>
      </c>
      <c r="G3205" s="1">
        <v>14</v>
      </c>
      <c r="H3205" s="1">
        <v>3</v>
      </c>
      <c r="I3205" s="1">
        <f t="shared" si="147"/>
        <v>0.57086790015224576</v>
      </c>
      <c r="J3205" s="1">
        <f t="shared" si="148"/>
        <v>0.6389634144516898</v>
      </c>
      <c r="K3205" s="1">
        <v>1</v>
      </c>
      <c r="L3205" s="1">
        <f t="shared" si="149"/>
        <v>-0.44790808062289894</v>
      </c>
      <c r="M3205" s="1">
        <f>ABS(J3205-Base!J3205)</f>
        <v>4.8063400171314274E-3</v>
      </c>
    </row>
    <row r="3206" spans="5:13" x14ac:dyDescent="0.3">
      <c r="E3206" s="1">
        <v>3195</v>
      </c>
      <c r="F3206" s="1">
        <v>1</v>
      </c>
      <c r="G3206" s="1">
        <v>24</v>
      </c>
      <c r="H3206" s="1">
        <v>1</v>
      </c>
      <c r="I3206" s="1">
        <f t="shared" si="147"/>
        <v>-0.31784309584618131</v>
      </c>
      <c r="J3206" s="1">
        <f t="shared" si="148"/>
        <v>0.42120149167015264</v>
      </c>
      <c r="K3206" s="1">
        <v>1</v>
      </c>
      <c r="L3206" s="1">
        <f t="shared" si="149"/>
        <v>-0.86464395725149212</v>
      </c>
      <c r="M3206" s="1">
        <f>ABS(J3206-Base!J3206)</f>
        <v>4.1257370632288848E-3</v>
      </c>
    </row>
    <row r="3207" spans="5:13" x14ac:dyDescent="0.3">
      <c r="E3207" s="1">
        <v>3196</v>
      </c>
      <c r="F3207" s="1">
        <v>0</v>
      </c>
      <c r="G3207" s="1">
        <v>17</v>
      </c>
      <c r="H3207" s="1">
        <v>3</v>
      </c>
      <c r="I3207" s="1">
        <f t="shared" si="147"/>
        <v>0.38462473050906565</v>
      </c>
      <c r="J3207" s="1">
        <f t="shared" si="148"/>
        <v>0.5949880456727269</v>
      </c>
      <c r="K3207" s="1">
        <v>1</v>
      </c>
      <c r="L3207" s="1">
        <f t="shared" si="149"/>
        <v>-0.51921396494468164</v>
      </c>
      <c r="M3207" s="1">
        <f>ABS(J3207-Base!J3207)</f>
        <v>1.9063712446556802E-2</v>
      </c>
    </row>
    <row r="3208" spans="5:13" x14ac:dyDescent="0.3">
      <c r="E3208" s="1">
        <v>3197</v>
      </c>
      <c r="F3208" s="1">
        <v>1</v>
      </c>
      <c r="G3208" s="1">
        <v>25</v>
      </c>
      <c r="H3208" s="1">
        <v>7</v>
      </c>
      <c r="I3208" s="1">
        <f t="shared" si="147"/>
        <v>1.4307644215528232</v>
      </c>
      <c r="J3208" s="1">
        <f t="shared" si="148"/>
        <v>0.80702039355685096</v>
      </c>
      <c r="K3208" s="1">
        <v>1</v>
      </c>
      <c r="L3208" s="1">
        <f t="shared" si="149"/>
        <v>-0.21440634020515692</v>
      </c>
      <c r="M3208" s="1">
        <f>ABS(J3208-Base!J3208)</f>
        <v>1.021877186930642E-2</v>
      </c>
    </row>
    <row r="3209" spans="5:13" x14ac:dyDescent="0.3">
      <c r="E3209" s="1">
        <v>3198</v>
      </c>
      <c r="F3209" s="1">
        <v>1</v>
      </c>
      <c r="G3209" s="1">
        <v>31</v>
      </c>
      <c r="H3209" s="1">
        <v>1</v>
      </c>
      <c r="I3209" s="1">
        <f t="shared" si="147"/>
        <v>-0.52502626662598573</v>
      </c>
      <c r="J3209" s="1">
        <f t="shared" si="148"/>
        <v>0.37167767754996972</v>
      </c>
      <c r="K3209" s="1">
        <v>1</v>
      </c>
      <c r="L3209" s="1">
        <f t="shared" si="149"/>
        <v>-0.989728258499874</v>
      </c>
      <c r="M3209" s="1">
        <f>ABS(J3209-Base!J3209)</f>
        <v>5.6403559544649373E-3</v>
      </c>
    </row>
    <row r="3210" spans="5:13" x14ac:dyDescent="0.3">
      <c r="E3210" s="1">
        <v>3199</v>
      </c>
      <c r="F3210" s="1">
        <v>0</v>
      </c>
      <c r="G3210" s="1">
        <v>29</v>
      </c>
      <c r="H3210" s="1">
        <v>1</v>
      </c>
      <c r="I3210" s="1">
        <f t="shared" si="147"/>
        <v>-0.42851678694277029</v>
      </c>
      <c r="J3210" s="1">
        <f t="shared" si="148"/>
        <v>0.39448056471223647</v>
      </c>
      <c r="K3210" s="1">
        <v>0</v>
      </c>
      <c r="L3210" s="1">
        <f t="shared" si="149"/>
        <v>-0.50166861858873557</v>
      </c>
      <c r="M3210" s="1">
        <f>ABS(J3210-Base!J3210)</f>
        <v>3.6454111541763812E-3</v>
      </c>
    </row>
    <row r="3211" spans="5:13" x14ac:dyDescent="0.3">
      <c r="E3211" s="1">
        <v>3200</v>
      </c>
      <c r="F3211" s="1">
        <v>0</v>
      </c>
      <c r="G3211" s="1">
        <v>30</v>
      </c>
      <c r="H3211" s="1">
        <v>2</v>
      </c>
      <c r="I3211" s="1">
        <f t="shared" si="147"/>
        <v>-0.20685329205688974</v>
      </c>
      <c r="J3211" s="1">
        <f t="shared" si="148"/>
        <v>0.4484702850960226</v>
      </c>
      <c r="K3211" s="1">
        <v>0</v>
      </c>
      <c r="L3211" s="1">
        <f t="shared" si="149"/>
        <v>-0.59505956158779227</v>
      </c>
      <c r="M3211" s="1">
        <f>ABS(J3211-Base!J3211)</f>
        <v>4.2417013842316331E-3</v>
      </c>
    </row>
    <row r="3212" spans="5:13" x14ac:dyDescent="0.3">
      <c r="E3212" s="1">
        <v>3201</v>
      </c>
      <c r="F3212" s="1">
        <v>1</v>
      </c>
      <c r="G3212" s="1">
        <v>20</v>
      </c>
      <c r="H3212" s="1">
        <v>3</v>
      </c>
      <c r="I3212" s="1">
        <f t="shared" si="147"/>
        <v>0.39328232519812767</v>
      </c>
      <c r="J3212" s="1">
        <f t="shared" si="148"/>
        <v>0.59707260192305922</v>
      </c>
      <c r="K3212" s="1">
        <v>0</v>
      </c>
      <c r="L3212" s="1">
        <f t="shared" si="149"/>
        <v>-0.90899888692030684</v>
      </c>
      <c r="M3212" s="1">
        <f>ABS(J3212-Base!J3212)</f>
        <v>3.5229003773554757E-3</v>
      </c>
    </row>
    <row r="3213" spans="5:13" x14ac:dyDescent="0.3">
      <c r="E3213" s="1">
        <v>3202</v>
      </c>
      <c r="F3213" s="1">
        <v>1</v>
      </c>
      <c r="G3213" s="1">
        <v>23</v>
      </c>
      <c r="H3213" s="1">
        <v>2</v>
      </c>
      <c r="I3213" s="1">
        <f t="shared" ref="I3213:I3276" si="150">$H$5+$H$6*G3213+H3213*$H$7+$H$8*F3213+F3213*H3213*$H$9+F3213*G3213*$H$10</f>
        <v>8.1220188502868634E-3</v>
      </c>
      <c r="J3213" s="1">
        <f t="shared" ref="J3213:J3276" si="151">EXP(I3213)/(1+EXP(I3213))</f>
        <v>0.50203049355042118</v>
      </c>
      <c r="K3213" s="1">
        <v>0</v>
      </c>
      <c r="L3213" s="1">
        <f t="shared" ref="L3213:L3276" si="152">IF(K3213=1,LN(J3213),LN(1-J3213))</f>
        <v>-0.69721643586119952</v>
      </c>
      <c r="M3213" s="1">
        <f>ABS(J3213-Base!J3213)</f>
        <v>5.4109666962431913E-4</v>
      </c>
    </row>
    <row r="3214" spans="5:13" x14ac:dyDescent="0.3">
      <c r="E3214" s="1">
        <v>3203</v>
      </c>
      <c r="F3214" s="1">
        <v>0</v>
      </c>
      <c r="G3214" s="1">
        <v>24</v>
      </c>
      <c r="H3214" s="1">
        <v>1</v>
      </c>
      <c r="I3214" s="1">
        <f t="shared" si="150"/>
        <v>-0.2964401699141721</v>
      </c>
      <c r="J3214" s="1">
        <f t="shared" si="151"/>
        <v>0.42642794299600362</v>
      </c>
      <c r="K3214" s="1">
        <v>0</v>
      </c>
      <c r="L3214" s="1">
        <f t="shared" si="152"/>
        <v>-0.55587170600887603</v>
      </c>
      <c r="M3214" s="1">
        <f>ABS(J3214-Base!J3214)</f>
        <v>1.1007142626220934E-3</v>
      </c>
    </row>
    <row r="3215" spans="5:13" x14ac:dyDescent="0.3">
      <c r="E3215" s="1">
        <v>3204</v>
      </c>
      <c r="F3215" s="1">
        <v>1</v>
      </c>
      <c r="G3215" s="1">
        <v>19</v>
      </c>
      <c r="H3215" s="1">
        <v>0</v>
      </c>
      <c r="I3215" s="1">
        <f t="shared" si="150"/>
        <v>-0.46622263558853139</v>
      </c>
      <c r="J3215" s="1">
        <f t="shared" si="151"/>
        <v>0.38551068388100829</v>
      </c>
      <c r="K3215" s="1">
        <v>0</v>
      </c>
      <c r="L3215" s="1">
        <f t="shared" si="152"/>
        <v>-0.48696373642663493</v>
      </c>
      <c r="M3215" s="1">
        <f>ABS(J3215-Base!J3215)</f>
        <v>6.0546686627667157E-3</v>
      </c>
    </row>
    <row r="3216" spans="5:13" x14ac:dyDescent="0.3">
      <c r="E3216" s="1">
        <v>3205</v>
      </c>
      <c r="F3216" s="1">
        <v>1</v>
      </c>
      <c r="G3216" s="1">
        <v>21</v>
      </c>
      <c r="H3216" s="1">
        <v>2</v>
      </c>
      <c r="I3216" s="1">
        <f t="shared" si="150"/>
        <v>6.7317210501659577E-2</v>
      </c>
      <c r="J3216" s="1">
        <f t="shared" si="151"/>
        <v>0.51682295018884739</v>
      </c>
      <c r="K3216" s="1">
        <v>1</v>
      </c>
      <c r="L3216" s="1">
        <f t="shared" si="152"/>
        <v>-0.66005491923960891</v>
      </c>
      <c r="M3216" s="1">
        <f>ABS(J3216-Base!J3216)</f>
        <v>2.8386367784460909E-5</v>
      </c>
    </row>
    <row r="3217" spans="5:13" x14ac:dyDescent="0.3">
      <c r="E3217" s="1">
        <v>3206</v>
      </c>
      <c r="F3217" s="1">
        <v>0</v>
      </c>
      <c r="G3217" s="1">
        <v>27</v>
      </c>
      <c r="H3217" s="1">
        <v>0</v>
      </c>
      <c r="I3217" s="1">
        <f t="shared" si="150"/>
        <v>-0.62376495842293123</v>
      </c>
      <c r="J3217" s="1">
        <f t="shared" si="151"/>
        <v>0.34892565543319548</v>
      </c>
      <c r="K3217" s="1">
        <v>0</v>
      </c>
      <c r="L3217" s="1">
        <f t="shared" si="152"/>
        <v>-0.42913144273050785</v>
      </c>
      <c r="M3217" s="1">
        <f>ABS(J3217-Base!J3217)</f>
        <v>1.0275372231825008E-2</v>
      </c>
    </row>
    <row r="3218" spans="5:13" x14ac:dyDescent="0.3">
      <c r="E3218" s="1">
        <v>3207</v>
      </c>
      <c r="F3218" s="1">
        <v>1</v>
      </c>
      <c r="G3218" s="1">
        <v>27</v>
      </c>
      <c r="H3218" s="1">
        <v>0</v>
      </c>
      <c r="I3218" s="1">
        <f t="shared" si="150"/>
        <v>-0.70300340219402224</v>
      </c>
      <c r="J3218" s="1">
        <f t="shared" si="151"/>
        <v>0.3311466715981391</v>
      </c>
      <c r="K3218" s="1">
        <v>0</v>
      </c>
      <c r="L3218" s="1">
        <f t="shared" si="152"/>
        <v>-0.40219048294753218</v>
      </c>
      <c r="M3218" s="1">
        <f>ABS(J3218-Base!J3218)</f>
        <v>7.5036116032313749E-3</v>
      </c>
    </row>
    <row r="3219" spans="5:13" x14ac:dyDescent="0.3">
      <c r="E3219" s="1">
        <v>3208</v>
      </c>
      <c r="F3219" s="1">
        <v>0</v>
      </c>
      <c r="G3219" s="1">
        <v>18</v>
      </c>
      <c r="H3219" s="1">
        <v>3</v>
      </c>
      <c r="I3219" s="1">
        <f t="shared" si="150"/>
        <v>0.35820940710334603</v>
      </c>
      <c r="J3219" s="1">
        <f t="shared" si="151"/>
        <v>0.58860691300845902</v>
      </c>
      <c r="K3219" s="1">
        <v>1</v>
      </c>
      <c r="L3219" s="1">
        <f t="shared" si="152"/>
        <v>-0.52999669841915054</v>
      </c>
      <c r="M3219" s="1">
        <f>ABS(J3219-Base!J3219)</f>
        <v>1.8651778216767667E-2</v>
      </c>
    </row>
    <row r="3220" spans="5:13" x14ac:dyDescent="0.3">
      <c r="E3220" s="1">
        <v>3209</v>
      </c>
      <c r="F3220" s="1">
        <v>0</v>
      </c>
      <c r="G3220" s="1">
        <v>28</v>
      </c>
      <c r="H3220" s="1">
        <v>3</v>
      </c>
      <c r="I3220" s="1">
        <f t="shared" si="150"/>
        <v>9.405617304614966E-2</v>
      </c>
      <c r="J3220" s="1">
        <f t="shared" si="151"/>
        <v>0.52349672370978795</v>
      </c>
      <c r="K3220" s="1">
        <v>0</v>
      </c>
      <c r="L3220" s="1">
        <f t="shared" si="152"/>
        <v>-0.74128068017130389</v>
      </c>
      <c r="M3220" s="1">
        <f>ABS(J3220-Base!J3220)</f>
        <v>1.3953398800465089E-2</v>
      </c>
    </row>
    <row r="3221" spans="5:13" x14ac:dyDescent="0.3">
      <c r="E3221" s="1">
        <v>3210</v>
      </c>
      <c r="F3221" s="1">
        <v>1</v>
      </c>
      <c r="G3221" s="1">
        <v>24</v>
      </c>
      <c r="H3221" s="1">
        <v>3</v>
      </c>
      <c r="I3221" s="1">
        <f t="shared" si="150"/>
        <v>0.27489194189538235</v>
      </c>
      <c r="J3221" s="1">
        <f t="shared" si="151"/>
        <v>0.56829347313059175</v>
      </c>
      <c r="K3221" s="1">
        <v>1</v>
      </c>
      <c r="L3221" s="1">
        <f t="shared" si="152"/>
        <v>-0.56511731564631229</v>
      </c>
      <c r="M3221" s="1">
        <f>ABS(J3221-Base!J3221)</f>
        <v>2.583137306302774E-3</v>
      </c>
    </row>
    <row r="3222" spans="5:13" x14ac:dyDescent="0.3">
      <c r="E3222" s="1">
        <v>3211</v>
      </c>
      <c r="F3222" s="1">
        <v>0</v>
      </c>
      <c r="G3222" s="1">
        <v>20</v>
      </c>
      <c r="H3222" s="1">
        <v>3</v>
      </c>
      <c r="I3222" s="1">
        <f t="shared" si="150"/>
        <v>0.30537876029190675</v>
      </c>
      <c r="J3222" s="1">
        <f t="shared" si="151"/>
        <v>0.57575687002466902</v>
      </c>
      <c r="K3222" s="1">
        <v>1</v>
      </c>
      <c r="L3222" s="1">
        <f t="shared" si="152"/>
        <v>-0.55206980804741845</v>
      </c>
      <c r="M3222" s="1">
        <f>ABS(J3222-Base!J3222)</f>
        <v>1.7792831521034724E-2</v>
      </c>
    </row>
    <row r="3223" spans="5:13" x14ac:dyDescent="0.3">
      <c r="E3223" s="1">
        <v>3212</v>
      </c>
      <c r="F3223" s="1">
        <v>1</v>
      </c>
      <c r="G3223" s="1">
        <v>26</v>
      </c>
      <c r="H3223" s="1">
        <v>3</v>
      </c>
      <c r="I3223" s="1">
        <f t="shared" si="150"/>
        <v>0.21569675024400969</v>
      </c>
      <c r="J3223" s="1">
        <f t="shared" si="151"/>
        <v>0.55371608673374029</v>
      </c>
      <c r="K3223" s="1">
        <v>0</v>
      </c>
      <c r="L3223" s="1">
        <f t="shared" si="152"/>
        <v>-0.80679995266097893</v>
      </c>
      <c r="M3223" s="1">
        <f>ABS(J3223-Base!J3223)</f>
        <v>2.0941864440533475E-3</v>
      </c>
    </row>
    <row r="3224" spans="5:13" x14ac:dyDescent="0.3">
      <c r="E3224" s="1">
        <v>3213</v>
      </c>
      <c r="F3224" s="1">
        <v>0</v>
      </c>
      <c r="G3224" s="1">
        <v>26</v>
      </c>
      <c r="H3224" s="1">
        <v>3</v>
      </c>
      <c r="I3224" s="1">
        <f t="shared" si="150"/>
        <v>0.146886819857589</v>
      </c>
      <c r="J3224" s="1">
        <f t="shared" si="151"/>
        <v>0.5366558222841874</v>
      </c>
      <c r="K3224" s="1">
        <v>1</v>
      </c>
      <c r="L3224" s="1">
        <f t="shared" si="152"/>
        <v>-0.62239831679977509</v>
      </c>
      <c r="M3224" s="1">
        <f>ABS(J3224-Base!J3224)</f>
        <v>1.4966078005499539E-2</v>
      </c>
    </row>
    <row r="3225" spans="5:13" x14ac:dyDescent="0.3">
      <c r="E3225" s="1">
        <v>3214</v>
      </c>
      <c r="F3225" s="1">
        <v>0</v>
      </c>
      <c r="G3225" s="1">
        <v>27</v>
      </c>
      <c r="H3225" s="1">
        <v>2</v>
      </c>
      <c r="I3225" s="1">
        <f t="shared" si="150"/>
        <v>-0.12760732183973089</v>
      </c>
      <c r="J3225" s="1">
        <f t="shared" si="151"/>
        <v>0.4681413889610696</v>
      </c>
      <c r="K3225" s="1">
        <v>0</v>
      </c>
      <c r="L3225" s="1">
        <f t="shared" si="152"/>
        <v>-0.63137759368707358</v>
      </c>
      <c r="M3225" s="1">
        <f>ABS(J3225-Base!J3225)</f>
        <v>5.8814182643489032E-3</v>
      </c>
    </row>
    <row r="3226" spans="5:13" x14ac:dyDescent="0.3">
      <c r="E3226" s="1">
        <v>3215</v>
      </c>
      <c r="F3226" s="1">
        <v>1</v>
      </c>
      <c r="G3226" s="1">
        <v>20</v>
      </c>
      <c r="H3226" s="1">
        <v>1</v>
      </c>
      <c r="I3226" s="1">
        <f t="shared" si="150"/>
        <v>-0.19945271254343591</v>
      </c>
      <c r="J3226" s="1">
        <f t="shared" si="151"/>
        <v>0.45030146909432373</v>
      </c>
      <c r="K3226" s="1">
        <v>1</v>
      </c>
      <c r="L3226" s="1">
        <f t="shared" si="152"/>
        <v>-0.79783798920086624</v>
      </c>
      <c r="M3226" s="1">
        <f>ABS(J3226-Base!J3226)</f>
        <v>3.1702631582260499E-3</v>
      </c>
    </row>
    <row r="3227" spans="5:13" x14ac:dyDescent="0.3">
      <c r="E3227" s="1">
        <v>3216</v>
      </c>
      <c r="F3227" s="1">
        <v>1</v>
      </c>
      <c r="G3227" s="1">
        <v>28</v>
      </c>
      <c r="H3227" s="1">
        <v>5</v>
      </c>
      <c r="I3227" s="1">
        <f t="shared" si="150"/>
        <v>0.74923659633420059</v>
      </c>
      <c r="J3227" s="1">
        <f t="shared" si="151"/>
        <v>0.67901233459018318</v>
      </c>
      <c r="K3227" s="1">
        <v>0</v>
      </c>
      <c r="L3227" s="1">
        <f t="shared" si="152"/>
        <v>-1.1363525821049896</v>
      </c>
      <c r="M3227" s="1">
        <f>ABS(J3227-Base!J3227)</f>
        <v>7.4204038742234912E-3</v>
      </c>
    </row>
    <row r="3228" spans="5:13" x14ac:dyDescent="0.3">
      <c r="E3228" s="1">
        <v>3217</v>
      </c>
      <c r="F3228" s="1">
        <v>0</v>
      </c>
      <c r="G3228" s="1">
        <v>30</v>
      </c>
      <c r="H3228" s="1">
        <v>1</v>
      </c>
      <c r="I3228" s="1">
        <f t="shared" si="150"/>
        <v>-0.4549321103484899</v>
      </c>
      <c r="J3228" s="1">
        <f t="shared" si="151"/>
        <v>0.38818875454897944</v>
      </c>
      <c r="K3228" s="1">
        <v>0</v>
      </c>
      <c r="L3228" s="1">
        <f t="shared" si="152"/>
        <v>-0.49133146650745418</v>
      </c>
      <c r="M3228" s="1">
        <f>ABS(J3228-Base!J3228)</f>
        <v>4.1345494440507835E-3</v>
      </c>
    </row>
    <row r="3229" spans="5:13" x14ac:dyDescent="0.3">
      <c r="E3229" s="1">
        <v>3218</v>
      </c>
      <c r="F3229" s="1">
        <v>0</v>
      </c>
      <c r="G3229" s="1">
        <v>26</v>
      </c>
      <c r="H3229" s="1">
        <v>2</v>
      </c>
      <c r="I3229" s="1">
        <f t="shared" si="150"/>
        <v>-0.10119199843401117</v>
      </c>
      <c r="J3229" s="1">
        <f t="shared" si="151"/>
        <v>0.47472356555743933</v>
      </c>
      <c r="K3229" s="1">
        <v>1</v>
      </c>
      <c r="L3229" s="1">
        <f t="shared" si="152"/>
        <v>-0.74502261160366057</v>
      </c>
      <c r="M3229" s="1">
        <f>ABS(J3229-Base!J3229)</f>
        <v>6.4278209415614129E-3</v>
      </c>
    </row>
    <row r="3230" spans="5:13" x14ac:dyDescent="0.3">
      <c r="E3230" s="1">
        <v>3219</v>
      </c>
      <c r="F3230" s="1">
        <v>0</v>
      </c>
      <c r="G3230" s="1">
        <v>30</v>
      </c>
      <c r="H3230" s="1">
        <v>2</v>
      </c>
      <c r="I3230" s="1">
        <f t="shared" si="150"/>
        <v>-0.20685329205688974</v>
      </c>
      <c r="J3230" s="1">
        <f t="shared" si="151"/>
        <v>0.4484702850960226</v>
      </c>
      <c r="K3230" s="1">
        <v>1</v>
      </c>
      <c r="L3230" s="1">
        <f t="shared" si="152"/>
        <v>-0.80191285364468201</v>
      </c>
      <c r="M3230" s="1">
        <f>ABS(J3230-Base!J3230)</f>
        <v>4.2417013842316331E-3</v>
      </c>
    </row>
    <row r="3231" spans="5:13" x14ac:dyDescent="0.3">
      <c r="E3231" s="1">
        <v>3220</v>
      </c>
      <c r="F3231" s="1">
        <v>1</v>
      </c>
      <c r="G3231" s="1">
        <v>26</v>
      </c>
      <c r="H3231" s="1">
        <v>2</v>
      </c>
      <c r="I3231" s="1">
        <f t="shared" si="150"/>
        <v>-8.0670768626772152E-2</v>
      </c>
      <c r="J3231" s="1">
        <f t="shared" si="151"/>
        <v>0.47984323796034778</v>
      </c>
      <c r="K3231" s="1">
        <v>1</v>
      </c>
      <c r="L3231" s="1">
        <f t="shared" si="152"/>
        <v>-0.73429581600414784</v>
      </c>
      <c r="M3231" s="1">
        <f>ABS(J3231-Base!J3231)</f>
        <v>1.3081485386529645E-3</v>
      </c>
    </row>
    <row r="3232" spans="5:13" x14ac:dyDescent="0.3">
      <c r="E3232" s="1">
        <v>3221</v>
      </c>
      <c r="F3232" s="1">
        <v>0</v>
      </c>
      <c r="G3232" s="1">
        <v>27</v>
      </c>
      <c r="H3232" s="1">
        <v>0</v>
      </c>
      <c r="I3232" s="1">
        <f t="shared" si="150"/>
        <v>-0.62376495842293123</v>
      </c>
      <c r="J3232" s="1">
        <f t="shared" si="151"/>
        <v>0.34892565543319548</v>
      </c>
      <c r="K3232" s="1">
        <v>0</v>
      </c>
      <c r="L3232" s="1">
        <f t="shared" si="152"/>
        <v>-0.42913144273050785</v>
      </c>
      <c r="M3232" s="1">
        <f>ABS(J3232-Base!J3232)</f>
        <v>1.0275372231825008E-2</v>
      </c>
    </row>
    <row r="3233" spans="5:13" x14ac:dyDescent="0.3">
      <c r="E3233" s="1">
        <v>3222</v>
      </c>
      <c r="F3233" s="1">
        <v>1</v>
      </c>
      <c r="G3233" s="1">
        <v>21</v>
      </c>
      <c r="H3233" s="1">
        <v>2</v>
      </c>
      <c r="I3233" s="1">
        <f t="shared" si="150"/>
        <v>6.7317210501659577E-2</v>
      </c>
      <c r="J3233" s="1">
        <f t="shared" si="151"/>
        <v>0.51682295018884739</v>
      </c>
      <c r="K3233" s="1">
        <v>1</v>
      </c>
      <c r="L3233" s="1">
        <f t="shared" si="152"/>
        <v>-0.66005491923960891</v>
      </c>
      <c r="M3233" s="1">
        <f>ABS(J3233-Base!J3233)</f>
        <v>2.8386367784460909E-5</v>
      </c>
    </row>
    <row r="3234" spans="5:13" x14ac:dyDescent="0.3">
      <c r="E3234" s="1">
        <v>3223</v>
      </c>
      <c r="F3234" s="1">
        <v>0</v>
      </c>
      <c r="G3234" s="1">
        <v>27</v>
      </c>
      <c r="H3234" s="1">
        <v>1</v>
      </c>
      <c r="I3234" s="1">
        <f t="shared" si="150"/>
        <v>-0.37568614013133106</v>
      </c>
      <c r="J3234" s="1">
        <f t="shared" si="151"/>
        <v>0.40716776750395117</v>
      </c>
      <c r="K3234" s="1">
        <v>1</v>
      </c>
      <c r="L3234" s="1">
        <f t="shared" si="152"/>
        <v>-0.89852997330334061</v>
      </c>
      <c r="M3234" s="1">
        <f>ABS(J3234-Base!J3234)</f>
        <v>2.6458377101921116E-3</v>
      </c>
    </row>
    <row r="3235" spans="5:13" x14ac:dyDescent="0.3">
      <c r="E3235" s="1">
        <v>3224</v>
      </c>
      <c r="F3235" s="1">
        <v>1</v>
      </c>
      <c r="G3235" s="1">
        <v>27</v>
      </c>
      <c r="H3235" s="1">
        <v>2</v>
      </c>
      <c r="I3235" s="1">
        <f t="shared" si="150"/>
        <v>-0.11026836445245859</v>
      </c>
      <c r="J3235" s="1">
        <f t="shared" si="151"/>
        <v>0.47246080757786535</v>
      </c>
      <c r="K3235" s="1">
        <v>0</v>
      </c>
      <c r="L3235" s="1">
        <f t="shared" si="152"/>
        <v>-0.63953211796132015</v>
      </c>
      <c r="M3235" s="1">
        <f>ABS(J3235-Base!J3235)</f>
        <v>1.5619996475531583E-3</v>
      </c>
    </row>
    <row r="3236" spans="5:13" x14ac:dyDescent="0.3">
      <c r="E3236" s="1">
        <v>3225</v>
      </c>
      <c r="F3236" s="1">
        <v>0</v>
      </c>
      <c r="G3236" s="1">
        <v>28</v>
      </c>
      <c r="H3236" s="1">
        <v>4</v>
      </c>
      <c r="I3236" s="1">
        <f t="shared" si="150"/>
        <v>0.34213499133774983</v>
      </c>
      <c r="J3236" s="1">
        <f t="shared" si="151"/>
        <v>0.58470904445782967</v>
      </c>
      <c r="K3236" s="1">
        <v>0</v>
      </c>
      <c r="L3236" s="1">
        <f t="shared" si="152"/>
        <v>-0.87877590671363726</v>
      </c>
      <c r="M3236" s="1">
        <f>ABS(J3236-Base!J3236)</f>
        <v>2.1818186810304452E-2</v>
      </c>
    </row>
    <row r="3237" spans="5:13" x14ac:dyDescent="0.3">
      <c r="E3237" s="1">
        <v>3226</v>
      </c>
      <c r="F3237" s="1">
        <v>0</v>
      </c>
      <c r="G3237" s="1">
        <v>26</v>
      </c>
      <c r="H3237" s="1">
        <v>1</v>
      </c>
      <c r="I3237" s="1">
        <f t="shared" si="150"/>
        <v>-0.34927081672561133</v>
      </c>
      <c r="J3237" s="1">
        <f t="shared" si="151"/>
        <v>0.41355925728835835</v>
      </c>
      <c r="K3237" s="1">
        <v>0</v>
      </c>
      <c r="L3237" s="1">
        <f t="shared" si="152"/>
        <v>-0.53368365143780261</v>
      </c>
      <c r="M3237" s="1">
        <f>ABS(J3237-Base!J3237)</f>
        <v>2.1363829843065729E-3</v>
      </c>
    </row>
    <row r="3238" spans="5:13" x14ac:dyDescent="0.3">
      <c r="E3238" s="1">
        <v>3227</v>
      </c>
      <c r="F3238" s="1">
        <v>1</v>
      </c>
      <c r="G3238" s="1">
        <v>27</v>
      </c>
      <c r="H3238" s="1">
        <v>3</v>
      </c>
      <c r="I3238" s="1">
        <f t="shared" si="150"/>
        <v>0.18609915441832325</v>
      </c>
      <c r="J3238" s="1">
        <f t="shared" si="151"/>
        <v>0.54639097799939529</v>
      </c>
      <c r="K3238" s="1">
        <v>1</v>
      </c>
      <c r="L3238" s="1">
        <f t="shared" si="152"/>
        <v>-0.60442048257601411</v>
      </c>
      <c r="M3238" s="1">
        <f>ABS(J3238-Base!J3238)</f>
        <v>1.8459486462082397E-3</v>
      </c>
    </row>
    <row r="3239" spans="5:13" x14ac:dyDescent="0.3">
      <c r="E3239" s="1">
        <v>3228</v>
      </c>
      <c r="F3239" s="1">
        <v>1</v>
      </c>
      <c r="G3239" s="1">
        <v>27</v>
      </c>
      <c r="H3239" s="1">
        <v>6</v>
      </c>
      <c r="I3239" s="1">
        <f t="shared" si="150"/>
        <v>1.0752017110306686</v>
      </c>
      <c r="J3239" s="1">
        <f t="shared" si="151"/>
        <v>0.74558487819738839</v>
      </c>
      <c r="K3239" s="1">
        <v>1</v>
      </c>
      <c r="L3239" s="1">
        <f t="shared" si="152"/>
        <v>-0.29358629720404861</v>
      </c>
      <c r="M3239" s="1">
        <f>ABS(J3239-Base!J3239)</f>
        <v>9.3243290920627109E-3</v>
      </c>
    </row>
    <row r="3240" spans="5:13" x14ac:dyDescent="0.3">
      <c r="E3240" s="1">
        <v>3229</v>
      </c>
      <c r="F3240" s="1">
        <v>1</v>
      </c>
      <c r="G3240" s="1">
        <v>26</v>
      </c>
      <c r="H3240" s="1">
        <v>4</v>
      </c>
      <c r="I3240" s="1">
        <f t="shared" si="150"/>
        <v>0.51206426911479153</v>
      </c>
      <c r="J3240" s="1">
        <f t="shared" si="151"/>
        <v>0.62529026252497333</v>
      </c>
      <c r="K3240" s="1">
        <v>1</v>
      </c>
      <c r="L3240" s="1">
        <f t="shared" si="152"/>
        <v>-0.46953931701538698</v>
      </c>
      <c r="M3240" s="1">
        <f>ABS(J3240-Base!J3240)</f>
        <v>5.2115819597463586E-3</v>
      </c>
    </row>
    <row r="3241" spans="5:13" x14ac:dyDescent="0.3">
      <c r="E3241" s="1">
        <v>3230</v>
      </c>
      <c r="F3241" s="1">
        <v>1</v>
      </c>
      <c r="G3241" s="1">
        <v>23</v>
      </c>
      <c r="H3241" s="1">
        <v>2</v>
      </c>
      <c r="I3241" s="1">
        <f t="shared" si="150"/>
        <v>8.1220188502868634E-3</v>
      </c>
      <c r="J3241" s="1">
        <f t="shared" si="151"/>
        <v>0.50203049355042118</v>
      </c>
      <c r="K3241" s="1">
        <v>1</v>
      </c>
      <c r="L3241" s="1">
        <f t="shared" si="152"/>
        <v>-0.68909441701091245</v>
      </c>
      <c r="M3241" s="1">
        <f>ABS(J3241-Base!J3241)</f>
        <v>5.4109666962431913E-4</v>
      </c>
    </row>
    <row r="3242" spans="5:13" x14ac:dyDescent="0.3">
      <c r="E3242" s="1">
        <v>3231</v>
      </c>
      <c r="F3242" s="1">
        <v>1</v>
      </c>
      <c r="G3242" s="1">
        <v>19</v>
      </c>
      <c r="H3242" s="1">
        <v>3</v>
      </c>
      <c r="I3242" s="1">
        <f t="shared" si="150"/>
        <v>0.422879921023814</v>
      </c>
      <c r="J3242" s="1">
        <f t="shared" si="151"/>
        <v>0.60417218387662097</v>
      </c>
      <c r="K3242" s="1">
        <v>0</v>
      </c>
      <c r="L3242" s="1">
        <f t="shared" si="152"/>
        <v>-0.92677597005320966</v>
      </c>
      <c r="M3242" s="1">
        <f>ABS(J3242-Base!J3242)</f>
        <v>3.7483210051679761E-3</v>
      </c>
    </row>
    <row r="3243" spans="5:13" x14ac:dyDescent="0.3">
      <c r="E3243" s="1">
        <v>3232</v>
      </c>
      <c r="F3243" s="1">
        <v>0</v>
      </c>
      <c r="G3243" s="1">
        <v>28</v>
      </c>
      <c r="H3243" s="1">
        <v>2</v>
      </c>
      <c r="I3243" s="1">
        <f t="shared" si="150"/>
        <v>-0.15402264524545051</v>
      </c>
      <c r="J3243" s="1">
        <f t="shared" si="151"/>
        <v>0.46157028094029279</v>
      </c>
      <c r="K3243" s="1">
        <v>0</v>
      </c>
      <c r="L3243" s="1">
        <f t="shared" si="152"/>
        <v>-0.61909830332712346</v>
      </c>
      <c r="M3243" s="1">
        <f>ABS(J3243-Base!J3243)</f>
        <v>5.3345204778011968E-3</v>
      </c>
    </row>
    <row r="3244" spans="5:13" x14ac:dyDescent="0.3">
      <c r="E3244" s="1">
        <v>3233</v>
      </c>
      <c r="F3244" s="1">
        <v>0</v>
      </c>
      <c r="G3244" s="1">
        <v>26</v>
      </c>
      <c r="H3244" s="1">
        <v>0</v>
      </c>
      <c r="I3244" s="1">
        <f t="shared" si="150"/>
        <v>-0.5973496350172115</v>
      </c>
      <c r="J3244" s="1">
        <f t="shared" si="151"/>
        <v>0.35495028933023043</v>
      </c>
      <c r="K3244" s="1">
        <v>0</v>
      </c>
      <c r="L3244" s="1">
        <f t="shared" si="152"/>
        <v>-0.43842789435032226</v>
      </c>
      <c r="M3244" s="1">
        <f>ABS(J3244-Base!J3244)</f>
        <v>9.8715949567237948E-3</v>
      </c>
    </row>
    <row r="3245" spans="5:13" x14ac:dyDescent="0.3">
      <c r="E3245" s="1">
        <v>3234</v>
      </c>
      <c r="F3245" s="1">
        <v>1</v>
      </c>
      <c r="G3245" s="1">
        <v>22</v>
      </c>
      <c r="H3245" s="1">
        <v>4</v>
      </c>
      <c r="I3245" s="1">
        <f t="shared" si="150"/>
        <v>0.63045465241753684</v>
      </c>
      <c r="J3245" s="1">
        <f t="shared" si="151"/>
        <v>0.65259254609950756</v>
      </c>
      <c r="K3245" s="1">
        <v>1</v>
      </c>
      <c r="L3245" s="1">
        <f t="shared" si="152"/>
        <v>-0.42680231673995855</v>
      </c>
      <c r="M3245" s="1">
        <f>ABS(J3245-Base!J3245)</f>
        <v>5.9825470584123908E-3</v>
      </c>
    </row>
    <row r="3246" spans="5:13" x14ac:dyDescent="0.3">
      <c r="E3246" s="1">
        <v>3235</v>
      </c>
      <c r="F3246" s="1">
        <v>0</v>
      </c>
      <c r="G3246" s="1">
        <v>29</v>
      </c>
      <c r="H3246" s="1">
        <v>1</v>
      </c>
      <c r="I3246" s="1">
        <f t="shared" si="150"/>
        <v>-0.42851678694277029</v>
      </c>
      <c r="J3246" s="1">
        <f t="shared" si="151"/>
        <v>0.39448056471223647</v>
      </c>
      <c r="K3246" s="1">
        <v>0</v>
      </c>
      <c r="L3246" s="1">
        <f t="shared" si="152"/>
        <v>-0.50166861858873557</v>
      </c>
      <c r="M3246" s="1">
        <f>ABS(J3246-Base!J3246)</f>
        <v>3.6454111541763812E-3</v>
      </c>
    </row>
    <row r="3247" spans="5:13" x14ac:dyDescent="0.3">
      <c r="E3247" s="1">
        <v>3236</v>
      </c>
      <c r="F3247" s="1">
        <v>0</v>
      </c>
      <c r="G3247" s="1">
        <v>23</v>
      </c>
      <c r="H3247" s="1">
        <v>1</v>
      </c>
      <c r="I3247" s="1">
        <f t="shared" si="150"/>
        <v>-0.27002484650845249</v>
      </c>
      <c r="J3247" s="1">
        <f t="shared" si="151"/>
        <v>0.43290099526311304</v>
      </c>
      <c r="K3247" s="1">
        <v>1</v>
      </c>
      <c r="L3247" s="1">
        <f t="shared" si="152"/>
        <v>-0.83724622547675487</v>
      </c>
      <c r="M3247" s="1">
        <f>ABS(J3247-Base!J3247)</f>
        <v>5.7557668159280428E-4</v>
      </c>
    </row>
    <row r="3248" spans="5:13" x14ac:dyDescent="0.3">
      <c r="E3248" s="1">
        <v>3237</v>
      </c>
      <c r="F3248" s="1">
        <v>1</v>
      </c>
      <c r="G3248" s="1">
        <v>25</v>
      </c>
      <c r="H3248" s="1">
        <v>3</v>
      </c>
      <c r="I3248" s="1">
        <f t="shared" si="150"/>
        <v>0.24529434606969602</v>
      </c>
      <c r="J3248" s="1">
        <f t="shared" si="151"/>
        <v>0.56101794223747015</v>
      </c>
      <c r="K3248" s="1">
        <v>1</v>
      </c>
      <c r="L3248" s="1">
        <f t="shared" si="152"/>
        <v>-0.57800239137288711</v>
      </c>
      <c r="M3248" s="1">
        <f>ABS(J3248-Base!J3248)</f>
        <v>2.3400149410359727E-3</v>
      </c>
    </row>
    <row r="3249" spans="5:13" x14ac:dyDescent="0.3">
      <c r="E3249" s="1">
        <v>3238</v>
      </c>
      <c r="F3249" s="1">
        <v>0</v>
      </c>
      <c r="G3249" s="1">
        <v>31</v>
      </c>
      <c r="H3249" s="1">
        <v>1</v>
      </c>
      <c r="I3249" s="1">
        <f t="shared" si="150"/>
        <v>-0.48134743375420952</v>
      </c>
      <c r="J3249" s="1">
        <f t="shared" si="151"/>
        <v>0.3819339988922909</v>
      </c>
      <c r="K3249" s="1">
        <v>1</v>
      </c>
      <c r="L3249" s="1">
        <f t="shared" si="152"/>
        <v>-0.96250746307223201</v>
      </c>
      <c r="M3249" s="1">
        <f>ABS(J3249-Base!J3249)</f>
        <v>4.6159653878562468E-3</v>
      </c>
    </row>
    <row r="3250" spans="5:13" x14ac:dyDescent="0.3">
      <c r="E3250" s="1">
        <v>3239</v>
      </c>
      <c r="F3250" s="1">
        <v>0</v>
      </c>
      <c r="G3250" s="1">
        <v>26</v>
      </c>
      <c r="H3250" s="1">
        <v>1</v>
      </c>
      <c r="I3250" s="1">
        <f t="shared" si="150"/>
        <v>-0.34927081672561133</v>
      </c>
      <c r="J3250" s="1">
        <f t="shared" si="151"/>
        <v>0.41355925728835835</v>
      </c>
      <c r="K3250" s="1">
        <v>0</v>
      </c>
      <c r="L3250" s="1">
        <f t="shared" si="152"/>
        <v>-0.53368365143780261</v>
      </c>
      <c r="M3250" s="1">
        <f>ABS(J3250-Base!J3250)</f>
        <v>2.1363829843065729E-3</v>
      </c>
    </row>
    <row r="3251" spans="5:13" x14ac:dyDescent="0.3">
      <c r="E3251" s="1">
        <v>3240</v>
      </c>
      <c r="F3251" s="1">
        <v>0</v>
      </c>
      <c r="G3251" s="1">
        <v>22</v>
      </c>
      <c r="H3251" s="1">
        <v>2</v>
      </c>
      <c r="I3251" s="1">
        <f t="shared" si="150"/>
        <v>4.4692951888673504E-3</v>
      </c>
      <c r="J3251" s="1">
        <f t="shared" si="151"/>
        <v>0.50111732193737923</v>
      </c>
      <c r="K3251" s="1">
        <v>1</v>
      </c>
      <c r="L3251" s="1">
        <f t="shared" si="152"/>
        <v>-0.69091502978836927</v>
      </c>
      <c r="M3251" s="1">
        <f>ABS(J3251-Base!J3251)</f>
        <v>8.5961228783612009E-3</v>
      </c>
    </row>
    <row r="3252" spans="5:13" x14ac:dyDescent="0.3">
      <c r="E3252" s="1">
        <v>3241</v>
      </c>
      <c r="F3252" s="1">
        <v>0</v>
      </c>
      <c r="G3252" s="1">
        <v>26</v>
      </c>
      <c r="H3252" s="1">
        <v>1</v>
      </c>
      <c r="I3252" s="1">
        <f t="shared" si="150"/>
        <v>-0.34927081672561133</v>
      </c>
      <c r="J3252" s="1">
        <f t="shared" si="151"/>
        <v>0.41355925728835835</v>
      </c>
      <c r="K3252" s="1">
        <v>1</v>
      </c>
      <c r="L3252" s="1">
        <f t="shared" si="152"/>
        <v>-0.88295446816341394</v>
      </c>
      <c r="M3252" s="1">
        <f>ABS(J3252-Base!J3252)</f>
        <v>2.1363829843065729E-3</v>
      </c>
    </row>
    <row r="3253" spans="5:13" x14ac:dyDescent="0.3">
      <c r="E3253" s="1">
        <v>3242</v>
      </c>
      <c r="F3253" s="1">
        <v>1</v>
      </c>
      <c r="G3253" s="1">
        <v>21</v>
      </c>
      <c r="H3253" s="1">
        <v>4</v>
      </c>
      <c r="I3253" s="1">
        <f t="shared" si="150"/>
        <v>0.66005224824322317</v>
      </c>
      <c r="J3253" s="1">
        <f t="shared" si="151"/>
        <v>0.65927212519680789</v>
      </c>
      <c r="K3253" s="1">
        <v>1</v>
      </c>
      <c r="L3253" s="1">
        <f t="shared" si="152"/>
        <v>-0.41661889314875233</v>
      </c>
      <c r="M3253" s="1">
        <f>ABS(J3253-Base!J3253)</f>
        <v>6.1608930378419524E-3</v>
      </c>
    </row>
    <row r="3254" spans="5:13" x14ac:dyDescent="0.3">
      <c r="E3254" s="1">
        <v>3243</v>
      </c>
      <c r="F3254" s="1">
        <v>0</v>
      </c>
      <c r="G3254" s="1">
        <v>32</v>
      </c>
      <c r="H3254" s="1">
        <v>1</v>
      </c>
      <c r="I3254" s="1">
        <f t="shared" si="150"/>
        <v>-0.50776275715992913</v>
      </c>
      <c r="J3254" s="1">
        <f t="shared" si="151"/>
        <v>0.37571813374286805</v>
      </c>
      <c r="K3254" s="1">
        <v>0</v>
      </c>
      <c r="L3254" s="1">
        <f t="shared" si="152"/>
        <v>-0.47115330385698911</v>
      </c>
      <c r="M3254" s="1">
        <f>ABS(J3254-Base!J3254)</f>
        <v>5.0892154397377265E-3</v>
      </c>
    </row>
    <row r="3255" spans="5:13" x14ac:dyDescent="0.3">
      <c r="E3255" s="1">
        <v>3244</v>
      </c>
      <c r="F3255" s="1">
        <v>1</v>
      </c>
      <c r="G3255" s="1">
        <v>21</v>
      </c>
      <c r="H3255" s="1">
        <v>3</v>
      </c>
      <c r="I3255" s="1">
        <f t="shared" si="150"/>
        <v>0.36368472937244134</v>
      </c>
      <c r="J3255" s="1">
        <f t="shared" si="151"/>
        <v>0.58993210957582065</v>
      </c>
      <c r="K3255" s="1">
        <v>1</v>
      </c>
      <c r="L3255" s="1">
        <f t="shared" si="152"/>
        <v>-0.52774781721881969</v>
      </c>
      <c r="M3255" s="1">
        <f>ABS(J3255-Base!J3255)</f>
        <v>3.2934135297213452E-3</v>
      </c>
    </row>
    <row r="3256" spans="5:13" x14ac:dyDescent="0.3">
      <c r="E3256" s="1">
        <v>3245</v>
      </c>
      <c r="F3256" s="1">
        <v>0</v>
      </c>
      <c r="G3256" s="1">
        <v>31</v>
      </c>
      <c r="H3256" s="1">
        <v>1</v>
      </c>
      <c r="I3256" s="1">
        <f t="shared" si="150"/>
        <v>-0.48134743375420952</v>
      </c>
      <c r="J3256" s="1">
        <f t="shared" si="151"/>
        <v>0.3819339988922909</v>
      </c>
      <c r="K3256" s="1">
        <v>0</v>
      </c>
      <c r="L3256" s="1">
        <f t="shared" si="152"/>
        <v>-0.48116002931802265</v>
      </c>
      <c r="M3256" s="1">
        <f>ABS(J3256-Base!J3256)</f>
        <v>4.6159653878562468E-3</v>
      </c>
    </row>
    <row r="3257" spans="5:13" x14ac:dyDescent="0.3">
      <c r="E3257" s="1">
        <v>3246</v>
      </c>
      <c r="F3257" s="1">
        <v>0</v>
      </c>
      <c r="G3257" s="1">
        <v>30</v>
      </c>
      <c r="H3257" s="1">
        <v>4</v>
      </c>
      <c r="I3257" s="1">
        <f t="shared" si="150"/>
        <v>0.2893043445263106</v>
      </c>
      <c r="J3257" s="1">
        <f t="shared" si="151"/>
        <v>0.57182581643035213</v>
      </c>
      <c r="K3257" s="1">
        <v>0</v>
      </c>
      <c r="L3257" s="1">
        <f t="shared" si="152"/>
        <v>-0.84822519523343765</v>
      </c>
      <c r="M3257" s="1">
        <f>ABS(J3257-Base!J3257)</f>
        <v>2.0984013251603262E-2</v>
      </c>
    </row>
    <row r="3258" spans="5:13" x14ac:dyDescent="0.3">
      <c r="E3258" s="1">
        <v>3247</v>
      </c>
      <c r="F3258" s="1">
        <v>0</v>
      </c>
      <c r="G3258" s="1">
        <v>24</v>
      </c>
      <c r="H3258" s="1">
        <v>1</v>
      </c>
      <c r="I3258" s="1">
        <f t="shared" si="150"/>
        <v>-0.2964401699141721</v>
      </c>
      <c r="J3258" s="1">
        <f t="shared" si="151"/>
        <v>0.42642794299600362</v>
      </c>
      <c r="K3258" s="1">
        <v>0</v>
      </c>
      <c r="L3258" s="1">
        <f t="shared" si="152"/>
        <v>-0.55587170600887603</v>
      </c>
      <c r="M3258" s="1">
        <f>ABS(J3258-Base!J3258)</f>
        <v>1.1007142626220934E-3</v>
      </c>
    </row>
    <row r="3259" spans="5:13" x14ac:dyDescent="0.3">
      <c r="E3259" s="1">
        <v>3248</v>
      </c>
      <c r="F3259" s="1">
        <v>1</v>
      </c>
      <c r="G3259" s="1">
        <v>17</v>
      </c>
      <c r="H3259" s="1">
        <v>2</v>
      </c>
      <c r="I3259" s="1">
        <f t="shared" si="150"/>
        <v>0.18570759380440496</v>
      </c>
      <c r="J3259" s="1">
        <f t="shared" si="151"/>
        <v>0.5462939287708084</v>
      </c>
      <c r="K3259" s="1">
        <v>0</v>
      </c>
      <c r="L3259" s="1">
        <f t="shared" si="152"/>
        <v>-0.79030571080776524</v>
      </c>
      <c r="M3259" s="1">
        <f>ABS(J3259-Base!J3259)</f>
        <v>9.8859532687645135E-4</v>
      </c>
    </row>
    <row r="3260" spans="5:13" x14ac:dyDescent="0.3">
      <c r="E3260" s="1">
        <v>3249</v>
      </c>
      <c r="F3260" s="1">
        <v>0</v>
      </c>
      <c r="G3260" s="1">
        <v>28</v>
      </c>
      <c r="H3260" s="1">
        <v>2</v>
      </c>
      <c r="I3260" s="1">
        <f t="shared" si="150"/>
        <v>-0.15402264524545051</v>
      </c>
      <c r="J3260" s="1">
        <f t="shared" si="151"/>
        <v>0.46157028094029279</v>
      </c>
      <c r="K3260" s="1">
        <v>0</v>
      </c>
      <c r="L3260" s="1">
        <f t="shared" si="152"/>
        <v>-0.61909830332712346</v>
      </c>
      <c r="M3260" s="1">
        <f>ABS(J3260-Base!J3260)</f>
        <v>5.3345204778011968E-3</v>
      </c>
    </row>
    <row r="3261" spans="5:13" x14ac:dyDescent="0.3">
      <c r="E3261" s="1">
        <v>3250</v>
      </c>
      <c r="F3261" s="1">
        <v>0</v>
      </c>
      <c r="G3261" s="1">
        <v>23</v>
      </c>
      <c r="H3261" s="1">
        <v>0</v>
      </c>
      <c r="I3261" s="1">
        <f t="shared" si="150"/>
        <v>-0.51810366480005265</v>
      </c>
      <c r="J3261" s="1">
        <f t="shared" si="151"/>
        <v>0.37329576709001761</v>
      </c>
      <c r="K3261" s="1">
        <v>0</v>
      </c>
      <c r="L3261" s="1">
        <f t="shared" si="152"/>
        <v>-0.46728056748999891</v>
      </c>
      <c r="M3261" s="1">
        <f>ABS(J3261-Base!J3261)</f>
        <v>8.5966274346834237E-3</v>
      </c>
    </row>
    <row r="3262" spans="5:13" x14ac:dyDescent="0.3">
      <c r="E3262" s="1">
        <v>3251</v>
      </c>
      <c r="F3262" s="1">
        <v>1</v>
      </c>
      <c r="G3262" s="1">
        <v>20</v>
      </c>
      <c r="H3262" s="1">
        <v>0</v>
      </c>
      <c r="I3262" s="1">
        <f t="shared" si="150"/>
        <v>-0.49582023141421772</v>
      </c>
      <c r="J3262" s="1">
        <f t="shared" si="151"/>
        <v>0.37852343152991258</v>
      </c>
      <c r="K3262" s="1">
        <v>1</v>
      </c>
      <c r="L3262" s="1">
        <f t="shared" si="152"/>
        <v>-0.97147730173300084</v>
      </c>
      <c r="M3262" s="1">
        <f>ABS(J3262-Base!J3262)</f>
        <v>6.2563059964997891E-3</v>
      </c>
    </row>
    <row r="3263" spans="5:13" x14ac:dyDescent="0.3">
      <c r="E3263" s="1">
        <v>3252</v>
      </c>
      <c r="F3263" s="1">
        <v>0</v>
      </c>
      <c r="G3263" s="1">
        <v>21</v>
      </c>
      <c r="H3263" s="1">
        <v>2</v>
      </c>
      <c r="I3263" s="1">
        <f t="shared" si="150"/>
        <v>3.0884618594586966E-2</v>
      </c>
      <c r="J3263" s="1">
        <f t="shared" si="151"/>
        <v>0.50772054096568409</v>
      </c>
      <c r="K3263" s="1">
        <v>0</v>
      </c>
      <c r="L3263" s="1">
        <f t="shared" si="152"/>
        <v>-0.70870871757696374</v>
      </c>
      <c r="M3263" s="1">
        <f>ABS(J3263-Base!J3263)</f>
        <v>9.1307955909477601E-3</v>
      </c>
    </row>
    <row r="3264" spans="5:13" x14ac:dyDescent="0.3">
      <c r="E3264" s="1">
        <v>3253</v>
      </c>
      <c r="F3264" s="1">
        <v>0</v>
      </c>
      <c r="G3264" s="1">
        <v>25</v>
      </c>
      <c r="H3264" s="1">
        <v>2</v>
      </c>
      <c r="I3264" s="1">
        <f t="shared" si="150"/>
        <v>-7.477667502829155E-2</v>
      </c>
      <c r="J3264" s="1">
        <f t="shared" si="151"/>
        <v>0.48131453715836953</v>
      </c>
      <c r="K3264" s="1">
        <v>1</v>
      </c>
      <c r="L3264" s="1">
        <f t="shared" si="152"/>
        <v>-0.7312342991849492</v>
      </c>
      <c r="M3264" s="1">
        <f>ABS(J3264-Base!J3264)</f>
        <v>6.9731103738460698E-3</v>
      </c>
    </row>
    <row r="3265" spans="5:13" x14ac:dyDescent="0.3">
      <c r="E3265" s="1">
        <v>3254</v>
      </c>
      <c r="F3265" s="1">
        <v>0</v>
      </c>
      <c r="G3265" s="1">
        <v>22</v>
      </c>
      <c r="H3265" s="1">
        <v>2</v>
      </c>
      <c r="I3265" s="1">
        <f t="shared" si="150"/>
        <v>4.4692951888673504E-3</v>
      </c>
      <c r="J3265" s="1">
        <f t="shared" si="151"/>
        <v>0.50111732193737923</v>
      </c>
      <c r="K3265" s="1">
        <v>1</v>
      </c>
      <c r="L3265" s="1">
        <f t="shared" si="152"/>
        <v>-0.69091502978836927</v>
      </c>
      <c r="M3265" s="1">
        <f>ABS(J3265-Base!J3265)</f>
        <v>8.5961228783612009E-3</v>
      </c>
    </row>
    <row r="3266" spans="5:13" x14ac:dyDescent="0.3">
      <c r="E3266" s="1">
        <v>3255</v>
      </c>
      <c r="F3266" s="1">
        <v>1</v>
      </c>
      <c r="G3266" s="1">
        <v>27</v>
      </c>
      <c r="H3266" s="1">
        <v>1</v>
      </c>
      <c r="I3266" s="1">
        <f t="shared" si="150"/>
        <v>-0.40663588332324041</v>
      </c>
      <c r="J3266" s="1">
        <f t="shared" si="151"/>
        <v>0.39971904687376963</v>
      </c>
      <c r="K3266" s="1">
        <v>0</v>
      </c>
      <c r="L3266" s="1">
        <f t="shared" si="152"/>
        <v>-0.51035747815286625</v>
      </c>
      <c r="M3266" s="1">
        <f>ABS(J3266-Base!J3266)</f>
        <v>4.8028829199894263E-3</v>
      </c>
    </row>
    <row r="3267" spans="5:13" x14ac:dyDescent="0.3">
      <c r="E3267" s="1">
        <v>3256</v>
      </c>
      <c r="F3267" s="1">
        <v>1</v>
      </c>
      <c r="G3267" s="1">
        <v>26</v>
      </c>
      <c r="H3267" s="1">
        <v>0</v>
      </c>
      <c r="I3267" s="1">
        <f t="shared" si="150"/>
        <v>-0.6734058063683358</v>
      </c>
      <c r="J3267" s="1">
        <f t="shared" si="151"/>
        <v>0.33773464375559969</v>
      </c>
      <c r="K3267" s="1">
        <v>1</v>
      </c>
      <c r="L3267" s="1">
        <f t="shared" si="152"/>
        <v>-1.0854947694801167</v>
      </c>
      <c r="M3267" s="1">
        <f>ABS(J3267-Base!J3267)</f>
        <v>7.3440506179069387E-3</v>
      </c>
    </row>
    <row r="3268" spans="5:13" x14ac:dyDescent="0.3">
      <c r="E3268" s="1">
        <v>3257</v>
      </c>
      <c r="F3268" s="1">
        <v>1</v>
      </c>
      <c r="G3268" s="1">
        <v>24</v>
      </c>
      <c r="H3268" s="1">
        <v>3</v>
      </c>
      <c r="I3268" s="1">
        <f t="shared" si="150"/>
        <v>0.27489194189538235</v>
      </c>
      <c r="J3268" s="1">
        <f t="shared" si="151"/>
        <v>0.56829347313059175</v>
      </c>
      <c r="K3268" s="1">
        <v>1</v>
      </c>
      <c r="L3268" s="1">
        <f t="shared" si="152"/>
        <v>-0.56511731564631229</v>
      </c>
      <c r="M3268" s="1">
        <f>ABS(J3268-Base!J3268)</f>
        <v>2.583137306302774E-3</v>
      </c>
    </row>
    <row r="3269" spans="5:13" x14ac:dyDescent="0.3">
      <c r="E3269" s="1">
        <v>3258</v>
      </c>
      <c r="F3269" s="1">
        <v>0</v>
      </c>
      <c r="G3269" s="1">
        <v>27</v>
      </c>
      <c r="H3269" s="1">
        <v>1</v>
      </c>
      <c r="I3269" s="1">
        <f t="shared" si="150"/>
        <v>-0.37568614013133106</v>
      </c>
      <c r="J3269" s="1">
        <f t="shared" si="151"/>
        <v>0.40716776750395117</v>
      </c>
      <c r="K3269" s="1">
        <v>1</v>
      </c>
      <c r="L3269" s="1">
        <f t="shared" si="152"/>
        <v>-0.89852997330334061</v>
      </c>
      <c r="M3269" s="1">
        <f>ABS(J3269-Base!J3269)</f>
        <v>2.6458377101921116E-3</v>
      </c>
    </row>
    <row r="3270" spans="5:13" x14ac:dyDescent="0.3">
      <c r="E3270" s="1">
        <v>3259</v>
      </c>
      <c r="F3270" s="1">
        <v>1</v>
      </c>
      <c r="G3270" s="1">
        <v>23</v>
      </c>
      <c r="H3270" s="1">
        <v>4</v>
      </c>
      <c r="I3270" s="1">
        <f t="shared" si="150"/>
        <v>0.60085705659185051</v>
      </c>
      <c r="J3270" s="1">
        <f t="shared" si="151"/>
        <v>0.64585236278033253</v>
      </c>
      <c r="K3270" s="1">
        <v>1</v>
      </c>
      <c r="L3270" s="1">
        <f t="shared" si="152"/>
        <v>-0.43718434190663547</v>
      </c>
      <c r="M3270" s="1">
        <f>ABS(J3270-Base!J3270)</f>
        <v>5.7982892166952293E-3</v>
      </c>
    </row>
    <row r="3271" spans="5:13" x14ac:dyDescent="0.3">
      <c r="E3271" s="1">
        <v>3260</v>
      </c>
      <c r="F3271" s="1">
        <v>1</v>
      </c>
      <c r="G3271" s="1">
        <v>31</v>
      </c>
      <c r="H3271" s="1">
        <v>1</v>
      </c>
      <c r="I3271" s="1">
        <f t="shared" si="150"/>
        <v>-0.52502626662598573</v>
      </c>
      <c r="J3271" s="1">
        <f t="shared" si="151"/>
        <v>0.37167767754996972</v>
      </c>
      <c r="K3271" s="1">
        <v>0</v>
      </c>
      <c r="L3271" s="1">
        <f t="shared" si="152"/>
        <v>-0.46470199187388828</v>
      </c>
      <c r="M3271" s="1">
        <f>ABS(J3271-Base!J3271)</f>
        <v>5.6403559544649373E-3</v>
      </c>
    </row>
    <row r="3272" spans="5:13" x14ac:dyDescent="0.3">
      <c r="E3272" s="1">
        <v>3261</v>
      </c>
      <c r="F3272" s="1">
        <v>0</v>
      </c>
      <c r="G3272" s="1">
        <v>26</v>
      </c>
      <c r="H3272" s="1">
        <v>3</v>
      </c>
      <c r="I3272" s="1">
        <f t="shared" si="150"/>
        <v>0.146886819857589</v>
      </c>
      <c r="J3272" s="1">
        <f t="shared" si="151"/>
        <v>0.5366558222841874</v>
      </c>
      <c r="K3272" s="1">
        <v>1</v>
      </c>
      <c r="L3272" s="1">
        <f t="shared" si="152"/>
        <v>-0.62239831679977509</v>
      </c>
      <c r="M3272" s="1">
        <f>ABS(J3272-Base!J3272)</f>
        <v>1.4966078005499539E-2</v>
      </c>
    </row>
    <row r="3273" spans="5:13" x14ac:dyDescent="0.3">
      <c r="E3273" s="1">
        <v>3262</v>
      </c>
      <c r="F3273" s="1">
        <v>1</v>
      </c>
      <c r="G3273" s="1">
        <v>22</v>
      </c>
      <c r="H3273" s="1">
        <v>4</v>
      </c>
      <c r="I3273" s="1">
        <f t="shared" si="150"/>
        <v>0.63045465241753684</v>
      </c>
      <c r="J3273" s="1">
        <f t="shared" si="151"/>
        <v>0.65259254609950756</v>
      </c>
      <c r="K3273" s="1">
        <v>1</v>
      </c>
      <c r="L3273" s="1">
        <f t="shared" si="152"/>
        <v>-0.42680231673995855</v>
      </c>
      <c r="M3273" s="1">
        <f>ABS(J3273-Base!J3273)</f>
        <v>5.9825470584123908E-3</v>
      </c>
    </row>
    <row r="3274" spans="5:13" x14ac:dyDescent="0.3">
      <c r="E3274" s="1">
        <v>3263</v>
      </c>
      <c r="F3274" s="1">
        <v>1</v>
      </c>
      <c r="G3274" s="1">
        <v>22</v>
      </c>
      <c r="H3274" s="1">
        <v>3</v>
      </c>
      <c r="I3274" s="1">
        <f t="shared" si="150"/>
        <v>0.33408713354675501</v>
      </c>
      <c r="J3274" s="1">
        <f t="shared" si="151"/>
        <v>0.58275350580968577</v>
      </c>
      <c r="K3274" s="1">
        <v>1</v>
      </c>
      <c r="L3274" s="1">
        <f t="shared" si="152"/>
        <v>-0.53999098510892973</v>
      </c>
      <c r="M3274" s="1">
        <f>ABS(J3274-Base!J3274)</f>
        <v>3.0601136639029081E-3</v>
      </c>
    </row>
    <row r="3275" spans="5:13" x14ac:dyDescent="0.3">
      <c r="E3275" s="1">
        <v>3264</v>
      </c>
      <c r="F3275" s="1">
        <v>0</v>
      </c>
      <c r="G3275" s="1">
        <v>23</v>
      </c>
      <c r="H3275" s="1">
        <v>0</v>
      </c>
      <c r="I3275" s="1">
        <f t="shared" si="150"/>
        <v>-0.51810366480005265</v>
      </c>
      <c r="J3275" s="1">
        <f t="shared" si="151"/>
        <v>0.37329576709001761</v>
      </c>
      <c r="K3275" s="1">
        <v>0</v>
      </c>
      <c r="L3275" s="1">
        <f t="shared" si="152"/>
        <v>-0.46728056748999891</v>
      </c>
      <c r="M3275" s="1">
        <f>ABS(J3275-Base!J3275)</f>
        <v>8.5966274346834237E-3</v>
      </c>
    </row>
    <row r="3276" spans="5:13" x14ac:dyDescent="0.3">
      <c r="E3276" s="1">
        <v>3265</v>
      </c>
      <c r="F3276" s="1">
        <v>0</v>
      </c>
      <c r="G3276" s="1">
        <v>25</v>
      </c>
      <c r="H3276" s="1">
        <v>2</v>
      </c>
      <c r="I3276" s="1">
        <f t="shared" si="150"/>
        <v>-7.477667502829155E-2</v>
      </c>
      <c r="J3276" s="1">
        <f t="shared" si="151"/>
        <v>0.48131453715836953</v>
      </c>
      <c r="K3276" s="1">
        <v>0</v>
      </c>
      <c r="L3276" s="1">
        <f t="shared" si="152"/>
        <v>-0.65645762415665765</v>
      </c>
      <c r="M3276" s="1">
        <f>ABS(J3276-Base!J3276)</f>
        <v>6.9731103738460698E-3</v>
      </c>
    </row>
    <row r="3277" spans="5:13" x14ac:dyDescent="0.3">
      <c r="E3277" s="1">
        <v>3266</v>
      </c>
      <c r="F3277" s="1">
        <v>1</v>
      </c>
      <c r="G3277" s="1">
        <v>19</v>
      </c>
      <c r="H3277" s="1">
        <v>2</v>
      </c>
      <c r="I3277" s="1">
        <f t="shared" ref="I3277:I3340" si="153">$H$5+$H$6*G3277+H3277*$H$7+$H$8*F3277+F3277*H3277*$H$9+F3277*G3277*$H$10</f>
        <v>0.12651240215303225</v>
      </c>
      <c r="J3277" s="1">
        <f t="shared" ref="J3277:J3340" si="154">EXP(I3277)/(1+EXP(I3277))</f>
        <v>0.53158598294634607</v>
      </c>
      <c r="K3277" s="1">
        <v>0</v>
      </c>
      <c r="L3277" s="1">
        <f t="shared" ref="L3277:L3340" si="155">IF(K3277=1,LN(J3277),LN(1-J3277))</f>
        <v>-0.75840272231424255</v>
      </c>
      <c r="M3277" s="1">
        <f>ABS(J3277-Base!J3277)</f>
        <v>4.8236777987231694E-4</v>
      </c>
    </row>
    <row r="3278" spans="5:13" x14ac:dyDescent="0.3">
      <c r="E3278" s="1">
        <v>3267</v>
      </c>
      <c r="F3278" s="1">
        <v>0</v>
      </c>
      <c r="G3278" s="1">
        <v>23</v>
      </c>
      <c r="H3278" s="1">
        <v>1</v>
      </c>
      <c r="I3278" s="1">
        <f t="shared" si="153"/>
        <v>-0.27002484650845249</v>
      </c>
      <c r="J3278" s="1">
        <f t="shared" si="154"/>
        <v>0.43290099526311304</v>
      </c>
      <c r="K3278" s="1">
        <v>0</v>
      </c>
      <c r="L3278" s="1">
        <f t="shared" si="155"/>
        <v>-0.5672213789683026</v>
      </c>
      <c r="M3278" s="1">
        <f>ABS(J3278-Base!J3278)</f>
        <v>5.7557668159280428E-4</v>
      </c>
    </row>
    <row r="3279" spans="5:13" x14ac:dyDescent="0.3">
      <c r="E3279" s="1">
        <v>3268</v>
      </c>
      <c r="F3279" s="1">
        <v>1</v>
      </c>
      <c r="G3279" s="1">
        <v>28</v>
      </c>
      <c r="H3279" s="1">
        <v>1</v>
      </c>
      <c r="I3279" s="1">
        <f t="shared" si="153"/>
        <v>-0.43623347914892674</v>
      </c>
      <c r="J3279" s="1">
        <f t="shared" si="154"/>
        <v>0.39263882082146984</v>
      </c>
      <c r="K3279" s="1">
        <v>1</v>
      </c>
      <c r="L3279" s="1">
        <f t="shared" si="155"/>
        <v>-0.93486512066940308</v>
      </c>
      <c r="M3279" s="1">
        <f>ABS(J3279-Base!J3279)</f>
        <v>5.0197113098892077E-3</v>
      </c>
    </row>
    <row r="3280" spans="5:13" x14ac:dyDescent="0.3">
      <c r="E3280" s="1">
        <v>3269</v>
      </c>
      <c r="F3280" s="1">
        <v>0</v>
      </c>
      <c r="G3280" s="1">
        <v>31</v>
      </c>
      <c r="H3280" s="1">
        <v>0</v>
      </c>
      <c r="I3280" s="1">
        <f t="shared" si="153"/>
        <v>-0.72942625204580969</v>
      </c>
      <c r="J3280" s="1">
        <f t="shared" si="154"/>
        <v>0.32532064508229447</v>
      </c>
      <c r="K3280" s="1">
        <v>0</v>
      </c>
      <c r="L3280" s="1">
        <f t="shared" si="155"/>
        <v>-0.39351773072353052</v>
      </c>
      <c r="M3280" s="1">
        <f>ABS(J3280-Base!J3280)</f>
        <v>1.1776913713985815E-2</v>
      </c>
    </row>
    <row r="3281" spans="5:13" x14ac:dyDescent="0.3">
      <c r="E3281" s="1">
        <v>3270</v>
      </c>
      <c r="F3281" s="1">
        <v>0</v>
      </c>
      <c r="G3281" s="1">
        <v>28</v>
      </c>
      <c r="H3281" s="1">
        <v>2</v>
      </c>
      <c r="I3281" s="1">
        <f t="shared" si="153"/>
        <v>-0.15402264524545051</v>
      </c>
      <c r="J3281" s="1">
        <f t="shared" si="154"/>
        <v>0.46157028094029279</v>
      </c>
      <c r="K3281" s="1">
        <v>0</v>
      </c>
      <c r="L3281" s="1">
        <f t="shared" si="155"/>
        <v>-0.61909830332712346</v>
      </c>
      <c r="M3281" s="1">
        <f>ABS(J3281-Base!J3281)</f>
        <v>5.3345204778011968E-3</v>
      </c>
    </row>
    <row r="3282" spans="5:13" x14ac:dyDescent="0.3">
      <c r="E3282" s="1">
        <v>3271</v>
      </c>
      <c r="F3282" s="1">
        <v>0</v>
      </c>
      <c r="G3282" s="1">
        <v>24</v>
      </c>
      <c r="H3282" s="1">
        <v>2</v>
      </c>
      <c r="I3282" s="1">
        <f t="shared" si="153"/>
        <v>-4.8361351622571935E-2</v>
      </c>
      <c r="J3282" s="1">
        <f t="shared" si="154"/>
        <v>0.48791201797070305</v>
      </c>
      <c r="K3282" s="1">
        <v>0</v>
      </c>
      <c r="L3282" s="1">
        <f t="shared" si="155"/>
        <v>-0.66925882880444321</v>
      </c>
      <c r="M3282" s="1">
        <f>ABS(J3282-Base!J3282)</f>
        <v>7.5166681376453992E-3</v>
      </c>
    </row>
    <row r="3283" spans="5:13" x14ac:dyDescent="0.3">
      <c r="E3283" s="1">
        <v>3272</v>
      </c>
      <c r="F3283" s="1">
        <v>0</v>
      </c>
      <c r="G3283" s="1">
        <v>24</v>
      </c>
      <c r="H3283" s="1">
        <v>2</v>
      </c>
      <c r="I3283" s="1">
        <f t="shared" si="153"/>
        <v>-4.8361351622571935E-2</v>
      </c>
      <c r="J3283" s="1">
        <f t="shared" si="154"/>
        <v>0.48791201797070305</v>
      </c>
      <c r="K3283" s="1">
        <v>0</v>
      </c>
      <c r="L3283" s="1">
        <f t="shared" si="155"/>
        <v>-0.66925882880444321</v>
      </c>
      <c r="M3283" s="1">
        <f>ABS(J3283-Base!J3283)</f>
        <v>7.5166681376453992E-3</v>
      </c>
    </row>
    <row r="3284" spans="5:13" x14ac:dyDescent="0.3">
      <c r="E3284" s="1">
        <v>3273</v>
      </c>
      <c r="F3284" s="1">
        <v>1</v>
      </c>
      <c r="G3284" s="1">
        <v>22</v>
      </c>
      <c r="H3284" s="1">
        <v>6</v>
      </c>
      <c r="I3284" s="1">
        <f t="shared" si="153"/>
        <v>1.2231896901591008</v>
      </c>
      <c r="J3284" s="1">
        <f t="shared" si="154"/>
        <v>0.77262438847577675</v>
      </c>
      <c r="K3284" s="1">
        <v>1</v>
      </c>
      <c r="L3284" s="1">
        <f t="shared" si="155"/>
        <v>-0.25796226249205773</v>
      </c>
      <c r="M3284" s="1">
        <f>ABS(J3284-Base!J3284)</f>
        <v>9.5727526765619908E-3</v>
      </c>
    </row>
    <row r="3285" spans="5:13" x14ac:dyDescent="0.3">
      <c r="E3285" s="1">
        <v>3274</v>
      </c>
      <c r="F3285" s="1">
        <v>1</v>
      </c>
      <c r="G3285" s="1">
        <v>25</v>
      </c>
      <c r="H3285" s="1">
        <v>2</v>
      </c>
      <c r="I3285" s="1">
        <f t="shared" si="153"/>
        <v>-5.1073172801085823E-2</v>
      </c>
      <c r="J3285" s="1">
        <f t="shared" si="154"/>
        <v>0.48723448155067395</v>
      </c>
      <c r="K3285" s="1">
        <v>0</v>
      </c>
      <c r="L3285" s="1">
        <f t="shared" si="155"/>
        <v>-0.66793661734998488</v>
      </c>
      <c r="M3285" s="1">
        <f>ABS(J3285-Base!J3285)</f>
        <v>1.0531659815416483E-3</v>
      </c>
    </row>
    <row r="3286" spans="5:13" x14ac:dyDescent="0.3">
      <c r="E3286" s="1">
        <v>3275</v>
      </c>
      <c r="F3286" s="1">
        <v>1</v>
      </c>
      <c r="G3286" s="1">
        <v>23</v>
      </c>
      <c r="H3286" s="1">
        <v>1</v>
      </c>
      <c r="I3286" s="1">
        <f t="shared" si="153"/>
        <v>-0.28824550002049498</v>
      </c>
      <c r="J3286" s="1">
        <f t="shared" si="154"/>
        <v>0.42843345186620124</v>
      </c>
      <c r="K3286" s="1">
        <v>0</v>
      </c>
      <c r="L3286" s="1">
        <f t="shared" si="155"/>
        <v>-0.55937435784786393</v>
      </c>
      <c r="M3286" s="1">
        <f>ABS(J3286-Base!J3286)</f>
        <v>3.8919667153189952E-3</v>
      </c>
    </row>
    <row r="3287" spans="5:13" x14ac:dyDescent="0.3">
      <c r="E3287" s="1">
        <v>3276</v>
      </c>
      <c r="F3287" s="1">
        <v>1</v>
      </c>
      <c r="G3287" s="1">
        <v>19</v>
      </c>
      <c r="H3287" s="1">
        <v>6</v>
      </c>
      <c r="I3287" s="1">
        <f t="shared" si="153"/>
        <v>1.3119824776361597</v>
      </c>
      <c r="J3287" s="1">
        <f t="shared" si="154"/>
        <v>0.78784470703343257</v>
      </c>
      <c r="K3287" s="1">
        <v>0</v>
      </c>
      <c r="L3287" s="1">
        <f t="shared" si="155"/>
        <v>-1.5504367584743124</v>
      </c>
      <c r="M3287" s="1">
        <f>ABS(J3287-Base!J3287)</f>
        <v>9.6459803105839459E-3</v>
      </c>
    </row>
    <row r="3288" spans="5:13" x14ac:dyDescent="0.3">
      <c r="E3288" s="1">
        <v>3277</v>
      </c>
      <c r="F3288" s="1">
        <v>1</v>
      </c>
      <c r="G3288" s="1">
        <v>23</v>
      </c>
      <c r="H3288" s="1">
        <v>4</v>
      </c>
      <c r="I3288" s="1">
        <f t="shared" si="153"/>
        <v>0.60085705659185051</v>
      </c>
      <c r="J3288" s="1">
        <f t="shared" si="154"/>
        <v>0.64585236278033253</v>
      </c>
      <c r="K3288" s="1">
        <v>1</v>
      </c>
      <c r="L3288" s="1">
        <f t="shared" si="155"/>
        <v>-0.43718434190663547</v>
      </c>
      <c r="M3288" s="1">
        <f>ABS(J3288-Base!J3288)</f>
        <v>5.7982892166952293E-3</v>
      </c>
    </row>
    <row r="3289" spans="5:13" x14ac:dyDescent="0.3">
      <c r="E3289" s="1">
        <v>3278</v>
      </c>
      <c r="F3289" s="1">
        <v>0</v>
      </c>
      <c r="G3289" s="1">
        <v>26</v>
      </c>
      <c r="H3289" s="1">
        <v>2</v>
      </c>
      <c r="I3289" s="1">
        <f t="shared" si="153"/>
        <v>-0.10119199843401117</v>
      </c>
      <c r="J3289" s="1">
        <f t="shared" si="154"/>
        <v>0.47472356555743933</v>
      </c>
      <c r="K3289" s="1">
        <v>1</v>
      </c>
      <c r="L3289" s="1">
        <f t="shared" si="155"/>
        <v>-0.74502261160366057</v>
      </c>
      <c r="M3289" s="1">
        <f>ABS(J3289-Base!J3289)</f>
        <v>6.4278209415614129E-3</v>
      </c>
    </row>
    <row r="3290" spans="5:13" x14ac:dyDescent="0.3">
      <c r="E3290" s="1">
        <v>3279</v>
      </c>
      <c r="F3290" s="1">
        <v>1</v>
      </c>
      <c r="G3290" s="1">
        <v>27</v>
      </c>
      <c r="H3290" s="1">
        <v>2</v>
      </c>
      <c r="I3290" s="1">
        <f t="shared" si="153"/>
        <v>-0.11026836445245859</v>
      </c>
      <c r="J3290" s="1">
        <f t="shared" si="154"/>
        <v>0.47246080757786535</v>
      </c>
      <c r="K3290" s="1">
        <v>1</v>
      </c>
      <c r="L3290" s="1">
        <f t="shared" si="155"/>
        <v>-0.74980048241377872</v>
      </c>
      <c r="M3290" s="1">
        <f>ABS(J3290-Base!J3290)</f>
        <v>1.5619996475531583E-3</v>
      </c>
    </row>
    <row r="3291" spans="5:13" x14ac:dyDescent="0.3">
      <c r="E3291" s="1">
        <v>3280</v>
      </c>
      <c r="F3291" s="1">
        <v>0</v>
      </c>
      <c r="G3291" s="1">
        <v>29</v>
      </c>
      <c r="H3291" s="1">
        <v>0</v>
      </c>
      <c r="I3291" s="1">
        <f t="shared" si="153"/>
        <v>-0.67659560523437046</v>
      </c>
      <c r="J3291" s="1">
        <f t="shared" si="154"/>
        <v>0.33702155128635308</v>
      </c>
      <c r="K3291" s="1">
        <v>0</v>
      </c>
      <c r="L3291" s="1">
        <f t="shared" si="155"/>
        <v>-0.41101279503553634</v>
      </c>
      <c r="M3291" s="1">
        <f>ABS(J3291-Base!J3291)</f>
        <v>1.1049348853416796E-2</v>
      </c>
    </row>
    <row r="3292" spans="5:13" x14ac:dyDescent="0.3">
      <c r="E3292" s="1">
        <v>3281</v>
      </c>
      <c r="F3292" s="1">
        <v>1</v>
      </c>
      <c r="G3292" s="1">
        <v>23</v>
      </c>
      <c r="H3292" s="1">
        <v>1</v>
      </c>
      <c r="I3292" s="1">
        <f t="shared" si="153"/>
        <v>-0.28824550002049498</v>
      </c>
      <c r="J3292" s="1">
        <f t="shared" si="154"/>
        <v>0.42843345186620124</v>
      </c>
      <c r="K3292" s="1">
        <v>0</v>
      </c>
      <c r="L3292" s="1">
        <f t="shared" si="155"/>
        <v>-0.55937435784786393</v>
      </c>
      <c r="M3292" s="1">
        <f>ABS(J3292-Base!J3292)</f>
        <v>3.8919667153189952E-3</v>
      </c>
    </row>
    <row r="3293" spans="5:13" x14ac:dyDescent="0.3">
      <c r="E3293" s="1">
        <v>3282</v>
      </c>
      <c r="F3293" s="1">
        <v>0</v>
      </c>
      <c r="G3293" s="1">
        <v>25</v>
      </c>
      <c r="H3293" s="1">
        <v>1</v>
      </c>
      <c r="I3293" s="1">
        <f t="shared" si="153"/>
        <v>-0.32285549331989172</v>
      </c>
      <c r="J3293" s="1">
        <f t="shared" si="154"/>
        <v>0.41998000031392446</v>
      </c>
      <c r="K3293" s="1">
        <v>1</v>
      </c>
      <c r="L3293" s="1">
        <f t="shared" si="155"/>
        <v>-0.8675481871386902</v>
      </c>
      <c r="M3293" s="1">
        <f>ABS(J3293-Base!J3293)</f>
        <v>1.6211648205774476E-3</v>
      </c>
    </row>
    <row r="3294" spans="5:13" x14ac:dyDescent="0.3">
      <c r="E3294" s="1">
        <v>3283</v>
      </c>
      <c r="F3294" s="1">
        <v>1</v>
      </c>
      <c r="G3294" s="1">
        <v>23</v>
      </c>
      <c r="H3294" s="1">
        <v>1</v>
      </c>
      <c r="I3294" s="1">
        <f t="shared" si="153"/>
        <v>-0.28824550002049498</v>
      </c>
      <c r="J3294" s="1">
        <f t="shared" si="154"/>
        <v>0.42843345186620124</v>
      </c>
      <c r="K3294" s="1">
        <v>1</v>
      </c>
      <c r="L3294" s="1">
        <f t="shared" si="155"/>
        <v>-0.84761985786835914</v>
      </c>
      <c r="M3294" s="1">
        <f>ABS(J3294-Base!J3294)</f>
        <v>3.8919667153189952E-3</v>
      </c>
    </row>
    <row r="3295" spans="5:13" x14ac:dyDescent="0.3">
      <c r="E3295" s="1">
        <v>3284</v>
      </c>
      <c r="F3295" s="1">
        <v>1</v>
      </c>
      <c r="G3295" s="1">
        <v>19</v>
      </c>
      <c r="H3295" s="1">
        <v>5</v>
      </c>
      <c r="I3295" s="1">
        <f t="shared" si="153"/>
        <v>1.0156149587653778</v>
      </c>
      <c r="J3295" s="1">
        <f t="shared" si="154"/>
        <v>0.73411756696659891</v>
      </c>
      <c r="K3295" s="1">
        <v>1</v>
      </c>
      <c r="L3295" s="1">
        <f t="shared" si="155"/>
        <v>-0.30908609021492589</v>
      </c>
      <c r="M3295" s="1">
        <f>ABS(J3295-Base!J3295)</f>
        <v>8.491304213043116E-3</v>
      </c>
    </row>
    <row r="3296" spans="5:13" x14ac:dyDescent="0.3">
      <c r="E3296" s="1">
        <v>3285</v>
      </c>
      <c r="F3296" s="1">
        <v>0</v>
      </c>
      <c r="G3296" s="1">
        <v>26</v>
      </c>
      <c r="H3296" s="1">
        <v>1</v>
      </c>
      <c r="I3296" s="1">
        <f t="shared" si="153"/>
        <v>-0.34927081672561133</v>
      </c>
      <c r="J3296" s="1">
        <f t="shared" si="154"/>
        <v>0.41355925728835835</v>
      </c>
      <c r="K3296" s="1">
        <v>0</v>
      </c>
      <c r="L3296" s="1">
        <f t="shared" si="155"/>
        <v>-0.53368365143780261</v>
      </c>
      <c r="M3296" s="1">
        <f>ABS(J3296-Base!J3296)</f>
        <v>2.1363829843065729E-3</v>
      </c>
    </row>
    <row r="3297" spans="5:13" x14ac:dyDescent="0.3">
      <c r="E3297" s="1">
        <v>3286</v>
      </c>
      <c r="F3297" s="1">
        <v>1</v>
      </c>
      <c r="G3297" s="1">
        <v>21</v>
      </c>
      <c r="H3297" s="1">
        <v>6</v>
      </c>
      <c r="I3297" s="1">
        <f t="shared" si="153"/>
        <v>1.2527872859847871</v>
      </c>
      <c r="J3297" s="1">
        <f t="shared" si="154"/>
        <v>0.77778198077224958</v>
      </c>
      <c r="K3297" s="1">
        <v>1</v>
      </c>
      <c r="L3297" s="1">
        <f t="shared" si="155"/>
        <v>-0.25130902444547165</v>
      </c>
      <c r="M3297" s="1">
        <f>ABS(J3297-Base!J3297)</f>
        <v>9.6032623605929457E-3</v>
      </c>
    </row>
    <row r="3298" spans="5:13" x14ac:dyDescent="0.3">
      <c r="E3298" s="1">
        <v>3287</v>
      </c>
      <c r="F3298" s="1">
        <v>0</v>
      </c>
      <c r="G3298" s="1">
        <v>27</v>
      </c>
      <c r="H3298" s="1">
        <v>2</v>
      </c>
      <c r="I3298" s="1">
        <f t="shared" si="153"/>
        <v>-0.12760732183973089</v>
      </c>
      <c r="J3298" s="1">
        <f t="shared" si="154"/>
        <v>0.4681413889610696</v>
      </c>
      <c r="K3298" s="1">
        <v>0</v>
      </c>
      <c r="L3298" s="1">
        <f t="shared" si="155"/>
        <v>-0.63137759368707358</v>
      </c>
      <c r="M3298" s="1">
        <f>ABS(J3298-Base!J3298)</f>
        <v>5.8814182643489032E-3</v>
      </c>
    </row>
    <row r="3299" spans="5:13" x14ac:dyDescent="0.3">
      <c r="E3299" s="1">
        <v>3288</v>
      </c>
      <c r="F3299" s="1">
        <v>0</v>
      </c>
      <c r="G3299" s="1">
        <v>26</v>
      </c>
      <c r="H3299" s="1">
        <v>1</v>
      </c>
      <c r="I3299" s="1">
        <f t="shared" si="153"/>
        <v>-0.34927081672561133</v>
      </c>
      <c r="J3299" s="1">
        <f t="shared" si="154"/>
        <v>0.41355925728835835</v>
      </c>
      <c r="K3299" s="1">
        <v>0</v>
      </c>
      <c r="L3299" s="1">
        <f t="shared" si="155"/>
        <v>-0.53368365143780261</v>
      </c>
      <c r="M3299" s="1">
        <f>ABS(J3299-Base!J3299)</f>
        <v>2.1363829843065729E-3</v>
      </c>
    </row>
    <row r="3300" spans="5:13" x14ac:dyDescent="0.3">
      <c r="E3300" s="1">
        <v>3289</v>
      </c>
      <c r="F3300" s="1">
        <v>1</v>
      </c>
      <c r="G3300" s="1">
        <v>22</v>
      </c>
      <c r="H3300" s="1">
        <v>2</v>
      </c>
      <c r="I3300" s="1">
        <f t="shared" si="153"/>
        <v>3.7719614675973248E-2</v>
      </c>
      <c r="J3300" s="1">
        <f t="shared" si="154"/>
        <v>0.50942878577989803</v>
      </c>
      <c r="K3300" s="1">
        <v>1</v>
      </c>
      <c r="L3300" s="1">
        <f t="shared" si="155"/>
        <v>-0.67446520884628536</v>
      </c>
      <c r="M3300" s="1">
        <f>ABS(J3300-Base!J3300)</f>
        <v>2.8465903584240504E-4</v>
      </c>
    </row>
    <row r="3301" spans="5:13" x14ac:dyDescent="0.3">
      <c r="E3301" s="1">
        <v>3290</v>
      </c>
      <c r="F3301" s="1">
        <v>1</v>
      </c>
      <c r="G3301" s="1">
        <v>22</v>
      </c>
      <c r="H3301" s="1">
        <v>2</v>
      </c>
      <c r="I3301" s="1">
        <f t="shared" si="153"/>
        <v>3.7719614675973248E-2</v>
      </c>
      <c r="J3301" s="1">
        <f t="shared" si="154"/>
        <v>0.50942878577989803</v>
      </c>
      <c r="K3301" s="1">
        <v>1</v>
      </c>
      <c r="L3301" s="1">
        <f t="shared" si="155"/>
        <v>-0.67446520884628536</v>
      </c>
      <c r="M3301" s="1">
        <f>ABS(J3301-Base!J3301)</f>
        <v>2.8465903584240504E-4</v>
      </c>
    </row>
    <row r="3302" spans="5:13" x14ac:dyDescent="0.3">
      <c r="E3302" s="1">
        <v>3291</v>
      </c>
      <c r="F3302" s="1">
        <v>1</v>
      </c>
      <c r="G3302" s="1">
        <v>25</v>
      </c>
      <c r="H3302" s="1">
        <v>1</v>
      </c>
      <c r="I3302" s="1">
        <f t="shared" si="153"/>
        <v>-0.34744069167186764</v>
      </c>
      <c r="J3302" s="1">
        <f t="shared" si="154"/>
        <v>0.41400318395785679</v>
      </c>
      <c r="K3302" s="1">
        <v>0</v>
      </c>
      <c r="L3302" s="1">
        <f t="shared" si="155"/>
        <v>-0.53444092279506761</v>
      </c>
      <c r="M3302" s="1">
        <f>ABS(J3302-Base!J3302)</f>
        <v>4.3556515354902237E-3</v>
      </c>
    </row>
    <row r="3303" spans="5:13" x14ac:dyDescent="0.3">
      <c r="E3303" s="1">
        <v>3292</v>
      </c>
      <c r="F3303" s="1">
        <v>0</v>
      </c>
      <c r="G3303" s="1">
        <v>27</v>
      </c>
      <c r="H3303" s="1">
        <v>0</v>
      </c>
      <c r="I3303" s="1">
        <f t="shared" si="153"/>
        <v>-0.62376495842293123</v>
      </c>
      <c r="J3303" s="1">
        <f t="shared" si="154"/>
        <v>0.34892565543319548</v>
      </c>
      <c r="K3303" s="1">
        <v>0</v>
      </c>
      <c r="L3303" s="1">
        <f t="shared" si="155"/>
        <v>-0.42913144273050785</v>
      </c>
      <c r="M3303" s="1">
        <f>ABS(J3303-Base!J3303)</f>
        <v>1.0275372231825008E-2</v>
      </c>
    </row>
    <row r="3304" spans="5:13" x14ac:dyDescent="0.3">
      <c r="E3304" s="1">
        <v>3293</v>
      </c>
      <c r="F3304" s="1">
        <v>1</v>
      </c>
      <c r="G3304" s="1">
        <v>22</v>
      </c>
      <c r="H3304" s="1">
        <v>6</v>
      </c>
      <c r="I3304" s="1">
        <f t="shared" si="153"/>
        <v>1.2231896901591008</v>
      </c>
      <c r="J3304" s="1">
        <f t="shared" si="154"/>
        <v>0.77262438847577675</v>
      </c>
      <c r="K3304" s="1">
        <v>1</v>
      </c>
      <c r="L3304" s="1">
        <f t="shared" si="155"/>
        <v>-0.25796226249205773</v>
      </c>
      <c r="M3304" s="1">
        <f>ABS(J3304-Base!J3304)</f>
        <v>9.5727526765619908E-3</v>
      </c>
    </row>
    <row r="3305" spans="5:13" x14ac:dyDescent="0.3">
      <c r="E3305" s="1">
        <v>3294</v>
      </c>
      <c r="F3305" s="1">
        <v>1</v>
      </c>
      <c r="G3305" s="1">
        <v>23</v>
      </c>
      <c r="H3305" s="1">
        <v>3</v>
      </c>
      <c r="I3305" s="1">
        <f t="shared" si="153"/>
        <v>0.30448953772106868</v>
      </c>
      <c r="J3305" s="1">
        <f t="shared" si="154"/>
        <v>0.57553965310375632</v>
      </c>
      <c r="K3305" s="1">
        <v>1</v>
      </c>
      <c r="L3305" s="1">
        <f t="shared" si="155"/>
        <v>-0.55244715118904442</v>
      </c>
      <c r="M3305" s="1">
        <f>ABS(J3305-Base!J3305)</f>
        <v>2.8232640295787759E-3</v>
      </c>
    </row>
    <row r="3306" spans="5:13" x14ac:dyDescent="0.3">
      <c r="E3306" s="1">
        <v>3295</v>
      </c>
      <c r="F3306" s="1">
        <v>0</v>
      </c>
      <c r="G3306" s="1">
        <v>26</v>
      </c>
      <c r="H3306" s="1">
        <v>0</v>
      </c>
      <c r="I3306" s="1">
        <f t="shared" si="153"/>
        <v>-0.5973496350172115</v>
      </c>
      <c r="J3306" s="1">
        <f t="shared" si="154"/>
        <v>0.35495028933023043</v>
      </c>
      <c r="K3306" s="1">
        <v>1</v>
      </c>
      <c r="L3306" s="1">
        <f t="shared" si="155"/>
        <v>-1.0357775293675338</v>
      </c>
      <c r="M3306" s="1">
        <f>ABS(J3306-Base!J3306)</f>
        <v>9.8715949567237948E-3</v>
      </c>
    </row>
    <row r="3307" spans="5:13" x14ac:dyDescent="0.3">
      <c r="E3307" s="1">
        <v>3296</v>
      </c>
      <c r="F3307" s="1">
        <v>0</v>
      </c>
      <c r="G3307" s="1">
        <v>33</v>
      </c>
      <c r="H3307" s="1">
        <v>2</v>
      </c>
      <c r="I3307" s="1">
        <f t="shared" si="153"/>
        <v>-0.28609926227404858</v>
      </c>
      <c r="J3307" s="1">
        <f t="shared" si="154"/>
        <v>0.42895909930202181</v>
      </c>
      <c r="K3307" s="1">
        <v>1</v>
      </c>
      <c r="L3307" s="1">
        <f t="shared" si="155"/>
        <v>-0.84639370422155757</v>
      </c>
      <c r="M3307" s="1">
        <f>ABS(J3307-Base!J3307)</f>
        <v>2.6140254329455881E-3</v>
      </c>
    </row>
    <row r="3308" spans="5:13" x14ac:dyDescent="0.3">
      <c r="E3308" s="1">
        <v>3297</v>
      </c>
      <c r="F3308" s="1">
        <v>1</v>
      </c>
      <c r="G3308" s="1">
        <v>21</v>
      </c>
      <c r="H3308" s="1">
        <v>6</v>
      </c>
      <c r="I3308" s="1">
        <f t="shared" si="153"/>
        <v>1.2527872859847871</v>
      </c>
      <c r="J3308" s="1">
        <f t="shared" si="154"/>
        <v>0.77778198077224958</v>
      </c>
      <c r="K3308" s="1">
        <v>1</v>
      </c>
      <c r="L3308" s="1">
        <f t="shared" si="155"/>
        <v>-0.25130902444547165</v>
      </c>
      <c r="M3308" s="1">
        <f>ABS(J3308-Base!J3308)</f>
        <v>9.6032623605929457E-3</v>
      </c>
    </row>
    <row r="3309" spans="5:13" x14ac:dyDescent="0.3">
      <c r="E3309" s="1">
        <v>3298</v>
      </c>
      <c r="F3309" s="1">
        <v>0</v>
      </c>
      <c r="G3309" s="1">
        <v>27</v>
      </c>
      <c r="H3309" s="1">
        <v>1</v>
      </c>
      <c r="I3309" s="1">
        <f t="shared" si="153"/>
        <v>-0.37568614013133106</v>
      </c>
      <c r="J3309" s="1">
        <f t="shared" si="154"/>
        <v>0.40716776750395117</v>
      </c>
      <c r="K3309" s="1">
        <v>1</v>
      </c>
      <c r="L3309" s="1">
        <f t="shared" si="155"/>
        <v>-0.89852997330334061</v>
      </c>
      <c r="M3309" s="1">
        <f>ABS(J3309-Base!J3309)</f>
        <v>2.6458377101921116E-3</v>
      </c>
    </row>
    <row r="3310" spans="5:13" x14ac:dyDescent="0.3">
      <c r="E3310" s="1">
        <v>3299</v>
      </c>
      <c r="F3310" s="1">
        <v>1</v>
      </c>
      <c r="G3310" s="1">
        <v>20</v>
      </c>
      <c r="H3310" s="1">
        <v>3</v>
      </c>
      <c r="I3310" s="1">
        <f t="shared" si="153"/>
        <v>0.39328232519812767</v>
      </c>
      <c r="J3310" s="1">
        <f t="shared" si="154"/>
        <v>0.59707260192305922</v>
      </c>
      <c r="K3310" s="1">
        <v>1</v>
      </c>
      <c r="L3310" s="1">
        <f t="shared" si="155"/>
        <v>-0.51571656172217928</v>
      </c>
      <c r="M3310" s="1">
        <f>ABS(J3310-Base!J3310)</f>
        <v>3.5229003773554757E-3</v>
      </c>
    </row>
    <row r="3311" spans="5:13" x14ac:dyDescent="0.3">
      <c r="E3311" s="1">
        <v>3300</v>
      </c>
      <c r="F3311" s="1">
        <v>0</v>
      </c>
      <c r="G3311" s="1">
        <v>28</v>
      </c>
      <c r="H3311" s="1">
        <v>0</v>
      </c>
      <c r="I3311" s="1">
        <f t="shared" si="153"/>
        <v>-0.65018028182865084</v>
      </c>
      <c r="J3311" s="1">
        <f t="shared" si="154"/>
        <v>0.34294891237847408</v>
      </c>
      <c r="K3311" s="1">
        <v>0</v>
      </c>
      <c r="L3311" s="1">
        <f t="shared" si="155"/>
        <v>-0.41999350458372248</v>
      </c>
      <c r="M3311" s="1">
        <f>ABS(J3311-Base!J3311)</f>
        <v>1.0668044857152559E-2</v>
      </c>
    </row>
    <row r="3312" spans="5:13" x14ac:dyDescent="0.3">
      <c r="E3312" s="1">
        <v>3301</v>
      </c>
      <c r="F3312" s="1">
        <v>0</v>
      </c>
      <c r="G3312" s="1">
        <v>29</v>
      </c>
      <c r="H3312" s="1">
        <v>1</v>
      </c>
      <c r="I3312" s="1">
        <f t="shared" si="153"/>
        <v>-0.42851678694277029</v>
      </c>
      <c r="J3312" s="1">
        <f t="shared" si="154"/>
        <v>0.39448056471223647</v>
      </c>
      <c r="K3312" s="1">
        <v>0</v>
      </c>
      <c r="L3312" s="1">
        <f t="shared" si="155"/>
        <v>-0.50166861858873557</v>
      </c>
      <c r="M3312" s="1">
        <f>ABS(J3312-Base!J3312)</f>
        <v>3.6454111541763812E-3</v>
      </c>
    </row>
    <row r="3313" spans="5:13" x14ac:dyDescent="0.3">
      <c r="E3313" s="1">
        <v>3302</v>
      </c>
      <c r="F3313" s="1">
        <v>1</v>
      </c>
      <c r="G3313" s="1">
        <v>20</v>
      </c>
      <c r="H3313" s="1">
        <v>2</v>
      </c>
      <c r="I3313" s="1">
        <f t="shared" si="153"/>
        <v>9.691480632734592E-2</v>
      </c>
      <c r="J3313" s="1">
        <f t="shared" si="154"/>
        <v>0.5242097554111721</v>
      </c>
      <c r="K3313" s="1">
        <v>1</v>
      </c>
      <c r="L3313" s="1">
        <f t="shared" si="155"/>
        <v>-0.64586337817219264</v>
      </c>
      <c r="M3313" s="1">
        <f>ABS(J3313-Base!J3313)</f>
        <v>2.2739684344907918E-4</v>
      </c>
    </row>
    <row r="3314" spans="5:13" x14ac:dyDescent="0.3">
      <c r="E3314" s="1">
        <v>3303</v>
      </c>
      <c r="F3314" s="1">
        <v>1</v>
      </c>
      <c r="G3314" s="1">
        <v>26</v>
      </c>
      <c r="H3314" s="1">
        <v>3</v>
      </c>
      <c r="I3314" s="1">
        <f t="shared" si="153"/>
        <v>0.21569675024400969</v>
      </c>
      <c r="J3314" s="1">
        <f t="shared" si="154"/>
        <v>0.55371608673374029</v>
      </c>
      <c r="K3314" s="1">
        <v>0</v>
      </c>
      <c r="L3314" s="1">
        <f t="shared" si="155"/>
        <v>-0.80679995266097893</v>
      </c>
      <c r="M3314" s="1">
        <f>ABS(J3314-Base!J3314)</f>
        <v>2.0941864440533475E-3</v>
      </c>
    </row>
    <row r="3315" spans="5:13" x14ac:dyDescent="0.3">
      <c r="E3315" s="1">
        <v>3304</v>
      </c>
      <c r="F3315" s="1">
        <v>0</v>
      </c>
      <c r="G3315" s="1">
        <v>28</v>
      </c>
      <c r="H3315" s="1">
        <v>1</v>
      </c>
      <c r="I3315" s="1">
        <f t="shared" si="153"/>
        <v>-0.40210146353705067</v>
      </c>
      <c r="J3315" s="1">
        <f t="shared" si="154"/>
        <v>0.40080754556530518</v>
      </c>
      <c r="K3315" s="1">
        <v>0</v>
      </c>
      <c r="L3315" s="1">
        <f t="shared" si="155"/>
        <v>-0.51217243959090175</v>
      </c>
      <c r="M3315" s="1">
        <f>ABS(J3315-Base!J3315)</f>
        <v>3.1490134339461351E-3</v>
      </c>
    </row>
    <row r="3316" spans="5:13" x14ac:dyDescent="0.3">
      <c r="E3316" s="1">
        <v>3305</v>
      </c>
      <c r="F3316" s="1">
        <v>0</v>
      </c>
      <c r="G3316" s="1">
        <v>22</v>
      </c>
      <c r="H3316" s="1">
        <v>1</v>
      </c>
      <c r="I3316" s="1">
        <f t="shared" si="153"/>
        <v>-0.24360952310273282</v>
      </c>
      <c r="J3316" s="1">
        <f t="shared" si="154"/>
        <v>0.43939703315261519</v>
      </c>
      <c r="K3316" s="1">
        <v>0</v>
      </c>
      <c r="L3316" s="1">
        <f t="shared" si="155"/>
        <v>-0.57874234799398538</v>
      </c>
      <c r="M3316" s="1">
        <f>ABS(J3316-Base!J3316)</f>
        <v>4.6310560282480928E-5</v>
      </c>
    </row>
    <row r="3317" spans="5:13" x14ac:dyDescent="0.3">
      <c r="E3317" s="1">
        <v>3306</v>
      </c>
      <c r="F3317" s="1">
        <v>0</v>
      </c>
      <c r="G3317" s="1">
        <v>21</v>
      </c>
      <c r="H3317" s="1">
        <v>3</v>
      </c>
      <c r="I3317" s="1">
        <f t="shared" si="153"/>
        <v>0.27896343688618713</v>
      </c>
      <c r="J3317" s="1">
        <f t="shared" si="154"/>
        <v>0.56929207838366536</v>
      </c>
      <c r="K3317" s="1">
        <v>1</v>
      </c>
      <c r="L3317" s="1">
        <f t="shared" si="155"/>
        <v>-0.56336165778260738</v>
      </c>
      <c r="M3317" s="1">
        <f>ABS(J3317-Base!J3317)</f>
        <v>1.734661766243395E-2</v>
      </c>
    </row>
    <row r="3318" spans="5:13" x14ac:dyDescent="0.3">
      <c r="E3318" s="1">
        <v>3307</v>
      </c>
      <c r="F3318" s="1">
        <v>0</v>
      </c>
      <c r="G3318" s="1">
        <v>23</v>
      </c>
      <c r="H3318" s="1">
        <v>3</v>
      </c>
      <c r="I3318" s="1">
        <f t="shared" si="153"/>
        <v>0.22613279007474785</v>
      </c>
      <c r="J3318" s="1">
        <f t="shared" si="154"/>
        <v>0.55629351609838951</v>
      </c>
      <c r="K3318" s="1">
        <v>0</v>
      </c>
      <c r="L3318" s="1">
        <f t="shared" si="155"/>
        <v>-0.81259200744821869</v>
      </c>
      <c r="M3318" s="1">
        <f>ABS(J3318-Base!J3318)</f>
        <v>1.6422872975788039E-2</v>
      </c>
    </row>
    <row r="3319" spans="5:13" x14ac:dyDescent="0.3">
      <c r="E3319" s="1">
        <v>3308</v>
      </c>
      <c r="F3319" s="1">
        <v>1</v>
      </c>
      <c r="G3319" s="1">
        <v>23</v>
      </c>
      <c r="H3319" s="1">
        <v>3</v>
      </c>
      <c r="I3319" s="1">
        <f t="shared" si="153"/>
        <v>0.30448953772106868</v>
      </c>
      <c r="J3319" s="1">
        <f t="shared" si="154"/>
        <v>0.57553965310375632</v>
      </c>
      <c r="K3319" s="1">
        <v>1</v>
      </c>
      <c r="L3319" s="1">
        <f t="shared" si="155"/>
        <v>-0.55244715118904442</v>
      </c>
      <c r="M3319" s="1">
        <f>ABS(J3319-Base!J3319)</f>
        <v>2.8232640295787759E-3</v>
      </c>
    </row>
    <row r="3320" spans="5:13" x14ac:dyDescent="0.3">
      <c r="E3320" s="1">
        <v>3309</v>
      </c>
      <c r="F3320" s="1">
        <v>1</v>
      </c>
      <c r="G3320" s="1">
        <v>27</v>
      </c>
      <c r="H3320" s="1">
        <v>2</v>
      </c>
      <c r="I3320" s="1">
        <f t="shared" si="153"/>
        <v>-0.11026836445245859</v>
      </c>
      <c r="J3320" s="1">
        <f t="shared" si="154"/>
        <v>0.47246080757786535</v>
      </c>
      <c r="K3320" s="1">
        <v>1</v>
      </c>
      <c r="L3320" s="1">
        <f t="shared" si="155"/>
        <v>-0.74980048241377872</v>
      </c>
      <c r="M3320" s="1">
        <f>ABS(J3320-Base!J3320)</f>
        <v>1.5619996475531583E-3</v>
      </c>
    </row>
    <row r="3321" spans="5:13" x14ac:dyDescent="0.3">
      <c r="E3321" s="1">
        <v>3310</v>
      </c>
      <c r="F3321" s="1">
        <v>1</v>
      </c>
      <c r="G3321" s="1">
        <v>26</v>
      </c>
      <c r="H3321" s="1">
        <v>5</v>
      </c>
      <c r="I3321" s="1">
        <f t="shared" si="153"/>
        <v>0.80843178798557347</v>
      </c>
      <c r="J3321" s="1">
        <f t="shared" si="154"/>
        <v>0.69177522718882045</v>
      </c>
      <c r="K3321" s="1">
        <v>0</v>
      </c>
      <c r="L3321" s="1">
        <f t="shared" si="155"/>
        <v>-1.1769259803153758</v>
      </c>
      <c r="M3321" s="1">
        <f>ABS(J3321-Base!J3321)</f>
        <v>7.705483696095361E-3</v>
      </c>
    </row>
    <row r="3322" spans="5:13" x14ac:dyDescent="0.3">
      <c r="E3322" s="1">
        <v>3311</v>
      </c>
      <c r="F3322" s="1">
        <v>1</v>
      </c>
      <c r="G3322" s="1">
        <v>27</v>
      </c>
      <c r="H3322" s="1">
        <v>2</v>
      </c>
      <c r="I3322" s="1">
        <f t="shared" si="153"/>
        <v>-0.11026836445245859</v>
      </c>
      <c r="J3322" s="1">
        <f t="shared" si="154"/>
        <v>0.47246080757786535</v>
      </c>
      <c r="K3322" s="1">
        <v>0</v>
      </c>
      <c r="L3322" s="1">
        <f t="shared" si="155"/>
        <v>-0.63953211796132015</v>
      </c>
      <c r="M3322" s="1">
        <f>ABS(J3322-Base!J3322)</f>
        <v>1.5619996475531583E-3</v>
      </c>
    </row>
    <row r="3323" spans="5:13" x14ac:dyDescent="0.3">
      <c r="E3323" s="1">
        <v>3312</v>
      </c>
      <c r="F3323" s="1">
        <v>0</v>
      </c>
      <c r="G3323" s="1">
        <v>26</v>
      </c>
      <c r="H3323" s="1">
        <v>1</v>
      </c>
      <c r="I3323" s="1">
        <f t="shared" si="153"/>
        <v>-0.34927081672561133</v>
      </c>
      <c r="J3323" s="1">
        <f t="shared" si="154"/>
        <v>0.41355925728835835</v>
      </c>
      <c r="K3323" s="1">
        <v>0</v>
      </c>
      <c r="L3323" s="1">
        <f t="shared" si="155"/>
        <v>-0.53368365143780261</v>
      </c>
      <c r="M3323" s="1">
        <f>ABS(J3323-Base!J3323)</f>
        <v>2.1363829843065729E-3</v>
      </c>
    </row>
    <row r="3324" spans="5:13" x14ac:dyDescent="0.3">
      <c r="E3324" s="1">
        <v>3313</v>
      </c>
      <c r="F3324" s="1">
        <v>1</v>
      </c>
      <c r="G3324" s="1">
        <v>20</v>
      </c>
      <c r="H3324" s="1">
        <v>2</v>
      </c>
      <c r="I3324" s="1">
        <f t="shared" si="153"/>
        <v>9.691480632734592E-2</v>
      </c>
      <c r="J3324" s="1">
        <f t="shared" si="154"/>
        <v>0.5242097554111721</v>
      </c>
      <c r="K3324" s="1">
        <v>1</v>
      </c>
      <c r="L3324" s="1">
        <f t="shared" si="155"/>
        <v>-0.64586337817219264</v>
      </c>
      <c r="M3324" s="1">
        <f>ABS(J3324-Base!J3324)</f>
        <v>2.2739684344907918E-4</v>
      </c>
    </row>
    <row r="3325" spans="5:13" x14ac:dyDescent="0.3">
      <c r="E3325" s="1">
        <v>3314</v>
      </c>
      <c r="F3325" s="1">
        <v>0</v>
      </c>
      <c r="G3325" s="1">
        <v>28</v>
      </c>
      <c r="H3325" s="1">
        <v>1</v>
      </c>
      <c r="I3325" s="1">
        <f t="shared" si="153"/>
        <v>-0.40210146353705067</v>
      </c>
      <c r="J3325" s="1">
        <f t="shared" si="154"/>
        <v>0.40080754556530518</v>
      </c>
      <c r="K3325" s="1">
        <v>1</v>
      </c>
      <c r="L3325" s="1">
        <f t="shared" si="155"/>
        <v>-0.91427390312795231</v>
      </c>
      <c r="M3325" s="1">
        <f>ABS(J3325-Base!J3325)</f>
        <v>3.1490134339461351E-3</v>
      </c>
    </row>
    <row r="3326" spans="5:13" x14ac:dyDescent="0.3">
      <c r="E3326" s="1">
        <v>3315</v>
      </c>
      <c r="F3326" s="1">
        <v>0</v>
      </c>
      <c r="G3326" s="1">
        <v>26</v>
      </c>
      <c r="H3326" s="1">
        <v>0</v>
      </c>
      <c r="I3326" s="1">
        <f t="shared" si="153"/>
        <v>-0.5973496350172115</v>
      </c>
      <c r="J3326" s="1">
        <f t="shared" si="154"/>
        <v>0.35495028933023043</v>
      </c>
      <c r="K3326" s="1">
        <v>0</v>
      </c>
      <c r="L3326" s="1">
        <f t="shared" si="155"/>
        <v>-0.43842789435032226</v>
      </c>
      <c r="M3326" s="1">
        <f>ABS(J3326-Base!J3326)</f>
        <v>9.8715949567237948E-3</v>
      </c>
    </row>
    <row r="3327" spans="5:13" x14ac:dyDescent="0.3">
      <c r="E3327" s="1">
        <v>3316</v>
      </c>
      <c r="F3327" s="1">
        <v>1</v>
      </c>
      <c r="G3327" s="1">
        <v>17</v>
      </c>
      <c r="H3327" s="1">
        <v>3</v>
      </c>
      <c r="I3327" s="1">
        <f t="shared" si="153"/>
        <v>0.48207511267518682</v>
      </c>
      <c r="J3327" s="1">
        <f t="shared" si="154"/>
        <v>0.61823776253465623</v>
      </c>
      <c r="K3327" s="1">
        <v>1</v>
      </c>
      <c r="L3327" s="1">
        <f t="shared" si="155"/>
        <v>-0.48088216649319993</v>
      </c>
      <c r="M3327" s="1">
        <f>ABS(J3327-Base!J3327)</f>
        <v>4.1860044153725351E-3</v>
      </c>
    </row>
    <row r="3328" spans="5:13" x14ac:dyDescent="0.3">
      <c r="E3328" s="1">
        <v>3317</v>
      </c>
      <c r="F3328" s="1">
        <v>0</v>
      </c>
      <c r="G3328" s="1">
        <v>30</v>
      </c>
      <c r="H3328" s="1">
        <v>1</v>
      </c>
      <c r="I3328" s="1">
        <f t="shared" si="153"/>
        <v>-0.4549321103484899</v>
      </c>
      <c r="J3328" s="1">
        <f t="shared" si="154"/>
        <v>0.38818875454897944</v>
      </c>
      <c r="K3328" s="1">
        <v>1</v>
      </c>
      <c r="L3328" s="1">
        <f t="shared" si="155"/>
        <v>-0.94626357685594398</v>
      </c>
      <c r="M3328" s="1">
        <f>ABS(J3328-Base!J3328)</f>
        <v>4.1345494440507835E-3</v>
      </c>
    </row>
    <row r="3329" spans="5:13" x14ac:dyDescent="0.3">
      <c r="E3329" s="1">
        <v>3318</v>
      </c>
      <c r="F3329" s="1">
        <v>0</v>
      </c>
      <c r="G3329" s="1">
        <v>26</v>
      </c>
      <c r="H3329" s="1">
        <v>2</v>
      </c>
      <c r="I3329" s="1">
        <f t="shared" si="153"/>
        <v>-0.10119199843401117</v>
      </c>
      <c r="J3329" s="1">
        <f t="shared" si="154"/>
        <v>0.47472356555743933</v>
      </c>
      <c r="K3329" s="1">
        <v>1</v>
      </c>
      <c r="L3329" s="1">
        <f t="shared" si="155"/>
        <v>-0.74502261160366057</v>
      </c>
      <c r="M3329" s="1">
        <f>ABS(J3329-Base!J3329)</f>
        <v>6.4278209415614129E-3</v>
      </c>
    </row>
    <row r="3330" spans="5:13" x14ac:dyDescent="0.3">
      <c r="E3330" s="1">
        <v>3319</v>
      </c>
      <c r="F3330" s="1">
        <v>1</v>
      </c>
      <c r="G3330" s="1">
        <v>22</v>
      </c>
      <c r="H3330" s="1">
        <v>3</v>
      </c>
      <c r="I3330" s="1">
        <f t="shared" si="153"/>
        <v>0.33408713354675501</v>
      </c>
      <c r="J3330" s="1">
        <f t="shared" si="154"/>
        <v>0.58275350580968577</v>
      </c>
      <c r="K3330" s="1">
        <v>1</v>
      </c>
      <c r="L3330" s="1">
        <f t="shared" si="155"/>
        <v>-0.53999098510892973</v>
      </c>
      <c r="M3330" s="1">
        <f>ABS(J3330-Base!J3330)</f>
        <v>3.0601136639029081E-3</v>
      </c>
    </row>
    <row r="3331" spans="5:13" x14ac:dyDescent="0.3">
      <c r="E3331" s="1">
        <v>3320</v>
      </c>
      <c r="F3331" s="1">
        <v>1</v>
      </c>
      <c r="G3331" s="1">
        <v>21</v>
      </c>
      <c r="H3331" s="1">
        <v>5</v>
      </c>
      <c r="I3331" s="1">
        <f t="shared" si="153"/>
        <v>0.95641976711400511</v>
      </c>
      <c r="J3331" s="1">
        <f t="shared" si="154"/>
        <v>0.72240441054506077</v>
      </c>
      <c r="K3331" s="1">
        <v>0</v>
      </c>
      <c r="L3331" s="1">
        <f t="shared" si="155"/>
        <v>-1.2815899386063276</v>
      </c>
      <c r="M3331" s="1">
        <f>ABS(J3331-Base!J3331)</f>
        <v>8.3006195663504201E-3</v>
      </c>
    </row>
    <row r="3332" spans="5:13" x14ac:dyDescent="0.3">
      <c r="E3332" s="1">
        <v>3321</v>
      </c>
      <c r="F3332" s="1">
        <v>1</v>
      </c>
      <c r="G3332" s="1">
        <v>23</v>
      </c>
      <c r="H3332" s="1">
        <v>3</v>
      </c>
      <c r="I3332" s="1">
        <f t="shared" si="153"/>
        <v>0.30448953772106868</v>
      </c>
      <c r="J3332" s="1">
        <f t="shared" si="154"/>
        <v>0.57553965310375632</v>
      </c>
      <c r="K3332" s="1">
        <v>1</v>
      </c>
      <c r="L3332" s="1">
        <f t="shared" si="155"/>
        <v>-0.55244715118904442</v>
      </c>
      <c r="M3332" s="1">
        <f>ABS(J3332-Base!J3332)</f>
        <v>2.8232640295787759E-3</v>
      </c>
    </row>
    <row r="3333" spans="5:13" x14ac:dyDescent="0.3">
      <c r="E3333" s="1">
        <v>3322</v>
      </c>
      <c r="F3333" s="1">
        <v>1</v>
      </c>
      <c r="G3333" s="1">
        <v>27</v>
      </c>
      <c r="H3333" s="1">
        <v>3</v>
      </c>
      <c r="I3333" s="1">
        <f t="shared" si="153"/>
        <v>0.18609915441832325</v>
      </c>
      <c r="J3333" s="1">
        <f t="shared" si="154"/>
        <v>0.54639097799939529</v>
      </c>
      <c r="K3333" s="1">
        <v>1</v>
      </c>
      <c r="L3333" s="1">
        <f t="shared" si="155"/>
        <v>-0.60442048257601411</v>
      </c>
      <c r="M3333" s="1">
        <f>ABS(J3333-Base!J3333)</f>
        <v>1.8459486462082397E-3</v>
      </c>
    </row>
    <row r="3334" spans="5:13" x14ac:dyDescent="0.3">
      <c r="E3334" s="1">
        <v>3323</v>
      </c>
      <c r="F3334" s="1">
        <v>0</v>
      </c>
      <c r="G3334" s="1">
        <v>28</v>
      </c>
      <c r="H3334" s="1">
        <v>1</v>
      </c>
      <c r="I3334" s="1">
        <f t="shared" si="153"/>
        <v>-0.40210146353705067</v>
      </c>
      <c r="J3334" s="1">
        <f t="shared" si="154"/>
        <v>0.40080754556530518</v>
      </c>
      <c r="K3334" s="1">
        <v>0</v>
      </c>
      <c r="L3334" s="1">
        <f t="shared" si="155"/>
        <v>-0.51217243959090175</v>
      </c>
      <c r="M3334" s="1">
        <f>ABS(J3334-Base!J3334)</f>
        <v>3.1490134339461351E-3</v>
      </c>
    </row>
    <row r="3335" spans="5:13" x14ac:dyDescent="0.3">
      <c r="E3335" s="1">
        <v>3324</v>
      </c>
      <c r="F3335" s="1">
        <v>0</v>
      </c>
      <c r="G3335" s="1">
        <v>26</v>
      </c>
      <c r="H3335" s="1">
        <v>0</v>
      </c>
      <c r="I3335" s="1">
        <f t="shared" si="153"/>
        <v>-0.5973496350172115</v>
      </c>
      <c r="J3335" s="1">
        <f t="shared" si="154"/>
        <v>0.35495028933023043</v>
      </c>
      <c r="K3335" s="1">
        <v>1</v>
      </c>
      <c r="L3335" s="1">
        <f t="shared" si="155"/>
        <v>-1.0357775293675338</v>
      </c>
      <c r="M3335" s="1">
        <f>ABS(J3335-Base!J3335)</f>
        <v>9.8715949567237948E-3</v>
      </c>
    </row>
    <row r="3336" spans="5:13" x14ac:dyDescent="0.3">
      <c r="E3336" s="1">
        <v>3325</v>
      </c>
      <c r="F3336" s="1">
        <v>1</v>
      </c>
      <c r="G3336" s="1">
        <v>25</v>
      </c>
      <c r="H3336" s="1">
        <v>5</v>
      </c>
      <c r="I3336" s="1">
        <f t="shared" si="153"/>
        <v>0.8380293838112598</v>
      </c>
      <c r="J3336" s="1">
        <f t="shared" si="154"/>
        <v>0.69805001920814269</v>
      </c>
      <c r="K3336" s="1">
        <v>1</v>
      </c>
      <c r="L3336" s="1">
        <f t="shared" si="155"/>
        <v>-0.35946451803062252</v>
      </c>
      <c r="M3336" s="1">
        <f>ABS(J3336-Base!J3336)</f>
        <v>7.8380176991105222E-3</v>
      </c>
    </row>
    <row r="3337" spans="5:13" x14ac:dyDescent="0.3">
      <c r="E3337" s="1">
        <v>3326</v>
      </c>
      <c r="F3337" s="1">
        <v>0</v>
      </c>
      <c r="G3337" s="1">
        <v>31</v>
      </c>
      <c r="H3337" s="1">
        <v>2</v>
      </c>
      <c r="I3337" s="1">
        <f t="shared" si="153"/>
        <v>-0.23326861546260935</v>
      </c>
      <c r="J3337" s="1">
        <f t="shared" si="154"/>
        <v>0.44194585541616832</v>
      </c>
      <c r="K3337" s="1">
        <v>0</v>
      </c>
      <c r="L3337" s="1">
        <f t="shared" si="155"/>
        <v>-0.58329928800389497</v>
      </c>
      <c r="M3337" s="1">
        <f>ABS(J3337-Base!J3337)</f>
        <v>3.6970010223800198E-3</v>
      </c>
    </row>
    <row r="3338" spans="5:13" x14ac:dyDescent="0.3">
      <c r="E3338" s="1">
        <v>3327</v>
      </c>
      <c r="F3338" s="1">
        <v>0</v>
      </c>
      <c r="G3338" s="1">
        <v>28</v>
      </c>
      <c r="H3338" s="1">
        <v>1</v>
      </c>
      <c r="I3338" s="1">
        <f t="shared" si="153"/>
        <v>-0.40210146353705067</v>
      </c>
      <c r="J3338" s="1">
        <f t="shared" si="154"/>
        <v>0.40080754556530518</v>
      </c>
      <c r="K3338" s="1">
        <v>0</v>
      </c>
      <c r="L3338" s="1">
        <f t="shared" si="155"/>
        <v>-0.51217243959090175</v>
      </c>
      <c r="M3338" s="1">
        <f>ABS(J3338-Base!J3338)</f>
        <v>3.1490134339461351E-3</v>
      </c>
    </row>
    <row r="3339" spans="5:13" x14ac:dyDescent="0.3">
      <c r="E3339" s="1">
        <v>3328</v>
      </c>
      <c r="F3339" s="1">
        <v>0</v>
      </c>
      <c r="G3339" s="1">
        <v>29</v>
      </c>
      <c r="H3339" s="1">
        <v>0</v>
      </c>
      <c r="I3339" s="1">
        <f t="shared" si="153"/>
        <v>-0.67659560523437046</v>
      </c>
      <c r="J3339" s="1">
        <f t="shared" si="154"/>
        <v>0.33702155128635308</v>
      </c>
      <c r="K3339" s="1">
        <v>0</v>
      </c>
      <c r="L3339" s="1">
        <f t="shared" si="155"/>
        <v>-0.41101279503553634</v>
      </c>
      <c r="M3339" s="1">
        <f>ABS(J3339-Base!J3339)</f>
        <v>1.1049348853416796E-2</v>
      </c>
    </row>
    <row r="3340" spans="5:13" x14ac:dyDescent="0.3">
      <c r="E3340" s="1">
        <v>3329</v>
      </c>
      <c r="F3340" s="1">
        <v>0</v>
      </c>
      <c r="G3340" s="1">
        <v>33</v>
      </c>
      <c r="H3340" s="1">
        <v>1</v>
      </c>
      <c r="I3340" s="1">
        <f t="shared" si="153"/>
        <v>-0.53417808056564875</v>
      </c>
      <c r="J3340" s="1">
        <f t="shared" si="154"/>
        <v>0.36954294538393934</v>
      </c>
      <c r="K3340" s="1">
        <v>0</v>
      </c>
      <c r="L3340" s="1">
        <f t="shared" si="155"/>
        <v>-0.46131023911495811</v>
      </c>
      <c r="M3340" s="1">
        <f>ABS(J3340-Base!J3340)</f>
        <v>5.5538762023900068E-3</v>
      </c>
    </row>
    <row r="3341" spans="5:13" x14ac:dyDescent="0.3">
      <c r="E3341" s="1">
        <v>3330</v>
      </c>
      <c r="F3341" s="1">
        <v>0</v>
      </c>
      <c r="G3341" s="1">
        <v>30</v>
      </c>
      <c r="H3341" s="1">
        <v>0</v>
      </c>
      <c r="I3341" s="1">
        <f t="shared" ref="I3341:I3404" si="156">$H$5+$H$6*G3341+H3341*$H$7+$H$8*F3341+F3341*H3341*$H$9+F3341*G3341*$H$10</f>
        <v>-0.70301092864009007</v>
      </c>
      <c r="J3341" s="1">
        <f t="shared" ref="J3341:J3404" si="157">EXP(I3341)/(1+EXP(I3341))</f>
        <v>0.33114500457860524</v>
      </c>
      <c r="K3341" s="1">
        <v>0</v>
      </c>
      <c r="L3341" s="1">
        <f t="shared" ref="L3341:L3404" si="158">IF(K3341=1,LN(J3341),LN(1-J3341))</f>
        <v>-0.40218799059624144</v>
      </c>
      <c r="M3341" s="1">
        <f>ABS(J3341-Base!J3341)</f>
        <v>1.1419043964621955E-2</v>
      </c>
    </row>
    <row r="3342" spans="5:13" x14ac:dyDescent="0.3">
      <c r="E3342" s="1">
        <v>3331</v>
      </c>
      <c r="F3342" s="1">
        <v>1</v>
      </c>
      <c r="G3342" s="1">
        <v>24</v>
      </c>
      <c r="H3342" s="1">
        <v>3</v>
      </c>
      <c r="I3342" s="1">
        <f t="shared" si="156"/>
        <v>0.27489194189538235</v>
      </c>
      <c r="J3342" s="1">
        <f t="shared" si="157"/>
        <v>0.56829347313059175</v>
      </c>
      <c r="K3342" s="1">
        <v>0</v>
      </c>
      <c r="L3342" s="1">
        <f t="shared" si="158"/>
        <v>-0.84000925754169453</v>
      </c>
      <c r="M3342" s="1">
        <f>ABS(J3342-Base!J3342)</f>
        <v>2.583137306302774E-3</v>
      </c>
    </row>
    <row r="3343" spans="5:13" x14ac:dyDescent="0.3">
      <c r="E3343" s="1">
        <v>3332</v>
      </c>
      <c r="F3343" s="1">
        <v>1</v>
      </c>
      <c r="G3343" s="1">
        <v>19</v>
      </c>
      <c r="H3343" s="1">
        <v>3</v>
      </c>
      <c r="I3343" s="1">
        <f t="shared" si="156"/>
        <v>0.422879921023814</v>
      </c>
      <c r="J3343" s="1">
        <f t="shared" si="157"/>
        <v>0.60417218387662097</v>
      </c>
      <c r="K3343" s="1">
        <v>1</v>
      </c>
      <c r="L3343" s="1">
        <f t="shared" si="158"/>
        <v>-0.50389604902939533</v>
      </c>
      <c r="M3343" s="1">
        <f>ABS(J3343-Base!J3343)</f>
        <v>3.7483210051679761E-3</v>
      </c>
    </row>
    <row r="3344" spans="5:13" x14ac:dyDescent="0.3">
      <c r="E3344" s="1">
        <v>3333</v>
      </c>
      <c r="F3344" s="1">
        <v>1</v>
      </c>
      <c r="G3344" s="1">
        <v>18</v>
      </c>
      <c r="H3344" s="1">
        <v>3</v>
      </c>
      <c r="I3344" s="1">
        <f t="shared" si="156"/>
        <v>0.45247751684950049</v>
      </c>
      <c r="J3344" s="1">
        <f t="shared" si="157"/>
        <v>0.61122812405629912</v>
      </c>
      <c r="K3344" s="1">
        <v>0</v>
      </c>
      <c r="L3344" s="1">
        <f t="shared" si="158"/>
        <v>-0.94476254454794284</v>
      </c>
      <c r="M3344" s="1">
        <f>ABS(J3344-Base!J3344)</f>
        <v>3.9694328310724281E-3</v>
      </c>
    </row>
    <row r="3345" spans="5:13" x14ac:dyDescent="0.3">
      <c r="E3345" s="1">
        <v>3334</v>
      </c>
      <c r="F3345" s="1">
        <v>1</v>
      </c>
      <c r="G3345" s="1">
        <v>25</v>
      </c>
      <c r="H3345" s="1">
        <v>2</v>
      </c>
      <c r="I3345" s="1">
        <f t="shared" si="156"/>
        <v>-5.1073172801085823E-2</v>
      </c>
      <c r="J3345" s="1">
        <f t="shared" si="157"/>
        <v>0.48723448155067395</v>
      </c>
      <c r="K3345" s="1">
        <v>0</v>
      </c>
      <c r="L3345" s="1">
        <f t="shared" si="158"/>
        <v>-0.66793661734998488</v>
      </c>
      <c r="M3345" s="1">
        <f>ABS(J3345-Base!J3345)</f>
        <v>1.0531659815416483E-3</v>
      </c>
    </row>
    <row r="3346" spans="5:13" x14ac:dyDescent="0.3">
      <c r="E3346" s="1">
        <v>3335</v>
      </c>
      <c r="F3346" s="1">
        <v>0</v>
      </c>
      <c r="G3346" s="1">
        <v>29</v>
      </c>
      <c r="H3346" s="1">
        <v>2</v>
      </c>
      <c r="I3346" s="1">
        <f t="shared" si="156"/>
        <v>-0.18043796865117012</v>
      </c>
      <c r="J3346" s="1">
        <f t="shared" si="157"/>
        <v>0.45501249971933283</v>
      </c>
      <c r="K3346" s="1">
        <v>1</v>
      </c>
      <c r="L3346" s="1">
        <f t="shared" si="158"/>
        <v>-0.78743038849791103</v>
      </c>
      <c r="M3346" s="1">
        <f>ABS(J3346-Base!J3346)</f>
        <v>4.7877438780188908E-3</v>
      </c>
    </row>
    <row r="3347" spans="5:13" x14ac:dyDescent="0.3">
      <c r="E3347" s="1">
        <v>3336</v>
      </c>
      <c r="F3347" s="1">
        <v>0</v>
      </c>
      <c r="G3347" s="1">
        <v>28</v>
      </c>
      <c r="H3347" s="1">
        <v>3</v>
      </c>
      <c r="I3347" s="1">
        <f t="shared" si="156"/>
        <v>9.405617304614966E-2</v>
      </c>
      <c r="J3347" s="1">
        <f t="shared" si="157"/>
        <v>0.52349672370978795</v>
      </c>
      <c r="K3347" s="1">
        <v>0</v>
      </c>
      <c r="L3347" s="1">
        <f t="shared" si="158"/>
        <v>-0.74128068017130389</v>
      </c>
      <c r="M3347" s="1">
        <f>ABS(J3347-Base!J3347)</f>
        <v>1.3953398800465089E-2</v>
      </c>
    </row>
    <row r="3348" spans="5:13" x14ac:dyDescent="0.3">
      <c r="E3348" s="1">
        <v>3337</v>
      </c>
      <c r="F3348" s="1">
        <v>1</v>
      </c>
      <c r="G3348" s="1">
        <v>20</v>
      </c>
      <c r="H3348" s="1">
        <v>5</v>
      </c>
      <c r="I3348" s="1">
        <f t="shared" si="156"/>
        <v>0.98601736293969144</v>
      </c>
      <c r="J3348" s="1">
        <f t="shared" si="157"/>
        <v>0.72830055963107243</v>
      </c>
      <c r="K3348" s="1">
        <v>1</v>
      </c>
      <c r="L3348" s="1">
        <f t="shared" si="158"/>
        <v>-0.31704145935121358</v>
      </c>
      <c r="M3348" s="1">
        <f>ABS(J3348-Base!J3348)</f>
        <v>8.399337005623897E-3</v>
      </c>
    </row>
    <row r="3349" spans="5:13" x14ac:dyDescent="0.3">
      <c r="E3349" s="1">
        <v>3338</v>
      </c>
      <c r="F3349" s="1">
        <v>0</v>
      </c>
      <c r="G3349" s="1">
        <v>33</v>
      </c>
      <c r="H3349" s="1">
        <v>3</v>
      </c>
      <c r="I3349" s="1">
        <f t="shared" si="156"/>
        <v>-3.8020443982448415E-2</v>
      </c>
      <c r="J3349" s="1">
        <f t="shared" si="157"/>
        <v>0.49049603385162321</v>
      </c>
      <c r="K3349" s="1">
        <v>0</v>
      </c>
      <c r="L3349" s="1">
        <f t="shared" si="158"/>
        <v>-0.67431764195637456</v>
      </c>
      <c r="M3349" s="1">
        <f>ABS(J3349-Base!J3349)</f>
        <v>1.130907899908884E-2</v>
      </c>
    </row>
    <row r="3350" spans="5:13" x14ac:dyDescent="0.3">
      <c r="E3350" s="1">
        <v>3339</v>
      </c>
      <c r="F3350" s="1">
        <v>0</v>
      </c>
      <c r="G3350" s="1">
        <v>29</v>
      </c>
      <c r="H3350" s="1">
        <v>3</v>
      </c>
      <c r="I3350" s="1">
        <f t="shared" si="156"/>
        <v>6.7640849640430045E-2</v>
      </c>
      <c r="J3350" s="1">
        <f t="shared" si="157"/>
        <v>0.51690376793916937</v>
      </c>
      <c r="K3350" s="1">
        <v>0</v>
      </c>
      <c r="L3350" s="1">
        <f t="shared" si="158"/>
        <v>-0.72753940695368136</v>
      </c>
      <c r="M3350" s="1">
        <f>ABS(J3350-Base!J3350)</f>
        <v>1.3436248929804773E-2</v>
      </c>
    </row>
    <row r="3351" spans="5:13" x14ac:dyDescent="0.3">
      <c r="E3351" s="1">
        <v>3340</v>
      </c>
      <c r="F3351" s="1">
        <v>0</v>
      </c>
      <c r="G3351" s="1">
        <v>19</v>
      </c>
      <c r="H3351" s="1">
        <v>0</v>
      </c>
      <c r="I3351" s="1">
        <f t="shared" si="156"/>
        <v>-0.41244237117717414</v>
      </c>
      <c r="J3351" s="1">
        <f t="shared" si="157"/>
        <v>0.39832663120546746</v>
      </c>
      <c r="K3351" s="1">
        <v>0</v>
      </c>
      <c r="L3351" s="1">
        <f t="shared" si="158"/>
        <v>-0.50804055767461542</v>
      </c>
      <c r="M3351" s="1">
        <f>ABS(J3351-Base!J3351)</f>
        <v>6.7612786616924603E-3</v>
      </c>
    </row>
    <row r="3352" spans="5:13" x14ac:dyDescent="0.3">
      <c r="E3352" s="1">
        <v>3341</v>
      </c>
      <c r="F3352" s="1">
        <v>1</v>
      </c>
      <c r="G3352" s="1">
        <v>29</v>
      </c>
      <c r="H3352" s="1">
        <v>3</v>
      </c>
      <c r="I3352" s="1">
        <f t="shared" si="156"/>
        <v>0.12690396276695054</v>
      </c>
      <c r="J3352" s="1">
        <f t="shared" si="157"/>
        <v>0.53168348124276921</v>
      </c>
      <c r="K3352" s="1">
        <v>1</v>
      </c>
      <c r="L3352" s="1">
        <f t="shared" si="158"/>
        <v>-0.63170692676944995</v>
      </c>
      <c r="M3352" s="1">
        <f>ABS(J3352-Base!J3352)</f>
        <v>1.3434643737950669E-3</v>
      </c>
    </row>
    <row r="3353" spans="5:13" x14ac:dyDescent="0.3">
      <c r="E3353" s="1">
        <v>3342</v>
      </c>
      <c r="F3353" s="1">
        <v>0</v>
      </c>
      <c r="G3353" s="1">
        <v>29</v>
      </c>
      <c r="H3353" s="1">
        <v>0</v>
      </c>
      <c r="I3353" s="1">
        <f t="shared" si="156"/>
        <v>-0.67659560523437046</v>
      </c>
      <c r="J3353" s="1">
        <f t="shared" si="157"/>
        <v>0.33702155128635308</v>
      </c>
      <c r="K3353" s="1">
        <v>0</v>
      </c>
      <c r="L3353" s="1">
        <f t="shared" si="158"/>
        <v>-0.41101279503553634</v>
      </c>
      <c r="M3353" s="1">
        <f>ABS(J3353-Base!J3353)</f>
        <v>1.1049348853416796E-2</v>
      </c>
    </row>
    <row r="3354" spans="5:13" x14ac:dyDescent="0.3">
      <c r="E3354" s="1">
        <v>3343</v>
      </c>
      <c r="F3354" s="1">
        <v>0</v>
      </c>
      <c r="G3354" s="1">
        <v>29</v>
      </c>
      <c r="H3354" s="1">
        <v>0</v>
      </c>
      <c r="I3354" s="1">
        <f t="shared" si="156"/>
        <v>-0.67659560523437046</v>
      </c>
      <c r="J3354" s="1">
        <f t="shared" si="157"/>
        <v>0.33702155128635308</v>
      </c>
      <c r="K3354" s="1">
        <v>0</v>
      </c>
      <c r="L3354" s="1">
        <f t="shared" si="158"/>
        <v>-0.41101279503553634</v>
      </c>
      <c r="M3354" s="1">
        <f>ABS(J3354-Base!J3354)</f>
        <v>1.1049348853416796E-2</v>
      </c>
    </row>
    <row r="3355" spans="5:13" x14ac:dyDescent="0.3">
      <c r="E3355" s="1">
        <v>3344</v>
      </c>
      <c r="F3355" s="1">
        <v>1</v>
      </c>
      <c r="G3355" s="1">
        <v>26</v>
      </c>
      <c r="H3355" s="1">
        <v>4</v>
      </c>
      <c r="I3355" s="1">
        <f t="shared" si="156"/>
        <v>0.51206426911479153</v>
      </c>
      <c r="J3355" s="1">
        <f t="shared" si="157"/>
        <v>0.62529026252497333</v>
      </c>
      <c r="K3355" s="1">
        <v>0</v>
      </c>
      <c r="L3355" s="1">
        <f t="shared" si="158"/>
        <v>-0.98160358613017862</v>
      </c>
      <c r="M3355" s="1">
        <f>ABS(J3355-Base!J3355)</f>
        <v>5.2115819597463586E-3</v>
      </c>
    </row>
    <row r="3356" spans="5:13" x14ac:dyDescent="0.3">
      <c r="E3356" s="1">
        <v>3345</v>
      </c>
      <c r="F3356" s="1">
        <v>1</v>
      </c>
      <c r="G3356" s="1">
        <v>21</v>
      </c>
      <c r="H3356" s="1">
        <v>4</v>
      </c>
      <c r="I3356" s="1">
        <f t="shared" si="156"/>
        <v>0.66005224824322317</v>
      </c>
      <c r="J3356" s="1">
        <f t="shared" si="157"/>
        <v>0.65927212519680789</v>
      </c>
      <c r="K3356" s="1">
        <v>1</v>
      </c>
      <c r="L3356" s="1">
        <f t="shared" si="158"/>
        <v>-0.41661889314875233</v>
      </c>
      <c r="M3356" s="1">
        <f>ABS(J3356-Base!J3356)</f>
        <v>6.1608930378419524E-3</v>
      </c>
    </row>
    <row r="3357" spans="5:13" x14ac:dyDescent="0.3">
      <c r="E3357" s="1">
        <v>3346</v>
      </c>
      <c r="F3357" s="1">
        <v>0</v>
      </c>
      <c r="G3357" s="1">
        <v>24</v>
      </c>
      <c r="H3357" s="1">
        <v>1</v>
      </c>
      <c r="I3357" s="1">
        <f t="shared" si="156"/>
        <v>-0.2964401699141721</v>
      </c>
      <c r="J3357" s="1">
        <f t="shared" si="157"/>
        <v>0.42642794299600362</v>
      </c>
      <c r="K3357" s="1">
        <v>1</v>
      </c>
      <c r="L3357" s="1">
        <f t="shared" si="158"/>
        <v>-0.85231187592304813</v>
      </c>
      <c r="M3357" s="1">
        <f>ABS(J3357-Base!J3357)</f>
        <v>1.1007142626220934E-3</v>
      </c>
    </row>
    <row r="3358" spans="5:13" x14ac:dyDescent="0.3">
      <c r="E3358" s="1">
        <v>3347</v>
      </c>
      <c r="F3358" s="1">
        <v>1</v>
      </c>
      <c r="G3358" s="1">
        <v>26</v>
      </c>
      <c r="H3358" s="1">
        <v>5</v>
      </c>
      <c r="I3358" s="1">
        <f t="shared" si="156"/>
        <v>0.80843178798557347</v>
      </c>
      <c r="J3358" s="1">
        <f t="shared" si="157"/>
        <v>0.69177522718882045</v>
      </c>
      <c r="K3358" s="1">
        <v>1</v>
      </c>
      <c r="L3358" s="1">
        <f t="shared" si="158"/>
        <v>-0.36849419232980235</v>
      </c>
      <c r="M3358" s="1">
        <f>ABS(J3358-Base!J3358)</f>
        <v>7.705483696095361E-3</v>
      </c>
    </row>
    <row r="3359" spans="5:13" x14ac:dyDescent="0.3">
      <c r="E3359" s="1">
        <v>3348</v>
      </c>
      <c r="F3359" s="1">
        <v>0</v>
      </c>
      <c r="G3359" s="1">
        <v>17</v>
      </c>
      <c r="H3359" s="1">
        <v>2</v>
      </c>
      <c r="I3359" s="1">
        <f t="shared" si="156"/>
        <v>0.13654591221746548</v>
      </c>
      <c r="J3359" s="1">
        <f t="shared" si="157"/>
        <v>0.5340835378137051</v>
      </c>
      <c r="K3359" s="1">
        <v>0</v>
      </c>
      <c r="L3359" s="1">
        <f t="shared" si="158"/>
        <v>-0.76374892662115257</v>
      </c>
      <c r="M3359" s="1">
        <f>ABS(J3359-Base!J3359)</f>
        <v>1.122179563022685E-2</v>
      </c>
    </row>
    <row r="3360" spans="5:13" x14ac:dyDescent="0.3">
      <c r="E3360" s="1">
        <v>3349</v>
      </c>
      <c r="F3360" s="1">
        <v>0</v>
      </c>
      <c r="G3360" s="1">
        <v>31</v>
      </c>
      <c r="H3360" s="1">
        <v>2</v>
      </c>
      <c r="I3360" s="1">
        <f t="shared" si="156"/>
        <v>-0.23326861546260935</v>
      </c>
      <c r="J3360" s="1">
        <f t="shared" si="157"/>
        <v>0.44194585541616832</v>
      </c>
      <c r="K3360" s="1">
        <v>1</v>
      </c>
      <c r="L3360" s="1">
        <f t="shared" si="158"/>
        <v>-0.8165679034665041</v>
      </c>
      <c r="M3360" s="1">
        <f>ABS(J3360-Base!J3360)</f>
        <v>3.6970010223800198E-3</v>
      </c>
    </row>
    <row r="3361" spans="5:13" x14ac:dyDescent="0.3">
      <c r="E3361" s="1">
        <v>3350</v>
      </c>
      <c r="F3361" s="1">
        <v>1</v>
      </c>
      <c r="G3361" s="1">
        <v>21</v>
      </c>
      <c r="H3361" s="1">
        <v>1</v>
      </c>
      <c r="I3361" s="1">
        <f t="shared" si="156"/>
        <v>-0.22905030836912227</v>
      </c>
      <c r="J3361" s="1">
        <f t="shared" si="157"/>
        <v>0.44298646859080054</v>
      </c>
      <c r="K3361" s="1">
        <v>0</v>
      </c>
      <c r="L3361" s="1">
        <f t="shared" si="158"/>
        <v>-0.58516574597614501</v>
      </c>
      <c r="M3361" s="1">
        <f>ABS(J3361-Base!J3361)</f>
        <v>3.4139466939007712E-3</v>
      </c>
    </row>
    <row r="3362" spans="5:13" x14ac:dyDescent="0.3">
      <c r="E3362" s="1">
        <v>3351</v>
      </c>
      <c r="F3362" s="1">
        <v>1</v>
      </c>
      <c r="G3362" s="1">
        <v>21</v>
      </c>
      <c r="H3362" s="1">
        <v>3</v>
      </c>
      <c r="I3362" s="1">
        <f t="shared" si="156"/>
        <v>0.36368472937244134</v>
      </c>
      <c r="J3362" s="1">
        <f t="shared" si="157"/>
        <v>0.58993210957582065</v>
      </c>
      <c r="K3362" s="1">
        <v>1</v>
      </c>
      <c r="L3362" s="1">
        <f t="shared" si="158"/>
        <v>-0.52774781721881969</v>
      </c>
      <c r="M3362" s="1">
        <f>ABS(J3362-Base!J3362)</f>
        <v>3.2934135297213452E-3</v>
      </c>
    </row>
    <row r="3363" spans="5:13" x14ac:dyDescent="0.3">
      <c r="E3363" s="1">
        <v>3352</v>
      </c>
      <c r="F3363" s="1">
        <v>0</v>
      </c>
      <c r="G3363" s="1">
        <v>19</v>
      </c>
      <c r="H3363" s="1">
        <v>1</v>
      </c>
      <c r="I3363" s="1">
        <f t="shared" si="156"/>
        <v>-0.16436355288557397</v>
      </c>
      <c r="J3363" s="1">
        <f t="shared" si="157"/>
        <v>0.45900136970317185</v>
      </c>
      <c r="K3363" s="1">
        <v>0</v>
      </c>
      <c r="L3363" s="1">
        <f t="shared" si="158"/>
        <v>-0.61433853193769949</v>
      </c>
      <c r="M3363" s="1">
        <f>ABS(J3363-Base!J3363)</f>
        <v>1.5605047032950514E-3</v>
      </c>
    </row>
    <row r="3364" spans="5:13" x14ac:dyDescent="0.3">
      <c r="E3364" s="1">
        <v>3353</v>
      </c>
      <c r="F3364" s="1">
        <v>1</v>
      </c>
      <c r="G3364" s="1">
        <v>15</v>
      </c>
      <c r="H3364" s="1">
        <v>1</v>
      </c>
      <c r="I3364" s="1">
        <f t="shared" si="156"/>
        <v>-5.1464733415004182E-2</v>
      </c>
      <c r="J3364" s="1">
        <f t="shared" si="157"/>
        <v>0.48713665569553943</v>
      </c>
      <c r="K3364" s="1">
        <v>1</v>
      </c>
      <c r="L3364" s="1">
        <f t="shared" si="158"/>
        <v>-0.71921058808467886</v>
      </c>
      <c r="M3364" s="1">
        <f>ABS(J3364-Base!J3364)</f>
        <v>1.9170903617905521E-3</v>
      </c>
    </row>
    <row r="3365" spans="5:13" x14ac:dyDescent="0.3">
      <c r="E3365" s="1">
        <v>3354</v>
      </c>
      <c r="F3365" s="1">
        <v>0</v>
      </c>
      <c r="G3365" s="1">
        <v>35</v>
      </c>
      <c r="H3365" s="1">
        <v>1</v>
      </c>
      <c r="I3365" s="1">
        <f t="shared" si="156"/>
        <v>-0.58700872737708798</v>
      </c>
      <c r="J3365" s="1">
        <f t="shared" si="157"/>
        <v>0.35732148509071149</v>
      </c>
      <c r="K3365" s="1">
        <v>0</v>
      </c>
      <c r="L3365" s="1">
        <f t="shared" si="158"/>
        <v>-0.44211065658752702</v>
      </c>
      <c r="M3365" s="1">
        <f>ABS(J3365-Base!J3365)</f>
        <v>6.4558411120164694E-3</v>
      </c>
    </row>
    <row r="3366" spans="5:13" x14ac:dyDescent="0.3">
      <c r="E3366" s="1">
        <v>3355</v>
      </c>
      <c r="F3366" s="1">
        <v>1</v>
      </c>
      <c r="G3366" s="1">
        <v>27</v>
      </c>
      <c r="H3366" s="1">
        <v>2</v>
      </c>
      <c r="I3366" s="1">
        <f t="shared" si="156"/>
        <v>-0.11026836445245859</v>
      </c>
      <c r="J3366" s="1">
        <f t="shared" si="157"/>
        <v>0.47246080757786535</v>
      </c>
      <c r="K3366" s="1">
        <v>0</v>
      </c>
      <c r="L3366" s="1">
        <f t="shared" si="158"/>
        <v>-0.63953211796132015</v>
      </c>
      <c r="M3366" s="1">
        <f>ABS(J3366-Base!J3366)</f>
        <v>1.5619996475531583E-3</v>
      </c>
    </row>
    <row r="3367" spans="5:13" x14ac:dyDescent="0.3">
      <c r="E3367" s="1">
        <v>3356</v>
      </c>
      <c r="F3367" s="1">
        <v>1</v>
      </c>
      <c r="G3367" s="1">
        <v>20</v>
      </c>
      <c r="H3367" s="1">
        <v>6</v>
      </c>
      <c r="I3367" s="1">
        <f t="shared" si="156"/>
        <v>1.2823848818104735</v>
      </c>
      <c r="J3367" s="1">
        <f t="shared" si="157"/>
        <v>0.78285546260361805</v>
      </c>
      <c r="K3367" s="1">
        <v>1</v>
      </c>
      <c r="L3367" s="1">
        <f t="shared" si="158"/>
        <v>-0.24480719440693949</v>
      </c>
      <c r="M3367" s="1">
        <f>ABS(J3367-Base!J3367)</f>
        <v>9.6276309732704624E-3</v>
      </c>
    </row>
    <row r="3368" spans="5:13" x14ac:dyDescent="0.3">
      <c r="E3368" s="1">
        <v>3357</v>
      </c>
      <c r="F3368" s="1">
        <v>1</v>
      </c>
      <c r="G3368" s="1">
        <v>22</v>
      </c>
      <c r="H3368" s="1">
        <v>1</v>
      </c>
      <c r="I3368" s="1">
        <f t="shared" si="156"/>
        <v>-0.2586479041948086</v>
      </c>
      <c r="J3368" s="1">
        <f t="shared" si="157"/>
        <v>0.43569611229414967</v>
      </c>
      <c r="K3368" s="1">
        <v>1</v>
      </c>
      <c r="L3368" s="1">
        <f t="shared" si="158"/>
        <v>-0.83081026879469477</v>
      </c>
      <c r="M3368" s="1">
        <f>ABS(J3368-Base!J3368)</f>
        <v>3.6546102981830364E-3</v>
      </c>
    </row>
    <row r="3369" spans="5:13" x14ac:dyDescent="0.3">
      <c r="E3369" s="1">
        <v>3358</v>
      </c>
      <c r="F3369" s="1">
        <v>0</v>
      </c>
      <c r="G3369" s="1">
        <v>31</v>
      </c>
      <c r="H3369" s="1">
        <v>0</v>
      </c>
      <c r="I3369" s="1">
        <f t="shared" si="156"/>
        <v>-0.72942625204580969</v>
      </c>
      <c r="J3369" s="1">
        <f t="shared" si="157"/>
        <v>0.32532064508229447</v>
      </c>
      <c r="K3369" s="1">
        <v>0</v>
      </c>
      <c r="L3369" s="1">
        <f t="shared" si="158"/>
        <v>-0.39351773072353052</v>
      </c>
      <c r="M3369" s="1">
        <f>ABS(J3369-Base!J3369)</f>
        <v>1.1776913713985815E-2</v>
      </c>
    </row>
    <row r="3370" spans="5:13" x14ac:dyDescent="0.3">
      <c r="E3370" s="1">
        <v>3359</v>
      </c>
      <c r="F3370" s="1">
        <v>1</v>
      </c>
      <c r="G3370" s="1">
        <v>25</v>
      </c>
      <c r="H3370" s="1">
        <v>1</v>
      </c>
      <c r="I3370" s="1">
        <f t="shared" si="156"/>
        <v>-0.34744069167186764</v>
      </c>
      <c r="J3370" s="1">
        <f t="shared" si="157"/>
        <v>0.41400318395785679</v>
      </c>
      <c r="K3370" s="1">
        <v>1</v>
      </c>
      <c r="L3370" s="1">
        <f t="shared" si="158"/>
        <v>-0.88188161446693525</v>
      </c>
      <c r="M3370" s="1">
        <f>ABS(J3370-Base!J3370)</f>
        <v>4.3556515354902237E-3</v>
      </c>
    </row>
    <row r="3371" spans="5:13" x14ac:dyDescent="0.3">
      <c r="E3371" s="1">
        <v>3360</v>
      </c>
      <c r="F3371" s="1">
        <v>0</v>
      </c>
      <c r="G3371" s="1">
        <v>23</v>
      </c>
      <c r="H3371" s="1">
        <v>1</v>
      </c>
      <c r="I3371" s="1">
        <f t="shared" si="156"/>
        <v>-0.27002484650845249</v>
      </c>
      <c r="J3371" s="1">
        <f t="shared" si="157"/>
        <v>0.43290099526311304</v>
      </c>
      <c r="K3371" s="1">
        <v>1</v>
      </c>
      <c r="L3371" s="1">
        <f t="shared" si="158"/>
        <v>-0.83724622547675487</v>
      </c>
      <c r="M3371" s="1">
        <f>ABS(J3371-Base!J3371)</f>
        <v>5.7557668159280428E-4</v>
      </c>
    </row>
    <row r="3372" spans="5:13" x14ac:dyDescent="0.3">
      <c r="E3372" s="1">
        <v>3361</v>
      </c>
      <c r="F3372" s="1">
        <v>0</v>
      </c>
      <c r="G3372" s="1">
        <v>27</v>
      </c>
      <c r="H3372" s="1">
        <v>3</v>
      </c>
      <c r="I3372" s="1">
        <f t="shared" si="156"/>
        <v>0.12047149645186928</v>
      </c>
      <c r="J3372" s="1">
        <f t="shared" si="157"/>
        <v>0.53008150088560058</v>
      </c>
      <c r="K3372" s="1">
        <v>0</v>
      </c>
      <c r="L3372" s="1">
        <f t="shared" si="158"/>
        <v>-0.75519600545419141</v>
      </c>
      <c r="M3372" s="1">
        <f>ABS(J3372-Base!J3372)</f>
        <v>1.4463528467586473E-2</v>
      </c>
    </row>
    <row r="3373" spans="5:13" x14ac:dyDescent="0.3">
      <c r="E3373" s="1">
        <v>3362</v>
      </c>
      <c r="F3373" s="1">
        <v>0</v>
      </c>
      <c r="G3373" s="1">
        <v>30</v>
      </c>
      <c r="H3373" s="1">
        <v>2</v>
      </c>
      <c r="I3373" s="1">
        <f t="shared" si="156"/>
        <v>-0.20685329205688974</v>
      </c>
      <c r="J3373" s="1">
        <f t="shared" si="157"/>
        <v>0.4484702850960226</v>
      </c>
      <c r="K3373" s="1">
        <v>0</v>
      </c>
      <c r="L3373" s="1">
        <f t="shared" si="158"/>
        <v>-0.59505956158779227</v>
      </c>
      <c r="M3373" s="1">
        <f>ABS(J3373-Base!J3373)</f>
        <v>4.2417013842316331E-3</v>
      </c>
    </row>
    <row r="3374" spans="5:13" x14ac:dyDescent="0.3">
      <c r="E3374" s="1">
        <v>3363</v>
      </c>
      <c r="F3374" s="1">
        <v>1</v>
      </c>
      <c r="G3374" s="1">
        <v>19</v>
      </c>
      <c r="H3374" s="1">
        <v>1</v>
      </c>
      <c r="I3374" s="1">
        <f t="shared" si="156"/>
        <v>-0.16985511671774955</v>
      </c>
      <c r="J3374" s="1">
        <f t="shared" si="157"/>
        <v>0.45763801982697555</v>
      </c>
      <c r="K3374" s="1">
        <v>0</v>
      </c>
      <c r="L3374" s="1">
        <f t="shared" si="158"/>
        <v>-0.61182164036396791</v>
      </c>
      <c r="M3374" s="1">
        <f>ABS(J3374-Base!J3374)</f>
        <v>2.9238545794913473E-3</v>
      </c>
    </row>
    <row r="3375" spans="5:13" x14ac:dyDescent="0.3">
      <c r="E3375" s="1">
        <v>3364</v>
      </c>
      <c r="F3375" s="1">
        <v>1</v>
      </c>
      <c r="G3375" s="1">
        <v>23</v>
      </c>
      <c r="H3375" s="1">
        <v>4</v>
      </c>
      <c r="I3375" s="1">
        <f t="shared" si="156"/>
        <v>0.60085705659185051</v>
      </c>
      <c r="J3375" s="1">
        <f t="shared" si="157"/>
        <v>0.64585236278033253</v>
      </c>
      <c r="K3375" s="1">
        <v>1</v>
      </c>
      <c r="L3375" s="1">
        <f t="shared" si="158"/>
        <v>-0.43718434190663547</v>
      </c>
      <c r="M3375" s="1">
        <f>ABS(J3375-Base!J3375)</f>
        <v>5.7982892166952293E-3</v>
      </c>
    </row>
    <row r="3376" spans="5:13" x14ac:dyDescent="0.3">
      <c r="E3376" s="1">
        <v>3365</v>
      </c>
      <c r="F3376" s="1">
        <v>0</v>
      </c>
      <c r="G3376" s="1">
        <v>28</v>
      </c>
      <c r="H3376" s="1">
        <v>1</v>
      </c>
      <c r="I3376" s="1">
        <f t="shared" si="156"/>
        <v>-0.40210146353705067</v>
      </c>
      <c r="J3376" s="1">
        <f t="shared" si="157"/>
        <v>0.40080754556530518</v>
      </c>
      <c r="K3376" s="1">
        <v>1</v>
      </c>
      <c r="L3376" s="1">
        <f t="shared" si="158"/>
        <v>-0.91427390312795231</v>
      </c>
      <c r="M3376" s="1">
        <f>ABS(J3376-Base!J3376)</f>
        <v>3.1490134339461351E-3</v>
      </c>
    </row>
    <row r="3377" spans="5:13" x14ac:dyDescent="0.3">
      <c r="E3377" s="1">
        <v>3366</v>
      </c>
      <c r="F3377" s="1">
        <v>0</v>
      </c>
      <c r="G3377" s="1">
        <v>30</v>
      </c>
      <c r="H3377" s="1">
        <v>2</v>
      </c>
      <c r="I3377" s="1">
        <f t="shared" si="156"/>
        <v>-0.20685329205688974</v>
      </c>
      <c r="J3377" s="1">
        <f t="shared" si="157"/>
        <v>0.4484702850960226</v>
      </c>
      <c r="K3377" s="1">
        <v>0</v>
      </c>
      <c r="L3377" s="1">
        <f t="shared" si="158"/>
        <v>-0.59505956158779227</v>
      </c>
      <c r="M3377" s="1">
        <f>ABS(J3377-Base!J3377)</f>
        <v>4.2417013842316331E-3</v>
      </c>
    </row>
    <row r="3378" spans="5:13" x14ac:dyDescent="0.3">
      <c r="E3378" s="1">
        <v>3367</v>
      </c>
      <c r="F3378" s="1">
        <v>1</v>
      </c>
      <c r="G3378" s="1">
        <v>22</v>
      </c>
      <c r="H3378" s="1">
        <v>2</v>
      </c>
      <c r="I3378" s="1">
        <f t="shared" si="156"/>
        <v>3.7719614675973248E-2</v>
      </c>
      <c r="J3378" s="1">
        <f t="shared" si="157"/>
        <v>0.50942878577989803</v>
      </c>
      <c r="K3378" s="1">
        <v>1</v>
      </c>
      <c r="L3378" s="1">
        <f t="shared" si="158"/>
        <v>-0.67446520884628536</v>
      </c>
      <c r="M3378" s="1">
        <f>ABS(J3378-Base!J3378)</f>
        <v>2.8465903584240504E-4</v>
      </c>
    </row>
    <row r="3379" spans="5:13" x14ac:dyDescent="0.3">
      <c r="E3379" s="1">
        <v>3368</v>
      </c>
      <c r="F3379" s="1">
        <v>0</v>
      </c>
      <c r="G3379" s="1">
        <v>31</v>
      </c>
      <c r="H3379" s="1">
        <v>0</v>
      </c>
      <c r="I3379" s="1">
        <f t="shared" si="156"/>
        <v>-0.72942625204580969</v>
      </c>
      <c r="J3379" s="1">
        <f t="shared" si="157"/>
        <v>0.32532064508229447</v>
      </c>
      <c r="K3379" s="1">
        <v>0</v>
      </c>
      <c r="L3379" s="1">
        <f t="shared" si="158"/>
        <v>-0.39351773072353052</v>
      </c>
      <c r="M3379" s="1">
        <f>ABS(J3379-Base!J3379)</f>
        <v>1.1776913713985815E-2</v>
      </c>
    </row>
    <row r="3380" spans="5:13" x14ac:dyDescent="0.3">
      <c r="E3380" s="1">
        <v>3369</v>
      </c>
      <c r="F3380" s="1">
        <v>1</v>
      </c>
      <c r="G3380" s="1">
        <v>18</v>
      </c>
      <c r="H3380" s="1">
        <v>6</v>
      </c>
      <c r="I3380" s="1">
        <f t="shared" si="156"/>
        <v>1.3415800734618462</v>
      </c>
      <c r="J3380" s="1">
        <f t="shared" si="157"/>
        <v>0.79274966385690115</v>
      </c>
      <c r="K3380" s="1">
        <v>1</v>
      </c>
      <c r="L3380" s="1">
        <f t="shared" si="158"/>
        <v>-0.23224778958533926</v>
      </c>
      <c r="M3380" s="1">
        <f>ABS(J3380-Base!J3380)</f>
        <v>9.658438402227576E-3</v>
      </c>
    </row>
    <row r="3381" spans="5:13" x14ac:dyDescent="0.3">
      <c r="E3381" s="1">
        <v>3370</v>
      </c>
      <c r="F3381" s="1">
        <v>1</v>
      </c>
      <c r="G3381" s="1">
        <v>25</v>
      </c>
      <c r="H3381" s="1">
        <v>6</v>
      </c>
      <c r="I3381" s="1">
        <f t="shared" si="156"/>
        <v>1.1343969026820413</v>
      </c>
      <c r="J3381" s="1">
        <f t="shared" si="157"/>
        <v>0.75664941885121151</v>
      </c>
      <c r="K3381" s="1">
        <v>1</v>
      </c>
      <c r="L3381" s="1">
        <f t="shared" si="158"/>
        <v>-0.27885525190436078</v>
      </c>
      <c r="M3381" s="1">
        <f>ABS(J3381-Base!J3381)</f>
        <v>9.4432639840301702E-3</v>
      </c>
    </row>
    <row r="3382" spans="5:13" x14ac:dyDescent="0.3">
      <c r="E3382" s="1">
        <v>3371</v>
      </c>
      <c r="F3382" s="1">
        <v>1</v>
      </c>
      <c r="G3382" s="1">
        <v>24</v>
      </c>
      <c r="H3382" s="1">
        <v>2</v>
      </c>
      <c r="I3382" s="1">
        <f t="shared" si="156"/>
        <v>-2.1475576975399487E-2</v>
      </c>
      <c r="J3382" s="1">
        <f t="shared" si="157"/>
        <v>0.49463131209131789</v>
      </c>
      <c r="K3382" s="1">
        <v>1</v>
      </c>
      <c r="L3382" s="1">
        <f t="shared" si="158"/>
        <v>-0.70394261799063962</v>
      </c>
      <c r="M3382" s="1">
        <f>ABS(J3382-Base!J3382)</f>
        <v>7.9737401703056099E-4</v>
      </c>
    </row>
    <row r="3383" spans="5:13" x14ac:dyDescent="0.3">
      <c r="E3383" s="1">
        <v>3372</v>
      </c>
      <c r="F3383" s="1">
        <v>1</v>
      </c>
      <c r="G3383" s="1">
        <v>29</v>
      </c>
      <c r="H3383" s="1">
        <v>2</v>
      </c>
      <c r="I3383" s="1">
        <f t="shared" si="156"/>
        <v>-0.16946355610383124</v>
      </c>
      <c r="J3383" s="1">
        <f t="shared" si="157"/>
        <v>0.45773520892116437</v>
      </c>
      <c r="K3383" s="1">
        <v>1</v>
      </c>
      <c r="L3383" s="1">
        <f t="shared" si="158"/>
        <v>-0.78146440851940047</v>
      </c>
      <c r="M3383" s="1">
        <f>ABS(J3383-Base!J3383)</f>
        <v>2.0650346761873495E-3</v>
      </c>
    </row>
    <row r="3384" spans="5:13" x14ac:dyDescent="0.3">
      <c r="E3384" s="1">
        <v>3373</v>
      </c>
      <c r="F3384" s="1">
        <v>1</v>
      </c>
      <c r="G3384" s="1">
        <v>23</v>
      </c>
      <c r="H3384" s="1">
        <v>7</v>
      </c>
      <c r="I3384" s="1">
        <f t="shared" si="156"/>
        <v>1.4899596132041959</v>
      </c>
      <c r="J3384" s="1">
        <f t="shared" si="157"/>
        <v>0.81607221066615709</v>
      </c>
      <c r="K3384" s="1">
        <v>1</v>
      </c>
      <c r="L3384" s="1">
        <f t="shared" si="158"/>
        <v>-0.20325243446991778</v>
      </c>
      <c r="M3384" s="1">
        <f>ABS(J3384-Base!J3384)</f>
        <v>1.0175141351065675E-2</v>
      </c>
    </row>
    <row r="3385" spans="5:13" x14ac:dyDescent="0.3">
      <c r="E3385" s="1">
        <v>3374</v>
      </c>
      <c r="F3385" s="1">
        <v>1</v>
      </c>
      <c r="G3385" s="1">
        <v>25</v>
      </c>
      <c r="H3385" s="1">
        <v>2</v>
      </c>
      <c r="I3385" s="1">
        <f t="shared" si="156"/>
        <v>-5.1073172801085823E-2</v>
      </c>
      <c r="J3385" s="1">
        <f t="shared" si="157"/>
        <v>0.48723448155067395</v>
      </c>
      <c r="K3385" s="1">
        <v>1</v>
      </c>
      <c r="L3385" s="1">
        <f t="shared" si="158"/>
        <v>-0.71900979015107069</v>
      </c>
      <c r="M3385" s="1">
        <f>ABS(J3385-Base!J3385)</f>
        <v>1.0531659815416483E-3</v>
      </c>
    </row>
    <row r="3386" spans="5:13" x14ac:dyDescent="0.3">
      <c r="E3386" s="1">
        <v>3375</v>
      </c>
      <c r="F3386" s="1">
        <v>0</v>
      </c>
      <c r="G3386" s="1">
        <v>24</v>
      </c>
      <c r="H3386" s="1">
        <v>0</v>
      </c>
      <c r="I3386" s="1">
        <f t="shared" si="156"/>
        <v>-0.54451898820577227</v>
      </c>
      <c r="J3386" s="1">
        <f t="shared" si="157"/>
        <v>0.36713697802341244</v>
      </c>
      <c r="K3386" s="1">
        <v>0</v>
      </c>
      <c r="L3386" s="1">
        <f t="shared" si="158"/>
        <v>-0.45750127523642731</v>
      </c>
      <c r="M3386" s="1">
        <f>ABS(J3386-Base!J3386)</f>
        <v>9.0319000904001689E-3</v>
      </c>
    </row>
    <row r="3387" spans="5:13" x14ac:dyDescent="0.3">
      <c r="E3387" s="1">
        <v>3376</v>
      </c>
      <c r="F3387" s="1">
        <v>0</v>
      </c>
      <c r="G3387" s="1">
        <v>22</v>
      </c>
      <c r="H3387" s="1">
        <v>0</v>
      </c>
      <c r="I3387" s="1">
        <f t="shared" si="156"/>
        <v>-0.49168834139433298</v>
      </c>
      <c r="J3387" s="1">
        <f t="shared" si="157"/>
        <v>0.37949591830017942</v>
      </c>
      <c r="K3387" s="1">
        <v>1</v>
      </c>
      <c r="L3387" s="1">
        <f t="shared" si="158"/>
        <v>-0.96891143767154075</v>
      </c>
      <c r="M3387" s="1">
        <f>ABS(J3387-Base!J3387)</f>
        <v>8.1515393118058999E-3</v>
      </c>
    </row>
    <row r="3388" spans="5:13" x14ac:dyDescent="0.3">
      <c r="E3388" s="1">
        <v>3377</v>
      </c>
      <c r="F3388" s="1">
        <v>0</v>
      </c>
      <c r="G3388" s="1">
        <v>28</v>
      </c>
      <c r="H3388" s="1">
        <v>1</v>
      </c>
      <c r="I3388" s="1">
        <f t="shared" si="156"/>
        <v>-0.40210146353705067</v>
      </c>
      <c r="J3388" s="1">
        <f t="shared" si="157"/>
        <v>0.40080754556530518</v>
      </c>
      <c r="K3388" s="1">
        <v>1</v>
      </c>
      <c r="L3388" s="1">
        <f t="shared" si="158"/>
        <v>-0.91427390312795231</v>
      </c>
      <c r="M3388" s="1">
        <f>ABS(J3388-Base!J3388)</f>
        <v>3.1490134339461351E-3</v>
      </c>
    </row>
    <row r="3389" spans="5:13" x14ac:dyDescent="0.3">
      <c r="E3389" s="1">
        <v>3378</v>
      </c>
      <c r="F3389" s="1">
        <v>0</v>
      </c>
      <c r="G3389" s="1">
        <v>27</v>
      </c>
      <c r="H3389" s="1">
        <v>2</v>
      </c>
      <c r="I3389" s="1">
        <f t="shared" si="156"/>
        <v>-0.12760732183973089</v>
      </c>
      <c r="J3389" s="1">
        <f t="shared" si="157"/>
        <v>0.4681413889610696</v>
      </c>
      <c r="K3389" s="1">
        <v>0</v>
      </c>
      <c r="L3389" s="1">
        <f t="shared" si="158"/>
        <v>-0.63137759368707358</v>
      </c>
      <c r="M3389" s="1">
        <f>ABS(J3389-Base!J3389)</f>
        <v>5.8814182643489032E-3</v>
      </c>
    </row>
    <row r="3390" spans="5:13" x14ac:dyDescent="0.3">
      <c r="E3390" s="1">
        <v>3379</v>
      </c>
      <c r="F3390" s="1">
        <v>0</v>
      </c>
      <c r="G3390" s="1">
        <v>19</v>
      </c>
      <c r="H3390" s="1">
        <v>0</v>
      </c>
      <c r="I3390" s="1">
        <f t="shared" si="156"/>
        <v>-0.41244237117717414</v>
      </c>
      <c r="J3390" s="1">
        <f t="shared" si="157"/>
        <v>0.39832663120546746</v>
      </c>
      <c r="K3390" s="1">
        <v>1</v>
      </c>
      <c r="L3390" s="1">
        <f t="shared" si="158"/>
        <v>-0.92048292885178951</v>
      </c>
      <c r="M3390" s="1">
        <f>ABS(J3390-Base!J3390)</f>
        <v>6.7612786616924603E-3</v>
      </c>
    </row>
    <row r="3391" spans="5:13" x14ac:dyDescent="0.3">
      <c r="E3391" s="1">
        <v>3380</v>
      </c>
      <c r="F3391" s="1">
        <v>1</v>
      </c>
      <c r="G3391" s="1">
        <v>25</v>
      </c>
      <c r="H3391" s="1">
        <v>0</v>
      </c>
      <c r="I3391" s="1">
        <f t="shared" si="156"/>
        <v>-0.64380821054264947</v>
      </c>
      <c r="J3391" s="1">
        <f t="shared" si="157"/>
        <v>0.34438619626586886</v>
      </c>
      <c r="K3391" s="1">
        <v>1</v>
      </c>
      <c r="L3391" s="1">
        <f t="shared" si="158"/>
        <v>-1.0659915877606432</v>
      </c>
      <c r="M3391" s="1">
        <f>ABS(J3391-Base!J3391)</f>
        <v>7.17806842140295E-3</v>
      </c>
    </row>
    <row r="3392" spans="5:13" x14ac:dyDescent="0.3">
      <c r="E3392" s="1">
        <v>3381</v>
      </c>
      <c r="F3392" s="1">
        <v>0</v>
      </c>
      <c r="G3392" s="1">
        <v>30</v>
      </c>
      <c r="H3392" s="1">
        <v>0</v>
      </c>
      <c r="I3392" s="1">
        <f t="shared" si="156"/>
        <v>-0.70301092864009007</v>
      </c>
      <c r="J3392" s="1">
        <f t="shared" si="157"/>
        <v>0.33114500457860524</v>
      </c>
      <c r="K3392" s="1">
        <v>1</v>
      </c>
      <c r="L3392" s="1">
        <f t="shared" si="158"/>
        <v>-1.1051989192363314</v>
      </c>
      <c r="M3392" s="1">
        <f>ABS(J3392-Base!J3392)</f>
        <v>1.1419043964621955E-2</v>
      </c>
    </row>
    <row r="3393" spans="5:13" x14ac:dyDescent="0.3">
      <c r="E3393" s="1">
        <v>3382</v>
      </c>
      <c r="F3393" s="1">
        <v>0</v>
      </c>
      <c r="G3393" s="1">
        <v>31</v>
      </c>
      <c r="H3393" s="1">
        <v>1</v>
      </c>
      <c r="I3393" s="1">
        <f t="shared" si="156"/>
        <v>-0.48134743375420952</v>
      </c>
      <c r="J3393" s="1">
        <f t="shared" si="157"/>
        <v>0.3819339988922909</v>
      </c>
      <c r="K3393" s="1">
        <v>0</v>
      </c>
      <c r="L3393" s="1">
        <f t="shared" si="158"/>
        <v>-0.48116002931802265</v>
      </c>
      <c r="M3393" s="1">
        <f>ABS(J3393-Base!J3393)</f>
        <v>4.6159653878562468E-3</v>
      </c>
    </row>
    <row r="3394" spans="5:13" x14ac:dyDescent="0.3">
      <c r="E3394" s="1">
        <v>3383</v>
      </c>
      <c r="F3394" s="1">
        <v>0</v>
      </c>
      <c r="G3394" s="1">
        <v>26</v>
      </c>
      <c r="H3394" s="1">
        <v>2</v>
      </c>
      <c r="I3394" s="1">
        <f t="shared" si="156"/>
        <v>-0.10119199843401117</v>
      </c>
      <c r="J3394" s="1">
        <f t="shared" si="157"/>
        <v>0.47472356555743933</v>
      </c>
      <c r="K3394" s="1">
        <v>0</v>
      </c>
      <c r="L3394" s="1">
        <f t="shared" si="158"/>
        <v>-0.6438306131696494</v>
      </c>
      <c r="M3394" s="1">
        <f>ABS(J3394-Base!J3394)</f>
        <v>6.4278209415614129E-3</v>
      </c>
    </row>
    <row r="3395" spans="5:13" x14ac:dyDescent="0.3">
      <c r="E3395" s="1">
        <v>3384</v>
      </c>
      <c r="F3395" s="1">
        <v>0</v>
      </c>
      <c r="G3395" s="1">
        <v>24</v>
      </c>
      <c r="H3395" s="1">
        <v>1</v>
      </c>
      <c r="I3395" s="1">
        <f t="shared" si="156"/>
        <v>-0.2964401699141721</v>
      </c>
      <c r="J3395" s="1">
        <f t="shared" si="157"/>
        <v>0.42642794299600362</v>
      </c>
      <c r="K3395" s="1">
        <v>0</v>
      </c>
      <c r="L3395" s="1">
        <f t="shared" si="158"/>
        <v>-0.55587170600887603</v>
      </c>
      <c r="M3395" s="1">
        <f>ABS(J3395-Base!J3395)</f>
        <v>1.1007142626220934E-3</v>
      </c>
    </row>
    <row r="3396" spans="5:13" x14ac:dyDescent="0.3">
      <c r="E3396" s="1">
        <v>3385</v>
      </c>
      <c r="F3396" s="1">
        <v>1</v>
      </c>
      <c r="G3396" s="1">
        <v>20</v>
      </c>
      <c r="H3396" s="1">
        <v>2</v>
      </c>
      <c r="I3396" s="1">
        <f t="shared" si="156"/>
        <v>9.691480632734592E-2</v>
      </c>
      <c r="J3396" s="1">
        <f t="shared" si="157"/>
        <v>0.5242097554111721</v>
      </c>
      <c r="K3396" s="1">
        <v>1</v>
      </c>
      <c r="L3396" s="1">
        <f t="shared" si="158"/>
        <v>-0.64586337817219264</v>
      </c>
      <c r="M3396" s="1">
        <f>ABS(J3396-Base!J3396)</f>
        <v>2.2739684344907918E-4</v>
      </c>
    </row>
    <row r="3397" spans="5:13" x14ac:dyDescent="0.3">
      <c r="E3397" s="1">
        <v>3386</v>
      </c>
      <c r="F3397" s="1">
        <v>1</v>
      </c>
      <c r="G3397" s="1">
        <v>25</v>
      </c>
      <c r="H3397" s="1">
        <v>4</v>
      </c>
      <c r="I3397" s="1">
        <f t="shared" si="156"/>
        <v>0.54166186494047786</v>
      </c>
      <c r="J3397" s="1">
        <f t="shared" si="157"/>
        <v>0.6321989251213167</v>
      </c>
      <c r="K3397" s="1">
        <v>0</v>
      </c>
      <c r="L3397" s="1">
        <f t="shared" si="158"/>
        <v>-1.0002130443619091</v>
      </c>
      <c r="M3397" s="1">
        <f>ABS(J3397-Base!J3397)</f>
        <v>5.4126395647193792E-3</v>
      </c>
    </row>
    <row r="3398" spans="5:13" x14ac:dyDescent="0.3">
      <c r="E3398" s="1">
        <v>3387</v>
      </c>
      <c r="F3398" s="1">
        <v>1</v>
      </c>
      <c r="G3398" s="1">
        <v>26</v>
      </c>
      <c r="H3398" s="1">
        <v>5</v>
      </c>
      <c r="I3398" s="1">
        <f t="shared" si="156"/>
        <v>0.80843178798557347</v>
      </c>
      <c r="J3398" s="1">
        <f t="shared" si="157"/>
        <v>0.69177522718882045</v>
      </c>
      <c r="K3398" s="1">
        <v>1</v>
      </c>
      <c r="L3398" s="1">
        <f t="shared" si="158"/>
        <v>-0.36849419232980235</v>
      </c>
      <c r="M3398" s="1">
        <f>ABS(J3398-Base!J3398)</f>
        <v>7.705483696095361E-3</v>
      </c>
    </row>
    <row r="3399" spans="5:13" x14ac:dyDescent="0.3">
      <c r="E3399" s="1">
        <v>3388</v>
      </c>
      <c r="F3399" s="1">
        <v>1</v>
      </c>
      <c r="G3399" s="1">
        <v>22</v>
      </c>
      <c r="H3399" s="1">
        <v>3</v>
      </c>
      <c r="I3399" s="1">
        <f t="shared" si="156"/>
        <v>0.33408713354675501</v>
      </c>
      <c r="J3399" s="1">
        <f t="shared" si="157"/>
        <v>0.58275350580968577</v>
      </c>
      <c r="K3399" s="1">
        <v>1</v>
      </c>
      <c r="L3399" s="1">
        <f t="shared" si="158"/>
        <v>-0.53999098510892973</v>
      </c>
      <c r="M3399" s="1">
        <f>ABS(J3399-Base!J3399)</f>
        <v>3.0601136639029081E-3</v>
      </c>
    </row>
    <row r="3400" spans="5:13" x14ac:dyDescent="0.3">
      <c r="E3400" s="1">
        <v>3389</v>
      </c>
      <c r="F3400" s="1">
        <v>1</v>
      </c>
      <c r="G3400" s="1">
        <v>20</v>
      </c>
      <c r="H3400" s="1">
        <v>5</v>
      </c>
      <c r="I3400" s="1">
        <f t="shared" si="156"/>
        <v>0.98601736293969144</v>
      </c>
      <c r="J3400" s="1">
        <f t="shared" si="157"/>
        <v>0.72830055963107243</v>
      </c>
      <c r="K3400" s="1">
        <v>1</v>
      </c>
      <c r="L3400" s="1">
        <f t="shared" si="158"/>
        <v>-0.31704145935121358</v>
      </c>
      <c r="M3400" s="1">
        <f>ABS(J3400-Base!J3400)</f>
        <v>8.399337005623897E-3</v>
      </c>
    </row>
    <row r="3401" spans="5:13" x14ac:dyDescent="0.3">
      <c r="E3401" s="1">
        <v>3390</v>
      </c>
      <c r="F3401" s="1">
        <v>0</v>
      </c>
      <c r="G3401" s="1">
        <v>26</v>
      </c>
      <c r="H3401" s="1">
        <v>1</v>
      </c>
      <c r="I3401" s="1">
        <f t="shared" si="156"/>
        <v>-0.34927081672561133</v>
      </c>
      <c r="J3401" s="1">
        <f t="shared" si="157"/>
        <v>0.41355925728835835</v>
      </c>
      <c r="K3401" s="1">
        <v>0</v>
      </c>
      <c r="L3401" s="1">
        <f t="shared" si="158"/>
        <v>-0.53368365143780261</v>
      </c>
      <c r="M3401" s="1">
        <f>ABS(J3401-Base!J3401)</f>
        <v>2.1363829843065729E-3</v>
      </c>
    </row>
    <row r="3402" spans="5:13" x14ac:dyDescent="0.3">
      <c r="E3402" s="1">
        <v>3391</v>
      </c>
      <c r="F3402" s="1">
        <v>0</v>
      </c>
      <c r="G3402" s="1">
        <v>24</v>
      </c>
      <c r="H3402" s="1">
        <v>1</v>
      </c>
      <c r="I3402" s="1">
        <f t="shared" si="156"/>
        <v>-0.2964401699141721</v>
      </c>
      <c r="J3402" s="1">
        <f t="shared" si="157"/>
        <v>0.42642794299600362</v>
      </c>
      <c r="K3402" s="1">
        <v>0</v>
      </c>
      <c r="L3402" s="1">
        <f t="shared" si="158"/>
        <v>-0.55587170600887603</v>
      </c>
      <c r="M3402" s="1">
        <f>ABS(J3402-Base!J3402)</f>
        <v>1.1007142626220934E-3</v>
      </c>
    </row>
    <row r="3403" spans="5:13" x14ac:dyDescent="0.3">
      <c r="E3403" s="1">
        <v>3392</v>
      </c>
      <c r="F3403" s="1">
        <v>1</v>
      </c>
      <c r="G3403" s="1">
        <v>27</v>
      </c>
      <c r="H3403" s="1">
        <v>1</v>
      </c>
      <c r="I3403" s="1">
        <f t="shared" si="156"/>
        <v>-0.40663588332324041</v>
      </c>
      <c r="J3403" s="1">
        <f t="shared" si="157"/>
        <v>0.39971904687376963</v>
      </c>
      <c r="K3403" s="1">
        <v>1</v>
      </c>
      <c r="L3403" s="1">
        <f t="shared" si="158"/>
        <v>-0.91699336147610655</v>
      </c>
      <c r="M3403" s="1">
        <f>ABS(J3403-Base!J3403)</f>
        <v>4.8028829199894263E-3</v>
      </c>
    </row>
    <row r="3404" spans="5:13" x14ac:dyDescent="0.3">
      <c r="E3404" s="1">
        <v>3393</v>
      </c>
      <c r="F3404" s="1">
        <v>0</v>
      </c>
      <c r="G3404" s="1">
        <v>27</v>
      </c>
      <c r="H3404" s="1">
        <v>2</v>
      </c>
      <c r="I3404" s="1">
        <f t="shared" si="156"/>
        <v>-0.12760732183973089</v>
      </c>
      <c r="J3404" s="1">
        <f t="shared" si="157"/>
        <v>0.4681413889610696</v>
      </c>
      <c r="K3404" s="1">
        <v>0</v>
      </c>
      <c r="L3404" s="1">
        <f t="shared" si="158"/>
        <v>-0.63137759368707358</v>
      </c>
      <c r="M3404" s="1">
        <f>ABS(J3404-Base!J3404)</f>
        <v>5.8814182643489032E-3</v>
      </c>
    </row>
    <row r="3405" spans="5:13" x14ac:dyDescent="0.3">
      <c r="E3405" s="1">
        <v>3394</v>
      </c>
      <c r="F3405" s="1">
        <v>0</v>
      </c>
      <c r="G3405" s="1">
        <v>25</v>
      </c>
      <c r="H3405" s="1">
        <v>4</v>
      </c>
      <c r="I3405" s="1">
        <f t="shared" ref="I3405:I3468" si="159">$H$5+$H$6*G3405+H3405*$H$7+$H$8*F3405+F3405*H3405*$H$9+F3405*G3405*$H$10</f>
        <v>0.42138096155490878</v>
      </c>
      <c r="J3405" s="1">
        <f t="shared" ref="J3405:J3468" si="160">EXP(I3405)/(1+EXP(I3405))</f>
        <v>0.6038136545663757</v>
      </c>
      <c r="K3405" s="1">
        <v>1</v>
      </c>
      <c r="L3405" s="1">
        <f t="shared" ref="L3405:L3468" si="161">IF(K3405=1,LN(J3405),LN(1-J3405))</f>
        <v>-0.50448964757891968</v>
      </c>
      <c r="M3405" s="1">
        <f>ABS(J3405-Base!J3405)</f>
        <v>2.2972630990221621E-2</v>
      </c>
    </row>
    <row r="3406" spans="5:13" x14ac:dyDescent="0.3">
      <c r="E3406" s="1">
        <v>3395</v>
      </c>
      <c r="F3406" s="1">
        <v>1</v>
      </c>
      <c r="G3406" s="1">
        <v>23</v>
      </c>
      <c r="H3406" s="1">
        <v>3</v>
      </c>
      <c r="I3406" s="1">
        <f t="shared" si="159"/>
        <v>0.30448953772106868</v>
      </c>
      <c r="J3406" s="1">
        <f t="shared" si="160"/>
        <v>0.57553965310375632</v>
      </c>
      <c r="K3406" s="1">
        <v>1</v>
      </c>
      <c r="L3406" s="1">
        <f t="shared" si="161"/>
        <v>-0.55244715118904442</v>
      </c>
      <c r="M3406" s="1">
        <f>ABS(J3406-Base!J3406)</f>
        <v>2.8232640295787759E-3</v>
      </c>
    </row>
    <row r="3407" spans="5:13" x14ac:dyDescent="0.3">
      <c r="E3407" s="1">
        <v>3396</v>
      </c>
      <c r="F3407" s="1">
        <v>0</v>
      </c>
      <c r="G3407" s="1">
        <v>26</v>
      </c>
      <c r="H3407" s="1">
        <v>1</v>
      </c>
      <c r="I3407" s="1">
        <f t="shared" si="159"/>
        <v>-0.34927081672561133</v>
      </c>
      <c r="J3407" s="1">
        <f t="shared" si="160"/>
        <v>0.41355925728835835</v>
      </c>
      <c r="K3407" s="1">
        <v>1</v>
      </c>
      <c r="L3407" s="1">
        <f t="shared" si="161"/>
        <v>-0.88295446816341394</v>
      </c>
      <c r="M3407" s="1">
        <f>ABS(J3407-Base!J3407)</f>
        <v>2.1363829843065729E-3</v>
      </c>
    </row>
    <row r="3408" spans="5:13" x14ac:dyDescent="0.3">
      <c r="E3408" s="1">
        <v>3397</v>
      </c>
      <c r="F3408" s="1">
        <v>0</v>
      </c>
      <c r="G3408" s="1">
        <v>32</v>
      </c>
      <c r="H3408" s="1">
        <v>1</v>
      </c>
      <c r="I3408" s="1">
        <f t="shared" si="159"/>
        <v>-0.50776275715992913</v>
      </c>
      <c r="J3408" s="1">
        <f t="shared" si="160"/>
        <v>0.37571813374286805</v>
      </c>
      <c r="K3408" s="1">
        <v>1</v>
      </c>
      <c r="L3408" s="1">
        <f t="shared" si="161"/>
        <v>-0.9789160610169183</v>
      </c>
      <c r="M3408" s="1">
        <f>ABS(J3408-Base!J3408)</f>
        <v>5.0892154397377265E-3</v>
      </c>
    </row>
    <row r="3409" spans="5:13" x14ac:dyDescent="0.3">
      <c r="E3409" s="1">
        <v>3398</v>
      </c>
      <c r="F3409" s="1">
        <v>0</v>
      </c>
      <c r="G3409" s="1">
        <v>31</v>
      </c>
      <c r="H3409" s="1">
        <v>1</v>
      </c>
      <c r="I3409" s="1">
        <f t="shared" si="159"/>
        <v>-0.48134743375420952</v>
      </c>
      <c r="J3409" s="1">
        <f t="shared" si="160"/>
        <v>0.3819339988922909</v>
      </c>
      <c r="K3409" s="1">
        <v>1</v>
      </c>
      <c r="L3409" s="1">
        <f t="shared" si="161"/>
        <v>-0.96250746307223201</v>
      </c>
      <c r="M3409" s="1">
        <f>ABS(J3409-Base!J3409)</f>
        <v>4.6159653878562468E-3</v>
      </c>
    </row>
    <row r="3410" spans="5:13" x14ac:dyDescent="0.3">
      <c r="E3410" s="1">
        <v>3399</v>
      </c>
      <c r="F3410" s="1">
        <v>1</v>
      </c>
      <c r="G3410" s="1">
        <v>22</v>
      </c>
      <c r="H3410" s="1">
        <v>3</v>
      </c>
      <c r="I3410" s="1">
        <f t="shared" si="159"/>
        <v>0.33408713354675501</v>
      </c>
      <c r="J3410" s="1">
        <f t="shared" si="160"/>
        <v>0.58275350580968577</v>
      </c>
      <c r="K3410" s="1">
        <v>1</v>
      </c>
      <c r="L3410" s="1">
        <f t="shared" si="161"/>
        <v>-0.53999098510892973</v>
      </c>
      <c r="M3410" s="1">
        <f>ABS(J3410-Base!J3410)</f>
        <v>3.0601136639029081E-3</v>
      </c>
    </row>
    <row r="3411" spans="5:13" x14ac:dyDescent="0.3">
      <c r="E3411" s="1">
        <v>3400</v>
      </c>
      <c r="F3411" s="1">
        <v>1</v>
      </c>
      <c r="G3411" s="1">
        <v>26</v>
      </c>
      <c r="H3411" s="1">
        <v>2</v>
      </c>
      <c r="I3411" s="1">
        <f t="shared" si="159"/>
        <v>-8.0670768626772152E-2</v>
      </c>
      <c r="J3411" s="1">
        <f t="shared" si="160"/>
        <v>0.47984323796034778</v>
      </c>
      <c r="K3411" s="1">
        <v>0</v>
      </c>
      <c r="L3411" s="1">
        <f t="shared" si="161"/>
        <v>-0.65362504737737592</v>
      </c>
      <c r="M3411" s="1">
        <f>ABS(J3411-Base!J3411)</f>
        <v>1.3081485386529645E-3</v>
      </c>
    </row>
    <row r="3412" spans="5:13" x14ac:dyDescent="0.3">
      <c r="E3412" s="1">
        <v>3401</v>
      </c>
      <c r="F3412" s="1">
        <v>0</v>
      </c>
      <c r="G3412" s="1">
        <v>31</v>
      </c>
      <c r="H3412" s="1">
        <v>3</v>
      </c>
      <c r="I3412" s="1">
        <f t="shared" si="159"/>
        <v>1.4810202828990815E-2</v>
      </c>
      <c r="J3412" s="1">
        <f t="shared" si="160"/>
        <v>0.50370248303162568</v>
      </c>
      <c r="K3412" s="1">
        <v>0</v>
      </c>
      <c r="L3412" s="1">
        <f t="shared" si="161"/>
        <v>-0.70057969948734578</v>
      </c>
      <c r="M3412" s="1">
        <f>ABS(J3412-Base!J3412)</f>
        <v>1.2383193000038983E-2</v>
      </c>
    </row>
    <row r="3413" spans="5:13" x14ac:dyDescent="0.3">
      <c r="E3413" s="1">
        <v>3402</v>
      </c>
      <c r="F3413" s="1">
        <v>1</v>
      </c>
      <c r="G3413" s="1">
        <v>26</v>
      </c>
      <c r="H3413" s="1">
        <v>0</v>
      </c>
      <c r="I3413" s="1">
        <f t="shared" si="159"/>
        <v>-0.6734058063683358</v>
      </c>
      <c r="J3413" s="1">
        <f t="shared" si="160"/>
        <v>0.33773464375559969</v>
      </c>
      <c r="K3413" s="1">
        <v>0</v>
      </c>
      <c r="L3413" s="1">
        <f t="shared" si="161"/>
        <v>-0.41208896311178073</v>
      </c>
      <c r="M3413" s="1">
        <f>ABS(J3413-Base!J3413)</f>
        <v>7.3440506179069387E-3</v>
      </c>
    </row>
    <row r="3414" spans="5:13" x14ac:dyDescent="0.3">
      <c r="E3414" s="1">
        <v>3403</v>
      </c>
      <c r="F3414" s="1">
        <v>1</v>
      </c>
      <c r="G3414" s="1">
        <v>23</v>
      </c>
      <c r="H3414" s="1">
        <v>2</v>
      </c>
      <c r="I3414" s="1">
        <f t="shared" si="159"/>
        <v>8.1220188502868634E-3</v>
      </c>
      <c r="J3414" s="1">
        <f t="shared" si="160"/>
        <v>0.50203049355042118</v>
      </c>
      <c r="K3414" s="1">
        <v>0</v>
      </c>
      <c r="L3414" s="1">
        <f t="shared" si="161"/>
        <v>-0.69721643586119952</v>
      </c>
      <c r="M3414" s="1">
        <f>ABS(J3414-Base!J3414)</f>
        <v>5.4109666962431913E-4</v>
      </c>
    </row>
    <row r="3415" spans="5:13" x14ac:dyDescent="0.3">
      <c r="E3415" s="1">
        <v>3404</v>
      </c>
      <c r="F3415" s="1">
        <v>0</v>
      </c>
      <c r="G3415" s="1">
        <v>24</v>
      </c>
      <c r="H3415" s="1">
        <v>0</v>
      </c>
      <c r="I3415" s="1">
        <f t="shared" si="159"/>
        <v>-0.54451898820577227</v>
      </c>
      <c r="J3415" s="1">
        <f t="shared" si="160"/>
        <v>0.36713697802341244</v>
      </c>
      <c r="K3415" s="1">
        <v>1</v>
      </c>
      <c r="L3415" s="1">
        <f t="shared" si="161"/>
        <v>-1.0020202634421997</v>
      </c>
      <c r="M3415" s="1">
        <f>ABS(J3415-Base!J3415)</f>
        <v>9.0319000904001689E-3</v>
      </c>
    </row>
    <row r="3416" spans="5:13" x14ac:dyDescent="0.3">
      <c r="E3416" s="1">
        <v>3405</v>
      </c>
      <c r="F3416" s="1">
        <v>1</v>
      </c>
      <c r="G3416" s="1">
        <v>23</v>
      </c>
      <c r="H3416" s="1">
        <v>4</v>
      </c>
      <c r="I3416" s="1">
        <f t="shared" si="159"/>
        <v>0.60085705659185051</v>
      </c>
      <c r="J3416" s="1">
        <f t="shared" si="160"/>
        <v>0.64585236278033253</v>
      </c>
      <c r="K3416" s="1">
        <v>1</v>
      </c>
      <c r="L3416" s="1">
        <f t="shared" si="161"/>
        <v>-0.43718434190663547</v>
      </c>
      <c r="M3416" s="1">
        <f>ABS(J3416-Base!J3416)</f>
        <v>5.7982892166952293E-3</v>
      </c>
    </row>
    <row r="3417" spans="5:13" x14ac:dyDescent="0.3">
      <c r="E3417" s="1">
        <v>3406</v>
      </c>
      <c r="F3417" s="1">
        <v>1</v>
      </c>
      <c r="G3417" s="1">
        <v>26</v>
      </c>
      <c r="H3417" s="1">
        <v>1</v>
      </c>
      <c r="I3417" s="1">
        <f t="shared" si="159"/>
        <v>-0.37703828749755397</v>
      </c>
      <c r="J3417" s="1">
        <f t="shared" si="160"/>
        <v>0.40684142424285535</v>
      </c>
      <c r="K3417" s="1">
        <v>0</v>
      </c>
      <c r="L3417" s="1">
        <f t="shared" si="161"/>
        <v>-0.5222935029889062</v>
      </c>
      <c r="M3417" s="1">
        <f>ABS(J3417-Base!J3417)</f>
        <v>4.5814500611964237E-3</v>
      </c>
    </row>
    <row r="3418" spans="5:13" x14ac:dyDescent="0.3">
      <c r="E3418" s="1">
        <v>3407</v>
      </c>
      <c r="F3418" s="1">
        <v>1</v>
      </c>
      <c r="G3418" s="1">
        <v>35</v>
      </c>
      <c r="H3418" s="1">
        <v>4</v>
      </c>
      <c r="I3418" s="1">
        <f t="shared" si="159"/>
        <v>0.2456859066836144</v>
      </c>
      <c r="J3418" s="1">
        <f t="shared" si="160"/>
        <v>0.56111437223151261</v>
      </c>
      <c r="K3418" s="1">
        <v>1</v>
      </c>
      <c r="L3418" s="1">
        <f t="shared" si="161"/>
        <v>-0.57783052216809472</v>
      </c>
      <c r="M3418" s="1">
        <f>ABS(J3418-Base!J3418)</f>
        <v>3.1925161309784844E-3</v>
      </c>
    </row>
    <row r="3419" spans="5:13" x14ac:dyDescent="0.3">
      <c r="E3419" s="1">
        <v>3408</v>
      </c>
      <c r="F3419" s="1">
        <v>1</v>
      </c>
      <c r="G3419" s="1">
        <v>21</v>
      </c>
      <c r="H3419" s="1">
        <v>2</v>
      </c>
      <c r="I3419" s="1">
        <f t="shared" si="159"/>
        <v>6.7317210501659577E-2</v>
      </c>
      <c r="J3419" s="1">
        <f t="shared" si="160"/>
        <v>0.51682295018884739</v>
      </c>
      <c r="K3419" s="1">
        <v>1</v>
      </c>
      <c r="L3419" s="1">
        <f t="shared" si="161"/>
        <v>-0.66005491923960891</v>
      </c>
      <c r="M3419" s="1">
        <f>ABS(J3419-Base!J3419)</f>
        <v>2.8386367784460909E-5</v>
      </c>
    </row>
    <row r="3420" spans="5:13" x14ac:dyDescent="0.3">
      <c r="E3420" s="1">
        <v>3409</v>
      </c>
      <c r="F3420" s="1">
        <v>0</v>
      </c>
      <c r="G3420" s="1">
        <v>27</v>
      </c>
      <c r="H3420" s="1">
        <v>2</v>
      </c>
      <c r="I3420" s="1">
        <f t="shared" si="159"/>
        <v>-0.12760732183973089</v>
      </c>
      <c r="J3420" s="1">
        <f t="shared" si="160"/>
        <v>0.4681413889610696</v>
      </c>
      <c r="K3420" s="1">
        <v>0</v>
      </c>
      <c r="L3420" s="1">
        <f t="shared" si="161"/>
        <v>-0.63137759368707358</v>
      </c>
      <c r="M3420" s="1">
        <f>ABS(J3420-Base!J3420)</f>
        <v>5.8814182643489032E-3</v>
      </c>
    </row>
    <row r="3421" spans="5:13" x14ac:dyDescent="0.3">
      <c r="E3421" s="1">
        <v>3410</v>
      </c>
      <c r="F3421" s="1">
        <v>1</v>
      </c>
      <c r="G3421" s="1">
        <v>23</v>
      </c>
      <c r="H3421" s="1">
        <v>2</v>
      </c>
      <c r="I3421" s="1">
        <f t="shared" si="159"/>
        <v>8.1220188502868634E-3</v>
      </c>
      <c r="J3421" s="1">
        <f t="shared" si="160"/>
        <v>0.50203049355042118</v>
      </c>
      <c r="K3421" s="1">
        <v>1</v>
      </c>
      <c r="L3421" s="1">
        <f t="shared" si="161"/>
        <v>-0.68909441701091245</v>
      </c>
      <c r="M3421" s="1">
        <f>ABS(J3421-Base!J3421)</f>
        <v>5.4109666962431913E-4</v>
      </c>
    </row>
    <row r="3422" spans="5:13" x14ac:dyDescent="0.3">
      <c r="E3422" s="1">
        <v>3411</v>
      </c>
      <c r="F3422" s="1">
        <v>1</v>
      </c>
      <c r="G3422" s="1">
        <v>24</v>
      </c>
      <c r="H3422" s="1">
        <v>5</v>
      </c>
      <c r="I3422" s="1">
        <f t="shared" si="159"/>
        <v>0.86762697963694613</v>
      </c>
      <c r="J3422" s="1">
        <f t="shared" si="160"/>
        <v>0.70425168202778288</v>
      </c>
      <c r="K3422" s="1">
        <v>0</v>
      </c>
      <c r="L3422" s="1">
        <f t="shared" si="161"/>
        <v>-1.2182464634695953</v>
      </c>
      <c r="M3422" s="1">
        <f>ABS(J3422-Base!J3422)</f>
        <v>7.9638207494150404E-3</v>
      </c>
    </row>
    <row r="3423" spans="5:13" x14ac:dyDescent="0.3">
      <c r="E3423" s="1">
        <v>3412</v>
      </c>
      <c r="F3423" s="1">
        <v>0</v>
      </c>
      <c r="G3423" s="1">
        <v>27</v>
      </c>
      <c r="H3423" s="1">
        <v>1</v>
      </c>
      <c r="I3423" s="1">
        <f t="shared" si="159"/>
        <v>-0.37568614013133106</v>
      </c>
      <c r="J3423" s="1">
        <f t="shared" si="160"/>
        <v>0.40716776750395117</v>
      </c>
      <c r="K3423" s="1">
        <v>1</v>
      </c>
      <c r="L3423" s="1">
        <f t="shared" si="161"/>
        <v>-0.89852997330334061</v>
      </c>
      <c r="M3423" s="1">
        <f>ABS(J3423-Base!J3423)</f>
        <v>2.6458377101921116E-3</v>
      </c>
    </row>
    <row r="3424" spans="5:13" x14ac:dyDescent="0.3">
      <c r="E3424" s="1">
        <v>3413</v>
      </c>
      <c r="F3424" s="1">
        <v>1</v>
      </c>
      <c r="G3424" s="1">
        <v>26</v>
      </c>
      <c r="H3424" s="1">
        <v>1</v>
      </c>
      <c r="I3424" s="1">
        <f t="shared" si="159"/>
        <v>-0.37703828749755397</v>
      </c>
      <c r="J3424" s="1">
        <f t="shared" si="160"/>
        <v>0.40684142424285535</v>
      </c>
      <c r="K3424" s="1">
        <v>1</v>
      </c>
      <c r="L3424" s="1">
        <f t="shared" si="161"/>
        <v>-0.89933179048646017</v>
      </c>
      <c r="M3424" s="1">
        <f>ABS(J3424-Base!J3424)</f>
        <v>4.5814500611964237E-3</v>
      </c>
    </row>
    <row r="3425" spans="5:13" x14ac:dyDescent="0.3">
      <c r="E3425" s="1">
        <v>3414</v>
      </c>
      <c r="F3425" s="1">
        <v>1</v>
      </c>
      <c r="G3425" s="1">
        <v>28</v>
      </c>
      <c r="H3425" s="1">
        <v>1</v>
      </c>
      <c r="I3425" s="1">
        <f t="shared" si="159"/>
        <v>-0.43623347914892674</v>
      </c>
      <c r="J3425" s="1">
        <f t="shared" si="160"/>
        <v>0.39263882082146984</v>
      </c>
      <c r="K3425" s="1">
        <v>0</v>
      </c>
      <c r="L3425" s="1">
        <f t="shared" si="161"/>
        <v>-0.49863164152047607</v>
      </c>
      <c r="M3425" s="1">
        <f>ABS(J3425-Base!J3425)</f>
        <v>5.0197113098892077E-3</v>
      </c>
    </row>
    <row r="3426" spans="5:13" x14ac:dyDescent="0.3">
      <c r="E3426" s="1">
        <v>3415</v>
      </c>
      <c r="F3426" s="1">
        <v>0</v>
      </c>
      <c r="G3426" s="1">
        <v>28</v>
      </c>
      <c r="H3426" s="1">
        <v>2</v>
      </c>
      <c r="I3426" s="1">
        <f t="shared" si="159"/>
        <v>-0.15402264524545051</v>
      </c>
      <c r="J3426" s="1">
        <f t="shared" si="160"/>
        <v>0.46157028094029279</v>
      </c>
      <c r="K3426" s="1">
        <v>0</v>
      </c>
      <c r="L3426" s="1">
        <f t="shared" si="161"/>
        <v>-0.61909830332712346</v>
      </c>
      <c r="M3426" s="1">
        <f>ABS(J3426-Base!J3426)</f>
        <v>5.3345204778011968E-3</v>
      </c>
    </row>
    <row r="3427" spans="5:13" x14ac:dyDescent="0.3">
      <c r="E3427" s="1">
        <v>3416</v>
      </c>
      <c r="F3427" s="1">
        <v>0</v>
      </c>
      <c r="G3427" s="1">
        <v>26</v>
      </c>
      <c r="H3427" s="1">
        <v>1</v>
      </c>
      <c r="I3427" s="1">
        <f t="shared" si="159"/>
        <v>-0.34927081672561133</v>
      </c>
      <c r="J3427" s="1">
        <f t="shared" si="160"/>
        <v>0.41355925728835835</v>
      </c>
      <c r="K3427" s="1">
        <v>0</v>
      </c>
      <c r="L3427" s="1">
        <f t="shared" si="161"/>
        <v>-0.53368365143780261</v>
      </c>
      <c r="M3427" s="1">
        <f>ABS(J3427-Base!J3427)</f>
        <v>2.1363829843065729E-3</v>
      </c>
    </row>
    <row r="3428" spans="5:13" x14ac:dyDescent="0.3">
      <c r="E3428" s="1">
        <v>3417</v>
      </c>
      <c r="F3428" s="1">
        <v>0</v>
      </c>
      <c r="G3428" s="1">
        <v>21</v>
      </c>
      <c r="H3428" s="1">
        <v>1</v>
      </c>
      <c r="I3428" s="1">
        <f t="shared" si="159"/>
        <v>-0.2171941996970132</v>
      </c>
      <c r="J3428" s="1">
        <f t="shared" si="160"/>
        <v>0.44591390150239957</v>
      </c>
      <c r="K3428" s="1">
        <v>0</v>
      </c>
      <c r="L3428" s="1">
        <f t="shared" si="161"/>
        <v>-0.59043519185957483</v>
      </c>
      <c r="M3428" s="1">
        <f>ABS(J3428-Base!J3428)</f>
        <v>4.8651378230174513E-4</v>
      </c>
    </row>
    <row r="3429" spans="5:13" x14ac:dyDescent="0.3">
      <c r="E3429" s="1">
        <v>3418</v>
      </c>
      <c r="F3429" s="1">
        <v>0</v>
      </c>
      <c r="G3429" s="1">
        <v>27</v>
      </c>
      <c r="H3429" s="1">
        <v>1</v>
      </c>
      <c r="I3429" s="1">
        <f t="shared" si="159"/>
        <v>-0.37568614013133106</v>
      </c>
      <c r="J3429" s="1">
        <f t="shared" si="160"/>
        <v>0.40716776750395117</v>
      </c>
      <c r="K3429" s="1">
        <v>1</v>
      </c>
      <c r="L3429" s="1">
        <f t="shared" si="161"/>
        <v>-0.89852997330334061</v>
      </c>
      <c r="M3429" s="1">
        <f>ABS(J3429-Base!J3429)</f>
        <v>2.6458377101921116E-3</v>
      </c>
    </row>
    <row r="3430" spans="5:13" x14ac:dyDescent="0.3">
      <c r="E3430" s="1">
        <v>3419</v>
      </c>
      <c r="F3430" s="1">
        <v>1</v>
      </c>
      <c r="G3430" s="1">
        <v>17</v>
      </c>
      <c r="H3430" s="1">
        <v>2</v>
      </c>
      <c r="I3430" s="1">
        <f t="shared" si="159"/>
        <v>0.18570759380440496</v>
      </c>
      <c r="J3430" s="1">
        <f t="shared" si="160"/>
        <v>0.5462939287708084</v>
      </c>
      <c r="K3430" s="1">
        <v>1</v>
      </c>
      <c r="L3430" s="1">
        <f t="shared" si="161"/>
        <v>-0.60459811700336041</v>
      </c>
      <c r="M3430" s="1">
        <f>ABS(J3430-Base!J3430)</f>
        <v>9.8859532687645135E-4</v>
      </c>
    </row>
    <row r="3431" spans="5:13" x14ac:dyDescent="0.3">
      <c r="E3431" s="1">
        <v>3420</v>
      </c>
      <c r="F3431" s="1">
        <v>1</v>
      </c>
      <c r="G3431" s="1">
        <v>22</v>
      </c>
      <c r="H3431" s="1">
        <v>0</v>
      </c>
      <c r="I3431" s="1">
        <f t="shared" si="159"/>
        <v>-0.55501542306559037</v>
      </c>
      <c r="J3431" s="1">
        <f t="shared" si="160"/>
        <v>0.3647015772327829</v>
      </c>
      <c r="K3431" s="1">
        <v>1</v>
      </c>
      <c r="L3431" s="1">
        <f t="shared" si="161"/>
        <v>-1.0086758564365665</v>
      </c>
      <c r="M3431" s="1">
        <f>ABS(J3431-Base!J3431)</f>
        <v>6.6428017555906216E-3</v>
      </c>
    </row>
    <row r="3432" spans="5:13" x14ac:dyDescent="0.3">
      <c r="E3432" s="1">
        <v>3421</v>
      </c>
      <c r="F3432" s="1">
        <v>0</v>
      </c>
      <c r="G3432" s="1">
        <v>19</v>
      </c>
      <c r="H3432" s="1">
        <v>2</v>
      </c>
      <c r="I3432" s="1">
        <f t="shared" si="159"/>
        <v>8.3715265406026196E-2</v>
      </c>
      <c r="J3432" s="1">
        <f t="shared" si="160"/>
        <v>0.52091660205431412</v>
      </c>
      <c r="K3432" s="1">
        <v>0</v>
      </c>
      <c r="L3432" s="1">
        <f t="shared" si="161"/>
        <v>-0.73588058828022995</v>
      </c>
      <c r="M3432" s="1">
        <f>ABS(J3432-Base!J3432)</f>
        <v>1.0187013112159637E-2</v>
      </c>
    </row>
    <row r="3433" spans="5:13" x14ac:dyDescent="0.3">
      <c r="E3433" s="1">
        <v>3422</v>
      </c>
      <c r="F3433" s="1">
        <v>0</v>
      </c>
      <c r="G3433" s="1">
        <v>27</v>
      </c>
      <c r="H3433" s="1">
        <v>0</v>
      </c>
      <c r="I3433" s="1">
        <f t="shared" si="159"/>
        <v>-0.62376495842293123</v>
      </c>
      <c r="J3433" s="1">
        <f t="shared" si="160"/>
        <v>0.34892565543319548</v>
      </c>
      <c r="K3433" s="1">
        <v>0</v>
      </c>
      <c r="L3433" s="1">
        <f t="shared" si="161"/>
        <v>-0.42913144273050785</v>
      </c>
      <c r="M3433" s="1">
        <f>ABS(J3433-Base!J3433)</f>
        <v>1.0275372231825008E-2</v>
      </c>
    </row>
    <row r="3434" spans="5:13" x14ac:dyDescent="0.3">
      <c r="E3434" s="1">
        <v>3423</v>
      </c>
      <c r="F3434" s="1">
        <v>1</v>
      </c>
      <c r="G3434" s="1">
        <v>25</v>
      </c>
      <c r="H3434" s="1">
        <v>1</v>
      </c>
      <c r="I3434" s="1">
        <f t="shared" si="159"/>
        <v>-0.34744069167186764</v>
      </c>
      <c r="J3434" s="1">
        <f t="shared" si="160"/>
        <v>0.41400318395785679</v>
      </c>
      <c r="K3434" s="1">
        <v>0</v>
      </c>
      <c r="L3434" s="1">
        <f t="shared" si="161"/>
        <v>-0.53444092279506761</v>
      </c>
      <c r="M3434" s="1">
        <f>ABS(J3434-Base!J3434)</f>
        <v>4.3556515354902237E-3</v>
      </c>
    </row>
    <row r="3435" spans="5:13" x14ac:dyDescent="0.3">
      <c r="E3435" s="1">
        <v>3424</v>
      </c>
      <c r="F3435" s="1">
        <v>0</v>
      </c>
      <c r="G3435" s="1">
        <v>26</v>
      </c>
      <c r="H3435" s="1">
        <v>1</v>
      </c>
      <c r="I3435" s="1">
        <f t="shared" si="159"/>
        <v>-0.34927081672561133</v>
      </c>
      <c r="J3435" s="1">
        <f t="shared" si="160"/>
        <v>0.41355925728835835</v>
      </c>
      <c r="K3435" s="1">
        <v>0</v>
      </c>
      <c r="L3435" s="1">
        <f t="shared" si="161"/>
        <v>-0.53368365143780261</v>
      </c>
      <c r="M3435" s="1">
        <f>ABS(J3435-Base!J3435)</f>
        <v>2.1363829843065729E-3</v>
      </c>
    </row>
    <row r="3436" spans="5:13" x14ac:dyDescent="0.3">
      <c r="E3436" s="1">
        <v>3425</v>
      </c>
      <c r="F3436" s="1">
        <v>1</v>
      </c>
      <c r="G3436" s="1">
        <v>26</v>
      </c>
      <c r="H3436" s="1">
        <v>4</v>
      </c>
      <c r="I3436" s="1">
        <f t="shared" si="159"/>
        <v>0.51206426911479153</v>
      </c>
      <c r="J3436" s="1">
        <f t="shared" si="160"/>
        <v>0.62529026252497333</v>
      </c>
      <c r="K3436" s="1">
        <v>1</v>
      </c>
      <c r="L3436" s="1">
        <f t="shared" si="161"/>
        <v>-0.46953931701538698</v>
      </c>
      <c r="M3436" s="1">
        <f>ABS(J3436-Base!J3436)</f>
        <v>5.2115819597463586E-3</v>
      </c>
    </row>
    <row r="3437" spans="5:13" x14ac:dyDescent="0.3">
      <c r="E3437" s="1">
        <v>3426</v>
      </c>
      <c r="F3437" s="1">
        <v>1</v>
      </c>
      <c r="G3437" s="1">
        <v>16</v>
      </c>
      <c r="H3437" s="1">
        <v>3</v>
      </c>
      <c r="I3437" s="1">
        <f t="shared" si="159"/>
        <v>0.5116727085008731</v>
      </c>
      <c r="J3437" s="1">
        <f t="shared" si="160"/>
        <v>0.6251985144530473</v>
      </c>
      <c r="K3437" s="1">
        <v>1</v>
      </c>
      <c r="L3437" s="1">
        <f t="shared" si="161"/>
        <v>-0.46968605655240608</v>
      </c>
      <c r="M3437" s="1">
        <f>ABS(J3437-Base!J3437)</f>
        <v>4.3978159332516142E-3</v>
      </c>
    </row>
    <row r="3438" spans="5:13" x14ac:dyDescent="0.3">
      <c r="E3438" s="1">
        <v>3427</v>
      </c>
      <c r="F3438" s="1">
        <v>1</v>
      </c>
      <c r="G3438" s="1">
        <v>21</v>
      </c>
      <c r="H3438" s="1">
        <v>3</v>
      </c>
      <c r="I3438" s="1">
        <f t="shared" si="159"/>
        <v>0.36368472937244134</v>
      </c>
      <c r="J3438" s="1">
        <f t="shared" si="160"/>
        <v>0.58993210957582065</v>
      </c>
      <c r="K3438" s="1">
        <v>0</v>
      </c>
      <c r="L3438" s="1">
        <f t="shared" si="161"/>
        <v>-0.89143254659126092</v>
      </c>
      <c r="M3438" s="1">
        <f>ABS(J3438-Base!J3438)</f>
        <v>3.2934135297213452E-3</v>
      </c>
    </row>
    <row r="3439" spans="5:13" x14ac:dyDescent="0.3">
      <c r="E3439" s="1">
        <v>3428</v>
      </c>
      <c r="F3439" s="1">
        <v>1</v>
      </c>
      <c r="G3439" s="1">
        <v>27</v>
      </c>
      <c r="H3439" s="1">
        <v>2</v>
      </c>
      <c r="I3439" s="1">
        <f t="shared" si="159"/>
        <v>-0.11026836445245859</v>
      </c>
      <c r="J3439" s="1">
        <f t="shared" si="160"/>
        <v>0.47246080757786535</v>
      </c>
      <c r="K3439" s="1">
        <v>1</v>
      </c>
      <c r="L3439" s="1">
        <f t="shared" si="161"/>
        <v>-0.74980048241377872</v>
      </c>
      <c r="M3439" s="1">
        <f>ABS(J3439-Base!J3439)</f>
        <v>1.5619996475531583E-3</v>
      </c>
    </row>
    <row r="3440" spans="5:13" x14ac:dyDescent="0.3">
      <c r="E3440" s="1">
        <v>3429</v>
      </c>
      <c r="F3440" s="1">
        <v>1</v>
      </c>
      <c r="G3440" s="1">
        <v>30</v>
      </c>
      <c r="H3440" s="1">
        <v>1</v>
      </c>
      <c r="I3440" s="1">
        <f t="shared" si="159"/>
        <v>-0.4954286708002994</v>
      </c>
      <c r="J3440" s="1">
        <f t="shared" si="160"/>
        <v>0.37861554797737879</v>
      </c>
      <c r="K3440" s="1">
        <v>1</v>
      </c>
      <c r="L3440" s="1">
        <f t="shared" si="161"/>
        <v>-0.97123397402061529</v>
      </c>
      <c r="M3440" s="1">
        <f>ABS(J3440-Base!J3440)</f>
        <v>5.438657127549873E-3</v>
      </c>
    </row>
    <row r="3441" spans="5:13" x14ac:dyDescent="0.3">
      <c r="E3441" s="1">
        <v>3430</v>
      </c>
      <c r="F3441" s="1">
        <v>0</v>
      </c>
      <c r="G3441" s="1">
        <v>15</v>
      </c>
      <c r="H3441" s="1">
        <v>1</v>
      </c>
      <c r="I3441" s="1">
        <f t="shared" si="159"/>
        <v>-5.8702259262695455E-2</v>
      </c>
      <c r="J3441" s="1">
        <f t="shared" si="160"/>
        <v>0.48532864801090375</v>
      </c>
      <c r="K3441" s="1">
        <v>0</v>
      </c>
      <c r="L3441" s="1">
        <f t="shared" si="161"/>
        <v>-0.66422673350120598</v>
      </c>
      <c r="M3441" s="1">
        <f>ABS(J3441-Base!J3441)</f>
        <v>3.725098046426234E-3</v>
      </c>
    </row>
    <row r="3442" spans="5:13" x14ac:dyDescent="0.3">
      <c r="E3442" s="1">
        <v>3431</v>
      </c>
      <c r="F3442" s="1">
        <v>1</v>
      </c>
      <c r="G3442" s="1">
        <v>28</v>
      </c>
      <c r="H3442" s="1">
        <v>4</v>
      </c>
      <c r="I3442" s="1">
        <f t="shared" si="159"/>
        <v>0.45286907746341865</v>
      </c>
      <c r="J3442" s="1">
        <f t="shared" si="160"/>
        <v>0.61132116588766361</v>
      </c>
      <c r="K3442" s="1">
        <v>0</v>
      </c>
      <c r="L3442" s="1">
        <f t="shared" si="161"/>
        <v>-0.94500189562346493</v>
      </c>
      <c r="M3442" s="1">
        <f>ABS(J3442-Base!J3442)</f>
        <v>4.793934619529483E-3</v>
      </c>
    </row>
    <row r="3443" spans="5:13" x14ac:dyDescent="0.3">
      <c r="E3443" s="1">
        <v>3432</v>
      </c>
      <c r="F3443" s="1">
        <v>1</v>
      </c>
      <c r="G3443" s="1">
        <v>18</v>
      </c>
      <c r="H3443" s="1">
        <v>4</v>
      </c>
      <c r="I3443" s="1">
        <f t="shared" si="159"/>
        <v>0.74884503572028216</v>
      </c>
      <c r="J3443" s="1">
        <f t="shared" si="160"/>
        <v>0.6789269861781041</v>
      </c>
      <c r="K3443" s="1">
        <v>0</v>
      </c>
      <c r="L3443" s="1">
        <f t="shared" si="161"/>
        <v>-1.1360867243275474</v>
      </c>
      <c r="M3443" s="1">
        <f>ABS(J3443-Base!J3443)</f>
        <v>6.6591931015561601E-3</v>
      </c>
    </row>
    <row r="3444" spans="5:13" x14ac:dyDescent="0.3">
      <c r="E3444" s="1">
        <v>3433</v>
      </c>
      <c r="F3444" s="1">
        <v>0</v>
      </c>
      <c r="G3444" s="1">
        <v>27</v>
      </c>
      <c r="H3444" s="1">
        <v>0</v>
      </c>
      <c r="I3444" s="1">
        <f t="shared" si="159"/>
        <v>-0.62376495842293123</v>
      </c>
      <c r="J3444" s="1">
        <f t="shared" si="160"/>
        <v>0.34892565543319548</v>
      </c>
      <c r="K3444" s="1">
        <v>0</v>
      </c>
      <c r="L3444" s="1">
        <f t="shared" si="161"/>
        <v>-0.42913144273050785</v>
      </c>
      <c r="M3444" s="1">
        <f>ABS(J3444-Base!J3444)</f>
        <v>1.0275372231825008E-2</v>
      </c>
    </row>
    <row r="3445" spans="5:13" x14ac:dyDescent="0.3">
      <c r="E3445" s="1">
        <v>3434</v>
      </c>
      <c r="F3445" s="1">
        <v>0</v>
      </c>
      <c r="G3445" s="1">
        <v>32</v>
      </c>
      <c r="H3445" s="1">
        <v>2</v>
      </c>
      <c r="I3445" s="1">
        <f t="shared" si="159"/>
        <v>-0.25968393886832897</v>
      </c>
      <c r="J3445" s="1">
        <f t="shared" si="160"/>
        <v>0.43544140461043551</v>
      </c>
      <c r="K3445" s="1">
        <v>0</v>
      </c>
      <c r="L3445" s="1">
        <f t="shared" si="161"/>
        <v>-0.5717111002663634</v>
      </c>
      <c r="M3445" s="1">
        <f>ABS(J3445-Base!J3445)</f>
        <v>3.1542444363010791E-3</v>
      </c>
    </row>
    <row r="3446" spans="5:13" x14ac:dyDescent="0.3">
      <c r="E3446" s="1">
        <v>3435</v>
      </c>
      <c r="F3446" s="1">
        <v>1</v>
      </c>
      <c r="G3446" s="1">
        <v>23</v>
      </c>
      <c r="H3446" s="1">
        <v>1</v>
      </c>
      <c r="I3446" s="1">
        <f t="shared" si="159"/>
        <v>-0.28824550002049498</v>
      </c>
      <c r="J3446" s="1">
        <f t="shared" si="160"/>
        <v>0.42843345186620124</v>
      </c>
      <c r="K3446" s="1">
        <v>0</v>
      </c>
      <c r="L3446" s="1">
        <f t="shared" si="161"/>
        <v>-0.55937435784786393</v>
      </c>
      <c r="M3446" s="1">
        <f>ABS(J3446-Base!J3446)</f>
        <v>3.8919667153189952E-3</v>
      </c>
    </row>
    <row r="3447" spans="5:13" x14ac:dyDescent="0.3">
      <c r="E3447" s="1">
        <v>3436</v>
      </c>
      <c r="F3447" s="1">
        <v>1</v>
      </c>
      <c r="G3447" s="1">
        <v>20</v>
      </c>
      <c r="H3447" s="1">
        <v>3</v>
      </c>
      <c r="I3447" s="1">
        <f t="shared" si="159"/>
        <v>0.39328232519812767</v>
      </c>
      <c r="J3447" s="1">
        <f t="shared" si="160"/>
        <v>0.59707260192305922</v>
      </c>
      <c r="K3447" s="1">
        <v>0</v>
      </c>
      <c r="L3447" s="1">
        <f t="shared" si="161"/>
        <v>-0.90899888692030684</v>
      </c>
      <c r="M3447" s="1">
        <f>ABS(J3447-Base!J3447)</f>
        <v>3.5229003773554757E-3</v>
      </c>
    </row>
    <row r="3448" spans="5:13" x14ac:dyDescent="0.3">
      <c r="E3448" s="1">
        <v>3437</v>
      </c>
      <c r="F3448" s="1">
        <v>0</v>
      </c>
      <c r="G3448" s="1">
        <v>29</v>
      </c>
      <c r="H3448" s="1">
        <v>0</v>
      </c>
      <c r="I3448" s="1">
        <f t="shared" si="159"/>
        <v>-0.67659560523437046</v>
      </c>
      <c r="J3448" s="1">
        <f t="shared" si="160"/>
        <v>0.33702155128635308</v>
      </c>
      <c r="K3448" s="1">
        <v>1</v>
      </c>
      <c r="L3448" s="1">
        <f t="shared" si="161"/>
        <v>-1.0876084002699067</v>
      </c>
      <c r="M3448" s="1">
        <f>ABS(J3448-Base!J3448)</f>
        <v>1.1049348853416796E-2</v>
      </c>
    </row>
    <row r="3449" spans="5:13" x14ac:dyDescent="0.3">
      <c r="E3449" s="1">
        <v>3438</v>
      </c>
      <c r="F3449" s="1">
        <v>1</v>
      </c>
      <c r="G3449" s="1">
        <v>26</v>
      </c>
      <c r="H3449" s="1">
        <v>4</v>
      </c>
      <c r="I3449" s="1">
        <f t="shared" si="159"/>
        <v>0.51206426911479153</v>
      </c>
      <c r="J3449" s="1">
        <f t="shared" si="160"/>
        <v>0.62529026252497333</v>
      </c>
      <c r="K3449" s="1">
        <v>1</v>
      </c>
      <c r="L3449" s="1">
        <f t="shared" si="161"/>
        <v>-0.46953931701538698</v>
      </c>
      <c r="M3449" s="1">
        <f>ABS(J3449-Base!J3449)</f>
        <v>5.2115819597463586E-3</v>
      </c>
    </row>
    <row r="3450" spans="5:13" x14ac:dyDescent="0.3">
      <c r="E3450" s="1">
        <v>3439</v>
      </c>
      <c r="F3450" s="1">
        <v>1</v>
      </c>
      <c r="G3450" s="1">
        <v>23</v>
      </c>
      <c r="H3450" s="1">
        <v>7</v>
      </c>
      <c r="I3450" s="1">
        <f t="shared" si="159"/>
        <v>1.4899596132041959</v>
      </c>
      <c r="J3450" s="1">
        <f t="shared" si="160"/>
        <v>0.81607221066615709</v>
      </c>
      <c r="K3450" s="1">
        <v>1</v>
      </c>
      <c r="L3450" s="1">
        <f t="shared" si="161"/>
        <v>-0.20325243446991778</v>
      </c>
      <c r="M3450" s="1">
        <f>ABS(J3450-Base!J3450)</f>
        <v>1.0175141351065675E-2</v>
      </c>
    </row>
    <row r="3451" spans="5:13" x14ac:dyDescent="0.3">
      <c r="E3451" s="1">
        <v>3440</v>
      </c>
      <c r="F3451" s="1">
        <v>1</v>
      </c>
      <c r="G3451" s="1">
        <v>28</v>
      </c>
      <c r="H3451" s="1">
        <v>3</v>
      </c>
      <c r="I3451" s="1">
        <f t="shared" si="159"/>
        <v>0.15650155859263687</v>
      </c>
      <c r="J3451" s="1">
        <f t="shared" si="160"/>
        <v>0.53904572743108359</v>
      </c>
      <c r="K3451" s="1">
        <v>0</v>
      </c>
      <c r="L3451" s="1">
        <f t="shared" si="161"/>
        <v>-0.77445643272979925</v>
      </c>
      <c r="M3451" s="1">
        <f>ABS(J3451-Base!J3451)</f>
        <v>1.5956049208305512E-3</v>
      </c>
    </row>
    <row r="3452" spans="5:13" x14ac:dyDescent="0.3">
      <c r="E3452" s="1">
        <v>3441</v>
      </c>
      <c r="F3452" s="1">
        <v>1</v>
      </c>
      <c r="G3452" s="1">
        <v>25</v>
      </c>
      <c r="H3452" s="1">
        <v>2</v>
      </c>
      <c r="I3452" s="1">
        <f t="shared" si="159"/>
        <v>-5.1073172801085823E-2</v>
      </c>
      <c r="J3452" s="1">
        <f t="shared" si="160"/>
        <v>0.48723448155067395</v>
      </c>
      <c r="K3452" s="1">
        <v>0</v>
      </c>
      <c r="L3452" s="1">
        <f t="shared" si="161"/>
        <v>-0.66793661734998488</v>
      </c>
      <c r="M3452" s="1">
        <f>ABS(J3452-Base!J3452)</f>
        <v>1.0531659815416483E-3</v>
      </c>
    </row>
    <row r="3453" spans="5:13" x14ac:dyDescent="0.3">
      <c r="E3453" s="1">
        <v>3442</v>
      </c>
      <c r="F3453" s="1">
        <v>1</v>
      </c>
      <c r="G3453" s="1">
        <v>21</v>
      </c>
      <c r="H3453" s="1">
        <v>2</v>
      </c>
      <c r="I3453" s="1">
        <f t="shared" si="159"/>
        <v>6.7317210501659577E-2</v>
      </c>
      <c r="J3453" s="1">
        <f t="shared" si="160"/>
        <v>0.51682295018884739</v>
      </c>
      <c r="K3453" s="1">
        <v>1</v>
      </c>
      <c r="L3453" s="1">
        <f t="shared" si="161"/>
        <v>-0.66005491923960891</v>
      </c>
      <c r="M3453" s="1">
        <f>ABS(J3453-Base!J3453)</f>
        <v>2.8386367784460909E-5</v>
      </c>
    </row>
    <row r="3454" spans="5:13" x14ac:dyDescent="0.3">
      <c r="E3454" s="1">
        <v>3443</v>
      </c>
      <c r="F3454" s="1">
        <v>0</v>
      </c>
      <c r="G3454" s="1">
        <v>32</v>
      </c>
      <c r="H3454" s="1">
        <v>2</v>
      </c>
      <c r="I3454" s="1">
        <f t="shared" si="159"/>
        <v>-0.25968393886832897</v>
      </c>
      <c r="J3454" s="1">
        <f t="shared" si="160"/>
        <v>0.43544140461043551</v>
      </c>
      <c r="K3454" s="1">
        <v>1</v>
      </c>
      <c r="L3454" s="1">
        <f t="shared" si="161"/>
        <v>-0.83139503913469226</v>
      </c>
      <c r="M3454" s="1">
        <f>ABS(J3454-Base!J3454)</f>
        <v>3.1542444363010791E-3</v>
      </c>
    </row>
    <row r="3455" spans="5:13" x14ac:dyDescent="0.3">
      <c r="E3455" s="1">
        <v>3444</v>
      </c>
      <c r="F3455" s="1">
        <v>0</v>
      </c>
      <c r="G3455" s="1">
        <v>20</v>
      </c>
      <c r="H3455" s="1">
        <v>1</v>
      </c>
      <c r="I3455" s="1">
        <f t="shared" si="159"/>
        <v>-0.19077887629129359</v>
      </c>
      <c r="J3455" s="1">
        <f t="shared" si="160"/>
        <v>0.45244941673162731</v>
      </c>
      <c r="K3455" s="1">
        <v>1</v>
      </c>
      <c r="L3455" s="1">
        <f t="shared" si="161"/>
        <v>-0.7930793083191503</v>
      </c>
      <c r="M3455" s="1">
        <f>ABS(J3455-Base!J3455)</f>
        <v>1.0223155209224677E-3</v>
      </c>
    </row>
    <row r="3456" spans="5:13" x14ac:dyDescent="0.3">
      <c r="E3456" s="1">
        <v>3445</v>
      </c>
      <c r="F3456" s="1">
        <v>1</v>
      </c>
      <c r="G3456" s="1">
        <v>18</v>
      </c>
      <c r="H3456" s="1">
        <v>5</v>
      </c>
      <c r="I3456" s="1">
        <f t="shared" si="159"/>
        <v>1.0452125545910642</v>
      </c>
      <c r="J3456" s="1">
        <f t="shared" si="160"/>
        <v>0.73985451909702493</v>
      </c>
      <c r="K3456" s="1">
        <v>0</v>
      </c>
      <c r="L3456" s="1">
        <f t="shared" si="161"/>
        <v>-1.3465142625173074</v>
      </c>
      <c r="M3456" s="1">
        <f>ABS(J3456-Base!J3456)</f>
        <v>8.5765530236312504E-3</v>
      </c>
    </row>
    <row r="3457" spans="5:13" x14ac:dyDescent="0.3">
      <c r="E3457" s="1">
        <v>3446</v>
      </c>
      <c r="F3457" s="1">
        <v>1</v>
      </c>
      <c r="G3457" s="1">
        <v>21</v>
      </c>
      <c r="H3457" s="1">
        <v>3</v>
      </c>
      <c r="I3457" s="1">
        <f t="shared" si="159"/>
        <v>0.36368472937244134</v>
      </c>
      <c r="J3457" s="1">
        <f t="shared" si="160"/>
        <v>0.58993210957582065</v>
      </c>
      <c r="K3457" s="1">
        <v>1</v>
      </c>
      <c r="L3457" s="1">
        <f t="shared" si="161"/>
        <v>-0.52774781721881969</v>
      </c>
      <c r="M3457" s="1">
        <f>ABS(J3457-Base!J3457)</f>
        <v>3.2934135297213452E-3</v>
      </c>
    </row>
    <row r="3458" spans="5:13" x14ac:dyDescent="0.3">
      <c r="E3458" s="1">
        <v>3447</v>
      </c>
      <c r="F3458" s="1">
        <v>1</v>
      </c>
      <c r="G3458" s="1">
        <v>23</v>
      </c>
      <c r="H3458" s="1">
        <v>4</v>
      </c>
      <c r="I3458" s="1">
        <f t="shared" si="159"/>
        <v>0.60085705659185051</v>
      </c>
      <c r="J3458" s="1">
        <f t="shared" si="160"/>
        <v>0.64585236278033253</v>
      </c>
      <c r="K3458" s="1">
        <v>0</v>
      </c>
      <c r="L3458" s="1">
        <f t="shared" si="161"/>
        <v>-1.0380413984984858</v>
      </c>
      <c r="M3458" s="1">
        <f>ABS(J3458-Base!J3458)</f>
        <v>5.7982892166952293E-3</v>
      </c>
    </row>
    <row r="3459" spans="5:13" x14ac:dyDescent="0.3">
      <c r="E3459" s="1">
        <v>3448</v>
      </c>
      <c r="F3459" s="1">
        <v>0</v>
      </c>
      <c r="G3459" s="1">
        <v>34</v>
      </c>
      <c r="H3459" s="1">
        <v>1</v>
      </c>
      <c r="I3459" s="1">
        <f t="shared" si="159"/>
        <v>-0.56059340397136836</v>
      </c>
      <c r="J3459" s="1">
        <f t="shared" si="160"/>
        <v>0.36341016861032605</v>
      </c>
      <c r="K3459" s="1">
        <v>0</v>
      </c>
      <c r="L3459" s="1">
        <f t="shared" si="161"/>
        <v>-0.451629737573573</v>
      </c>
      <c r="M3459" s="1">
        <f>ABS(J3459-Base!J3459)</f>
        <v>6.0095451239732256E-3</v>
      </c>
    </row>
    <row r="3460" spans="5:13" x14ac:dyDescent="0.3">
      <c r="E3460" s="1">
        <v>3449</v>
      </c>
      <c r="F3460" s="1">
        <v>1</v>
      </c>
      <c r="G3460" s="1">
        <v>25</v>
      </c>
      <c r="H3460" s="1">
        <v>1</v>
      </c>
      <c r="I3460" s="1">
        <f t="shared" si="159"/>
        <v>-0.34744069167186764</v>
      </c>
      <c r="J3460" s="1">
        <f t="shared" si="160"/>
        <v>0.41400318395785679</v>
      </c>
      <c r="K3460" s="1">
        <v>0</v>
      </c>
      <c r="L3460" s="1">
        <f t="shared" si="161"/>
        <v>-0.53444092279506761</v>
      </c>
      <c r="M3460" s="1">
        <f>ABS(J3460-Base!J3460)</f>
        <v>4.3556515354902237E-3</v>
      </c>
    </row>
    <row r="3461" spans="5:13" x14ac:dyDescent="0.3">
      <c r="E3461" s="1">
        <v>3450</v>
      </c>
      <c r="F3461" s="1">
        <v>1</v>
      </c>
      <c r="G3461" s="1">
        <v>23</v>
      </c>
      <c r="H3461" s="1">
        <v>0</v>
      </c>
      <c r="I3461" s="1">
        <f t="shared" si="159"/>
        <v>-0.58461301889127681</v>
      </c>
      <c r="J3461" s="1">
        <f t="shared" si="160"/>
        <v>0.35787183024814867</v>
      </c>
      <c r="K3461" s="1">
        <v>0</v>
      </c>
      <c r="L3461" s="1">
        <f t="shared" si="161"/>
        <v>-0.44296735385983604</v>
      </c>
      <c r="M3461" s="1">
        <f>ABS(J3461-Base!J3461)</f>
        <v>6.8273094071855112E-3</v>
      </c>
    </row>
    <row r="3462" spans="5:13" x14ac:dyDescent="0.3">
      <c r="E3462" s="1">
        <v>3451</v>
      </c>
      <c r="F3462" s="1">
        <v>1</v>
      </c>
      <c r="G3462" s="1">
        <v>25</v>
      </c>
      <c r="H3462" s="1">
        <v>4</v>
      </c>
      <c r="I3462" s="1">
        <f t="shared" si="159"/>
        <v>0.54166186494047786</v>
      </c>
      <c r="J3462" s="1">
        <f t="shared" si="160"/>
        <v>0.6321989251213167</v>
      </c>
      <c r="K3462" s="1">
        <v>0</v>
      </c>
      <c r="L3462" s="1">
        <f t="shared" si="161"/>
        <v>-1.0002130443619091</v>
      </c>
      <c r="M3462" s="1">
        <f>ABS(J3462-Base!J3462)</f>
        <v>5.4126395647193792E-3</v>
      </c>
    </row>
    <row r="3463" spans="5:13" x14ac:dyDescent="0.3">
      <c r="E3463" s="1">
        <v>3452</v>
      </c>
      <c r="F3463" s="1">
        <v>0</v>
      </c>
      <c r="G3463" s="1">
        <v>27</v>
      </c>
      <c r="H3463" s="1">
        <v>3</v>
      </c>
      <c r="I3463" s="1">
        <f t="shared" si="159"/>
        <v>0.12047149645186928</v>
      </c>
      <c r="J3463" s="1">
        <f t="shared" si="160"/>
        <v>0.53008150088560058</v>
      </c>
      <c r="K3463" s="1">
        <v>1</v>
      </c>
      <c r="L3463" s="1">
        <f t="shared" si="161"/>
        <v>-0.63472450900232213</v>
      </c>
      <c r="M3463" s="1">
        <f>ABS(J3463-Base!J3463)</f>
        <v>1.4463528467586473E-2</v>
      </c>
    </row>
    <row r="3464" spans="5:13" x14ac:dyDescent="0.3">
      <c r="E3464" s="1">
        <v>3453</v>
      </c>
      <c r="F3464" s="1">
        <v>0</v>
      </c>
      <c r="G3464" s="1">
        <v>21</v>
      </c>
      <c r="H3464" s="1">
        <v>2</v>
      </c>
      <c r="I3464" s="1">
        <f t="shared" si="159"/>
        <v>3.0884618594586966E-2</v>
      </c>
      <c r="J3464" s="1">
        <f t="shared" si="160"/>
        <v>0.50772054096568409</v>
      </c>
      <c r="K3464" s="1">
        <v>0</v>
      </c>
      <c r="L3464" s="1">
        <f t="shared" si="161"/>
        <v>-0.70870871757696374</v>
      </c>
      <c r="M3464" s="1">
        <f>ABS(J3464-Base!J3464)</f>
        <v>9.1307955909477601E-3</v>
      </c>
    </row>
    <row r="3465" spans="5:13" x14ac:dyDescent="0.3">
      <c r="E3465" s="1">
        <v>3454</v>
      </c>
      <c r="F3465" s="1">
        <v>1</v>
      </c>
      <c r="G3465" s="1">
        <v>24</v>
      </c>
      <c r="H3465" s="1">
        <v>2</v>
      </c>
      <c r="I3465" s="1">
        <f t="shared" si="159"/>
        <v>-2.1475576975399487E-2</v>
      </c>
      <c r="J3465" s="1">
        <f t="shared" si="160"/>
        <v>0.49463131209131789</v>
      </c>
      <c r="K3465" s="1">
        <v>0</v>
      </c>
      <c r="L3465" s="1">
        <f t="shared" si="161"/>
        <v>-0.68246704101524025</v>
      </c>
      <c r="M3465" s="1">
        <f>ABS(J3465-Base!J3465)</f>
        <v>7.9737401703056099E-4</v>
      </c>
    </row>
    <row r="3466" spans="5:13" x14ac:dyDescent="0.3">
      <c r="E3466" s="1">
        <v>3455</v>
      </c>
      <c r="F3466" s="1">
        <v>1</v>
      </c>
      <c r="G3466" s="1">
        <v>24</v>
      </c>
      <c r="H3466" s="1">
        <v>1</v>
      </c>
      <c r="I3466" s="1">
        <f t="shared" si="159"/>
        <v>-0.31784309584618131</v>
      </c>
      <c r="J3466" s="1">
        <f t="shared" si="160"/>
        <v>0.42120149167015264</v>
      </c>
      <c r="K3466" s="1">
        <v>0</v>
      </c>
      <c r="L3466" s="1">
        <f t="shared" si="161"/>
        <v>-0.5468008614053107</v>
      </c>
      <c r="M3466" s="1">
        <f>ABS(J3466-Base!J3466)</f>
        <v>4.1257370632288848E-3</v>
      </c>
    </row>
    <row r="3467" spans="5:13" x14ac:dyDescent="0.3">
      <c r="E3467" s="1">
        <v>3456</v>
      </c>
      <c r="F3467" s="1">
        <v>1</v>
      </c>
      <c r="G3467" s="1">
        <v>13</v>
      </c>
      <c r="H3467" s="1">
        <v>5</v>
      </c>
      <c r="I3467" s="1">
        <f t="shared" si="159"/>
        <v>1.1932005337194957</v>
      </c>
      <c r="J3467" s="1">
        <f t="shared" si="160"/>
        <v>0.76731298839100581</v>
      </c>
      <c r="K3467" s="1">
        <v>1</v>
      </c>
      <c r="L3467" s="1">
        <f t="shared" si="161"/>
        <v>-0.26486049254571253</v>
      </c>
      <c r="M3467" s="1">
        <f>ABS(J3467-Base!J3467)</f>
        <v>8.9038772129538257E-3</v>
      </c>
    </row>
    <row r="3468" spans="5:13" x14ac:dyDescent="0.3">
      <c r="E3468" s="1">
        <v>3457</v>
      </c>
      <c r="F3468" s="1">
        <v>0</v>
      </c>
      <c r="G3468" s="1">
        <v>31</v>
      </c>
      <c r="H3468" s="1">
        <v>2</v>
      </c>
      <c r="I3468" s="1">
        <f t="shared" si="159"/>
        <v>-0.23326861546260935</v>
      </c>
      <c r="J3468" s="1">
        <f t="shared" si="160"/>
        <v>0.44194585541616832</v>
      </c>
      <c r="K3468" s="1">
        <v>0</v>
      </c>
      <c r="L3468" s="1">
        <f t="shared" si="161"/>
        <v>-0.58329928800389497</v>
      </c>
      <c r="M3468" s="1">
        <f>ABS(J3468-Base!J3468)</f>
        <v>3.6970010223800198E-3</v>
      </c>
    </row>
    <row r="3469" spans="5:13" x14ac:dyDescent="0.3">
      <c r="E3469" s="1">
        <v>3458</v>
      </c>
      <c r="F3469" s="1">
        <v>0</v>
      </c>
      <c r="G3469" s="1">
        <v>21</v>
      </c>
      <c r="H3469" s="1">
        <v>3</v>
      </c>
      <c r="I3469" s="1">
        <f t="shared" ref="I3469:I3532" si="162">$H$5+$H$6*G3469+H3469*$H$7+$H$8*F3469+F3469*H3469*$H$9+F3469*G3469*$H$10</f>
        <v>0.27896343688618713</v>
      </c>
      <c r="J3469" s="1">
        <f t="shared" ref="J3469:J3532" si="163">EXP(I3469)/(1+EXP(I3469))</f>
        <v>0.56929207838366536</v>
      </c>
      <c r="K3469" s="1">
        <v>1</v>
      </c>
      <c r="L3469" s="1">
        <f t="shared" ref="L3469:L3532" si="164">IF(K3469=1,LN(J3469),LN(1-J3469))</f>
        <v>-0.56336165778260738</v>
      </c>
      <c r="M3469" s="1">
        <f>ABS(J3469-Base!J3469)</f>
        <v>1.734661766243395E-2</v>
      </c>
    </row>
    <row r="3470" spans="5:13" x14ac:dyDescent="0.3">
      <c r="E3470" s="1">
        <v>3459</v>
      </c>
      <c r="F3470" s="1">
        <v>1</v>
      </c>
      <c r="G3470" s="1">
        <v>15</v>
      </c>
      <c r="H3470" s="1">
        <v>2</v>
      </c>
      <c r="I3470" s="1">
        <f t="shared" si="162"/>
        <v>0.24490278545577765</v>
      </c>
      <c r="J3470" s="1">
        <f t="shared" si="163"/>
        <v>0.56092150763546378</v>
      </c>
      <c r="K3470" s="1">
        <v>1</v>
      </c>
      <c r="L3470" s="1">
        <f t="shared" si="164"/>
        <v>-0.5781742983367697</v>
      </c>
      <c r="M3470" s="1">
        <f>ABS(J3470-Base!J3470)</f>
        <v>1.4877811354992998E-3</v>
      </c>
    </row>
    <row r="3471" spans="5:13" x14ac:dyDescent="0.3">
      <c r="E3471" s="1">
        <v>3460</v>
      </c>
      <c r="F3471" s="1">
        <v>0</v>
      </c>
      <c r="G3471" s="1">
        <v>23</v>
      </c>
      <c r="H3471" s="1">
        <v>1</v>
      </c>
      <c r="I3471" s="1">
        <f t="shared" si="162"/>
        <v>-0.27002484650845249</v>
      </c>
      <c r="J3471" s="1">
        <f t="shared" si="163"/>
        <v>0.43290099526311304</v>
      </c>
      <c r="K3471" s="1">
        <v>1</v>
      </c>
      <c r="L3471" s="1">
        <f t="shared" si="164"/>
        <v>-0.83724622547675487</v>
      </c>
      <c r="M3471" s="1">
        <f>ABS(J3471-Base!J3471)</f>
        <v>5.7557668159280428E-4</v>
      </c>
    </row>
    <row r="3472" spans="5:13" x14ac:dyDescent="0.3">
      <c r="E3472" s="1">
        <v>3461</v>
      </c>
      <c r="F3472" s="1">
        <v>0</v>
      </c>
      <c r="G3472" s="1">
        <v>31</v>
      </c>
      <c r="H3472" s="1">
        <v>4</v>
      </c>
      <c r="I3472" s="1">
        <f t="shared" si="162"/>
        <v>0.26288902112059098</v>
      </c>
      <c r="J3472" s="1">
        <f t="shared" si="163"/>
        <v>0.56534634409974049</v>
      </c>
      <c r="K3472" s="1">
        <v>1</v>
      </c>
      <c r="L3472" s="1">
        <f t="shared" si="164"/>
        <v>-0.57031673723585274</v>
      </c>
      <c r="M3472" s="1">
        <f>ABS(J3472-Base!J3472)</f>
        <v>2.0548676753540995E-2</v>
      </c>
    </row>
    <row r="3473" spans="5:13" x14ac:dyDescent="0.3">
      <c r="E3473" s="1">
        <v>3462</v>
      </c>
      <c r="F3473" s="1">
        <v>1</v>
      </c>
      <c r="G3473" s="1">
        <v>19</v>
      </c>
      <c r="H3473" s="1">
        <v>2</v>
      </c>
      <c r="I3473" s="1">
        <f t="shared" si="162"/>
        <v>0.12651240215303225</v>
      </c>
      <c r="J3473" s="1">
        <f t="shared" si="163"/>
        <v>0.53158598294634607</v>
      </c>
      <c r="K3473" s="1">
        <v>0</v>
      </c>
      <c r="L3473" s="1">
        <f t="shared" si="164"/>
        <v>-0.75840272231424255</v>
      </c>
      <c r="M3473" s="1">
        <f>ABS(J3473-Base!J3473)</f>
        <v>4.8236777987231694E-4</v>
      </c>
    </row>
    <row r="3474" spans="5:13" x14ac:dyDescent="0.3">
      <c r="E3474" s="1">
        <v>3463</v>
      </c>
      <c r="F3474" s="1">
        <v>0</v>
      </c>
      <c r="G3474" s="1">
        <v>22</v>
      </c>
      <c r="H3474" s="1">
        <v>2</v>
      </c>
      <c r="I3474" s="1">
        <f t="shared" si="162"/>
        <v>4.4692951888673504E-3</v>
      </c>
      <c r="J3474" s="1">
        <f t="shared" si="163"/>
        <v>0.50111732193737923</v>
      </c>
      <c r="K3474" s="1">
        <v>0</v>
      </c>
      <c r="L3474" s="1">
        <f t="shared" si="164"/>
        <v>-0.69538432497723657</v>
      </c>
      <c r="M3474" s="1">
        <f>ABS(J3474-Base!J3474)</f>
        <v>8.5961228783612009E-3</v>
      </c>
    </row>
    <row r="3475" spans="5:13" x14ac:dyDescent="0.3">
      <c r="E3475" s="1">
        <v>3464</v>
      </c>
      <c r="F3475" s="1">
        <v>0</v>
      </c>
      <c r="G3475" s="1">
        <v>23</v>
      </c>
      <c r="H3475" s="1">
        <v>4</v>
      </c>
      <c r="I3475" s="1">
        <f t="shared" si="162"/>
        <v>0.47421160836634801</v>
      </c>
      <c r="J3475" s="1">
        <f t="shared" si="163"/>
        <v>0.61638010196055693</v>
      </c>
      <c r="K3475" s="1">
        <v>0</v>
      </c>
      <c r="L3475" s="1">
        <f t="shared" si="164"/>
        <v>-0.95810306547393076</v>
      </c>
      <c r="M3475" s="1">
        <f>ABS(J3475-Base!J3475)</f>
        <v>2.3673971603080379E-2</v>
      </c>
    </row>
    <row r="3476" spans="5:13" x14ac:dyDescent="0.3">
      <c r="E3476" s="1">
        <v>3465</v>
      </c>
      <c r="F3476" s="1">
        <v>1</v>
      </c>
      <c r="G3476" s="1">
        <v>20</v>
      </c>
      <c r="H3476" s="1">
        <v>2</v>
      </c>
      <c r="I3476" s="1">
        <f t="shared" si="162"/>
        <v>9.691480632734592E-2</v>
      </c>
      <c r="J3476" s="1">
        <f t="shared" si="163"/>
        <v>0.5242097554111721</v>
      </c>
      <c r="K3476" s="1">
        <v>0</v>
      </c>
      <c r="L3476" s="1">
        <f t="shared" si="164"/>
        <v>-0.74277818449953847</v>
      </c>
      <c r="M3476" s="1">
        <f>ABS(J3476-Base!J3476)</f>
        <v>2.2739684344907918E-4</v>
      </c>
    </row>
    <row r="3477" spans="5:13" x14ac:dyDescent="0.3">
      <c r="E3477" s="1">
        <v>3466</v>
      </c>
      <c r="F3477" s="1">
        <v>0</v>
      </c>
      <c r="G3477" s="1">
        <v>28</v>
      </c>
      <c r="H3477" s="1">
        <v>1</v>
      </c>
      <c r="I3477" s="1">
        <f t="shared" si="162"/>
        <v>-0.40210146353705067</v>
      </c>
      <c r="J3477" s="1">
        <f t="shared" si="163"/>
        <v>0.40080754556530518</v>
      </c>
      <c r="K3477" s="1">
        <v>1</v>
      </c>
      <c r="L3477" s="1">
        <f t="shared" si="164"/>
        <v>-0.91427390312795231</v>
      </c>
      <c r="M3477" s="1">
        <f>ABS(J3477-Base!J3477)</f>
        <v>3.1490134339461351E-3</v>
      </c>
    </row>
    <row r="3478" spans="5:13" x14ac:dyDescent="0.3">
      <c r="E3478" s="1">
        <v>3467</v>
      </c>
      <c r="F3478" s="1">
        <v>0</v>
      </c>
      <c r="G3478" s="1">
        <v>24</v>
      </c>
      <c r="H3478" s="1">
        <v>1</v>
      </c>
      <c r="I3478" s="1">
        <f t="shared" si="162"/>
        <v>-0.2964401699141721</v>
      </c>
      <c r="J3478" s="1">
        <f t="shared" si="163"/>
        <v>0.42642794299600362</v>
      </c>
      <c r="K3478" s="1">
        <v>0</v>
      </c>
      <c r="L3478" s="1">
        <f t="shared" si="164"/>
        <v>-0.55587170600887603</v>
      </c>
      <c r="M3478" s="1">
        <f>ABS(J3478-Base!J3478)</f>
        <v>1.1007142626220934E-3</v>
      </c>
    </row>
    <row r="3479" spans="5:13" x14ac:dyDescent="0.3">
      <c r="E3479" s="1">
        <v>3468</v>
      </c>
      <c r="F3479" s="1">
        <v>0</v>
      </c>
      <c r="G3479" s="1">
        <v>27</v>
      </c>
      <c r="H3479" s="1">
        <v>1</v>
      </c>
      <c r="I3479" s="1">
        <f t="shared" si="162"/>
        <v>-0.37568614013133106</v>
      </c>
      <c r="J3479" s="1">
        <f t="shared" si="163"/>
        <v>0.40716776750395117</v>
      </c>
      <c r="K3479" s="1">
        <v>1</v>
      </c>
      <c r="L3479" s="1">
        <f t="shared" si="164"/>
        <v>-0.89852997330334061</v>
      </c>
      <c r="M3479" s="1">
        <f>ABS(J3479-Base!J3479)</f>
        <v>2.6458377101921116E-3</v>
      </c>
    </row>
    <row r="3480" spans="5:13" x14ac:dyDescent="0.3">
      <c r="E3480" s="1">
        <v>3469</v>
      </c>
      <c r="F3480" s="1">
        <v>1</v>
      </c>
      <c r="G3480" s="1">
        <v>30</v>
      </c>
      <c r="H3480" s="1">
        <v>4</v>
      </c>
      <c r="I3480" s="1">
        <f t="shared" si="162"/>
        <v>0.39367388581204604</v>
      </c>
      <c r="J3480" s="1">
        <f t="shared" si="163"/>
        <v>0.59716679878400802</v>
      </c>
      <c r="K3480" s="1">
        <v>0</v>
      </c>
      <c r="L3480" s="1">
        <f t="shared" si="164"/>
        <v>-0.9092326954769937</v>
      </c>
      <c r="M3480" s="1">
        <f>ABS(J3480-Base!J3480)</f>
        <v>4.3569691020526324E-3</v>
      </c>
    </row>
    <row r="3481" spans="5:13" x14ac:dyDescent="0.3">
      <c r="E3481" s="1">
        <v>3470</v>
      </c>
      <c r="F3481" s="1">
        <v>1</v>
      </c>
      <c r="G3481" s="1">
        <v>28</v>
      </c>
      <c r="H3481" s="1">
        <v>3</v>
      </c>
      <c r="I3481" s="1">
        <f t="shared" si="162"/>
        <v>0.15650155859263687</v>
      </c>
      <c r="J3481" s="1">
        <f t="shared" si="163"/>
        <v>0.53904572743108359</v>
      </c>
      <c r="K3481" s="1">
        <v>0</v>
      </c>
      <c r="L3481" s="1">
        <f t="shared" si="164"/>
        <v>-0.77445643272979925</v>
      </c>
      <c r="M3481" s="1">
        <f>ABS(J3481-Base!J3481)</f>
        <v>1.5956049208305512E-3</v>
      </c>
    </row>
    <row r="3482" spans="5:13" x14ac:dyDescent="0.3">
      <c r="E3482" s="1">
        <v>3471</v>
      </c>
      <c r="F3482" s="1">
        <v>1</v>
      </c>
      <c r="G3482" s="1">
        <v>24</v>
      </c>
      <c r="H3482" s="1">
        <v>1</v>
      </c>
      <c r="I3482" s="1">
        <f t="shared" si="162"/>
        <v>-0.31784309584618131</v>
      </c>
      <c r="J3482" s="1">
        <f t="shared" si="163"/>
        <v>0.42120149167015264</v>
      </c>
      <c r="K3482" s="1">
        <v>1</v>
      </c>
      <c r="L3482" s="1">
        <f t="shared" si="164"/>
        <v>-0.86464395725149212</v>
      </c>
      <c r="M3482" s="1">
        <f>ABS(J3482-Base!J3482)</f>
        <v>4.1257370632288848E-3</v>
      </c>
    </row>
    <row r="3483" spans="5:13" x14ac:dyDescent="0.3">
      <c r="E3483" s="1">
        <v>3472</v>
      </c>
      <c r="F3483" s="1">
        <v>0</v>
      </c>
      <c r="G3483" s="1">
        <v>26</v>
      </c>
      <c r="H3483" s="1">
        <v>0</v>
      </c>
      <c r="I3483" s="1">
        <f t="shared" si="162"/>
        <v>-0.5973496350172115</v>
      </c>
      <c r="J3483" s="1">
        <f t="shared" si="163"/>
        <v>0.35495028933023043</v>
      </c>
      <c r="K3483" s="1">
        <v>0</v>
      </c>
      <c r="L3483" s="1">
        <f t="shared" si="164"/>
        <v>-0.43842789435032226</v>
      </c>
      <c r="M3483" s="1">
        <f>ABS(J3483-Base!J3483)</f>
        <v>9.8715949567237948E-3</v>
      </c>
    </row>
    <row r="3484" spans="5:13" x14ac:dyDescent="0.3">
      <c r="E3484" s="1">
        <v>3473</v>
      </c>
      <c r="F3484" s="1">
        <v>0</v>
      </c>
      <c r="G3484" s="1">
        <v>26</v>
      </c>
      <c r="H3484" s="1">
        <v>0</v>
      </c>
      <c r="I3484" s="1">
        <f t="shared" si="162"/>
        <v>-0.5973496350172115</v>
      </c>
      <c r="J3484" s="1">
        <f t="shared" si="163"/>
        <v>0.35495028933023043</v>
      </c>
      <c r="K3484" s="1">
        <v>1</v>
      </c>
      <c r="L3484" s="1">
        <f t="shared" si="164"/>
        <v>-1.0357775293675338</v>
      </c>
      <c r="M3484" s="1">
        <f>ABS(J3484-Base!J3484)</f>
        <v>9.8715949567237948E-3</v>
      </c>
    </row>
    <row r="3485" spans="5:13" x14ac:dyDescent="0.3">
      <c r="E3485" s="1">
        <v>3474</v>
      </c>
      <c r="F3485" s="1">
        <v>0</v>
      </c>
      <c r="G3485" s="1">
        <v>22</v>
      </c>
      <c r="H3485" s="1">
        <v>2</v>
      </c>
      <c r="I3485" s="1">
        <f t="shared" si="162"/>
        <v>4.4692951888673504E-3</v>
      </c>
      <c r="J3485" s="1">
        <f t="shared" si="163"/>
        <v>0.50111732193737923</v>
      </c>
      <c r="K3485" s="1">
        <v>0</v>
      </c>
      <c r="L3485" s="1">
        <f t="shared" si="164"/>
        <v>-0.69538432497723657</v>
      </c>
      <c r="M3485" s="1">
        <f>ABS(J3485-Base!J3485)</f>
        <v>8.5961228783612009E-3</v>
      </c>
    </row>
    <row r="3486" spans="5:13" x14ac:dyDescent="0.3">
      <c r="E3486" s="1">
        <v>3475</v>
      </c>
      <c r="F3486" s="1">
        <v>1</v>
      </c>
      <c r="G3486" s="1">
        <v>25</v>
      </c>
      <c r="H3486" s="1">
        <v>1</v>
      </c>
      <c r="I3486" s="1">
        <f t="shared" si="162"/>
        <v>-0.34744069167186764</v>
      </c>
      <c r="J3486" s="1">
        <f t="shared" si="163"/>
        <v>0.41400318395785679</v>
      </c>
      <c r="K3486" s="1">
        <v>1</v>
      </c>
      <c r="L3486" s="1">
        <f t="shared" si="164"/>
        <v>-0.88188161446693525</v>
      </c>
      <c r="M3486" s="1">
        <f>ABS(J3486-Base!J3486)</f>
        <v>4.3556515354902237E-3</v>
      </c>
    </row>
    <row r="3487" spans="5:13" x14ac:dyDescent="0.3">
      <c r="E3487" s="1">
        <v>3476</v>
      </c>
      <c r="F3487" s="1">
        <v>0</v>
      </c>
      <c r="G3487" s="1">
        <v>24</v>
      </c>
      <c r="H3487" s="1">
        <v>0</v>
      </c>
      <c r="I3487" s="1">
        <f t="shared" si="162"/>
        <v>-0.54451898820577227</v>
      </c>
      <c r="J3487" s="1">
        <f t="shared" si="163"/>
        <v>0.36713697802341244</v>
      </c>
      <c r="K3487" s="1">
        <v>1</v>
      </c>
      <c r="L3487" s="1">
        <f t="shared" si="164"/>
        <v>-1.0020202634421997</v>
      </c>
      <c r="M3487" s="1">
        <f>ABS(J3487-Base!J3487)</f>
        <v>9.0319000904001689E-3</v>
      </c>
    </row>
    <row r="3488" spans="5:13" x14ac:dyDescent="0.3">
      <c r="E3488" s="1">
        <v>3477</v>
      </c>
      <c r="F3488" s="1">
        <v>1</v>
      </c>
      <c r="G3488" s="1">
        <v>25</v>
      </c>
      <c r="H3488" s="1">
        <v>1</v>
      </c>
      <c r="I3488" s="1">
        <f t="shared" si="162"/>
        <v>-0.34744069167186764</v>
      </c>
      <c r="J3488" s="1">
        <f t="shared" si="163"/>
        <v>0.41400318395785679</v>
      </c>
      <c r="K3488" s="1">
        <v>0</v>
      </c>
      <c r="L3488" s="1">
        <f t="shared" si="164"/>
        <v>-0.53444092279506761</v>
      </c>
      <c r="M3488" s="1">
        <f>ABS(J3488-Base!J3488)</f>
        <v>4.3556515354902237E-3</v>
      </c>
    </row>
    <row r="3489" spans="5:13" x14ac:dyDescent="0.3">
      <c r="E3489" s="1">
        <v>3478</v>
      </c>
      <c r="F3489" s="1">
        <v>1</v>
      </c>
      <c r="G3489" s="1">
        <v>20</v>
      </c>
      <c r="H3489" s="1">
        <v>5</v>
      </c>
      <c r="I3489" s="1">
        <f t="shared" si="162"/>
        <v>0.98601736293969144</v>
      </c>
      <c r="J3489" s="1">
        <f t="shared" si="163"/>
        <v>0.72830055963107243</v>
      </c>
      <c r="K3489" s="1">
        <v>0</v>
      </c>
      <c r="L3489" s="1">
        <f t="shared" si="164"/>
        <v>-1.3030588222909052</v>
      </c>
      <c r="M3489" s="1">
        <f>ABS(J3489-Base!J3489)</f>
        <v>8.399337005623897E-3</v>
      </c>
    </row>
    <row r="3490" spans="5:13" x14ac:dyDescent="0.3">
      <c r="E3490" s="1">
        <v>3479</v>
      </c>
      <c r="F3490" s="1">
        <v>0</v>
      </c>
      <c r="G3490" s="1">
        <v>31</v>
      </c>
      <c r="H3490" s="1">
        <v>5</v>
      </c>
      <c r="I3490" s="1">
        <f t="shared" si="162"/>
        <v>0.51096783941219126</v>
      </c>
      <c r="J3490" s="1">
        <f t="shared" si="163"/>
        <v>0.62503333119949478</v>
      </c>
      <c r="K3490" s="1">
        <v>0</v>
      </c>
      <c r="L3490" s="1">
        <f t="shared" si="164"/>
        <v>-0.98091814016072454</v>
      </c>
      <c r="M3490" s="1">
        <f>ABS(J3490-Base!J3490)</f>
        <v>2.7382958730415075E-2</v>
      </c>
    </row>
    <row r="3491" spans="5:13" x14ac:dyDescent="0.3">
      <c r="E3491" s="1">
        <v>3480</v>
      </c>
      <c r="F3491" s="1">
        <v>0</v>
      </c>
      <c r="G3491" s="1">
        <v>27</v>
      </c>
      <c r="H3491" s="1">
        <v>2</v>
      </c>
      <c r="I3491" s="1">
        <f t="shared" si="162"/>
        <v>-0.12760732183973089</v>
      </c>
      <c r="J3491" s="1">
        <f t="shared" si="163"/>
        <v>0.4681413889610696</v>
      </c>
      <c r="K3491" s="1">
        <v>0</v>
      </c>
      <c r="L3491" s="1">
        <f t="shared" si="164"/>
        <v>-0.63137759368707358</v>
      </c>
      <c r="M3491" s="1">
        <f>ABS(J3491-Base!J3491)</f>
        <v>5.8814182643489032E-3</v>
      </c>
    </row>
    <row r="3492" spans="5:13" x14ac:dyDescent="0.3">
      <c r="E3492" s="1">
        <v>3481</v>
      </c>
      <c r="F3492" s="1">
        <v>0</v>
      </c>
      <c r="G3492" s="1">
        <v>25</v>
      </c>
      <c r="H3492" s="1">
        <v>1</v>
      </c>
      <c r="I3492" s="1">
        <f t="shared" si="162"/>
        <v>-0.32285549331989172</v>
      </c>
      <c r="J3492" s="1">
        <f t="shared" si="163"/>
        <v>0.41998000031392446</v>
      </c>
      <c r="K3492" s="1">
        <v>0</v>
      </c>
      <c r="L3492" s="1">
        <f t="shared" si="164"/>
        <v>-0.54469269381879837</v>
      </c>
      <c r="M3492" s="1">
        <f>ABS(J3492-Base!J3492)</f>
        <v>1.6211648205774476E-3</v>
      </c>
    </row>
    <row r="3493" spans="5:13" x14ac:dyDescent="0.3">
      <c r="E3493" s="1">
        <v>3482</v>
      </c>
      <c r="F3493" s="1">
        <v>1</v>
      </c>
      <c r="G3493" s="1">
        <v>19</v>
      </c>
      <c r="H3493" s="1">
        <v>2</v>
      </c>
      <c r="I3493" s="1">
        <f t="shared" si="162"/>
        <v>0.12651240215303225</v>
      </c>
      <c r="J3493" s="1">
        <f t="shared" si="163"/>
        <v>0.53158598294634607</v>
      </c>
      <c r="K3493" s="1">
        <v>0</v>
      </c>
      <c r="L3493" s="1">
        <f t="shared" si="164"/>
        <v>-0.75840272231424255</v>
      </c>
      <c r="M3493" s="1">
        <f>ABS(J3493-Base!J3493)</f>
        <v>4.8236777987231694E-4</v>
      </c>
    </row>
    <row r="3494" spans="5:13" x14ac:dyDescent="0.3">
      <c r="E3494" s="1">
        <v>3483</v>
      </c>
      <c r="F3494" s="1">
        <v>1</v>
      </c>
      <c r="G3494" s="1">
        <v>20</v>
      </c>
      <c r="H3494" s="1">
        <v>4</v>
      </c>
      <c r="I3494" s="1">
        <f t="shared" si="162"/>
        <v>0.6896498440689095</v>
      </c>
      <c r="J3494" s="1">
        <f t="shared" si="163"/>
        <v>0.66588902829522556</v>
      </c>
      <c r="K3494" s="1">
        <v>1</v>
      </c>
      <c r="L3494" s="1">
        <f t="shared" si="164"/>
        <v>-0.40663224650644203</v>
      </c>
      <c r="M3494" s="1">
        <f>ABS(J3494-Base!J3494)</f>
        <v>6.3331936661242816E-3</v>
      </c>
    </row>
    <row r="3495" spans="5:13" x14ac:dyDescent="0.3">
      <c r="E3495" s="1">
        <v>3484</v>
      </c>
      <c r="F3495" s="1">
        <v>1</v>
      </c>
      <c r="G3495" s="1">
        <v>22</v>
      </c>
      <c r="H3495" s="1">
        <v>2</v>
      </c>
      <c r="I3495" s="1">
        <f t="shared" si="162"/>
        <v>3.7719614675973248E-2</v>
      </c>
      <c r="J3495" s="1">
        <f t="shared" si="163"/>
        <v>0.50942878577989803</v>
      </c>
      <c r="K3495" s="1">
        <v>1</v>
      </c>
      <c r="L3495" s="1">
        <f t="shared" si="164"/>
        <v>-0.67446520884628536</v>
      </c>
      <c r="M3495" s="1">
        <f>ABS(J3495-Base!J3495)</f>
        <v>2.8465903584240504E-4</v>
      </c>
    </row>
    <row r="3496" spans="5:13" x14ac:dyDescent="0.3">
      <c r="E3496" s="1">
        <v>3485</v>
      </c>
      <c r="F3496" s="1">
        <v>0</v>
      </c>
      <c r="G3496" s="1">
        <v>32</v>
      </c>
      <c r="H3496" s="1">
        <v>3</v>
      </c>
      <c r="I3496" s="1">
        <f t="shared" si="162"/>
        <v>-1.16051205767288E-2</v>
      </c>
      <c r="J3496" s="1">
        <f t="shared" si="163"/>
        <v>0.49709875241712903</v>
      </c>
      <c r="K3496" s="1">
        <v>0</v>
      </c>
      <c r="L3496" s="1">
        <f t="shared" si="164"/>
        <v>-0.68736145503006119</v>
      </c>
      <c r="M3496" s="1">
        <f>ABS(J3496-Base!J3496)</f>
        <v>1.1848467255032913E-2</v>
      </c>
    </row>
    <row r="3497" spans="5:13" x14ac:dyDescent="0.3">
      <c r="E3497" s="1">
        <v>3486</v>
      </c>
      <c r="F3497" s="1">
        <v>1</v>
      </c>
      <c r="G3497" s="1">
        <v>31</v>
      </c>
      <c r="H3497" s="1">
        <v>6</v>
      </c>
      <c r="I3497" s="1">
        <f t="shared" si="162"/>
        <v>0.95681132772792332</v>
      </c>
      <c r="J3497" s="1">
        <f t="shared" si="163"/>
        <v>0.72248292581476359</v>
      </c>
      <c r="K3497" s="1">
        <v>1</v>
      </c>
      <c r="L3497" s="1">
        <f t="shared" si="164"/>
        <v>-0.32506149136508466</v>
      </c>
      <c r="M3497" s="1">
        <f>ABS(J3497-Base!J3497)</f>
        <v>9.0054923720791491E-3</v>
      </c>
    </row>
    <row r="3498" spans="5:13" x14ac:dyDescent="0.3">
      <c r="E3498" s="1">
        <v>3487</v>
      </c>
      <c r="F3498" s="1">
        <v>1</v>
      </c>
      <c r="G3498" s="1">
        <v>27</v>
      </c>
      <c r="H3498" s="1">
        <v>1</v>
      </c>
      <c r="I3498" s="1">
        <f t="shared" si="162"/>
        <v>-0.40663588332324041</v>
      </c>
      <c r="J3498" s="1">
        <f t="shared" si="163"/>
        <v>0.39971904687376963</v>
      </c>
      <c r="K3498" s="1">
        <v>1</v>
      </c>
      <c r="L3498" s="1">
        <f t="shared" si="164"/>
        <v>-0.91699336147610655</v>
      </c>
      <c r="M3498" s="1">
        <f>ABS(J3498-Base!J3498)</f>
        <v>4.8028829199894263E-3</v>
      </c>
    </row>
    <row r="3499" spans="5:13" x14ac:dyDescent="0.3">
      <c r="E3499" s="1">
        <v>3488</v>
      </c>
      <c r="F3499" s="1">
        <v>0</v>
      </c>
      <c r="G3499" s="1">
        <v>19</v>
      </c>
      <c r="H3499" s="1">
        <v>2</v>
      </c>
      <c r="I3499" s="1">
        <f t="shared" si="162"/>
        <v>8.3715265406026196E-2</v>
      </c>
      <c r="J3499" s="1">
        <f t="shared" si="163"/>
        <v>0.52091660205431412</v>
      </c>
      <c r="K3499" s="1">
        <v>1</v>
      </c>
      <c r="L3499" s="1">
        <f t="shared" si="164"/>
        <v>-0.65216532287420381</v>
      </c>
      <c r="M3499" s="1">
        <f>ABS(J3499-Base!J3499)</f>
        <v>1.0187013112159637E-2</v>
      </c>
    </row>
    <row r="3500" spans="5:13" x14ac:dyDescent="0.3">
      <c r="E3500" s="1">
        <v>3489</v>
      </c>
      <c r="F3500" s="1">
        <v>1</v>
      </c>
      <c r="G3500" s="1">
        <v>23</v>
      </c>
      <c r="H3500" s="1">
        <v>2</v>
      </c>
      <c r="I3500" s="1">
        <f t="shared" si="162"/>
        <v>8.1220188502868634E-3</v>
      </c>
      <c r="J3500" s="1">
        <f t="shared" si="163"/>
        <v>0.50203049355042118</v>
      </c>
      <c r="K3500" s="1">
        <v>0</v>
      </c>
      <c r="L3500" s="1">
        <f t="shared" si="164"/>
        <v>-0.69721643586119952</v>
      </c>
      <c r="M3500" s="1">
        <f>ABS(J3500-Base!J3500)</f>
        <v>5.4109666962431913E-4</v>
      </c>
    </row>
    <row r="3501" spans="5:13" x14ac:dyDescent="0.3">
      <c r="E3501" s="1">
        <v>3490</v>
      </c>
      <c r="F3501" s="1">
        <v>1</v>
      </c>
      <c r="G3501" s="1">
        <v>27</v>
      </c>
      <c r="H3501" s="1">
        <v>3</v>
      </c>
      <c r="I3501" s="1">
        <f t="shared" si="162"/>
        <v>0.18609915441832325</v>
      </c>
      <c r="J3501" s="1">
        <f t="shared" si="163"/>
        <v>0.54639097799939529</v>
      </c>
      <c r="K3501" s="1">
        <v>1</v>
      </c>
      <c r="L3501" s="1">
        <f t="shared" si="164"/>
        <v>-0.60442048257601411</v>
      </c>
      <c r="M3501" s="1">
        <f>ABS(J3501-Base!J3501)</f>
        <v>1.8459486462082397E-3</v>
      </c>
    </row>
    <row r="3502" spans="5:13" x14ac:dyDescent="0.3">
      <c r="E3502" s="1">
        <v>3491</v>
      </c>
      <c r="F3502" s="1">
        <v>0</v>
      </c>
      <c r="G3502" s="1">
        <v>35</v>
      </c>
      <c r="H3502" s="1">
        <v>0</v>
      </c>
      <c r="I3502" s="1">
        <f t="shared" si="162"/>
        <v>-0.83508754566868815</v>
      </c>
      <c r="J3502" s="1">
        <f t="shared" si="163"/>
        <v>0.30257041126145895</v>
      </c>
      <c r="K3502" s="1">
        <v>0</v>
      </c>
      <c r="L3502" s="1">
        <f t="shared" si="164"/>
        <v>-0.36035371842731556</v>
      </c>
      <c r="M3502" s="1">
        <f>ABS(J3502-Base!J3502)</f>
        <v>1.3086638469248846E-2</v>
      </c>
    </row>
    <row r="3503" spans="5:13" x14ac:dyDescent="0.3">
      <c r="E3503" s="1">
        <v>3492</v>
      </c>
      <c r="F3503" s="1">
        <v>0</v>
      </c>
      <c r="G3503" s="1">
        <v>24</v>
      </c>
      <c r="H3503" s="1">
        <v>0</v>
      </c>
      <c r="I3503" s="1">
        <f t="shared" si="162"/>
        <v>-0.54451898820577227</v>
      </c>
      <c r="J3503" s="1">
        <f t="shared" si="163"/>
        <v>0.36713697802341244</v>
      </c>
      <c r="K3503" s="1">
        <v>0</v>
      </c>
      <c r="L3503" s="1">
        <f t="shared" si="164"/>
        <v>-0.45750127523642731</v>
      </c>
      <c r="M3503" s="1">
        <f>ABS(J3503-Base!J3503)</f>
        <v>9.0319000904001689E-3</v>
      </c>
    </row>
    <row r="3504" spans="5:13" x14ac:dyDescent="0.3">
      <c r="E3504" s="1">
        <v>3493</v>
      </c>
      <c r="F3504" s="1">
        <v>0</v>
      </c>
      <c r="G3504" s="1">
        <v>31</v>
      </c>
      <c r="H3504" s="1">
        <v>3</v>
      </c>
      <c r="I3504" s="1">
        <f t="shared" si="162"/>
        <v>1.4810202828990815E-2</v>
      </c>
      <c r="J3504" s="1">
        <f t="shared" si="163"/>
        <v>0.50370248303162568</v>
      </c>
      <c r="K3504" s="1">
        <v>1</v>
      </c>
      <c r="L3504" s="1">
        <f t="shared" si="164"/>
        <v>-0.68576949665835529</v>
      </c>
      <c r="M3504" s="1">
        <f>ABS(J3504-Base!J3504)</f>
        <v>1.2383193000038983E-2</v>
      </c>
    </row>
    <row r="3505" spans="5:13" x14ac:dyDescent="0.3">
      <c r="E3505" s="1">
        <v>3494</v>
      </c>
      <c r="F3505" s="1">
        <v>1</v>
      </c>
      <c r="G3505" s="1">
        <v>25</v>
      </c>
      <c r="H3505" s="1">
        <v>1</v>
      </c>
      <c r="I3505" s="1">
        <f t="shared" si="162"/>
        <v>-0.34744069167186764</v>
      </c>
      <c r="J3505" s="1">
        <f t="shared" si="163"/>
        <v>0.41400318395785679</v>
      </c>
      <c r="K3505" s="1">
        <v>1</v>
      </c>
      <c r="L3505" s="1">
        <f t="shared" si="164"/>
        <v>-0.88188161446693525</v>
      </c>
      <c r="M3505" s="1">
        <f>ABS(J3505-Base!J3505)</f>
        <v>4.3556515354902237E-3</v>
      </c>
    </row>
    <row r="3506" spans="5:13" x14ac:dyDescent="0.3">
      <c r="E3506" s="1">
        <v>3495</v>
      </c>
      <c r="F3506" s="1">
        <v>1</v>
      </c>
      <c r="G3506" s="1">
        <v>20</v>
      </c>
      <c r="H3506" s="1">
        <v>2</v>
      </c>
      <c r="I3506" s="1">
        <f t="shared" si="162"/>
        <v>9.691480632734592E-2</v>
      </c>
      <c r="J3506" s="1">
        <f t="shared" si="163"/>
        <v>0.5242097554111721</v>
      </c>
      <c r="K3506" s="1">
        <v>0</v>
      </c>
      <c r="L3506" s="1">
        <f t="shared" si="164"/>
        <v>-0.74277818449953847</v>
      </c>
      <c r="M3506" s="1">
        <f>ABS(J3506-Base!J3506)</f>
        <v>2.2739684344907918E-4</v>
      </c>
    </row>
    <row r="3507" spans="5:13" x14ac:dyDescent="0.3">
      <c r="E3507" s="1">
        <v>3496</v>
      </c>
      <c r="F3507" s="1">
        <v>1</v>
      </c>
      <c r="G3507" s="1">
        <v>35</v>
      </c>
      <c r="H3507" s="1">
        <v>1</v>
      </c>
      <c r="I3507" s="1">
        <f t="shared" si="162"/>
        <v>-0.64341664992873104</v>
      </c>
      <c r="J3507" s="1">
        <f t="shared" si="163"/>
        <v>0.3444746099083642</v>
      </c>
      <c r="K3507" s="1">
        <v>0</v>
      </c>
      <c r="L3507" s="1">
        <f t="shared" si="164"/>
        <v>-0.42231824259772732</v>
      </c>
      <c r="M3507" s="1">
        <f>ABS(J3507-Base!J3507)</f>
        <v>6.3910340703308144E-3</v>
      </c>
    </row>
    <row r="3508" spans="5:13" x14ac:dyDescent="0.3">
      <c r="E3508" s="1">
        <v>3497</v>
      </c>
      <c r="F3508" s="1">
        <v>0</v>
      </c>
      <c r="G3508" s="1">
        <v>27</v>
      </c>
      <c r="H3508" s="1">
        <v>1</v>
      </c>
      <c r="I3508" s="1">
        <f t="shared" si="162"/>
        <v>-0.37568614013133106</v>
      </c>
      <c r="J3508" s="1">
        <f t="shared" si="163"/>
        <v>0.40716776750395117</v>
      </c>
      <c r="K3508" s="1">
        <v>1</v>
      </c>
      <c r="L3508" s="1">
        <f t="shared" si="164"/>
        <v>-0.89852997330334061</v>
      </c>
      <c r="M3508" s="1">
        <f>ABS(J3508-Base!J3508)</f>
        <v>2.6458377101921116E-3</v>
      </c>
    </row>
    <row r="3509" spans="5:13" x14ac:dyDescent="0.3">
      <c r="E3509" s="1">
        <v>3498</v>
      </c>
      <c r="F3509" s="1">
        <v>0</v>
      </c>
      <c r="G3509" s="1">
        <v>29</v>
      </c>
      <c r="H3509" s="1">
        <v>1</v>
      </c>
      <c r="I3509" s="1">
        <f t="shared" si="162"/>
        <v>-0.42851678694277029</v>
      </c>
      <c r="J3509" s="1">
        <f t="shared" si="163"/>
        <v>0.39448056471223647</v>
      </c>
      <c r="K3509" s="1">
        <v>1</v>
      </c>
      <c r="L3509" s="1">
        <f t="shared" si="164"/>
        <v>-0.93018540553150597</v>
      </c>
      <c r="M3509" s="1">
        <f>ABS(J3509-Base!J3509)</f>
        <v>3.6454111541763812E-3</v>
      </c>
    </row>
    <row r="3510" spans="5:13" x14ac:dyDescent="0.3">
      <c r="E3510" s="1">
        <v>3499</v>
      </c>
      <c r="F3510" s="1">
        <v>1</v>
      </c>
      <c r="G3510" s="1">
        <v>20</v>
      </c>
      <c r="H3510" s="1">
        <v>4</v>
      </c>
      <c r="I3510" s="1">
        <f t="shared" si="162"/>
        <v>0.6896498440689095</v>
      </c>
      <c r="J3510" s="1">
        <f t="shared" si="163"/>
        <v>0.66588902829522556</v>
      </c>
      <c r="K3510" s="1">
        <v>1</v>
      </c>
      <c r="L3510" s="1">
        <f t="shared" si="164"/>
        <v>-0.40663224650644203</v>
      </c>
      <c r="M3510" s="1">
        <f>ABS(J3510-Base!J3510)</f>
        <v>6.3331936661242816E-3</v>
      </c>
    </row>
    <row r="3511" spans="5:13" x14ac:dyDescent="0.3">
      <c r="E3511" s="1">
        <v>3500</v>
      </c>
      <c r="F3511" s="1">
        <v>1</v>
      </c>
      <c r="G3511" s="1">
        <v>25</v>
      </c>
      <c r="H3511" s="1">
        <v>3</v>
      </c>
      <c r="I3511" s="1">
        <f t="shared" si="162"/>
        <v>0.24529434606969602</v>
      </c>
      <c r="J3511" s="1">
        <f t="shared" si="163"/>
        <v>0.56101794223747015</v>
      </c>
      <c r="K3511" s="1">
        <v>0</v>
      </c>
      <c r="L3511" s="1">
        <f t="shared" si="164"/>
        <v>-0.82329673744258314</v>
      </c>
      <c r="M3511" s="1">
        <f>ABS(J3511-Base!J3511)</f>
        <v>2.3400149410359727E-3</v>
      </c>
    </row>
    <row r="3512" spans="5:13" x14ac:dyDescent="0.3">
      <c r="E3512" s="1">
        <v>3501</v>
      </c>
      <c r="F3512" s="1">
        <v>1</v>
      </c>
      <c r="G3512" s="1">
        <v>24</v>
      </c>
      <c r="H3512" s="1">
        <v>0</v>
      </c>
      <c r="I3512" s="1">
        <f t="shared" si="162"/>
        <v>-0.61421061471696314</v>
      </c>
      <c r="J3512" s="1">
        <f t="shared" si="163"/>
        <v>0.35109929913876448</v>
      </c>
      <c r="K3512" s="1">
        <v>1</v>
      </c>
      <c r="L3512" s="1">
        <f t="shared" si="164"/>
        <v>-1.0466861919966854</v>
      </c>
      <c r="M3512" s="1">
        <f>ABS(J3512-Base!J3512)</f>
        <v>7.0057787942477967E-3</v>
      </c>
    </row>
    <row r="3513" spans="5:13" x14ac:dyDescent="0.3">
      <c r="E3513" s="1">
        <v>3502</v>
      </c>
      <c r="F3513" s="1">
        <v>1</v>
      </c>
      <c r="G3513" s="1">
        <v>27</v>
      </c>
      <c r="H3513" s="1">
        <v>2</v>
      </c>
      <c r="I3513" s="1">
        <f t="shared" si="162"/>
        <v>-0.11026836445245859</v>
      </c>
      <c r="J3513" s="1">
        <f t="shared" si="163"/>
        <v>0.47246080757786535</v>
      </c>
      <c r="K3513" s="1">
        <v>1</v>
      </c>
      <c r="L3513" s="1">
        <f t="shared" si="164"/>
        <v>-0.74980048241377872</v>
      </c>
      <c r="M3513" s="1">
        <f>ABS(J3513-Base!J3513)</f>
        <v>1.5619996475531583E-3</v>
      </c>
    </row>
    <row r="3514" spans="5:13" x14ac:dyDescent="0.3">
      <c r="E3514" s="1">
        <v>3503</v>
      </c>
      <c r="F3514" s="1">
        <v>1</v>
      </c>
      <c r="G3514" s="1">
        <v>28</v>
      </c>
      <c r="H3514" s="1">
        <v>2</v>
      </c>
      <c r="I3514" s="1">
        <f t="shared" si="162"/>
        <v>-0.13986596027814491</v>
      </c>
      <c r="J3514" s="1">
        <f t="shared" si="163"/>
        <v>0.46509040126462287</v>
      </c>
      <c r="K3514" s="1">
        <v>0</v>
      </c>
      <c r="L3514" s="1">
        <f t="shared" si="164"/>
        <v>-0.62565752069029823</v>
      </c>
      <c r="M3514" s="1">
        <f>ABS(J3514-Base!J3514)</f>
        <v>1.8144001534711185E-3</v>
      </c>
    </row>
    <row r="3515" spans="5:13" x14ac:dyDescent="0.3">
      <c r="E3515" s="1">
        <v>3504</v>
      </c>
      <c r="F3515" s="1">
        <v>0</v>
      </c>
      <c r="G3515" s="1">
        <v>31</v>
      </c>
      <c r="H3515" s="1">
        <v>0</v>
      </c>
      <c r="I3515" s="1">
        <f t="shared" si="162"/>
        <v>-0.72942625204580969</v>
      </c>
      <c r="J3515" s="1">
        <f t="shared" si="163"/>
        <v>0.32532064508229447</v>
      </c>
      <c r="K3515" s="1">
        <v>0</v>
      </c>
      <c r="L3515" s="1">
        <f t="shared" si="164"/>
        <v>-0.39351773072353052</v>
      </c>
      <c r="M3515" s="1">
        <f>ABS(J3515-Base!J3515)</f>
        <v>1.1776913713985815E-2</v>
      </c>
    </row>
    <row r="3516" spans="5:13" x14ac:dyDescent="0.3">
      <c r="E3516" s="1">
        <v>3505</v>
      </c>
      <c r="F3516" s="1">
        <v>0</v>
      </c>
      <c r="G3516" s="1">
        <v>20</v>
      </c>
      <c r="H3516" s="1">
        <v>0</v>
      </c>
      <c r="I3516" s="1">
        <f t="shared" si="162"/>
        <v>-0.43885769458289375</v>
      </c>
      <c r="J3516" s="1">
        <f t="shared" si="163"/>
        <v>0.39201319140272894</v>
      </c>
      <c r="K3516" s="1">
        <v>0</v>
      </c>
      <c r="L3516" s="1">
        <f t="shared" si="164"/>
        <v>-0.49760209363740737</v>
      </c>
      <c r="M3516" s="1">
        <f>ABS(J3516-Base!J3516)</f>
        <v>7.2334538763165757E-3</v>
      </c>
    </row>
    <row r="3517" spans="5:13" x14ac:dyDescent="0.3">
      <c r="E3517" s="1">
        <v>3506</v>
      </c>
      <c r="F3517" s="1">
        <v>0</v>
      </c>
      <c r="G3517" s="1">
        <v>24</v>
      </c>
      <c r="H3517" s="1">
        <v>4</v>
      </c>
      <c r="I3517" s="1">
        <f t="shared" si="162"/>
        <v>0.4477962849606284</v>
      </c>
      <c r="J3517" s="1">
        <f t="shared" si="163"/>
        <v>0.61011515338568312</v>
      </c>
      <c r="K3517" s="1">
        <v>0</v>
      </c>
      <c r="L3517" s="1">
        <f t="shared" si="164"/>
        <v>-0.94190384854925968</v>
      </c>
      <c r="M3517" s="1">
        <f>ABS(J3517-Base!J3517)</f>
        <v>2.3330318383314563E-2</v>
      </c>
    </row>
    <row r="3518" spans="5:13" x14ac:dyDescent="0.3">
      <c r="E3518" s="1">
        <v>3507</v>
      </c>
      <c r="F3518" s="1">
        <v>1</v>
      </c>
      <c r="G3518" s="1">
        <v>27</v>
      </c>
      <c r="H3518" s="1">
        <v>2</v>
      </c>
      <c r="I3518" s="1">
        <f t="shared" si="162"/>
        <v>-0.11026836445245859</v>
      </c>
      <c r="J3518" s="1">
        <f t="shared" si="163"/>
        <v>0.47246080757786535</v>
      </c>
      <c r="K3518" s="1">
        <v>0</v>
      </c>
      <c r="L3518" s="1">
        <f t="shared" si="164"/>
        <v>-0.63953211796132015</v>
      </c>
      <c r="M3518" s="1">
        <f>ABS(J3518-Base!J3518)</f>
        <v>1.5619996475531583E-3</v>
      </c>
    </row>
    <row r="3519" spans="5:13" x14ac:dyDescent="0.3">
      <c r="E3519" s="1">
        <v>3508</v>
      </c>
      <c r="F3519" s="1">
        <v>0</v>
      </c>
      <c r="G3519" s="1">
        <v>30</v>
      </c>
      <c r="H3519" s="1">
        <v>2</v>
      </c>
      <c r="I3519" s="1">
        <f t="shared" si="162"/>
        <v>-0.20685329205688974</v>
      </c>
      <c r="J3519" s="1">
        <f t="shared" si="163"/>
        <v>0.4484702850960226</v>
      </c>
      <c r="K3519" s="1">
        <v>1</v>
      </c>
      <c r="L3519" s="1">
        <f t="shared" si="164"/>
        <v>-0.80191285364468201</v>
      </c>
      <c r="M3519" s="1">
        <f>ABS(J3519-Base!J3519)</f>
        <v>4.2417013842316331E-3</v>
      </c>
    </row>
    <row r="3520" spans="5:13" x14ac:dyDescent="0.3">
      <c r="E3520" s="1">
        <v>3509</v>
      </c>
      <c r="F3520" s="1">
        <v>0</v>
      </c>
      <c r="G3520" s="1">
        <v>26</v>
      </c>
      <c r="H3520" s="1">
        <v>1</v>
      </c>
      <c r="I3520" s="1">
        <f t="shared" si="162"/>
        <v>-0.34927081672561133</v>
      </c>
      <c r="J3520" s="1">
        <f t="shared" si="163"/>
        <v>0.41355925728835835</v>
      </c>
      <c r="K3520" s="1">
        <v>0</v>
      </c>
      <c r="L3520" s="1">
        <f t="shared" si="164"/>
        <v>-0.53368365143780261</v>
      </c>
      <c r="M3520" s="1">
        <f>ABS(J3520-Base!J3520)</f>
        <v>2.1363829843065729E-3</v>
      </c>
    </row>
    <row r="3521" spans="5:13" x14ac:dyDescent="0.3">
      <c r="E3521" s="1">
        <v>3510</v>
      </c>
      <c r="F3521" s="1">
        <v>1</v>
      </c>
      <c r="G3521" s="1">
        <v>19</v>
      </c>
      <c r="H3521" s="1">
        <v>3</v>
      </c>
      <c r="I3521" s="1">
        <f t="shared" si="162"/>
        <v>0.422879921023814</v>
      </c>
      <c r="J3521" s="1">
        <f t="shared" si="163"/>
        <v>0.60417218387662097</v>
      </c>
      <c r="K3521" s="1">
        <v>1</v>
      </c>
      <c r="L3521" s="1">
        <f t="shared" si="164"/>
        <v>-0.50389604902939533</v>
      </c>
      <c r="M3521" s="1">
        <f>ABS(J3521-Base!J3521)</f>
        <v>3.7483210051679761E-3</v>
      </c>
    </row>
    <row r="3522" spans="5:13" x14ac:dyDescent="0.3">
      <c r="E3522" s="1">
        <v>3511</v>
      </c>
      <c r="F3522" s="1">
        <v>0</v>
      </c>
      <c r="G3522" s="1">
        <v>26</v>
      </c>
      <c r="H3522" s="1">
        <v>1</v>
      </c>
      <c r="I3522" s="1">
        <f t="shared" si="162"/>
        <v>-0.34927081672561133</v>
      </c>
      <c r="J3522" s="1">
        <f t="shared" si="163"/>
        <v>0.41355925728835835</v>
      </c>
      <c r="K3522" s="1">
        <v>0</v>
      </c>
      <c r="L3522" s="1">
        <f t="shared" si="164"/>
        <v>-0.53368365143780261</v>
      </c>
      <c r="M3522" s="1">
        <f>ABS(J3522-Base!J3522)</f>
        <v>2.1363829843065729E-3</v>
      </c>
    </row>
    <row r="3523" spans="5:13" x14ac:dyDescent="0.3">
      <c r="E3523" s="1">
        <v>3512</v>
      </c>
      <c r="F3523" s="1">
        <v>0</v>
      </c>
      <c r="G3523" s="1">
        <v>31</v>
      </c>
      <c r="H3523" s="1">
        <v>3</v>
      </c>
      <c r="I3523" s="1">
        <f t="shared" si="162"/>
        <v>1.4810202828990815E-2</v>
      </c>
      <c r="J3523" s="1">
        <f t="shared" si="163"/>
        <v>0.50370248303162568</v>
      </c>
      <c r="K3523" s="1">
        <v>1</v>
      </c>
      <c r="L3523" s="1">
        <f t="shared" si="164"/>
        <v>-0.68576949665835529</v>
      </c>
      <c r="M3523" s="1">
        <f>ABS(J3523-Base!J3523)</f>
        <v>1.2383193000038983E-2</v>
      </c>
    </row>
    <row r="3524" spans="5:13" x14ac:dyDescent="0.3">
      <c r="E3524" s="1">
        <v>3513</v>
      </c>
      <c r="F3524" s="1">
        <v>1</v>
      </c>
      <c r="G3524" s="1">
        <v>19</v>
      </c>
      <c r="H3524" s="1">
        <v>1</v>
      </c>
      <c r="I3524" s="1">
        <f t="shared" si="162"/>
        <v>-0.16985511671774955</v>
      </c>
      <c r="J3524" s="1">
        <f t="shared" si="163"/>
        <v>0.45763801982697555</v>
      </c>
      <c r="K3524" s="1">
        <v>1</v>
      </c>
      <c r="L3524" s="1">
        <f t="shared" si="164"/>
        <v>-0.78167675708171735</v>
      </c>
      <c r="M3524" s="1">
        <f>ABS(J3524-Base!J3524)</f>
        <v>2.9238545794913473E-3</v>
      </c>
    </row>
    <row r="3525" spans="5:13" x14ac:dyDescent="0.3">
      <c r="E3525" s="1">
        <v>3514</v>
      </c>
      <c r="F3525" s="1">
        <v>0</v>
      </c>
      <c r="G3525" s="1">
        <v>24</v>
      </c>
      <c r="H3525" s="1">
        <v>0</v>
      </c>
      <c r="I3525" s="1">
        <f t="shared" si="162"/>
        <v>-0.54451898820577227</v>
      </c>
      <c r="J3525" s="1">
        <f t="shared" si="163"/>
        <v>0.36713697802341244</v>
      </c>
      <c r="K3525" s="1">
        <v>1</v>
      </c>
      <c r="L3525" s="1">
        <f t="shared" si="164"/>
        <v>-1.0020202634421997</v>
      </c>
      <c r="M3525" s="1">
        <f>ABS(J3525-Base!J3525)</f>
        <v>9.0319000904001689E-3</v>
      </c>
    </row>
    <row r="3526" spans="5:13" x14ac:dyDescent="0.3">
      <c r="E3526" s="1">
        <v>3515</v>
      </c>
      <c r="F3526" s="1">
        <v>1</v>
      </c>
      <c r="G3526" s="1">
        <v>24</v>
      </c>
      <c r="H3526" s="1">
        <v>0</v>
      </c>
      <c r="I3526" s="1">
        <f t="shared" si="162"/>
        <v>-0.61421061471696314</v>
      </c>
      <c r="J3526" s="1">
        <f t="shared" si="163"/>
        <v>0.35109929913876448</v>
      </c>
      <c r="K3526" s="1">
        <v>0</v>
      </c>
      <c r="L3526" s="1">
        <f t="shared" si="164"/>
        <v>-0.43247557727972219</v>
      </c>
      <c r="M3526" s="1">
        <f>ABS(J3526-Base!J3526)</f>
        <v>7.0057787942477967E-3</v>
      </c>
    </row>
    <row r="3527" spans="5:13" x14ac:dyDescent="0.3">
      <c r="E3527" s="1">
        <v>3516</v>
      </c>
      <c r="F3527" s="1">
        <v>1</v>
      </c>
      <c r="G3527" s="1">
        <v>24</v>
      </c>
      <c r="H3527" s="1">
        <v>3</v>
      </c>
      <c r="I3527" s="1">
        <f t="shared" si="162"/>
        <v>0.27489194189538235</v>
      </c>
      <c r="J3527" s="1">
        <f t="shared" si="163"/>
        <v>0.56829347313059175</v>
      </c>
      <c r="K3527" s="1">
        <v>1</v>
      </c>
      <c r="L3527" s="1">
        <f t="shared" si="164"/>
        <v>-0.56511731564631229</v>
      </c>
      <c r="M3527" s="1">
        <f>ABS(J3527-Base!J3527)</f>
        <v>2.583137306302774E-3</v>
      </c>
    </row>
    <row r="3528" spans="5:13" x14ac:dyDescent="0.3">
      <c r="E3528" s="1">
        <v>3517</v>
      </c>
      <c r="F3528" s="1">
        <v>1</v>
      </c>
      <c r="G3528" s="1">
        <v>22</v>
      </c>
      <c r="H3528" s="1">
        <v>5</v>
      </c>
      <c r="I3528" s="1">
        <f t="shared" si="162"/>
        <v>0.92682217128831879</v>
      </c>
      <c r="J3528" s="1">
        <f t="shared" si="163"/>
        <v>0.71643012843681986</v>
      </c>
      <c r="K3528" s="1">
        <v>1</v>
      </c>
      <c r="L3528" s="1">
        <f t="shared" si="164"/>
        <v>-0.33347455435210327</v>
      </c>
      <c r="M3528" s="1">
        <f>ABS(J3528-Base!J3528)</f>
        <v>8.1951314509591811E-3</v>
      </c>
    </row>
    <row r="3529" spans="5:13" x14ac:dyDescent="0.3">
      <c r="E3529" s="1">
        <v>3518</v>
      </c>
      <c r="F3529" s="1">
        <v>0</v>
      </c>
      <c r="G3529" s="1">
        <v>28</v>
      </c>
      <c r="H3529" s="1">
        <v>1</v>
      </c>
      <c r="I3529" s="1">
        <f t="shared" si="162"/>
        <v>-0.40210146353705067</v>
      </c>
      <c r="J3529" s="1">
        <f t="shared" si="163"/>
        <v>0.40080754556530518</v>
      </c>
      <c r="K3529" s="1">
        <v>0</v>
      </c>
      <c r="L3529" s="1">
        <f t="shared" si="164"/>
        <v>-0.51217243959090175</v>
      </c>
      <c r="M3529" s="1">
        <f>ABS(J3529-Base!J3529)</f>
        <v>3.1490134339461351E-3</v>
      </c>
    </row>
    <row r="3530" spans="5:13" x14ac:dyDescent="0.3">
      <c r="E3530" s="1">
        <v>3519</v>
      </c>
      <c r="F3530" s="1">
        <v>0</v>
      </c>
      <c r="G3530" s="1">
        <v>28</v>
      </c>
      <c r="H3530" s="1">
        <v>1</v>
      </c>
      <c r="I3530" s="1">
        <f t="shared" si="162"/>
        <v>-0.40210146353705067</v>
      </c>
      <c r="J3530" s="1">
        <f t="shared" si="163"/>
        <v>0.40080754556530518</v>
      </c>
      <c r="K3530" s="1">
        <v>0</v>
      </c>
      <c r="L3530" s="1">
        <f t="shared" si="164"/>
        <v>-0.51217243959090175</v>
      </c>
      <c r="M3530" s="1">
        <f>ABS(J3530-Base!J3530)</f>
        <v>3.1490134339461351E-3</v>
      </c>
    </row>
    <row r="3531" spans="5:13" x14ac:dyDescent="0.3">
      <c r="E3531" s="1">
        <v>3520</v>
      </c>
      <c r="F3531" s="1">
        <v>0</v>
      </c>
      <c r="G3531" s="1">
        <v>27</v>
      </c>
      <c r="H3531" s="1">
        <v>2</v>
      </c>
      <c r="I3531" s="1">
        <f t="shared" si="162"/>
        <v>-0.12760732183973089</v>
      </c>
      <c r="J3531" s="1">
        <f t="shared" si="163"/>
        <v>0.4681413889610696</v>
      </c>
      <c r="K3531" s="1">
        <v>0</v>
      </c>
      <c r="L3531" s="1">
        <f t="shared" si="164"/>
        <v>-0.63137759368707358</v>
      </c>
      <c r="M3531" s="1">
        <f>ABS(J3531-Base!J3531)</f>
        <v>5.8814182643489032E-3</v>
      </c>
    </row>
    <row r="3532" spans="5:13" x14ac:dyDescent="0.3">
      <c r="E3532" s="1">
        <v>3521</v>
      </c>
      <c r="F3532" s="1">
        <v>1</v>
      </c>
      <c r="G3532" s="1">
        <v>26</v>
      </c>
      <c r="H3532" s="1">
        <v>4</v>
      </c>
      <c r="I3532" s="1">
        <f t="shared" si="162"/>
        <v>0.51206426911479153</v>
      </c>
      <c r="J3532" s="1">
        <f t="shared" si="163"/>
        <v>0.62529026252497333</v>
      </c>
      <c r="K3532" s="1">
        <v>1</v>
      </c>
      <c r="L3532" s="1">
        <f t="shared" si="164"/>
        <v>-0.46953931701538698</v>
      </c>
      <c r="M3532" s="1">
        <f>ABS(J3532-Base!J3532)</f>
        <v>5.2115819597463586E-3</v>
      </c>
    </row>
    <row r="3533" spans="5:13" x14ac:dyDescent="0.3">
      <c r="E3533" s="1">
        <v>3522</v>
      </c>
      <c r="F3533" s="1">
        <v>0</v>
      </c>
      <c r="G3533" s="1">
        <v>30</v>
      </c>
      <c r="H3533" s="1">
        <v>0</v>
      </c>
      <c r="I3533" s="1">
        <f t="shared" ref="I3533:I3596" si="165">$H$5+$H$6*G3533+H3533*$H$7+$H$8*F3533+F3533*H3533*$H$9+F3533*G3533*$H$10</f>
        <v>-0.70301092864009007</v>
      </c>
      <c r="J3533" s="1">
        <f t="shared" ref="J3533:J3596" si="166">EXP(I3533)/(1+EXP(I3533))</f>
        <v>0.33114500457860524</v>
      </c>
      <c r="K3533" s="1">
        <v>0</v>
      </c>
      <c r="L3533" s="1">
        <f t="shared" ref="L3533:L3596" si="167">IF(K3533=1,LN(J3533),LN(1-J3533))</f>
        <v>-0.40218799059624144</v>
      </c>
      <c r="M3533" s="1">
        <f>ABS(J3533-Base!J3533)</f>
        <v>1.1419043964621955E-2</v>
      </c>
    </row>
    <row r="3534" spans="5:13" x14ac:dyDescent="0.3">
      <c r="E3534" s="1">
        <v>3523</v>
      </c>
      <c r="F3534" s="1">
        <v>1</v>
      </c>
      <c r="G3534" s="1">
        <v>17</v>
      </c>
      <c r="H3534" s="1">
        <v>2</v>
      </c>
      <c r="I3534" s="1">
        <f t="shared" si="165"/>
        <v>0.18570759380440496</v>
      </c>
      <c r="J3534" s="1">
        <f t="shared" si="166"/>
        <v>0.5462939287708084</v>
      </c>
      <c r="K3534" s="1">
        <v>0</v>
      </c>
      <c r="L3534" s="1">
        <f t="shared" si="167"/>
        <v>-0.79030571080776524</v>
      </c>
      <c r="M3534" s="1">
        <f>ABS(J3534-Base!J3534)</f>
        <v>9.8859532687645135E-4</v>
      </c>
    </row>
    <row r="3535" spans="5:13" x14ac:dyDescent="0.3">
      <c r="E3535" s="1">
        <v>3524</v>
      </c>
      <c r="F3535" s="1">
        <v>0</v>
      </c>
      <c r="G3535" s="1">
        <v>34</v>
      </c>
      <c r="H3535" s="1">
        <v>4</v>
      </c>
      <c r="I3535" s="1">
        <f t="shared" si="165"/>
        <v>0.18364305090343214</v>
      </c>
      <c r="J3535" s="1">
        <f t="shared" si="166"/>
        <v>0.54578216889484921</v>
      </c>
      <c r="K3535" s="1">
        <v>0</v>
      </c>
      <c r="L3535" s="1">
        <f t="shared" si="167"/>
        <v>-0.78917839181364946</v>
      </c>
      <c r="M3535" s="1">
        <f>ABS(J3535-Base!J3535)</f>
        <v>1.917476192023726E-2</v>
      </c>
    </row>
    <row r="3536" spans="5:13" x14ac:dyDescent="0.3">
      <c r="E3536" s="1">
        <v>3525</v>
      </c>
      <c r="F3536" s="1">
        <v>0</v>
      </c>
      <c r="G3536" s="1">
        <v>24</v>
      </c>
      <c r="H3536" s="1">
        <v>1</v>
      </c>
      <c r="I3536" s="1">
        <f t="shared" si="165"/>
        <v>-0.2964401699141721</v>
      </c>
      <c r="J3536" s="1">
        <f t="shared" si="166"/>
        <v>0.42642794299600362</v>
      </c>
      <c r="K3536" s="1">
        <v>0</v>
      </c>
      <c r="L3536" s="1">
        <f t="shared" si="167"/>
        <v>-0.55587170600887603</v>
      </c>
      <c r="M3536" s="1">
        <f>ABS(J3536-Base!J3536)</f>
        <v>1.1007142626220934E-3</v>
      </c>
    </row>
    <row r="3537" spans="5:13" x14ac:dyDescent="0.3">
      <c r="E3537" s="1">
        <v>3526</v>
      </c>
      <c r="F3537" s="1">
        <v>1</v>
      </c>
      <c r="G3537" s="1">
        <v>26</v>
      </c>
      <c r="H3537" s="1">
        <v>2</v>
      </c>
      <c r="I3537" s="1">
        <f t="shared" si="165"/>
        <v>-8.0670768626772152E-2</v>
      </c>
      <c r="J3537" s="1">
        <f t="shared" si="166"/>
        <v>0.47984323796034778</v>
      </c>
      <c r="K3537" s="1">
        <v>0</v>
      </c>
      <c r="L3537" s="1">
        <f t="shared" si="167"/>
        <v>-0.65362504737737592</v>
      </c>
      <c r="M3537" s="1">
        <f>ABS(J3537-Base!J3537)</f>
        <v>1.3081485386529645E-3</v>
      </c>
    </row>
    <row r="3538" spans="5:13" x14ac:dyDescent="0.3">
      <c r="E3538" s="1">
        <v>3527</v>
      </c>
      <c r="F3538" s="1">
        <v>0</v>
      </c>
      <c r="G3538" s="1">
        <v>29</v>
      </c>
      <c r="H3538" s="1">
        <v>2</v>
      </c>
      <c r="I3538" s="1">
        <f t="shared" si="165"/>
        <v>-0.18043796865117012</v>
      </c>
      <c r="J3538" s="1">
        <f t="shared" si="166"/>
        <v>0.45501249971933283</v>
      </c>
      <c r="K3538" s="1">
        <v>0</v>
      </c>
      <c r="L3538" s="1">
        <f t="shared" si="167"/>
        <v>-0.60699241984674102</v>
      </c>
      <c r="M3538" s="1">
        <f>ABS(J3538-Base!J3538)</f>
        <v>4.7877438780188908E-3</v>
      </c>
    </row>
    <row r="3539" spans="5:13" x14ac:dyDescent="0.3">
      <c r="E3539" s="1">
        <v>3528</v>
      </c>
      <c r="F3539" s="1">
        <v>1</v>
      </c>
      <c r="G3539" s="1">
        <v>28</v>
      </c>
      <c r="H3539" s="1">
        <v>3</v>
      </c>
      <c r="I3539" s="1">
        <f t="shared" si="165"/>
        <v>0.15650155859263687</v>
      </c>
      <c r="J3539" s="1">
        <f t="shared" si="166"/>
        <v>0.53904572743108359</v>
      </c>
      <c r="K3539" s="1">
        <v>0</v>
      </c>
      <c r="L3539" s="1">
        <f t="shared" si="167"/>
        <v>-0.77445643272979925</v>
      </c>
      <c r="M3539" s="1">
        <f>ABS(J3539-Base!J3539)</f>
        <v>1.5956049208305512E-3</v>
      </c>
    </row>
    <row r="3540" spans="5:13" x14ac:dyDescent="0.3">
      <c r="E3540" s="1">
        <v>3529</v>
      </c>
      <c r="F3540" s="1">
        <v>1</v>
      </c>
      <c r="G3540" s="1">
        <v>16</v>
      </c>
      <c r="H3540" s="1">
        <v>0</v>
      </c>
      <c r="I3540" s="1">
        <f t="shared" si="165"/>
        <v>-0.37742984811147234</v>
      </c>
      <c r="J3540" s="1">
        <f t="shared" si="166"/>
        <v>0.40674693570397497</v>
      </c>
      <c r="K3540" s="1">
        <v>1</v>
      </c>
      <c r="L3540" s="1">
        <f t="shared" si="167"/>
        <v>-0.89956406652175491</v>
      </c>
      <c r="M3540" s="1">
        <f>ABS(J3540-Base!J3540)</f>
        <v>5.4185765953030929E-3</v>
      </c>
    </row>
    <row r="3541" spans="5:13" x14ac:dyDescent="0.3">
      <c r="E3541" s="1">
        <v>3530</v>
      </c>
      <c r="F3541" s="1">
        <v>1</v>
      </c>
      <c r="G3541" s="1">
        <v>25</v>
      </c>
      <c r="H3541" s="1">
        <v>1</v>
      </c>
      <c r="I3541" s="1">
        <f t="shared" si="165"/>
        <v>-0.34744069167186764</v>
      </c>
      <c r="J3541" s="1">
        <f t="shared" si="166"/>
        <v>0.41400318395785679</v>
      </c>
      <c r="K3541" s="1">
        <v>0</v>
      </c>
      <c r="L3541" s="1">
        <f t="shared" si="167"/>
        <v>-0.53444092279506761</v>
      </c>
      <c r="M3541" s="1">
        <f>ABS(J3541-Base!J3541)</f>
        <v>4.3556515354902237E-3</v>
      </c>
    </row>
    <row r="3542" spans="5:13" x14ac:dyDescent="0.3">
      <c r="E3542" s="1">
        <v>3531</v>
      </c>
      <c r="F3542" s="1">
        <v>0</v>
      </c>
      <c r="G3542" s="1">
        <v>22</v>
      </c>
      <c r="H3542" s="1">
        <v>4</v>
      </c>
      <c r="I3542" s="1">
        <f t="shared" si="165"/>
        <v>0.50062693177206774</v>
      </c>
      <c r="J3542" s="1">
        <f t="shared" si="166"/>
        <v>0.62260665118047054</v>
      </c>
      <c r="K3542" s="1">
        <v>0</v>
      </c>
      <c r="L3542" s="1">
        <f t="shared" si="167"/>
        <v>-0.97446726989262733</v>
      </c>
      <c r="M3542" s="1">
        <f>ABS(J3542-Base!J3542)</f>
        <v>2.4003347860624635E-2</v>
      </c>
    </row>
    <row r="3543" spans="5:13" x14ac:dyDescent="0.3">
      <c r="E3543" s="1">
        <v>3532</v>
      </c>
      <c r="F3543" s="1">
        <v>1</v>
      </c>
      <c r="G3543" s="1">
        <v>18</v>
      </c>
      <c r="H3543" s="1">
        <v>2</v>
      </c>
      <c r="I3543" s="1">
        <f t="shared" si="165"/>
        <v>0.15610999797871863</v>
      </c>
      <c r="J3543" s="1">
        <f t="shared" si="166"/>
        <v>0.53894843275243853</v>
      </c>
      <c r="K3543" s="1">
        <v>0</v>
      </c>
      <c r="L3543" s="1">
        <f t="shared" si="167"/>
        <v>-0.7742453827021214</v>
      </c>
      <c r="M3543" s="1">
        <f>ABS(J3543-Base!J3543)</f>
        <v>7.3620619969594348E-4</v>
      </c>
    </row>
    <row r="3544" spans="5:13" x14ac:dyDescent="0.3">
      <c r="E3544" s="1">
        <v>3533</v>
      </c>
      <c r="F3544" s="1">
        <v>0</v>
      </c>
      <c r="G3544" s="1">
        <v>32</v>
      </c>
      <c r="H3544" s="1">
        <v>2</v>
      </c>
      <c r="I3544" s="1">
        <f t="shared" si="165"/>
        <v>-0.25968393886832897</v>
      </c>
      <c r="J3544" s="1">
        <f t="shared" si="166"/>
        <v>0.43544140461043551</v>
      </c>
      <c r="K3544" s="1">
        <v>1</v>
      </c>
      <c r="L3544" s="1">
        <f t="shared" si="167"/>
        <v>-0.83139503913469226</v>
      </c>
      <c r="M3544" s="1">
        <f>ABS(J3544-Base!J3544)</f>
        <v>3.1542444363010791E-3</v>
      </c>
    </row>
    <row r="3545" spans="5:13" x14ac:dyDescent="0.3">
      <c r="E3545" s="1">
        <v>3534</v>
      </c>
      <c r="F3545" s="1">
        <v>0</v>
      </c>
      <c r="G3545" s="1">
        <v>28</v>
      </c>
      <c r="H3545" s="1">
        <v>0</v>
      </c>
      <c r="I3545" s="1">
        <f t="shared" si="165"/>
        <v>-0.65018028182865084</v>
      </c>
      <c r="J3545" s="1">
        <f t="shared" si="166"/>
        <v>0.34294891237847408</v>
      </c>
      <c r="K3545" s="1">
        <v>0</v>
      </c>
      <c r="L3545" s="1">
        <f t="shared" si="167"/>
        <v>-0.41999350458372248</v>
      </c>
      <c r="M3545" s="1">
        <f>ABS(J3545-Base!J3545)</f>
        <v>1.0668044857152559E-2</v>
      </c>
    </row>
    <row r="3546" spans="5:13" x14ac:dyDescent="0.3">
      <c r="E3546" s="1">
        <v>3535</v>
      </c>
      <c r="F3546" s="1">
        <v>1</v>
      </c>
      <c r="G3546" s="1">
        <v>19</v>
      </c>
      <c r="H3546" s="1">
        <v>4</v>
      </c>
      <c r="I3546" s="1">
        <f t="shared" si="165"/>
        <v>0.71924743989459583</v>
      </c>
      <c r="J3546" s="1">
        <f t="shared" si="166"/>
        <v>0.67244127668046971</v>
      </c>
      <c r="K3546" s="1">
        <v>1</v>
      </c>
      <c r="L3546" s="1">
        <f t="shared" si="167"/>
        <v>-0.39684049224007112</v>
      </c>
      <c r="M3546" s="1">
        <f>ABS(J3546-Base!J3546)</f>
        <v>6.4993290872643605E-3</v>
      </c>
    </row>
    <row r="3547" spans="5:13" x14ac:dyDescent="0.3">
      <c r="E3547" s="1">
        <v>3536</v>
      </c>
      <c r="F3547" s="1">
        <v>0</v>
      </c>
      <c r="G3547" s="1">
        <v>22</v>
      </c>
      <c r="H3547" s="1">
        <v>1</v>
      </c>
      <c r="I3547" s="1">
        <f t="shared" si="165"/>
        <v>-0.24360952310273282</v>
      </c>
      <c r="J3547" s="1">
        <f t="shared" si="166"/>
        <v>0.43939703315261519</v>
      </c>
      <c r="K3547" s="1">
        <v>0</v>
      </c>
      <c r="L3547" s="1">
        <f t="shared" si="167"/>
        <v>-0.57874234799398538</v>
      </c>
      <c r="M3547" s="1">
        <f>ABS(J3547-Base!J3547)</f>
        <v>4.6310560282480928E-5</v>
      </c>
    </row>
    <row r="3548" spans="5:13" x14ac:dyDescent="0.3">
      <c r="E3548" s="1">
        <v>3537</v>
      </c>
      <c r="F3548" s="1">
        <v>0</v>
      </c>
      <c r="G3548" s="1">
        <v>27</v>
      </c>
      <c r="H3548" s="1">
        <v>1</v>
      </c>
      <c r="I3548" s="1">
        <f t="shared" si="165"/>
        <v>-0.37568614013133106</v>
      </c>
      <c r="J3548" s="1">
        <f t="shared" si="166"/>
        <v>0.40716776750395117</v>
      </c>
      <c r="K3548" s="1">
        <v>0</v>
      </c>
      <c r="L3548" s="1">
        <f t="shared" si="167"/>
        <v>-0.52284383317200933</v>
      </c>
      <c r="M3548" s="1">
        <f>ABS(J3548-Base!J3548)</f>
        <v>2.6458377101921116E-3</v>
      </c>
    </row>
    <row r="3549" spans="5:13" x14ac:dyDescent="0.3">
      <c r="E3549" s="1">
        <v>3538</v>
      </c>
      <c r="F3549" s="1">
        <v>1</v>
      </c>
      <c r="G3549" s="1">
        <v>27</v>
      </c>
      <c r="H3549" s="1">
        <v>8</v>
      </c>
      <c r="I3549" s="1">
        <f t="shared" si="165"/>
        <v>1.6679367487722325</v>
      </c>
      <c r="J3549" s="1">
        <f t="shared" si="166"/>
        <v>0.84130054230070683</v>
      </c>
      <c r="K3549" s="1">
        <v>1</v>
      </c>
      <c r="L3549" s="1">
        <f t="shared" si="167"/>
        <v>-0.17280631982709024</v>
      </c>
      <c r="M3549" s="1">
        <f>ABS(J3549-Base!J3549)</f>
        <v>1.0412404615149473E-2</v>
      </c>
    </row>
    <row r="3550" spans="5:13" x14ac:dyDescent="0.3">
      <c r="E3550" s="1">
        <v>3539</v>
      </c>
      <c r="F3550" s="1">
        <v>0</v>
      </c>
      <c r="G3550" s="1">
        <v>31</v>
      </c>
      <c r="H3550" s="1">
        <v>0</v>
      </c>
      <c r="I3550" s="1">
        <f t="shared" si="165"/>
        <v>-0.72942625204580969</v>
      </c>
      <c r="J3550" s="1">
        <f t="shared" si="166"/>
        <v>0.32532064508229447</v>
      </c>
      <c r="K3550" s="1">
        <v>0</v>
      </c>
      <c r="L3550" s="1">
        <f t="shared" si="167"/>
        <v>-0.39351773072353052</v>
      </c>
      <c r="M3550" s="1">
        <f>ABS(J3550-Base!J3550)</f>
        <v>1.1776913713985815E-2</v>
      </c>
    </row>
    <row r="3551" spans="5:13" x14ac:dyDescent="0.3">
      <c r="E3551" s="1">
        <v>3540</v>
      </c>
      <c r="F3551" s="1">
        <v>1</v>
      </c>
      <c r="G3551" s="1">
        <v>27</v>
      </c>
      <c r="H3551" s="1">
        <v>3</v>
      </c>
      <c r="I3551" s="1">
        <f t="shared" si="165"/>
        <v>0.18609915441832325</v>
      </c>
      <c r="J3551" s="1">
        <f t="shared" si="166"/>
        <v>0.54639097799939529</v>
      </c>
      <c r="K3551" s="1">
        <v>1</v>
      </c>
      <c r="L3551" s="1">
        <f t="shared" si="167"/>
        <v>-0.60442048257601411</v>
      </c>
      <c r="M3551" s="1">
        <f>ABS(J3551-Base!J3551)</f>
        <v>1.8459486462082397E-3</v>
      </c>
    </row>
    <row r="3552" spans="5:13" x14ac:dyDescent="0.3">
      <c r="E3552" s="1">
        <v>3541</v>
      </c>
      <c r="F3552" s="1">
        <v>1</v>
      </c>
      <c r="G3552" s="1">
        <v>16</v>
      </c>
      <c r="H3552" s="1">
        <v>1</v>
      </c>
      <c r="I3552" s="1">
        <f t="shared" si="165"/>
        <v>-8.1062329240690525E-2</v>
      </c>
      <c r="J3552" s="1">
        <f t="shared" si="166"/>
        <v>0.47974550766860385</v>
      </c>
      <c r="K3552" s="1">
        <v>0</v>
      </c>
      <c r="L3552" s="1">
        <f t="shared" si="167"/>
        <v>-0.65343717879825258</v>
      </c>
      <c r="M3552" s="1">
        <f>ABS(J3552-Base!J3552)</f>
        <v>2.1713254199438037E-3</v>
      </c>
    </row>
    <row r="3553" spans="5:13" x14ac:dyDescent="0.3">
      <c r="E3553" s="1">
        <v>3542</v>
      </c>
      <c r="F3553" s="1">
        <v>1</v>
      </c>
      <c r="G3553" s="1">
        <v>22</v>
      </c>
      <c r="H3553" s="1">
        <v>2</v>
      </c>
      <c r="I3553" s="1">
        <f t="shared" si="165"/>
        <v>3.7719614675973248E-2</v>
      </c>
      <c r="J3553" s="1">
        <f t="shared" si="166"/>
        <v>0.50942878577989803</v>
      </c>
      <c r="K3553" s="1">
        <v>0</v>
      </c>
      <c r="L3553" s="1">
        <f t="shared" si="167"/>
        <v>-0.71218482352225843</v>
      </c>
      <c r="M3553" s="1">
        <f>ABS(J3553-Base!J3553)</f>
        <v>2.8465903584240504E-4</v>
      </c>
    </row>
    <row r="3554" spans="5:13" x14ac:dyDescent="0.3">
      <c r="E3554" s="1">
        <v>3543</v>
      </c>
      <c r="F3554" s="1">
        <v>1</v>
      </c>
      <c r="G3554" s="1">
        <v>28</v>
      </c>
      <c r="H3554" s="1">
        <v>3</v>
      </c>
      <c r="I3554" s="1">
        <f t="shared" si="165"/>
        <v>0.15650155859263687</v>
      </c>
      <c r="J3554" s="1">
        <f t="shared" si="166"/>
        <v>0.53904572743108359</v>
      </c>
      <c r="K3554" s="1">
        <v>0</v>
      </c>
      <c r="L3554" s="1">
        <f t="shared" si="167"/>
        <v>-0.77445643272979925</v>
      </c>
      <c r="M3554" s="1">
        <f>ABS(J3554-Base!J3554)</f>
        <v>1.5956049208305512E-3</v>
      </c>
    </row>
    <row r="3555" spans="5:13" x14ac:dyDescent="0.3">
      <c r="E3555" s="1">
        <v>3544</v>
      </c>
      <c r="F3555" s="1">
        <v>0</v>
      </c>
      <c r="G3555" s="1">
        <v>28</v>
      </c>
      <c r="H3555" s="1">
        <v>2</v>
      </c>
      <c r="I3555" s="1">
        <f t="shared" si="165"/>
        <v>-0.15402264524545051</v>
      </c>
      <c r="J3555" s="1">
        <f t="shared" si="166"/>
        <v>0.46157028094029279</v>
      </c>
      <c r="K3555" s="1">
        <v>0</v>
      </c>
      <c r="L3555" s="1">
        <f t="shared" si="167"/>
        <v>-0.61909830332712346</v>
      </c>
      <c r="M3555" s="1">
        <f>ABS(J3555-Base!J3555)</f>
        <v>5.3345204778011968E-3</v>
      </c>
    </row>
    <row r="3556" spans="5:13" x14ac:dyDescent="0.3">
      <c r="E3556" s="1">
        <v>3545</v>
      </c>
      <c r="F3556" s="1">
        <v>0</v>
      </c>
      <c r="G3556" s="1">
        <v>26</v>
      </c>
      <c r="H3556" s="1">
        <v>0</v>
      </c>
      <c r="I3556" s="1">
        <f t="shared" si="165"/>
        <v>-0.5973496350172115</v>
      </c>
      <c r="J3556" s="1">
        <f t="shared" si="166"/>
        <v>0.35495028933023043</v>
      </c>
      <c r="K3556" s="1">
        <v>0</v>
      </c>
      <c r="L3556" s="1">
        <f t="shared" si="167"/>
        <v>-0.43842789435032226</v>
      </c>
      <c r="M3556" s="1">
        <f>ABS(J3556-Base!J3556)</f>
        <v>9.8715949567237948E-3</v>
      </c>
    </row>
    <row r="3557" spans="5:13" x14ac:dyDescent="0.3">
      <c r="E3557" s="1">
        <v>3546</v>
      </c>
      <c r="F3557" s="1">
        <v>1</v>
      </c>
      <c r="G3557" s="1">
        <v>16</v>
      </c>
      <c r="H3557" s="1">
        <v>2</v>
      </c>
      <c r="I3557" s="1">
        <f t="shared" si="165"/>
        <v>0.21530518963009132</v>
      </c>
      <c r="J3557" s="1">
        <f t="shared" si="166"/>
        <v>0.55361932436231731</v>
      </c>
      <c r="K3557" s="1">
        <v>1</v>
      </c>
      <c r="L3557" s="1">
        <f t="shared" si="167"/>
        <v>-0.59127796856406367</v>
      </c>
      <c r="M3557" s="1">
        <f>ABS(J3557-Base!J3557)</f>
        <v>1.2392227227497887E-3</v>
      </c>
    </row>
    <row r="3558" spans="5:13" x14ac:dyDescent="0.3">
      <c r="E3558" s="1">
        <v>3547</v>
      </c>
      <c r="F3558" s="1">
        <v>0</v>
      </c>
      <c r="G3558" s="1">
        <v>23</v>
      </c>
      <c r="H3558" s="1">
        <v>3</v>
      </c>
      <c r="I3558" s="1">
        <f t="shared" si="165"/>
        <v>0.22613279007474785</v>
      </c>
      <c r="J3558" s="1">
        <f t="shared" si="166"/>
        <v>0.55629351609838951</v>
      </c>
      <c r="K3558" s="1">
        <v>0</v>
      </c>
      <c r="L3558" s="1">
        <f t="shared" si="167"/>
        <v>-0.81259200744821869</v>
      </c>
      <c r="M3558" s="1">
        <f>ABS(J3558-Base!J3558)</f>
        <v>1.6422872975788039E-2</v>
      </c>
    </row>
    <row r="3559" spans="5:13" x14ac:dyDescent="0.3">
      <c r="E3559" s="1">
        <v>3548</v>
      </c>
      <c r="F3559" s="1">
        <v>0</v>
      </c>
      <c r="G3559" s="1">
        <v>21</v>
      </c>
      <c r="H3559" s="1">
        <v>2</v>
      </c>
      <c r="I3559" s="1">
        <f t="shared" si="165"/>
        <v>3.0884618594586966E-2</v>
      </c>
      <c r="J3559" s="1">
        <f t="shared" si="166"/>
        <v>0.50772054096568409</v>
      </c>
      <c r="K3559" s="1">
        <v>1</v>
      </c>
      <c r="L3559" s="1">
        <f t="shared" si="167"/>
        <v>-0.67782409898237672</v>
      </c>
      <c r="M3559" s="1">
        <f>ABS(J3559-Base!J3559)</f>
        <v>9.1307955909477601E-3</v>
      </c>
    </row>
    <row r="3560" spans="5:13" x14ac:dyDescent="0.3">
      <c r="E3560" s="1">
        <v>3549</v>
      </c>
      <c r="F3560" s="1">
        <v>0</v>
      </c>
      <c r="G3560" s="1">
        <v>25</v>
      </c>
      <c r="H3560" s="1">
        <v>0</v>
      </c>
      <c r="I3560" s="1">
        <f t="shared" si="165"/>
        <v>-0.57093431161149188</v>
      </c>
      <c r="J3560" s="1">
        <f t="shared" si="166"/>
        <v>0.36102126528532796</v>
      </c>
      <c r="K3560" s="1">
        <v>0</v>
      </c>
      <c r="L3560" s="1">
        <f t="shared" si="167"/>
        <v>-0.44788410416513369</v>
      </c>
      <c r="M3560" s="1">
        <f>ABS(J3560-Base!J3560)</f>
        <v>9.4570005980561533E-3</v>
      </c>
    </row>
    <row r="3561" spans="5:13" x14ac:dyDescent="0.3">
      <c r="E3561" s="1">
        <v>3550</v>
      </c>
      <c r="F3561" s="1">
        <v>1</v>
      </c>
      <c r="G3561" s="1">
        <v>20</v>
      </c>
      <c r="H3561" s="1">
        <v>1</v>
      </c>
      <c r="I3561" s="1">
        <f t="shared" si="165"/>
        <v>-0.19945271254343591</v>
      </c>
      <c r="J3561" s="1">
        <f t="shared" si="166"/>
        <v>0.45030146909432373</v>
      </c>
      <c r="K3561" s="1">
        <v>1</v>
      </c>
      <c r="L3561" s="1">
        <f t="shared" si="167"/>
        <v>-0.79783798920086624</v>
      </c>
      <c r="M3561" s="1">
        <f>ABS(J3561-Base!J3561)</f>
        <v>3.1702631582260499E-3</v>
      </c>
    </row>
    <row r="3562" spans="5:13" x14ac:dyDescent="0.3">
      <c r="E3562" s="1">
        <v>3551</v>
      </c>
      <c r="F3562" s="1">
        <v>0</v>
      </c>
      <c r="G3562" s="1">
        <v>28</v>
      </c>
      <c r="H3562" s="1">
        <v>1</v>
      </c>
      <c r="I3562" s="1">
        <f t="shared" si="165"/>
        <v>-0.40210146353705067</v>
      </c>
      <c r="J3562" s="1">
        <f t="shared" si="166"/>
        <v>0.40080754556530518</v>
      </c>
      <c r="K3562" s="1">
        <v>1</v>
      </c>
      <c r="L3562" s="1">
        <f t="shared" si="167"/>
        <v>-0.91427390312795231</v>
      </c>
      <c r="M3562" s="1">
        <f>ABS(J3562-Base!J3562)</f>
        <v>3.1490134339461351E-3</v>
      </c>
    </row>
    <row r="3563" spans="5:13" x14ac:dyDescent="0.3">
      <c r="E3563" s="1">
        <v>3552</v>
      </c>
      <c r="F3563" s="1">
        <v>1</v>
      </c>
      <c r="G3563" s="1">
        <v>23</v>
      </c>
      <c r="H3563" s="1">
        <v>1</v>
      </c>
      <c r="I3563" s="1">
        <f t="shared" si="165"/>
        <v>-0.28824550002049498</v>
      </c>
      <c r="J3563" s="1">
        <f t="shared" si="166"/>
        <v>0.42843345186620124</v>
      </c>
      <c r="K3563" s="1">
        <v>0</v>
      </c>
      <c r="L3563" s="1">
        <f t="shared" si="167"/>
        <v>-0.55937435784786393</v>
      </c>
      <c r="M3563" s="1">
        <f>ABS(J3563-Base!J3563)</f>
        <v>3.8919667153189952E-3</v>
      </c>
    </row>
    <row r="3564" spans="5:13" x14ac:dyDescent="0.3">
      <c r="E3564" s="1">
        <v>3553</v>
      </c>
      <c r="F3564" s="1">
        <v>1</v>
      </c>
      <c r="G3564" s="1">
        <v>27</v>
      </c>
      <c r="H3564" s="1">
        <v>3</v>
      </c>
      <c r="I3564" s="1">
        <f t="shared" si="165"/>
        <v>0.18609915441832325</v>
      </c>
      <c r="J3564" s="1">
        <f t="shared" si="166"/>
        <v>0.54639097799939529</v>
      </c>
      <c r="K3564" s="1">
        <v>0</v>
      </c>
      <c r="L3564" s="1">
        <f t="shared" si="167"/>
        <v>-0.79051963699433736</v>
      </c>
      <c r="M3564" s="1">
        <f>ABS(J3564-Base!J3564)</f>
        <v>1.8459486462082397E-3</v>
      </c>
    </row>
    <row r="3565" spans="5:13" x14ac:dyDescent="0.3">
      <c r="E3565" s="1">
        <v>3554</v>
      </c>
      <c r="F3565" s="1">
        <v>1</v>
      </c>
      <c r="G3565" s="1">
        <v>20</v>
      </c>
      <c r="H3565" s="1">
        <v>3</v>
      </c>
      <c r="I3565" s="1">
        <f t="shared" si="165"/>
        <v>0.39328232519812767</v>
      </c>
      <c r="J3565" s="1">
        <f t="shared" si="166"/>
        <v>0.59707260192305922</v>
      </c>
      <c r="K3565" s="1">
        <v>1</v>
      </c>
      <c r="L3565" s="1">
        <f t="shared" si="167"/>
        <v>-0.51571656172217928</v>
      </c>
      <c r="M3565" s="1">
        <f>ABS(J3565-Base!J3565)</f>
        <v>3.5229003773554757E-3</v>
      </c>
    </row>
    <row r="3566" spans="5:13" x14ac:dyDescent="0.3">
      <c r="E3566" s="1">
        <v>3555</v>
      </c>
      <c r="F3566" s="1">
        <v>0</v>
      </c>
      <c r="G3566" s="1">
        <v>23</v>
      </c>
      <c r="H3566" s="1">
        <v>1</v>
      </c>
      <c r="I3566" s="1">
        <f t="shared" si="165"/>
        <v>-0.27002484650845249</v>
      </c>
      <c r="J3566" s="1">
        <f t="shared" si="166"/>
        <v>0.43290099526311304</v>
      </c>
      <c r="K3566" s="1">
        <v>0</v>
      </c>
      <c r="L3566" s="1">
        <f t="shared" si="167"/>
        <v>-0.5672213789683026</v>
      </c>
      <c r="M3566" s="1">
        <f>ABS(J3566-Base!J3566)</f>
        <v>5.7557668159280428E-4</v>
      </c>
    </row>
    <row r="3567" spans="5:13" x14ac:dyDescent="0.3">
      <c r="E3567" s="1">
        <v>3556</v>
      </c>
      <c r="F3567" s="1">
        <v>1</v>
      </c>
      <c r="G3567" s="1">
        <v>30</v>
      </c>
      <c r="H3567" s="1">
        <v>6</v>
      </c>
      <c r="I3567" s="1">
        <f t="shared" si="165"/>
        <v>0.98640892355360965</v>
      </c>
      <c r="J3567" s="1">
        <f t="shared" si="166"/>
        <v>0.7283780342700914</v>
      </c>
      <c r="K3567" s="1">
        <v>1</v>
      </c>
      <c r="L3567" s="1">
        <f t="shared" si="167"/>
        <v>-0.31693508772000217</v>
      </c>
      <c r="M3567" s="1">
        <f>ABS(J3567-Base!J3567)</f>
        <v>9.0954607947090205E-3</v>
      </c>
    </row>
    <row r="3568" spans="5:13" x14ac:dyDescent="0.3">
      <c r="E3568" s="1">
        <v>3557</v>
      </c>
      <c r="F3568" s="1">
        <v>1</v>
      </c>
      <c r="G3568" s="1">
        <v>27</v>
      </c>
      <c r="H3568" s="1">
        <v>2</v>
      </c>
      <c r="I3568" s="1">
        <f t="shared" si="165"/>
        <v>-0.11026836445245859</v>
      </c>
      <c r="J3568" s="1">
        <f t="shared" si="166"/>
        <v>0.47246080757786535</v>
      </c>
      <c r="K3568" s="1">
        <v>0</v>
      </c>
      <c r="L3568" s="1">
        <f t="shared" si="167"/>
        <v>-0.63953211796132015</v>
      </c>
      <c r="M3568" s="1">
        <f>ABS(J3568-Base!J3568)</f>
        <v>1.5619996475531583E-3</v>
      </c>
    </row>
    <row r="3569" spans="5:13" x14ac:dyDescent="0.3">
      <c r="E3569" s="1">
        <v>3558</v>
      </c>
      <c r="F3569" s="1">
        <v>0</v>
      </c>
      <c r="G3569" s="1">
        <v>27</v>
      </c>
      <c r="H3569" s="1">
        <v>1</v>
      </c>
      <c r="I3569" s="1">
        <f t="shared" si="165"/>
        <v>-0.37568614013133106</v>
      </c>
      <c r="J3569" s="1">
        <f t="shared" si="166"/>
        <v>0.40716776750395117</v>
      </c>
      <c r="K3569" s="1">
        <v>0</v>
      </c>
      <c r="L3569" s="1">
        <f t="shared" si="167"/>
        <v>-0.52284383317200933</v>
      </c>
      <c r="M3569" s="1">
        <f>ABS(J3569-Base!J3569)</f>
        <v>2.6458377101921116E-3</v>
      </c>
    </row>
    <row r="3570" spans="5:13" x14ac:dyDescent="0.3">
      <c r="E3570" s="1">
        <v>3559</v>
      </c>
      <c r="F3570" s="1">
        <v>1</v>
      </c>
      <c r="G3570" s="1">
        <v>32</v>
      </c>
      <c r="H3570" s="1">
        <v>3</v>
      </c>
      <c r="I3570" s="1">
        <f t="shared" si="165"/>
        <v>3.8111175289891552E-2</v>
      </c>
      <c r="J3570" s="1">
        <f t="shared" si="166"/>
        <v>0.50952664076033038</v>
      </c>
      <c r="K3570" s="1">
        <v>0</v>
      </c>
      <c r="L3570" s="1">
        <f t="shared" si="167"/>
        <v>-0.71238431492846799</v>
      </c>
      <c r="M3570" s="1">
        <f>ABS(J3570-Base!J3570)</f>
        <v>5.794210881684414E-4</v>
      </c>
    </row>
    <row r="3571" spans="5:13" x14ac:dyDescent="0.3">
      <c r="E3571" s="1">
        <v>3560</v>
      </c>
      <c r="F3571" s="1">
        <v>1</v>
      </c>
      <c r="G3571" s="1">
        <v>26</v>
      </c>
      <c r="H3571" s="1">
        <v>1</v>
      </c>
      <c r="I3571" s="1">
        <f t="shared" si="165"/>
        <v>-0.37703828749755397</v>
      </c>
      <c r="J3571" s="1">
        <f t="shared" si="166"/>
        <v>0.40684142424285535</v>
      </c>
      <c r="K3571" s="1">
        <v>1</v>
      </c>
      <c r="L3571" s="1">
        <f t="shared" si="167"/>
        <v>-0.89933179048646017</v>
      </c>
      <c r="M3571" s="1">
        <f>ABS(J3571-Base!J3571)</f>
        <v>4.5814500611964237E-3</v>
      </c>
    </row>
    <row r="3572" spans="5:13" x14ac:dyDescent="0.3">
      <c r="E3572" s="1">
        <v>3561</v>
      </c>
      <c r="F3572" s="1">
        <v>1</v>
      </c>
      <c r="G3572" s="1">
        <v>25</v>
      </c>
      <c r="H3572" s="1">
        <v>0</v>
      </c>
      <c r="I3572" s="1">
        <f t="shared" si="165"/>
        <v>-0.64380821054264947</v>
      </c>
      <c r="J3572" s="1">
        <f t="shared" si="166"/>
        <v>0.34438619626586886</v>
      </c>
      <c r="K3572" s="1">
        <v>1</v>
      </c>
      <c r="L3572" s="1">
        <f t="shared" si="167"/>
        <v>-1.0659915877606432</v>
      </c>
      <c r="M3572" s="1">
        <f>ABS(J3572-Base!J3572)</f>
        <v>7.17806842140295E-3</v>
      </c>
    </row>
    <row r="3573" spans="5:13" x14ac:dyDescent="0.3">
      <c r="E3573" s="1">
        <v>3562</v>
      </c>
      <c r="F3573" s="1">
        <v>1</v>
      </c>
      <c r="G3573" s="1">
        <v>22</v>
      </c>
      <c r="H3573" s="1">
        <v>6</v>
      </c>
      <c r="I3573" s="1">
        <f t="shared" si="165"/>
        <v>1.2231896901591008</v>
      </c>
      <c r="J3573" s="1">
        <f t="shared" si="166"/>
        <v>0.77262438847577675</v>
      </c>
      <c r="K3573" s="1">
        <v>1</v>
      </c>
      <c r="L3573" s="1">
        <f t="shared" si="167"/>
        <v>-0.25796226249205773</v>
      </c>
      <c r="M3573" s="1">
        <f>ABS(J3573-Base!J3573)</f>
        <v>9.5727526765619908E-3</v>
      </c>
    </row>
    <row r="3574" spans="5:13" x14ac:dyDescent="0.3">
      <c r="E3574" s="1">
        <v>3563</v>
      </c>
      <c r="F3574" s="1">
        <v>0</v>
      </c>
      <c r="G3574" s="1">
        <v>27</v>
      </c>
      <c r="H3574" s="1">
        <v>2</v>
      </c>
      <c r="I3574" s="1">
        <f t="shared" si="165"/>
        <v>-0.12760732183973089</v>
      </c>
      <c r="J3574" s="1">
        <f t="shared" si="166"/>
        <v>0.4681413889610696</v>
      </c>
      <c r="K3574" s="1">
        <v>0</v>
      </c>
      <c r="L3574" s="1">
        <f t="shared" si="167"/>
        <v>-0.63137759368707358</v>
      </c>
      <c r="M3574" s="1">
        <f>ABS(J3574-Base!J3574)</f>
        <v>5.8814182643489032E-3</v>
      </c>
    </row>
    <row r="3575" spans="5:13" x14ac:dyDescent="0.3">
      <c r="E3575" s="1">
        <v>3564</v>
      </c>
      <c r="F3575" s="1">
        <v>0</v>
      </c>
      <c r="G3575" s="1">
        <v>27</v>
      </c>
      <c r="H3575" s="1">
        <v>3</v>
      </c>
      <c r="I3575" s="1">
        <f t="shared" si="165"/>
        <v>0.12047149645186928</v>
      </c>
      <c r="J3575" s="1">
        <f t="shared" si="166"/>
        <v>0.53008150088560058</v>
      </c>
      <c r="K3575" s="1">
        <v>1</v>
      </c>
      <c r="L3575" s="1">
        <f t="shared" si="167"/>
        <v>-0.63472450900232213</v>
      </c>
      <c r="M3575" s="1">
        <f>ABS(J3575-Base!J3575)</f>
        <v>1.4463528467586473E-2</v>
      </c>
    </row>
    <row r="3576" spans="5:13" x14ac:dyDescent="0.3">
      <c r="E3576" s="1">
        <v>3565</v>
      </c>
      <c r="F3576" s="1">
        <v>0</v>
      </c>
      <c r="G3576" s="1">
        <v>33</v>
      </c>
      <c r="H3576" s="1">
        <v>2</v>
      </c>
      <c r="I3576" s="1">
        <f t="shared" si="165"/>
        <v>-0.28609926227404858</v>
      </c>
      <c r="J3576" s="1">
        <f t="shared" si="166"/>
        <v>0.42895909930202181</v>
      </c>
      <c r="K3576" s="1">
        <v>0</v>
      </c>
      <c r="L3576" s="1">
        <f t="shared" si="167"/>
        <v>-0.56029444194750899</v>
      </c>
      <c r="M3576" s="1">
        <f>ABS(J3576-Base!J3576)</f>
        <v>2.6140254329455881E-3</v>
      </c>
    </row>
    <row r="3577" spans="5:13" x14ac:dyDescent="0.3">
      <c r="E3577" s="1">
        <v>3566</v>
      </c>
      <c r="F3577" s="1">
        <v>1</v>
      </c>
      <c r="G3577" s="1">
        <v>30</v>
      </c>
      <c r="H3577" s="1">
        <v>2</v>
      </c>
      <c r="I3577" s="1">
        <f t="shared" si="165"/>
        <v>-0.19906115192951757</v>
      </c>
      <c r="J3577" s="1">
        <f t="shared" si="166"/>
        <v>0.45039839399994352</v>
      </c>
      <c r="K3577" s="1">
        <v>0</v>
      </c>
      <c r="L3577" s="1">
        <f t="shared" si="167"/>
        <v>-0.59856161595298218</v>
      </c>
      <c r="M3577" s="1">
        <f>ABS(J3577-Base!J3577)</f>
        <v>2.3135924803107111E-3</v>
      </c>
    </row>
    <row r="3578" spans="5:13" x14ac:dyDescent="0.3">
      <c r="E3578" s="1">
        <v>3567</v>
      </c>
      <c r="F3578" s="1">
        <v>1</v>
      </c>
      <c r="G3578" s="1">
        <v>25</v>
      </c>
      <c r="H3578" s="1">
        <v>6</v>
      </c>
      <c r="I3578" s="1">
        <f t="shared" si="165"/>
        <v>1.1343969026820413</v>
      </c>
      <c r="J3578" s="1">
        <f t="shared" si="166"/>
        <v>0.75664941885121151</v>
      </c>
      <c r="K3578" s="1">
        <v>1</v>
      </c>
      <c r="L3578" s="1">
        <f t="shared" si="167"/>
        <v>-0.27885525190436078</v>
      </c>
      <c r="M3578" s="1">
        <f>ABS(J3578-Base!J3578)</f>
        <v>9.4432639840301702E-3</v>
      </c>
    </row>
    <row r="3579" spans="5:13" x14ac:dyDescent="0.3">
      <c r="E3579" s="1">
        <v>3568</v>
      </c>
      <c r="F3579" s="1">
        <v>1</v>
      </c>
      <c r="G3579" s="1">
        <v>22</v>
      </c>
      <c r="H3579" s="1">
        <v>4</v>
      </c>
      <c r="I3579" s="1">
        <f t="shared" si="165"/>
        <v>0.63045465241753684</v>
      </c>
      <c r="J3579" s="1">
        <f t="shared" si="166"/>
        <v>0.65259254609950756</v>
      </c>
      <c r="K3579" s="1">
        <v>0</v>
      </c>
      <c r="L3579" s="1">
        <f t="shared" si="167"/>
        <v>-1.0572569691574951</v>
      </c>
      <c r="M3579" s="1">
        <f>ABS(J3579-Base!J3579)</f>
        <v>5.9825470584123908E-3</v>
      </c>
    </row>
    <row r="3580" spans="5:13" x14ac:dyDescent="0.3">
      <c r="E3580" s="1">
        <v>3569</v>
      </c>
      <c r="F3580" s="1">
        <v>0</v>
      </c>
      <c r="G3580" s="1">
        <v>27</v>
      </c>
      <c r="H3580" s="1">
        <v>3</v>
      </c>
      <c r="I3580" s="1">
        <f t="shared" si="165"/>
        <v>0.12047149645186928</v>
      </c>
      <c r="J3580" s="1">
        <f t="shared" si="166"/>
        <v>0.53008150088560058</v>
      </c>
      <c r="K3580" s="1">
        <v>0</v>
      </c>
      <c r="L3580" s="1">
        <f t="shared" si="167"/>
        <v>-0.75519600545419141</v>
      </c>
      <c r="M3580" s="1">
        <f>ABS(J3580-Base!J3580)</f>
        <v>1.4463528467586473E-2</v>
      </c>
    </row>
    <row r="3581" spans="5:13" x14ac:dyDescent="0.3">
      <c r="E3581" s="1">
        <v>3570</v>
      </c>
      <c r="F3581" s="1">
        <v>1</v>
      </c>
      <c r="G3581" s="1">
        <v>25</v>
      </c>
      <c r="H3581" s="1">
        <v>2</v>
      </c>
      <c r="I3581" s="1">
        <f t="shared" si="165"/>
        <v>-5.1073172801085823E-2</v>
      </c>
      <c r="J3581" s="1">
        <f t="shared" si="166"/>
        <v>0.48723448155067395</v>
      </c>
      <c r="K3581" s="1">
        <v>1</v>
      </c>
      <c r="L3581" s="1">
        <f t="shared" si="167"/>
        <v>-0.71900979015107069</v>
      </c>
      <c r="M3581" s="1">
        <f>ABS(J3581-Base!J3581)</f>
        <v>1.0531659815416483E-3</v>
      </c>
    </row>
    <row r="3582" spans="5:13" x14ac:dyDescent="0.3">
      <c r="E3582" s="1">
        <v>3571</v>
      </c>
      <c r="F3582" s="1">
        <v>1</v>
      </c>
      <c r="G3582" s="1">
        <v>22</v>
      </c>
      <c r="H3582" s="1">
        <v>1</v>
      </c>
      <c r="I3582" s="1">
        <f t="shared" si="165"/>
        <v>-0.2586479041948086</v>
      </c>
      <c r="J3582" s="1">
        <f t="shared" si="166"/>
        <v>0.43569611229414967</v>
      </c>
      <c r="K3582" s="1">
        <v>0</v>
      </c>
      <c r="L3582" s="1">
        <f t="shared" si="167"/>
        <v>-0.57216236459988612</v>
      </c>
      <c r="M3582" s="1">
        <f>ABS(J3582-Base!J3582)</f>
        <v>3.6546102981830364E-3</v>
      </c>
    </row>
    <row r="3583" spans="5:13" x14ac:dyDescent="0.3">
      <c r="E3583" s="1">
        <v>3572</v>
      </c>
      <c r="F3583" s="1">
        <v>1</v>
      </c>
      <c r="G3583" s="1">
        <v>15</v>
      </c>
      <c r="H3583" s="1">
        <v>2</v>
      </c>
      <c r="I3583" s="1">
        <f t="shared" si="165"/>
        <v>0.24490278545577765</v>
      </c>
      <c r="J3583" s="1">
        <f t="shared" si="166"/>
        <v>0.56092150763546378</v>
      </c>
      <c r="K3583" s="1">
        <v>1</v>
      </c>
      <c r="L3583" s="1">
        <f t="shared" si="167"/>
        <v>-0.5781742983367697</v>
      </c>
      <c r="M3583" s="1">
        <f>ABS(J3583-Base!J3583)</f>
        <v>1.4877811354992998E-3</v>
      </c>
    </row>
    <row r="3584" spans="5:13" x14ac:dyDescent="0.3">
      <c r="E3584" s="1">
        <v>3573</v>
      </c>
      <c r="F3584" s="1">
        <v>0</v>
      </c>
      <c r="G3584" s="1">
        <v>29</v>
      </c>
      <c r="H3584" s="1">
        <v>2</v>
      </c>
      <c r="I3584" s="1">
        <f t="shared" si="165"/>
        <v>-0.18043796865117012</v>
      </c>
      <c r="J3584" s="1">
        <f t="shared" si="166"/>
        <v>0.45501249971933283</v>
      </c>
      <c r="K3584" s="1">
        <v>0</v>
      </c>
      <c r="L3584" s="1">
        <f t="shared" si="167"/>
        <v>-0.60699241984674102</v>
      </c>
      <c r="M3584" s="1">
        <f>ABS(J3584-Base!J3584)</f>
        <v>4.7877438780188908E-3</v>
      </c>
    </row>
    <row r="3585" spans="5:13" x14ac:dyDescent="0.3">
      <c r="E3585" s="1">
        <v>3574</v>
      </c>
      <c r="F3585" s="1">
        <v>0</v>
      </c>
      <c r="G3585" s="1">
        <v>26</v>
      </c>
      <c r="H3585" s="1">
        <v>1</v>
      </c>
      <c r="I3585" s="1">
        <f t="shared" si="165"/>
        <v>-0.34927081672561133</v>
      </c>
      <c r="J3585" s="1">
        <f t="shared" si="166"/>
        <v>0.41355925728835835</v>
      </c>
      <c r="K3585" s="1">
        <v>1</v>
      </c>
      <c r="L3585" s="1">
        <f t="shared" si="167"/>
        <v>-0.88295446816341394</v>
      </c>
      <c r="M3585" s="1">
        <f>ABS(J3585-Base!J3585)</f>
        <v>2.1363829843065729E-3</v>
      </c>
    </row>
    <row r="3586" spans="5:13" x14ac:dyDescent="0.3">
      <c r="E3586" s="1">
        <v>3575</v>
      </c>
      <c r="F3586" s="1">
        <v>0</v>
      </c>
      <c r="G3586" s="1">
        <v>35</v>
      </c>
      <c r="H3586" s="1">
        <v>0</v>
      </c>
      <c r="I3586" s="1">
        <f t="shared" si="165"/>
        <v>-0.83508754566868815</v>
      </c>
      <c r="J3586" s="1">
        <f t="shared" si="166"/>
        <v>0.30257041126145895</v>
      </c>
      <c r="K3586" s="1">
        <v>1</v>
      </c>
      <c r="L3586" s="1">
        <f t="shared" si="167"/>
        <v>-1.1954412640960037</v>
      </c>
      <c r="M3586" s="1">
        <f>ABS(J3586-Base!J3586)</f>
        <v>1.3086638469248846E-2</v>
      </c>
    </row>
    <row r="3587" spans="5:13" x14ac:dyDescent="0.3">
      <c r="E3587" s="1">
        <v>3576</v>
      </c>
      <c r="F3587" s="1">
        <v>0</v>
      </c>
      <c r="G3587" s="1">
        <v>24</v>
      </c>
      <c r="H3587" s="1">
        <v>2</v>
      </c>
      <c r="I3587" s="1">
        <f t="shared" si="165"/>
        <v>-4.8361351622571935E-2</v>
      </c>
      <c r="J3587" s="1">
        <f t="shared" si="166"/>
        <v>0.48791201797070305</v>
      </c>
      <c r="K3587" s="1">
        <v>1</v>
      </c>
      <c r="L3587" s="1">
        <f t="shared" si="167"/>
        <v>-0.71762018042701503</v>
      </c>
      <c r="M3587" s="1">
        <f>ABS(J3587-Base!J3587)</f>
        <v>7.5166681376453992E-3</v>
      </c>
    </row>
    <row r="3588" spans="5:13" x14ac:dyDescent="0.3">
      <c r="E3588" s="1">
        <v>3577</v>
      </c>
      <c r="F3588" s="1">
        <v>1</v>
      </c>
      <c r="G3588" s="1">
        <v>20</v>
      </c>
      <c r="H3588" s="1">
        <v>2</v>
      </c>
      <c r="I3588" s="1">
        <f t="shared" si="165"/>
        <v>9.691480632734592E-2</v>
      </c>
      <c r="J3588" s="1">
        <f t="shared" si="166"/>
        <v>0.5242097554111721</v>
      </c>
      <c r="K3588" s="1">
        <v>0</v>
      </c>
      <c r="L3588" s="1">
        <f t="shared" si="167"/>
        <v>-0.74277818449953847</v>
      </c>
      <c r="M3588" s="1">
        <f>ABS(J3588-Base!J3588)</f>
        <v>2.2739684344907918E-4</v>
      </c>
    </row>
    <row r="3589" spans="5:13" x14ac:dyDescent="0.3">
      <c r="E3589" s="1">
        <v>3578</v>
      </c>
      <c r="F3589" s="1">
        <v>0</v>
      </c>
      <c r="G3589" s="1">
        <v>23</v>
      </c>
      <c r="H3589" s="1">
        <v>1</v>
      </c>
      <c r="I3589" s="1">
        <f t="shared" si="165"/>
        <v>-0.27002484650845249</v>
      </c>
      <c r="J3589" s="1">
        <f t="shared" si="166"/>
        <v>0.43290099526311304</v>
      </c>
      <c r="K3589" s="1">
        <v>1</v>
      </c>
      <c r="L3589" s="1">
        <f t="shared" si="167"/>
        <v>-0.83724622547675487</v>
      </c>
      <c r="M3589" s="1">
        <f>ABS(J3589-Base!J3589)</f>
        <v>5.7557668159280428E-4</v>
      </c>
    </row>
    <row r="3590" spans="5:13" x14ac:dyDescent="0.3">
      <c r="E3590" s="1">
        <v>3579</v>
      </c>
      <c r="F3590" s="1">
        <v>0</v>
      </c>
      <c r="G3590" s="1">
        <v>30</v>
      </c>
      <c r="H3590" s="1">
        <v>1</v>
      </c>
      <c r="I3590" s="1">
        <f t="shared" si="165"/>
        <v>-0.4549321103484899</v>
      </c>
      <c r="J3590" s="1">
        <f t="shared" si="166"/>
        <v>0.38818875454897944</v>
      </c>
      <c r="K3590" s="1">
        <v>0</v>
      </c>
      <c r="L3590" s="1">
        <f t="shared" si="167"/>
        <v>-0.49133146650745418</v>
      </c>
      <c r="M3590" s="1">
        <f>ABS(J3590-Base!J3590)</f>
        <v>4.1345494440507835E-3</v>
      </c>
    </row>
    <row r="3591" spans="5:13" x14ac:dyDescent="0.3">
      <c r="E3591" s="1">
        <v>3580</v>
      </c>
      <c r="F3591" s="1">
        <v>1</v>
      </c>
      <c r="G3591" s="1">
        <v>26</v>
      </c>
      <c r="H3591" s="1">
        <v>1</v>
      </c>
      <c r="I3591" s="1">
        <f t="shared" si="165"/>
        <v>-0.37703828749755397</v>
      </c>
      <c r="J3591" s="1">
        <f t="shared" si="166"/>
        <v>0.40684142424285535</v>
      </c>
      <c r="K3591" s="1">
        <v>1</v>
      </c>
      <c r="L3591" s="1">
        <f t="shared" si="167"/>
        <v>-0.89933179048646017</v>
      </c>
      <c r="M3591" s="1">
        <f>ABS(J3591-Base!J3591)</f>
        <v>4.5814500611964237E-3</v>
      </c>
    </row>
    <row r="3592" spans="5:13" x14ac:dyDescent="0.3">
      <c r="E3592" s="1">
        <v>3581</v>
      </c>
      <c r="F3592" s="1">
        <v>0</v>
      </c>
      <c r="G3592" s="1">
        <v>26</v>
      </c>
      <c r="H3592" s="1">
        <v>2</v>
      </c>
      <c r="I3592" s="1">
        <f t="shared" si="165"/>
        <v>-0.10119199843401117</v>
      </c>
      <c r="J3592" s="1">
        <f t="shared" si="166"/>
        <v>0.47472356555743933</v>
      </c>
      <c r="K3592" s="1">
        <v>0</v>
      </c>
      <c r="L3592" s="1">
        <f t="shared" si="167"/>
        <v>-0.6438306131696494</v>
      </c>
      <c r="M3592" s="1">
        <f>ABS(J3592-Base!J3592)</f>
        <v>6.4278209415614129E-3</v>
      </c>
    </row>
    <row r="3593" spans="5:13" x14ac:dyDescent="0.3">
      <c r="E3593" s="1">
        <v>3582</v>
      </c>
      <c r="F3593" s="1">
        <v>1</v>
      </c>
      <c r="G3593" s="1">
        <v>22</v>
      </c>
      <c r="H3593" s="1">
        <v>1</v>
      </c>
      <c r="I3593" s="1">
        <f t="shared" si="165"/>
        <v>-0.2586479041948086</v>
      </c>
      <c r="J3593" s="1">
        <f t="shared" si="166"/>
        <v>0.43569611229414967</v>
      </c>
      <c r="K3593" s="1">
        <v>0</v>
      </c>
      <c r="L3593" s="1">
        <f t="shared" si="167"/>
        <v>-0.57216236459988612</v>
      </c>
      <c r="M3593" s="1">
        <f>ABS(J3593-Base!J3593)</f>
        <v>3.6546102981830364E-3</v>
      </c>
    </row>
    <row r="3594" spans="5:13" x14ac:dyDescent="0.3">
      <c r="E3594" s="1">
        <v>3583</v>
      </c>
      <c r="F3594" s="1">
        <v>1</v>
      </c>
      <c r="G3594" s="1">
        <v>20</v>
      </c>
      <c r="H3594" s="1">
        <v>4</v>
      </c>
      <c r="I3594" s="1">
        <f t="shared" si="165"/>
        <v>0.6896498440689095</v>
      </c>
      <c r="J3594" s="1">
        <f t="shared" si="166"/>
        <v>0.66588902829522556</v>
      </c>
      <c r="K3594" s="1">
        <v>1</v>
      </c>
      <c r="L3594" s="1">
        <f t="shared" si="167"/>
        <v>-0.40663224650644203</v>
      </c>
      <c r="M3594" s="1">
        <f>ABS(J3594-Base!J3594)</f>
        <v>6.3331936661242816E-3</v>
      </c>
    </row>
    <row r="3595" spans="5:13" x14ac:dyDescent="0.3">
      <c r="E3595" s="1">
        <v>3584</v>
      </c>
      <c r="F3595" s="1">
        <v>1</v>
      </c>
      <c r="G3595" s="1">
        <v>27</v>
      </c>
      <c r="H3595" s="1">
        <v>2</v>
      </c>
      <c r="I3595" s="1">
        <f t="shared" si="165"/>
        <v>-0.11026836445245859</v>
      </c>
      <c r="J3595" s="1">
        <f t="shared" si="166"/>
        <v>0.47246080757786535</v>
      </c>
      <c r="K3595" s="1">
        <v>0</v>
      </c>
      <c r="L3595" s="1">
        <f t="shared" si="167"/>
        <v>-0.63953211796132015</v>
      </c>
      <c r="M3595" s="1">
        <f>ABS(J3595-Base!J3595)</f>
        <v>1.5619996475531583E-3</v>
      </c>
    </row>
    <row r="3596" spans="5:13" x14ac:dyDescent="0.3">
      <c r="E3596" s="1">
        <v>3585</v>
      </c>
      <c r="F3596" s="1">
        <v>1</v>
      </c>
      <c r="G3596" s="1">
        <v>20</v>
      </c>
      <c r="H3596" s="1">
        <v>0</v>
      </c>
      <c r="I3596" s="1">
        <f t="shared" si="165"/>
        <v>-0.49582023141421772</v>
      </c>
      <c r="J3596" s="1">
        <f t="shared" si="166"/>
        <v>0.37852343152991258</v>
      </c>
      <c r="K3596" s="1">
        <v>0</v>
      </c>
      <c r="L3596" s="1">
        <f t="shared" si="167"/>
        <v>-0.47565707031878324</v>
      </c>
      <c r="M3596" s="1">
        <f>ABS(J3596-Base!J3596)</f>
        <v>6.2563059964997891E-3</v>
      </c>
    </row>
    <row r="3597" spans="5:13" x14ac:dyDescent="0.3">
      <c r="E3597" s="1">
        <v>3586</v>
      </c>
      <c r="F3597" s="1">
        <v>0</v>
      </c>
      <c r="G3597" s="1">
        <v>27</v>
      </c>
      <c r="H3597" s="1">
        <v>2</v>
      </c>
      <c r="I3597" s="1">
        <f t="shared" ref="I3597:I3660" si="168">$H$5+$H$6*G3597+H3597*$H$7+$H$8*F3597+F3597*H3597*$H$9+F3597*G3597*$H$10</f>
        <v>-0.12760732183973089</v>
      </c>
      <c r="J3597" s="1">
        <f t="shared" ref="J3597:J3660" si="169">EXP(I3597)/(1+EXP(I3597))</f>
        <v>0.4681413889610696</v>
      </c>
      <c r="K3597" s="1">
        <v>0</v>
      </c>
      <c r="L3597" s="1">
        <f t="shared" ref="L3597:L3660" si="170">IF(K3597=1,LN(J3597),LN(1-J3597))</f>
        <v>-0.63137759368707358</v>
      </c>
      <c r="M3597" s="1">
        <f>ABS(J3597-Base!J3597)</f>
        <v>5.8814182643489032E-3</v>
      </c>
    </row>
    <row r="3598" spans="5:13" x14ac:dyDescent="0.3">
      <c r="E3598" s="1">
        <v>3587</v>
      </c>
      <c r="F3598" s="1">
        <v>0</v>
      </c>
      <c r="G3598" s="1">
        <v>26</v>
      </c>
      <c r="H3598" s="1">
        <v>2</v>
      </c>
      <c r="I3598" s="1">
        <f t="shared" si="168"/>
        <v>-0.10119199843401117</v>
      </c>
      <c r="J3598" s="1">
        <f t="shared" si="169"/>
        <v>0.47472356555743933</v>
      </c>
      <c r="K3598" s="1">
        <v>0</v>
      </c>
      <c r="L3598" s="1">
        <f t="shared" si="170"/>
        <v>-0.6438306131696494</v>
      </c>
      <c r="M3598" s="1">
        <f>ABS(J3598-Base!J3598)</f>
        <v>6.4278209415614129E-3</v>
      </c>
    </row>
    <row r="3599" spans="5:13" x14ac:dyDescent="0.3">
      <c r="E3599" s="1">
        <v>3588</v>
      </c>
      <c r="F3599" s="1">
        <v>0</v>
      </c>
      <c r="G3599" s="1">
        <v>26</v>
      </c>
      <c r="H3599" s="1">
        <v>2</v>
      </c>
      <c r="I3599" s="1">
        <f t="shared" si="168"/>
        <v>-0.10119199843401117</v>
      </c>
      <c r="J3599" s="1">
        <f t="shared" si="169"/>
        <v>0.47472356555743933</v>
      </c>
      <c r="K3599" s="1">
        <v>1</v>
      </c>
      <c r="L3599" s="1">
        <f t="shared" si="170"/>
        <v>-0.74502261160366057</v>
      </c>
      <c r="M3599" s="1">
        <f>ABS(J3599-Base!J3599)</f>
        <v>6.4278209415614129E-3</v>
      </c>
    </row>
    <row r="3600" spans="5:13" x14ac:dyDescent="0.3">
      <c r="E3600" s="1">
        <v>3589</v>
      </c>
      <c r="F3600" s="1">
        <v>0</v>
      </c>
      <c r="G3600" s="1">
        <v>23</v>
      </c>
      <c r="H3600" s="1">
        <v>3</v>
      </c>
      <c r="I3600" s="1">
        <f t="shared" si="168"/>
        <v>0.22613279007474785</v>
      </c>
      <c r="J3600" s="1">
        <f t="shared" si="169"/>
        <v>0.55629351609838951</v>
      </c>
      <c r="K3600" s="1">
        <v>0</v>
      </c>
      <c r="L3600" s="1">
        <f t="shared" si="170"/>
        <v>-0.81259200744821869</v>
      </c>
      <c r="M3600" s="1">
        <f>ABS(J3600-Base!J3600)</f>
        <v>1.6422872975788039E-2</v>
      </c>
    </row>
    <row r="3601" spans="5:13" x14ac:dyDescent="0.3">
      <c r="E3601" s="1">
        <v>3590</v>
      </c>
      <c r="F3601" s="1">
        <v>0</v>
      </c>
      <c r="G3601" s="1">
        <v>31</v>
      </c>
      <c r="H3601" s="1">
        <v>0</v>
      </c>
      <c r="I3601" s="1">
        <f t="shared" si="168"/>
        <v>-0.72942625204580969</v>
      </c>
      <c r="J3601" s="1">
        <f t="shared" si="169"/>
        <v>0.32532064508229447</v>
      </c>
      <c r="K3601" s="1">
        <v>0</v>
      </c>
      <c r="L3601" s="1">
        <f t="shared" si="170"/>
        <v>-0.39351773072353052</v>
      </c>
      <c r="M3601" s="1">
        <f>ABS(J3601-Base!J3601)</f>
        <v>1.1776913713985815E-2</v>
      </c>
    </row>
    <row r="3602" spans="5:13" x14ac:dyDescent="0.3">
      <c r="E3602" s="1">
        <v>3591</v>
      </c>
      <c r="F3602" s="1">
        <v>0</v>
      </c>
      <c r="G3602" s="1">
        <v>23</v>
      </c>
      <c r="H3602" s="1">
        <v>2</v>
      </c>
      <c r="I3602" s="1">
        <f t="shared" si="168"/>
        <v>-2.194602821685232E-2</v>
      </c>
      <c r="J3602" s="1">
        <f t="shared" si="169"/>
        <v>0.49451371313987069</v>
      </c>
      <c r="K3602" s="1">
        <v>0</v>
      </c>
      <c r="L3602" s="1">
        <f t="shared" si="170"/>
        <v>-0.68223436876271526</v>
      </c>
      <c r="M3602" s="1">
        <f>ABS(J3602-Base!J3602)</f>
        <v>8.0578770801748023E-3</v>
      </c>
    </row>
    <row r="3603" spans="5:13" x14ac:dyDescent="0.3">
      <c r="E3603" s="1">
        <v>3592</v>
      </c>
      <c r="F3603" s="1">
        <v>1</v>
      </c>
      <c r="G3603" s="1">
        <v>31</v>
      </c>
      <c r="H3603" s="1">
        <v>4</v>
      </c>
      <c r="I3603" s="1">
        <f t="shared" si="168"/>
        <v>0.36407628998635966</v>
      </c>
      <c r="J3603" s="1">
        <f t="shared" si="169"/>
        <v>0.59002682953483487</v>
      </c>
      <c r="K3603" s="1">
        <v>1</v>
      </c>
      <c r="L3603" s="1">
        <f t="shared" si="170"/>
        <v>-0.5275872693284176</v>
      </c>
      <c r="M3603" s="1">
        <f>ABS(J3603-Base!J3603)</f>
        <v>4.1318086815533839E-3</v>
      </c>
    </row>
    <row r="3604" spans="5:13" x14ac:dyDescent="0.3">
      <c r="E3604" s="1">
        <v>3593</v>
      </c>
      <c r="F3604" s="1">
        <v>1</v>
      </c>
      <c r="G3604" s="1">
        <v>23</v>
      </c>
      <c r="H3604" s="1">
        <v>1</v>
      </c>
      <c r="I3604" s="1">
        <f t="shared" si="168"/>
        <v>-0.28824550002049498</v>
      </c>
      <c r="J3604" s="1">
        <f t="shared" si="169"/>
        <v>0.42843345186620124</v>
      </c>
      <c r="K3604" s="1">
        <v>0</v>
      </c>
      <c r="L3604" s="1">
        <f t="shared" si="170"/>
        <v>-0.55937435784786393</v>
      </c>
      <c r="M3604" s="1">
        <f>ABS(J3604-Base!J3604)</f>
        <v>3.8919667153189952E-3</v>
      </c>
    </row>
    <row r="3605" spans="5:13" x14ac:dyDescent="0.3">
      <c r="E3605" s="1">
        <v>3594</v>
      </c>
      <c r="F3605" s="1">
        <v>0</v>
      </c>
      <c r="G3605" s="1">
        <v>23</v>
      </c>
      <c r="H3605" s="1">
        <v>2</v>
      </c>
      <c r="I3605" s="1">
        <f t="shared" si="168"/>
        <v>-2.194602821685232E-2</v>
      </c>
      <c r="J3605" s="1">
        <f t="shared" si="169"/>
        <v>0.49451371313987069</v>
      </c>
      <c r="K3605" s="1">
        <v>1</v>
      </c>
      <c r="L3605" s="1">
        <f t="shared" si="170"/>
        <v>-0.70418039697956758</v>
      </c>
      <c r="M3605" s="1">
        <f>ABS(J3605-Base!J3605)</f>
        <v>8.0578770801748023E-3</v>
      </c>
    </row>
    <row r="3606" spans="5:13" x14ac:dyDescent="0.3">
      <c r="E3606" s="1">
        <v>3595</v>
      </c>
      <c r="F3606" s="1">
        <v>1</v>
      </c>
      <c r="G3606" s="1">
        <v>21</v>
      </c>
      <c r="H3606" s="1">
        <v>2</v>
      </c>
      <c r="I3606" s="1">
        <f t="shared" si="168"/>
        <v>6.7317210501659577E-2</v>
      </c>
      <c r="J3606" s="1">
        <f t="shared" si="169"/>
        <v>0.51682295018884739</v>
      </c>
      <c r="K3606" s="1">
        <v>1</v>
      </c>
      <c r="L3606" s="1">
        <f t="shared" si="170"/>
        <v>-0.66005491923960891</v>
      </c>
      <c r="M3606" s="1">
        <f>ABS(J3606-Base!J3606)</f>
        <v>2.8386367784460909E-5</v>
      </c>
    </row>
    <row r="3607" spans="5:13" x14ac:dyDescent="0.3">
      <c r="E3607" s="1">
        <v>3596</v>
      </c>
      <c r="F3607" s="1">
        <v>1</v>
      </c>
      <c r="G3607" s="1">
        <v>25</v>
      </c>
      <c r="H3607" s="1">
        <v>2</v>
      </c>
      <c r="I3607" s="1">
        <f t="shared" si="168"/>
        <v>-5.1073172801085823E-2</v>
      </c>
      <c r="J3607" s="1">
        <f t="shared" si="169"/>
        <v>0.48723448155067395</v>
      </c>
      <c r="K3607" s="1">
        <v>0</v>
      </c>
      <c r="L3607" s="1">
        <f t="shared" si="170"/>
        <v>-0.66793661734998488</v>
      </c>
      <c r="M3607" s="1">
        <f>ABS(J3607-Base!J3607)</f>
        <v>1.0531659815416483E-3</v>
      </c>
    </row>
    <row r="3608" spans="5:13" x14ac:dyDescent="0.3">
      <c r="E3608" s="1">
        <v>3597</v>
      </c>
      <c r="F3608" s="1">
        <v>1</v>
      </c>
      <c r="G3608" s="1">
        <v>30</v>
      </c>
      <c r="H3608" s="1">
        <v>2</v>
      </c>
      <c r="I3608" s="1">
        <f t="shared" si="168"/>
        <v>-0.19906115192951757</v>
      </c>
      <c r="J3608" s="1">
        <f t="shared" si="169"/>
        <v>0.45039839399994352</v>
      </c>
      <c r="K3608" s="1">
        <v>0</v>
      </c>
      <c r="L3608" s="1">
        <f t="shared" si="170"/>
        <v>-0.59856161595298218</v>
      </c>
      <c r="M3608" s="1">
        <f>ABS(J3608-Base!J3608)</f>
        <v>2.3135924803107111E-3</v>
      </c>
    </row>
    <row r="3609" spans="5:13" x14ac:dyDescent="0.3">
      <c r="E3609" s="1">
        <v>3598</v>
      </c>
      <c r="F3609" s="1">
        <v>1</v>
      </c>
      <c r="G3609" s="1">
        <v>24</v>
      </c>
      <c r="H3609" s="1">
        <v>5</v>
      </c>
      <c r="I3609" s="1">
        <f t="shared" si="168"/>
        <v>0.86762697963694613</v>
      </c>
      <c r="J3609" s="1">
        <f t="shared" si="169"/>
        <v>0.70425168202778288</v>
      </c>
      <c r="K3609" s="1">
        <v>1</v>
      </c>
      <c r="L3609" s="1">
        <f t="shared" si="170"/>
        <v>-0.35061948383264946</v>
      </c>
      <c r="M3609" s="1">
        <f>ABS(J3609-Base!J3609)</f>
        <v>7.9638207494150404E-3</v>
      </c>
    </row>
    <row r="3610" spans="5:13" x14ac:dyDescent="0.3">
      <c r="E3610" s="1">
        <v>3599</v>
      </c>
      <c r="F3610" s="1">
        <v>0</v>
      </c>
      <c r="G3610" s="1">
        <v>25</v>
      </c>
      <c r="H3610" s="1">
        <v>3</v>
      </c>
      <c r="I3610" s="1">
        <f t="shared" si="168"/>
        <v>0.17330214326330862</v>
      </c>
      <c r="J3610" s="1">
        <f t="shared" si="169"/>
        <v>0.5432174252299079</v>
      </c>
      <c r="K3610" s="1">
        <v>1</v>
      </c>
      <c r="L3610" s="1">
        <f t="shared" si="170"/>
        <v>-0.61024562440476549</v>
      </c>
      <c r="M3610" s="1">
        <f>ABS(J3610-Base!J3610)</f>
        <v>1.5460502066526272E-2</v>
      </c>
    </row>
    <row r="3611" spans="5:13" x14ac:dyDescent="0.3">
      <c r="E3611" s="1">
        <v>3600</v>
      </c>
      <c r="F3611" s="1">
        <v>0</v>
      </c>
      <c r="G3611" s="1">
        <v>27</v>
      </c>
      <c r="H3611" s="1">
        <v>2</v>
      </c>
      <c r="I3611" s="1">
        <f t="shared" si="168"/>
        <v>-0.12760732183973089</v>
      </c>
      <c r="J3611" s="1">
        <f t="shared" si="169"/>
        <v>0.4681413889610696</v>
      </c>
      <c r="K3611" s="1">
        <v>1</v>
      </c>
      <c r="L3611" s="1">
        <f t="shared" si="170"/>
        <v>-0.75898491552680436</v>
      </c>
      <c r="M3611" s="1">
        <f>ABS(J3611-Base!J3611)</f>
        <v>5.8814182643489032E-3</v>
      </c>
    </row>
    <row r="3612" spans="5:13" x14ac:dyDescent="0.3">
      <c r="E3612" s="1">
        <v>3601</v>
      </c>
      <c r="F3612" s="1">
        <v>1</v>
      </c>
      <c r="G3612" s="1">
        <v>21</v>
      </c>
      <c r="H3612" s="1">
        <v>2</v>
      </c>
      <c r="I3612" s="1">
        <f t="shared" si="168"/>
        <v>6.7317210501659577E-2</v>
      </c>
      <c r="J3612" s="1">
        <f t="shared" si="169"/>
        <v>0.51682295018884739</v>
      </c>
      <c r="K3612" s="1">
        <v>0</v>
      </c>
      <c r="L3612" s="1">
        <f t="shared" si="170"/>
        <v>-0.72737212974126819</v>
      </c>
      <c r="M3612" s="1">
        <f>ABS(J3612-Base!J3612)</f>
        <v>2.8386367784460909E-5</v>
      </c>
    </row>
    <row r="3613" spans="5:13" x14ac:dyDescent="0.3">
      <c r="E3613" s="1">
        <v>3602</v>
      </c>
      <c r="F3613" s="1">
        <v>0</v>
      </c>
      <c r="G3613" s="1">
        <v>29</v>
      </c>
      <c r="H3613" s="1">
        <v>0</v>
      </c>
      <c r="I3613" s="1">
        <f t="shared" si="168"/>
        <v>-0.67659560523437046</v>
      </c>
      <c r="J3613" s="1">
        <f t="shared" si="169"/>
        <v>0.33702155128635308</v>
      </c>
      <c r="K3613" s="1">
        <v>0</v>
      </c>
      <c r="L3613" s="1">
        <f t="shared" si="170"/>
        <v>-0.41101279503553634</v>
      </c>
      <c r="M3613" s="1">
        <f>ABS(J3613-Base!J3613)</f>
        <v>1.1049348853416796E-2</v>
      </c>
    </row>
    <row r="3614" spans="5:13" x14ac:dyDescent="0.3">
      <c r="E3614" s="1">
        <v>3603</v>
      </c>
      <c r="F3614" s="1">
        <v>1</v>
      </c>
      <c r="G3614" s="1">
        <v>23</v>
      </c>
      <c r="H3614" s="1">
        <v>3</v>
      </c>
      <c r="I3614" s="1">
        <f t="shared" si="168"/>
        <v>0.30448953772106868</v>
      </c>
      <c r="J3614" s="1">
        <f t="shared" si="169"/>
        <v>0.57553965310375632</v>
      </c>
      <c r="K3614" s="1">
        <v>1</v>
      </c>
      <c r="L3614" s="1">
        <f t="shared" si="170"/>
        <v>-0.55244715118904442</v>
      </c>
      <c r="M3614" s="1">
        <f>ABS(J3614-Base!J3614)</f>
        <v>2.8232640295787759E-3</v>
      </c>
    </row>
    <row r="3615" spans="5:13" x14ac:dyDescent="0.3">
      <c r="E3615" s="1">
        <v>3604</v>
      </c>
      <c r="F3615" s="1">
        <v>1</v>
      </c>
      <c r="G3615" s="1">
        <v>25</v>
      </c>
      <c r="H3615" s="1">
        <v>4</v>
      </c>
      <c r="I3615" s="1">
        <f t="shared" si="168"/>
        <v>0.54166186494047786</v>
      </c>
      <c r="J3615" s="1">
        <f t="shared" si="169"/>
        <v>0.6321989251213167</v>
      </c>
      <c r="K3615" s="1">
        <v>0</v>
      </c>
      <c r="L3615" s="1">
        <f t="shared" si="170"/>
        <v>-1.0002130443619091</v>
      </c>
      <c r="M3615" s="1">
        <f>ABS(J3615-Base!J3615)</f>
        <v>5.4126395647193792E-3</v>
      </c>
    </row>
    <row r="3616" spans="5:13" x14ac:dyDescent="0.3">
      <c r="E3616" s="1">
        <v>3605</v>
      </c>
      <c r="F3616" s="1">
        <v>1</v>
      </c>
      <c r="G3616" s="1">
        <v>20</v>
      </c>
      <c r="H3616" s="1">
        <v>2</v>
      </c>
      <c r="I3616" s="1">
        <f t="shared" si="168"/>
        <v>9.691480632734592E-2</v>
      </c>
      <c r="J3616" s="1">
        <f t="shared" si="169"/>
        <v>0.5242097554111721</v>
      </c>
      <c r="K3616" s="1">
        <v>1</v>
      </c>
      <c r="L3616" s="1">
        <f t="shared" si="170"/>
        <v>-0.64586337817219264</v>
      </c>
      <c r="M3616" s="1">
        <f>ABS(J3616-Base!J3616)</f>
        <v>2.2739684344907918E-4</v>
      </c>
    </row>
    <row r="3617" spans="5:13" x14ac:dyDescent="0.3">
      <c r="E3617" s="1">
        <v>3606</v>
      </c>
      <c r="F3617" s="1">
        <v>0</v>
      </c>
      <c r="G3617" s="1">
        <v>28</v>
      </c>
      <c r="H3617" s="1">
        <v>2</v>
      </c>
      <c r="I3617" s="1">
        <f t="shared" si="168"/>
        <v>-0.15402264524545051</v>
      </c>
      <c r="J3617" s="1">
        <f t="shared" si="169"/>
        <v>0.46157028094029279</v>
      </c>
      <c r="K3617" s="1">
        <v>0</v>
      </c>
      <c r="L3617" s="1">
        <f t="shared" si="170"/>
        <v>-0.61909830332712346</v>
      </c>
      <c r="M3617" s="1">
        <f>ABS(J3617-Base!J3617)</f>
        <v>5.3345204778011968E-3</v>
      </c>
    </row>
    <row r="3618" spans="5:13" x14ac:dyDescent="0.3">
      <c r="E3618" s="1">
        <v>3607</v>
      </c>
      <c r="F3618" s="1">
        <v>1</v>
      </c>
      <c r="G3618" s="1">
        <v>24</v>
      </c>
      <c r="H3618" s="1">
        <v>4</v>
      </c>
      <c r="I3618" s="1">
        <f t="shared" si="168"/>
        <v>0.57125946076616418</v>
      </c>
      <c r="J3618" s="1">
        <f t="shared" si="169"/>
        <v>0.63905373832859047</v>
      </c>
      <c r="K3618" s="1">
        <v>1</v>
      </c>
      <c r="L3618" s="1">
        <f t="shared" si="170"/>
        <v>-0.44776673059977201</v>
      </c>
      <c r="M3618" s="1">
        <f>ABS(J3618-Base!J3618)</f>
        <v>5.6082665595927894E-3</v>
      </c>
    </row>
    <row r="3619" spans="5:13" x14ac:dyDescent="0.3">
      <c r="E3619" s="1">
        <v>3608</v>
      </c>
      <c r="F3619" s="1">
        <v>0</v>
      </c>
      <c r="G3619" s="1">
        <v>21</v>
      </c>
      <c r="H3619" s="1">
        <v>0</v>
      </c>
      <c r="I3619" s="1">
        <f t="shared" si="168"/>
        <v>-0.46527301798861337</v>
      </c>
      <c r="J3619" s="1">
        <f t="shared" si="169"/>
        <v>0.38573566532339898</v>
      </c>
      <c r="K3619" s="1">
        <v>1</v>
      </c>
      <c r="L3619" s="1">
        <f t="shared" si="170"/>
        <v>-0.95260294896491937</v>
      </c>
      <c r="M3619" s="1">
        <f>ABS(J3619-Base!J3619)</f>
        <v>7.6970146114788141E-3</v>
      </c>
    </row>
    <row r="3620" spans="5:13" x14ac:dyDescent="0.3">
      <c r="E3620" s="1">
        <v>3609</v>
      </c>
      <c r="F3620" s="1">
        <v>0</v>
      </c>
      <c r="G3620" s="1">
        <v>26</v>
      </c>
      <c r="H3620" s="1">
        <v>0</v>
      </c>
      <c r="I3620" s="1">
        <f t="shared" si="168"/>
        <v>-0.5973496350172115</v>
      </c>
      <c r="J3620" s="1">
        <f t="shared" si="169"/>
        <v>0.35495028933023043</v>
      </c>
      <c r="K3620" s="1">
        <v>0</v>
      </c>
      <c r="L3620" s="1">
        <f t="shared" si="170"/>
        <v>-0.43842789435032226</v>
      </c>
      <c r="M3620" s="1">
        <f>ABS(J3620-Base!J3620)</f>
        <v>9.8715949567237948E-3</v>
      </c>
    </row>
    <row r="3621" spans="5:13" x14ac:dyDescent="0.3">
      <c r="E3621" s="1">
        <v>3610</v>
      </c>
      <c r="F3621" s="1">
        <v>1</v>
      </c>
      <c r="G3621" s="1">
        <v>24</v>
      </c>
      <c r="H3621" s="1">
        <v>4</v>
      </c>
      <c r="I3621" s="1">
        <f t="shared" si="168"/>
        <v>0.57125946076616418</v>
      </c>
      <c r="J3621" s="1">
        <f t="shared" si="169"/>
        <v>0.63905373832859047</v>
      </c>
      <c r="K3621" s="1">
        <v>1</v>
      </c>
      <c r="L3621" s="1">
        <f t="shared" si="170"/>
        <v>-0.44776673059977201</v>
      </c>
      <c r="M3621" s="1">
        <f>ABS(J3621-Base!J3621)</f>
        <v>5.6082665595927894E-3</v>
      </c>
    </row>
    <row r="3622" spans="5:13" x14ac:dyDescent="0.3">
      <c r="E3622" s="1">
        <v>3611</v>
      </c>
      <c r="F3622" s="1">
        <v>0</v>
      </c>
      <c r="G3622" s="1">
        <v>26</v>
      </c>
      <c r="H3622" s="1">
        <v>4</v>
      </c>
      <c r="I3622" s="1">
        <f t="shared" si="168"/>
        <v>0.39496563814918917</v>
      </c>
      <c r="J3622" s="1">
        <f t="shared" si="169"/>
        <v>0.59747750189360604</v>
      </c>
      <c r="K3622" s="1">
        <v>1</v>
      </c>
      <c r="L3622" s="1">
        <f t="shared" si="170"/>
        <v>-0.5150386496199415</v>
      </c>
      <c r="M3622" s="1">
        <f>ABS(J3622-Base!J3622)</f>
        <v>2.2601178671620925E-2</v>
      </c>
    </row>
    <row r="3623" spans="5:13" x14ac:dyDescent="0.3">
      <c r="E3623" s="1">
        <v>3612</v>
      </c>
      <c r="F3623" s="1">
        <v>1</v>
      </c>
      <c r="G3623" s="1">
        <v>29</v>
      </c>
      <c r="H3623" s="1">
        <v>6</v>
      </c>
      <c r="I3623" s="1">
        <f t="shared" si="168"/>
        <v>1.016006519379296</v>
      </c>
      <c r="J3623" s="1">
        <f t="shared" si="169"/>
        <v>0.73419398827089033</v>
      </c>
      <c r="K3623" s="1">
        <v>1</v>
      </c>
      <c r="L3623" s="1">
        <f t="shared" si="170"/>
        <v>-0.30898199608846094</v>
      </c>
      <c r="M3623" s="1">
        <f>ABS(J3623-Base!J3623)</f>
        <v>9.1785598741822572E-3</v>
      </c>
    </row>
    <row r="3624" spans="5:13" x14ac:dyDescent="0.3">
      <c r="E3624" s="1">
        <v>3613</v>
      </c>
      <c r="F3624" s="1">
        <v>1</v>
      </c>
      <c r="G3624" s="1">
        <v>21</v>
      </c>
      <c r="H3624" s="1">
        <v>4</v>
      </c>
      <c r="I3624" s="1">
        <f t="shared" si="168"/>
        <v>0.66005224824322317</v>
      </c>
      <c r="J3624" s="1">
        <f t="shared" si="169"/>
        <v>0.65927212519680789</v>
      </c>
      <c r="K3624" s="1">
        <v>1</v>
      </c>
      <c r="L3624" s="1">
        <f t="shared" si="170"/>
        <v>-0.41661889314875233</v>
      </c>
      <c r="M3624" s="1">
        <f>ABS(J3624-Base!J3624)</f>
        <v>6.1608930378419524E-3</v>
      </c>
    </row>
    <row r="3625" spans="5:13" x14ac:dyDescent="0.3">
      <c r="E3625" s="1">
        <v>3614</v>
      </c>
      <c r="F3625" s="1">
        <v>0</v>
      </c>
      <c r="G3625" s="1">
        <v>31</v>
      </c>
      <c r="H3625" s="1">
        <v>3</v>
      </c>
      <c r="I3625" s="1">
        <f t="shared" si="168"/>
        <v>1.4810202828990815E-2</v>
      </c>
      <c r="J3625" s="1">
        <f t="shared" si="169"/>
        <v>0.50370248303162568</v>
      </c>
      <c r="K3625" s="1">
        <v>1</v>
      </c>
      <c r="L3625" s="1">
        <f t="shared" si="170"/>
        <v>-0.68576949665835529</v>
      </c>
      <c r="M3625" s="1">
        <f>ABS(J3625-Base!J3625)</f>
        <v>1.2383193000038983E-2</v>
      </c>
    </row>
    <row r="3626" spans="5:13" x14ac:dyDescent="0.3">
      <c r="E3626" s="1">
        <v>3615</v>
      </c>
      <c r="F3626" s="1">
        <v>0</v>
      </c>
      <c r="G3626" s="1">
        <v>28</v>
      </c>
      <c r="H3626" s="1">
        <v>0</v>
      </c>
      <c r="I3626" s="1">
        <f t="shared" si="168"/>
        <v>-0.65018028182865084</v>
      </c>
      <c r="J3626" s="1">
        <f t="shared" si="169"/>
        <v>0.34294891237847408</v>
      </c>
      <c r="K3626" s="1">
        <v>0</v>
      </c>
      <c r="L3626" s="1">
        <f t="shared" si="170"/>
        <v>-0.41999350458372248</v>
      </c>
      <c r="M3626" s="1">
        <f>ABS(J3626-Base!J3626)</f>
        <v>1.0668044857152559E-2</v>
      </c>
    </row>
    <row r="3627" spans="5:13" x14ac:dyDescent="0.3">
      <c r="E3627" s="1">
        <v>3616</v>
      </c>
      <c r="F3627" s="1">
        <v>1</v>
      </c>
      <c r="G3627" s="1">
        <v>24</v>
      </c>
      <c r="H3627" s="1">
        <v>3</v>
      </c>
      <c r="I3627" s="1">
        <f t="shared" si="168"/>
        <v>0.27489194189538235</v>
      </c>
      <c r="J3627" s="1">
        <f t="shared" si="169"/>
        <v>0.56829347313059175</v>
      </c>
      <c r="K3627" s="1">
        <v>0</v>
      </c>
      <c r="L3627" s="1">
        <f t="shared" si="170"/>
        <v>-0.84000925754169453</v>
      </c>
      <c r="M3627" s="1">
        <f>ABS(J3627-Base!J3627)</f>
        <v>2.583137306302774E-3</v>
      </c>
    </row>
    <row r="3628" spans="5:13" x14ac:dyDescent="0.3">
      <c r="E3628" s="1">
        <v>3617</v>
      </c>
      <c r="F3628" s="1">
        <v>1</v>
      </c>
      <c r="G3628" s="1">
        <v>24</v>
      </c>
      <c r="H3628" s="1">
        <v>0</v>
      </c>
      <c r="I3628" s="1">
        <f t="shared" si="168"/>
        <v>-0.61421061471696314</v>
      </c>
      <c r="J3628" s="1">
        <f t="shared" si="169"/>
        <v>0.35109929913876448</v>
      </c>
      <c r="K3628" s="1">
        <v>1</v>
      </c>
      <c r="L3628" s="1">
        <f t="shared" si="170"/>
        <v>-1.0466861919966854</v>
      </c>
      <c r="M3628" s="1">
        <f>ABS(J3628-Base!J3628)</f>
        <v>7.0057787942477967E-3</v>
      </c>
    </row>
    <row r="3629" spans="5:13" x14ac:dyDescent="0.3">
      <c r="E3629" s="1">
        <v>3618</v>
      </c>
      <c r="F3629" s="1">
        <v>0</v>
      </c>
      <c r="G3629" s="1">
        <v>27</v>
      </c>
      <c r="H3629" s="1">
        <v>1</v>
      </c>
      <c r="I3629" s="1">
        <f t="shared" si="168"/>
        <v>-0.37568614013133106</v>
      </c>
      <c r="J3629" s="1">
        <f t="shared" si="169"/>
        <v>0.40716776750395117</v>
      </c>
      <c r="K3629" s="1">
        <v>0</v>
      </c>
      <c r="L3629" s="1">
        <f t="shared" si="170"/>
        <v>-0.52284383317200933</v>
      </c>
      <c r="M3629" s="1">
        <f>ABS(J3629-Base!J3629)</f>
        <v>2.6458377101921116E-3</v>
      </c>
    </row>
    <row r="3630" spans="5:13" x14ac:dyDescent="0.3">
      <c r="E3630" s="1">
        <v>3619</v>
      </c>
      <c r="F3630" s="1">
        <v>0</v>
      </c>
      <c r="G3630" s="1">
        <v>27</v>
      </c>
      <c r="H3630" s="1">
        <v>2</v>
      </c>
      <c r="I3630" s="1">
        <f t="shared" si="168"/>
        <v>-0.12760732183973089</v>
      </c>
      <c r="J3630" s="1">
        <f t="shared" si="169"/>
        <v>0.4681413889610696</v>
      </c>
      <c r="K3630" s="1">
        <v>0</v>
      </c>
      <c r="L3630" s="1">
        <f t="shared" si="170"/>
        <v>-0.63137759368707358</v>
      </c>
      <c r="M3630" s="1">
        <f>ABS(J3630-Base!J3630)</f>
        <v>5.8814182643489032E-3</v>
      </c>
    </row>
    <row r="3631" spans="5:13" x14ac:dyDescent="0.3">
      <c r="E3631" s="1">
        <v>3620</v>
      </c>
      <c r="F3631" s="1">
        <v>1</v>
      </c>
      <c r="G3631" s="1">
        <v>22</v>
      </c>
      <c r="H3631" s="1">
        <v>8</v>
      </c>
      <c r="I3631" s="1">
        <f t="shared" si="168"/>
        <v>1.8159247279006643</v>
      </c>
      <c r="J3631" s="1">
        <f t="shared" si="169"/>
        <v>0.86007640779317462</v>
      </c>
      <c r="K3631" s="1">
        <v>1</v>
      </c>
      <c r="L3631" s="1">
        <f t="shared" si="170"/>
        <v>-0.15073404741004653</v>
      </c>
      <c r="M3631" s="1">
        <f>ABS(J3631-Base!J3631)</f>
        <v>1.0051572638783757E-2</v>
      </c>
    </row>
    <row r="3632" spans="5:13" x14ac:dyDescent="0.3">
      <c r="E3632" s="1">
        <v>3621</v>
      </c>
      <c r="F3632" s="1">
        <v>0</v>
      </c>
      <c r="G3632" s="1">
        <v>30</v>
      </c>
      <c r="H3632" s="1">
        <v>1</v>
      </c>
      <c r="I3632" s="1">
        <f t="shared" si="168"/>
        <v>-0.4549321103484899</v>
      </c>
      <c r="J3632" s="1">
        <f t="shared" si="169"/>
        <v>0.38818875454897944</v>
      </c>
      <c r="K3632" s="1">
        <v>0</v>
      </c>
      <c r="L3632" s="1">
        <f t="shared" si="170"/>
        <v>-0.49133146650745418</v>
      </c>
      <c r="M3632" s="1">
        <f>ABS(J3632-Base!J3632)</f>
        <v>4.1345494440507835E-3</v>
      </c>
    </row>
    <row r="3633" spans="5:13" x14ac:dyDescent="0.3">
      <c r="E3633" s="1">
        <v>3622</v>
      </c>
      <c r="F3633" s="1">
        <v>1</v>
      </c>
      <c r="G3633" s="1">
        <v>20</v>
      </c>
      <c r="H3633" s="1">
        <v>5</v>
      </c>
      <c r="I3633" s="1">
        <f t="shared" si="168"/>
        <v>0.98601736293969144</v>
      </c>
      <c r="J3633" s="1">
        <f t="shared" si="169"/>
        <v>0.72830055963107243</v>
      </c>
      <c r="K3633" s="1">
        <v>1</v>
      </c>
      <c r="L3633" s="1">
        <f t="shared" si="170"/>
        <v>-0.31704145935121358</v>
      </c>
      <c r="M3633" s="1">
        <f>ABS(J3633-Base!J3633)</f>
        <v>8.399337005623897E-3</v>
      </c>
    </row>
    <row r="3634" spans="5:13" x14ac:dyDescent="0.3">
      <c r="E3634" s="1">
        <v>3623</v>
      </c>
      <c r="F3634" s="1">
        <v>0</v>
      </c>
      <c r="G3634" s="1">
        <v>20</v>
      </c>
      <c r="H3634" s="1">
        <v>3</v>
      </c>
      <c r="I3634" s="1">
        <f t="shared" si="168"/>
        <v>0.30537876029190675</v>
      </c>
      <c r="J3634" s="1">
        <f t="shared" si="169"/>
        <v>0.57575687002466902</v>
      </c>
      <c r="K3634" s="1">
        <v>0</v>
      </c>
      <c r="L3634" s="1">
        <f t="shared" si="170"/>
        <v>-0.85744856833932515</v>
      </c>
      <c r="M3634" s="1">
        <f>ABS(J3634-Base!J3634)</f>
        <v>1.7792831521034724E-2</v>
      </c>
    </row>
    <row r="3635" spans="5:13" x14ac:dyDescent="0.3">
      <c r="E3635" s="1">
        <v>3624</v>
      </c>
      <c r="F3635" s="1">
        <v>1</v>
      </c>
      <c r="G3635" s="1">
        <v>20</v>
      </c>
      <c r="H3635" s="1">
        <v>6</v>
      </c>
      <c r="I3635" s="1">
        <f t="shared" si="168"/>
        <v>1.2823848818104735</v>
      </c>
      <c r="J3635" s="1">
        <f t="shared" si="169"/>
        <v>0.78285546260361805</v>
      </c>
      <c r="K3635" s="1">
        <v>0</v>
      </c>
      <c r="L3635" s="1">
        <f t="shared" si="170"/>
        <v>-1.5271920762174127</v>
      </c>
      <c r="M3635" s="1">
        <f>ABS(J3635-Base!J3635)</f>
        <v>9.6276309732704624E-3</v>
      </c>
    </row>
    <row r="3636" spans="5:13" x14ac:dyDescent="0.3">
      <c r="E3636" s="1">
        <v>3625</v>
      </c>
      <c r="F3636" s="1">
        <v>1</v>
      </c>
      <c r="G3636" s="1">
        <v>15</v>
      </c>
      <c r="H3636" s="1">
        <v>4</v>
      </c>
      <c r="I3636" s="1">
        <f t="shared" si="168"/>
        <v>0.83763782319734115</v>
      </c>
      <c r="J3636" s="1">
        <f t="shared" si="169"/>
        <v>0.6979674811541744</v>
      </c>
      <c r="K3636" s="1">
        <v>0</v>
      </c>
      <c r="L3636" s="1">
        <f t="shared" si="170"/>
        <v>-1.1972205891067234</v>
      </c>
      <c r="M3636" s="1">
        <f>ABS(J3636-Base!J3636)</f>
        <v>7.1002986554518088E-3</v>
      </c>
    </row>
    <row r="3637" spans="5:13" x14ac:dyDescent="0.3">
      <c r="E3637" s="1">
        <v>3626</v>
      </c>
      <c r="F3637" s="1">
        <v>1</v>
      </c>
      <c r="G3637" s="1">
        <v>24</v>
      </c>
      <c r="H3637" s="1">
        <v>3</v>
      </c>
      <c r="I3637" s="1">
        <f t="shared" si="168"/>
        <v>0.27489194189538235</v>
      </c>
      <c r="J3637" s="1">
        <f t="shared" si="169"/>
        <v>0.56829347313059175</v>
      </c>
      <c r="K3637" s="1">
        <v>1</v>
      </c>
      <c r="L3637" s="1">
        <f t="shared" si="170"/>
        <v>-0.56511731564631229</v>
      </c>
      <c r="M3637" s="1">
        <f>ABS(J3637-Base!J3637)</f>
        <v>2.583137306302774E-3</v>
      </c>
    </row>
    <row r="3638" spans="5:13" x14ac:dyDescent="0.3">
      <c r="E3638" s="1">
        <v>3627</v>
      </c>
      <c r="F3638" s="1">
        <v>1</v>
      </c>
      <c r="G3638" s="1">
        <v>24</v>
      </c>
      <c r="H3638" s="1">
        <v>1</v>
      </c>
      <c r="I3638" s="1">
        <f t="shared" si="168"/>
        <v>-0.31784309584618131</v>
      </c>
      <c r="J3638" s="1">
        <f t="shared" si="169"/>
        <v>0.42120149167015264</v>
      </c>
      <c r="K3638" s="1">
        <v>1</v>
      </c>
      <c r="L3638" s="1">
        <f t="shared" si="170"/>
        <v>-0.86464395725149212</v>
      </c>
      <c r="M3638" s="1">
        <f>ABS(J3638-Base!J3638)</f>
        <v>4.1257370632288848E-3</v>
      </c>
    </row>
    <row r="3639" spans="5:13" x14ac:dyDescent="0.3">
      <c r="E3639" s="1">
        <v>3628</v>
      </c>
      <c r="F3639" s="1">
        <v>0</v>
      </c>
      <c r="G3639" s="1">
        <v>21</v>
      </c>
      <c r="H3639" s="1">
        <v>1</v>
      </c>
      <c r="I3639" s="1">
        <f t="shared" si="168"/>
        <v>-0.2171941996970132</v>
      </c>
      <c r="J3639" s="1">
        <f t="shared" si="169"/>
        <v>0.44591390150239957</v>
      </c>
      <c r="K3639" s="1">
        <v>0</v>
      </c>
      <c r="L3639" s="1">
        <f t="shared" si="170"/>
        <v>-0.59043519185957483</v>
      </c>
      <c r="M3639" s="1">
        <f>ABS(J3639-Base!J3639)</f>
        <v>4.8651378230174513E-4</v>
      </c>
    </row>
    <row r="3640" spans="5:13" x14ac:dyDescent="0.3">
      <c r="E3640" s="1">
        <v>3629</v>
      </c>
      <c r="F3640" s="1">
        <v>0</v>
      </c>
      <c r="G3640" s="1">
        <v>30</v>
      </c>
      <c r="H3640" s="1">
        <v>1</v>
      </c>
      <c r="I3640" s="1">
        <f t="shared" si="168"/>
        <v>-0.4549321103484899</v>
      </c>
      <c r="J3640" s="1">
        <f t="shared" si="169"/>
        <v>0.38818875454897944</v>
      </c>
      <c r="K3640" s="1">
        <v>1</v>
      </c>
      <c r="L3640" s="1">
        <f t="shared" si="170"/>
        <v>-0.94626357685594398</v>
      </c>
      <c r="M3640" s="1">
        <f>ABS(J3640-Base!J3640)</f>
        <v>4.1345494440507835E-3</v>
      </c>
    </row>
    <row r="3641" spans="5:13" x14ac:dyDescent="0.3">
      <c r="E3641" s="1">
        <v>3630</v>
      </c>
      <c r="F3641" s="1">
        <v>1</v>
      </c>
      <c r="G3641" s="1">
        <v>26</v>
      </c>
      <c r="H3641" s="1">
        <v>2</v>
      </c>
      <c r="I3641" s="1">
        <f t="shared" si="168"/>
        <v>-8.0670768626772152E-2</v>
      </c>
      <c r="J3641" s="1">
        <f t="shared" si="169"/>
        <v>0.47984323796034778</v>
      </c>
      <c r="K3641" s="1">
        <v>0</v>
      </c>
      <c r="L3641" s="1">
        <f t="shared" si="170"/>
        <v>-0.65362504737737592</v>
      </c>
      <c r="M3641" s="1">
        <f>ABS(J3641-Base!J3641)</f>
        <v>1.3081485386529645E-3</v>
      </c>
    </row>
    <row r="3642" spans="5:13" x14ac:dyDescent="0.3">
      <c r="E3642" s="1">
        <v>3631</v>
      </c>
      <c r="F3642" s="1">
        <v>0</v>
      </c>
      <c r="G3642" s="1">
        <v>19</v>
      </c>
      <c r="H3642" s="1">
        <v>0</v>
      </c>
      <c r="I3642" s="1">
        <f t="shared" si="168"/>
        <v>-0.41244237117717414</v>
      </c>
      <c r="J3642" s="1">
        <f t="shared" si="169"/>
        <v>0.39832663120546746</v>
      </c>
      <c r="K3642" s="1">
        <v>0</v>
      </c>
      <c r="L3642" s="1">
        <f t="shared" si="170"/>
        <v>-0.50804055767461542</v>
      </c>
      <c r="M3642" s="1">
        <f>ABS(J3642-Base!J3642)</f>
        <v>6.7612786616924603E-3</v>
      </c>
    </row>
    <row r="3643" spans="5:13" x14ac:dyDescent="0.3">
      <c r="E3643" s="1">
        <v>3632</v>
      </c>
      <c r="F3643" s="1">
        <v>1</v>
      </c>
      <c r="G3643" s="1">
        <v>25</v>
      </c>
      <c r="H3643" s="1">
        <v>4</v>
      </c>
      <c r="I3643" s="1">
        <f t="shared" si="168"/>
        <v>0.54166186494047786</v>
      </c>
      <c r="J3643" s="1">
        <f t="shared" si="169"/>
        <v>0.6321989251213167</v>
      </c>
      <c r="K3643" s="1">
        <v>0</v>
      </c>
      <c r="L3643" s="1">
        <f t="shared" si="170"/>
        <v>-1.0002130443619091</v>
      </c>
      <c r="M3643" s="1">
        <f>ABS(J3643-Base!J3643)</f>
        <v>5.4126395647193792E-3</v>
      </c>
    </row>
    <row r="3644" spans="5:13" x14ac:dyDescent="0.3">
      <c r="E3644" s="1">
        <v>3633</v>
      </c>
      <c r="F3644" s="1">
        <v>0</v>
      </c>
      <c r="G3644" s="1">
        <v>23</v>
      </c>
      <c r="H3644" s="1">
        <v>0</v>
      </c>
      <c r="I3644" s="1">
        <f t="shared" si="168"/>
        <v>-0.51810366480005265</v>
      </c>
      <c r="J3644" s="1">
        <f t="shared" si="169"/>
        <v>0.37329576709001761</v>
      </c>
      <c r="K3644" s="1">
        <v>0</v>
      </c>
      <c r="L3644" s="1">
        <f t="shared" si="170"/>
        <v>-0.46728056748999891</v>
      </c>
      <c r="M3644" s="1">
        <f>ABS(J3644-Base!J3644)</f>
        <v>8.5966274346834237E-3</v>
      </c>
    </row>
    <row r="3645" spans="5:13" x14ac:dyDescent="0.3">
      <c r="E3645" s="1">
        <v>3634</v>
      </c>
      <c r="F3645" s="1">
        <v>1</v>
      </c>
      <c r="G3645" s="1">
        <v>23</v>
      </c>
      <c r="H3645" s="1">
        <v>1</v>
      </c>
      <c r="I3645" s="1">
        <f t="shared" si="168"/>
        <v>-0.28824550002049498</v>
      </c>
      <c r="J3645" s="1">
        <f t="shared" si="169"/>
        <v>0.42843345186620124</v>
      </c>
      <c r="K3645" s="1">
        <v>1</v>
      </c>
      <c r="L3645" s="1">
        <f t="shared" si="170"/>
        <v>-0.84761985786835914</v>
      </c>
      <c r="M3645" s="1">
        <f>ABS(J3645-Base!J3645)</f>
        <v>3.8919667153189952E-3</v>
      </c>
    </row>
    <row r="3646" spans="5:13" x14ac:dyDescent="0.3">
      <c r="E3646" s="1">
        <v>3635</v>
      </c>
      <c r="F3646" s="1">
        <v>1</v>
      </c>
      <c r="G3646" s="1">
        <v>18</v>
      </c>
      <c r="H3646" s="1">
        <v>2</v>
      </c>
      <c r="I3646" s="1">
        <f t="shared" si="168"/>
        <v>0.15610999797871863</v>
      </c>
      <c r="J3646" s="1">
        <f t="shared" si="169"/>
        <v>0.53894843275243853</v>
      </c>
      <c r="K3646" s="1">
        <v>1</v>
      </c>
      <c r="L3646" s="1">
        <f t="shared" si="170"/>
        <v>-0.61813538472340257</v>
      </c>
      <c r="M3646" s="1">
        <f>ABS(J3646-Base!J3646)</f>
        <v>7.3620619969594348E-4</v>
      </c>
    </row>
    <row r="3647" spans="5:13" x14ac:dyDescent="0.3">
      <c r="E3647" s="1">
        <v>3636</v>
      </c>
      <c r="F3647" s="1">
        <v>0</v>
      </c>
      <c r="G3647" s="1">
        <v>27</v>
      </c>
      <c r="H3647" s="1">
        <v>1</v>
      </c>
      <c r="I3647" s="1">
        <f t="shared" si="168"/>
        <v>-0.37568614013133106</v>
      </c>
      <c r="J3647" s="1">
        <f t="shared" si="169"/>
        <v>0.40716776750395117</v>
      </c>
      <c r="K3647" s="1">
        <v>1</v>
      </c>
      <c r="L3647" s="1">
        <f t="shared" si="170"/>
        <v>-0.89852997330334061</v>
      </c>
      <c r="M3647" s="1">
        <f>ABS(J3647-Base!J3647)</f>
        <v>2.6458377101921116E-3</v>
      </c>
    </row>
    <row r="3648" spans="5:13" x14ac:dyDescent="0.3">
      <c r="E3648" s="1">
        <v>3637</v>
      </c>
      <c r="F3648" s="1">
        <v>1</v>
      </c>
      <c r="G3648" s="1">
        <v>26</v>
      </c>
      <c r="H3648" s="1">
        <v>0</v>
      </c>
      <c r="I3648" s="1">
        <f t="shared" si="168"/>
        <v>-0.6734058063683358</v>
      </c>
      <c r="J3648" s="1">
        <f t="shared" si="169"/>
        <v>0.33773464375559969</v>
      </c>
      <c r="K3648" s="1">
        <v>1</v>
      </c>
      <c r="L3648" s="1">
        <f t="shared" si="170"/>
        <v>-1.0854947694801167</v>
      </c>
      <c r="M3648" s="1">
        <f>ABS(J3648-Base!J3648)</f>
        <v>7.3440506179069387E-3</v>
      </c>
    </row>
    <row r="3649" spans="5:13" x14ac:dyDescent="0.3">
      <c r="E3649" s="1">
        <v>3638</v>
      </c>
      <c r="F3649" s="1">
        <v>1</v>
      </c>
      <c r="G3649" s="1">
        <v>19</v>
      </c>
      <c r="H3649" s="1">
        <v>5</v>
      </c>
      <c r="I3649" s="1">
        <f t="shared" si="168"/>
        <v>1.0156149587653778</v>
      </c>
      <c r="J3649" s="1">
        <f t="shared" si="169"/>
        <v>0.73411756696659891</v>
      </c>
      <c r="K3649" s="1">
        <v>1</v>
      </c>
      <c r="L3649" s="1">
        <f t="shared" si="170"/>
        <v>-0.30908609021492589</v>
      </c>
      <c r="M3649" s="1">
        <f>ABS(J3649-Base!J3649)</f>
        <v>8.491304213043116E-3</v>
      </c>
    </row>
    <row r="3650" spans="5:13" x14ac:dyDescent="0.3">
      <c r="E3650" s="1">
        <v>3639</v>
      </c>
      <c r="F3650" s="1">
        <v>0</v>
      </c>
      <c r="G3650" s="1">
        <v>26</v>
      </c>
      <c r="H3650" s="1">
        <v>2</v>
      </c>
      <c r="I3650" s="1">
        <f t="shared" si="168"/>
        <v>-0.10119199843401117</v>
      </c>
      <c r="J3650" s="1">
        <f t="shared" si="169"/>
        <v>0.47472356555743933</v>
      </c>
      <c r="K3650" s="1">
        <v>1</v>
      </c>
      <c r="L3650" s="1">
        <f t="shared" si="170"/>
        <v>-0.74502261160366057</v>
      </c>
      <c r="M3650" s="1">
        <f>ABS(J3650-Base!J3650)</f>
        <v>6.4278209415614129E-3</v>
      </c>
    </row>
    <row r="3651" spans="5:13" x14ac:dyDescent="0.3">
      <c r="E3651" s="1">
        <v>3640</v>
      </c>
      <c r="F3651" s="1">
        <v>0</v>
      </c>
      <c r="G3651" s="1">
        <v>19</v>
      </c>
      <c r="H3651" s="1">
        <v>3</v>
      </c>
      <c r="I3651" s="1">
        <f t="shared" si="168"/>
        <v>0.33179408369762636</v>
      </c>
      <c r="J3651" s="1">
        <f t="shared" si="169"/>
        <v>0.58219584090306764</v>
      </c>
      <c r="K3651" s="1">
        <v>1</v>
      </c>
      <c r="L3651" s="1">
        <f t="shared" si="170"/>
        <v>-0.54094839145589113</v>
      </c>
      <c r="M3651" s="1">
        <f>ABS(J3651-Base!J3651)</f>
        <v>1.8228021968385355E-2</v>
      </c>
    </row>
    <row r="3652" spans="5:13" x14ac:dyDescent="0.3">
      <c r="E3652" s="1">
        <v>3641</v>
      </c>
      <c r="F3652" s="1">
        <v>0</v>
      </c>
      <c r="G3652" s="1">
        <v>21</v>
      </c>
      <c r="H3652" s="1">
        <v>0</v>
      </c>
      <c r="I3652" s="1">
        <f t="shared" si="168"/>
        <v>-0.46527301798861337</v>
      </c>
      <c r="J3652" s="1">
        <f t="shared" si="169"/>
        <v>0.38573566532339898</v>
      </c>
      <c r="K3652" s="1">
        <v>0</v>
      </c>
      <c r="L3652" s="1">
        <f t="shared" si="170"/>
        <v>-0.48732993097630589</v>
      </c>
      <c r="M3652" s="1">
        <f>ABS(J3652-Base!J3652)</f>
        <v>7.6970146114788141E-3</v>
      </c>
    </row>
    <row r="3653" spans="5:13" x14ac:dyDescent="0.3">
      <c r="E3653" s="1">
        <v>3642</v>
      </c>
      <c r="F3653" s="1">
        <v>1</v>
      </c>
      <c r="G3653" s="1">
        <v>22</v>
      </c>
      <c r="H3653" s="1">
        <v>4</v>
      </c>
      <c r="I3653" s="1">
        <f t="shared" si="168"/>
        <v>0.63045465241753684</v>
      </c>
      <c r="J3653" s="1">
        <f t="shared" si="169"/>
        <v>0.65259254609950756</v>
      </c>
      <c r="K3653" s="1">
        <v>0</v>
      </c>
      <c r="L3653" s="1">
        <f t="shared" si="170"/>
        <v>-1.0572569691574951</v>
      </c>
      <c r="M3653" s="1">
        <f>ABS(J3653-Base!J3653)</f>
        <v>5.9825470584123908E-3</v>
      </c>
    </row>
    <row r="3654" spans="5:13" x14ac:dyDescent="0.3">
      <c r="E3654" s="1">
        <v>3643</v>
      </c>
      <c r="F3654" s="1">
        <v>1</v>
      </c>
      <c r="G3654" s="1">
        <v>21</v>
      </c>
      <c r="H3654" s="1">
        <v>2</v>
      </c>
      <c r="I3654" s="1">
        <f t="shared" si="168"/>
        <v>6.7317210501659577E-2</v>
      </c>
      <c r="J3654" s="1">
        <f t="shared" si="169"/>
        <v>0.51682295018884739</v>
      </c>
      <c r="K3654" s="1">
        <v>1</v>
      </c>
      <c r="L3654" s="1">
        <f t="shared" si="170"/>
        <v>-0.66005491923960891</v>
      </c>
      <c r="M3654" s="1">
        <f>ABS(J3654-Base!J3654)</f>
        <v>2.8386367784460909E-5</v>
      </c>
    </row>
    <row r="3655" spans="5:13" x14ac:dyDescent="0.3">
      <c r="E3655" s="1">
        <v>3644</v>
      </c>
      <c r="F3655" s="1">
        <v>0</v>
      </c>
      <c r="G3655" s="1">
        <v>20</v>
      </c>
      <c r="H3655" s="1">
        <v>0</v>
      </c>
      <c r="I3655" s="1">
        <f t="shared" si="168"/>
        <v>-0.43885769458289375</v>
      </c>
      <c r="J3655" s="1">
        <f t="shared" si="169"/>
        <v>0.39201319140272894</v>
      </c>
      <c r="K3655" s="1">
        <v>0</v>
      </c>
      <c r="L3655" s="1">
        <f t="shared" si="170"/>
        <v>-0.49760209363740737</v>
      </c>
      <c r="M3655" s="1">
        <f>ABS(J3655-Base!J3655)</f>
        <v>7.2334538763165757E-3</v>
      </c>
    </row>
    <row r="3656" spans="5:13" x14ac:dyDescent="0.3">
      <c r="E3656" s="1">
        <v>3645</v>
      </c>
      <c r="F3656" s="1">
        <v>0</v>
      </c>
      <c r="G3656" s="1">
        <v>26</v>
      </c>
      <c r="H3656" s="1">
        <v>2</v>
      </c>
      <c r="I3656" s="1">
        <f t="shared" si="168"/>
        <v>-0.10119199843401117</v>
      </c>
      <c r="J3656" s="1">
        <f t="shared" si="169"/>
        <v>0.47472356555743933</v>
      </c>
      <c r="K3656" s="1">
        <v>0</v>
      </c>
      <c r="L3656" s="1">
        <f t="shared" si="170"/>
        <v>-0.6438306131696494</v>
      </c>
      <c r="M3656" s="1">
        <f>ABS(J3656-Base!J3656)</f>
        <v>6.4278209415614129E-3</v>
      </c>
    </row>
    <row r="3657" spans="5:13" x14ac:dyDescent="0.3">
      <c r="E3657" s="1">
        <v>3646</v>
      </c>
      <c r="F3657" s="1">
        <v>1</v>
      </c>
      <c r="G3657" s="1">
        <v>27</v>
      </c>
      <c r="H3657" s="1">
        <v>5</v>
      </c>
      <c r="I3657" s="1">
        <f t="shared" si="168"/>
        <v>0.77883419215988692</v>
      </c>
      <c r="J3657" s="1">
        <f t="shared" si="169"/>
        <v>0.68542880128468697</v>
      </c>
      <c r="K3657" s="1">
        <v>1</v>
      </c>
      <c r="L3657" s="1">
        <f t="shared" si="170"/>
        <v>-0.37771064929130382</v>
      </c>
      <c r="M3657" s="1">
        <f>ABS(J3657-Base!J3657)</f>
        <v>7.5662606700367396E-3</v>
      </c>
    </row>
    <row r="3658" spans="5:13" x14ac:dyDescent="0.3">
      <c r="E3658" s="1">
        <v>3647</v>
      </c>
      <c r="F3658" s="1">
        <v>0</v>
      </c>
      <c r="G3658" s="1">
        <v>31</v>
      </c>
      <c r="H3658" s="1">
        <v>2</v>
      </c>
      <c r="I3658" s="1">
        <f t="shared" si="168"/>
        <v>-0.23326861546260935</v>
      </c>
      <c r="J3658" s="1">
        <f t="shared" si="169"/>
        <v>0.44194585541616832</v>
      </c>
      <c r="K3658" s="1">
        <v>1</v>
      </c>
      <c r="L3658" s="1">
        <f t="shared" si="170"/>
        <v>-0.8165679034665041</v>
      </c>
      <c r="M3658" s="1">
        <f>ABS(J3658-Base!J3658)</f>
        <v>3.6970010223800198E-3</v>
      </c>
    </row>
    <row r="3659" spans="5:13" x14ac:dyDescent="0.3">
      <c r="E3659" s="1">
        <v>3648</v>
      </c>
      <c r="F3659" s="1">
        <v>1</v>
      </c>
      <c r="G3659" s="1">
        <v>24</v>
      </c>
      <c r="H3659" s="1">
        <v>1</v>
      </c>
      <c r="I3659" s="1">
        <f t="shared" si="168"/>
        <v>-0.31784309584618131</v>
      </c>
      <c r="J3659" s="1">
        <f t="shared" si="169"/>
        <v>0.42120149167015264</v>
      </c>
      <c r="K3659" s="1">
        <v>0</v>
      </c>
      <c r="L3659" s="1">
        <f t="shared" si="170"/>
        <v>-0.5468008614053107</v>
      </c>
      <c r="M3659" s="1">
        <f>ABS(J3659-Base!J3659)</f>
        <v>4.1257370632288848E-3</v>
      </c>
    </row>
    <row r="3660" spans="5:13" x14ac:dyDescent="0.3">
      <c r="E3660" s="1">
        <v>3649</v>
      </c>
      <c r="F3660" s="1">
        <v>0</v>
      </c>
      <c r="G3660" s="1">
        <v>28</v>
      </c>
      <c r="H3660" s="1">
        <v>1</v>
      </c>
      <c r="I3660" s="1">
        <f t="shared" si="168"/>
        <v>-0.40210146353705067</v>
      </c>
      <c r="J3660" s="1">
        <f t="shared" si="169"/>
        <v>0.40080754556530518</v>
      </c>
      <c r="K3660" s="1">
        <v>1</v>
      </c>
      <c r="L3660" s="1">
        <f t="shared" si="170"/>
        <v>-0.91427390312795231</v>
      </c>
      <c r="M3660" s="1">
        <f>ABS(J3660-Base!J3660)</f>
        <v>3.1490134339461351E-3</v>
      </c>
    </row>
    <row r="3661" spans="5:13" x14ac:dyDescent="0.3">
      <c r="E3661" s="1">
        <v>3650</v>
      </c>
      <c r="F3661" s="1">
        <v>1</v>
      </c>
      <c r="G3661" s="1">
        <v>21</v>
      </c>
      <c r="H3661" s="1">
        <v>4</v>
      </c>
      <c r="I3661" s="1">
        <f t="shared" ref="I3661:I3724" si="171">$H$5+$H$6*G3661+H3661*$H$7+$H$8*F3661+F3661*H3661*$H$9+F3661*G3661*$H$10</f>
        <v>0.66005224824322317</v>
      </c>
      <c r="J3661" s="1">
        <f t="shared" ref="J3661:J3724" si="172">EXP(I3661)/(1+EXP(I3661))</f>
        <v>0.65927212519680789</v>
      </c>
      <c r="K3661" s="1">
        <v>1</v>
      </c>
      <c r="L3661" s="1">
        <f t="shared" ref="L3661:L3724" si="173">IF(K3661=1,LN(J3661),LN(1-J3661))</f>
        <v>-0.41661889314875233</v>
      </c>
      <c r="M3661" s="1">
        <f>ABS(J3661-Base!J3661)</f>
        <v>6.1608930378419524E-3</v>
      </c>
    </row>
    <row r="3662" spans="5:13" x14ac:dyDescent="0.3">
      <c r="E3662" s="1">
        <v>3651</v>
      </c>
      <c r="F3662" s="1">
        <v>0</v>
      </c>
      <c r="G3662" s="1">
        <v>28</v>
      </c>
      <c r="H3662" s="1">
        <v>0</v>
      </c>
      <c r="I3662" s="1">
        <f t="shared" si="171"/>
        <v>-0.65018028182865084</v>
      </c>
      <c r="J3662" s="1">
        <f t="shared" si="172"/>
        <v>0.34294891237847408</v>
      </c>
      <c r="K3662" s="1">
        <v>1</v>
      </c>
      <c r="L3662" s="1">
        <f t="shared" si="173"/>
        <v>-1.0701737864123733</v>
      </c>
      <c r="M3662" s="1">
        <f>ABS(J3662-Base!J3662)</f>
        <v>1.0668044857152559E-2</v>
      </c>
    </row>
    <row r="3663" spans="5:13" x14ac:dyDescent="0.3">
      <c r="E3663" s="1">
        <v>3652</v>
      </c>
      <c r="F3663" s="1">
        <v>0</v>
      </c>
      <c r="G3663" s="1">
        <v>32</v>
      </c>
      <c r="H3663" s="1">
        <v>1</v>
      </c>
      <c r="I3663" s="1">
        <f t="shared" si="171"/>
        <v>-0.50776275715992913</v>
      </c>
      <c r="J3663" s="1">
        <f t="shared" si="172"/>
        <v>0.37571813374286805</v>
      </c>
      <c r="K3663" s="1">
        <v>1</v>
      </c>
      <c r="L3663" s="1">
        <f t="shared" si="173"/>
        <v>-0.9789160610169183</v>
      </c>
      <c r="M3663" s="1">
        <f>ABS(J3663-Base!J3663)</f>
        <v>5.0892154397377265E-3</v>
      </c>
    </row>
    <row r="3664" spans="5:13" x14ac:dyDescent="0.3">
      <c r="E3664" s="1">
        <v>3653</v>
      </c>
      <c r="F3664" s="1">
        <v>0</v>
      </c>
      <c r="G3664" s="1">
        <v>23</v>
      </c>
      <c r="H3664" s="1">
        <v>4</v>
      </c>
      <c r="I3664" s="1">
        <f t="shared" si="171"/>
        <v>0.47421160836634801</v>
      </c>
      <c r="J3664" s="1">
        <f t="shared" si="172"/>
        <v>0.61638010196055693</v>
      </c>
      <c r="K3664" s="1">
        <v>1</v>
      </c>
      <c r="L3664" s="1">
        <f t="shared" si="173"/>
        <v>-0.48389145710758258</v>
      </c>
      <c r="M3664" s="1">
        <f>ABS(J3664-Base!J3664)</f>
        <v>2.3673971603080379E-2</v>
      </c>
    </row>
    <row r="3665" spans="5:13" x14ac:dyDescent="0.3">
      <c r="E3665" s="1">
        <v>3654</v>
      </c>
      <c r="F3665" s="1">
        <v>1</v>
      </c>
      <c r="G3665" s="1">
        <v>22</v>
      </c>
      <c r="H3665" s="1">
        <v>5</v>
      </c>
      <c r="I3665" s="1">
        <f t="shared" si="171"/>
        <v>0.92682217128831879</v>
      </c>
      <c r="J3665" s="1">
        <f t="shared" si="172"/>
        <v>0.71643012843681986</v>
      </c>
      <c r="K3665" s="1">
        <v>1</v>
      </c>
      <c r="L3665" s="1">
        <f t="shared" si="173"/>
        <v>-0.33347455435210327</v>
      </c>
      <c r="M3665" s="1">
        <f>ABS(J3665-Base!J3665)</f>
        <v>8.1951314509591811E-3</v>
      </c>
    </row>
    <row r="3666" spans="5:13" x14ac:dyDescent="0.3">
      <c r="E3666" s="1">
        <v>3655</v>
      </c>
      <c r="F3666" s="1">
        <v>0</v>
      </c>
      <c r="G3666" s="1">
        <v>26</v>
      </c>
      <c r="H3666" s="1">
        <v>2</v>
      </c>
      <c r="I3666" s="1">
        <f t="shared" si="171"/>
        <v>-0.10119199843401117</v>
      </c>
      <c r="J3666" s="1">
        <f t="shared" si="172"/>
        <v>0.47472356555743933</v>
      </c>
      <c r="K3666" s="1">
        <v>1</v>
      </c>
      <c r="L3666" s="1">
        <f t="shared" si="173"/>
        <v>-0.74502261160366057</v>
      </c>
      <c r="M3666" s="1">
        <f>ABS(J3666-Base!J3666)</f>
        <v>6.4278209415614129E-3</v>
      </c>
    </row>
    <row r="3667" spans="5:13" x14ac:dyDescent="0.3">
      <c r="E3667" s="1">
        <v>3656</v>
      </c>
      <c r="F3667" s="1">
        <v>1</v>
      </c>
      <c r="G3667" s="1">
        <v>27</v>
      </c>
      <c r="H3667" s="1">
        <v>6</v>
      </c>
      <c r="I3667" s="1">
        <f t="shared" si="171"/>
        <v>1.0752017110306686</v>
      </c>
      <c r="J3667" s="1">
        <f t="shared" si="172"/>
        <v>0.74558487819738839</v>
      </c>
      <c r="K3667" s="1">
        <v>1</v>
      </c>
      <c r="L3667" s="1">
        <f t="shared" si="173"/>
        <v>-0.29358629720404861</v>
      </c>
      <c r="M3667" s="1">
        <f>ABS(J3667-Base!J3667)</f>
        <v>9.3243290920627109E-3</v>
      </c>
    </row>
    <row r="3668" spans="5:13" x14ac:dyDescent="0.3">
      <c r="E3668" s="1">
        <v>3657</v>
      </c>
      <c r="F3668" s="1">
        <v>0</v>
      </c>
      <c r="G3668" s="1">
        <v>21</v>
      </c>
      <c r="H3668" s="1">
        <v>0</v>
      </c>
      <c r="I3668" s="1">
        <f t="shared" si="171"/>
        <v>-0.46527301798861337</v>
      </c>
      <c r="J3668" s="1">
        <f t="shared" si="172"/>
        <v>0.38573566532339898</v>
      </c>
      <c r="K3668" s="1">
        <v>1</v>
      </c>
      <c r="L3668" s="1">
        <f t="shared" si="173"/>
        <v>-0.95260294896491937</v>
      </c>
      <c r="M3668" s="1">
        <f>ABS(J3668-Base!J3668)</f>
        <v>7.6970146114788141E-3</v>
      </c>
    </row>
    <row r="3669" spans="5:13" x14ac:dyDescent="0.3">
      <c r="E3669" s="1">
        <v>3658</v>
      </c>
      <c r="F3669" s="1">
        <v>0</v>
      </c>
      <c r="G3669" s="1">
        <v>22</v>
      </c>
      <c r="H3669" s="1">
        <v>0</v>
      </c>
      <c r="I3669" s="1">
        <f t="shared" si="171"/>
        <v>-0.49168834139433298</v>
      </c>
      <c r="J3669" s="1">
        <f t="shared" si="172"/>
        <v>0.37949591830017942</v>
      </c>
      <c r="K3669" s="1">
        <v>1</v>
      </c>
      <c r="L3669" s="1">
        <f t="shared" si="173"/>
        <v>-0.96891143767154075</v>
      </c>
      <c r="M3669" s="1">
        <f>ABS(J3669-Base!J3669)</f>
        <v>8.1515393118058999E-3</v>
      </c>
    </row>
    <row r="3670" spans="5:13" x14ac:dyDescent="0.3">
      <c r="E3670" s="1">
        <v>3659</v>
      </c>
      <c r="F3670" s="1">
        <v>1</v>
      </c>
      <c r="G3670" s="1">
        <v>24</v>
      </c>
      <c r="H3670" s="1">
        <v>3</v>
      </c>
      <c r="I3670" s="1">
        <f t="shared" si="171"/>
        <v>0.27489194189538235</v>
      </c>
      <c r="J3670" s="1">
        <f t="shared" si="172"/>
        <v>0.56829347313059175</v>
      </c>
      <c r="K3670" s="1">
        <v>1</v>
      </c>
      <c r="L3670" s="1">
        <f t="shared" si="173"/>
        <v>-0.56511731564631229</v>
      </c>
      <c r="M3670" s="1">
        <f>ABS(J3670-Base!J3670)</f>
        <v>2.583137306302774E-3</v>
      </c>
    </row>
    <row r="3671" spans="5:13" x14ac:dyDescent="0.3">
      <c r="E3671" s="1">
        <v>3660</v>
      </c>
      <c r="F3671" s="1">
        <v>0</v>
      </c>
      <c r="G3671" s="1">
        <v>26</v>
      </c>
      <c r="H3671" s="1">
        <v>2</v>
      </c>
      <c r="I3671" s="1">
        <f t="shared" si="171"/>
        <v>-0.10119199843401117</v>
      </c>
      <c r="J3671" s="1">
        <f t="shared" si="172"/>
        <v>0.47472356555743933</v>
      </c>
      <c r="K3671" s="1">
        <v>0</v>
      </c>
      <c r="L3671" s="1">
        <f t="shared" si="173"/>
        <v>-0.6438306131696494</v>
      </c>
      <c r="M3671" s="1">
        <f>ABS(J3671-Base!J3671)</f>
        <v>6.4278209415614129E-3</v>
      </c>
    </row>
    <row r="3672" spans="5:13" x14ac:dyDescent="0.3">
      <c r="E3672" s="1">
        <v>3661</v>
      </c>
      <c r="F3672" s="1">
        <v>0</v>
      </c>
      <c r="G3672" s="1">
        <v>24</v>
      </c>
      <c r="H3672" s="1">
        <v>1</v>
      </c>
      <c r="I3672" s="1">
        <f t="shared" si="171"/>
        <v>-0.2964401699141721</v>
      </c>
      <c r="J3672" s="1">
        <f t="shared" si="172"/>
        <v>0.42642794299600362</v>
      </c>
      <c r="K3672" s="1">
        <v>1</v>
      </c>
      <c r="L3672" s="1">
        <f t="shared" si="173"/>
        <v>-0.85231187592304813</v>
      </c>
      <c r="M3672" s="1">
        <f>ABS(J3672-Base!J3672)</f>
        <v>1.1007142626220934E-3</v>
      </c>
    </row>
    <row r="3673" spans="5:13" x14ac:dyDescent="0.3">
      <c r="E3673" s="1">
        <v>3662</v>
      </c>
      <c r="F3673" s="1">
        <v>0</v>
      </c>
      <c r="G3673" s="1">
        <v>20</v>
      </c>
      <c r="H3673" s="1">
        <v>1</v>
      </c>
      <c r="I3673" s="1">
        <f t="shared" si="171"/>
        <v>-0.19077887629129359</v>
      </c>
      <c r="J3673" s="1">
        <f t="shared" si="172"/>
        <v>0.45244941673162731</v>
      </c>
      <c r="K3673" s="1">
        <v>1</v>
      </c>
      <c r="L3673" s="1">
        <f t="shared" si="173"/>
        <v>-0.7930793083191503</v>
      </c>
      <c r="M3673" s="1">
        <f>ABS(J3673-Base!J3673)</f>
        <v>1.0223155209224677E-3</v>
      </c>
    </row>
    <row r="3674" spans="5:13" x14ac:dyDescent="0.3">
      <c r="E3674" s="1">
        <v>3663</v>
      </c>
      <c r="F3674" s="1">
        <v>0</v>
      </c>
      <c r="G3674" s="1">
        <v>27</v>
      </c>
      <c r="H3674" s="1">
        <v>0</v>
      </c>
      <c r="I3674" s="1">
        <f t="shared" si="171"/>
        <v>-0.62376495842293123</v>
      </c>
      <c r="J3674" s="1">
        <f t="shared" si="172"/>
        <v>0.34892565543319548</v>
      </c>
      <c r="K3674" s="1">
        <v>1</v>
      </c>
      <c r="L3674" s="1">
        <f t="shared" si="173"/>
        <v>-1.0528964011534392</v>
      </c>
      <c r="M3674" s="1">
        <f>ABS(J3674-Base!J3674)</f>
        <v>1.0275372231825008E-2</v>
      </c>
    </row>
    <row r="3675" spans="5:13" x14ac:dyDescent="0.3">
      <c r="E3675" s="1">
        <v>3664</v>
      </c>
      <c r="F3675" s="1">
        <v>0</v>
      </c>
      <c r="G3675" s="1">
        <v>24</v>
      </c>
      <c r="H3675" s="1">
        <v>0</v>
      </c>
      <c r="I3675" s="1">
        <f t="shared" si="171"/>
        <v>-0.54451898820577227</v>
      </c>
      <c r="J3675" s="1">
        <f t="shared" si="172"/>
        <v>0.36713697802341244</v>
      </c>
      <c r="K3675" s="1">
        <v>0</v>
      </c>
      <c r="L3675" s="1">
        <f t="shared" si="173"/>
        <v>-0.45750127523642731</v>
      </c>
      <c r="M3675" s="1">
        <f>ABS(J3675-Base!J3675)</f>
        <v>9.0319000904001689E-3</v>
      </c>
    </row>
    <row r="3676" spans="5:13" x14ac:dyDescent="0.3">
      <c r="E3676" s="1">
        <v>3665</v>
      </c>
      <c r="F3676" s="1">
        <v>0</v>
      </c>
      <c r="G3676" s="1">
        <v>20</v>
      </c>
      <c r="H3676" s="1">
        <v>1</v>
      </c>
      <c r="I3676" s="1">
        <f t="shared" si="171"/>
        <v>-0.19077887629129359</v>
      </c>
      <c r="J3676" s="1">
        <f t="shared" si="172"/>
        <v>0.45244941673162731</v>
      </c>
      <c r="K3676" s="1">
        <v>1</v>
      </c>
      <c r="L3676" s="1">
        <f t="shared" si="173"/>
        <v>-0.7930793083191503</v>
      </c>
      <c r="M3676" s="1">
        <f>ABS(J3676-Base!J3676)</f>
        <v>1.0223155209224677E-3</v>
      </c>
    </row>
    <row r="3677" spans="5:13" x14ac:dyDescent="0.3">
      <c r="E3677" s="1">
        <v>3666</v>
      </c>
      <c r="F3677" s="1">
        <v>1</v>
      </c>
      <c r="G3677" s="1">
        <v>26</v>
      </c>
      <c r="H3677" s="1">
        <v>4</v>
      </c>
      <c r="I3677" s="1">
        <f t="shared" si="171"/>
        <v>0.51206426911479153</v>
      </c>
      <c r="J3677" s="1">
        <f t="shared" si="172"/>
        <v>0.62529026252497333</v>
      </c>
      <c r="K3677" s="1">
        <v>1</v>
      </c>
      <c r="L3677" s="1">
        <f t="shared" si="173"/>
        <v>-0.46953931701538698</v>
      </c>
      <c r="M3677" s="1">
        <f>ABS(J3677-Base!J3677)</f>
        <v>5.2115819597463586E-3</v>
      </c>
    </row>
    <row r="3678" spans="5:13" x14ac:dyDescent="0.3">
      <c r="E3678" s="1">
        <v>3667</v>
      </c>
      <c r="F3678" s="1">
        <v>1</v>
      </c>
      <c r="G3678" s="1">
        <v>22</v>
      </c>
      <c r="H3678" s="1">
        <v>2</v>
      </c>
      <c r="I3678" s="1">
        <f t="shared" si="171"/>
        <v>3.7719614675973248E-2</v>
      </c>
      <c r="J3678" s="1">
        <f t="shared" si="172"/>
        <v>0.50942878577989803</v>
      </c>
      <c r="K3678" s="1">
        <v>0</v>
      </c>
      <c r="L3678" s="1">
        <f t="shared" si="173"/>
        <v>-0.71218482352225843</v>
      </c>
      <c r="M3678" s="1">
        <f>ABS(J3678-Base!J3678)</f>
        <v>2.8465903584240504E-4</v>
      </c>
    </row>
    <row r="3679" spans="5:13" x14ac:dyDescent="0.3">
      <c r="E3679" s="1">
        <v>3668</v>
      </c>
      <c r="F3679" s="1">
        <v>1</v>
      </c>
      <c r="G3679" s="1">
        <v>22</v>
      </c>
      <c r="H3679" s="1">
        <v>3</v>
      </c>
      <c r="I3679" s="1">
        <f t="shared" si="171"/>
        <v>0.33408713354675501</v>
      </c>
      <c r="J3679" s="1">
        <f t="shared" si="172"/>
        <v>0.58275350580968577</v>
      </c>
      <c r="K3679" s="1">
        <v>0</v>
      </c>
      <c r="L3679" s="1">
        <f t="shared" si="173"/>
        <v>-0.87407811865568463</v>
      </c>
      <c r="M3679" s="1">
        <f>ABS(J3679-Base!J3679)</f>
        <v>3.0601136639029081E-3</v>
      </c>
    </row>
    <row r="3680" spans="5:13" x14ac:dyDescent="0.3">
      <c r="E3680" s="1">
        <v>3669</v>
      </c>
      <c r="F3680" s="1">
        <v>1</v>
      </c>
      <c r="G3680" s="1">
        <v>23</v>
      </c>
      <c r="H3680" s="1">
        <v>3</v>
      </c>
      <c r="I3680" s="1">
        <f t="shared" si="171"/>
        <v>0.30448953772106868</v>
      </c>
      <c r="J3680" s="1">
        <f t="shared" si="172"/>
        <v>0.57553965310375632</v>
      </c>
      <c r="K3680" s="1">
        <v>0</v>
      </c>
      <c r="L3680" s="1">
        <f t="shared" si="173"/>
        <v>-0.8569366889101131</v>
      </c>
      <c r="M3680" s="1">
        <f>ABS(J3680-Base!J3680)</f>
        <v>2.8232640295787759E-3</v>
      </c>
    </row>
    <row r="3681" spans="5:13" x14ac:dyDescent="0.3">
      <c r="E3681" s="1">
        <v>3670</v>
      </c>
      <c r="F3681" s="1">
        <v>1</v>
      </c>
      <c r="G3681" s="1">
        <v>25</v>
      </c>
      <c r="H3681" s="1">
        <v>3</v>
      </c>
      <c r="I3681" s="1">
        <f t="shared" si="171"/>
        <v>0.24529434606969602</v>
      </c>
      <c r="J3681" s="1">
        <f t="shared" si="172"/>
        <v>0.56101794223747015</v>
      </c>
      <c r="K3681" s="1">
        <v>1</v>
      </c>
      <c r="L3681" s="1">
        <f t="shared" si="173"/>
        <v>-0.57800239137288711</v>
      </c>
      <c r="M3681" s="1">
        <f>ABS(J3681-Base!J3681)</f>
        <v>2.3400149410359727E-3</v>
      </c>
    </row>
    <row r="3682" spans="5:13" x14ac:dyDescent="0.3">
      <c r="E3682" s="1">
        <v>3671</v>
      </c>
      <c r="F3682" s="1">
        <v>1</v>
      </c>
      <c r="G3682" s="1">
        <v>22</v>
      </c>
      <c r="H3682" s="1">
        <v>5</v>
      </c>
      <c r="I3682" s="1">
        <f t="shared" si="171"/>
        <v>0.92682217128831879</v>
      </c>
      <c r="J3682" s="1">
        <f t="shared" si="172"/>
        <v>0.71643012843681986</v>
      </c>
      <c r="K3682" s="1">
        <v>1</v>
      </c>
      <c r="L3682" s="1">
        <f t="shared" si="173"/>
        <v>-0.33347455435210327</v>
      </c>
      <c r="M3682" s="1">
        <f>ABS(J3682-Base!J3682)</f>
        <v>8.1951314509591811E-3</v>
      </c>
    </row>
    <row r="3683" spans="5:13" x14ac:dyDescent="0.3">
      <c r="E3683" s="1">
        <v>3672</v>
      </c>
      <c r="F3683" s="1">
        <v>0</v>
      </c>
      <c r="G3683" s="1">
        <v>25</v>
      </c>
      <c r="H3683" s="1">
        <v>2</v>
      </c>
      <c r="I3683" s="1">
        <f t="shared" si="171"/>
        <v>-7.477667502829155E-2</v>
      </c>
      <c r="J3683" s="1">
        <f t="shared" si="172"/>
        <v>0.48131453715836953</v>
      </c>
      <c r="K3683" s="1">
        <v>1</v>
      </c>
      <c r="L3683" s="1">
        <f t="shared" si="173"/>
        <v>-0.7312342991849492</v>
      </c>
      <c r="M3683" s="1">
        <f>ABS(J3683-Base!J3683)</f>
        <v>6.9731103738460698E-3</v>
      </c>
    </row>
    <row r="3684" spans="5:13" x14ac:dyDescent="0.3">
      <c r="E3684" s="1">
        <v>3673</v>
      </c>
      <c r="F3684" s="1">
        <v>0</v>
      </c>
      <c r="G3684" s="1">
        <v>16</v>
      </c>
      <c r="H3684" s="1">
        <v>2</v>
      </c>
      <c r="I3684" s="1">
        <f t="shared" si="171"/>
        <v>0.1629612356231851</v>
      </c>
      <c r="J3684" s="1">
        <f t="shared" si="172"/>
        <v>0.54065038815460176</v>
      </c>
      <c r="K3684" s="1">
        <v>1</v>
      </c>
      <c r="L3684" s="1">
        <f t="shared" si="173"/>
        <v>-0.61498244165021843</v>
      </c>
      <c r="M3684" s="1">
        <f>ABS(J3684-Base!J3684)</f>
        <v>1.1729713484965765E-2</v>
      </c>
    </row>
    <row r="3685" spans="5:13" x14ac:dyDescent="0.3">
      <c r="E3685" s="1">
        <v>3674</v>
      </c>
      <c r="F3685" s="1">
        <v>0</v>
      </c>
      <c r="G3685" s="1">
        <v>26</v>
      </c>
      <c r="H3685" s="1">
        <v>0</v>
      </c>
      <c r="I3685" s="1">
        <f t="shared" si="171"/>
        <v>-0.5973496350172115</v>
      </c>
      <c r="J3685" s="1">
        <f t="shared" si="172"/>
        <v>0.35495028933023043</v>
      </c>
      <c r="K3685" s="1">
        <v>0</v>
      </c>
      <c r="L3685" s="1">
        <f t="shared" si="173"/>
        <v>-0.43842789435032226</v>
      </c>
      <c r="M3685" s="1">
        <f>ABS(J3685-Base!J3685)</f>
        <v>9.8715949567237948E-3</v>
      </c>
    </row>
    <row r="3686" spans="5:13" x14ac:dyDescent="0.3">
      <c r="E3686" s="1">
        <v>3675</v>
      </c>
      <c r="F3686" s="1">
        <v>1</v>
      </c>
      <c r="G3686" s="1">
        <v>31</v>
      </c>
      <c r="H3686" s="1">
        <v>2</v>
      </c>
      <c r="I3686" s="1">
        <f t="shared" si="171"/>
        <v>-0.22865874775520392</v>
      </c>
      <c r="J3686" s="1">
        <f t="shared" si="172"/>
        <v>0.44308308811548419</v>
      </c>
      <c r="K3686" s="1">
        <v>1</v>
      </c>
      <c r="L3686" s="1">
        <f t="shared" si="173"/>
        <v>-0.81399796870100749</v>
      </c>
      <c r="M3686" s="1">
        <f>ABS(J3686-Base!J3686)</f>
        <v>2.5597683230641488E-3</v>
      </c>
    </row>
    <row r="3687" spans="5:13" x14ac:dyDescent="0.3">
      <c r="E3687" s="1">
        <v>3676</v>
      </c>
      <c r="F3687" s="1">
        <v>1</v>
      </c>
      <c r="G3687" s="1">
        <v>18</v>
      </c>
      <c r="H3687" s="1">
        <v>2</v>
      </c>
      <c r="I3687" s="1">
        <f t="shared" si="171"/>
        <v>0.15610999797871863</v>
      </c>
      <c r="J3687" s="1">
        <f t="shared" si="172"/>
        <v>0.53894843275243853</v>
      </c>
      <c r="K3687" s="1">
        <v>1</v>
      </c>
      <c r="L3687" s="1">
        <f t="shared" si="173"/>
        <v>-0.61813538472340257</v>
      </c>
      <c r="M3687" s="1">
        <f>ABS(J3687-Base!J3687)</f>
        <v>7.3620619969594348E-4</v>
      </c>
    </row>
    <row r="3688" spans="5:13" x14ac:dyDescent="0.3">
      <c r="E3688" s="1">
        <v>3677</v>
      </c>
      <c r="F3688" s="1">
        <v>0</v>
      </c>
      <c r="G3688" s="1">
        <v>29</v>
      </c>
      <c r="H3688" s="1">
        <v>2</v>
      </c>
      <c r="I3688" s="1">
        <f t="shared" si="171"/>
        <v>-0.18043796865117012</v>
      </c>
      <c r="J3688" s="1">
        <f t="shared" si="172"/>
        <v>0.45501249971933283</v>
      </c>
      <c r="K3688" s="1">
        <v>0</v>
      </c>
      <c r="L3688" s="1">
        <f t="shared" si="173"/>
        <v>-0.60699241984674102</v>
      </c>
      <c r="M3688" s="1">
        <f>ABS(J3688-Base!J3688)</f>
        <v>4.7877438780188908E-3</v>
      </c>
    </row>
    <row r="3689" spans="5:13" x14ac:dyDescent="0.3">
      <c r="E3689" s="1">
        <v>3678</v>
      </c>
      <c r="F3689" s="1">
        <v>1</v>
      </c>
      <c r="G3689" s="1">
        <v>22</v>
      </c>
      <c r="H3689" s="1">
        <v>0</v>
      </c>
      <c r="I3689" s="1">
        <f t="shared" si="171"/>
        <v>-0.55501542306559037</v>
      </c>
      <c r="J3689" s="1">
        <f t="shared" si="172"/>
        <v>0.3647015772327829</v>
      </c>
      <c r="K3689" s="1">
        <v>0</v>
      </c>
      <c r="L3689" s="1">
        <f t="shared" si="173"/>
        <v>-0.45366043337097595</v>
      </c>
      <c r="M3689" s="1">
        <f>ABS(J3689-Base!J3689)</f>
        <v>6.6428017555906216E-3</v>
      </c>
    </row>
    <row r="3690" spans="5:13" x14ac:dyDescent="0.3">
      <c r="E3690" s="1">
        <v>3679</v>
      </c>
      <c r="F3690" s="1">
        <v>1</v>
      </c>
      <c r="G3690" s="1">
        <v>22</v>
      </c>
      <c r="H3690" s="1">
        <v>0</v>
      </c>
      <c r="I3690" s="1">
        <f t="shared" si="171"/>
        <v>-0.55501542306559037</v>
      </c>
      <c r="J3690" s="1">
        <f t="shared" si="172"/>
        <v>0.3647015772327829</v>
      </c>
      <c r="K3690" s="1">
        <v>1</v>
      </c>
      <c r="L3690" s="1">
        <f t="shared" si="173"/>
        <v>-1.0086758564365665</v>
      </c>
      <c r="M3690" s="1">
        <f>ABS(J3690-Base!J3690)</f>
        <v>6.6428017555906216E-3</v>
      </c>
    </row>
    <row r="3691" spans="5:13" x14ac:dyDescent="0.3">
      <c r="E3691" s="1">
        <v>3680</v>
      </c>
      <c r="F3691" s="1">
        <v>0</v>
      </c>
      <c r="G3691" s="1">
        <v>23</v>
      </c>
      <c r="H3691" s="1">
        <v>3</v>
      </c>
      <c r="I3691" s="1">
        <f t="shared" si="171"/>
        <v>0.22613279007474785</v>
      </c>
      <c r="J3691" s="1">
        <f t="shared" si="172"/>
        <v>0.55629351609838951</v>
      </c>
      <c r="K3691" s="1">
        <v>1</v>
      </c>
      <c r="L3691" s="1">
        <f t="shared" si="173"/>
        <v>-0.58645921737347095</v>
      </c>
      <c r="M3691" s="1">
        <f>ABS(J3691-Base!J3691)</f>
        <v>1.6422872975788039E-2</v>
      </c>
    </row>
    <row r="3692" spans="5:13" x14ac:dyDescent="0.3">
      <c r="E3692" s="1">
        <v>3681</v>
      </c>
      <c r="F3692" s="1">
        <v>1</v>
      </c>
      <c r="G3692" s="1">
        <v>20</v>
      </c>
      <c r="H3692" s="1">
        <v>3</v>
      </c>
      <c r="I3692" s="1">
        <f t="shared" si="171"/>
        <v>0.39328232519812767</v>
      </c>
      <c r="J3692" s="1">
        <f t="shared" si="172"/>
        <v>0.59707260192305922</v>
      </c>
      <c r="K3692" s="1">
        <v>1</v>
      </c>
      <c r="L3692" s="1">
        <f t="shared" si="173"/>
        <v>-0.51571656172217928</v>
      </c>
      <c r="M3692" s="1">
        <f>ABS(J3692-Base!J3692)</f>
        <v>3.5229003773554757E-3</v>
      </c>
    </row>
    <row r="3693" spans="5:13" x14ac:dyDescent="0.3">
      <c r="E3693" s="1">
        <v>3682</v>
      </c>
      <c r="F3693" s="1">
        <v>0</v>
      </c>
      <c r="G3693" s="1">
        <v>24</v>
      </c>
      <c r="H3693" s="1">
        <v>2</v>
      </c>
      <c r="I3693" s="1">
        <f t="shared" si="171"/>
        <v>-4.8361351622571935E-2</v>
      </c>
      <c r="J3693" s="1">
        <f t="shared" si="172"/>
        <v>0.48791201797070305</v>
      </c>
      <c r="K3693" s="1">
        <v>0</v>
      </c>
      <c r="L3693" s="1">
        <f t="shared" si="173"/>
        <v>-0.66925882880444321</v>
      </c>
      <c r="M3693" s="1">
        <f>ABS(J3693-Base!J3693)</f>
        <v>7.5166681376453992E-3</v>
      </c>
    </row>
    <row r="3694" spans="5:13" x14ac:dyDescent="0.3">
      <c r="E3694" s="1">
        <v>3683</v>
      </c>
      <c r="F3694" s="1">
        <v>1</v>
      </c>
      <c r="G3694" s="1">
        <v>26</v>
      </c>
      <c r="H3694" s="1">
        <v>4</v>
      </c>
      <c r="I3694" s="1">
        <f t="shared" si="171"/>
        <v>0.51206426911479153</v>
      </c>
      <c r="J3694" s="1">
        <f t="shared" si="172"/>
        <v>0.62529026252497333</v>
      </c>
      <c r="K3694" s="1">
        <v>1</v>
      </c>
      <c r="L3694" s="1">
        <f t="shared" si="173"/>
        <v>-0.46953931701538698</v>
      </c>
      <c r="M3694" s="1">
        <f>ABS(J3694-Base!J3694)</f>
        <v>5.2115819597463586E-3</v>
      </c>
    </row>
    <row r="3695" spans="5:13" x14ac:dyDescent="0.3">
      <c r="E3695" s="1">
        <v>3684</v>
      </c>
      <c r="F3695" s="1">
        <v>0</v>
      </c>
      <c r="G3695" s="1">
        <v>32</v>
      </c>
      <c r="H3695" s="1">
        <v>1</v>
      </c>
      <c r="I3695" s="1">
        <f t="shared" si="171"/>
        <v>-0.50776275715992913</v>
      </c>
      <c r="J3695" s="1">
        <f t="shared" si="172"/>
        <v>0.37571813374286805</v>
      </c>
      <c r="K3695" s="1">
        <v>0</v>
      </c>
      <c r="L3695" s="1">
        <f t="shared" si="173"/>
        <v>-0.47115330385698911</v>
      </c>
      <c r="M3695" s="1">
        <f>ABS(J3695-Base!J3695)</f>
        <v>5.0892154397377265E-3</v>
      </c>
    </row>
    <row r="3696" spans="5:13" x14ac:dyDescent="0.3">
      <c r="E3696" s="1">
        <v>3685</v>
      </c>
      <c r="F3696" s="1">
        <v>1</v>
      </c>
      <c r="G3696" s="1">
        <v>31</v>
      </c>
      <c r="H3696" s="1">
        <v>4</v>
      </c>
      <c r="I3696" s="1">
        <f t="shared" si="171"/>
        <v>0.36407628998635966</v>
      </c>
      <c r="J3696" s="1">
        <f t="shared" si="172"/>
        <v>0.59002682953483487</v>
      </c>
      <c r="K3696" s="1">
        <v>0</v>
      </c>
      <c r="L3696" s="1">
        <f t="shared" si="173"/>
        <v>-0.89166355931477681</v>
      </c>
      <c r="M3696" s="1">
        <f>ABS(J3696-Base!J3696)</f>
        <v>4.1318086815533839E-3</v>
      </c>
    </row>
    <row r="3697" spans="5:13" x14ac:dyDescent="0.3">
      <c r="E3697" s="1">
        <v>3686</v>
      </c>
      <c r="F3697" s="1">
        <v>0</v>
      </c>
      <c r="G3697" s="1">
        <v>26</v>
      </c>
      <c r="H3697" s="1">
        <v>3</v>
      </c>
      <c r="I3697" s="1">
        <f t="shared" si="171"/>
        <v>0.146886819857589</v>
      </c>
      <c r="J3697" s="1">
        <f t="shared" si="172"/>
        <v>0.5366558222841874</v>
      </c>
      <c r="K3697" s="1">
        <v>1</v>
      </c>
      <c r="L3697" s="1">
        <f t="shared" si="173"/>
        <v>-0.62239831679977509</v>
      </c>
      <c r="M3697" s="1">
        <f>ABS(J3697-Base!J3697)</f>
        <v>1.4966078005499539E-2</v>
      </c>
    </row>
    <row r="3698" spans="5:13" x14ac:dyDescent="0.3">
      <c r="E3698" s="1">
        <v>3687</v>
      </c>
      <c r="F3698" s="1">
        <v>1</v>
      </c>
      <c r="G3698" s="1">
        <v>26</v>
      </c>
      <c r="H3698" s="1">
        <v>4</v>
      </c>
      <c r="I3698" s="1">
        <f t="shared" si="171"/>
        <v>0.51206426911479153</v>
      </c>
      <c r="J3698" s="1">
        <f t="shared" si="172"/>
        <v>0.62529026252497333</v>
      </c>
      <c r="K3698" s="1">
        <v>0</v>
      </c>
      <c r="L3698" s="1">
        <f t="shared" si="173"/>
        <v>-0.98160358613017862</v>
      </c>
      <c r="M3698" s="1">
        <f>ABS(J3698-Base!J3698)</f>
        <v>5.2115819597463586E-3</v>
      </c>
    </row>
    <row r="3699" spans="5:13" x14ac:dyDescent="0.3">
      <c r="E3699" s="1">
        <v>3688</v>
      </c>
      <c r="F3699" s="1">
        <v>1</v>
      </c>
      <c r="G3699" s="1">
        <v>21</v>
      </c>
      <c r="H3699" s="1">
        <v>5</v>
      </c>
      <c r="I3699" s="1">
        <f t="shared" si="171"/>
        <v>0.95641976711400511</v>
      </c>
      <c r="J3699" s="1">
        <f t="shared" si="172"/>
        <v>0.72240441054506077</v>
      </c>
      <c r="K3699" s="1">
        <v>1</v>
      </c>
      <c r="L3699" s="1">
        <f t="shared" si="173"/>
        <v>-0.32517017149232269</v>
      </c>
      <c r="M3699" s="1">
        <f>ABS(J3699-Base!J3699)</f>
        <v>8.3006195663504201E-3</v>
      </c>
    </row>
    <row r="3700" spans="5:13" x14ac:dyDescent="0.3">
      <c r="E3700" s="1">
        <v>3689</v>
      </c>
      <c r="F3700" s="1">
        <v>1</v>
      </c>
      <c r="G3700" s="1">
        <v>26</v>
      </c>
      <c r="H3700" s="1">
        <v>2</v>
      </c>
      <c r="I3700" s="1">
        <f t="shared" si="171"/>
        <v>-8.0670768626772152E-2</v>
      </c>
      <c r="J3700" s="1">
        <f t="shared" si="172"/>
        <v>0.47984323796034778</v>
      </c>
      <c r="K3700" s="1">
        <v>1</v>
      </c>
      <c r="L3700" s="1">
        <f t="shared" si="173"/>
        <v>-0.73429581600414784</v>
      </c>
      <c r="M3700" s="1">
        <f>ABS(J3700-Base!J3700)</f>
        <v>1.3081485386529645E-3</v>
      </c>
    </row>
    <row r="3701" spans="5:13" x14ac:dyDescent="0.3">
      <c r="E3701" s="1">
        <v>3690</v>
      </c>
      <c r="F3701" s="1">
        <v>0</v>
      </c>
      <c r="G3701" s="1">
        <v>29</v>
      </c>
      <c r="H3701" s="1">
        <v>1</v>
      </c>
      <c r="I3701" s="1">
        <f t="shared" si="171"/>
        <v>-0.42851678694277029</v>
      </c>
      <c r="J3701" s="1">
        <f t="shared" si="172"/>
        <v>0.39448056471223647</v>
      </c>
      <c r="K3701" s="1">
        <v>0</v>
      </c>
      <c r="L3701" s="1">
        <f t="shared" si="173"/>
        <v>-0.50166861858873557</v>
      </c>
      <c r="M3701" s="1">
        <f>ABS(J3701-Base!J3701)</f>
        <v>3.6454111541763812E-3</v>
      </c>
    </row>
    <row r="3702" spans="5:13" x14ac:dyDescent="0.3">
      <c r="E3702" s="1">
        <v>3691</v>
      </c>
      <c r="F3702" s="1">
        <v>1</v>
      </c>
      <c r="G3702" s="1">
        <v>26</v>
      </c>
      <c r="H3702" s="1">
        <v>6</v>
      </c>
      <c r="I3702" s="1">
        <f t="shared" si="171"/>
        <v>1.1047993068563549</v>
      </c>
      <c r="J3702" s="1">
        <f t="shared" si="172"/>
        <v>0.75115827065509022</v>
      </c>
      <c r="K3702" s="1">
        <v>1</v>
      </c>
      <c r="L3702" s="1">
        <f t="shared" si="173"/>
        <v>-0.2861389028772085</v>
      </c>
      <c r="M3702" s="1">
        <f>ABS(J3702-Base!J3702)</f>
        <v>9.387115458559192E-3</v>
      </c>
    </row>
    <row r="3703" spans="5:13" x14ac:dyDescent="0.3">
      <c r="E3703" s="1">
        <v>3692</v>
      </c>
      <c r="F3703" s="1">
        <v>1</v>
      </c>
      <c r="G3703" s="1">
        <v>25</v>
      </c>
      <c r="H3703" s="1">
        <v>2</v>
      </c>
      <c r="I3703" s="1">
        <f t="shared" si="171"/>
        <v>-5.1073172801085823E-2</v>
      </c>
      <c r="J3703" s="1">
        <f t="shared" si="172"/>
        <v>0.48723448155067395</v>
      </c>
      <c r="K3703" s="1">
        <v>0</v>
      </c>
      <c r="L3703" s="1">
        <f t="shared" si="173"/>
        <v>-0.66793661734998488</v>
      </c>
      <c r="M3703" s="1">
        <f>ABS(J3703-Base!J3703)</f>
        <v>1.0531659815416483E-3</v>
      </c>
    </row>
    <row r="3704" spans="5:13" x14ac:dyDescent="0.3">
      <c r="E3704" s="1">
        <v>3693</v>
      </c>
      <c r="F3704" s="1">
        <v>1</v>
      </c>
      <c r="G3704" s="1">
        <v>23</v>
      </c>
      <c r="H3704" s="1">
        <v>1</v>
      </c>
      <c r="I3704" s="1">
        <f t="shared" si="171"/>
        <v>-0.28824550002049498</v>
      </c>
      <c r="J3704" s="1">
        <f t="shared" si="172"/>
        <v>0.42843345186620124</v>
      </c>
      <c r="K3704" s="1">
        <v>0</v>
      </c>
      <c r="L3704" s="1">
        <f t="shared" si="173"/>
        <v>-0.55937435784786393</v>
      </c>
      <c r="M3704" s="1">
        <f>ABS(J3704-Base!J3704)</f>
        <v>3.8919667153189952E-3</v>
      </c>
    </row>
    <row r="3705" spans="5:13" x14ac:dyDescent="0.3">
      <c r="E3705" s="1">
        <v>3694</v>
      </c>
      <c r="F3705" s="1">
        <v>0</v>
      </c>
      <c r="G3705" s="1">
        <v>32</v>
      </c>
      <c r="H3705" s="1">
        <v>7</v>
      </c>
      <c r="I3705" s="1">
        <f t="shared" si="171"/>
        <v>0.98071015258967176</v>
      </c>
      <c r="J3705" s="1">
        <f t="shared" si="172"/>
        <v>0.72724910340908877</v>
      </c>
      <c r="K3705" s="1">
        <v>1</v>
      </c>
      <c r="L3705" s="1">
        <f t="shared" si="173"/>
        <v>-0.31848621445861552</v>
      </c>
      <c r="M3705" s="1">
        <f>ABS(J3705-Base!J3705)</f>
        <v>3.524774646104456E-2</v>
      </c>
    </row>
    <row r="3706" spans="5:13" x14ac:dyDescent="0.3">
      <c r="E3706" s="1">
        <v>3695</v>
      </c>
      <c r="F3706" s="1">
        <v>1</v>
      </c>
      <c r="G3706" s="1">
        <v>23</v>
      </c>
      <c r="H3706" s="1">
        <v>1</v>
      </c>
      <c r="I3706" s="1">
        <f t="shared" si="171"/>
        <v>-0.28824550002049498</v>
      </c>
      <c r="J3706" s="1">
        <f t="shared" si="172"/>
        <v>0.42843345186620124</v>
      </c>
      <c r="K3706" s="1">
        <v>1</v>
      </c>
      <c r="L3706" s="1">
        <f t="shared" si="173"/>
        <v>-0.84761985786835914</v>
      </c>
      <c r="M3706" s="1">
        <f>ABS(J3706-Base!J3706)</f>
        <v>3.8919667153189952E-3</v>
      </c>
    </row>
    <row r="3707" spans="5:13" x14ac:dyDescent="0.3">
      <c r="E3707" s="1">
        <v>3696</v>
      </c>
      <c r="F3707" s="1">
        <v>1</v>
      </c>
      <c r="G3707" s="1">
        <v>22</v>
      </c>
      <c r="H3707" s="1">
        <v>1</v>
      </c>
      <c r="I3707" s="1">
        <f t="shared" si="171"/>
        <v>-0.2586479041948086</v>
      </c>
      <c r="J3707" s="1">
        <f t="shared" si="172"/>
        <v>0.43569611229414967</v>
      </c>
      <c r="K3707" s="1">
        <v>1</v>
      </c>
      <c r="L3707" s="1">
        <f t="shared" si="173"/>
        <v>-0.83081026879469477</v>
      </c>
      <c r="M3707" s="1">
        <f>ABS(J3707-Base!J3707)</f>
        <v>3.6546102981830364E-3</v>
      </c>
    </row>
    <row r="3708" spans="5:13" x14ac:dyDescent="0.3">
      <c r="E3708" s="1">
        <v>3697</v>
      </c>
      <c r="F3708" s="1">
        <v>0</v>
      </c>
      <c r="G3708" s="1">
        <v>33</v>
      </c>
      <c r="H3708" s="1">
        <v>2</v>
      </c>
      <c r="I3708" s="1">
        <f t="shared" si="171"/>
        <v>-0.28609926227404858</v>
      </c>
      <c r="J3708" s="1">
        <f t="shared" si="172"/>
        <v>0.42895909930202181</v>
      </c>
      <c r="K3708" s="1">
        <v>1</v>
      </c>
      <c r="L3708" s="1">
        <f t="shared" si="173"/>
        <v>-0.84639370422155757</v>
      </c>
      <c r="M3708" s="1">
        <f>ABS(J3708-Base!J3708)</f>
        <v>2.6140254329455881E-3</v>
      </c>
    </row>
    <row r="3709" spans="5:13" x14ac:dyDescent="0.3">
      <c r="E3709" s="1">
        <v>3698</v>
      </c>
      <c r="F3709" s="1">
        <v>1</v>
      </c>
      <c r="G3709" s="1">
        <v>23</v>
      </c>
      <c r="H3709" s="1">
        <v>4</v>
      </c>
      <c r="I3709" s="1">
        <f t="shared" si="171"/>
        <v>0.60085705659185051</v>
      </c>
      <c r="J3709" s="1">
        <f t="shared" si="172"/>
        <v>0.64585236278033253</v>
      </c>
      <c r="K3709" s="1">
        <v>0</v>
      </c>
      <c r="L3709" s="1">
        <f t="shared" si="173"/>
        <v>-1.0380413984984858</v>
      </c>
      <c r="M3709" s="1">
        <f>ABS(J3709-Base!J3709)</f>
        <v>5.7982892166952293E-3</v>
      </c>
    </row>
    <row r="3710" spans="5:13" x14ac:dyDescent="0.3">
      <c r="E3710" s="1">
        <v>3699</v>
      </c>
      <c r="F3710" s="1">
        <v>1</v>
      </c>
      <c r="G3710" s="1">
        <v>19</v>
      </c>
      <c r="H3710" s="1">
        <v>2</v>
      </c>
      <c r="I3710" s="1">
        <f t="shared" si="171"/>
        <v>0.12651240215303225</v>
      </c>
      <c r="J3710" s="1">
        <f t="shared" si="172"/>
        <v>0.53158598294634607</v>
      </c>
      <c r="K3710" s="1">
        <v>1</v>
      </c>
      <c r="L3710" s="1">
        <f t="shared" si="173"/>
        <v>-0.63189032016121027</v>
      </c>
      <c r="M3710" s="1">
        <f>ABS(J3710-Base!J3710)</f>
        <v>4.8236777987231694E-4</v>
      </c>
    </row>
    <row r="3711" spans="5:13" x14ac:dyDescent="0.3">
      <c r="E3711" s="1">
        <v>3700</v>
      </c>
      <c r="F3711" s="1">
        <v>1</v>
      </c>
      <c r="G3711" s="1">
        <v>22</v>
      </c>
      <c r="H3711" s="1">
        <v>1</v>
      </c>
      <c r="I3711" s="1">
        <f t="shared" si="171"/>
        <v>-0.2586479041948086</v>
      </c>
      <c r="J3711" s="1">
        <f t="shared" si="172"/>
        <v>0.43569611229414967</v>
      </c>
      <c r="K3711" s="1">
        <v>0</v>
      </c>
      <c r="L3711" s="1">
        <f t="shared" si="173"/>
        <v>-0.57216236459988612</v>
      </c>
      <c r="M3711" s="1">
        <f>ABS(J3711-Base!J3711)</f>
        <v>3.6546102981830364E-3</v>
      </c>
    </row>
    <row r="3712" spans="5:13" x14ac:dyDescent="0.3">
      <c r="E3712" s="1">
        <v>3701</v>
      </c>
      <c r="F3712" s="1">
        <v>0</v>
      </c>
      <c r="G3712" s="1">
        <v>29</v>
      </c>
      <c r="H3712" s="1">
        <v>1</v>
      </c>
      <c r="I3712" s="1">
        <f t="shared" si="171"/>
        <v>-0.42851678694277029</v>
      </c>
      <c r="J3712" s="1">
        <f t="shared" si="172"/>
        <v>0.39448056471223647</v>
      </c>
      <c r="K3712" s="1">
        <v>1</v>
      </c>
      <c r="L3712" s="1">
        <f t="shared" si="173"/>
        <v>-0.93018540553150597</v>
      </c>
      <c r="M3712" s="1">
        <f>ABS(J3712-Base!J3712)</f>
        <v>3.6454111541763812E-3</v>
      </c>
    </row>
    <row r="3713" spans="5:13" x14ac:dyDescent="0.3">
      <c r="E3713" s="1">
        <v>3702</v>
      </c>
      <c r="F3713" s="1">
        <v>0</v>
      </c>
      <c r="G3713" s="1">
        <v>24</v>
      </c>
      <c r="H3713" s="1">
        <v>2</v>
      </c>
      <c r="I3713" s="1">
        <f t="shared" si="171"/>
        <v>-4.8361351622571935E-2</v>
      </c>
      <c r="J3713" s="1">
        <f t="shared" si="172"/>
        <v>0.48791201797070305</v>
      </c>
      <c r="K3713" s="1">
        <v>1</v>
      </c>
      <c r="L3713" s="1">
        <f t="shared" si="173"/>
        <v>-0.71762018042701503</v>
      </c>
      <c r="M3713" s="1">
        <f>ABS(J3713-Base!J3713)</f>
        <v>7.5166681376453992E-3</v>
      </c>
    </row>
    <row r="3714" spans="5:13" x14ac:dyDescent="0.3">
      <c r="E3714" s="1">
        <v>3703</v>
      </c>
      <c r="F3714" s="1">
        <v>0</v>
      </c>
      <c r="G3714" s="1">
        <v>31</v>
      </c>
      <c r="H3714" s="1">
        <v>5</v>
      </c>
      <c r="I3714" s="1">
        <f t="shared" si="171"/>
        <v>0.51096783941219126</v>
      </c>
      <c r="J3714" s="1">
        <f t="shared" si="172"/>
        <v>0.62503333119949478</v>
      </c>
      <c r="K3714" s="1">
        <v>0</v>
      </c>
      <c r="L3714" s="1">
        <f t="shared" si="173"/>
        <v>-0.98091814016072454</v>
      </c>
      <c r="M3714" s="1">
        <f>ABS(J3714-Base!J3714)</f>
        <v>2.7382958730415075E-2</v>
      </c>
    </row>
    <row r="3715" spans="5:13" x14ac:dyDescent="0.3">
      <c r="E3715" s="1">
        <v>3704</v>
      </c>
      <c r="F3715" s="1">
        <v>1</v>
      </c>
      <c r="G3715" s="1">
        <v>29</v>
      </c>
      <c r="H3715" s="1">
        <v>2</v>
      </c>
      <c r="I3715" s="1">
        <f t="shared" si="171"/>
        <v>-0.16946355610383124</v>
      </c>
      <c r="J3715" s="1">
        <f t="shared" si="172"/>
        <v>0.45773520892116437</v>
      </c>
      <c r="K3715" s="1">
        <v>0</v>
      </c>
      <c r="L3715" s="1">
        <f t="shared" si="173"/>
        <v>-0.61200085241556923</v>
      </c>
      <c r="M3715" s="1">
        <f>ABS(J3715-Base!J3715)</f>
        <v>2.0650346761873495E-3</v>
      </c>
    </row>
    <row r="3716" spans="5:13" x14ac:dyDescent="0.3">
      <c r="E3716" s="1">
        <v>3705</v>
      </c>
      <c r="F3716" s="1">
        <v>0</v>
      </c>
      <c r="G3716" s="1">
        <v>27</v>
      </c>
      <c r="H3716" s="1">
        <v>0</v>
      </c>
      <c r="I3716" s="1">
        <f t="shared" si="171"/>
        <v>-0.62376495842293123</v>
      </c>
      <c r="J3716" s="1">
        <f t="shared" si="172"/>
        <v>0.34892565543319548</v>
      </c>
      <c r="K3716" s="1">
        <v>1</v>
      </c>
      <c r="L3716" s="1">
        <f t="shared" si="173"/>
        <v>-1.0528964011534392</v>
      </c>
      <c r="M3716" s="1">
        <f>ABS(J3716-Base!J3716)</f>
        <v>1.0275372231825008E-2</v>
      </c>
    </row>
    <row r="3717" spans="5:13" x14ac:dyDescent="0.3">
      <c r="E3717" s="1">
        <v>3706</v>
      </c>
      <c r="F3717" s="1">
        <v>0</v>
      </c>
      <c r="G3717" s="1">
        <v>28</v>
      </c>
      <c r="H3717" s="1">
        <v>0</v>
      </c>
      <c r="I3717" s="1">
        <f t="shared" si="171"/>
        <v>-0.65018028182865084</v>
      </c>
      <c r="J3717" s="1">
        <f t="shared" si="172"/>
        <v>0.34294891237847408</v>
      </c>
      <c r="K3717" s="1">
        <v>0</v>
      </c>
      <c r="L3717" s="1">
        <f t="shared" si="173"/>
        <v>-0.41999350458372248</v>
      </c>
      <c r="M3717" s="1">
        <f>ABS(J3717-Base!J3717)</f>
        <v>1.0668044857152559E-2</v>
      </c>
    </row>
    <row r="3718" spans="5:13" x14ac:dyDescent="0.3">
      <c r="E3718" s="1">
        <v>3707</v>
      </c>
      <c r="F3718" s="1">
        <v>1</v>
      </c>
      <c r="G3718" s="1">
        <v>21</v>
      </c>
      <c r="H3718" s="1">
        <v>3</v>
      </c>
      <c r="I3718" s="1">
        <f t="shared" si="171"/>
        <v>0.36368472937244134</v>
      </c>
      <c r="J3718" s="1">
        <f t="shared" si="172"/>
        <v>0.58993210957582065</v>
      </c>
      <c r="K3718" s="1">
        <v>1</v>
      </c>
      <c r="L3718" s="1">
        <f t="shared" si="173"/>
        <v>-0.52774781721881969</v>
      </c>
      <c r="M3718" s="1">
        <f>ABS(J3718-Base!J3718)</f>
        <v>3.2934135297213452E-3</v>
      </c>
    </row>
    <row r="3719" spans="5:13" x14ac:dyDescent="0.3">
      <c r="E3719" s="1">
        <v>3708</v>
      </c>
      <c r="F3719" s="1">
        <v>0</v>
      </c>
      <c r="G3719" s="1">
        <v>25</v>
      </c>
      <c r="H3719" s="1">
        <v>0</v>
      </c>
      <c r="I3719" s="1">
        <f t="shared" si="171"/>
        <v>-0.57093431161149188</v>
      </c>
      <c r="J3719" s="1">
        <f t="shared" si="172"/>
        <v>0.36102126528532796</v>
      </c>
      <c r="K3719" s="1">
        <v>1</v>
      </c>
      <c r="L3719" s="1">
        <f t="shared" si="173"/>
        <v>-1.0188184157766256</v>
      </c>
      <c r="M3719" s="1">
        <f>ABS(J3719-Base!J3719)</f>
        <v>9.4570005980561533E-3</v>
      </c>
    </row>
    <row r="3720" spans="5:13" x14ac:dyDescent="0.3">
      <c r="E3720" s="1">
        <v>3709</v>
      </c>
      <c r="F3720" s="1">
        <v>0</v>
      </c>
      <c r="G3720" s="1">
        <v>26</v>
      </c>
      <c r="H3720" s="1">
        <v>1</v>
      </c>
      <c r="I3720" s="1">
        <f t="shared" si="171"/>
        <v>-0.34927081672561133</v>
      </c>
      <c r="J3720" s="1">
        <f t="shared" si="172"/>
        <v>0.41355925728835835</v>
      </c>
      <c r="K3720" s="1">
        <v>0</v>
      </c>
      <c r="L3720" s="1">
        <f t="shared" si="173"/>
        <v>-0.53368365143780261</v>
      </c>
      <c r="M3720" s="1">
        <f>ABS(J3720-Base!J3720)</f>
        <v>2.1363829843065729E-3</v>
      </c>
    </row>
    <row r="3721" spans="5:13" x14ac:dyDescent="0.3">
      <c r="E3721" s="1">
        <v>3710</v>
      </c>
      <c r="F3721" s="1">
        <v>1</v>
      </c>
      <c r="G3721" s="1">
        <v>24</v>
      </c>
      <c r="H3721" s="1">
        <v>5</v>
      </c>
      <c r="I3721" s="1">
        <f t="shared" si="171"/>
        <v>0.86762697963694613</v>
      </c>
      <c r="J3721" s="1">
        <f t="shared" si="172"/>
        <v>0.70425168202778288</v>
      </c>
      <c r="K3721" s="1">
        <v>1</v>
      </c>
      <c r="L3721" s="1">
        <f t="shared" si="173"/>
        <v>-0.35061948383264946</v>
      </c>
      <c r="M3721" s="1">
        <f>ABS(J3721-Base!J3721)</f>
        <v>7.9638207494150404E-3</v>
      </c>
    </row>
    <row r="3722" spans="5:13" x14ac:dyDescent="0.3">
      <c r="E3722" s="1">
        <v>3711</v>
      </c>
      <c r="F3722" s="1">
        <v>1</v>
      </c>
      <c r="G3722" s="1">
        <v>28</v>
      </c>
      <c r="H3722" s="1">
        <v>1</v>
      </c>
      <c r="I3722" s="1">
        <f t="shared" si="171"/>
        <v>-0.43623347914892674</v>
      </c>
      <c r="J3722" s="1">
        <f t="shared" si="172"/>
        <v>0.39263882082146984</v>
      </c>
      <c r="K3722" s="1">
        <v>0</v>
      </c>
      <c r="L3722" s="1">
        <f t="shared" si="173"/>
        <v>-0.49863164152047607</v>
      </c>
      <c r="M3722" s="1">
        <f>ABS(J3722-Base!J3722)</f>
        <v>5.0197113098892077E-3</v>
      </c>
    </row>
    <row r="3723" spans="5:13" x14ac:dyDescent="0.3">
      <c r="E3723" s="1">
        <v>3712</v>
      </c>
      <c r="F3723" s="1">
        <v>0</v>
      </c>
      <c r="G3723" s="1">
        <v>28</v>
      </c>
      <c r="H3723" s="1">
        <v>1</v>
      </c>
      <c r="I3723" s="1">
        <f t="shared" si="171"/>
        <v>-0.40210146353705067</v>
      </c>
      <c r="J3723" s="1">
        <f t="shared" si="172"/>
        <v>0.40080754556530518</v>
      </c>
      <c r="K3723" s="1">
        <v>0</v>
      </c>
      <c r="L3723" s="1">
        <f t="shared" si="173"/>
        <v>-0.51217243959090175</v>
      </c>
      <c r="M3723" s="1">
        <f>ABS(J3723-Base!J3723)</f>
        <v>3.1490134339461351E-3</v>
      </c>
    </row>
    <row r="3724" spans="5:13" x14ac:dyDescent="0.3">
      <c r="E3724" s="1">
        <v>3713</v>
      </c>
      <c r="F3724" s="1">
        <v>0</v>
      </c>
      <c r="G3724" s="1">
        <v>26</v>
      </c>
      <c r="H3724" s="1">
        <v>1</v>
      </c>
      <c r="I3724" s="1">
        <f t="shared" si="171"/>
        <v>-0.34927081672561133</v>
      </c>
      <c r="J3724" s="1">
        <f t="shared" si="172"/>
        <v>0.41355925728835835</v>
      </c>
      <c r="K3724" s="1">
        <v>0</v>
      </c>
      <c r="L3724" s="1">
        <f t="shared" si="173"/>
        <v>-0.53368365143780261</v>
      </c>
      <c r="M3724" s="1">
        <f>ABS(J3724-Base!J3724)</f>
        <v>2.1363829843065729E-3</v>
      </c>
    </row>
    <row r="3725" spans="5:13" x14ac:dyDescent="0.3">
      <c r="E3725" s="1">
        <v>3714</v>
      </c>
      <c r="F3725" s="1">
        <v>1</v>
      </c>
      <c r="G3725" s="1">
        <v>21</v>
      </c>
      <c r="H3725" s="1">
        <v>0</v>
      </c>
      <c r="I3725" s="1">
        <f t="shared" ref="I3725:I3788" si="174">$H$5+$H$6*G3725+H3725*$H$7+$H$8*F3725+F3725*H3725*$H$9+F3725*G3725*$H$10</f>
        <v>-0.52541782723990405</v>
      </c>
      <c r="J3725" s="1">
        <f t="shared" ref="J3725:J3788" si="175">EXP(I3725)/(1+EXP(I3725))</f>
        <v>0.37158623967126819</v>
      </c>
      <c r="K3725" s="1">
        <v>0</v>
      </c>
      <c r="L3725" s="1">
        <f t="shared" ref="L3725:L3788" si="176">IF(K3725=1,LN(J3725),LN(1-J3725))</f>
        <v>-0.46455647543632289</v>
      </c>
      <c r="M3725" s="1">
        <f>ABS(J3725-Base!J3725)</f>
        <v>6.452411040651973E-3</v>
      </c>
    </row>
    <row r="3726" spans="5:13" x14ac:dyDescent="0.3">
      <c r="E3726" s="1">
        <v>3715</v>
      </c>
      <c r="F3726" s="1">
        <v>0</v>
      </c>
      <c r="G3726" s="1">
        <v>24</v>
      </c>
      <c r="H3726" s="1">
        <v>1</v>
      </c>
      <c r="I3726" s="1">
        <f t="shared" si="174"/>
        <v>-0.2964401699141721</v>
      </c>
      <c r="J3726" s="1">
        <f t="shared" si="175"/>
        <v>0.42642794299600362</v>
      </c>
      <c r="K3726" s="1">
        <v>1</v>
      </c>
      <c r="L3726" s="1">
        <f t="shared" si="176"/>
        <v>-0.85231187592304813</v>
      </c>
      <c r="M3726" s="1">
        <f>ABS(J3726-Base!J3726)</f>
        <v>1.1007142626220934E-3</v>
      </c>
    </row>
    <row r="3727" spans="5:13" x14ac:dyDescent="0.3">
      <c r="E3727" s="1">
        <v>3716</v>
      </c>
      <c r="F3727" s="1">
        <v>1</v>
      </c>
      <c r="G3727" s="1">
        <v>19</v>
      </c>
      <c r="H3727" s="1">
        <v>2</v>
      </c>
      <c r="I3727" s="1">
        <f t="shared" si="174"/>
        <v>0.12651240215303225</v>
      </c>
      <c r="J3727" s="1">
        <f t="shared" si="175"/>
        <v>0.53158598294634607</v>
      </c>
      <c r="K3727" s="1">
        <v>0</v>
      </c>
      <c r="L3727" s="1">
        <f t="shared" si="176"/>
        <v>-0.75840272231424255</v>
      </c>
      <c r="M3727" s="1">
        <f>ABS(J3727-Base!J3727)</f>
        <v>4.8236777987231694E-4</v>
      </c>
    </row>
    <row r="3728" spans="5:13" x14ac:dyDescent="0.3">
      <c r="E3728" s="1">
        <v>3717</v>
      </c>
      <c r="F3728" s="1">
        <v>0</v>
      </c>
      <c r="G3728" s="1">
        <v>31</v>
      </c>
      <c r="H3728" s="1">
        <v>1</v>
      </c>
      <c r="I3728" s="1">
        <f t="shared" si="174"/>
        <v>-0.48134743375420952</v>
      </c>
      <c r="J3728" s="1">
        <f t="shared" si="175"/>
        <v>0.3819339988922909</v>
      </c>
      <c r="K3728" s="1">
        <v>0</v>
      </c>
      <c r="L3728" s="1">
        <f t="shared" si="176"/>
        <v>-0.48116002931802265</v>
      </c>
      <c r="M3728" s="1">
        <f>ABS(J3728-Base!J3728)</f>
        <v>4.6159653878562468E-3</v>
      </c>
    </row>
    <row r="3729" spans="5:13" x14ac:dyDescent="0.3">
      <c r="E3729" s="1">
        <v>3718</v>
      </c>
      <c r="F3729" s="1">
        <v>0</v>
      </c>
      <c r="G3729" s="1">
        <v>20</v>
      </c>
      <c r="H3729" s="1">
        <v>2</v>
      </c>
      <c r="I3729" s="1">
        <f t="shared" si="174"/>
        <v>5.7299942000306581E-2</v>
      </c>
      <c r="J3729" s="1">
        <f t="shared" si="175"/>
        <v>0.51432106737096872</v>
      </c>
      <c r="K3729" s="1">
        <v>1</v>
      </c>
      <c r="L3729" s="1">
        <f t="shared" si="176"/>
        <v>-0.66490756384566263</v>
      </c>
      <c r="M3729" s="1">
        <f>ABS(J3729-Base!J3729)</f>
        <v>9.6612911967542958E-3</v>
      </c>
    </row>
    <row r="3730" spans="5:13" x14ac:dyDescent="0.3">
      <c r="E3730" s="1">
        <v>3719</v>
      </c>
      <c r="F3730" s="1">
        <v>1</v>
      </c>
      <c r="G3730" s="1">
        <v>27</v>
      </c>
      <c r="H3730" s="1">
        <v>2</v>
      </c>
      <c r="I3730" s="1">
        <f t="shared" si="174"/>
        <v>-0.11026836445245859</v>
      </c>
      <c r="J3730" s="1">
        <f t="shared" si="175"/>
        <v>0.47246080757786535</v>
      </c>
      <c r="K3730" s="1">
        <v>1</v>
      </c>
      <c r="L3730" s="1">
        <f t="shared" si="176"/>
        <v>-0.74980048241377872</v>
      </c>
      <c r="M3730" s="1">
        <f>ABS(J3730-Base!J3730)</f>
        <v>1.5619996475531583E-3</v>
      </c>
    </row>
    <row r="3731" spans="5:13" x14ac:dyDescent="0.3">
      <c r="E3731" s="1">
        <v>3720</v>
      </c>
      <c r="F3731" s="1">
        <v>0</v>
      </c>
      <c r="G3731" s="1">
        <v>27</v>
      </c>
      <c r="H3731" s="1">
        <v>2</v>
      </c>
      <c r="I3731" s="1">
        <f t="shared" si="174"/>
        <v>-0.12760732183973089</v>
      </c>
      <c r="J3731" s="1">
        <f t="shared" si="175"/>
        <v>0.4681413889610696</v>
      </c>
      <c r="K3731" s="1">
        <v>0</v>
      </c>
      <c r="L3731" s="1">
        <f t="shared" si="176"/>
        <v>-0.63137759368707358</v>
      </c>
      <c r="M3731" s="1">
        <f>ABS(J3731-Base!J3731)</f>
        <v>5.8814182643489032E-3</v>
      </c>
    </row>
    <row r="3732" spans="5:13" x14ac:dyDescent="0.3">
      <c r="E3732" s="1">
        <v>3721</v>
      </c>
      <c r="F3732" s="1">
        <v>1</v>
      </c>
      <c r="G3732" s="1">
        <v>26</v>
      </c>
      <c r="H3732" s="1">
        <v>6</v>
      </c>
      <c r="I3732" s="1">
        <f t="shared" si="174"/>
        <v>1.1047993068563549</v>
      </c>
      <c r="J3732" s="1">
        <f t="shared" si="175"/>
        <v>0.75115827065509022</v>
      </c>
      <c r="K3732" s="1">
        <v>1</v>
      </c>
      <c r="L3732" s="1">
        <f t="shared" si="176"/>
        <v>-0.2861389028772085</v>
      </c>
      <c r="M3732" s="1">
        <f>ABS(J3732-Base!J3732)</f>
        <v>9.387115458559192E-3</v>
      </c>
    </row>
    <row r="3733" spans="5:13" x14ac:dyDescent="0.3">
      <c r="E3733" s="1">
        <v>3722</v>
      </c>
      <c r="F3733" s="1">
        <v>1</v>
      </c>
      <c r="G3733" s="1">
        <v>30</v>
      </c>
      <c r="H3733" s="1">
        <v>1</v>
      </c>
      <c r="I3733" s="1">
        <f t="shared" si="174"/>
        <v>-0.4954286708002994</v>
      </c>
      <c r="J3733" s="1">
        <f t="shared" si="175"/>
        <v>0.37861554797737879</v>
      </c>
      <c r="K3733" s="1">
        <v>0</v>
      </c>
      <c r="L3733" s="1">
        <f t="shared" si="176"/>
        <v>-0.47580530322031594</v>
      </c>
      <c r="M3733" s="1">
        <f>ABS(J3733-Base!J3733)</f>
        <v>5.438657127549873E-3</v>
      </c>
    </row>
    <row r="3734" spans="5:13" x14ac:dyDescent="0.3">
      <c r="E3734" s="1">
        <v>3723</v>
      </c>
      <c r="F3734" s="1">
        <v>0</v>
      </c>
      <c r="G3734" s="1">
        <v>32</v>
      </c>
      <c r="H3734" s="1">
        <v>0</v>
      </c>
      <c r="I3734" s="1">
        <f t="shared" si="174"/>
        <v>-0.7558415754515293</v>
      </c>
      <c r="J3734" s="1">
        <f t="shared" si="175"/>
        <v>0.31954978527119099</v>
      </c>
      <c r="K3734" s="1">
        <v>1</v>
      </c>
      <c r="L3734" s="1">
        <f t="shared" si="176"/>
        <v>-1.1408421948585614</v>
      </c>
      <c r="M3734" s="1">
        <f>ABS(J3734-Base!J3734)</f>
        <v>1.2122765381490541E-2</v>
      </c>
    </row>
    <row r="3735" spans="5:13" x14ac:dyDescent="0.3">
      <c r="E3735" s="1">
        <v>3724</v>
      </c>
      <c r="F3735" s="1">
        <v>1</v>
      </c>
      <c r="G3735" s="1">
        <v>27</v>
      </c>
      <c r="H3735" s="1">
        <v>8</v>
      </c>
      <c r="I3735" s="1">
        <f t="shared" si="174"/>
        <v>1.6679367487722325</v>
      </c>
      <c r="J3735" s="1">
        <f t="shared" si="175"/>
        <v>0.84130054230070683</v>
      </c>
      <c r="K3735" s="1">
        <v>1</v>
      </c>
      <c r="L3735" s="1">
        <f t="shared" si="176"/>
        <v>-0.17280631982709024</v>
      </c>
      <c r="M3735" s="1">
        <f>ABS(J3735-Base!J3735)</f>
        <v>1.0412404615149473E-2</v>
      </c>
    </row>
    <row r="3736" spans="5:13" x14ac:dyDescent="0.3">
      <c r="E3736" s="1">
        <v>3725</v>
      </c>
      <c r="F3736" s="1">
        <v>0</v>
      </c>
      <c r="G3736" s="1">
        <v>28</v>
      </c>
      <c r="H3736" s="1">
        <v>2</v>
      </c>
      <c r="I3736" s="1">
        <f t="shared" si="174"/>
        <v>-0.15402264524545051</v>
      </c>
      <c r="J3736" s="1">
        <f t="shared" si="175"/>
        <v>0.46157028094029279</v>
      </c>
      <c r="K3736" s="1">
        <v>1</v>
      </c>
      <c r="L3736" s="1">
        <f t="shared" si="176"/>
        <v>-0.77312094857257374</v>
      </c>
      <c r="M3736" s="1">
        <f>ABS(J3736-Base!J3736)</f>
        <v>5.3345204778011968E-3</v>
      </c>
    </row>
    <row r="3737" spans="5:13" x14ac:dyDescent="0.3">
      <c r="E3737" s="1">
        <v>3726</v>
      </c>
      <c r="F3737" s="1">
        <v>1</v>
      </c>
      <c r="G3737" s="1">
        <v>25</v>
      </c>
      <c r="H3737" s="1">
        <v>4</v>
      </c>
      <c r="I3737" s="1">
        <f t="shared" si="174"/>
        <v>0.54166186494047786</v>
      </c>
      <c r="J3737" s="1">
        <f t="shared" si="175"/>
        <v>0.6321989251213167</v>
      </c>
      <c r="K3737" s="1">
        <v>0</v>
      </c>
      <c r="L3737" s="1">
        <f t="shared" si="176"/>
        <v>-1.0002130443619091</v>
      </c>
      <c r="M3737" s="1">
        <f>ABS(J3737-Base!J3737)</f>
        <v>5.4126395647193792E-3</v>
      </c>
    </row>
    <row r="3738" spans="5:13" x14ac:dyDescent="0.3">
      <c r="E3738" s="1">
        <v>3727</v>
      </c>
      <c r="F3738" s="1">
        <v>0</v>
      </c>
      <c r="G3738" s="1">
        <v>28</v>
      </c>
      <c r="H3738" s="1">
        <v>2</v>
      </c>
      <c r="I3738" s="1">
        <f t="shared" si="174"/>
        <v>-0.15402264524545051</v>
      </c>
      <c r="J3738" s="1">
        <f t="shared" si="175"/>
        <v>0.46157028094029279</v>
      </c>
      <c r="K3738" s="1">
        <v>1</v>
      </c>
      <c r="L3738" s="1">
        <f t="shared" si="176"/>
        <v>-0.77312094857257374</v>
      </c>
      <c r="M3738" s="1">
        <f>ABS(J3738-Base!J3738)</f>
        <v>5.3345204778011968E-3</v>
      </c>
    </row>
    <row r="3739" spans="5:13" x14ac:dyDescent="0.3">
      <c r="E3739" s="1">
        <v>3728</v>
      </c>
      <c r="F3739" s="1">
        <v>0</v>
      </c>
      <c r="G3739" s="1">
        <v>25</v>
      </c>
      <c r="H3739" s="1">
        <v>2</v>
      </c>
      <c r="I3739" s="1">
        <f t="shared" si="174"/>
        <v>-7.477667502829155E-2</v>
      </c>
      <c r="J3739" s="1">
        <f t="shared" si="175"/>
        <v>0.48131453715836953</v>
      </c>
      <c r="K3739" s="1">
        <v>0</v>
      </c>
      <c r="L3739" s="1">
        <f t="shared" si="176"/>
        <v>-0.65645762415665765</v>
      </c>
      <c r="M3739" s="1">
        <f>ABS(J3739-Base!J3739)</f>
        <v>6.9731103738460698E-3</v>
      </c>
    </row>
    <row r="3740" spans="5:13" x14ac:dyDescent="0.3">
      <c r="E3740" s="1">
        <v>3729</v>
      </c>
      <c r="F3740" s="1">
        <v>1</v>
      </c>
      <c r="G3740" s="1">
        <v>28</v>
      </c>
      <c r="H3740" s="1">
        <v>6</v>
      </c>
      <c r="I3740" s="1">
        <f t="shared" si="174"/>
        <v>1.0456041152049822</v>
      </c>
      <c r="J3740" s="1">
        <f t="shared" si="175"/>
        <v>0.73992987561559465</v>
      </c>
      <c r="K3740" s="1">
        <v>1</v>
      </c>
      <c r="L3740" s="1">
        <f t="shared" si="176"/>
        <v>-0.30119985995581705</v>
      </c>
      <c r="M3740" s="1">
        <f>ABS(J3740-Base!J3740)</f>
        <v>9.2548316674132547E-3</v>
      </c>
    </row>
    <row r="3741" spans="5:13" x14ac:dyDescent="0.3">
      <c r="E3741" s="1">
        <v>3730</v>
      </c>
      <c r="F3741" s="1">
        <v>1</v>
      </c>
      <c r="G3741" s="1">
        <v>22</v>
      </c>
      <c r="H3741" s="1">
        <v>2</v>
      </c>
      <c r="I3741" s="1">
        <f t="shared" si="174"/>
        <v>3.7719614675973248E-2</v>
      </c>
      <c r="J3741" s="1">
        <f t="shared" si="175"/>
        <v>0.50942878577989803</v>
      </c>
      <c r="K3741" s="1">
        <v>1</v>
      </c>
      <c r="L3741" s="1">
        <f t="shared" si="176"/>
        <v>-0.67446520884628536</v>
      </c>
      <c r="M3741" s="1">
        <f>ABS(J3741-Base!J3741)</f>
        <v>2.8465903584240504E-4</v>
      </c>
    </row>
    <row r="3742" spans="5:13" x14ac:dyDescent="0.3">
      <c r="E3742" s="1">
        <v>3731</v>
      </c>
      <c r="F3742" s="1">
        <v>1</v>
      </c>
      <c r="G3742" s="1">
        <v>19</v>
      </c>
      <c r="H3742" s="1">
        <v>1</v>
      </c>
      <c r="I3742" s="1">
        <f t="shared" si="174"/>
        <v>-0.16985511671774955</v>
      </c>
      <c r="J3742" s="1">
        <f t="shared" si="175"/>
        <v>0.45763801982697555</v>
      </c>
      <c r="K3742" s="1">
        <v>0</v>
      </c>
      <c r="L3742" s="1">
        <f t="shared" si="176"/>
        <v>-0.61182164036396791</v>
      </c>
      <c r="M3742" s="1">
        <f>ABS(J3742-Base!J3742)</f>
        <v>2.9238545794913473E-3</v>
      </c>
    </row>
    <row r="3743" spans="5:13" x14ac:dyDescent="0.3">
      <c r="E3743" s="1">
        <v>3732</v>
      </c>
      <c r="F3743" s="1">
        <v>1</v>
      </c>
      <c r="G3743" s="1">
        <v>23</v>
      </c>
      <c r="H3743" s="1">
        <v>4</v>
      </c>
      <c r="I3743" s="1">
        <f t="shared" si="174"/>
        <v>0.60085705659185051</v>
      </c>
      <c r="J3743" s="1">
        <f t="shared" si="175"/>
        <v>0.64585236278033253</v>
      </c>
      <c r="K3743" s="1">
        <v>1</v>
      </c>
      <c r="L3743" s="1">
        <f t="shared" si="176"/>
        <v>-0.43718434190663547</v>
      </c>
      <c r="M3743" s="1">
        <f>ABS(J3743-Base!J3743)</f>
        <v>5.7982892166952293E-3</v>
      </c>
    </row>
    <row r="3744" spans="5:13" x14ac:dyDescent="0.3">
      <c r="E3744" s="1">
        <v>3733</v>
      </c>
      <c r="F3744" s="1">
        <v>1</v>
      </c>
      <c r="G3744" s="1">
        <v>25</v>
      </c>
      <c r="H3744" s="1">
        <v>3</v>
      </c>
      <c r="I3744" s="1">
        <f t="shared" si="174"/>
        <v>0.24529434606969602</v>
      </c>
      <c r="J3744" s="1">
        <f t="shared" si="175"/>
        <v>0.56101794223747015</v>
      </c>
      <c r="K3744" s="1">
        <v>1</v>
      </c>
      <c r="L3744" s="1">
        <f t="shared" si="176"/>
        <v>-0.57800239137288711</v>
      </c>
      <c r="M3744" s="1">
        <f>ABS(J3744-Base!J3744)</f>
        <v>2.3400149410359727E-3</v>
      </c>
    </row>
    <row r="3745" spans="5:13" x14ac:dyDescent="0.3">
      <c r="E3745" s="1">
        <v>3734</v>
      </c>
      <c r="F3745" s="1">
        <v>1</v>
      </c>
      <c r="G3745" s="1">
        <v>27</v>
      </c>
      <c r="H3745" s="1">
        <v>5</v>
      </c>
      <c r="I3745" s="1">
        <f t="shared" si="174"/>
        <v>0.77883419215988692</v>
      </c>
      <c r="J3745" s="1">
        <f t="shared" si="175"/>
        <v>0.68542880128468697</v>
      </c>
      <c r="K3745" s="1">
        <v>1</v>
      </c>
      <c r="L3745" s="1">
        <f t="shared" si="176"/>
        <v>-0.37771064929130382</v>
      </c>
      <c r="M3745" s="1">
        <f>ABS(J3745-Base!J3745)</f>
        <v>7.5662606700367396E-3</v>
      </c>
    </row>
    <row r="3746" spans="5:13" x14ac:dyDescent="0.3">
      <c r="E3746" s="1">
        <v>3735</v>
      </c>
      <c r="F3746" s="1">
        <v>0</v>
      </c>
      <c r="G3746" s="1">
        <v>28</v>
      </c>
      <c r="H3746" s="1">
        <v>0</v>
      </c>
      <c r="I3746" s="1">
        <f t="shared" si="174"/>
        <v>-0.65018028182865084</v>
      </c>
      <c r="J3746" s="1">
        <f t="shared" si="175"/>
        <v>0.34294891237847408</v>
      </c>
      <c r="K3746" s="1">
        <v>1</v>
      </c>
      <c r="L3746" s="1">
        <f t="shared" si="176"/>
        <v>-1.0701737864123733</v>
      </c>
      <c r="M3746" s="1">
        <f>ABS(J3746-Base!J3746)</f>
        <v>1.0668044857152559E-2</v>
      </c>
    </row>
    <row r="3747" spans="5:13" x14ac:dyDescent="0.3">
      <c r="E3747" s="1">
        <v>3736</v>
      </c>
      <c r="F3747" s="1">
        <v>1</v>
      </c>
      <c r="G3747" s="1">
        <v>27</v>
      </c>
      <c r="H3747" s="1">
        <v>0</v>
      </c>
      <c r="I3747" s="1">
        <f t="shared" si="174"/>
        <v>-0.70300340219402224</v>
      </c>
      <c r="J3747" s="1">
        <f t="shared" si="175"/>
        <v>0.3311466715981391</v>
      </c>
      <c r="K3747" s="1">
        <v>0</v>
      </c>
      <c r="L3747" s="1">
        <f t="shared" si="176"/>
        <v>-0.40219048294753218</v>
      </c>
      <c r="M3747" s="1">
        <f>ABS(J3747-Base!J3747)</f>
        <v>7.5036116032313749E-3</v>
      </c>
    </row>
    <row r="3748" spans="5:13" x14ac:dyDescent="0.3">
      <c r="E3748" s="1">
        <v>3737</v>
      </c>
      <c r="F3748" s="1">
        <v>0</v>
      </c>
      <c r="G3748" s="1">
        <v>28</v>
      </c>
      <c r="H3748" s="1">
        <v>0</v>
      </c>
      <c r="I3748" s="1">
        <f t="shared" si="174"/>
        <v>-0.65018028182865084</v>
      </c>
      <c r="J3748" s="1">
        <f t="shared" si="175"/>
        <v>0.34294891237847408</v>
      </c>
      <c r="K3748" s="1">
        <v>0</v>
      </c>
      <c r="L3748" s="1">
        <f t="shared" si="176"/>
        <v>-0.41999350458372248</v>
      </c>
      <c r="M3748" s="1">
        <f>ABS(J3748-Base!J3748)</f>
        <v>1.0668044857152559E-2</v>
      </c>
    </row>
    <row r="3749" spans="5:13" x14ac:dyDescent="0.3">
      <c r="E3749" s="1">
        <v>3738</v>
      </c>
      <c r="F3749" s="1">
        <v>1</v>
      </c>
      <c r="G3749" s="1">
        <v>18</v>
      </c>
      <c r="H3749" s="1">
        <v>2</v>
      </c>
      <c r="I3749" s="1">
        <f t="shared" si="174"/>
        <v>0.15610999797871863</v>
      </c>
      <c r="J3749" s="1">
        <f t="shared" si="175"/>
        <v>0.53894843275243853</v>
      </c>
      <c r="K3749" s="1">
        <v>0</v>
      </c>
      <c r="L3749" s="1">
        <f t="shared" si="176"/>
        <v>-0.7742453827021214</v>
      </c>
      <c r="M3749" s="1">
        <f>ABS(J3749-Base!J3749)</f>
        <v>7.3620619969594348E-4</v>
      </c>
    </row>
    <row r="3750" spans="5:13" x14ac:dyDescent="0.3">
      <c r="E3750" s="1">
        <v>3739</v>
      </c>
      <c r="F3750" s="1">
        <v>1</v>
      </c>
      <c r="G3750" s="1">
        <v>22</v>
      </c>
      <c r="H3750" s="1">
        <v>5</v>
      </c>
      <c r="I3750" s="1">
        <f t="shared" si="174"/>
        <v>0.92682217128831879</v>
      </c>
      <c r="J3750" s="1">
        <f t="shared" si="175"/>
        <v>0.71643012843681986</v>
      </c>
      <c r="K3750" s="1">
        <v>1</v>
      </c>
      <c r="L3750" s="1">
        <f t="shared" si="176"/>
        <v>-0.33347455435210327</v>
      </c>
      <c r="M3750" s="1">
        <f>ABS(J3750-Base!J3750)</f>
        <v>8.1951314509591811E-3</v>
      </c>
    </row>
    <row r="3751" spans="5:13" x14ac:dyDescent="0.3">
      <c r="E3751" s="1">
        <v>3740</v>
      </c>
      <c r="F3751" s="1">
        <v>1</v>
      </c>
      <c r="G3751" s="1">
        <v>28</v>
      </c>
      <c r="H3751" s="1">
        <v>3</v>
      </c>
      <c r="I3751" s="1">
        <f t="shared" si="174"/>
        <v>0.15650155859263687</v>
      </c>
      <c r="J3751" s="1">
        <f t="shared" si="175"/>
        <v>0.53904572743108359</v>
      </c>
      <c r="K3751" s="1">
        <v>1</v>
      </c>
      <c r="L3751" s="1">
        <f t="shared" si="176"/>
        <v>-0.6179548741371621</v>
      </c>
      <c r="M3751" s="1">
        <f>ABS(J3751-Base!J3751)</f>
        <v>1.5956049208305512E-3</v>
      </c>
    </row>
    <row r="3752" spans="5:13" x14ac:dyDescent="0.3">
      <c r="E3752" s="1">
        <v>3741</v>
      </c>
      <c r="F3752" s="1">
        <v>1</v>
      </c>
      <c r="G3752" s="1">
        <v>30</v>
      </c>
      <c r="H3752" s="1">
        <v>2</v>
      </c>
      <c r="I3752" s="1">
        <f t="shared" si="174"/>
        <v>-0.19906115192951757</v>
      </c>
      <c r="J3752" s="1">
        <f t="shared" si="175"/>
        <v>0.45039839399994352</v>
      </c>
      <c r="K3752" s="1">
        <v>1</v>
      </c>
      <c r="L3752" s="1">
        <f t="shared" si="176"/>
        <v>-0.79762276788249953</v>
      </c>
      <c r="M3752" s="1">
        <f>ABS(J3752-Base!J3752)</f>
        <v>2.3135924803107111E-3</v>
      </c>
    </row>
    <row r="3753" spans="5:13" x14ac:dyDescent="0.3">
      <c r="E3753" s="1">
        <v>3742</v>
      </c>
      <c r="F3753" s="1">
        <v>0</v>
      </c>
      <c r="G3753" s="1">
        <v>29</v>
      </c>
      <c r="H3753" s="1">
        <v>1</v>
      </c>
      <c r="I3753" s="1">
        <f t="shared" si="174"/>
        <v>-0.42851678694277029</v>
      </c>
      <c r="J3753" s="1">
        <f t="shared" si="175"/>
        <v>0.39448056471223647</v>
      </c>
      <c r="K3753" s="1">
        <v>1</v>
      </c>
      <c r="L3753" s="1">
        <f t="shared" si="176"/>
        <v>-0.93018540553150597</v>
      </c>
      <c r="M3753" s="1">
        <f>ABS(J3753-Base!J3753)</f>
        <v>3.6454111541763812E-3</v>
      </c>
    </row>
    <row r="3754" spans="5:13" x14ac:dyDescent="0.3">
      <c r="E3754" s="1">
        <v>3743</v>
      </c>
      <c r="F3754" s="1">
        <v>1</v>
      </c>
      <c r="G3754" s="1">
        <v>24</v>
      </c>
      <c r="H3754" s="1">
        <v>2</v>
      </c>
      <c r="I3754" s="1">
        <f t="shared" si="174"/>
        <v>-2.1475576975399487E-2</v>
      </c>
      <c r="J3754" s="1">
        <f t="shared" si="175"/>
        <v>0.49463131209131789</v>
      </c>
      <c r="K3754" s="1">
        <v>0</v>
      </c>
      <c r="L3754" s="1">
        <f t="shared" si="176"/>
        <v>-0.68246704101524025</v>
      </c>
      <c r="M3754" s="1">
        <f>ABS(J3754-Base!J3754)</f>
        <v>7.9737401703056099E-4</v>
      </c>
    </row>
    <row r="3755" spans="5:13" x14ac:dyDescent="0.3">
      <c r="E3755" s="1">
        <v>3744</v>
      </c>
      <c r="F3755" s="1">
        <v>1</v>
      </c>
      <c r="G3755" s="1">
        <v>20</v>
      </c>
      <c r="H3755" s="1">
        <v>3</v>
      </c>
      <c r="I3755" s="1">
        <f t="shared" si="174"/>
        <v>0.39328232519812767</v>
      </c>
      <c r="J3755" s="1">
        <f t="shared" si="175"/>
        <v>0.59707260192305922</v>
      </c>
      <c r="K3755" s="1">
        <v>1</v>
      </c>
      <c r="L3755" s="1">
        <f t="shared" si="176"/>
        <v>-0.51571656172217928</v>
      </c>
      <c r="M3755" s="1">
        <f>ABS(J3755-Base!J3755)</f>
        <v>3.5229003773554757E-3</v>
      </c>
    </row>
    <row r="3756" spans="5:13" x14ac:dyDescent="0.3">
      <c r="E3756" s="1">
        <v>3745</v>
      </c>
      <c r="F3756" s="1">
        <v>0</v>
      </c>
      <c r="G3756" s="1">
        <v>24</v>
      </c>
      <c r="H3756" s="1">
        <v>1</v>
      </c>
      <c r="I3756" s="1">
        <f t="shared" si="174"/>
        <v>-0.2964401699141721</v>
      </c>
      <c r="J3756" s="1">
        <f t="shared" si="175"/>
        <v>0.42642794299600362</v>
      </c>
      <c r="K3756" s="1">
        <v>0</v>
      </c>
      <c r="L3756" s="1">
        <f t="shared" si="176"/>
        <v>-0.55587170600887603</v>
      </c>
      <c r="M3756" s="1">
        <f>ABS(J3756-Base!J3756)</f>
        <v>1.1007142626220934E-3</v>
      </c>
    </row>
    <row r="3757" spans="5:13" x14ac:dyDescent="0.3">
      <c r="E3757" s="1">
        <v>3746</v>
      </c>
      <c r="F3757" s="1">
        <v>1</v>
      </c>
      <c r="G3757" s="1">
        <v>23</v>
      </c>
      <c r="H3757" s="1">
        <v>4</v>
      </c>
      <c r="I3757" s="1">
        <f t="shared" si="174"/>
        <v>0.60085705659185051</v>
      </c>
      <c r="J3757" s="1">
        <f t="shared" si="175"/>
        <v>0.64585236278033253</v>
      </c>
      <c r="K3757" s="1">
        <v>1</v>
      </c>
      <c r="L3757" s="1">
        <f t="shared" si="176"/>
        <v>-0.43718434190663547</v>
      </c>
      <c r="M3757" s="1">
        <f>ABS(J3757-Base!J3757)</f>
        <v>5.7982892166952293E-3</v>
      </c>
    </row>
    <row r="3758" spans="5:13" x14ac:dyDescent="0.3">
      <c r="E3758" s="1">
        <v>3747</v>
      </c>
      <c r="F3758" s="1">
        <v>1</v>
      </c>
      <c r="G3758" s="1">
        <v>18</v>
      </c>
      <c r="H3758" s="1">
        <v>2</v>
      </c>
      <c r="I3758" s="1">
        <f t="shared" si="174"/>
        <v>0.15610999797871863</v>
      </c>
      <c r="J3758" s="1">
        <f t="shared" si="175"/>
        <v>0.53894843275243853</v>
      </c>
      <c r="K3758" s="1">
        <v>1</v>
      </c>
      <c r="L3758" s="1">
        <f t="shared" si="176"/>
        <v>-0.61813538472340257</v>
      </c>
      <c r="M3758" s="1">
        <f>ABS(J3758-Base!J3758)</f>
        <v>7.3620619969594348E-4</v>
      </c>
    </row>
    <row r="3759" spans="5:13" x14ac:dyDescent="0.3">
      <c r="E3759" s="1">
        <v>3748</v>
      </c>
      <c r="F3759" s="1">
        <v>0</v>
      </c>
      <c r="G3759" s="1">
        <v>24</v>
      </c>
      <c r="H3759" s="1">
        <v>1</v>
      </c>
      <c r="I3759" s="1">
        <f t="shared" si="174"/>
        <v>-0.2964401699141721</v>
      </c>
      <c r="J3759" s="1">
        <f t="shared" si="175"/>
        <v>0.42642794299600362</v>
      </c>
      <c r="K3759" s="1">
        <v>0</v>
      </c>
      <c r="L3759" s="1">
        <f t="shared" si="176"/>
        <v>-0.55587170600887603</v>
      </c>
      <c r="M3759" s="1">
        <f>ABS(J3759-Base!J3759)</f>
        <v>1.1007142626220934E-3</v>
      </c>
    </row>
    <row r="3760" spans="5:13" x14ac:dyDescent="0.3">
      <c r="E3760" s="1">
        <v>3749</v>
      </c>
      <c r="F3760" s="1">
        <v>1</v>
      </c>
      <c r="G3760" s="1">
        <v>25</v>
      </c>
      <c r="H3760" s="1">
        <v>4</v>
      </c>
      <c r="I3760" s="1">
        <f t="shared" si="174"/>
        <v>0.54166186494047786</v>
      </c>
      <c r="J3760" s="1">
        <f t="shared" si="175"/>
        <v>0.6321989251213167</v>
      </c>
      <c r="K3760" s="1">
        <v>1</v>
      </c>
      <c r="L3760" s="1">
        <f t="shared" si="176"/>
        <v>-0.45855117942143125</v>
      </c>
      <c r="M3760" s="1">
        <f>ABS(J3760-Base!J3760)</f>
        <v>5.4126395647193792E-3</v>
      </c>
    </row>
    <row r="3761" spans="5:13" x14ac:dyDescent="0.3">
      <c r="E3761" s="1">
        <v>3750</v>
      </c>
      <c r="F3761" s="1">
        <v>1</v>
      </c>
      <c r="G3761" s="1">
        <v>21</v>
      </c>
      <c r="H3761" s="1">
        <v>6</v>
      </c>
      <c r="I3761" s="1">
        <f t="shared" si="174"/>
        <v>1.2527872859847871</v>
      </c>
      <c r="J3761" s="1">
        <f t="shared" si="175"/>
        <v>0.77778198077224958</v>
      </c>
      <c r="K3761" s="1">
        <v>1</v>
      </c>
      <c r="L3761" s="1">
        <f t="shared" si="176"/>
        <v>-0.25130902444547165</v>
      </c>
      <c r="M3761" s="1">
        <f>ABS(J3761-Base!J3761)</f>
        <v>9.6032623605929457E-3</v>
      </c>
    </row>
    <row r="3762" spans="5:13" x14ac:dyDescent="0.3">
      <c r="E3762" s="1">
        <v>3751</v>
      </c>
      <c r="F3762" s="1">
        <v>0</v>
      </c>
      <c r="G3762" s="1">
        <v>24</v>
      </c>
      <c r="H3762" s="1">
        <v>2</v>
      </c>
      <c r="I3762" s="1">
        <f t="shared" si="174"/>
        <v>-4.8361351622571935E-2</v>
      </c>
      <c r="J3762" s="1">
        <f t="shared" si="175"/>
        <v>0.48791201797070305</v>
      </c>
      <c r="K3762" s="1">
        <v>0</v>
      </c>
      <c r="L3762" s="1">
        <f t="shared" si="176"/>
        <v>-0.66925882880444321</v>
      </c>
      <c r="M3762" s="1">
        <f>ABS(J3762-Base!J3762)</f>
        <v>7.5166681376453992E-3</v>
      </c>
    </row>
    <row r="3763" spans="5:13" x14ac:dyDescent="0.3">
      <c r="E3763" s="1">
        <v>3752</v>
      </c>
      <c r="F3763" s="1">
        <v>1</v>
      </c>
      <c r="G3763" s="1">
        <v>23</v>
      </c>
      <c r="H3763" s="1">
        <v>0</v>
      </c>
      <c r="I3763" s="1">
        <f t="shared" si="174"/>
        <v>-0.58461301889127681</v>
      </c>
      <c r="J3763" s="1">
        <f t="shared" si="175"/>
        <v>0.35787183024814867</v>
      </c>
      <c r="K3763" s="1">
        <v>0</v>
      </c>
      <c r="L3763" s="1">
        <f t="shared" si="176"/>
        <v>-0.44296735385983604</v>
      </c>
      <c r="M3763" s="1">
        <f>ABS(J3763-Base!J3763)</f>
        <v>6.8273094071855112E-3</v>
      </c>
    </row>
    <row r="3764" spans="5:13" x14ac:dyDescent="0.3">
      <c r="E3764" s="1">
        <v>3753</v>
      </c>
      <c r="F3764" s="1">
        <v>1</v>
      </c>
      <c r="G3764" s="1">
        <v>27</v>
      </c>
      <c r="H3764" s="1">
        <v>1</v>
      </c>
      <c r="I3764" s="1">
        <f t="shared" si="174"/>
        <v>-0.40663588332324041</v>
      </c>
      <c r="J3764" s="1">
        <f t="shared" si="175"/>
        <v>0.39971904687376963</v>
      </c>
      <c r="K3764" s="1">
        <v>0</v>
      </c>
      <c r="L3764" s="1">
        <f t="shared" si="176"/>
        <v>-0.51035747815286625</v>
      </c>
      <c r="M3764" s="1">
        <f>ABS(J3764-Base!J3764)</f>
        <v>4.8028829199894263E-3</v>
      </c>
    </row>
    <row r="3765" spans="5:13" x14ac:dyDescent="0.3">
      <c r="E3765" s="1">
        <v>3754</v>
      </c>
      <c r="F3765" s="1">
        <v>0</v>
      </c>
      <c r="G3765" s="1">
        <v>21</v>
      </c>
      <c r="H3765" s="1">
        <v>2</v>
      </c>
      <c r="I3765" s="1">
        <f t="shared" si="174"/>
        <v>3.0884618594586966E-2</v>
      </c>
      <c r="J3765" s="1">
        <f t="shared" si="175"/>
        <v>0.50772054096568409</v>
      </c>
      <c r="K3765" s="1">
        <v>0</v>
      </c>
      <c r="L3765" s="1">
        <f t="shared" si="176"/>
        <v>-0.70870871757696374</v>
      </c>
      <c r="M3765" s="1">
        <f>ABS(J3765-Base!J3765)</f>
        <v>9.1307955909477601E-3</v>
      </c>
    </row>
    <row r="3766" spans="5:13" x14ac:dyDescent="0.3">
      <c r="E3766" s="1">
        <v>3755</v>
      </c>
      <c r="F3766" s="1">
        <v>0</v>
      </c>
      <c r="G3766" s="1">
        <v>22</v>
      </c>
      <c r="H3766" s="1">
        <v>1</v>
      </c>
      <c r="I3766" s="1">
        <f t="shared" si="174"/>
        <v>-0.24360952310273282</v>
      </c>
      <c r="J3766" s="1">
        <f t="shared" si="175"/>
        <v>0.43939703315261519</v>
      </c>
      <c r="K3766" s="1">
        <v>0</v>
      </c>
      <c r="L3766" s="1">
        <f t="shared" si="176"/>
        <v>-0.57874234799398538</v>
      </c>
      <c r="M3766" s="1">
        <f>ABS(J3766-Base!J3766)</f>
        <v>4.6310560282480928E-5</v>
      </c>
    </row>
    <row r="3767" spans="5:13" x14ac:dyDescent="0.3">
      <c r="E3767" s="1">
        <v>3756</v>
      </c>
      <c r="F3767" s="1">
        <v>0</v>
      </c>
      <c r="G3767" s="1">
        <v>28</v>
      </c>
      <c r="H3767" s="1">
        <v>0</v>
      </c>
      <c r="I3767" s="1">
        <f t="shared" si="174"/>
        <v>-0.65018028182865084</v>
      </c>
      <c r="J3767" s="1">
        <f t="shared" si="175"/>
        <v>0.34294891237847408</v>
      </c>
      <c r="K3767" s="1">
        <v>0</v>
      </c>
      <c r="L3767" s="1">
        <f t="shared" si="176"/>
        <v>-0.41999350458372248</v>
      </c>
      <c r="M3767" s="1">
        <f>ABS(J3767-Base!J3767)</f>
        <v>1.0668044857152559E-2</v>
      </c>
    </row>
    <row r="3768" spans="5:13" x14ac:dyDescent="0.3">
      <c r="E3768" s="1">
        <v>3757</v>
      </c>
      <c r="F3768" s="1">
        <v>1</v>
      </c>
      <c r="G3768" s="1">
        <v>20</v>
      </c>
      <c r="H3768" s="1">
        <v>1</v>
      </c>
      <c r="I3768" s="1">
        <f t="shared" si="174"/>
        <v>-0.19945271254343591</v>
      </c>
      <c r="J3768" s="1">
        <f t="shared" si="175"/>
        <v>0.45030146909432373</v>
      </c>
      <c r="K3768" s="1">
        <v>1</v>
      </c>
      <c r="L3768" s="1">
        <f t="shared" si="176"/>
        <v>-0.79783798920086624</v>
      </c>
      <c r="M3768" s="1">
        <f>ABS(J3768-Base!J3768)</f>
        <v>3.1702631582260499E-3</v>
      </c>
    </row>
    <row r="3769" spans="5:13" x14ac:dyDescent="0.3">
      <c r="E3769" s="1">
        <v>3758</v>
      </c>
      <c r="F3769" s="1">
        <v>1</v>
      </c>
      <c r="G3769" s="1">
        <v>26</v>
      </c>
      <c r="H3769" s="1">
        <v>1</v>
      </c>
      <c r="I3769" s="1">
        <f t="shared" si="174"/>
        <v>-0.37703828749755397</v>
      </c>
      <c r="J3769" s="1">
        <f t="shared" si="175"/>
        <v>0.40684142424285535</v>
      </c>
      <c r="K3769" s="1">
        <v>1</v>
      </c>
      <c r="L3769" s="1">
        <f t="shared" si="176"/>
        <v>-0.89933179048646017</v>
      </c>
      <c r="M3769" s="1">
        <f>ABS(J3769-Base!J3769)</f>
        <v>4.5814500611964237E-3</v>
      </c>
    </row>
    <row r="3770" spans="5:13" x14ac:dyDescent="0.3">
      <c r="E3770" s="1">
        <v>3759</v>
      </c>
      <c r="F3770" s="1">
        <v>0</v>
      </c>
      <c r="G3770" s="1">
        <v>23</v>
      </c>
      <c r="H3770" s="1">
        <v>0</v>
      </c>
      <c r="I3770" s="1">
        <f t="shared" si="174"/>
        <v>-0.51810366480005265</v>
      </c>
      <c r="J3770" s="1">
        <f t="shared" si="175"/>
        <v>0.37329576709001761</v>
      </c>
      <c r="K3770" s="1">
        <v>0</v>
      </c>
      <c r="L3770" s="1">
        <f t="shared" si="176"/>
        <v>-0.46728056748999891</v>
      </c>
      <c r="M3770" s="1">
        <f>ABS(J3770-Base!J3770)</f>
        <v>8.5966274346834237E-3</v>
      </c>
    </row>
    <row r="3771" spans="5:13" x14ac:dyDescent="0.3">
      <c r="E3771" s="1">
        <v>3760</v>
      </c>
      <c r="F3771" s="1">
        <v>1</v>
      </c>
      <c r="G3771" s="1">
        <v>13</v>
      </c>
      <c r="H3771" s="1">
        <v>0</v>
      </c>
      <c r="I3771" s="1">
        <f t="shared" si="174"/>
        <v>-0.2886370606344133</v>
      </c>
      <c r="J3771" s="1">
        <f t="shared" si="175"/>
        <v>0.42833756988453658</v>
      </c>
      <c r="K3771" s="1">
        <v>1</v>
      </c>
      <c r="L3771" s="1">
        <f t="shared" si="176"/>
        <v>-0.84784367958882079</v>
      </c>
      <c r="M3771" s="1">
        <f>ABS(J3771-Base!J3771)</f>
        <v>4.7404547922053619E-3</v>
      </c>
    </row>
    <row r="3772" spans="5:13" x14ac:dyDescent="0.3">
      <c r="E3772" s="1">
        <v>3761</v>
      </c>
      <c r="F3772" s="1">
        <v>0</v>
      </c>
      <c r="G3772" s="1">
        <v>27</v>
      </c>
      <c r="H3772" s="1">
        <v>1</v>
      </c>
      <c r="I3772" s="1">
        <f t="shared" si="174"/>
        <v>-0.37568614013133106</v>
      </c>
      <c r="J3772" s="1">
        <f t="shared" si="175"/>
        <v>0.40716776750395117</v>
      </c>
      <c r="K3772" s="1">
        <v>1</v>
      </c>
      <c r="L3772" s="1">
        <f t="shared" si="176"/>
        <v>-0.89852997330334061</v>
      </c>
      <c r="M3772" s="1">
        <f>ABS(J3772-Base!J3772)</f>
        <v>2.6458377101921116E-3</v>
      </c>
    </row>
    <row r="3773" spans="5:13" x14ac:dyDescent="0.3">
      <c r="E3773" s="1">
        <v>3762</v>
      </c>
      <c r="F3773" s="1">
        <v>1</v>
      </c>
      <c r="G3773" s="1">
        <v>25</v>
      </c>
      <c r="H3773" s="1">
        <v>1</v>
      </c>
      <c r="I3773" s="1">
        <f t="shared" si="174"/>
        <v>-0.34744069167186764</v>
      </c>
      <c r="J3773" s="1">
        <f t="shared" si="175"/>
        <v>0.41400318395785679</v>
      </c>
      <c r="K3773" s="1">
        <v>0</v>
      </c>
      <c r="L3773" s="1">
        <f t="shared" si="176"/>
        <v>-0.53444092279506761</v>
      </c>
      <c r="M3773" s="1">
        <f>ABS(J3773-Base!J3773)</f>
        <v>4.3556515354902237E-3</v>
      </c>
    </row>
    <row r="3774" spans="5:13" x14ac:dyDescent="0.3">
      <c r="E3774" s="1">
        <v>3763</v>
      </c>
      <c r="F3774" s="1">
        <v>1</v>
      </c>
      <c r="G3774" s="1">
        <v>20</v>
      </c>
      <c r="H3774" s="1">
        <v>6</v>
      </c>
      <c r="I3774" s="1">
        <f t="shared" si="174"/>
        <v>1.2823848818104735</v>
      </c>
      <c r="J3774" s="1">
        <f t="shared" si="175"/>
        <v>0.78285546260361805</v>
      </c>
      <c r="K3774" s="1">
        <v>1</v>
      </c>
      <c r="L3774" s="1">
        <f t="shared" si="176"/>
        <v>-0.24480719440693949</v>
      </c>
      <c r="M3774" s="1">
        <f>ABS(J3774-Base!J3774)</f>
        <v>9.6276309732704624E-3</v>
      </c>
    </row>
    <row r="3775" spans="5:13" x14ac:dyDescent="0.3">
      <c r="E3775" s="1">
        <v>3764</v>
      </c>
      <c r="F3775" s="1">
        <v>1</v>
      </c>
      <c r="G3775" s="1">
        <v>31</v>
      </c>
      <c r="H3775" s="1">
        <v>1</v>
      </c>
      <c r="I3775" s="1">
        <f t="shared" si="174"/>
        <v>-0.52502626662598573</v>
      </c>
      <c r="J3775" s="1">
        <f t="shared" si="175"/>
        <v>0.37167767754996972</v>
      </c>
      <c r="K3775" s="1">
        <v>0</v>
      </c>
      <c r="L3775" s="1">
        <f t="shared" si="176"/>
        <v>-0.46470199187388828</v>
      </c>
      <c r="M3775" s="1">
        <f>ABS(J3775-Base!J3775)</f>
        <v>5.6403559544649373E-3</v>
      </c>
    </row>
    <row r="3776" spans="5:13" x14ac:dyDescent="0.3">
      <c r="E3776" s="1">
        <v>3765</v>
      </c>
      <c r="F3776" s="1">
        <v>1</v>
      </c>
      <c r="G3776" s="1">
        <v>24</v>
      </c>
      <c r="H3776" s="1">
        <v>0</v>
      </c>
      <c r="I3776" s="1">
        <f t="shared" si="174"/>
        <v>-0.61421061471696314</v>
      </c>
      <c r="J3776" s="1">
        <f t="shared" si="175"/>
        <v>0.35109929913876448</v>
      </c>
      <c r="K3776" s="1">
        <v>1</v>
      </c>
      <c r="L3776" s="1">
        <f t="shared" si="176"/>
        <v>-1.0466861919966854</v>
      </c>
      <c r="M3776" s="1">
        <f>ABS(J3776-Base!J3776)</f>
        <v>7.0057787942477967E-3</v>
      </c>
    </row>
    <row r="3777" spans="5:13" x14ac:dyDescent="0.3">
      <c r="E3777" s="1">
        <v>3766</v>
      </c>
      <c r="F3777" s="1">
        <v>0</v>
      </c>
      <c r="G3777" s="1">
        <v>29</v>
      </c>
      <c r="H3777" s="1">
        <v>2</v>
      </c>
      <c r="I3777" s="1">
        <f t="shared" si="174"/>
        <v>-0.18043796865117012</v>
      </c>
      <c r="J3777" s="1">
        <f t="shared" si="175"/>
        <v>0.45501249971933283</v>
      </c>
      <c r="K3777" s="1">
        <v>1</v>
      </c>
      <c r="L3777" s="1">
        <f t="shared" si="176"/>
        <v>-0.78743038849791103</v>
      </c>
      <c r="M3777" s="1">
        <f>ABS(J3777-Base!J3777)</f>
        <v>4.7877438780188908E-3</v>
      </c>
    </row>
    <row r="3778" spans="5:13" x14ac:dyDescent="0.3">
      <c r="E3778" s="1">
        <v>3767</v>
      </c>
      <c r="F3778" s="1">
        <v>1</v>
      </c>
      <c r="G3778" s="1">
        <v>14</v>
      </c>
      <c r="H3778" s="1">
        <v>0</v>
      </c>
      <c r="I3778" s="1">
        <f t="shared" si="174"/>
        <v>-0.31823465646009969</v>
      </c>
      <c r="J3778" s="1">
        <f t="shared" si="175"/>
        <v>0.42110603574321576</v>
      </c>
      <c r="K3778" s="1">
        <v>1</v>
      </c>
      <c r="L3778" s="1">
        <f t="shared" si="176"/>
        <v>-0.86487061063933168</v>
      </c>
      <c r="M3778" s="1">
        <f>ABS(J3778-Base!J3778)</f>
        <v>4.9707603023528835E-3</v>
      </c>
    </row>
    <row r="3779" spans="5:13" x14ac:dyDescent="0.3">
      <c r="E3779" s="1">
        <v>3768</v>
      </c>
      <c r="F3779" s="1">
        <v>0</v>
      </c>
      <c r="G3779" s="1">
        <v>21</v>
      </c>
      <c r="H3779" s="1">
        <v>3</v>
      </c>
      <c r="I3779" s="1">
        <f t="shared" si="174"/>
        <v>0.27896343688618713</v>
      </c>
      <c r="J3779" s="1">
        <f t="shared" si="175"/>
        <v>0.56929207838366536</v>
      </c>
      <c r="K3779" s="1">
        <v>0</v>
      </c>
      <c r="L3779" s="1">
        <f t="shared" si="176"/>
        <v>-0.84232509466879446</v>
      </c>
      <c r="M3779" s="1">
        <f>ABS(J3779-Base!J3779)</f>
        <v>1.734661766243395E-2</v>
      </c>
    </row>
    <row r="3780" spans="5:13" x14ac:dyDescent="0.3">
      <c r="E3780" s="1">
        <v>3769</v>
      </c>
      <c r="F3780" s="1">
        <v>0</v>
      </c>
      <c r="G3780" s="1">
        <v>18</v>
      </c>
      <c r="H3780" s="1">
        <v>2</v>
      </c>
      <c r="I3780" s="1">
        <f t="shared" si="174"/>
        <v>0.11013058881174587</v>
      </c>
      <c r="J3780" s="1">
        <f t="shared" si="175"/>
        <v>0.52750485287174542</v>
      </c>
      <c r="K3780" s="1">
        <v>0</v>
      </c>
      <c r="L3780" s="1">
        <f t="shared" si="176"/>
        <v>-0.74972780272911554</v>
      </c>
      <c r="M3780" s="1">
        <f>ABS(J3780-Base!J3780)</f>
        <v>1.0707373680997168E-2</v>
      </c>
    </row>
    <row r="3781" spans="5:13" x14ac:dyDescent="0.3">
      <c r="E3781" s="1">
        <v>3770</v>
      </c>
      <c r="F3781" s="1">
        <v>1</v>
      </c>
      <c r="G3781" s="1">
        <v>17</v>
      </c>
      <c r="H3781" s="1">
        <v>4</v>
      </c>
      <c r="I3781" s="1">
        <f t="shared" si="174"/>
        <v>0.77844263154596849</v>
      </c>
      <c r="J3781" s="1">
        <f t="shared" si="175"/>
        <v>0.68534436835953194</v>
      </c>
      <c r="K3781" s="1">
        <v>1</v>
      </c>
      <c r="L3781" s="1">
        <f t="shared" si="176"/>
        <v>-0.37783383951289784</v>
      </c>
      <c r="M3781" s="1">
        <f>ABS(J3781-Base!J3781)</f>
        <v>6.8126931389917988E-3</v>
      </c>
    </row>
    <row r="3782" spans="5:13" x14ac:dyDescent="0.3">
      <c r="E3782" s="1">
        <v>3771</v>
      </c>
      <c r="F3782" s="1">
        <v>1</v>
      </c>
      <c r="G3782" s="1">
        <v>22</v>
      </c>
      <c r="H3782" s="1">
        <v>2</v>
      </c>
      <c r="I3782" s="1">
        <f t="shared" si="174"/>
        <v>3.7719614675973248E-2</v>
      </c>
      <c r="J3782" s="1">
        <f t="shared" si="175"/>
        <v>0.50942878577989803</v>
      </c>
      <c r="K3782" s="1">
        <v>1</v>
      </c>
      <c r="L3782" s="1">
        <f t="shared" si="176"/>
        <v>-0.67446520884628536</v>
      </c>
      <c r="M3782" s="1">
        <f>ABS(J3782-Base!J3782)</f>
        <v>2.8465903584240504E-4</v>
      </c>
    </row>
    <row r="3783" spans="5:13" x14ac:dyDescent="0.3">
      <c r="E3783" s="1">
        <v>3772</v>
      </c>
      <c r="F3783" s="1">
        <v>1</v>
      </c>
      <c r="G3783" s="1">
        <v>27</v>
      </c>
      <c r="H3783" s="1">
        <v>3</v>
      </c>
      <c r="I3783" s="1">
        <f t="shared" si="174"/>
        <v>0.18609915441832325</v>
      </c>
      <c r="J3783" s="1">
        <f t="shared" si="175"/>
        <v>0.54639097799939529</v>
      </c>
      <c r="K3783" s="1">
        <v>0</v>
      </c>
      <c r="L3783" s="1">
        <f t="shared" si="176"/>
        <v>-0.79051963699433736</v>
      </c>
      <c r="M3783" s="1">
        <f>ABS(J3783-Base!J3783)</f>
        <v>1.8459486462082397E-3</v>
      </c>
    </row>
    <row r="3784" spans="5:13" x14ac:dyDescent="0.3">
      <c r="E3784" s="1">
        <v>3773</v>
      </c>
      <c r="F3784" s="1">
        <v>0</v>
      </c>
      <c r="G3784" s="1">
        <v>23</v>
      </c>
      <c r="H3784" s="1">
        <v>2</v>
      </c>
      <c r="I3784" s="1">
        <f t="shared" si="174"/>
        <v>-2.194602821685232E-2</v>
      </c>
      <c r="J3784" s="1">
        <f t="shared" si="175"/>
        <v>0.49451371313987069</v>
      </c>
      <c r="K3784" s="1">
        <v>1</v>
      </c>
      <c r="L3784" s="1">
        <f t="shared" si="176"/>
        <v>-0.70418039697956758</v>
      </c>
      <c r="M3784" s="1">
        <f>ABS(J3784-Base!J3784)</f>
        <v>8.0578770801748023E-3</v>
      </c>
    </row>
    <row r="3785" spans="5:13" x14ac:dyDescent="0.3">
      <c r="E3785" s="1">
        <v>3774</v>
      </c>
      <c r="F3785" s="1">
        <v>0</v>
      </c>
      <c r="G3785" s="1">
        <v>24</v>
      </c>
      <c r="H3785" s="1">
        <v>3</v>
      </c>
      <c r="I3785" s="1">
        <f t="shared" si="174"/>
        <v>0.19971746666902823</v>
      </c>
      <c r="J3785" s="1">
        <f t="shared" si="175"/>
        <v>0.54976406464654859</v>
      </c>
      <c r="K3785" s="1">
        <v>1</v>
      </c>
      <c r="L3785" s="1">
        <f t="shared" si="176"/>
        <v>-0.59826606616092959</v>
      </c>
      <c r="M3785" s="1">
        <f>ABS(J3785-Base!J3785)</f>
        <v>1.594627117774039E-2</v>
      </c>
    </row>
    <row r="3786" spans="5:13" x14ac:dyDescent="0.3">
      <c r="E3786" s="1">
        <v>3775</v>
      </c>
      <c r="F3786" s="1">
        <v>1</v>
      </c>
      <c r="G3786" s="1">
        <v>25</v>
      </c>
      <c r="H3786" s="1">
        <v>2</v>
      </c>
      <c r="I3786" s="1">
        <f t="shared" si="174"/>
        <v>-5.1073172801085823E-2</v>
      </c>
      <c r="J3786" s="1">
        <f t="shared" si="175"/>
        <v>0.48723448155067395</v>
      </c>
      <c r="K3786" s="1">
        <v>0</v>
      </c>
      <c r="L3786" s="1">
        <f t="shared" si="176"/>
        <v>-0.66793661734998488</v>
      </c>
      <c r="M3786" s="1">
        <f>ABS(J3786-Base!J3786)</f>
        <v>1.0531659815416483E-3</v>
      </c>
    </row>
    <row r="3787" spans="5:13" x14ac:dyDescent="0.3">
      <c r="E3787" s="1">
        <v>3776</v>
      </c>
      <c r="F3787" s="1">
        <v>0</v>
      </c>
      <c r="G3787" s="1">
        <v>27</v>
      </c>
      <c r="H3787" s="1">
        <v>1</v>
      </c>
      <c r="I3787" s="1">
        <f t="shared" si="174"/>
        <v>-0.37568614013133106</v>
      </c>
      <c r="J3787" s="1">
        <f t="shared" si="175"/>
        <v>0.40716776750395117</v>
      </c>
      <c r="K3787" s="1">
        <v>1</v>
      </c>
      <c r="L3787" s="1">
        <f t="shared" si="176"/>
        <v>-0.89852997330334061</v>
      </c>
      <c r="M3787" s="1">
        <f>ABS(J3787-Base!J3787)</f>
        <v>2.6458377101921116E-3</v>
      </c>
    </row>
    <row r="3788" spans="5:13" x14ac:dyDescent="0.3">
      <c r="E3788" s="1">
        <v>3777</v>
      </c>
      <c r="F3788" s="1">
        <v>0</v>
      </c>
      <c r="G3788" s="1">
        <v>28</v>
      </c>
      <c r="H3788" s="1">
        <v>0</v>
      </c>
      <c r="I3788" s="1">
        <f t="shared" si="174"/>
        <v>-0.65018028182865084</v>
      </c>
      <c r="J3788" s="1">
        <f t="shared" si="175"/>
        <v>0.34294891237847408</v>
      </c>
      <c r="K3788" s="1">
        <v>1</v>
      </c>
      <c r="L3788" s="1">
        <f t="shared" si="176"/>
        <v>-1.0701737864123733</v>
      </c>
      <c r="M3788" s="1">
        <f>ABS(J3788-Base!J3788)</f>
        <v>1.0668044857152559E-2</v>
      </c>
    </row>
    <row r="3789" spans="5:13" x14ac:dyDescent="0.3">
      <c r="E3789" s="1">
        <v>3778</v>
      </c>
      <c r="F3789" s="1">
        <v>1</v>
      </c>
      <c r="G3789" s="1">
        <v>16</v>
      </c>
      <c r="H3789" s="1">
        <v>1</v>
      </c>
      <c r="I3789" s="1">
        <f t="shared" ref="I3789:I3852" si="177">$H$5+$H$6*G3789+H3789*$H$7+$H$8*F3789+F3789*H3789*$H$9+F3789*G3789*$H$10</f>
        <v>-8.1062329240690525E-2</v>
      </c>
      <c r="J3789" s="1">
        <f t="shared" ref="J3789:J3852" si="178">EXP(I3789)/(1+EXP(I3789))</f>
        <v>0.47974550766860385</v>
      </c>
      <c r="K3789" s="1">
        <v>0</v>
      </c>
      <c r="L3789" s="1">
        <f t="shared" ref="L3789:L3852" si="179">IF(K3789=1,LN(J3789),LN(1-J3789))</f>
        <v>-0.65343717879825258</v>
      </c>
      <c r="M3789" s="1">
        <f>ABS(J3789-Base!J3789)</f>
        <v>2.1713254199438037E-3</v>
      </c>
    </row>
    <row r="3790" spans="5:13" x14ac:dyDescent="0.3">
      <c r="E3790" s="1">
        <v>3779</v>
      </c>
      <c r="F3790" s="1">
        <v>0</v>
      </c>
      <c r="G3790" s="1">
        <v>27</v>
      </c>
      <c r="H3790" s="1">
        <v>1</v>
      </c>
      <c r="I3790" s="1">
        <f t="shared" si="177"/>
        <v>-0.37568614013133106</v>
      </c>
      <c r="J3790" s="1">
        <f t="shared" si="178"/>
        <v>0.40716776750395117</v>
      </c>
      <c r="K3790" s="1">
        <v>0</v>
      </c>
      <c r="L3790" s="1">
        <f t="shared" si="179"/>
        <v>-0.52284383317200933</v>
      </c>
      <c r="M3790" s="1">
        <f>ABS(J3790-Base!J3790)</f>
        <v>2.6458377101921116E-3</v>
      </c>
    </row>
    <row r="3791" spans="5:13" x14ac:dyDescent="0.3">
      <c r="E3791" s="1">
        <v>3780</v>
      </c>
      <c r="F3791" s="1">
        <v>0</v>
      </c>
      <c r="G3791" s="1">
        <v>23</v>
      </c>
      <c r="H3791" s="1">
        <v>4</v>
      </c>
      <c r="I3791" s="1">
        <f t="shared" si="177"/>
        <v>0.47421160836634801</v>
      </c>
      <c r="J3791" s="1">
        <f t="shared" si="178"/>
        <v>0.61638010196055693</v>
      </c>
      <c r="K3791" s="1">
        <v>1</v>
      </c>
      <c r="L3791" s="1">
        <f t="shared" si="179"/>
        <v>-0.48389145710758258</v>
      </c>
      <c r="M3791" s="1">
        <f>ABS(J3791-Base!J3791)</f>
        <v>2.3673971603080379E-2</v>
      </c>
    </row>
    <row r="3792" spans="5:13" x14ac:dyDescent="0.3">
      <c r="E3792" s="1">
        <v>3781</v>
      </c>
      <c r="F3792" s="1">
        <v>1</v>
      </c>
      <c r="G3792" s="1">
        <v>17</v>
      </c>
      <c r="H3792" s="1">
        <v>3</v>
      </c>
      <c r="I3792" s="1">
        <f t="shared" si="177"/>
        <v>0.48207511267518682</v>
      </c>
      <c r="J3792" s="1">
        <f t="shared" si="178"/>
        <v>0.61823776253465623</v>
      </c>
      <c r="K3792" s="1">
        <v>0</v>
      </c>
      <c r="L3792" s="1">
        <f t="shared" si="179"/>
        <v>-0.9629572791683868</v>
      </c>
      <c r="M3792" s="1">
        <f>ABS(J3792-Base!J3792)</f>
        <v>4.1860044153725351E-3</v>
      </c>
    </row>
    <row r="3793" spans="5:13" x14ac:dyDescent="0.3">
      <c r="E3793" s="1">
        <v>3782</v>
      </c>
      <c r="F3793" s="1">
        <v>1</v>
      </c>
      <c r="G3793" s="1">
        <v>24</v>
      </c>
      <c r="H3793" s="1">
        <v>1</v>
      </c>
      <c r="I3793" s="1">
        <f t="shared" si="177"/>
        <v>-0.31784309584618131</v>
      </c>
      <c r="J3793" s="1">
        <f t="shared" si="178"/>
        <v>0.42120149167015264</v>
      </c>
      <c r="K3793" s="1">
        <v>1</v>
      </c>
      <c r="L3793" s="1">
        <f t="shared" si="179"/>
        <v>-0.86464395725149212</v>
      </c>
      <c r="M3793" s="1">
        <f>ABS(J3793-Base!J3793)</f>
        <v>4.1257370632288848E-3</v>
      </c>
    </row>
    <row r="3794" spans="5:13" x14ac:dyDescent="0.3">
      <c r="E3794" s="1">
        <v>3783</v>
      </c>
      <c r="F3794" s="1">
        <v>1</v>
      </c>
      <c r="G3794" s="1">
        <v>22</v>
      </c>
      <c r="H3794" s="1">
        <v>2</v>
      </c>
      <c r="I3794" s="1">
        <f t="shared" si="177"/>
        <v>3.7719614675973248E-2</v>
      </c>
      <c r="J3794" s="1">
        <f t="shared" si="178"/>
        <v>0.50942878577989803</v>
      </c>
      <c r="K3794" s="1">
        <v>0</v>
      </c>
      <c r="L3794" s="1">
        <f t="shared" si="179"/>
        <v>-0.71218482352225843</v>
      </c>
      <c r="M3794" s="1">
        <f>ABS(J3794-Base!J3794)</f>
        <v>2.8465903584240504E-4</v>
      </c>
    </row>
    <row r="3795" spans="5:13" x14ac:dyDescent="0.3">
      <c r="E3795" s="1">
        <v>3784</v>
      </c>
      <c r="F3795" s="1">
        <v>1</v>
      </c>
      <c r="G3795" s="1">
        <v>20</v>
      </c>
      <c r="H3795" s="1">
        <v>4</v>
      </c>
      <c r="I3795" s="1">
        <f t="shared" si="177"/>
        <v>0.6896498440689095</v>
      </c>
      <c r="J3795" s="1">
        <f t="shared" si="178"/>
        <v>0.66588902829522556</v>
      </c>
      <c r="K3795" s="1">
        <v>1</v>
      </c>
      <c r="L3795" s="1">
        <f t="shared" si="179"/>
        <v>-0.40663224650644203</v>
      </c>
      <c r="M3795" s="1">
        <f>ABS(J3795-Base!J3795)</f>
        <v>6.3331936661242816E-3</v>
      </c>
    </row>
    <row r="3796" spans="5:13" x14ac:dyDescent="0.3">
      <c r="E3796" s="1">
        <v>3785</v>
      </c>
      <c r="F3796" s="1">
        <v>1</v>
      </c>
      <c r="G3796" s="1">
        <v>32</v>
      </c>
      <c r="H3796" s="1">
        <v>3</v>
      </c>
      <c r="I3796" s="1">
        <f t="shared" si="177"/>
        <v>3.8111175289891552E-2</v>
      </c>
      <c r="J3796" s="1">
        <f t="shared" si="178"/>
        <v>0.50952664076033038</v>
      </c>
      <c r="K3796" s="1">
        <v>0</v>
      </c>
      <c r="L3796" s="1">
        <f t="shared" si="179"/>
        <v>-0.71238431492846799</v>
      </c>
      <c r="M3796" s="1">
        <f>ABS(J3796-Base!J3796)</f>
        <v>5.794210881684414E-4</v>
      </c>
    </row>
    <row r="3797" spans="5:13" x14ac:dyDescent="0.3">
      <c r="E3797" s="1">
        <v>3786</v>
      </c>
      <c r="F3797" s="1">
        <v>1</v>
      </c>
      <c r="G3797" s="1">
        <v>25</v>
      </c>
      <c r="H3797" s="1">
        <v>2</v>
      </c>
      <c r="I3797" s="1">
        <f t="shared" si="177"/>
        <v>-5.1073172801085823E-2</v>
      </c>
      <c r="J3797" s="1">
        <f t="shared" si="178"/>
        <v>0.48723448155067395</v>
      </c>
      <c r="K3797" s="1">
        <v>0</v>
      </c>
      <c r="L3797" s="1">
        <f t="shared" si="179"/>
        <v>-0.66793661734998488</v>
      </c>
      <c r="M3797" s="1">
        <f>ABS(J3797-Base!J3797)</f>
        <v>1.0531659815416483E-3</v>
      </c>
    </row>
    <row r="3798" spans="5:13" x14ac:dyDescent="0.3">
      <c r="E3798" s="1">
        <v>3787</v>
      </c>
      <c r="F3798" s="1">
        <v>1</v>
      </c>
      <c r="G3798" s="1">
        <v>25</v>
      </c>
      <c r="H3798" s="1">
        <v>7</v>
      </c>
      <c r="I3798" s="1">
        <f t="shared" si="177"/>
        <v>1.4307644215528232</v>
      </c>
      <c r="J3798" s="1">
        <f t="shared" si="178"/>
        <v>0.80702039355685096</v>
      </c>
      <c r="K3798" s="1">
        <v>0</v>
      </c>
      <c r="L3798" s="1">
        <f t="shared" si="179"/>
        <v>-1.6451707617579803</v>
      </c>
      <c r="M3798" s="1">
        <f>ABS(J3798-Base!J3798)</f>
        <v>1.021877186930642E-2</v>
      </c>
    </row>
    <row r="3799" spans="5:13" x14ac:dyDescent="0.3">
      <c r="E3799" s="1">
        <v>3788</v>
      </c>
      <c r="F3799" s="1">
        <v>0</v>
      </c>
      <c r="G3799" s="1">
        <v>19</v>
      </c>
      <c r="H3799" s="1">
        <v>2</v>
      </c>
      <c r="I3799" s="1">
        <f t="shared" si="177"/>
        <v>8.3715265406026196E-2</v>
      </c>
      <c r="J3799" s="1">
        <f t="shared" si="178"/>
        <v>0.52091660205431412</v>
      </c>
      <c r="K3799" s="1">
        <v>0</v>
      </c>
      <c r="L3799" s="1">
        <f t="shared" si="179"/>
        <v>-0.73588058828022995</v>
      </c>
      <c r="M3799" s="1">
        <f>ABS(J3799-Base!J3799)</f>
        <v>1.0187013112159637E-2</v>
      </c>
    </row>
    <row r="3800" spans="5:13" x14ac:dyDescent="0.3">
      <c r="E3800" s="1">
        <v>3789</v>
      </c>
      <c r="F3800" s="1">
        <v>1</v>
      </c>
      <c r="G3800" s="1">
        <v>23</v>
      </c>
      <c r="H3800" s="1">
        <v>1</v>
      </c>
      <c r="I3800" s="1">
        <f t="shared" si="177"/>
        <v>-0.28824550002049498</v>
      </c>
      <c r="J3800" s="1">
        <f t="shared" si="178"/>
        <v>0.42843345186620124</v>
      </c>
      <c r="K3800" s="1">
        <v>0</v>
      </c>
      <c r="L3800" s="1">
        <f t="shared" si="179"/>
        <v>-0.55937435784786393</v>
      </c>
      <c r="M3800" s="1">
        <f>ABS(J3800-Base!J3800)</f>
        <v>3.8919667153189952E-3</v>
      </c>
    </row>
    <row r="3801" spans="5:13" x14ac:dyDescent="0.3">
      <c r="E3801" s="1">
        <v>3790</v>
      </c>
      <c r="F3801" s="1">
        <v>0</v>
      </c>
      <c r="G3801" s="1">
        <v>19</v>
      </c>
      <c r="H3801" s="1">
        <v>1</v>
      </c>
      <c r="I3801" s="1">
        <f t="shared" si="177"/>
        <v>-0.16436355288557397</v>
      </c>
      <c r="J3801" s="1">
        <f t="shared" si="178"/>
        <v>0.45900136970317185</v>
      </c>
      <c r="K3801" s="1">
        <v>0</v>
      </c>
      <c r="L3801" s="1">
        <f t="shared" si="179"/>
        <v>-0.61433853193769949</v>
      </c>
      <c r="M3801" s="1">
        <f>ABS(J3801-Base!J3801)</f>
        <v>1.5605047032950514E-3</v>
      </c>
    </row>
    <row r="3802" spans="5:13" x14ac:dyDescent="0.3">
      <c r="E3802" s="1">
        <v>3791</v>
      </c>
      <c r="F3802" s="1">
        <v>0</v>
      </c>
      <c r="G3802" s="1">
        <v>29</v>
      </c>
      <c r="H3802" s="1">
        <v>2</v>
      </c>
      <c r="I3802" s="1">
        <f t="shared" si="177"/>
        <v>-0.18043796865117012</v>
      </c>
      <c r="J3802" s="1">
        <f t="shared" si="178"/>
        <v>0.45501249971933283</v>
      </c>
      <c r="K3802" s="1">
        <v>1</v>
      </c>
      <c r="L3802" s="1">
        <f t="shared" si="179"/>
        <v>-0.78743038849791103</v>
      </c>
      <c r="M3802" s="1">
        <f>ABS(J3802-Base!J3802)</f>
        <v>4.7877438780188908E-3</v>
      </c>
    </row>
    <row r="3803" spans="5:13" x14ac:dyDescent="0.3">
      <c r="E3803" s="1">
        <v>3792</v>
      </c>
      <c r="F3803" s="1">
        <v>1</v>
      </c>
      <c r="G3803" s="1">
        <v>24</v>
      </c>
      <c r="H3803" s="1">
        <v>3</v>
      </c>
      <c r="I3803" s="1">
        <f t="shared" si="177"/>
        <v>0.27489194189538235</v>
      </c>
      <c r="J3803" s="1">
        <f t="shared" si="178"/>
        <v>0.56829347313059175</v>
      </c>
      <c r="K3803" s="1">
        <v>1</v>
      </c>
      <c r="L3803" s="1">
        <f t="shared" si="179"/>
        <v>-0.56511731564631229</v>
      </c>
      <c r="M3803" s="1">
        <f>ABS(J3803-Base!J3803)</f>
        <v>2.583137306302774E-3</v>
      </c>
    </row>
    <row r="3804" spans="5:13" x14ac:dyDescent="0.3">
      <c r="E3804" s="1">
        <v>3793</v>
      </c>
      <c r="F3804" s="1">
        <v>1</v>
      </c>
      <c r="G3804" s="1">
        <v>24</v>
      </c>
      <c r="H3804" s="1">
        <v>5</v>
      </c>
      <c r="I3804" s="1">
        <f t="shared" si="177"/>
        <v>0.86762697963694613</v>
      </c>
      <c r="J3804" s="1">
        <f t="shared" si="178"/>
        <v>0.70425168202778288</v>
      </c>
      <c r="K3804" s="1">
        <v>1</v>
      </c>
      <c r="L3804" s="1">
        <f t="shared" si="179"/>
        <v>-0.35061948383264946</v>
      </c>
      <c r="M3804" s="1">
        <f>ABS(J3804-Base!J3804)</f>
        <v>7.9638207494150404E-3</v>
      </c>
    </row>
    <row r="3805" spans="5:13" x14ac:dyDescent="0.3">
      <c r="E3805" s="1">
        <v>3794</v>
      </c>
      <c r="F3805" s="1">
        <v>0</v>
      </c>
      <c r="G3805" s="1">
        <v>28</v>
      </c>
      <c r="H3805" s="1">
        <v>2</v>
      </c>
      <c r="I3805" s="1">
        <f t="shared" si="177"/>
        <v>-0.15402264524545051</v>
      </c>
      <c r="J3805" s="1">
        <f t="shared" si="178"/>
        <v>0.46157028094029279</v>
      </c>
      <c r="K3805" s="1">
        <v>1</v>
      </c>
      <c r="L3805" s="1">
        <f t="shared" si="179"/>
        <v>-0.77312094857257374</v>
      </c>
      <c r="M3805" s="1">
        <f>ABS(J3805-Base!J3805)</f>
        <v>5.3345204778011968E-3</v>
      </c>
    </row>
    <row r="3806" spans="5:13" x14ac:dyDescent="0.3">
      <c r="E3806" s="1">
        <v>3795</v>
      </c>
      <c r="F3806" s="1">
        <v>0</v>
      </c>
      <c r="G3806" s="1">
        <v>27</v>
      </c>
      <c r="H3806" s="1">
        <v>1</v>
      </c>
      <c r="I3806" s="1">
        <f t="shared" si="177"/>
        <v>-0.37568614013133106</v>
      </c>
      <c r="J3806" s="1">
        <f t="shared" si="178"/>
        <v>0.40716776750395117</v>
      </c>
      <c r="K3806" s="1">
        <v>1</v>
      </c>
      <c r="L3806" s="1">
        <f t="shared" si="179"/>
        <v>-0.89852997330334061</v>
      </c>
      <c r="M3806" s="1">
        <f>ABS(J3806-Base!J3806)</f>
        <v>2.6458377101921116E-3</v>
      </c>
    </row>
    <row r="3807" spans="5:13" x14ac:dyDescent="0.3">
      <c r="E3807" s="1">
        <v>3796</v>
      </c>
      <c r="F3807" s="1">
        <v>0</v>
      </c>
      <c r="G3807" s="1">
        <v>29</v>
      </c>
      <c r="H3807" s="1">
        <v>2</v>
      </c>
      <c r="I3807" s="1">
        <f t="shared" si="177"/>
        <v>-0.18043796865117012</v>
      </c>
      <c r="J3807" s="1">
        <f t="shared" si="178"/>
        <v>0.45501249971933283</v>
      </c>
      <c r="K3807" s="1">
        <v>1</v>
      </c>
      <c r="L3807" s="1">
        <f t="shared" si="179"/>
        <v>-0.78743038849791103</v>
      </c>
      <c r="M3807" s="1">
        <f>ABS(J3807-Base!J3807)</f>
        <v>4.7877438780188908E-3</v>
      </c>
    </row>
    <row r="3808" spans="5:13" x14ac:dyDescent="0.3">
      <c r="E3808" s="1">
        <v>3797</v>
      </c>
      <c r="F3808" s="1">
        <v>1</v>
      </c>
      <c r="G3808" s="1">
        <v>21</v>
      </c>
      <c r="H3808" s="1">
        <v>2</v>
      </c>
      <c r="I3808" s="1">
        <f t="shared" si="177"/>
        <v>6.7317210501659577E-2</v>
      </c>
      <c r="J3808" s="1">
        <f t="shared" si="178"/>
        <v>0.51682295018884739</v>
      </c>
      <c r="K3808" s="1">
        <v>1</v>
      </c>
      <c r="L3808" s="1">
        <f t="shared" si="179"/>
        <v>-0.66005491923960891</v>
      </c>
      <c r="M3808" s="1">
        <f>ABS(J3808-Base!J3808)</f>
        <v>2.8386367784460909E-5</v>
      </c>
    </row>
    <row r="3809" spans="5:13" x14ac:dyDescent="0.3">
      <c r="E3809" s="1">
        <v>3798</v>
      </c>
      <c r="F3809" s="1">
        <v>0</v>
      </c>
      <c r="G3809" s="1">
        <v>28</v>
      </c>
      <c r="H3809" s="1">
        <v>4</v>
      </c>
      <c r="I3809" s="1">
        <f t="shared" si="177"/>
        <v>0.34213499133774983</v>
      </c>
      <c r="J3809" s="1">
        <f t="shared" si="178"/>
        <v>0.58470904445782967</v>
      </c>
      <c r="K3809" s="1">
        <v>0</v>
      </c>
      <c r="L3809" s="1">
        <f t="shared" si="179"/>
        <v>-0.87877590671363726</v>
      </c>
      <c r="M3809" s="1">
        <f>ABS(J3809-Base!J3809)</f>
        <v>2.1818186810304452E-2</v>
      </c>
    </row>
    <row r="3810" spans="5:13" x14ac:dyDescent="0.3">
      <c r="E3810" s="1">
        <v>3799</v>
      </c>
      <c r="F3810" s="1">
        <v>0</v>
      </c>
      <c r="G3810" s="1">
        <v>25</v>
      </c>
      <c r="H3810" s="1">
        <v>4</v>
      </c>
      <c r="I3810" s="1">
        <f t="shared" si="177"/>
        <v>0.42138096155490878</v>
      </c>
      <c r="J3810" s="1">
        <f t="shared" si="178"/>
        <v>0.6038136545663757</v>
      </c>
      <c r="K3810" s="1">
        <v>0</v>
      </c>
      <c r="L3810" s="1">
        <f t="shared" si="179"/>
        <v>-0.92587060913382835</v>
      </c>
      <c r="M3810" s="1">
        <f>ABS(J3810-Base!J3810)</f>
        <v>2.2972630990221621E-2</v>
      </c>
    </row>
    <row r="3811" spans="5:13" x14ac:dyDescent="0.3">
      <c r="E3811" s="1">
        <v>3800</v>
      </c>
      <c r="F3811" s="1">
        <v>0</v>
      </c>
      <c r="G3811" s="1">
        <v>25</v>
      </c>
      <c r="H3811" s="1">
        <v>2</v>
      </c>
      <c r="I3811" s="1">
        <f t="shared" si="177"/>
        <v>-7.477667502829155E-2</v>
      </c>
      <c r="J3811" s="1">
        <f t="shared" si="178"/>
        <v>0.48131453715836953</v>
      </c>
      <c r="K3811" s="1">
        <v>1</v>
      </c>
      <c r="L3811" s="1">
        <f t="shared" si="179"/>
        <v>-0.7312342991849492</v>
      </c>
      <c r="M3811" s="1">
        <f>ABS(J3811-Base!J3811)</f>
        <v>6.9731103738460698E-3</v>
      </c>
    </row>
    <row r="3812" spans="5:13" x14ac:dyDescent="0.3">
      <c r="E3812" s="1">
        <v>3801</v>
      </c>
      <c r="F3812" s="1">
        <v>0</v>
      </c>
      <c r="G3812" s="1">
        <v>29</v>
      </c>
      <c r="H3812" s="1">
        <v>1</v>
      </c>
      <c r="I3812" s="1">
        <f t="shared" si="177"/>
        <v>-0.42851678694277029</v>
      </c>
      <c r="J3812" s="1">
        <f t="shared" si="178"/>
        <v>0.39448056471223647</v>
      </c>
      <c r="K3812" s="1">
        <v>0</v>
      </c>
      <c r="L3812" s="1">
        <f t="shared" si="179"/>
        <v>-0.50166861858873557</v>
      </c>
      <c r="M3812" s="1">
        <f>ABS(J3812-Base!J3812)</f>
        <v>3.6454111541763812E-3</v>
      </c>
    </row>
    <row r="3813" spans="5:13" x14ac:dyDescent="0.3">
      <c r="E3813" s="1">
        <v>3802</v>
      </c>
      <c r="F3813" s="1">
        <v>1</v>
      </c>
      <c r="G3813" s="1">
        <v>20</v>
      </c>
      <c r="H3813" s="1">
        <v>2</v>
      </c>
      <c r="I3813" s="1">
        <f t="shared" si="177"/>
        <v>9.691480632734592E-2</v>
      </c>
      <c r="J3813" s="1">
        <f t="shared" si="178"/>
        <v>0.5242097554111721</v>
      </c>
      <c r="K3813" s="1">
        <v>0</v>
      </c>
      <c r="L3813" s="1">
        <f t="shared" si="179"/>
        <v>-0.74277818449953847</v>
      </c>
      <c r="M3813" s="1">
        <f>ABS(J3813-Base!J3813)</f>
        <v>2.2739684344907918E-4</v>
      </c>
    </row>
    <row r="3814" spans="5:13" x14ac:dyDescent="0.3">
      <c r="E3814" s="1">
        <v>3803</v>
      </c>
      <c r="F3814" s="1">
        <v>0</v>
      </c>
      <c r="G3814" s="1">
        <v>29</v>
      </c>
      <c r="H3814" s="1">
        <v>4</v>
      </c>
      <c r="I3814" s="1">
        <f t="shared" si="177"/>
        <v>0.31571966793203021</v>
      </c>
      <c r="J3814" s="1">
        <f t="shared" si="178"/>
        <v>0.57828074971199572</v>
      </c>
      <c r="K3814" s="1">
        <v>0</v>
      </c>
      <c r="L3814" s="1">
        <f t="shared" si="179"/>
        <v>-0.86341547002322716</v>
      </c>
      <c r="M3814" s="1">
        <f>ABS(J3814-Base!J3814)</f>
        <v>2.1407315133225469E-2</v>
      </c>
    </row>
    <row r="3815" spans="5:13" x14ac:dyDescent="0.3">
      <c r="E3815" s="1">
        <v>3804</v>
      </c>
      <c r="F3815" s="1">
        <v>1</v>
      </c>
      <c r="G3815" s="1">
        <v>26</v>
      </c>
      <c r="H3815" s="1">
        <v>3</v>
      </c>
      <c r="I3815" s="1">
        <f t="shared" si="177"/>
        <v>0.21569675024400969</v>
      </c>
      <c r="J3815" s="1">
        <f t="shared" si="178"/>
        <v>0.55371608673374029</v>
      </c>
      <c r="K3815" s="1">
        <v>1</v>
      </c>
      <c r="L3815" s="1">
        <f t="shared" si="179"/>
        <v>-0.59110320241696923</v>
      </c>
      <c r="M3815" s="1">
        <f>ABS(J3815-Base!J3815)</f>
        <v>2.0941864440533475E-3</v>
      </c>
    </row>
    <row r="3816" spans="5:13" x14ac:dyDescent="0.3">
      <c r="E3816" s="1">
        <v>3805</v>
      </c>
      <c r="F3816" s="1">
        <v>1</v>
      </c>
      <c r="G3816" s="1">
        <v>22</v>
      </c>
      <c r="H3816" s="1">
        <v>4</v>
      </c>
      <c r="I3816" s="1">
        <f t="shared" si="177"/>
        <v>0.63045465241753684</v>
      </c>
      <c r="J3816" s="1">
        <f t="shared" si="178"/>
        <v>0.65259254609950756</v>
      </c>
      <c r="K3816" s="1">
        <v>1</v>
      </c>
      <c r="L3816" s="1">
        <f t="shared" si="179"/>
        <v>-0.42680231673995855</v>
      </c>
      <c r="M3816" s="1">
        <f>ABS(J3816-Base!J3816)</f>
        <v>5.9825470584123908E-3</v>
      </c>
    </row>
    <row r="3817" spans="5:13" x14ac:dyDescent="0.3">
      <c r="E3817" s="1">
        <v>3806</v>
      </c>
      <c r="F3817" s="1">
        <v>0</v>
      </c>
      <c r="G3817" s="1">
        <v>28</v>
      </c>
      <c r="H3817" s="1">
        <v>4</v>
      </c>
      <c r="I3817" s="1">
        <f t="shared" si="177"/>
        <v>0.34213499133774983</v>
      </c>
      <c r="J3817" s="1">
        <f t="shared" si="178"/>
        <v>0.58470904445782967</v>
      </c>
      <c r="K3817" s="1">
        <v>1</v>
      </c>
      <c r="L3817" s="1">
        <f t="shared" si="179"/>
        <v>-0.53664091537588743</v>
      </c>
      <c r="M3817" s="1">
        <f>ABS(J3817-Base!J3817)</f>
        <v>2.1818186810304452E-2</v>
      </c>
    </row>
    <row r="3818" spans="5:13" x14ac:dyDescent="0.3">
      <c r="E3818" s="1">
        <v>3807</v>
      </c>
      <c r="F3818" s="1">
        <v>1</v>
      </c>
      <c r="G3818" s="1">
        <v>25</v>
      </c>
      <c r="H3818" s="1">
        <v>3</v>
      </c>
      <c r="I3818" s="1">
        <f t="shared" si="177"/>
        <v>0.24529434606969602</v>
      </c>
      <c r="J3818" s="1">
        <f t="shared" si="178"/>
        <v>0.56101794223747015</v>
      </c>
      <c r="K3818" s="1">
        <v>0</v>
      </c>
      <c r="L3818" s="1">
        <f t="shared" si="179"/>
        <v>-0.82329673744258314</v>
      </c>
      <c r="M3818" s="1">
        <f>ABS(J3818-Base!J3818)</f>
        <v>2.3400149410359727E-3</v>
      </c>
    </row>
    <row r="3819" spans="5:13" x14ac:dyDescent="0.3">
      <c r="E3819" s="1">
        <v>3808</v>
      </c>
      <c r="F3819" s="1">
        <v>0</v>
      </c>
      <c r="G3819" s="1">
        <v>21</v>
      </c>
      <c r="H3819" s="1">
        <v>0</v>
      </c>
      <c r="I3819" s="1">
        <f t="shared" si="177"/>
        <v>-0.46527301798861337</v>
      </c>
      <c r="J3819" s="1">
        <f t="shared" si="178"/>
        <v>0.38573566532339898</v>
      </c>
      <c r="K3819" s="1">
        <v>0</v>
      </c>
      <c r="L3819" s="1">
        <f t="shared" si="179"/>
        <v>-0.48732993097630589</v>
      </c>
      <c r="M3819" s="1">
        <f>ABS(J3819-Base!J3819)</f>
        <v>7.6970146114788141E-3</v>
      </c>
    </row>
    <row r="3820" spans="5:13" x14ac:dyDescent="0.3">
      <c r="E3820" s="1">
        <v>3809</v>
      </c>
      <c r="F3820" s="1">
        <v>0</v>
      </c>
      <c r="G3820" s="1">
        <v>28</v>
      </c>
      <c r="H3820" s="1">
        <v>2</v>
      </c>
      <c r="I3820" s="1">
        <f t="shared" si="177"/>
        <v>-0.15402264524545051</v>
      </c>
      <c r="J3820" s="1">
        <f t="shared" si="178"/>
        <v>0.46157028094029279</v>
      </c>
      <c r="K3820" s="1">
        <v>0</v>
      </c>
      <c r="L3820" s="1">
        <f t="shared" si="179"/>
        <v>-0.61909830332712346</v>
      </c>
      <c r="M3820" s="1">
        <f>ABS(J3820-Base!J3820)</f>
        <v>5.3345204778011968E-3</v>
      </c>
    </row>
    <row r="3821" spans="5:13" x14ac:dyDescent="0.3">
      <c r="E3821" s="1">
        <v>3810</v>
      </c>
      <c r="F3821" s="1">
        <v>1</v>
      </c>
      <c r="G3821" s="1">
        <v>21</v>
      </c>
      <c r="H3821" s="1">
        <v>3</v>
      </c>
      <c r="I3821" s="1">
        <f t="shared" si="177"/>
        <v>0.36368472937244134</v>
      </c>
      <c r="J3821" s="1">
        <f t="shared" si="178"/>
        <v>0.58993210957582065</v>
      </c>
      <c r="K3821" s="1">
        <v>0</v>
      </c>
      <c r="L3821" s="1">
        <f t="shared" si="179"/>
        <v>-0.89143254659126092</v>
      </c>
      <c r="M3821" s="1">
        <f>ABS(J3821-Base!J3821)</f>
        <v>3.2934135297213452E-3</v>
      </c>
    </row>
    <row r="3822" spans="5:13" x14ac:dyDescent="0.3">
      <c r="E3822" s="1">
        <v>3811</v>
      </c>
      <c r="F3822" s="1">
        <v>1</v>
      </c>
      <c r="G3822" s="1">
        <v>19</v>
      </c>
      <c r="H3822" s="1">
        <v>1</v>
      </c>
      <c r="I3822" s="1">
        <f t="shared" si="177"/>
        <v>-0.16985511671774955</v>
      </c>
      <c r="J3822" s="1">
        <f t="shared" si="178"/>
        <v>0.45763801982697555</v>
      </c>
      <c r="K3822" s="1">
        <v>0</v>
      </c>
      <c r="L3822" s="1">
        <f t="shared" si="179"/>
        <v>-0.61182164036396791</v>
      </c>
      <c r="M3822" s="1">
        <f>ABS(J3822-Base!J3822)</f>
        <v>2.9238545794913473E-3</v>
      </c>
    </row>
    <row r="3823" spans="5:13" x14ac:dyDescent="0.3">
      <c r="E3823" s="1">
        <v>3812</v>
      </c>
      <c r="F3823" s="1">
        <v>0</v>
      </c>
      <c r="G3823" s="1">
        <v>21</v>
      </c>
      <c r="H3823" s="1">
        <v>1</v>
      </c>
      <c r="I3823" s="1">
        <f t="shared" si="177"/>
        <v>-0.2171941996970132</v>
      </c>
      <c r="J3823" s="1">
        <f t="shared" si="178"/>
        <v>0.44591390150239957</v>
      </c>
      <c r="K3823" s="1">
        <v>1</v>
      </c>
      <c r="L3823" s="1">
        <f t="shared" si="179"/>
        <v>-0.80762939155658786</v>
      </c>
      <c r="M3823" s="1">
        <f>ABS(J3823-Base!J3823)</f>
        <v>4.8651378230174513E-4</v>
      </c>
    </row>
    <row r="3824" spans="5:13" x14ac:dyDescent="0.3">
      <c r="E3824" s="1">
        <v>3813</v>
      </c>
      <c r="F3824" s="1">
        <v>1</v>
      </c>
      <c r="G3824" s="1">
        <v>26</v>
      </c>
      <c r="H3824" s="1">
        <v>7</v>
      </c>
      <c r="I3824" s="1">
        <f t="shared" si="177"/>
        <v>1.4011668257271368</v>
      </c>
      <c r="J3824" s="1">
        <f t="shared" si="178"/>
        <v>0.80236898089568198</v>
      </c>
      <c r="K3824" s="1">
        <v>1</v>
      </c>
      <c r="L3824" s="1">
        <f t="shared" si="179"/>
        <v>-0.22018670098832491</v>
      </c>
      <c r="M3824" s="1">
        <f>ABS(J3824-Base!J3824)</f>
        <v>1.0232698444364474E-2</v>
      </c>
    </row>
    <row r="3825" spans="5:13" x14ac:dyDescent="0.3">
      <c r="E3825" s="1">
        <v>3814</v>
      </c>
      <c r="F3825" s="1">
        <v>0</v>
      </c>
      <c r="G3825" s="1">
        <v>23</v>
      </c>
      <c r="H3825" s="1">
        <v>1</v>
      </c>
      <c r="I3825" s="1">
        <f t="shared" si="177"/>
        <v>-0.27002484650845249</v>
      </c>
      <c r="J3825" s="1">
        <f t="shared" si="178"/>
        <v>0.43290099526311304</v>
      </c>
      <c r="K3825" s="1">
        <v>0</v>
      </c>
      <c r="L3825" s="1">
        <f t="shared" si="179"/>
        <v>-0.5672213789683026</v>
      </c>
      <c r="M3825" s="1">
        <f>ABS(J3825-Base!J3825)</f>
        <v>5.7557668159280428E-4</v>
      </c>
    </row>
    <row r="3826" spans="5:13" x14ac:dyDescent="0.3">
      <c r="E3826" s="1">
        <v>3815</v>
      </c>
      <c r="F3826" s="1">
        <v>0</v>
      </c>
      <c r="G3826" s="1">
        <v>30</v>
      </c>
      <c r="H3826" s="1">
        <v>3</v>
      </c>
      <c r="I3826" s="1">
        <f t="shared" si="177"/>
        <v>4.122552623471043E-2</v>
      </c>
      <c r="J3826" s="1">
        <f t="shared" si="178"/>
        <v>0.51030492212762413</v>
      </c>
      <c r="K3826" s="1">
        <v>1</v>
      </c>
      <c r="L3826" s="1">
        <f t="shared" si="179"/>
        <v>-0.67274684540195073</v>
      </c>
      <c r="M3826" s="1">
        <f>ABS(J3826-Base!J3826)</f>
        <v>1.2912652005979908E-2</v>
      </c>
    </row>
    <row r="3827" spans="5:13" x14ac:dyDescent="0.3">
      <c r="E3827" s="1">
        <v>3816</v>
      </c>
      <c r="F3827" s="1">
        <v>1</v>
      </c>
      <c r="G3827" s="1">
        <v>25</v>
      </c>
      <c r="H3827" s="1">
        <v>1</v>
      </c>
      <c r="I3827" s="1">
        <f t="shared" si="177"/>
        <v>-0.34744069167186764</v>
      </c>
      <c r="J3827" s="1">
        <f t="shared" si="178"/>
        <v>0.41400318395785679</v>
      </c>
      <c r="K3827" s="1">
        <v>1</v>
      </c>
      <c r="L3827" s="1">
        <f t="shared" si="179"/>
        <v>-0.88188161446693525</v>
      </c>
      <c r="M3827" s="1">
        <f>ABS(J3827-Base!J3827)</f>
        <v>4.3556515354902237E-3</v>
      </c>
    </row>
    <row r="3828" spans="5:13" x14ac:dyDescent="0.3">
      <c r="E3828" s="1">
        <v>3817</v>
      </c>
      <c r="F3828" s="1">
        <v>1</v>
      </c>
      <c r="G3828" s="1">
        <v>21</v>
      </c>
      <c r="H3828" s="1">
        <v>3</v>
      </c>
      <c r="I3828" s="1">
        <f t="shared" si="177"/>
        <v>0.36368472937244134</v>
      </c>
      <c r="J3828" s="1">
        <f t="shared" si="178"/>
        <v>0.58993210957582065</v>
      </c>
      <c r="K3828" s="1">
        <v>0</v>
      </c>
      <c r="L3828" s="1">
        <f t="shared" si="179"/>
        <v>-0.89143254659126092</v>
      </c>
      <c r="M3828" s="1">
        <f>ABS(J3828-Base!J3828)</f>
        <v>3.2934135297213452E-3</v>
      </c>
    </row>
    <row r="3829" spans="5:13" x14ac:dyDescent="0.3">
      <c r="E3829" s="1">
        <v>3818</v>
      </c>
      <c r="F3829" s="1">
        <v>0</v>
      </c>
      <c r="G3829" s="1">
        <v>28</v>
      </c>
      <c r="H3829" s="1">
        <v>1</v>
      </c>
      <c r="I3829" s="1">
        <f t="shared" si="177"/>
        <v>-0.40210146353705067</v>
      </c>
      <c r="J3829" s="1">
        <f t="shared" si="178"/>
        <v>0.40080754556530518</v>
      </c>
      <c r="K3829" s="1">
        <v>0</v>
      </c>
      <c r="L3829" s="1">
        <f t="shared" si="179"/>
        <v>-0.51217243959090175</v>
      </c>
      <c r="M3829" s="1">
        <f>ABS(J3829-Base!J3829)</f>
        <v>3.1490134339461351E-3</v>
      </c>
    </row>
    <row r="3830" spans="5:13" x14ac:dyDescent="0.3">
      <c r="E3830" s="1">
        <v>3819</v>
      </c>
      <c r="F3830" s="1">
        <v>1</v>
      </c>
      <c r="G3830" s="1">
        <v>27</v>
      </c>
      <c r="H3830" s="1">
        <v>5</v>
      </c>
      <c r="I3830" s="1">
        <f t="shared" si="177"/>
        <v>0.77883419215988692</v>
      </c>
      <c r="J3830" s="1">
        <f t="shared" si="178"/>
        <v>0.68542880128468697</v>
      </c>
      <c r="K3830" s="1">
        <v>1</v>
      </c>
      <c r="L3830" s="1">
        <f t="shared" si="179"/>
        <v>-0.37771064929130382</v>
      </c>
      <c r="M3830" s="1">
        <f>ABS(J3830-Base!J3830)</f>
        <v>7.5662606700367396E-3</v>
      </c>
    </row>
    <row r="3831" spans="5:13" x14ac:dyDescent="0.3">
      <c r="E3831" s="1">
        <v>3820</v>
      </c>
      <c r="F3831" s="1">
        <v>0</v>
      </c>
      <c r="G3831" s="1">
        <v>25</v>
      </c>
      <c r="H3831" s="1">
        <v>2</v>
      </c>
      <c r="I3831" s="1">
        <f t="shared" si="177"/>
        <v>-7.477667502829155E-2</v>
      </c>
      <c r="J3831" s="1">
        <f t="shared" si="178"/>
        <v>0.48131453715836953</v>
      </c>
      <c r="K3831" s="1">
        <v>0</v>
      </c>
      <c r="L3831" s="1">
        <f t="shared" si="179"/>
        <v>-0.65645762415665765</v>
      </c>
      <c r="M3831" s="1">
        <f>ABS(J3831-Base!J3831)</f>
        <v>6.9731103738460698E-3</v>
      </c>
    </row>
    <row r="3832" spans="5:13" x14ac:dyDescent="0.3">
      <c r="E3832" s="1">
        <v>3821</v>
      </c>
      <c r="F3832" s="1">
        <v>1</v>
      </c>
      <c r="G3832" s="1">
        <v>30</v>
      </c>
      <c r="H3832" s="1">
        <v>6</v>
      </c>
      <c r="I3832" s="1">
        <f t="shared" si="177"/>
        <v>0.98640892355360965</v>
      </c>
      <c r="J3832" s="1">
        <f t="shared" si="178"/>
        <v>0.7283780342700914</v>
      </c>
      <c r="K3832" s="1">
        <v>1</v>
      </c>
      <c r="L3832" s="1">
        <f t="shared" si="179"/>
        <v>-0.31693508772000217</v>
      </c>
      <c r="M3832" s="1">
        <f>ABS(J3832-Base!J3832)</f>
        <v>9.0954607947090205E-3</v>
      </c>
    </row>
    <row r="3833" spans="5:13" x14ac:dyDescent="0.3">
      <c r="E3833" s="1">
        <v>3822</v>
      </c>
      <c r="F3833" s="1">
        <v>1</v>
      </c>
      <c r="G3833" s="1">
        <v>23</v>
      </c>
      <c r="H3833" s="1">
        <v>2</v>
      </c>
      <c r="I3833" s="1">
        <f t="shared" si="177"/>
        <v>8.1220188502868634E-3</v>
      </c>
      <c r="J3833" s="1">
        <f t="shared" si="178"/>
        <v>0.50203049355042118</v>
      </c>
      <c r="K3833" s="1">
        <v>0</v>
      </c>
      <c r="L3833" s="1">
        <f t="shared" si="179"/>
        <v>-0.69721643586119952</v>
      </c>
      <c r="M3833" s="1">
        <f>ABS(J3833-Base!J3833)</f>
        <v>5.4109666962431913E-4</v>
      </c>
    </row>
    <row r="3834" spans="5:13" x14ac:dyDescent="0.3">
      <c r="E3834" s="1">
        <v>3823</v>
      </c>
      <c r="F3834" s="1">
        <v>1</v>
      </c>
      <c r="G3834" s="1">
        <v>21</v>
      </c>
      <c r="H3834" s="1">
        <v>4</v>
      </c>
      <c r="I3834" s="1">
        <f t="shared" si="177"/>
        <v>0.66005224824322317</v>
      </c>
      <c r="J3834" s="1">
        <f t="shared" si="178"/>
        <v>0.65927212519680789</v>
      </c>
      <c r="K3834" s="1">
        <v>0</v>
      </c>
      <c r="L3834" s="1">
        <f t="shared" si="179"/>
        <v>-1.0766711413919756</v>
      </c>
      <c r="M3834" s="1">
        <f>ABS(J3834-Base!J3834)</f>
        <v>6.1608930378419524E-3</v>
      </c>
    </row>
    <row r="3835" spans="5:13" x14ac:dyDescent="0.3">
      <c r="E3835" s="1">
        <v>3824</v>
      </c>
      <c r="F3835" s="1">
        <v>1</v>
      </c>
      <c r="G3835" s="1">
        <v>20</v>
      </c>
      <c r="H3835" s="1">
        <v>5</v>
      </c>
      <c r="I3835" s="1">
        <f t="shared" si="177"/>
        <v>0.98601736293969144</v>
      </c>
      <c r="J3835" s="1">
        <f t="shared" si="178"/>
        <v>0.72830055963107243</v>
      </c>
      <c r="K3835" s="1">
        <v>1</v>
      </c>
      <c r="L3835" s="1">
        <f t="shared" si="179"/>
        <v>-0.31704145935121358</v>
      </c>
      <c r="M3835" s="1">
        <f>ABS(J3835-Base!J3835)</f>
        <v>8.399337005623897E-3</v>
      </c>
    </row>
    <row r="3836" spans="5:13" x14ac:dyDescent="0.3">
      <c r="E3836" s="1">
        <v>3825</v>
      </c>
      <c r="F3836" s="1">
        <v>1</v>
      </c>
      <c r="G3836" s="1">
        <v>21</v>
      </c>
      <c r="H3836" s="1">
        <v>1</v>
      </c>
      <c r="I3836" s="1">
        <f t="shared" si="177"/>
        <v>-0.22905030836912227</v>
      </c>
      <c r="J3836" s="1">
        <f t="shared" si="178"/>
        <v>0.44298646859080054</v>
      </c>
      <c r="K3836" s="1">
        <v>0</v>
      </c>
      <c r="L3836" s="1">
        <f t="shared" si="179"/>
        <v>-0.58516574597614501</v>
      </c>
      <c r="M3836" s="1">
        <f>ABS(J3836-Base!J3836)</f>
        <v>3.4139466939007712E-3</v>
      </c>
    </row>
    <row r="3837" spans="5:13" x14ac:dyDescent="0.3">
      <c r="E3837" s="1">
        <v>3826</v>
      </c>
      <c r="F3837" s="1">
        <v>0</v>
      </c>
      <c r="G3837" s="1">
        <v>20</v>
      </c>
      <c r="H3837" s="1">
        <v>1</v>
      </c>
      <c r="I3837" s="1">
        <f t="shared" si="177"/>
        <v>-0.19077887629129359</v>
      </c>
      <c r="J3837" s="1">
        <f t="shared" si="178"/>
        <v>0.45244941673162731</v>
      </c>
      <c r="K3837" s="1">
        <v>1</v>
      </c>
      <c r="L3837" s="1">
        <f t="shared" si="179"/>
        <v>-0.7930793083191503</v>
      </c>
      <c r="M3837" s="1">
        <f>ABS(J3837-Base!J3837)</f>
        <v>1.0223155209224677E-3</v>
      </c>
    </row>
    <row r="3838" spans="5:13" x14ac:dyDescent="0.3">
      <c r="E3838" s="1">
        <v>3827</v>
      </c>
      <c r="F3838" s="1">
        <v>0</v>
      </c>
      <c r="G3838" s="1">
        <v>26</v>
      </c>
      <c r="H3838" s="1">
        <v>3</v>
      </c>
      <c r="I3838" s="1">
        <f t="shared" si="177"/>
        <v>0.146886819857589</v>
      </c>
      <c r="J3838" s="1">
        <f t="shared" si="178"/>
        <v>0.5366558222841874</v>
      </c>
      <c r="K3838" s="1">
        <v>1</v>
      </c>
      <c r="L3838" s="1">
        <f t="shared" si="179"/>
        <v>-0.62239831679977509</v>
      </c>
      <c r="M3838" s="1">
        <f>ABS(J3838-Base!J3838)</f>
        <v>1.4966078005499539E-2</v>
      </c>
    </row>
    <row r="3839" spans="5:13" x14ac:dyDescent="0.3">
      <c r="E3839" s="1">
        <v>3828</v>
      </c>
      <c r="F3839" s="1">
        <v>1</v>
      </c>
      <c r="G3839" s="1">
        <v>22</v>
      </c>
      <c r="H3839" s="1">
        <v>6</v>
      </c>
      <c r="I3839" s="1">
        <f t="shared" si="177"/>
        <v>1.2231896901591008</v>
      </c>
      <c r="J3839" s="1">
        <f t="shared" si="178"/>
        <v>0.77262438847577675</v>
      </c>
      <c r="K3839" s="1">
        <v>1</v>
      </c>
      <c r="L3839" s="1">
        <f t="shared" si="179"/>
        <v>-0.25796226249205773</v>
      </c>
      <c r="M3839" s="1">
        <f>ABS(J3839-Base!J3839)</f>
        <v>9.5727526765619908E-3</v>
      </c>
    </row>
    <row r="3840" spans="5:13" x14ac:dyDescent="0.3">
      <c r="E3840" s="1">
        <v>3829</v>
      </c>
      <c r="F3840" s="1">
        <v>0</v>
      </c>
      <c r="G3840" s="1">
        <v>26</v>
      </c>
      <c r="H3840" s="1">
        <v>0</v>
      </c>
      <c r="I3840" s="1">
        <f t="shared" si="177"/>
        <v>-0.5973496350172115</v>
      </c>
      <c r="J3840" s="1">
        <f t="shared" si="178"/>
        <v>0.35495028933023043</v>
      </c>
      <c r="K3840" s="1">
        <v>0</v>
      </c>
      <c r="L3840" s="1">
        <f t="shared" si="179"/>
        <v>-0.43842789435032226</v>
      </c>
      <c r="M3840" s="1">
        <f>ABS(J3840-Base!J3840)</f>
        <v>9.8715949567237948E-3</v>
      </c>
    </row>
    <row r="3841" spans="5:13" x14ac:dyDescent="0.3">
      <c r="E3841" s="1">
        <v>3830</v>
      </c>
      <c r="F3841" s="1">
        <v>1</v>
      </c>
      <c r="G3841" s="1">
        <v>24</v>
      </c>
      <c r="H3841" s="1">
        <v>1</v>
      </c>
      <c r="I3841" s="1">
        <f t="shared" si="177"/>
        <v>-0.31784309584618131</v>
      </c>
      <c r="J3841" s="1">
        <f t="shared" si="178"/>
        <v>0.42120149167015264</v>
      </c>
      <c r="K3841" s="1">
        <v>1</v>
      </c>
      <c r="L3841" s="1">
        <f t="shared" si="179"/>
        <v>-0.86464395725149212</v>
      </c>
      <c r="M3841" s="1">
        <f>ABS(J3841-Base!J3841)</f>
        <v>4.1257370632288848E-3</v>
      </c>
    </row>
    <row r="3842" spans="5:13" x14ac:dyDescent="0.3">
      <c r="E3842" s="1">
        <v>3831</v>
      </c>
      <c r="F3842" s="1">
        <v>0</v>
      </c>
      <c r="G3842" s="1">
        <v>30</v>
      </c>
      <c r="H3842" s="1">
        <v>1</v>
      </c>
      <c r="I3842" s="1">
        <f t="shared" si="177"/>
        <v>-0.4549321103484899</v>
      </c>
      <c r="J3842" s="1">
        <f t="shared" si="178"/>
        <v>0.38818875454897944</v>
      </c>
      <c r="K3842" s="1">
        <v>0</v>
      </c>
      <c r="L3842" s="1">
        <f t="shared" si="179"/>
        <v>-0.49133146650745418</v>
      </c>
      <c r="M3842" s="1">
        <f>ABS(J3842-Base!J3842)</f>
        <v>4.1345494440507835E-3</v>
      </c>
    </row>
    <row r="3843" spans="5:13" x14ac:dyDescent="0.3">
      <c r="E3843" s="1">
        <v>3832</v>
      </c>
      <c r="F3843" s="1">
        <v>1</v>
      </c>
      <c r="G3843" s="1">
        <v>26</v>
      </c>
      <c r="H3843" s="1">
        <v>8</v>
      </c>
      <c r="I3843" s="1">
        <f t="shared" si="177"/>
        <v>1.6975343445979187</v>
      </c>
      <c r="J3843" s="1">
        <f t="shared" si="178"/>
        <v>0.84521243172168159</v>
      </c>
      <c r="K3843" s="1">
        <v>1</v>
      </c>
      <c r="L3843" s="1">
        <f t="shared" si="179"/>
        <v>-0.16816728473307052</v>
      </c>
      <c r="M3843" s="1">
        <f>ABS(J3843-Base!J3843)</f>
        <v>1.0347393992942155E-2</v>
      </c>
    </row>
    <row r="3844" spans="5:13" x14ac:dyDescent="0.3">
      <c r="E3844" s="1">
        <v>3833</v>
      </c>
      <c r="F3844" s="1">
        <v>0</v>
      </c>
      <c r="G3844" s="1">
        <v>28</v>
      </c>
      <c r="H3844" s="1">
        <v>2</v>
      </c>
      <c r="I3844" s="1">
        <f t="shared" si="177"/>
        <v>-0.15402264524545051</v>
      </c>
      <c r="J3844" s="1">
        <f t="shared" si="178"/>
        <v>0.46157028094029279</v>
      </c>
      <c r="K3844" s="1">
        <v>1</v>
      </c>
      <c r="L3844" s="1">
        <f t="shared" si="179"/>
        <v>-0.77312094857257374</v>
      </c>
      <c r="M3844" s="1">
        <f>ABS(J3844-Base!J3844)</f>
        <v>5.3345204778011968E-3</v>
      </c>
    </row>
    <row r="3845" spans="5:13" x14ac:dyDescent="0.3">
      <c r="E3845" s="1">
        <v>3834</v>
      </c>
      <c r="F3845" s="1">
        <v>1</v>
      </c>
      <c r="G3845" s="1">
        <v>31</v>
      </c>
      <c r="H3845" s="1">
        <v>5</v>
      </c>
      <c r="I3845" s="1">
        <f t="shared" si="177"/>
        <v>0.6604438088571416</v>
      </c>
      <c r="J3845" s="1">
        <f t="shared" si="178"/>
        <v>0.65936007690719023</v>
      </c>
      <c r="K3845" s="1">
        <v>1</v>
      </c>
      <c r="L3845" s="1">
        <f t="shared" si="179"/>
        <v>-0.4164854947524862</v>
      </c>
      <c r="M3845" s="1">
        <f>ABS(J3845-Base!J3845)</f>
        <v>6.9437869772803751E-3</v>
      </c>
    </row>
    <row r="3846" spans="5:13" x14ac:dyDescent="0.3">
      <c r="E3846" s="1">
        <v>3835</v>
      </c>
      <c r="F3846" s="1">
        <v>0</v>
      </c>
      <c r="G3846" s="1">
        <v>27</v>
      </c>
      <c r="H3846" s="1">
        <v>2</v>
      </c>
      <c r="I3846" s="1">
        <f t="shared" si="177"/>
        <v>-0.12760732183973089</v>
      </c>
      <c r="J3846" s="1">
        <f t="shared" si="178"/>
        <v>0.4681413889610696</v>
      </c>
      <c r="K3846" s="1">
        <v>1</v>
      </c>
      <c r="L3846" s="1">
        <f t="shared" si="179"/>
        <v>-0.75898491552680436</v>
      </c>
      <c r="M3846" s="1">
        <f>ABS(J3846-Base!J3846)</f>
        <v>5.8814182643489032E-3</v>
      </c>
    </row>
    <row r="3847" spans="5:13" x14ac:dyDescent="0.3">
      <c r="E3847" s="1">
        <v>3836</v>
      </c>
      <c r="F3847" s="1">
        <v>0</v>
      </c>
      <c r="G3847" s="1">
        <v>22</v>
      </c>
      <c r="H3847" s="1">
        <v>2</v>
      </c>
      <c r="I3847" s="1">
        <f t="shared" si="177"/>
        <v>4.4692951888673504E-3</v>
      </c>
      <c r="J3847" s="1">
        <f t="shared" si="178"/>
        <v>0.50111732193737923</v>
      </c>
      <c r="K3847" s="1">
        <v>1</v>
      </c>
      <c r="L3847" s="1">
        <f t="shared" si="179"/>
        <v>-0.69091502978836927</v>
      </c>
      <c r="M3847" s="1">
        <f>ABS(J3847-Base!J3847)</f>
        <v>8.5961228783612009E-3</v>
      </c>
    </row>
    <row r="3848" spans="5:13" x14ac:dyDescent="0.3">
      <c r="E3848" s="1">
        <v>3837</v>
      </c>
      <c r="F3848" s="1">
        <v>1</v>
      </c>
      <c r="G3848" s="1">
        <v>17</v>
      </c>
      <c r="H3848" s="1">
        <v>4</v>
      </c>
      <c r="I3848" s="1">
        <f t="shared" si="177"/>
        <v>0.77844263154596849</v>
      </c>
      <c r="J3848" s="1">
        <f t="shared" si="178"/>
        <v>0.68534436835953194</v>
      </c>
      <c r="K3848" s="1">
        <v>1</v>
      </c>
      <c r="L3848" s="1">
        <f t="shared" si="179"/>
        <v>-0.37783383951289784</v>
      </c>
      <c r="M3848" s="1">
        <f>ABS(J3848-Base!J3848)</f>
        <v>6.8126931389917988E-3</v>
      </c>
    </row>
    <row r="3849" spans="5:13" x14ac:dyDescent="0.3">
      <c r="E3849" s="1">
        <v>3838</v>
      </c>
      <c r="F3849" s="1">
        <v>1</v>
      </c>
      <c r="G3849" s="1">
        <v>24</v>
      </c>
      <c r="H3849" s="1">
        <v>3</v>
      </c>
      <c r="I3849" s="1">
        <f t="shared" si="177"/>
        <v>0.27489194189538235</v>
      </c>
      <c r="J3849" s="1">
        <f t="shared" si="178"/>
        <v>0.56829347313059175</v>
      </c>
      <c r="K3849" s="1">
        <v>0</v>
      </c>
      <c r="L3849" s="1">
        <f t="shared" si="179"/>
        <v>-0.84000925754169453</v>
      </c>
      <c r="M3849" s="1">
        <f>ABS(J3849-Base!J3849)</f>
        <v>2.583137306302774E-3</v>
      </c>
    </row>
    <row r="3850" spans="5:13" x14ac:dyDescent="0.3">
      <c r="E3850" s="1">
        <v>3839</v>
      </c>
      <c r="F3850" s="1">
        <v>1</v>
      </c>
      <c r="G3850" s="1">
        <v>24</v>
      </c>
      <c r="H3850" s="1">
        <v>3</v>
      </c>
      <c r="I3850" s="1">
        <f t="shared" si="177"/>
        <v>0.27489194189538235</v>
      </c>
      <c r="J3850" s="1">
        <f t="shared" si="178"/>
        <v>0.56829347313059175</v>
      </c>
      <c r="K3850" s="1">
        <v>0</v>
      </c>
      <c r="L3850" s="1">
        <f t="shared" si="179"/>
        <v>-0.84000925754169453</v>
      </c>
      <c r="M3850" s="1">
        <f>ABS(J3850-Base!J3850)</f>
        <v>2.583137306302774E-3</v>
      </c>
    </row>
    <row r="3851" spans="5:13" x14ac:dyDescent="0.3">
      <c r="E3851" s="1">
        <v>3840</v>
      </c>
      <c r="F3851" s="1">
        <v>0</v>
      </c>
      <c r="G3851" s="1">
        <v>22</v>
      </c>
      <c r="H3851" s="1">
        <v>0</v>
      </c>
      <c r="I3851" s="1">
        <f t="shared" si="177"/>
        <v>-0.49168834139433298</v>
      </c>
      <c r="J3851" s="1">
        <f t="shared" si="178"/>
        <v>0.37949591830017942</v>
      </c>
      <c r="K3851" s="1">
        <v>1</v>
      </c>
      <c r="L3851" s="1">
        <f t="shared" si="179"/>
        <v>-0.96891143767154075</v>
      </c>
      <c r="M3851" s="1">
        <f>ABS(J3851-Base!J3851)</f>
        <v>8.1515393118058999E-3</v>
      </c>
    </row>
    <row r="3852" spans="5:13" x14ac:dyDescent="0.3">
      <c r="E3852" s="1">
        <v>3841</v>
      </c>
      <c r="F3852" s="1">
        <v>0</v>
      </c>
      <c r="G3852" s="1">
        <v>30</v>
      </c>
      <c r="H3852" s="1">
        <v>1</v>
      </c>
      <c r="I3852" s="1">
        <f t="shared" si="177"/>
        <v>-0.4549321103484899</v>
      </c>
      <c r="J3852" s="1">
        <f t="shared" si="178"/>
        <v>0.38818875454897944</v>
      </c>
      <c r="K3852" s="1">
        <v>0</v>
      </c>
      <c r="L3852" s="1">
        <f t="shared" si="179"/>
        <v>-0.49133146650745418</v>
      </c>
      <c r="M3852" s="1">
        <f>ABS(J3852-Base!J3852)</f>
        <v>4.1345494440507835E-3</v>
      </c>
    </row>
    <row r="3853" spans="5:13" x14ac:dyDescent="0.3">
      <c r="E3853" s="1">
        <v>3842</v>
      </c>
      <c r="F3853" s="1">
        <v>1</v>
      </c>
      <c r="G3853" s="1">
        <v>23</v>
      </c>
      <c r="H3853" s="1">
        <v>3</v>
      </c>
      <c r="I3853" s="1">
        <f t="shared" ref="I3853:I3916" si="180">$H$5+$H$6*G3853+H3853*$H$7+$H$8*F3853+F3853*H3853*$H$9+F3853*G3853*$H$10</f>
        <v>0.30448953772106868</v>
      </c>
      <c r="J3853" s="1">
        <f t="shared" ref="J3853:J3916" si="181">EXP(I3853)/(1+EXP(I3853))</f>
        <v>0.57553965310375632</v>
      </c>
      <c r="K3853" s="1">
        <v>0</v>
      </c>
      <c r="L3853" s="1">
        <f t="shared" ref="L3853:L3916" si="182">IF(K3853=1,LN(J3853),LN(1-J3853))</f>
        <v>-0.8569366889101131</v>
      </c>
      <c r="M3853" s="1">
        <f>ABS(J3853-Base!J3853)</f>
        <v>2.8232640295787759E-3</v>
      </c>
    </row>
    <row r="3854" spans="5:13" x14ac:dyDescent="0.3">
      <c r="E3854" s="1">
        <v>3843</v>
      </c>
      <c r="F3854" s="1">
        <v>1</v>
      </c>
      <c r="G3854" s="1">
        <v>24</v>
      </c>
      <c r="H3854" s="1">
        <v>3</v>
      </c>
      <c r="I3854" s="1">
        <f t="shared" si="180"/>
        <v>0.27489194189538235</v>
      </c>
      <c r="J3854" s="1">
        <f t="shared" si="181"/>
        <v>0.56829347313059175</v>
      </c>
      <c r="K3854" s="1">
        <v>0</v>
      </c>
      <c r="L3854" s="1">
        <f t="shared" si="182"/>
        <v>-0.84000925754169453</v>
      </c>
      <c r="M3854" s="1">
        <f>ABS(J3854-Base!J3854)</f>
        <v>2.583137306302774E-3</v>
      </c>
    </row>
    <row r="3855" spans="5:13" x14ac:dyDescent="0.3">
      <c r="E3855" s="1">
        <v>3844</v>
      </c>
      <c r="F3855" s="1">
        <v>0</v>
      </c>
      <c r="G3855" s="1">
        <v>23</v>
      </c>
      <c r="H3855" s="1">
        <v>1</v>
      </c>
      <c r="I3855" s="1">
        <f t="shared" si="180"/>
        <v>-0.27002484650845249</v>
      </c>
      <c r="J3855" s="1">
        <f t="shared" si="181"/>
        <v>0.43290099526311304</v>
      </c>
      <c r="K3855" s="1">
        <v>1</v>
      </c>
      <c r="L3855" s="1">
        <f t="shared" si="182"/>
        <v>-0.83724622547675487</v>
      </c>
      <c r="M3855" s="1">
        <f>ABS(J3855-Base!J3855)</f>
        <v>5.7557668159280428E-4</v>
      </c>
    </row>
    <row r="3856" spans="5:13" x14ac:dyDescent="0.3">
      <c r="E3856" s="1">
        <v>3845</v>
      </c>
      <c r="F3856" s="1">
        <v>1</v>
      </c>
      <c r="G3856" s="1">
        <v>23</v>
      </c>
      <c r="H3856" s="1">
        <v>6</v>
      </c>
      <c r="I3856" s="1">
        <f t="shared" si="180"/>
        <v>1.193592094333414</v>
      </c>
      <c r="J3856" s="1">
        <f t="shared" si="181"/>
        <v>0.76738289178009755</v>
      </c>
      <c r="K3856" s="1">
        <v>0</v>
      </c>
      <c r="L3856" s="1">
        <f t="shared" si="182"/>
        <v>-1.4583614894961952</v>
      </c>
      <c r="M3856" s="1">
        <f>ABS(J3856-Base!J3856)</f>
        <v>9.5359868941310433E-3</v>
      </c>
    </row>
    <row r="3857" spans="5:13" x14ac:dyDescent="0.3">
      <c r="E3857" s="1">
        <v>3846</v>
      </c>
      <c r="F3857" s="1">
        <v>0</v>
      </c>
      <c r="G3857" s="1">
        <v>24</v>
      </c>
      <c r="H3857" s="1">
        <v>2</v>
      </c>
      <c r="I3857" s="1">
        <f t="shared" si="180"/>
        <v>-4.8361351622571935E-2</v>
      </c>
      <c r="J3857" s="1">
        <f t="shared" si="181"/>
        <v>0.48791201797070305</v>
      </c>
      <c r="K3857" s="1">
        <v>0</v>
      </c>
      <c r="L3857" s="1">
        <f t="shared" si="182"/>
        <v>-0.66925882880444321</v>
      </c>
      <c r="M3857" s="1">
        <f>ABS(J3857-Base!J3857)</f>
        <v>7.5166681376453992E-3</v>
      </c>
    </row>
    <row r="3858" spans="5:13" x14ac:dyDescent="0.3">
      <c r="E3858" s="1">
        <v>3847</v>
      </c>
      <c r="F3858" s="1">
        <v>1</v>
      </c>
      <c r="G3858" s="1">
        <v>22</v>
      </c>
      <c r="H3858" s="1">
        <v>2</v>
      </c>
      <c r="I3858" s="1">
        <f t="shared" si="180"/>
        <v>3.7719614675973248E-2</v>
      </c>
      <c r="J3858" s="1">
        <f t="shared" si="181"/>
        <v>0.50942878577989803</v>
      </c>
      <c r="K3858" s="1">
        <v>0</v>
      </c>
      <c r="L3858" s="1">
        <f t="shared" si="182"/>
        <v>-0.71218482352225843</v>
      </c>
      <c r="M3858" s="1">
        <f>ABS(J3858-Base!J3858)</f>
        <v>2.8465903584240504E-4</v>
      </c>
    </row>
    <row r="3859" spans="5:13" x14ac:dyDescent="0.3">
      <c r="E3859" s="1">
        <v>3848</v>
      </c>
      <c r="F3859" s="1">
        <v>0</v>
      </c>
      <c r="G3859" s="1">
        <v>26</v>
      </c>
      <c r="H3859" s="1">
        <v>2</v>
      </c>
      <c r="I3859" s="1">
        <f t="shared" si="180"/>
        <v>-0.10119199843401117</v>
      </c>
      <c r="J3859" s="1">
        <f t="shared" si="181"/>
        <v>0.47472356555743933</v>
      </c>
      <c r="K3859" s="1">
        <v>1</v>
      </c>
      <c r="L3859" s="1">
        <f t="shared" si="182"/>
        <v>-0.74502261160366057</v>
      </c>
      <c r="M3859" s="1">
        <f>ABS(J3859-Base!J3859)</f>
        <v>6.4278209415614129E-3</v>
      </c>
    </row>
    <row r="3860" spans="5:13" x14ac:dyDescent="0.3">
      <c r="E3860" s="1">
        <v>3849</v>
      </c>
      <c r="F3860" s="1">
        <v>0</v>
      </c>
      <c r="G3860" s="1">
        <v>22</v>
      </c>
      <c r="H3860" s="1">
        <v>2</v>
      </c>
      <c r="I3860" s="1">
        <f t="shared" si="180"/>
        <v>4.4692951888673504E-3</v>
      </c>
      <c r="J3860" s="1">
        <f t="shared" si="181"/>
        <v>0.50111732193737923</v>
      </c>
      <c r="K3860" s="1">
        <v>0</v>
      </c>
      <c r="L3860" s="1">
        <f t="shared" si="182"/>
        <v>-0.69538432497723657</v>
      </c>
      <c r="M3860" s="1">
        <f>ABS(J3860-Base!J3860)</f>
        <v>8.5961228783612009E-3</v>
      </c>
    </row>
    <row r="3861" spans="5:13" x14ac:dyDescent="0.3">
      <c r="E3861" s="1">
        <v>3850</v>
      </c>
      <c r="F3861" s="1">
        <v>1</v>
      </c>
      <c r="G3861" s="1">
        <v>25</v>
      </c>
      <c r="H3861" s="1">
        <v>3</v>
      </c>
      <c r="I3861" s="1">
        <f t="shared" si="180"/>
        <v>0.24529434606969602</v>
      </c>
      <c r="J3861" s="1">
        <f t="shared" si="181"/>
        <v>0.56101794223747015</v>
      </c>
      <c r="K3861" s="1">
        <v>1</v>
      </c>
      <c r="L3861" s="1">
        <f t="shared" si="182"/>
        <v>-0.57800239137288711</v>
      </c>
      <c r="M3861" s="1">
        <f>ABS(J3861-Base!J3861)</f>
        <v>2.3400149410359727E-3</v>
      </c>
    </row>
    <row r="3862" spans="5:13" x14ac:dyDescent="0.3">
      <c r="E3862" s="1">
        <v>3851</v>
      </c>
      <c r="F3862" s="1">
        <v>0</v>
      </c>
      <c r="G3862" s="1">
        <v>25</v>
      </c>
      <c r="H3862" s="1">
        <v>2</v>
      </c>
      <c r="I3862" s="1">
        <f t="shared" si="180"/>
        <v>-7.477667502829155E-2</v>
      </c>
      <c r="J3862" s="1">
        <f t="shared" si="181"/>
        <v>0.48131453715836953</v>
      </c>
      <c r="K3862" s="1">
        <v>1</v>
      </c>
      <c r="L3862" s="1">
        <f t="shared" si="182"/>
        <v>-0.7312342991849492</v>
      </c>
      <c r="M3862" s="1">
        <f>ABS(J3862-Base!J3862)</f>
        <v>6.9731103738460698E-3</v>
      </c>
    </row>
    <row r="3863" spans="5:13" x14ac:dyDescent="0.3">
      <c r="E3863" s="1">
        <v>3852</v>
      </c>
      <c r="F3863" s="1">
        <v>1</v>
      </c>
      <c r="G3863" s="1">
        <v>14</v>
      </c>
      <c r="H3863" s="1">
        <v>7</v>
      </c>
      <c r="I3863" s="1">
        <f t="shared" si="180"/>
        <v>1.756337975635373</v>
      </c>
      <c r="J3863" s="1">
        <f t="shared" si="181"/>
        <v>0.85275042402419587</v>
      </c>
      <c r="K3863" s="1">
        <v>1</v>
      </c>
      <c r="L3863" s="1">
        <f t="shared" si="182"/>
        <v>-0.15928836044023864</v>
      </c>
      <c r="M3863" s="1">
        <f>ABS(J3863-Base!J3863)</f>
        <v>9.750922054446165E-3</v>
      </c>
    </row>
    <row r="3864" spans="5:13" x14ac:dyDescent="0.3">
      <c r="E3864" s="1">
        <v>3853</v>
      </c>
      <c r="F3864" s="1">
        <v>1</v>
      </c>
      <c r="G3864" s="1">
        <v>28</v>
      </c>
      <c r="H3864" s="1">
        <v>0</v>
      </c>
      <c r="I3864" s="1">
        <f t="shared" si="180"/>
        <v>-0.73260099801970857</v>
      </c>
      <c r="J3864" s="1">
        <f t="shared" si="181"/>
        <v>0.32462421602077618</v>
      </c>
      <c r="K3864" s="1">
        <v>1</v>
      </c>
      <c r="L3864" s="1">
        <f t="shared" si="182"/>
        <v>-1.1250870240324797</v>
      </c>
      <c r="M3864" s="1">
        <f>ABS(J3864-Base!J3864)</f>
        <v>7.6566515005453417E-3</v>
      </c>
    </row>
    <row r="3865" spans="5:13" x14ac:dyDescent="0.3">
      <c r="E3865" s="1">
        <v>3854</v>
      </c>
      <c r="F3865" s="1">
        <v>1</v>
      </c>
      <c r="G3865" s="1">
        <v>23</v>
      </c>
      <c r="H3865" s="1">
        <v>1</v>
      </c>
      <c r="I3865" s="1">
        <f t="shared" si="180"/>
        <v>-0.28824550002049498</v>
      </c>
      <c r="J3865" s="1">
        <f t="shared" si="181"/>
        <v>0.42843345186620124</v>
      </c>
      <c r="K3865" s="1">
        <v>1</v>
      </c>
      <c r="L3865" s="1">
        <f t="shared" si="182"/>
        <v>-0.84761985786835914</v>
      </c>
      <c r="M3865" s="1">
        <f>ABS(J3865-Base!J3865)</f>
        <v>3.8919667153189952E-3</v>
      </c>
    </row>
    <row r="3866" spans="5:13" x14ac:dyDescent="0.3">
      <c r="E3866" s="1">
        <v>3855</v>
      </c>
      <c r="F3866" s="1">
        <v>0</v>
      </c>
      <c r="G3866" s="1">
        <v>32</v>
      </c>
      <c r="H3866" s="1">
        <v>2</v>
      </c>
      <c r="I3866" s="1">
        <f t="shared" si="180"/>
        <v>-0.25968393886832897</v>
      </c>
      <c r="J3866" s="1">
        <f t="shared" si="181"/>
        <v>0.43544140461043551</v>
      </c>
      <c r="K3866" s="1">
        <v>0</v>
      </c>
      <c r="L3866" s="1">
        <f t="shared" si="182"/>
        <v>-0.5717111002663634</v>
      </c>
      <c r="M3866" s="1">
        <f>ABS(J3866-Base!J3866)</f>
        <v>3.1542444363010791E-3</v>
      </c>
    </row>
    <row r="3867" spans="5:13" x14ac:dyDescent="0.3">
      <c r="E3867" s="1">
        <v>3856</v>
      </c>
      <c r="F3867" s="1">
        <v>0</v>
      </c>
      <c r="G3867" s="1">
        <v>22</v>
      </c>
      <c r="H3867" s="1">
        <v>0</v>
      </c>
      <c r="I3867" s="1">
        <f t="shared" si="180"/>
        <v>-0.49168834139433298</v>
      </c>
      <c r="J3867" s="1">
        <f t="shared" si="181"/>
        <v>0.37949591830017942</v>
      </c>
      <c r="K3867" s="1">
        <v>0</v>
      </c>
      <c r="L3867" s="1">
        <f t="shared" si="182"/>
        <v>-0.47722309627720794</v>
      </c>
      <c r="M3867" s="1">
        <f>ABS(J3867-Base!J3867)</f>
        <v>8.1515393118058999E-3</v>
      </c>
    </row>
    <row r="3868" spans="5:13" x14ac:dyDescent="0.3">
      <c r="E3868" s="1">
        <v>3857</v>
      </c>
      <c r="F3868" s="1">
        <v>1</v>
      </c>
      <c r="G3868" s="1">
        <v>27</v>
      </c>
      <c r="H3868" s="1">
        <v>4</v>
      </c>
      <c r="I3868" s="1">
        <f t="shared" si="180"/>
        <v>0.48246667328910497</v>
      </c>
      <c r="J3868" s="1">
        <f t="shared" si="181"/>
        <v>0.61833017432518689</v>
      </c>
      <c r="K3868" s="1">
        <v>1</v>
      </c>
      <c r="L3868" s="1">
        <f t="shared" si="182"/>
        <v>-0.48073270152981529</v>
      </c>
      <c r="M3868" s="1">
        <f>ABS(J3868-Base!J3868)</f>
        <v>5.0052804879144874E-3</v>
      </c>
    </row>
    <row r="3869" spans="5:13" x14ac:dyDescent="0.3">
      <c r="E3869" s="1">
        <v>3858</v>
      </c>
      <c r="F3869" s="1">
        <v>1</v>
      </c>
      <c r="G3869" s="1">
        <v>21</v>
      </c>
      <c r="H3869" s="1">
        <v>4</v>
      </c>
      <c r="I3869" s="1">
        <f t="shared" si="180"/>
        <v>0.66005224824322317</v>
      </c>
      <c r="J3869" s="1">
        <f t="shared" si="181"/>
        <v>0.65927212519680789</v>
      </c>
      <c r="K3869" s="1">
        <v>1</v>
      </c>
      <c r="L3869" s="1">
        <f t="shared" si="182"/>
        <v>-0.41661889314875233</v>
      </c>
      <c r="M3869" s="1">
        <f>ABS(J3869-Base!J3869)</f>
        <v>6.1608930378419524E-3</v>
      </c>
    </row>
    <row r="3870" spans="5:13" x14ac:dyDescent="0.3">
      <c r="E3870" s="1">
        <v>3859</v>
      </c>
      <c r="F3870" s="1">
        <v>0</v>
      </c>
      <c r="G3870" s="1">
        <v>30</v>
      </c>
      <c r="H3870" s="1">
        <v>0</v>
      </c>
      <c r="I3870" s="1">
        <f t="shared" si="180"/>
        <v>-0.70301092864009007</v>
      </c>
      <c r="J3870" s="1">
        <f t="shared" si="181"/>
        <v>0.33114500457860524</v>
      </c>
      <c r="K3870" s="1">
        <v>0</v>
      </c>
      <c r="L3870" s="1">
        <f t="shared" si="182"/>
        <v>-0.40218799059624144</v>
      </c>
      <c r="M3870" s="1">
        <f>ABS(J3870-Base!J3870)</f>
        <v>1.1419043964621955E-2</v>
      </c>
    </row>
    <row r="3871" spans="5:13" x14ac:dyDescent="0.3">
      <c r="E3871" s="1">
        <v>3860</v>
      </c>
      <c r="F3871" s="1">
        <v>0</v>
      </c>
      <c r="G3871" s="1">
        <v>14</v>
      </c>
      <c r="H3871" s="1">
        <v>1</v>
      </c>
      <c r="I3871" s="1">
        <f t="shared" si="180"/>
        <v>-3.228693585697584E-2</v>
      </c>
      <c r="J3871" s="1">
        <f t="shared" si="181"/>
        <v>0.49192896715838591</v>
      </c>
      <c r="K3871" s="1">
        <v>0</v>
      </c>
      <c r="L3871" s="1">
        <f t="shared" si="182"/>
        <v>-0.67713401275036456</v>
      </c>
      <c r="M3871" s="1">
        <f>ABS(J3871-Base!J3871)</f>
        <v>4.2661572243299362E-3</v>
      </c>
    </row>
    <row r="3872" spans="5:13" x14ac:dyDescent="0.3">
      <c r="E3872" s="1">
        <v>3861</v>
      </c>
      <c r="F3872" s="1">
        <v>0</v>
      </c>
      <c r="G3872" s="1">
        <v>26</v>
      </c>
      <c r="H3872" s="1">
        <v>2</v>
      </c>
      <c r="I3872" s="1">
        <f t="shared" si="180"/>
        <v>-0.10119199843401117</v>
      </c>
      <c r="J3872" s="1">
        <f t="shared" si="181"/>
        <v>0.47472356555743933</v>
      </c>
      <c r="K3872" s="1">
        <v>1</v>
      </c>
      <c r="L3872" s="1">
        <f t="shared" si="182"/>
        <v>-0.74502261160366057</v>
      </c>
      <c r="M3872" s="1">
        <f>ABS(J3872-Base!J3872)</f>
        <v>6.4278209415614129E-3</v>
      </c>
    </row>
    <row r="3873" spans="5:13" x14ac:dyDescent="0.3">
      <c r="E3873" s="1">
        <v>3862</v>
      </c>
      <c r="F3873" s="1">
        <v>0</v>
      </c>
      <c r="G3873" s="1">
        <v>22</v>
      </c>
      <c r="H3873" s="1">
        <v>1</v>
      </c>
      <c r="I3873" s="1">
        <f t="shared" si="180"/>
        <v>-0.24360952310273282</v>
      </c>
      <c r="J3873" s="1">
        <f t="shared" si="181"/>
        <v>0.43939703315261519</v>
      </c>
      <c r="K3873" s="1">
        <v>0</v>
      </c>
      <c r="L3873" s="1">
        <f t="shared" si="182"/>
        <v>-0.57874234799398538</v>
      </c>
      <c r="M3873" s="1">
        <f>ABS(J3873-Base!J3873)</f>
        <v>4.6310560282480928E-5</v>
      </c>
    </row>
    <row r="3874" spans="5:13" x14ac:dyDescent="0.3">
      <c r="E3874" s="1">
        <v>3863</v>
      </c>
      <c r="F3874" s="1">
        <v>0</v>
      </c>
      <c r="G3874" s="1">
        <v>21</v>
      </c>
      <c r="H3874" s="1">
        <v>3</v>
      </c>
      <c r="I3874" s="1">
        <f t="shared" si="180"/>
        <v>0.27896343688618713</v>
      </c>
      <c r="J3874" s="1">
        <f t="shared" si="181"/>
        <v>0.56929207838366536</v>
      </c>
      <c r="K3874" s="1">
        <v>1</v>
      </c>
      <c r="L3874" s="1">
        <f t="shared" si="182"/>
        <v>-0.56336165778260738</v>
      </c>
      <c r="M3874" s="1">
        <f>ABS(J3874-Base!J3874)</f>
        <v>1.734661766243395E-2</v>
      </c>
    </row>
    <row r="3875" spans="5:13" x14ac:dyDescent="0.3">
      <c r="E3875" s="1">
        <v>3864</v>
      </c>
      <c r="F3875" s="1">
        <v>0</v>
      </c>
      <c r="G3875" s="1">
        <v>24</v>
      </c>
      <c r="H3875" s="1">
        <v>1</v>
      </c>
      <c r="I3875" s="1">
        <f t="shared" si="180"/>
        <v>-0.2964401699141721</v>
      </c>
      <c r="J3875" s="1">
        <f t="shared" si="181"/>
        <v>0.42642794299600362</v>
      </c>
      <c r="K3875" s="1">
        <v>1</v>
      </c>
      <c r="L3875" s="1">
        <f t="shared" si="182"/>
        <v>-0.85231187592304813</v>
      </c>
      <c r="M3875" s="1">
        <f>ABS(J3875-Base!J3875)</f>
        <v>1.1007142626220934E-3</v>
      </c>
    </row>
    <row r="3876" spans="5:13" x14ac:dyDescent="0.3">
      <c r="E3876" s="1">
        <v>3865</v>
      </c>
      <c r="F3876" s="1">
        <v>1</v>
      </c>
      <c r="G3876" s="1">
        <v>26</v>
      </c>
      <c r="H3876" s="1">
        <v>2</v>
      </c>
      <c r="I3876" s="1">
        <f t="shared" si="180"/>
        <v>-8.0670768626772152E-2</v>
      </c>
      <c r="J3876" s="1">
        <f t="shared" si="181"/>
        <v>0.47984323796034778</v>
      </c>
      <c r="K3876" s="1">
        <v>0</v>
      </c>
      <c r="L3876" s="1">
        <f t="shared" si="182"/>
        <v>-0.65362504737737592</v>
      </c>
      <c r="M3876" s="1">
        <f>ABS(J3876-Base!J3876)</f>
        <v>1.3081485386529645E-3</v>
      </c>
    </row>
    <row r="3877" spans="5:13" x14ac:dyDescent="0.3">
      <c r="E3877" s="1">
        <v>3866</v>
      </c>
      <c r="F3877" s="1">
        <v>0</v>
      </c>
      <c r="G3877" s="1">
        <v>27</v>
      </c>
      <c r="H3877" s="1">
        <v>2</v>
      </c>
      <c r="I3877" s="1">
        <f t="shared" si="180"/>
        <v>-0.12760732183973089</v>
      </c>
      <c r="J3877" s="1">
        <f t="shared" si="181"/>
        <v>0.4681413889610696</v>
      </c>
      <c r="K3877" s="1">
        <v>0</v>
      </c>
      <c r="L3877" s="1">
        <f t="shared" si="182"/>
        <v>-0.63137759368707358</v>
      </c>
      <c r="M3877" s="1">
        <f>ABS(J3877-Base!J3877)</f>
        <v>5.8814182643489032E-3</v>
      </c>
    </row>
    <row r="3878" spans="5:13" x14ac:dyDescent="0.3">
      <c r="E3878" s="1">
        <v>3867</v>
      </c>
      <c r="F3878" s="1">
        <v>1</v>
      </c>
      <c r="G3878" s="1">
        <v>29</v>
      </c>
      <c r="H3878" s="1">
        <v>0</v>
      </c>
      <c r="I3878" s="1">
        <f t="shared" si="180"/>
        <v>-0.7621985938453949</v>
      </c>
      <c r="J3878" s="1">
        <f t="shared" si="181"/>
        <v>0.31816911813344217</v>
      </c>
      <c r="K3878" s="1">
        <v>0</v>
      </c>
      <c r="L3878" s="1">
        <f t="shared" si="182"/>
        <v>-0.38297362569196319</v>
      </c>
      <c r="M3878" s="1">
        <f>ABS(J3878-Base!J3878)</f>
        <v>7.8030842994941119E-3</v>
      </c>
    </row>
    <row r="3879" spans="5:13" x14ac:dyDescent="0.3">
      <c r="E3879" s="1">
        <v>3868</v>
      </c>
      <c r="F3879" s="1">
        <v>0</v>
      </c>
      <c r="G3879" s="1">
        <v>29</v>
      </c>
      <c r="H3879" s="1">
        <v>0</v>
      </c>
      <c r="I3879" s="1">
        <f t="shared" si="180"/>
        <v>-0.67659560523437046</v>
      </c>
      <c r="J3879" s="1">
        <f t="shared" si="181"/>
        <v>0.33702155128635308</v>
      </c>
      <c r="K3879" s="1">
        <v>0</v>
      </c>
      <c r="L3879" s="1">
        <f t="shared" si="182"/>
        <v>-0.41101279503553634</v>
      </c>
      <c r="M3879" s="1">
        <f>ABS(J3879-Base!J3879)</f>
        <v>1.1049348853416796E-2</v>
      </c>
    </row>
    <row r="3880" spans="5:13" x14ac:dyDescent="0.3">
      <c r="E3880" s="1">
        <v>3869</v>
      </c>
      <c r="F3880" s="1">
        <v>0</v>
      </c>
      <c r="G3880" s="1">
        <v>35</v>
      </c>
      <c r="H3880" s="1">
        <v>3</v>
      </c>
      <c r="I3880" s="1">
        <f t="shared" si="180"/>
        <v>-9.0851090793887646E-2</v>
      </c>
      <c r="J3880" s="1">
        <f t="shared" si="181"/>
        <v>0.47730283686969882</v>
      </c>
      <c r="K3880" s="1">
        <v>1</v>
      </c>
      <c r="L3880" s="1">
        <f t="shared" si="182"/>
        <v>-0.73960411141011795</v>
      </c>
      <c r="M3880" s="1">
        <f>ABS(J3880-Base!J3880)</f>
        <v>1.0218767156131237E-2</v>
      </c>
    </row>
    <row r="3881" spans="5:13" x14ac:dyDescent="0.3">
      <c r="E3881" s="1">
        <v>3870</v>
      </c>
      <c r="F3881" s="1">
        <v>0</v>
      </c>
      <c r="G3881" s="1">
        <v>26</v>
      </c>
      <c r="H3881" s="1">
        <v>3</v>
      </c>
      <c r="I3881" s="1">
        <f t="shared" si="180"/>
        <v>0.146886819857589</v>
      </c>
      <c r="J3881" s="1">
        <f t="shared" si="181"/>
        <v>0.5366558222841874</v>
      </c>
      <c r="K3881" s="1">
        <v>1</v>
      </c>
      <c r="L3881" s="1">
        <f t="shared" si="182"/>
        <v>-0.62239831679977509</v>
      </c>
      <c r="M3881" s="1">
        <f>ABS(J3881-Base!J3881)</f>
        <v>1.4966078005499539E-2</v>
      </c>
    </row>
    <row r="3882" spans="5:13" x14ac:dyDescent="0.3">
      <c r="E3882" s="1">
        <v>3871</v>
      </c>
      <c r="F3882" s="1">
        <v>0</v>
      </c>
      <c r="G3882" s="1">
        <v>24</v>
      </c>
      <c r="H3882" s="1">
        <v>1</v>
      </c>
      <c r="I3882" s="1">
        <f t="shared" si="180"/>
        <v>-0.2964401699141721</v>
      </c>
      <c r="J3882" s="1">
        <f t="shared" si="181"/>
        <v>0.42642794299600362</v>
      </c>
      <c r="K3882" s="1">
        <v>0</v>
      </c>
      <c r="L3882" s="1">
        <f t="shared" si="182"/>
        <v>-0.55587170600887603</v>
      </c>
      <c r="M3882" s="1">
        <f>ABS(J3882-Base!J3882)</f>
        <v>1.1007142626220934E-3</v>
      </c>
    </row>
    <row r="3883" spans="5:13" x14ac:dyDescent="0.3">
      <c r="E3883" s="1">
        <v>3872</v>
      </c>
      <c r="F3883" s="1">
        <v>1</v>
      </c>
      <c r="G3883" s="1">
        <v>23</v>
      </c>
      <c r="H3883" s="1">
        <v>4</v>
      </c>
      <c r="I3883" s="1">
        <f t="shared" si="180"/>
        <v>0.60085705659185051</v>
      </c>
      <c r="J3883" s="1">
        <f t="shared" si="181"/>
        <v>0.64585236278033253</v>
      </c>
      <c r="K3883" s="1">
        <v>1</v>
      </c>
      <c r="L3883" s="1">
        <f t="shared" si="182"/>
        <v>-0.43718434190663547</v>
      </c>
      <c r="M3883" s="1">
        <f>ABS(J3883-Base!J3883)</f>
        <v>5.7982892166952293E-3</v>
      </c>
    </row>
    <row r="3884" spans="5:13" x14ac:dyDescent="0.3">
      <c r="E3884" s="1">
        <v>3873</v>
      </c>
      <c r="F3884" s="1">
        <v>0</v>
      </c>
      <c r="G3884" s="1">
        <v>31</v>
      </c>
      <c r="H3884" s="1">
        <v>3</v>
      </c>
      <c r="I3884" s="1">
        <f t="shared" si="180"/>
        <v>1.4810202828990815E-2</v>
      </c>
      <c r="J3884" s="1">
        <f t="shared" si="181"/>
        <v>0.50370248303162568</v>
      </c>
      <c r="K3884" s="1">
        <v>0</v>
      </c>
      <c r="L3884" s="1">
        <f t="shared" si="182"/>
        <v>-0.70057969948734578</v>
      </c>
      <c r="M3884" s="1">
        <f>ABS(J3884-Base!J3884)</f>
        <v>1.2383193000038983E-2</v>
      </c>
    </row>
    <row r="3885" spans="5:13" x14ac:dyDescent="0.3">
      <c r="E3885" s="1">
        <v>3874</v>
      </c>
      <c r="F3885" s="1">
        <v>1</v>
      </c>
      <c r="G3885" s="1">
        <v>23</v>
      </c>
      <c r="H3885" s="1">
        <v>4</v>
      </c>
      <c r="I3885" s="1">
        <f t="shared" si="180"/>
        <v>0.60085705659185051</v>
      </c>
      <c r="J3885" s="1">
        <f t="shared" si="181"/>
        <v>0.64585236278033253</v>
      </c>
      <c r="K3885" s="1">
        <v>1</v>
      </c>
      <c r="L3885" s="1">
        <f t="shared" si="182"/>
        <v>-0.43718434190663547</v>
      </c>
      <c r="M3885" s="1">
        <f>ABS(J3885-Base!J3885)</f>
        <v>5.7982892166952293E-3</v>
      </c>
    </row>
    <row r="3886" spans="5:13" x14ac:dyDescent="0.3">
      <c r="E3886" s="1">
        <v>3875</v>
      </c>
      <c r="F3886" s="1">
        <v>0</v>
      </c>
      <c r="G3886" s="1">
        <v>19</v>
      </c>
      <c r="H3886" s="1">
        <v>0</v>
      </c>
      <c r="I3886" s="1">
        <f t="shared" si="180"/>
        <v>-0.41244237117717414</v>
      </c>
      <c r="J3886" s="1">
        <f t="shared" si="181"/>
        <v>0.39832663120546746</v>
      </c>
      <c r="K3886" s="1">
        <v>0</v>
      </c>
      <c r="L3886" s="1">
        <f t="shared" si="182"/>
        <v>-0.50804055767461542</v>
      </c>
      <c r="M3886" s="1">
        <f>ABS(J3886-Base!J3886)</f>
        <v>6.7612786616924603E-3</v>
      </c>
    </row>
    <row r="3887" spans="5:13" x14ac:dyDescent="0.3">
      <c r="E3887" s="1">
        <v>3876</v>
      </c>
      <c r="F3887" s="1">
        <v>1</v>
      </c>
      <c r="G3887" s="1">
        <v>29</v>
      </c>
      <c r="H3887" s="1">
        <v>1</v>
      </c>
      <c r="I3887" s="1">
        <f t="shared" si="180"/>
        <v>-0.46583107497461307</v>
      </c>
      <c r="J3887" s="1">
        <f t="shared" si="181"/>
        <v>0.3856034456921813</v>
      </c>
      <c r="K3887" s="1">
        <v>0</v>
      </c>
      <c r="L3887" s="1">
        <f t="shared" si="182"/>
        <v>-0.48711470538735213</v>
      </c>
      <c r="M3887" s="1">
        <f>ABS(J3887-Base!J3887)</f>
        <v>5.2317078658787874E-3</v>
      </c>
    </row>
    <row r="3888" spans="5:13" x14ac:dyDescent="0.3">
      <c r="E3888" s="1">
        <v>3877</v>
      </c>
      <c r="F3888" s="1">
        <v>1</v>
      </c>
      <c r="G3888" s="1">
        <v>21</v>
      </c>
      <c r="H3888" s="1">
        <v>3</v>
      </c>
      <c r="I3888" s="1">
        <f t="shared" si="180"/>
        <v>0.36368472937244134</v>
      </c>
      <c r="J3888" s="1">
        <f t="shared" si="181"/>
        <v>0.58993210957582065</v>
      </c>
      <c r="K3888" s="1">
        <v>0</v>
      </c>
      <c r="L3888" s="1">
        <f t="shared" si="182"/>
        <v>-0.89143254659126092</v>
      </c>
      <c r="M3888" s="1">
        <f>ABS(J3888-Base!J3888)</f>
        <v>3.2934135297213452E-3</v>
      </c>
    </row>
    <row r="3889" spans="5:13" x14ac:dyDescent="0.3">
      <c r="E3889" s="1">
        <v>3878</v>
      </c>
      <c r="F3889" s="1">
        <v>0</v>
      </c>
      <c r="G3889" s="1">
        <v>29</v>
      </c>
      <c r="H3889" s="1">
        <v>0</v>
      </c>
      <c r="I3889" s="1">
        <f t="shared" si="180"/>
        <v>-0.67659560523437046</v>
      </c>
      <c r="J3889" s="1">
        <f t="shared" si="181"/>
        <v>0.33702155128635308</v>
      </c>
      <c r="K3889" s="1">
        <v>1</v>
      </c>
      <c r="L3889" s="1">
        <f t="shared" si="182"/>
        <v>-1.0876084002699067</v>
      </c>
      <c r="M3889" s="1">
        <f>ABS(J3889-Base!J3889)</f>
        <v>1.1049348853416796E-2</v>
      </c>
    </row>
    <row r="3890" spans="5:13" x14ac:dyDescent="0.3">
      <c r="E3890" s="1">
        <v>3879</v>
      </c>
      <c r="F3890" s="1">
        <v>0</v>
      </c>
      <c r="G3890" s="1">
        <v>25</v>
      </c>
      <c r="H3890" s="1">
        <v>2</v>
      </c>
      <c r="I3890" s="1">
        <f t="shared" si="180"/>
        <v>-7.477667502829155E-2</v>
      </c>
      <c r="J3890" s="1">
        <f t="shared" si="181"/>
        <v>0.48131453715836953</v>
      </c>
      <c r="K3890" s="1">
        <v>0</v>
      </c>
      <c r="L3890" s="1">
        <f t="shared" si="182"/>
        <v>-0.65645762415665765</v>
      </c>
      <c r="M3890" s="1">
        <f>ABS(J3890-Base!J3890)</f>
        <v>6.9731103738460698E-3</v>
      </c>
    </row>
    <row r="3891" spans="5:13" x14ac:dyDescent="0.3">
      <c r="E3891" s="1">
        <v>3880</v>
      </c>
      <c r="F3891" s="1">
        <v>1</v>
      </c>
      <c r="G3891" s="1">
        <v>20</v>
      </c>
      <c r="H3891" s="1">
        <v>4</v>
      </c>
      <c r="I3891" s="1">
        <f t="shared" si="180"/>
        <v>0.6896498440689095</v>
      </c>
      <c r="J3891" s="1">
        <f t="shared" si="181"/>
        <v>0.66588902829522556</v>
      </c>
      <c r="K3891" s="1">
        <v>1</v>
      </c>
      <c r="L3891" s="1">
        <f t="shared" si="182"/>
        <v>-0.40663224650644203</v>
      </c>
      <c r="M3891" s="1">
        <f>ABS(J3891-Base!J3891)</f>
        <v>6.3331936661242816E-3</v>
      </c>
    </row>
    <row r="3892" spans="5:13" x14ac:dyDescent="0.3">
      <c r="E3892" s="1">
        <v>3881</v>
      </c>
      <c r="F3892" s="1">
        <v>1</v>
      </c>
      <c r="G3892" s="1">
        <v>22</v>
      </c>
      <c r="H3892" s="1">
        <v>4</v>
      </c>
      <c r="I3892" s="1">
        <f t="shared" si="180"/>
        <v>0.63045465241753684</v>
      </c>
      <c r="J3892" s="1">
        <f t="shared" si="181"/>
        <v>0.65259254609950756</v>
      </c>
      <c r="K3892" s="1">
        <v>0</v>
      </c>
      <c r="L3892" s="1">
        <f t="shared" si="182"/>
        <v>-1.0572569691574951</v>
      </c>
      <c r="M3892" s="1">
        <f>ABS(J3892-Base!J3892)</f>
        <v>5.9825470584123908E-3</v>
      </c>
    </row>
    <row r="3893" spans="5:13" x14ac:dyDescent="0.3">
      <c r="E3893" s="1">
        <v>3882</v>
      </c>
      <c r="F3893" s="1">
        <v>0</v>
      </c>
      <c r="G3893" s="1">
        <v>24</v>
      </c>
      <c r="H3893" s="1">
        <v>2</v>
      </c>
      <c r="I3893" s="1">
        <f t="shared" si="180"/>
        <v>-4.8361351622571935E-2</v>
      </c>
      <c r="J3893" s="1">
        <f t="shared" si="181"/>
        <v>0.48791201797070305</v>
      </c>
      <c r="K3893" s="1">
        <v>0</v>
      </c>
      <c r="L3893" s="1">
        <f t="shared" si="182"/>
        <v>-0.66925882880444321</v>
      </c>
      <c r="M3893" s="1">
        <f>ABS(J3893-Base!J3893)</f>
        <v>7.5166681376453992E-3</v>
      </c>
    </row>
    <row r="3894" spans="5:13" x14ac:dyDescent="0.3">
      <c r="E3894" s="1">
        <v>3883</v>
      </c>
      <c r="F3894" s="1">
        <v>0</v>
      </c>
      <c r="G3894" s="1">
        <v>34</v>
      </c>
      <c r="H3894" s="1">
        <v>1</v>
      </c>
      <c r="I3894" s="1">
        <f t="shared" si="180"/>
        <v>-0.56059340397136836</v>
      </c>
      <c r="J3894" s="1">
        <f t="shared" si="181"/>
        <v>0.36341016861032605</v>
      </c>
      <c r="K3894" s="1">
        <v>0</v>
      </c>
      <c r="L3894" s="1">
        <f t="shared" si="182"/>
        <v>-0.451629737573573</v>
      </c>
      <c r="M3894" s="1">
        <f>ABS(J3894-Base!J3894)</f>
        <v>6.0095451239732256E-3</v>
      </c>
    </row>
    <row r="3895" spans="5:13" x14ac:dyDescent="0.3">
      <c r="E3895" s="1">
        <v>3884</v>
      </c>
      <c r="F3895" s="1">
        <v>0</v>
      </c>
      <c r="G3895" s="1">
        <v>35</v>
      </c>
      <c r="H3895" s="1">
        <v>0</v>
      </c>
      <c r="I3895" s="1">
        <f t="shared" si="180"/>
        <v>-0.83508754566868815</v>
      </c>
      <c r="J3895" s="1">
        <f t="shared" si="181"/>
        <v>0.30257041126145895</v>
      </c>
      <c r="K3895" s="1">
        <v>1</v>
      </c>
      <c r="L3895" s="1">
        <f t="shared" si="182"/>
        <v>-1.1954412640960037</v>
      </c>
      <c r="M3895" s="1">
        <f>ABS(J3895-Base!J3895)</f>
        <v>1.3086638469248846E-2</v>
      </c>
    </row>
    <row r="3896" spans="5:13" x14ac:dyDescent="0.3">
      <c r="E3896" s="1">
        <v>3885</v>
      </c>
      <c r="F3896" s="1">
        <v>0</v>
      </c>
      <c r="G3896" s="1">
        <v>27</v>
      </c>
      <c r="H3896" s="1">
        <v>2</v>
      </c>
      <c r="I3896" s="1">
        <f t="shared" si="180"/>
        <v>-0.12760732183973089</v>
      </c>
      <c r="J3896" s="1">
        <f t="shared" si="181"/>
        <v>0.4681413889610696</v>
      </c>
      <c r="K3896" s="1">
        <v>1</v>
      </c>
      <c r="L3896" s="1">
        <f t="shared" si="182"/>
        <v>-0.75898491552680436</v>
      </c>
      <c r="M3896" s="1">
        <f>ABS(J3896-Base!J3896)</f>
        <v>5.8814182643489032E-3</v>
      </c>
    </row>
    <row r="3897" spans="5:13" x14ac:dyDescent="0.3">
      <c r="E3897" s="1">
        <v>3886</v>
      </c>
      <c r="F3897" s="1">
        <v>1</v>
      </c>
      <c r="G3897" s="1">
        <v>21</v>
      </c>
      <c r="H3897" s="1">
        <v>6</v>
      </c>
      <c r="I3897" s="1">
        <f t="shared" si="180"/>
        <v>1.2527872859847871</v>
      </c>
      <c r="J3897" s="1">
        <f t="shared" si="181"/>
        <v>0.77778198077224958</v>
      </c>
      <c r="K3897" s="1">
        <v>0</v>
      </c>
      <c r="L3897" s="1">
        <f t="shared" si="182"/>
        <v>-1.5040963104302592</v>
      </c>
      <c r="M3897" s="1">
        <f>ABS(J3897-Base!J3897)</f>
        <v>9.6032623605929457E-3</v>
      </c>
    </row>
    <row r="3898" spans="5:13" x14ac:dyDescent="0.3">
      <c r="E3898" s="1">
        <v>3887</v>
      </c>
      <c r="F3898" s="1">
        <v>0</v>
      </c>
      <c r="G3898" s="1">
        <v>27</v>
      </c>
      <c r="H3898" s="1">
        <v>5</v>
      </c>
      <c r="I3898" s="1">
        <f t="shared" si="180"/>
        <v>0.61662913303506972</v>
      </c>
      <c r="J3898" s="1">
        <f t="shared" si="181"/>
        <v>0.64945150983315658</v>
      </c>
      <c r="K3898" s="1">
        <v>1</v>
      </c>
      <c r="L3898" s="1">
        <f t="shared" si="182"/>
        <v>-0.4316271033441777</v>
      </c>
      <c r="M3898" s="1">
        <f>ABS(J3898-Base!J3898)</f>
        <v>2.8411030781493651E-2</v>
      </c>
    </row>
    <row r="3899" spans="5:13" x14ac:dyDescent="0.3">
      <c r="E3899" s="1">
        <v>3888</v>
      </c>
      <c r="F3899" s="1">
        <v>1</v>
      </c>
      <c r="G3899" s="1">
        <v>28</v>
      </c>
      <c r="H3899" s="1">
        <v>2</v>
      </c>
      <c r="I3899" s="1">
        <f t="shared" si="180"/>
        <v>-0.13986596027814491</v>
      </c>
      <c r="J3899" s="1">
        <f t="shared" si="181"/>
        <v>0.46509040126462287</v>
      </c>
      <c r="K3899" s="1">
        <v>1</v>
      </c>
      <c r="L3899" s="1">
        <f t="shared" si="182"/>
        <v>-0.76552348096844325</v>
      </c>
      <c r="M3899" s="1">
        <f>ABS(J3899-Base!J3899)</f>
        <v>1.8144001534711185E-3</v>
      </c>
    </row>
    <row r="3900" spans="5:13" x14ac:dyDescent="0.3">
      <c r="E3900" s="1">
        <v>3889</v>
      </c>
      <c r="F3900" s="1">
        <v>1</v>
      </c>
      <c r="G3900" s="1">
        <v>21</v>
      </c>
      <c r="H3900" s="1">
        <v>4</v>
      </c>
      <c r="I3900" s="1">
        <f t="shared" si="180"/>
        <v>0.66005224824322317</v>
      </c>
      <c r="J3900" s="1">
        <f t="shared" si="181"/>
        <v>0.65927212519680789</v>
      </c>
      <c r="K3900" s="1">
        <v>1</v>
      </c>
      <c r="L3900" s="1">
        <f t="shared" si="182"/>
        <v>-0.41661889314875233</v>
      </c>
      <c r="M3900" s="1">
        <f>ABS(J3900-Base!J3900)</f>
        <v>6.1608930378419524E-3</v>
      </c>
    </row>
    <row r="3901" spans="5:13" x14ac:dyDescent="0.3">
      <c r="E3901" s="1">
        <v>3890</v>
      </c>
      <c r="F3901" s="1">
        <v>1</v>
      </c>
      <c r="G3901" s="1">
        <v>26</v>
      </c>
      <c r="H3901" s="1">
        <v>3</v>
      </c>
      <c r="I3901" s="1">
        <f t="shared" si="180"/>
        <v>0.21569675024400969</v>
      </c>
      <c r="J3901" s="1">
        <f t="shared" si="181"/>
        <v>0.55371608673374029</v>
      </c>
      <c r="K3901" s="1">
        <v>1</v>
      </c>
      <c r="L3901" s="1">
        <f t="shared" si="182"/>
        <v>-0.59110320241696923</v>
      </c>
      <c r="M3901" s="1">
        <f>ABS(J3901-Base!J3901)</f>
        <v>2.0941864440533475E-3</v>
      </c>
    </row>
    <row r="3902" spans="5:13" x14ac:dyDescent="0.3">
      <c r="E3902" s="1">
        <v>3891</v>
      </c>
      <c r="F3902" s="1">
        <v>0</v>
      </c>
      <c r="G3902" s="1">
        <v>25</v>
      </c>
      <c r="H3902" s="1">
        <v>3</v>
      </c>
      <c r="I3902" s="1">
        <f t="shared" si="180"/>
        <v>0.17330214326330862</v>
      </c>
      <c r="J3902" s="1">
        <f t="shared" si="181"/>
        <v>0.5432174252299079</v>
      </c>
      <c r="K3902" s="1">
        <v>0</v>
      </c>
      <c r="L3902" s="1">
        <f t="shared" si="182"/>
        <v>-0.78354776766807388</v>
      </c>
      <c r="M3902" s="1">
        <f>ABS(J3902-Base!J3902)</f>
        <v>1.5460502066526272E-2</v>
      </c>
    </row>
    <row r="3903" spans="5:13" x14ac:dyDescent="0.3">
      <c r="E3903" s="1">
        <v>3892</v>
      </c>
      <c r="F3903" s="1">
        <v>0</v>
      </c>
      <c r="G3903" s="1">
        <v>27</v>
      </c>
      <c r="H3903" s="1">
        <v>2</v>
      </c>
      <c r="I3903" s="1">
        <f t="shared" si="180"/>
        <v>-0.12760732183973089</v>
      </c>
      <c r="J3903" s="1">
        <f t="shared" si="181"/>
        <v>0.4681413889610696</v>
      </c>
      <c r="K3903" s="1">
        <v>1</v>
      </c>
      <c r="L3903" s="1">
        <f t="shared" si="182"/>
        <v>-0.75898491552680436</v>
      </c>
      <c r="M3903" s="1">
        <f>ABS(J3903-Base!J3903)</f>
        <v>5.8814182643489032E-3</v>
      </c>
    </row>
    <row r="3904" spans="5:13" x14ac:dyDescent="0.3">
      <c r="E3904" s="1">
        <v>3893</v>
      </c>
      <c r="F3904" s="1">
        <v>0</v>
      </c>
      <c r="G3904" s="1">
        <v>24</v>
      </c>
      <c r="H3904" s="1">
        <v>3</v>
      </c>
      <c r="I3904" s="1">
        <f t="shared" si="180"/>
        <v>0.19971746666902823</v>
      </c>
      <c r="J3904" s="1">
        <f t="shared" si="181"/>
        <v>0.54976406464654859</v>
      </c>
      <c r="K3904" s="1">
        <v>0</v>
      </c>
      <c r="L3904" s="1">
        <f t="shared" si="182"/>
        <v>-0.79798353282995782</v>
      </c>
      <c r="M3904" s="1">
        <f>ABS(J3904-Base!J3904)</f>
        <v>1.594627117774039E-2</v>
      </c>
    </row>
    <row r="3905" spans="5:13" x14ac:dyDescent="0.3">
      <c r="E3905" s="1">
        <v>3894</v>
      </c>
      <c r="F3905" s="1">
        <v>0</v>
      </c>
      <c r="G3905" s="1">
        <v>22</v>
      </c>
      <c r="H3905" s="1">
        <v>2</v>
      </c>
      <c r="I3905" s="1">
        <f t="shared" si="180"/>
        <v>4.4692951888673504E-3</v>
      </c>
      <c r="J3905" s="1">
        <f t="shared" si="181"/>
        <v>0.50111732193737923</v>
      </c>
      <c r="K3905" s="1">
        <v>1</v>
      </c>
      <c r="L3905" s="1">
        <f t="shared" si="182"/>
        <v>-0.69091502978836927</v>
      </c>
      <c r="M3905" s="1">
        <f>ABS(J3905-Base!J3905)</f>
        <v>8.5961228783612009E-3</v>
      </c>
    </row>
    <row r="3906" spans="5:13" x14ac:dyDescent="0.3">
      <c r="E3906" s="1">
        <v>3895</v>
      </c>
      <c r="F3906" s="1">
        <v>1</v>
      </c>
      <c r="G3906" s="1">
        <v>19</v>
      </c>
      <c r="H3906" s="1">
        <v>2</v>
      </c>
      <c r="I3906" s="1">
        <f t="shared" si="180"/>
        <v>0.12651240215303225</v>
      </c>
      <c r="J3906" s="1">
        <f t="shared" si="181"/>
        <v>0.53158598294634607</v>
      </c>
      <c r="K3906" s="1">
        <v>1</v>
      </c>
      <c r="L3906" s="1">
        <f t="shared" si="182"/>
        <v>-0.63189032016121027</v>
      </c>
      <c r="M3906" s="1">
        <f>ABS(J3906-Base!J3906)</f>
        <v>4.8236777987231694E-4</v>
      </c>
    </row>
    <row r="3907" spans="5:13" x14ac:dyDescent="0.3">
      <c r="E3907" s="1">
        <v>3896</v>
      </c>
      <c r="F3907" s="1">
        <v>0</v>
      </c>
      <c r="G3907" s="1">
        <v>30</v>
      </c>
      <c r="H3907" s="1">
        <v>0</v>
      </c>
      <c r="I3907" s="1">
        <f t="shared" si="180"/>
        <v>-0.70301092864009007</v>
      </c>
      <c r="J3907" s="1">
        <f t="shared" si="181"/>
        <v>0.33114500457860524</v>
      </c>
      <c r="K3907" s="1">
        <v>1</v>
      </c>
      <c r="L3907" s="1">
        <f t="shared" si="182"/>
        <v>-1.1051989192363314</v>
      </c>
      <c r="M3907" s="1">
        <f>ABS(J3907-Base!J3907)</f>
        <v>1.1419043964621955E-2</v>
      </c>
    </row>
    <row r="3908" spans="5:13" x14ac:dyDescent="0.3">
      <c r="E3908" s="1">
        <v>3897</v>
      </c>
      <c r="F3908" s="1">
        <v>1</v>
      </c>
      <c r="G3908" s="1">
        <v>22</v>
      </c>
      <c r="H3908" s="1">
        <v>2</v>
      </c>
      <c r="I3908" s="1">
        <f t="shared" si="180"/>
        <v>3.7719614675973248E-2</v>
      </c>
      <c r="J3908" s="1">
        <f t="shared" si="181"/>
        <v>0.50942878577989803</v>
      </c>
      <c r="K3908" s="1">
        <v>1</v>
      </c>
      <c r="L3908" s="1">
        <f t="shared" si="182"/>
        <v>-0.67446520884628536</v>
      </c>
      <c r="M3908" s="1">
        <f>ABS(J3908-Base!J3908)</f>
        <v>2.8465903584240504E-4</v>
      </c>
    </row>
    <row r="3909" spans="5:13" x14ac:dyDescent="0.3">
      <c r="E3909" s="1">
        <v>3898</v>
      </c>
      <c r="F3909" s="1">
        <v>1</v>
      </c>
      <c r="G3909" s="1">
        <v>29</v>
      </c>
      <c r="H3909" s="1">
        <v>3</v>
      </c>
      <c r="I3909" s="1">
        <f t="shared" si="180"/>
        <v>0.12690396276695054</v>
      </c>
      <c r="J3909" s="1">
        <f t="shared" si="181"/>
        <v>0.53168348124276921</v>
      </c>
      <c r="K3909" s="1">
        <v>1</v>
      </c>
      <c r="L3909" s="1">
        <f t="shared" si="182"/>
        <v>-0.63170692676944995</v>
      </c>
      <c r="M3909" s="1">
        <f>ABS(J3909-Base!J3909)</f>
        <v>1.3434643737950669E-3</v>
      </c>
    </row>
    <row r="3910" spans="5:13" x14ac:dyDescent="0.3">
      <c r="E3910" s="1">
        <v>3899</v>
      </c>
      <c r="F3910" s="1">
        <v>0</v>
      </c>
      <c r="G3910" s="1">
        <v>22</v>
      </c>
      <c r="H3910" s="1">
        <v>4</v>
      </c>
      <c r="I3910" s="1">
        <f t="shared" si="180"/>
        <v>0.50062693177206774</v>
      </c>
      <c r="J3910" s="1">
        <f t="shared" si="181"/>
        <v>0.62260665118047054</v>
      </c>
      <c r="K3910" s="1">
        <v>1</v>
      </c>
      <c r="L3910" s="1">
        <f t="shared" si="182"/>
        <v>-0.47384033812055953</v>
      </c>
      <c r="M3910" s="1">
        <f>ABS(J3910-Base!J3910)</f>
        <v>2.4003347860624635E-2</v>
      </c>
    </row>
    <row r="3911" spans="5:13" x14ac:dyDescent="0.3">
      <c r="E3911" s="1">
        <v>3900</v>
      </c>
      <c r="F3911" s="1">
        <v>0</v>
      </c>
      <c r="G3911" s="1">
        <v>30</v>
      </c>
      <c r="H3911" s="1">
        <v>3</v>
      </c>
      <c r="I3911" s="1">
        <f t="shared" si="180"/>
        <v>4.122552623471043E-2</v>
      </c>
      <c r="J3911" s="1">
        <f t="shared" si="181"/>
        <v>0.51030492212762413</v>
      </c>
      <c r="K3911" s="1">
        <v>1</v>
      </c>
      <c r="L3911" s="1">
        <f t="shared" si="182"/>
        <v>-0.67274684540195073</v>
      </c>
      <c r="M3911" s="1">
        <f>ABS(J3911-Base!J3911)</f>
        <v>1.2912652005979908E-2</v>
      </c>
    </row>
    <row r="3912" spans="5:13" x14ac:dyDescent="0.3">
      <c r="E3912" s="1">
        <v>3901</v>
      </c>
      <c r="F3912" s="1">
        <v>1</v>
      </c>
      <c r="G3912" s="1">
        <v>16</v>
      </c>
      <c r="H3912" s="1">
        <v>6</v>
      </c>
      <c r="I3912" s="1">
        <f t="shared" si="180"/>
        <v>1.4007752651132188</v>
      </c>
      <c r="J3912" s="1">
        <f t="shared" si="181"/>
        <v>0.80230688260330663</v>
      </c>
      <c r="K3912" s="1">
        <v>1</v>
      </c>
      <c r="L3912" s="1">
        <f t="shared" si="182"/>
        <v>-0.22026409766863758</v>
      </c>
      <c r="M3912" s="1">
        <f>ABS(J3912-Base!J3912)</f>
        <v>9.6662209464530857E-3</v>
      </c>
    </row>
    <row r="3913" spans="5:13" x14ac:dyDescent="0.3">
      <c r="E3913" s="1">
        <v>3902</v>
      </c>
      <c r="F3913" s="1">
        <v>1</v>
      </c>
      <c r="G3913" s="1">
        <v>24</v>
      </c>
      <c r="H3913" s="1">
        <v>1</v>
      </c>
      <c r="I3913" s="1">
        <f t="shared" si="180"/>
        <v>-0.31784309584618131</v>
      </c>
      <c r="J3913" s="1">
        <f t="shared" si="181"/>
        <v>0.42120149167015264</v>
      </c>
      <c r="K3913" s="1">
        <v>0</v>
      </c>
      <c r="L3913" s="1">
        <f t="shared" si="182"/>
        <v>-0.5468008614053107</v>
      </c>
      <c r="M3913" s="1">
        <f>ABS(J3913-Base!J3913)</f>
        <v>4.1257370632288848E-3</v>
      </c>
    </row>
    <row r="3914" spans="5:13" x14ac:dyDescent="0.3">
      <c r="E3914" s="1">
        <v>3903</v>
      </c>
      <c r="F3914" s="1">
        <v>0</v>
      </c>
      <c r="G3914" s="1">
        <v>24</v>
      </c>
      <c r="H3914" s="1">
        <v>0</v>
      </c>
      <c r="I3914" s="1">
        <f t="shared" si="180"/>
        <v>-0.54451898820577227</v>
      </c>
      <c r="J3914" s="1">
        <f t="shared" si="181"/>
        <v>0.36713697802341244</v>
      </c>
      <c r="K3914" s="1">
        <v>0</v>
      </c>
      <c r="L3914" s="1">
        <f t="shared" si="182"/>
        <v>-0.45750127523642731</v>
      </c>
      <c r="M3914" s="1">
        <f>ABS(J3914-Base!J3914)</f>
        <v>9.0319000904001689E-3</v>
      </c>
    </row>
    <row r="3915" spans="5:13" x14ac:dyDescent="0.3">
      <c r="E3915" s="1">
        <v>3904</v>
      </c>
      <c r="F3915" s="1">
        <v>0</v>
      </c>
      <c r="G3915" s="1">
        <v>25</v>
      </c>
      <c r="H3915" s="1">
        <v>0</v>
      </c>
      <c r="I3915" s="1">
        <f t="shared" si="180"/>
        <v>-0.57093431161149188</v>
      </c>
      <c r="J3915" s="1">
        <f t="shared" si="181"/>
        <v>0.36102126528532796</v>
      </c>
      <c r="K3915" s="1">
        <v>0</v>
      </c>
      <c r="L3915" s="1">
        <f t="shared" si="182"/>
        <v>-0.44788410416513369</v>
      </c>
      <c r="M3915" s="1">
        <f>ABS(J3915-Base!J3915)</f>
        <v>9.4570005980561533E-3</v>
      </c>
    </row>
    <row r="3916" spans="5:13" x14ac:dyDescent="0.3">
      <c r="E3916" s="1">
        <v>3905</v>
      </c>
      <c r="F3916" s="1">
        <v>0</v>
      </c>
      <c r="G3916" s="1">
        <v>24</v>
      </c>
      <c r="H3916" s="1">
        <v>1</v>
      </c>
      <c r="I3916" s="1">
        <f t="shared" si="180"/>
        <v>-0.2964401699141721</v>
      </c>
      <c r="J3916" s="1">
        <f t="shared" si="181"/>
        <v>0.42642794299600362</v>
      </c>
      <c r="K3916" s="1">
        <v>0</v>
      </c>
      <c r="L3916" s="1">
        <f t="shared" si="182"/>
        <v>-0.55587170600887603</v>
      </c>
      <c r="M3916" s="1">
        <f>ABS(J3916-Base!J3916)</f>
        <v>1.1007142626220934E-3</v>
      </c>
    </row>
    <row r="3917" spans="5:13" x14ac:dyDescent="0.3">
      <c r="E3917" s="1">
        <v>3906</v>
      </c>
      <c r="F3917" s="1">
        <v>1</v>
      </c>
      <c r="G3917" s="1">
        <v>26</v>
      </c>
      <c r="H3917" s="1">
        <v>5</v>
      </c>
      <c r="I3917" s="1">
        <f t="shared" ref="I3917:I3980" si="183">$H$5+$H$6*G3917+H3917*$H$7+$H$8*F3917+F3917*H3917*$H$9+F3917*G3917*$H$10</f>
        <v>0.80843178798557347</v>
      </c>
      <c r="J3917" s="1">
        <f t="shared" ref="J3917:J3980" si="184">EXP(I3917)/(1+EXP(I3917))</f>
        <v>0.69177522718882045</v>
      </c>
      <c r="K3917" s="1">
        <v>0</v>
      </c>
      <c r="L3917" s="1">
        <f t="shared" ref="L3917:L3980" si="185">IF(K3917=1,LN(J3917),LN(1-J3917))</f>
        <v>-1.1769259803153758</v>
      </c>
      <c r="M3917" s="1">
        <f>ABS(J3917-Base!J3917)</f>
        <v>7.705483696095361E-3</v>
      </c>
    </row>
    <row r="3918" spans="5:13" x14ac:dyDescent="0.3">
      <c r="E3918" s="1">
        <v>3907</v>
      </c>
      <c r="F3918" s="1">
        <v>0</v>
      </c>
      <c r="G3918" s="1">
        <v>27</v>
      </c>
      <c r="H3918" s="1">
        <v>1</v>
      </c>
      <c r="I3918" s="1">
        <f t="shared" si="183"/>
        <v>-0.37568614013133106</v>
      </c>
      <c r="J3918" s="1">
        <f t="shared" si="184"/>
        <v>0.40716776750395117</v>
      </c>
      <c r="K3918" s="1">
        <v>0</v>
      </c>
      <c r="L3918" s="1">
        <f t="shared" si="185"/>
        <v>-0.52284383317200933</v>
      </c>
      <c r="M3918" s="1">
        <f>ABS(J3918-Base!J3918)</f>
        <v>2.6458377101921116E-3</v>
      </c>
    </row>
    <row r="3919" spans="5:13" x14ac:dyDescent="0.3">
      <c r="E3919" s="1">
        <v>3908</v>
      </c>
      <c r="F3919" s="1">
        <v>0</v>
      </c>
      <c r="G3919" s="1">
        <v>19</v>
      </c>
      <c r="H3919" s="1">
        <v>1</v>
      </c>
      <c r="I3919" s="1">
        <f t="shared" si="183"/>
        <v>-0.16436355288557397</v>
      </c>
      <c r="J3919" s="1">
        <f t="shared" si="184"/>
        <v>0.45900136970317185</v>
      </c>
      <c r="K3919" s="1">
        <v>1</v>
      </c>
      <c r="L3919" s="1">
        <f t="shared" si="185"/>
        <v>-0.77870208482327341</v>
      </c>
      <c r="M3919" s="1">
        <f>ABS(J3919-Base!J3919)</f>
        <v>1.5605047032950514E-3</v>
      </c>
    </row>
    <row r="3920" spans="5:13" x14ac:dyDescent="0.3">
      <c r="E3920" s="1">
        <v>3909</v>
      </c>
      <c r="F3920" s="1">
        <v>0</v>
      </c>
      <c r="G3920" s="1">
        <v>27</v>
      </c>
      <c r="H3920" s="1">
        <v>2</v>
      </c>
      <c r="I3920" s="1">
        <f t="shared" si="183"/>
        <v>-0.12760732183973089</v>
      </c>
      <c r="J3920" s="1">
        <f t="shared" si="184"/>
        <v>0.4681413889610696</v>
      </c>
      <c r="K3920" s="1">
        <v>1</v>
      </c>
      <c r="L3920" s="1">
        <f t="shared" si="185"/>
        <v>-0.75898491552680436</v>
      </c>
      <c r="M3920" s="1">
        <f>ABS(J3920-Base!J3920)</f>
        <v>5.8814182643489032E-3</v>
      </c>
    </row>
    <row r="3921" spans="5:13" x14ac:dyDescent="0.3">
      <c r="E3921" s="1">
        <v>3910</v>
      </c>
      <c r="F3921" s="1">
        <v>0</v>
      </c>
      <c r="G3921" s="1">
        <v>21</v>
      </c>
      <c r="H3921" s="1">
        <v>2</v>
      </c>
      <c r="I3921" s="1">
        <f t="shared" si="183"/>
        <v>3.0884618594586966E-2</v>
      </c>
      <c r="J3921" s="1">
        <f t="shared" si="184"/>
        <v>0.50772054096568409</v>
      </c>
      <c r="K3921" s="1">
        <v>1</v>
      </c>
      <c r="L3921" s="1">
        <f t="shared" si="185"/>
        <v>-0.67782409898237672</v>
      </c>
      <c r="M3921" s="1">
        <f>ABS(J3921-Base!J3921)</f>
        <v>9.1307955909477601E-3</v>
      </c>
    </row>
    <row r="3922" spans="5:13" x14ac:dyDescent="0.3">
      <c r="E3922" s="1">
        <v>3911</v>
      </c>
      <c r="F3922" s="1">
        <v>1</v>
      </c>
      <c r="G3922" s="1">
        <v>26</v>
      </c>
      <c r="H3922" s="1">
        <v>6</v>
      </c>
      <c r="I3922" s="1">
        <f t="shared" si="183"/>
        <v>1.1047993068563549</v>
      </c>
      <c r="J3922" s="1">
        <f t="shared" si="184"/>
        <v>0.75115827065509022</v>
      </c>
      <c r="K3922" s="1">
        <v>1</v>
      </c>
      <c r="L3922" s="1">
        <f t="shared" si="185"/>
        <v>-0.2861389028772085</v>
      </c>
      <c r="M3922" s="1">
        <f>ABS(J3922-Base!J3922)</f>
        <v>9.387115458559192E-3</v>
      </c>
    </row>
    <row r="3923" spans="5:13" x14ac:dyDescent="0.3">
      <c r="E3923" s="1">
        <v>3912</v>
      </c>
      <c r="F3923" s="1">
        <v>0</v>
      </c>
      <c r="G3923" s="1">
        <v>26</v>
      </c>
      <c r="H3923" s="1">
        <v>1</v>
      </c>
      <c r="I3923" s="1">
        <f t="shared" si="183"/>
        <v>-0.34927081672561133</v>
      </c>
      <c r="J3923" s="1">
        <f t="shared" si="184"/>
        <v>0.41355925728835835</v>
      </c>
      <c r="K3923" s="1">
        <v>0</v>
      </c>
      <c r="L3923" s="1">
        <f t="shared" si="185"/>
        <v>-0.53368365143780261</v>
      </c>
      <c r="M3923" s="1">
        <f>ABS(J3923-Base!J3923)</f>
        <v>2.1363829843065729E-3</v>
      </c>
    </row>
    <row r="3924" spans="5:13" x14ac:dyDescent="0.3">
      <c r="E3924" s="1">
        <v>3913</v>
      </c>
      <c r="F3924" s="1">
        <v>0</v>
      </c>
      <c r="G3924" s="1">
        <v>32</v>
      </c>
      <c r="H3924" s="1">
        <v>1</v>
      </c>
      <c r="I3924" s="1">
        <f t="shared" si="183"/>
        <v>-0.50776275715992913</v>
      </c>
      <c r="J3924" s="1">
        <f t="shared" si="184"/>
        <v>0.37571813374286805</v>
      </c>
      <c r="K3924" s="1">
        <v>0</v>
      </c>
      <c r="L3924" s="1">
        <f t="shared" si="185"/>
        <v>-0.47115330385698911</v>
      </c>
      <c r="M3924" s="1">
        <f>ABS(J3924-Base!J3924)</f>
        <v>5.0892154397377265E-3</v>
      </c>
    </row>
    <row r="3925" spans="5:13" x14ac:dyDescent="0.3">
      <c r="E3925" s="1">
        <v>3914</v>
      </c>
      <c r="F3925" s="1">
        <v>1</v>
      </c>
      <c r="G3925" s="1">
        <v>30</v>
      </c>
      <c r="H3925" s="1">
        <v>4</v>
      </c>
      <c r="I3925" s="1">
        <f t="shared" si="183"/>
        <v>0.39367388581204604</v>
      </c>
      <c r="J3925" s="1">
        <f t="shared" si="184"/>
        <v>0.59716679878400802</v>
      </c>
      <c r="K3925" s="1">
        <v>0</v>
      </c>
      <c r="L3925" s="1">
        <f t="shared" si="185"/>
        <v>-0.9092326954769937</v>
      </c>
      <c r="M3925" s="1">
        <f>ABS(J3925-Base!J3925)</f>
        <v>4.3569691020526324E-3</v>
      </c>
    </row>
    <row r="3926" spans="5:13" x14ac:dyDescent="0.3">
      <c r="E3926" s="1">
        <v>3915</v>
      </c>
      <c r="F3926" s="1">
        <v>0</v>
      </c>
      <c r="G3926" s="1">
        <v>25</v>
      </c>
      <c r="H3926" s="1">
        <v>3</v>
      </c>
      <c r="I3926" s="1">
        <f t="shared" si="183"/>
        <v>0.17330214326330862</v>
      </c>
      <c r="J3926" s="1">
        <f t="shared" si="184"/>
        <v>0.5432174252299079</v>
      </c>
      <c r="K3926" s="1">
        <v>1</v>
      </c>
      <c r="L3926" s="1">
        <f t="shared" si="185"/>
        <v>-0.61024562440476549</v>
      </c>
      <c r="M3926" s="1">
        <f>ABS(J3926-Base!J3926)</f>
        <v>1.5460502066526272E-2</v>
      </c>
    </row>
    <row r="3927" spans="5:13" x14ac:dyDescent="0.3">
      <c r="E3927" s="1">
        <v>3916</v>
      </c>
      <c r="F3927" s="1">
        <v>1</v>
      </c>
      <c r="G3927" s="1">
        <v>26</v>
      </c>
      <c r="H3927" s="1">
        <v>3</v>
      </c>
      <c r="I3927" s="1">
        <f t="shared" si="183"/>
        <v>0.21569675024400969</v>
      </c>
      <c r="J3927" s="1">
        <f t="shared" si="184"/>
        <v>0.55371608673374029</v>
      </c>
      <c r="K3927" s="1">
        <v>1</v>
      </c>
      <c r="L3927" s="1">
        <f t="shared" si="185"/>
        <v>-0.59110320241696923</v>
      </c>
      <c r="M3927" s="1">
        <f>ABS(J3927-Base!J3927)</f>
        <v>2.0941864440533475E-3</v>
      </c>
    </row>
    <row r="3928" spans="5:13" x14ac:dyDescent="0.3">
      <c r="E3928" s="1">
        <v>3917</v>
      </c>
      <c r="F3928" s="1">
        <v>1</v>
      </c>
      <c r="G3928" s="1">
        <v>25</v>
      </c>
      <c r="H3928" s="1">
        <v>1</v>
      </c>
      <c r="I3928" s="1">
        <f t="shared" si="183"/>
        <v>-0.34744069167186764</v>
      </c>
      <c r="J3928" s="1">
        <f t="shared" si="184"/>
        <v>0.41400318395785679</v>
      </c>
      <c r="K3928" s="1">
        <v>0</v>
      </c>
      <c r="L3928" s="1">
        <f t="shared" si="185"/>
        <v>-0.53444092279506761</v>
      </c>
      <c r="M3928" s="1">
        <f>ABS(J3928-Base!J3928)</f>
        <v>4.3556515354902237E-3</v>
      </c>
    </row>
    <row r="3929" spans="5:13" x14ac:dyDescent="0.3">
      <c r="E3929" s="1">
        <v>3918</v>
      </c>
      <c r="F3929" s="1">
        <v>1</v>
      </c>
      <c r="G3929" s="1">
        <v>27</v>
      </c>
      <c r="H3929" s="1">
        <v>7</v>
      </c>
      <c r="I3929" s="1">
        <f t="shared" si="183"/>
        <v>1.3715692299014506</v>
      </c>
      <c r="J3929" s="1">
        <f t="shared" si="184"/>
        <v>0.79763356795754592</v>
      </c>
      <c r="K3929" s="1">
        <v>1</v>
      </c>
      <c r="L3929" s="1">
        <f t="shared" si="185"/>
        <v>-0.22610597501455892</v>
      </c>
      <c r="M3929" s="1">
        <f>ABS(J3929-Base!J3929)</f>
        <v>1.0241157912078469E-2</v>
      </c>
    </row>
    <row r="3930" spans="5:13" x14ac:dyDescent="0.3">
      <c r="E3930" s="1">
        <v>3919</v>
      </c>
      <c r="F3930" s="1">
        <v>0</v>
      </c>
      <c r="G3930" s="1">
        <v>25</v>
      </c>
      <c r="H3930" s="1">
        <v>1</v>
      </c>
      <c r="I3930" s="1">
        <f t="shared" si="183"/>
        <v>-0.32285549331989172</v>
      </c>
      <c r="J3930" s="1">
        <f t="shared" si="184"/>
        <v>0.41998000031392446</v>
      </c>
      <c r="K3930" s="1">
        <v>0</v>
      </c>
      <c r="L3930" s="1">
        <f t="shared" si="185"/>
        <v>-0.54469269381879837</v>
      </c>
      <c r="M3930" s="1">
        <f>ABS(J3930-Base!J3930)</f>
        <v>1.6211648205774476E-3</v>
      </c>
    </row>
    <row r="3931" spans="5:13" x14ac:dyDescent="0.3">
      <c r="E3931" s="1">
        <v>3920</v>
      </c>
      <c r="F3931" s="1">
        <v>1</v>
      </c>
      <c r="G3931" s="1">
        <v>23</v>
      </c>
      <c r="H3931" s="1">
        <v>4</v>
      </c>
      <c r="I3931" s="1">
        <f t="shared" si="183"/>
        <v>0.60085705659185051</v>
      </c>
      <c r="J3931" s="1">
        <f t="shared" si="184"/>
        <v>0.64585236278033253</v>
      </c>
      <c r="K3931" s="1">
        <v>1</v>
      </c>
      <c r="L3931" s="1">
        <f t="shared" si="185"/>
        <v>-0.43718434190663547</v>
      </c>
      <c r="M3931" s="1">
        <f>ABS(J3931-Base!J3931)</f>
        <v>5.7982892166952293E-3</v>
      </c>
    </row>
    <row r="3932" spans="5:13" x14ac:dyDescent="0.3">
      <c r="E3932" s="1">
        <v>3921</v>
      </c>
      <c r="F3932" s="1">
        <v>0</v>
      </c>
      <c r="G3932" s="1">
        <v>23</v>
      </c>
      <c r="H3932" s="1">
        <v>1</v>
      </c>
      <c r="I3932" s="1">
        <f t="shared" si="183"/>
        <v>-0.27002484650845249</v>
      </c>
      <c r="J3932" s="1">
        <f t="shared" si="184"/>
        <v>0.43290099526311304</v>
      </c>
      <c r="K3932" s="1">
        <v>1</v>
      </c>
      <c r="L3932" s="1">
        <f t="shared" si="185"/>
        <v>-0.83724622547675487</v>
      </c>
      <c r="M3932" s="1">
        <f>ABS(J3932-Base!J3932)</f>
        <v>5.7557668159280428E-4</v>
      </c>
    </row>
    <row r="3933" spans="5:13" x14ac:dyDescent="0.3">
      <c r="E3933" s="1">
        <v>3922</v>
      </c>
      <c r="F3933" s="1">
        <v>0</v>
      </c>
      <c r="G3933" s="1">
        <v>26</v>
      </c>
      <c r="H3933" s="1">
        <v>4</v>
      </c>
      <c r="I3933" s="1">
        <f t="shared" si="183"/>
        <v>0.39496563814918917</v>
      </c>
      <c r="J3933" s="1">
        <f t="shared" si="184"/>
        <v>0.59747750189360604</v>
      </c>
      <c r="K3933" s="1">
        <v>1</v>
      </c>
      <c r="L3933" s="1">
        <f t="shared" si="185"/>
        <v>-0.5150386496199415</v>
      </c>
      <c r="M3933" s="1">
        <f>ABS(J3933-Base!J3933)</f>
        <v>2.2601178671620925E-2</v>
      </c>
    </row>
    <row r="3934" spans="5:13" x14ac:dyDescent="0.3">
      <c r="E3934" s="1">
        <v>3923</v>
      </c>
      <c r="F3934" s="1">
        <v>0</v>
      </c>
      <c r="G3934" s="1">
        <v>26</v>
      </c>
      <c r="H3934" s="1">
        <v>2</v>
      </c>
      <c r="I3934" s="1">
        <f t="shared" si="183"/>
        <v>-0.10119199843401117</v>
      </c>
      <c r="J3934" s="1">
        <f t="shared" si="184"/>
        <v>0.47472356555743933</v>
      </c>
      <c r="K3934" s="1">
        <v>1</v>
      </c>
      <c r="L3934" s="1">
        <f t="shared" si="185"/>
        <v>-0.74502261160366057</v>
      </c>
      <c r="M3934" s="1">
        <f>ABS(J3934-Base!J3934)</f>
        <v>6.4278209415614129E-3</v>
      </c>
    </row>
    <row r="3935" spans="5:13" x14ac:dyDescent="0.3">
      <c r="E3935" s="1">
        <v>3924</v>
      </c>
      <c r="F3935" s="1">
        <v>0</v>
      </c>
      <c r="G3935" s="1">
        <v>20</v>
      </c>
      <c r="H3935" s="1">
        <v>0</v>
      </c>
      <c r="I3935" s="1">
        <f t="shared" si="183"/>
        <v>-0.43885769458289375</v>
      </c>
      <c r="J3935" s="1">
        <f t="shared" si="184"/>
        <v>0.39201319140272894</v>
      </c>
      <c r="K3935" s="1">
        <v>0</v>
      </c>
      <c r="L3935" s="1">
        <f t="shared" si="185"/>
        <v>-0.49760209363740737</v>
      </c>
      <c r="M3935" s="1">
        <f>ABS(J3935-Base!J3935)</f>
        <v>7.2334538763165757E-3</v>
      </c>
    </row>
    <row r="3936" spans="5:13" x14ac:dyDescent="0.3">
      <c r="E3936" s="1">
        <v>3925</v>
      </c>
      <c r="F3936" s="1">
        <v>1</v>
      </c>
      <c r="G3936" s="1">
        <v>17</v>
      </c>
      <c r="H3936" s="1">
        <v>3</v>
      </c>
      <c r="I3936" s="1">
        <f t="shared" si="183"/>
        <v>0.48207511267518682</v>
      </c>
      <c r="J3936" s="1">
        <f t="shared" si="184"/>
        <v>0.61823776253465623</v>
      </c>
      <c r="K3936" s="1">
        <v>1</v>
      </c>
      <c r="L3936" s="1">
        <f t="shared" si="185"/>
        <v>-0.48088216649319993</v>
      </c>
      <c r="M3936" s="1">
        <f>ABS(J3936-Base!J3936)</f>
        <v>4.1860044153725351E-3</v>
      </c>
    </row>
    <row r="3937" spans="5:13" x14ac:dyDescent="0.3">
      <c r="E3937" s="1">
        <v>3926</v>
      </c>
      <c r="F3937" s="1">
        <v>0</v>
      </c>
      <c r="G3937" s="1">
        <v>23</v>
      </c>
      <c r="H3937" s="1">
        <v>2</v>
      </c>
      <c r="I3937" s="1">
        <f t="shared" si="183"/>
        <v>-2.194602821685232E-2</v>
      </c>
      <c r="J3937" s="1">
        <f t="shared" si="184"/>
        <v>0.49451371313987069</v>
      </c>
      <c r="K3937" s="1">
        <v>1</v>
      </c>
      <c r="L3937" s="1">
        <f t="shared" si="185"/>
        <v>-0.70418039697956758</v>
      </c>
      <c r="M3937" s="1">
        <f>ABS(J3937-Base!J3937)</f>
        <v>8.0578770801748023E-3</v>
      </c>
    </row>
    <row r="3938" spans="5:13" x14ac:dyDescent="0.3">
      <c r="E3938" s="1">
        <v>3927</v>
      </c>
      <c r="F3938" s="1">
        <v>0</v>
      </c>
      <c r="G3938" s="1">
        <v>27</v>
      </c>
      <c r="H3938" s="1">
        <v>0</v>
      </c>
      <c r="I3938" s="1">
        <f t="shared" si="183"/>
        <v>-0.62376495842293123</v>
      </c>
      <c r="J3938" s="1">
        <f t="shared" si="184"/>
        <v>0.34892565543319548</v>
      </c>
      <c r="K3938" s="1">
        <v>0</v>
      </c>
      <c r="L3938" s="1">
        <f t="shared" si="185"/>
        <v>-0.42913144273050785</v>
      </c>
      <c r="M3938" s="1">
        <f>ABS(J3938-Base!J3938)</f>
        <v>1.0275372231825008E-2</v>
      </c>
    </row>
    <row r="3939" spans="5:13" x14ac:dyDescent="0.3">
      <c r="E3939" s="1">
        <v>3928</v>
      </c>
      <c r="F3939" s="1">
        <v>0</v>
      </c>
      <c r="G3939" s="1">
        <v>28</v>
      </c>
      <c r="H3939" s="1">
        <v>0</v>
      </c>
      <c r="I3939" s="1">
        <f t="shared" si="183"/>
        <v>-0.65018028182865084</v>
      </c>
      <c r="J3939" s="1">
        <f t="shared" si="184"/>
        <v>0.34294891237847408</v>
      </c>
      <c r="K3939" s="1">
        <v>0</v>
      </c>
      <c r="L3939" s="1">
        <f t="shared" si="185"/>
        <v>-0.41999350458372248</v>
      </c>
      <c r="M3939" s="1">
        <f>ABS(J3939-Base!J3939)</f>
        <v>1.0668044857152559E-2</v>
      </c>
    </row>
    <row r="3940" spans="5:13" x14ac:dyDescent="0.3">
      <c r="E3940" s="1">
        <v>3929</v>
      </c>
      <c r="F3940" s="1">
        <v>1</v>
      </c>
      <c r="G3940" s="1">
        <v>21</v>
      </c>
      <c r="H3940" s="1">
        <v>1</v>
      </c>
      <c r="I3940" s="1">
        <f t="shared" si="183"/>
        <v>-0.22905030836912227</v>
      </c>
      <c r="J3940" s="1">
        <f t="shared" si="184"/>
        <v>0.44298646859080054</v>
      </c>
      <c r="K3940" s="1">
        <v>1</v>
      </c>
      <c r="L3940" s="1">
        <f t="shared" si="185"/>
        <v>-0.81421605434526712</v>
      </c>
      <c r="M3940" s="1">
        <f>ABS(J3940-Base!J3940)</f>
        <v>3.4139466939007712E-3</v>
      </c>
    </row>
    <row r="3941" spans="5:13" x14ac:dyDescent="0.3">
      <c r="E3941" s="1">
        <v>3930</v>
      </c>
      <c r="F3941" s="1">
        <v>0</v>
      </c>
      <c r="G3941" s="1">
        <v>23</v>
      </c>
      <c r="H3941" s="1">
        <v>1</v>
      </c>
      <c r="I3941" s="1">
        <f t="shared" si="183"/>
        <v>-0.27002484650845249</v>
      </c>
      <c r="J3941" s="1">
        <f t="shared" si="184"/>
        <v>0.43290099526311304</v>
      </c>
      <c r="K3941" s="1">
        <v>1</v>
      </c>
      <c r="L3941" s="1">
        <f t="shared" si="185"/>
        <v>-0.83724622547675487</v>
      </c>
      <c r="M3941" s="1">
        <f>ABS(J3941-Base!J3941)</f>
        <v>5.7557668159280428E-4</v>
      </c>
    </row>
    <row r="3942" spans="5:13" x14ac:dyDescent="0.3">
      <c r="E3942" s="1">
        <v>3931</v>
      </c>
      <c r="F3942" s="1">
        <v>0</v>
      </c>
      <c r="G3942" s="1">
        <v>28</v>
      </c>
      <c r="H3942" s="1">
        <v>1</v>
      </c>
      <c r="I3942" s="1">
        <f t="shared" si="183"/>
        <v>-0.40210146353705067</v>
      </c>
      <c r="J3942" s="1">
        <f t="shared" si="184"/>
        <v>0.40080754556530518</v>
      </c>
      <c r="K3942" s="1">
        <v>1</v>
      </c>
      <c r="L3942" s="1">
        <f t="shared" si="185"/>
        <v>-0.91427390312795231</v>
      </c>
      <c r="M3942" s="1">
        <f>ABS(J3942-Base!J3942)</f>
        <v>3.1490134339461351E-3</v>
      </c>
    </row>
    <row r="3943" spans="5:13" x14ac:dyDescent="0.3">
      <c r="E3943" s="1">
        <v>3932</v>
      </c>
      <c r="F3943" s="1">
        <v>1</v>
      </c>
      <c r="G3943" s="1">
        <v>27</v>
      </c>
      <c r="H3943" s="1">
        <v>3</v>
      </c>
      <c r="I3943" s="1">
        <f t="shared" si="183"/>
        <v>0.18609915441832325</v>
      </c>
      <c r="J3943" s="1">
        <f t="shared" si="184"/>
        <v>0.54639097799939529</v>
      </c>
      <c r="K3943" s="1">
        <v>1</v>
      </c>
      <c r="L3943" s="1">
        <f t="shared" si="185"/>
        <v>-0.60442048257601411</v>
      </c>
      <c r="M3943" s="1">
        <f>ABS(J3943-Base!J3943)</f>
        <v>1.8459486462082397E-3</v>
      </c>
    </row>
    <row r="3944" spans="5:13" x14ac:dyDescent="0.3">
      <c r="E3944" s="1">
        <v>3933</v>
      </c>
      <c r="F3944" s="1">
        <v>0</v>
      </c>
      <c r="G3944" s="1">
        <v>24</v>
      </c>
      <c r="H3944" s="1">
        <v>2</v>
      </c>
      <c r="I3944" s="1">
        <f t="shared" si="183"/>
        <v>-4.8361351622571935E-2</v>
      </c>
      <c r="J3944" s="1">
        <f t="shared" si="184"/>
        <v>0.48791201797070305</v>
      </c>
      <c r="K3944" s="1">
        <v>1</v>
      </c>
      <c r="L3944" s="1">
        <f t="shared" si="185"/>
        <v>-0.71762018042701503</v>
      </c>
      <c r="M3944" s="1">
        <f>ABS(J3944-Base!J3944)</f>
        <v>7.5166681376453992E-3</v>
      </c>
    </row>
    <row r="3945" spans="5:13" x14ac:dyDescent="0.3">
      <c r="E3945" s="1">
        <v>3934</v>
      </c>
      <c r="F3945" s="1">
        <v>1</v>
      </c>
      <c r="G3945" s="1">
        <v>25</v>
      </c>
      <c r="H3945" s="1">
        <v>2</v>
      </c>
      <c r="I3945" s="1">
        <f t="shared" si="183"/>
        <v>-5.1073172801085823E-2</v>
      </c>
      <c r="J3945" s="1">
        <f t="shared" si="184"/>
        <v>0.48723448155067395</v>
      </c>
      <c r="K3945" s="1">
        <v>1</v>
      </c>
      <c r="L3945" s="1">
        <f t="shared" si="185"/>
        <v>-0.71900979015107069</v>
      </c>
      <c r="M3945" s="1">
        <f>ABS(J3945-Base!J3945)</f>
        <v>1.0531659815416483E-3</v>
      </c>
    </row>
    <row r="3946" spans="5:13" x14ac:dyDescent="0.3">
      <c r="E3946" s="1">
        <v>3935</v>
      </c>
      <c r="F3946" s="1">
        <v>1</v>
      </c>
      <c r="G3946" s="1">
        <v>27</v>
      </c>
      <c r="H3946" s="1">
        <v>3</v>
      </c>
      <c r="I3946" s="1">
        <f t="shared" si="183"/>
        <v>0.18609915441832325</v>
      </c>
      <c r="J3946" s="1">
        <f t="shared" si="184"/>
        <v>0.54639097799939529</v>
      </c>
      <c r="K3946" s="1">
        <v>0</v>
      </c>
      <c r="L3946" s="1">
        <f t="shared" si="185"/>
        <v>-0.79051963699433736</v>
      </c>
      <c r="M3946" s="1">
        <f>ABS(J3946-Base!J3946)</f>
        <v>1.8459486462082397E-3</v>
      </c>
    </row>
    <row r="3947" spans="5:13" x14ac:dyDescent="0.3">
      <c r="E3947" s="1">
        <v>3936</v>
      </c>
      <c r="F3947" s="1">
        <v>0</v>
      </c>
      <c r="G3947" s="1">
        <v>28</v>
      </c>
      <c r="H3947" s="1">
        <v>1</v>
      </c>
      <c r="I3947" s="1">
        <f t="shared" si="183"/>
        <v>-0.40210146353705067</v>
      </c>
      <c r="J3947" s="1">
        <f t="shared" si="184"/>
        <v>0.40080754556530518</v>
      </c>
      <c r="K3947" s="1">
        <v>0</v>
      </c>
      <c r="L3947" s="1">
        <f t="shared" si="185"/>
        <v>-0.51217243959090175</v>
      </c>
      <c r="M3947" s="1">
        <f>ABS(J3947-Base!J3947)</f>
        <v>3.1490134339461351E-3</v>
      </c>
    </row>
    <row r="3948" spans="5:13" x14ac:dyDescent="0.3">
      <c r="E3948" s="1">
        <v>3937</v>
      </c>
      <c r="F3948" s="1">
        <v>1</v>
      </c>
      <c r="G3948" s="1">
        <v>28</v>
      </c>
      <c r="H3948" s="1">
        <v>0</v>
      </c>
      <c r="I3948" s="1">
        <f t="shared" si="183"/>
        <v>-0.73260099801970857</v>
      </c>
      <c r="J3948" s="1">
        <f t="shared" si="184"/>
        <v>0.32462421602077618</v>
      </c>
      <c r="K3948" s="1">
        <v>0</v>
      </c>
      <c r="L3948" s="1">
        <f t="shared" si="185"/>
        <v>-0.39248602601277111</v>
      </c>
      <c r="M3948" s="1">
        <f>ABS(J3948-Base!J3948)</f>
        <v>7.6566515005453417E-3</v>
      </c>
    </row>
    <row r="3949" spans="5:13" x14ac:dyDescent="0.3">
      <c r="E3949" s="1">
        <v>3938</v>
      </c>
      <c r="F3949" s="1">
        <v>0</v>
      </c>
      <c r="G3949" s="1">
        <v>29</v>
      </c>
      <c r="H3949" s="1">
        <v>0</v>
      </c>
      <c r="I3949" s="1">
        <f t="shared" si="183"/>
        <v>-0.67659560523437046</v>
      </c>
      <c r="J3949" s="1">
        <f t="shared" si="184"/>
        <v>0.33702155128635308</v>
      </c>
      <c r="K3949" s="1">
        <v>0</v>
      </c>
      <c r="L3949" s="1">
        <f t="shared" si="185"/>
        <v>-0.41101279503553634</v>
      </c>
      <c r="M3949" s="1">
        <f>ABS(J3949-Base!J3949)</f>
        <v>1.1049348853416796E-2</v>
      </c>
    </row>
    <row r="3950" spans="5:13" x14ac:dyDescent="0.3">
      <c r="E3950" s="1">
        <v>3939</v>
      </c>
      <c r="F3950" s="1">
        <v>1</v>
      </c>
      <c r="G3950" s="1">
        <v>24</v>
      </c>
      <c r="H3950" s="1">
        <v>2</v>
      </c>
      <c r="I3950" s="1">
        <f t="shared" si="183"/>
        <v>-2.1475576975399487E-2</v>
      </c>
      <c r="J3950" s="1">
        <f t="shared" si="184"/>
        <v>0.49463131209131789</v>
      </c>
      <c r="K3950" s="1">
        <v>0</v>
      </c>
      <c r="L3950" s="1">
        <f t="shared" si="185"/>
        <v>-0.68246704101524025</v>
      </c>
      <c r="M3950" s="1">
        <f>ABS(J3950-Base!J3950)</f>
        <v>7.9737401703056099E-4</v>
      </c>
    </row>
    <row r="3951" spans="5:13" x14ac:dyDescent="0.3">
      <c r="E3951" s="1">
        <v>3940</v>
      </c>
      <c r="F3951" s="1">
        <v>1</v>
      </c>
      <c r="G3951" s="1">
        <v>23</v>
      </c>
      <c r="H3951" s="1">
        <v>5</v>
      </c>
      <c r="I3951" s="1">
        <f t="shared" si="183"/>
        <v>0.89722457546263246</v>
      </c>
      <c r="J3951" s="1">
        <f t="shared" si="184"/>
        <v>0.71037881827480831</v>
      </c>
      <c r="K3951" s="1">
        <v>1</v>
      </c>
      <c r="L3951" s="1">
        <f t="shared" si="185"/>
        <v>-0.34195690436636939</v>
      </c>
      <c r="M3951" s="1">
        <f>ABS(J3951-Base!J3951)</f>
        <v>8.0828640074115388E-3</v>
      </c>
    </row>
    <row r="3952" spans="5:13" x14ac:dyDescent="0.3">
      <c r="E3952" s="1">
        <v>3941</v>
      </c>
      <c r="F3952" s="1">
        <v>0</v>
      </c>
      <c r="G3952" s="1">
        <v>24</v>
      </c>
      <c r="H3952" s="1">
        <v>3</v>
      </c>
      <c r="I3952" s="1">
        <f t="shared" si="183"/>
        <v>0.19971746666902823</v>
      </c>
      <c r="J3952" s="1">
        <f t="shared" si="184"/>
        <v>0.54976406464654859</v>
      </c>
      <c r="K3952" s="1">
        <v>1</v>
      </c>
      <c r="L3952" s="1">
        <f t="shared" si="185"/>
        <v>-0.59826606616092959</v>
      </c>
      <c r="M3952" s="1">
        <f>ABS(J3952-Base!J3952)</f>
        <v>1.594627117774039E-2</v>
      </c>
    </row>
    <row r="3953" spans="5:13" x14ac:dyDescent="0.3">
      <c r="E3953" s="1">
        <v>3942</v>
      </c>
      <c r="F3953" s="1">
        <v>1</v>
      </c>
      <c r="G3953" s="1">
        <v>21</v>
      </c>
      <c r="H3953" s="1">
        <v>5</v>
      </c>
      <c r="I3953" s="1">
        <f t="shared" si="183"/>
        <v>0.95641976711400511</v>
      </c>
      <c r="J3953" s="1">
        <f t="shared" si="184"/>
        <v>0.72240441054506077</v>
      </c>
      <c r="K3953" s="1">
        <v>1</v>
      </c>
      <c r="L3953" s="1">
        <f t="shared" si="185"/>
        <v>-0.32517017149232269</v>
      </c>
      <c r="M3953" s="1">
        <f>ABS(J3953-Base!J3953)</f>
        <v>8.3006195663504201E-3</v>
      </c>
    </row>
    <row r="3954" spans="5:13" x14ac:dyDescent="0.3">
      <c r="E3954" s="1">
        <v>3943</v>
      </c>
      <c r="F3954" s="1">
        <v>1</v>
      </c>
      <c r="G3954" s="1">
        <v>21</v>
      </c>
      <c r="H3954" s="1">
        <v>1</v>
      </c>
      <c r="I3954" s="1">
        <f t="shared" si="183"/>
        <v>-0.22905030836912227</v>
      </c>
      <c r="J3954" s="1">
        <f t="shared" si="184"/>
        <v>0.44298646859080054</v>
      </c>
      <c r="K3954" s="1">
        <v>1</v>
      </c>
      <c r="L3954" s="1">
        <f t="shared" si="185"/>
        <v>-0.81421605434526712</v>
      </c>
      <c r="M3954" s="1">
        <f>ABS(J3954-Base!J3954)</f>
        <v>3.4139466939007712E-3</v>
      </c>
    </row>
    <row r="3955" spans="5:13" x14ac:dyDescent="0.3">
      <c r="E3955" s="1">
        <v>3944</v>
      </c>
      <c r="F3955" s="1">
        <v>0</v>
      </c>
      <c r="G3955" s="1">
        <v>19</v>
      </c>
      <c r="H3955" s="1">
        <v>0</v>
      </c>
      <c r="I3955" s="1">
        <f t="shared" si="183"/>
        <v>-0.41244237117717414</v>
      </c>
      <c r="J3955" s="1">
        <f t="shared" si="184"/>
        <v>0.39832663120546746</v>
      </c>
      <c r="K3955" s="1">
        <v>0</v>
      </c>
      <c r="L3955" s="1">
        <f t="shared" si="185"/>
        <v>-0.50804055767461542</v>
      </c>
      <c r="M3955" s="1">
        <f>ABS(J3955-Base!J3955)</f>
        <v>6.7612786616924603E-3</v>
      </c>
    </row>
    <row r="3956" spans="5:13" x14ac:dyDescent="0.3">
      <c r="E3956" s="1">
        <v>3945</v>
      </c>
      <c r="F3956" s="1">
        <v>1</v>
      </c>
      <c r="G3956" s="1">
        <v>23</v>
      </c>
      <c r="H3956" s="1">
        <v>3</v>
      </c>
      <c r="I3956" s="1">
        <f t="shared" si="183"/>
        <v>0.30448953772106868</v>
      </c>
      <c r="J3956" s="1">
        <f t="shared" si="184"/>
        <v>0.57553965310375632</v>
      </c>
      <c r="K3956" s="1">
        <v>1</v>
      </c>
      <c r="L3956" s="1">
        <f t="shared" si="185"/>
        <v>-0.55244715118904442</v>
      </c>
      <c r="M3956" s="1">
        <f>ABS(J3956-Base!J3956)</f>
        <v>2.8232640295787759E-3</v>
      </c>
    </row>
    <row r="3957" spans="5:13" x14ac:dyDescent="0.3">
      <c r="E3957" s="1">
        <v>3946</v>
      </c>
      <c r="F3957" s="1">
        <v>0</v>
      </c>
      <c r="G3957" s="1">
        <v>34</v>
      </c>
      <c r="H3957" s="1">
        <v>1</v>
      </c>
      <c r="I3957" s="1">
        <f t="shared" si="183"/>
        <v>-0.56059340397136836</v>
      </c>
      <c r="J3957" s="1">
        <f t="shared" si="184"/>
        <v>0.36341016861032605</v>
      </c>
      <c r="K3957" s="1">
        <v>0</v>
      </c>
      <c r="L3957" s="1">
        <f t="shared" si="185"/>
        <v>-0.451629737573573</v>
      </c>
      <c r="M3957" s="1">
        <f>ABS(J3957-Base!J3957)</f>
        <v>6.0095451239732256E-3</v>
      </c>
    </row>
    <row r="3958" spans="5:13" x14ac:dyDescent="0.3">
      <c r="E3958" s="1">
        <v>3947</v>
      </c>
      <c r="F3958" s="1">
        <v>0</v>
      </c>
      <c r="G3958" s="1">
        <v>27</v>
      </c>
      <c r="H3958" s="1">
        <v>1</v>
      </c>
      <c r="I3958" s="1">
        <f t="shared" si="183"/>
        <v>-0.37568614013133106</v>
      </c>
      <c r="J3958" s="1">
        <f t="shared" si="184"/>
        <v>0.40716776750395117</v>
      </c>
      <c r="K3958" s="1">
        <v>0</v>
      </c>
      <c r="L3958" s="1">
        <f t="shared" si="185"/>
        <v>-0.52284383317200933</v>
      </c>
      <c r="M3958" s="1">
        <f>ABS(J3958-Base!J3958)</f>
        <v>2.6458377101921116E-3</v>
      </c>
    </row>
    <row r="3959" spans="5:13" x14ac:dyDescent="0.3">
      <c r="E3959" s="1">
        <v>3948</v>
      </c>
      <c r="F3959" s="1">
        <v>0</v>
      </c>
      <c r="G3959" s="1">
        <v>24</v>
      </c>
      <c r="H3959" s="1">
        <v>3</v>
      </c>
      <c r="I3959" s="1">
        <f t="shared" si="183"/>
        <v>0.19971746666902823</v>
      </c>
      <c r="J3959" s="1">
        <f t="shared" si="184"/>
        <v>0.54976406464654859</v>
      </c>
      <c r="K3959" s="1">
        <v>0</v>
      </c>
      <c r="L3959" s="1">
        <f t="shared" si="185"/>
        <v>-0.79798353282995782</v>
      </c>
      <c r="M3959" s="1">
        <f>ABS(J3959-Base!J3959)</f>
        <v>1.594627117774039E-2</v>
      </c>
    </row>
    <row r="3960" spans="5:13" x14ac:dyDescent="0.3">
      <c r="E3960" s="1">
        <v>3949</v>
      </c>
      <c r="F3960" s="1">
        <v>0</v>
      </c>
      <c r="G3960" s="1">
        <v>23</v>
      </c>
      <c r="H3960" s="1">
        <v>0</v>
      </c>
      <c r="I3960" s="1">
        <f t="shared" si="183"/>
        <v>-0.51810366480005265</v>
      </c>
      <c r="J3960" s="1">
        <f t="shared" si="184"/>
        <v>0.37329576709001761</v>
      </c>
      <c r="K3960" s="1">
        <v>0</v>
      </c>
      <c r="L3960" s="1">
        <f t="shared" si="185"/>
        <v>-0.46728056748999891</v>
      </c>
      <c r="M3960" s="1">
        <f>ABS(J3960-Base!J3960)</f>
        <v>8.5966274346834237E-3</v>
      </c>
    </row>
    <row r="3961" spans="5:13" x14ac:dyDescent="0.3">
      <c r="E3961" s="1">
        <v>3950</v>
      </c>
      <c r="F3961" s="1">
        <v>1</v>
      </c>
      <c r="G3961" s="1">
        <v>23</v>
      </c>
      <c r="H3961" s="1">
        <v>3</v>
      </c>
      <c r="I3961" s="1">
        <f t="shared" si="183"/>
        <v>0.30448953772106868</v>
      </c>
      <c r="J3961" s="1">
        <f t="shared" si="184"/>
        <v>0.57553965310375632</v>
      </c>
      <c r="K3961" s="1">
        <v>1</v>
      </c>
      <c r="L3961" s="1">
        <f t="shared" si="185"/>
        <v>-0.55244715118904442</v>
      </c>
      <c r="M3961" s="1">
        <f>ABS(J3961-Base!J3961)</f>
        <v>2.8232640295787759E-3</v>
      </c>
    </row>
    <row r="3962" spans="5:13" x14ac:dyDescent="0.3">
      <c r="E3962" s="1">
        <v>3951</v>
      </c>
      <c r="F3962" s="1">
        <v>1</v>
      </c>
      <c r="G3962" s="1">
        <v>29</v>
      </c>
      <c r="H3962" s="1">
        <v>6</v>
      </c>
      <c r="I3962" s="1">
        <f t="shared" si="183"/>
        <v>1.016006519379296</v>
      </c>
      <c r="J3962" s="1">
        <f t="shared" si="184"/>
        <v>0.73419398827089033</v>
      </c>
      <c r="K3962" s="1">
        <v>0</v>
      </c>
      <c r="L3962" s="1">
        <f t="shared" si="185"/>
        <v>-1.3249885154677568</v>
      </c>
      <c r="M3962" s="1">
        <f>ABS(J3962-Base!J3962)</f>
        <v>9.1785598741822572E-3</v>
      </c>
    </row>
    <row r="3963" spans="5:13" x14ac:dyDescent="0.3">
      <c r="E3963" s="1">
        <v>3952</v>
      </c>
      <c r="F3963" s="1">
        <v>1</v>
      </c>
      <c r="G3963" s="1">
        <v>20</v>
      </c>
      <c r="H3963" s="1">
        <v>5</v>
      </c>
      <c r="I3963" s="1">
        <f t="shared" si="183"/>
        <v>0.98601736293969144</v>
      </c>
      <c r="J3963" s="1">
        <f t="shared" si="184"/>
        <v>0.72830055963107243</v>
      </c>
      <c r="K3963" s="1">
        <v>0</v>
      </c>
      <c r="L3963" s="1">
        <f t="shared" si="185"/>
        <v>-1.3030588222909052</v>
      </c>
      <c r="M3963" s="1">
        <f>ABS(J3963-Base!J3963)</f>
        <v>8.399337005623897E-3</v>
      </c>
    </row>
    <row r="3964" spans="5:13" x14ac:dyDescent="0.3">
      <c r="E3964" s="1">
        <v>3953</v>
      </c>
      <c r="F3964" s="1">
        <v>1</v>
      </c>
      <c r="G3964" s="1">
        <v>24</v>
      </c>
      <c r="H3964" s="1">
        <v>4</v>
      </c>
      <c r="I3964" s="1">
        <f t="shared" si="183"/>
        <v>0.57125946076616418</v>
      </c>
      <c r="J3964" s="1">
        <f t="shared" si="184"/>
        <v>0.63905373832859047</v>
      </c>
      <c r="K3964" s="1">
        <v>1</v>
      </c>
      <c r="L3964" s="1">
        <f t="shared" si="185"/>
        <v>-0.44776673059977201</v>
      </c>
      <c r="M3964" s="1">
        <f>ABS(J3964-Base!J3964)</f>
        <v>5.6082665595927894E-3</v>
      </c>
    </row>
    <row r="3965" spans="5:13" x14ac:dyDescent="0.3">
      <c r="E3965" s="1">
        <v>3954</v>
      </c>
      <c r="F3965" s="1">
        <v>0</v>
      </c>
      <c r="G3965" s="1">
        <v>33</v>
      </c>
      <c r="H3965" s="1">
        <v>1</v>
      </c>
      <c r="I3965" s="1">
        <f t="shared" si="183"/>
        <v>-0.53417808056564875</v>
      </c>
      <c r="J3965" s="1">
        <f t="shared" si="184"/>
        <v>0.36954294538393934</v>
      </c>
      <c r="K3965" s="1">
        <v>1</v>
      </c>
      <c r="L3965" s="1">
        <f t="shared" si="185"/>
        <v>-0.99548831968060658</v>
      </c>
      <c r="M3965" s="1">
        <f>ABS(J3965-Base!J3965)</f>
        <v>5.5538762023900068E-3</v>
      </c>
    </row>
    <row r="3966" spans="5:13" x14ac:dyDescent="0.3">
      <c r="E3966" s="1">
        <v>3955</v>
      </c>
      <c r="F3966" s="1">
        <v>1</v>
      </c>
      <c r="G3966" s="1">
        <v>19</v>
      </c>
      <c r="H3966" s="1">
        <v>4</v>
      </c>
      <c r="I3966" s="1">
        <f t="shared" si="183"/>
        <v>0.71924743989459583</v>
      </c>
      <c r="J3966" s="1">
        <f t="shared" si="184"/>
        <v>0.67244127668046971</v>
      </c>
      <c r="K3966" s="1">
        <v>1</v>
      </c>
      <c r="L3966" s="1">
        <f t="shared" si="185"/>
        <v>-0.39684049224007112</v>
      </c>
      <c r="M3966" s="1">
        <f>ABS(J3966-Base!J3966)</f>
        <v>6.4993290872643605E-3</v>
      </c>
    </row>
    <row r="3967" spans="5:13" x14ac:dyDescent="0.3">
      <c r="E3967" s="1">
        <v>3956</v>
      </c>
      <c r="F3967" s="1">
        <v>1</v>
      </c>
      <c r="G3967" s="1">
        <v>22</v>
      </c>
      <c r="H3967" s="1">
        <v>3</v>
      </c>
      <c r="I3967" s="1">
        <f t="shared" si="183"/>
        <v>0.33408713354675501</v>
      </c>
      <c r="J3967" s="1">
        <f t="shared" si="184"/>
        <v>0.58275350580968577</v>
      </c>
      <c r="K3967" s="1">
        <v>1</v>
      </c>
      <c r="L3967" s="1">
        <f t="shared" si="185"/>
        <v>-0.53999098510892973</v>
      </c>
      <c r="M3967" s="1">
        <f>ABS(J3967-Base!J3967)</f>
        <v>3.0601136639029081E-3</v>
      </c>
    </row>
    <row r="3968" spans="5:13" x14ac:dyDescent="0.3">
      <c r="E3968" s="1">
        <v>3957</v>
      </c>
      <c r="F3968" s="1">
        <v>1</v>
      </c>
      <c r="G3968" s="1">
        <v>25</v>
      </c>
      <c r="H3968" s="1">
        <v>5</v>
      </c>
      <c r="I3968" s="1">
        <f t="shared" si="183"/>
        <v>0.8380293838112598</v>
      </c>
      <c r="J3968" s="1">
        <f t="shared" si="184"/>
        <v>0.69805001920814269</v>
      </c>
      <c r="K3968" s="1">
        <v>1</v>
      </c>
      <c r="L3968" s="1">
        <f t="shared" si="185"/>
        <v>-0.35946451803062252</v>
      </c>
      <c r="M3968" s="1">
        <f>ABS(J3968-Base!J3968)</f>
        <v>7.8380176991105222E-3</v>
      </c>
    </row>
    <row r="3969" spans="5:13" x14ac:dyDescent="0.3">
      <c r="E3969" s="1">
        <v>3958</v>
      </c>
      <c r="F3969" s="1">
        <v>1</v>
      </c>
      <c r="G3969" s="1">
        <v>24</v>
      </c>
      <c r="H3969" s="1">
        <v>3</v>
      </c>
      <c r="I3969" s="1">
        <f t="shared" si="183"/>
        <v>0.27489194189538235</v>
      </c>
      <c r="J3969" s="1">
        <f t="shared" si="184"/>
        <v>0.56829347313059175</v>
      </c>
      <c r="K3969" s="1">
        <v>0</v>
      </c>
      <c r="L3969" s="1">
        <f t="shared" si="185"/>
        <v>-0.84000925754169453</v>
      </c>
      <c r="M3969" s="1">
        <f>ABS(J3969-Base!J3969)</f>
        <v>2.583137306302774E-3</v>
      </c>
    </row>
    <row r="3970" spans="5:13" x14ac:dyDescent="0.3">
      <c r="E3970" s="1">
        <v>3959</v>
      </c>
      <c r="F3970" s="1">
        <v>1</v>
      </c>
      <c r="G3970" s="1">
        <v>20</v>
      </c>
      <c r="H3970" s="1">
        <v>5</v>
      </c>
      <c r="I3970" s="1">
        <f t="shared" si="183"/>
        <v>0.98601736293969144</v>
      </c>
      <c r="J3970" s="1">
        <f t="shared" si="184"/>
        <v>0.72830055963107243</v>
      </c>
      <c r="K3970" s="1">
        <v>1</v>
      </c>
      <c r="L3970" s="1">
        <f t="shared" si="185"/>
        <v>-0.31704145935121358</v>
      </c>
      <c r="M3970" s="1">
        <f>ABS(J3970-Base!J3970)</f>
        <v>8.399337005623897E-3</v>
      </c>
    </row>
    <row r="3971" spans="5:13" x14ac:dyDescent="0.3">
      <c r="E3971" s="1">
        <v>3960</v>
      </c>
      <c r="F3971" s="1">
        <v>0</v>
      </c>
      <c r="G3971" s="1">
        <v>26</v>
      </c>
      <c r="H3971" s="1">
        <v>1</v>
      </c>
      <c r="I3971" s="1">
        <f t="shared" si="183"/>
        <v>-0.34927081672561133</v>
      </c>
      <c r="J3971" s="1">
        <f t="shared" si="184"/>
        <v>0.41355925728835835</v>
      </c>
      <c r="K3971" s="1">
        <v>0</v>
      </c>
      <c r="L3971" s="1">
        <f t="shared" si="185"/>
        <v>-0.53368365143780261</v>
      </c>
      <c r="M3971" s="1">
        <f>ABS(J3971-Base!J3971)</f>
        <v>2.1363829843065729E-3</v>
      </c>
    </row>
    <row r="3972" spans="5:13" x14ac:dyDescent="0.3">
      <c r="E3972" s="1">
        <v>3961</v>
      </c>
      <c r="F3972" s="1">
        <v>1</v>
      </c>
      <c r="G3972" s="1">
        <v>24</v>
      </c>
      <c r="H3972" s="1">
        <v>0</v>
      </c>
      <c r="I3972" s="1">
        <f t="shared" si="183"/>
        <v>-0.61421061471696314</v>
      </c>
      <c r="J3972" s="1">
        <f t="shared" si="184"/>
        <v>0.35109929913876448</v>
      </c>
      <c r="K3972" s="1">
        <v>0</v>
      </c>
      <c r="L3972" s="1">
        <f t="shared" si="185"/>
        <v>-0.43247557727972219</v>
      </c>
      <c r="M3972" s="1">
        <f>ABS(J3972-Base!J3972)</f>
        <v>7.0057787942477967E-3</v>
      </c>
    </row>
    <row r="3973" spans="5:13" x14ac:dyDescent="0.3">
      <c r="E3973" s="1">
        <v>3962</v>
      </c>
      <c r="F3973" s="1">
        <v>1</v>
      </c>
      <c r="G3973" s="1">
        <v>22</v>
      </c>
      <c r="H3973" s="1">
        <v>4</v>
      </c>
      <c r="I3973" s="1">
        <f t="shared" si="183"/>
        <v>0.63045465241753684</v>
      </c>
      <c r="J3973" s="1">
        <f t="shared" si="184"/>
        <v>0.65259254609950756</v>
      </c>
      <c r="K3973" s="1">
        <v>1</v>
      </c>
      <c r="L3973" s="1">
        <f t="shared" si="185"/>
        <v>-0.42680231673995855</v>
      </c>
      <c r="M3973" s="1">
        <f>ABS(J3973-Base!J3973)</f>
        <v>5.9825470584123908E-3</v>
      </c>
    </row>
    <row r="3974" spans="5:13" x14ac:dyDescent="0.3">
      <c r="E3974" s="1">
        <v>3963</v>
      </c>
      <c r="F3974" s="1">
        <v>0</v>
      </c>
      <c r="G3974" s="1">
        <v>33</v>
      </c>
      <c r="H3974" s="1">
        <v>3</v>
      </c>
      <c r="I3974" s="1">
        <f t="shared" si="183"/>
        <v>-3.8020443982448415E-2</v>
      </c>
      <c r="J3974" s="1">
        <f t="shared" si="184"/>
        <v>0.49049603385162321</v>
      </c>
      <c r="K3974" s="1">
        <v>0</v>
      </c>
      <c r="L3974" s="1">
        <f t="shared" si="185"/>
        <v>-0.67431764195637456</v>
      </c>
      <c r="M3974" s="1">
        <f>ABS(J3974-Base!J3974)</f>
        <v>1.130907899908884E-2</v>
      </c>
    </row>
    <row r="3975" spans="5:13" x14ac:dyDescent="0.3">
      <c r="E3975" s="1">
        <v>3964</v>
      </c>
      <c r="F3975" s="1">
        <v>1</v>
      </c>
      <c r="G3975" s="1">
        <v>24</v>
      </c>
      <c r="H3975" s="1">
        <v>1</v>
      </c>
      <c r="I3975" s="1">
        <f t="shared" si="183"/>
        <v>-0.31784309584618131</v>
      </c>
      <c r="J3975" s="1">
        <f t="shared" si="184"/>
        <v>0.42120149167015264</v>
      </c>
      <c r="K3975" s="1">
        <v>0</v>
      </c>
      <c r="L3975" s="1">
        <f t="shared" si="185"/>
        <v>-0.5468008614053107</v>
      </c>
      <c r="M3975" s="1">
        <f>ABS(J3975-Base!J3975)</f>
        <v>4.1257370632288848E-3</v>
      </c>
    </row>
    <row r="3976" spans="5:13" x14ac:dyDescent="0.3">
      <c r="E3976" s="1">
        <v>3965</v>
      </c>
      <c r="F3976" s="1">
        <v>1</v>
      </c>
      <c r="G3976" s="1">
        <v>22</v>
      </c>
      <c r="H3976" s="1">
        <v>6</v>
      </c>
      <c r="I3976" s="1">
        <f t="shared" si="183"/>
        <v>1.2231896901591008</v>
      </c>
      <c r="J3976" s="1">
        <f t="shared" si="184"/>
        <v>0.77262438847577675</v>
      </c>
      <c r="K3976" s="1">
        <v>1</v>
      </c>
      <c r="L3976" s="1">
        <f t="shared" si="185"/>
        <v>-0.25796226249205773</v>
      </c>
      <c r="M3976" s="1">
        <f>ABS(J3976-Base!J3976)</f>
        <v>9.5727526765619908E-3</v>
      </c>
    </row>
    <row r="3977" spans="5:13" x14ac:dyDescent="0.3">
      <c r="E3977" s="1">
        <v>3966</v>
      </c>
      <c r="F3977" s="1">
        <v>0</v>
      </c>
      <c r="G3977" s="1">
        <v>21</v>
      </c>
      <c r="H3977" s="1">
        <v>2</v>
      </c>
      <c r="I3977" s="1">
        <f t="shared" si="183"/>
        <v>3.0884618594586966E-2</v>
      </c>
      <c r="J3977" s="1">
        <f t="shared" si="184"/>
        <v>0.50772054096568409</v>
      </c>
      <c r="K3977" s="1">
        <v>0</v>
      </c>
      <c r="L3977" s="1">
        <f t="shared" si="185"/>
        <v>-0.70870871757696374</v>
      </c>
      <c r="M3977" s="1">
        <f>ABS(J3977-Base!J3977)</f>
        <v>9.1307955909477601E-3</v>
      </c>
    </row>
    <row r="3978" spans="5:13" x14ac:dyDescent="0.3">
      <c r="E3978" s="1">
        <v>3967</v>
      </c>
      <c r="F3978" s="1">
        <v>1</v>
      </c>
      <c r="G3978" s="1">
        <v>24</v>
      </c>
      <c r="H3978" s="1">
        <v>3</v>
      </c>
      <c r="I3978" s="1">
        <f t="shared" si="183"/>
        <v>0.27489194189538235</v>
      </c>
      <c r="J3978" s="1">
        <f t="shared" si="184"/>
        <v>0.56829347313059175</v>
      </c>
      <c r="K3978" s="1">
        <v>0</v>
      </c>
      <c r="L3978" s="1">
        <f t="shared" si="185"/>
        <v>-0.84000925754169453</v>
      </c>
      <c r="M3978" s="1">
        <f>ABS(J3978-Base!J3978)</f>
        <v>2.583137306302774E-3</v>
      </c>
    </row>
    <row r="3979" spans="5:13" x14ac:dyDescent="0.3">
      <c r="E3979" s="1">
        <v>3968</v>
      </c>
      <c r="F3979" s="1">
        <v>1</v>
      </c>
      <c r="G3979" s="1">
        <v>16</v>
      </c>
      <c r="H3979" s="1">
        <v>1</v>
      </c>
      <c r="I3979" s="1">
        <f t="shared" si="183"/>
        <v>-8.1062329240690525E-2</v>
      </c>
      <c r="J3979" s="1">
        <f t="shared" si="184"/>
        <v>0.47974550766860385</v>
      </c>
      <c r="K3979" s="1">
        <v>0</v>
      </c>
      <c r="L3979" s="1">
        <f t="shared" si="185"/>
        <v>-0.65343717879825258</v>
      </c>
      <c r="M3979" s="1">
        <f>ABS(J3979-Base!J3979)</f>
        <v>2.1713254199438037E-3</v>
      </c>
    </row>
    <row r="3980" spans="5:13" x14ac:dyDescent="0.3">
      <c r="E3980" s="1">
        <v>3969</v>
      </c>
      <c r="F3980" s="1">
        <v>1</v>
      </c>
      <c r="G3980" s="1">
        <v>28</v>
      </c>
      <c r="H3980" s="1">
        <v>1</v>
      </c>
      <c r="I3980" s="1">
        <f t="shared" si="183"/>
        <v>-0.43623347914892674</v>
      </c>
      <c r="J3980" s="1">
        <f t="shared" si="184"/>
        <v>0.39263882082146984</v>
      </c>
      <c r="K3980" s="1">
        <v>0</v>
      </c>
      <c r="L3980" s="1">
        <f t="shared" si="185"/>
        <v>-0.49863164152047607</v>
      </c>
      <c r="M3980" s="1">
        <f>ABS(J3980-Base!J3980)</f>
        <v>5.0197113098892077E-3</v>
      </c>
    </row>
    <row r="3981" spans="5:13" x14ac:dyDescent="0.3">
      <c r="E3981" s="1">
        <v>3970</v>
      </c>
      <c r="F3981" s="1">
        <v>0</v>
      </c>
      <c r="G3981" s="1">
        <v>31</v>
      </c>
      <c r="H3981" s="1">
        <v>2</v>
      </c>
      <c r="I3981" s="1">
        <f t="shared" ref="I3981:I4044" si="186">$H$5+$H$6*G3981+H3981*$H$7+$H$8*F3981+F3981*H3981*$H$9+F3981*G3981*$H$10</f>
        <v>-0.23326861546260935</v>
      </c>
      <c r="J3981" s="1">
        <f t="shared" ref="J3981:J4044" si="187">EXP(I3981)/(1+EXP(I3981))</f>
        <v>0.44194585541616832</v>
      </c>
      <c r="K3981" s="1">
        <v>1</v>
      </c>
      <c r="L3981" s="1">
        <f t="shared" ref="L3981:L4044" si="188">IF(K3981=1,LN(J3981),LN(1-J3981))</f>
        <v>-0.8165679034665041</v>
      </c>
      <c r="M3981" s="1">
        <f>ABS(J3981-Base!J3981)</f>
        <v>3.6970010223800198E-3</v>
      </c>
    </row>
    <row r="3982" spans="5:13" x14ac:dyDescent="0.3">
      <c r="E3982" s="1">
        <v>3971</v>
      </c>
      <c r="F3982" s="1">
        <v>0</v>
      </c>
      <c r="G3982" s="1">
        <v>31</v>
      </c>
      <c r="H3982" s="1">
        <v>5</v>
      </c>
      <c r="I3982" s="1">
        <f t="shared" si="186"/>
        <v>0.51096783941219126</v>
      </c>
      <c r="J3982" s="1">
        <f t="shared" si="187"/>
        <v>0.62503333119949478</v>
      </c>
      <c r="K3982" s="1">
        <v>1</v>
      </c>
      <c r="L3982" s="1">
        <f t="shared" si="188"/>
        <v>-0.4699503007485335</v>
      </c>
      <c r="M3982" s="1">
        <f>ABS(J3982-Base!J3982)</f>
        <v>2.7382958730415075E-2</v>
      </c>
    </row>
    <row r="3983" spans="5:13" x14ac:dyDescent="0.3">
      <c r="E3983" s="1">
        <v>3972</v>
      </c>
      <c r="F3983" s="1">
        <v>1</v>
      </c>
      <c r="G3983" s="1">
        <v>30</v>
      </c>
      <c r="H3983" s="1">
        <v>1</v>
      </c>
      <c r="I3983" s="1">
        <f t="shared" si="186"/>
        <v>-0.4954286708002994</v>
      </c>
      <c r="J3983" s="1">
        <f t="shared" si="187"/>
        <v>0.37861554797737879</v>
      </c>
      <c r="K3983" s="1">
        <v>0</v>
      </c>
      <c r="L3983" s="1">
        <f t="shared" si="188"/>
        <v>-0.47580530322031594</v>
      </c>
      <c r="M3983" s="1">
        <f>ABS(J3983-Base!J3983)</f>
        <v>5.438657127549873E-3</v>
      </c>
    </row>
    <row r="3984" spans="5:13" x14ac:dyDescent="0.3">
      <c r="E3984" s="1">
        <v>3973</v>
      </c>
      <c r="F3984" s="1">
        <v>0</v>
      </c>
      <c r="G3984" s="1">
        <v>21</v>
      </c>
      <c r="H3984" s="1">
        <v>0</v>
      </c>
      <c r="I3984" s="1">
        <f t="shared" si="186"/>
        <v>-0.46527301798861337</v>
      </c>
      <c r="J3984" s="1">
        <f t="shared" si="187"/>
        <v>0.38573566532339898</v>
      </c>
      <c r="K3984" s="1">
        <v>0</v>
      </c>
      <c r="L3984" s="1">
        <f t="shared" si="188"/>
        <v>-0.48732993097630589</v>
      </c>
      <c r="M3984" s="1">
        <f>ABS(J3984-Base!J3984)</f>
        <v>7.6970146114788141E-3</v>
      </c>
    </row>
    <row r="3985" spans="5:13" x14ac:dyDescent="0.3">
      <c r="E3985" s="1">
        <v>3974</v>
      </c>
      <c r="F3985" s="1">
        <v>0</v>
      </c>
      <c r="G3985" s="1">
        <v>21</v>
      </c>
      <c r="H3985" s="1">
        <v>0</v>
      </c>
      <c r="I3985" s="1">
        <f t="shared" si="186"/>
        <v>-0.46527301798861337</v>
      </c>
      <c r="J3985" s="1">
        <f t="shared" si="187"/>
        <v>0.38573566532339898</v>
      </c>
      <c r="K3985" s="1">
        <v>0</v>
      </c>
      <c r="L3985" s="1">
        <f t="shared" si="188"/>
        <v>-0.48732993097630589</v>
      </c>
      <c r="M3985" s="1">
        <f>ABS(J3985-Base!J3985)</f>
        <v>7.6970146114788141E-3</v>
      </c>
    </row>
    <row r="3986" spans="5:13" x14ac:dyDescent="0.3">
      <c r="E3986" s="1">
        <v>3975</v>
      </c>
      <c r="F3986" s="1">
        <v>0</v>
      </c>
      <c r="G3986" s="1">
        <v>31</v>
      </c>
      <c r="H3986" s="1">
        <v>2</v>
      </c>
      <c r="I3986" s="1">
        <f t="shared" si="186"/>
        <v>-0.23326861546260935</v>
      </c>
      <c r="J3986" s="1">
        <f t="shared" si="187"/>
        <v>0.44194585541616832</v>
      </c>
      <c r="K3986" s="1">
        <v>0</v>
      </c>
      <c r="L3986" s="1">
        <f t="shared" si="188"/>
        <v>-0.58329928800389497</v>
      </c>
      <c r="M3986" s="1">
        <f>ABS(J3986-Base!J3986)</f>
        <v>3.6970010223800198E-3</v>
      </c>
    </row>
    <row r="3987" spans="5:13" x14ac:dyDescent="0.3">
      <c r="E3987" s="1">
        <v>3976</v>
      </c>
      <c r="F3987" s="1">
        <v>0</v>
      </c>
      <c r="G3987" s="1">
        <v>22</v>
      </c>
      <c r="H3987" s="1">
        <v>0</v>
      </c>
      <c r="I3987" s="1">
        <f t="shared" si="186"/>
        <v>-0.49168834139433298</v>
      </c>
      <c r="J3987" s="1">
        <f t="shared" si="187"/>
        <v>0.37949591830017942</v>
      </c>
      <c r="K3987" s="1">
        <v>1</v>
      </c>
      <c r="L3987" s="1">
        <f t="shared" si="188"/>
        <v>-0.96891143767154075</v>
      </c>
      <c r="M3987" s="1">
        <f>ABS(J3987-Base!J3987)</f>
        <v>8.1515393118058999E-3</v>
      </c>
    </row>
    <row r="3988" spans="5:13" x14ac:dyDescent="0.3">
      <c r="E3988" s="1">
        <v>3977</v>
      </c>
      <c r="F3988" s="1">
        <v>1</v>
      </c>
      <c r="G3988" s="1">
        <v>24</v>
      </c>
      <c r="H3988" s="1">
        <v>5</v>
      </c>
      <c r="I3988" s="1">
        <f t="shared" si="186"/>
        <v>0.86762697963694613</v>
      </c>
      <c r="J3988" s="1">
        <f t="shared" si="187"/>
        <v>0.70425168202778288</v>
      </c>
      <c r="K3988" s="1">
        <v>1</v>
      </c>
      <c r="L3988" s="1">
        <f t="shared" si="188"/>
        <v>-0.35061948383264946</v>
      </c>
      <c r="M3988" s="1">
        <f>ABS(J3988-Base!J3988)</f>
        <v>7.9638207494150404E-3</v>
      </c>
    </row>
    <row r="3989" spans="5:13" x14ac:dyDescent="0.3">
      <c r="E3989" s="1">
        <v>3978</v>
      </c>
      <c r="F3989" s="1">
        <v>1</v>
      </c>
      <c r="G3989" s="1">
        <v>24</v>
      </c>
      <c r="H3989" s="1">
        <v>3</v>
      </c>
      <c r="I3989" s="1">
        <f t="shared" si="186"/>
        <v>0.27489194189538235</v>
      </c>
      <c r="J3989" s="1">
        <f t="shared" si="187"/>
        <v>0.56829347313059175</v>
      </c>
      <c r="K3989" s="1">
        <v>0</v>
      </c>
      <c r="L3989" s="1">
        <f t="shared" si="188"/>
        <v>-0.84000925754169453</v>
      </c>
      <c r="M3989" s="1">
        <f>ABS(J3989-Base!J3989)</f>
        <v>2.583137306302774E-3</v>
      </c>
    </row>
    <row r="3990" spans="5:13" x14ac:dyDescent="0.3">
      <c r="E3990" s="1">
        <v>3979</v>
      </c>
      <c r="F3990" s="1">
        <v>1</v>
      </c>
      <c r="G3990" s="1">
        <v>17</v>
      </c>
      <c r="H3990" s="1">
        <v>3</v>
      </c>
      <c r="I3990" s="1">
        <f t="shared" si="186"/>
        <v>0.48207511267518682</v>
      </c>
      <c r="J3990" s="1">
        <f t="shared" si="187"/>
        <v>0.61823776253465623</v>
      </c>
      <c r="K3990" s="1">
        <v>1</v>
      </c>
      <c r="L3990" s="1">
        <f t="shared" si="188"/>
        <v>-0.48088216649319993</v>
      </c>
      <c r="M3990" s="1">
        <f>ABS(J3990-Base!J3990)</f>
        <v>4.1860044153725351E-3</v>
      </c>
    </row>
    <row r="3991" spans="5:13" x14ac:dyDescent="0.3">
      <c r="E3991" s="1">
        <v>3980</v>
      </c>
      <c r="F3991" s="1">
        <v>0</v>
      </c>
      <c r="G3991" s="1">
        <v>23</v>
      </c>
      <c r="H3991" s="1">
        <v>0</v>
      </c>
      <c r="I3991" s="1">
        <f t="shared" si="186"/>
        <v>-0.51810366480005265</v>
      </c>
      <c r="J3991" s="1">
        <f t="shared" si="187"/>
        <v>0.37329576709001761</v>
      </c>
      <c r="K3991" s="1">
        <v>1</v>
      </c>
      <c r="L3991" s="1">
        <f t="shared" si="188"/>
        <v>-0.98538423229005168</v>
      </c>
      <c r="M3991" s="1">
        <f>ABS(J3991-Base!J3991)</f>
        <v>8.5966274346834237E-3</v>
      </c>
    </row>
    <row r="3992" spans="5:13" x14ac:dyDescent="0.3">
      <c r="E3992" s="1">
        <v>3981</v>
      </c>
      <c r="F3992" s="1">
        <v>0</v>
      </c>
      <c r="G3992" s="1">
        <v>27</v>
      </c>
      <c r="H3992" s="1">
        <v>0</v>
      </c>
      <c r="I3992" s="1">
        <f t="shared" si="186"/>
        <v>-0.62376495842293123</v>
      </c>
      <c r="J3992" s="1">
        <f t="shared" si="187"/>
        <v>0.34892565543319548</v>
      </c>
      <c r="K3992" s="1">
        <v>0</v>
      </c>
      <c r="L3992" s="1">
        <f t="shared" si="188"/>
        <v>-0.42913144273050785</v>
      </c>
      <c r="M3992" s="1">
        <f>ABS(J3992-Base!J3992)</f>
        <v>1.0275372231825008E-2</v>
      </c>
    </row>
    <row r="3993" spans="5:13" x14ac:dyDescent="0.3">
      <c r="E3993" s="1">
        <v>3982</v>
      </c>
      <c r="F3993" s="1">
        <v>0</v>
      </c>
      <c r="G3993" s="1">
        <v>29</v>
      </c>
      <c r="H3993" s="1">
        <v>2</v>
      </c>
      <c r="I3993" s="1">
        <f t="shared" si="186"/>
        <v>-0.18043796865117012</v>
      </c>
      <c r="J3993" s="1">
        <f t="shared" si="187"/>
        <v>0.45501249971933283</v>
      </c>
      <c r="K3993" s="1">
        <v>0</v>
      </c>
      <c r="L3993" s="1">
        <f t="shared" si="188"/>
        <v>-0.60699241984674102</v>
      </c>
      <c r="M3993" s="1">
        <f>ABS(J3993-Base!J3993)</f>
        <v>4.7877438780188908E-3</v>
      </c>
    </row>
    <row r="3994" spans="5:13" x14ac:dyDescent="0.3">
      <c r="E3994" s="1">
        <v>3983</v>
      </c>
      <c r="F3994" s="1">
        <v>1</v>
      </c>
      <c r="G3994" s="1">
        <v>27</v>
      </c>
      <c r="H3994" s="1">
        <v>2</v>
      </c>
      <c r="I3994" s="1">
        <f t="shared" si="186"/>
        <v>-0.11026836445245859</v>
      </c>
      <c r="J3994" s="1">
        <f t="shared" si="187"/>
        <v>0.47246080757786535</v>
      </c>
      <c r="K3994" s="1">
        <v>1</v>
      </c>
      <c r="L3994" s="1">
        <f t="shared" si="188"/>
        <v>-0.74980048241377872</v>
      </c>
      <c r="M3994" s="1">
        <f>ABS(J3994-Base!J3994)</f>
        <v>1.5619996475531583E-3</v>
      </c>
    </row>
    <row r="3995" spans="5:13" x14ac:dyDescent="0.3">
      <c r="E3995" s="1">
        <v>3984</v>
      </c>
      <c r="F3995" s="1">
        <v>1</v>
      </c>
      <c r="G3995" s="1">
        <v>23</v>
      </c>
      <c r="H3995" s="1">
        <v>3</v>
      </c>
      <c r="I3995" s="1">
        <f t="shared" si="186"/>
        <v>0.30448953772106868</v>
      </c>
      <c r="J3995" s="1">
        <f t="shared" si="187"/>
        <v>0.57553965310375632</v>
      </c>
      <c r="K3995" s="1">
        <v>1</v>
      </c>
      <c r="L3995" s="1">
        <f t="shared" si="188"/>
        <v>-0.55244715118904442</v>
      </c>
      <c r="M3995" s="1">
        <f>ABS(J3995-Base!J3995)</f>
        <v>2.8232640295787759E-3</v>
      </c>
    </row>
    <row r="3996" spans="5:13" x14ac:dyDescent="0.3">
      <c r="E3996" s="1">
        <v>3985</v>
      </c>
      <c r="F3996" s="1">
        <v>1</v>
      </c>
      <c r="G3996" s="1">
        <v>28</v>
      </c>
      <c r="H3996" s="1">
        <v>2</v>
      </c>
      <c r="I3996" s="1">
        <f t="shared" si="186"/>
        <v>-0.13986596027814491</v>
      </c>
      <c r="J3996" s="1">
        <f t="shared" si="187"/>
        <v>0.46509040126462287</v>
      </c>
      <c r="K3996" s="1">
        <v>0</v>
      </c>
      <c r="L3996" s="1">
        <f t="shared" si="188"/>
        <v>-0.62565752069029823</v>
      </c>
      <c r="M3996" s="1">
        <f>ABS(J3996-Base!J3996)</f>
        <v>1.8144001534711185E-3</v>
      </c>
    </row>
    <row r="3997" spans="5:13" x14ac:dyDescent="0.3">
      <c r="E3997" s="1">
        <v>3986</v>
      </c>
      <c r="F3997" s="1">
        <v>1</v>
      </c>
      <c r="G3997" s="1">
        <v>23</v>
      </c>
      <c r="H3997" s="1">
        <v>1</v>
      </c>
      <c r="I3997" s="1">
        <f t="shared" si="186"/>
        <v>-0.28824550002049498</v>
      </c>
      <c r="J3997" s="1">
        <f t="shared" si="187"/>
        <v>0.42843345186620124</v>
      </c>
      <c r="K3997" s="1">
        <v>1</v>
      </c>
      <c r="L3997" s="1">
        <f t="shared" si="188"/>
        <v>-0.84761985786835914</v>
      </c>
      <c r="M3997" s="1">
        <f>ABS(J3997-Base!J3997)</f>
        <v>3.8919667153189952E-3</v>
      </c>
    </row>
    <row r="3998" spans="5:13" x14ac:dyDescent="0.3">
      <c r="E3998" s="1">
        <v>3987</v>
      </c>
      <c r="F3998" s="1">
        <v>0</v>
      </c>
      <c r="G3998" s="1">
        <v>26</v>
      </c>
      <c r="H3998" s="1">
        <v>2</v>
      </c>
      <c r="I3998" s="1">
        <f t="shared" si="186"/>
        <v>-0.10119199843401117</v>
      </c>
      <c r="J3998" s="1">
        <f t="shared" si="187"/>
        <v>0.47472356555743933</v>
      </c>
      <c r="K3998" s="1">
        <v>0</v>
      </c>
      <c r="L3998" s="1">
        <f t="shared" si="188"/>
        <v>-0.6438306131696494</v>
      </c>
      <c r="M3998" s="1">
        <f>ABS(J3998-Base!J3998)</f>
        <v>6.4278209415614129E-3</v>
      </c>
    </row>
    <row r="3999" spans="5:13" x14ac:dyDescent="0.3">
      <c r="E3999" s="1">
        <v>3988</v>
      </c>
      <c r="F3999" s="1">
        <v>1</v>
      </c>
      <c r="G3999" s="1">
        <v>21</v>
      </c>
      <c r="H3999" s="1">
        <v>3</v>
      </c>
      <c r="I3999" s="1">
        <f t="shared" si="186"/>
        <v>0.36368472937244134</v>
      </c>
      <c r="J3999" s="1">
        <f t="shared" si="187"/>
        <v>0.58993210957582065</v>
      </c>
      <c r="K3999" s="1">
        <v>0</v>
      </c>
      <c r="L3999" s="1">
        <f t="shared" si="188"/>
        <v>-0.89143254659126092</v>
      </c>
      <c r="M3999" s="1">
        <f>ABS(J3999-Base!J3999)</f>
        <v>3.2934135297213452E-3</v>
      </c>
    </row>
    <row r="4000" spans="5:13" x14ac:dyDescent="0.3">
      <c r="E4000" s="1">
        <v>3989</v>
      </c>
      <c r="F4000" s="1">
        <v>1</v>
      </c>
      <c r="G4000" s="1">
        <v>23</v>
      </c>
      <c r="H4000" s="1">
        <v>5</v>
      </c>
      <c r="I4000" s="1">
        <f t="shared" si="186"/>
        <v>0.89722457546263246</v>
      </c>
      <c r="J4000" s="1">
        <f t="shared" si="187"/>
        <v>0.71037881827480831</v>
      </c>
      <c r="K4000" s="1">
        <v>1</v>
      </c>
      <c r="L4000" s="1">
        <f t="shared" si="188"/>
        <v>-0.34195690436636939</v>
      </c>
      <c r="M4000" s="1">
        <f>ABS(J4000-Base!J4000)</f>
        <v>8.0828640074115388E-3</v>
      </c>
    </row>
    <row r="4001" spans="5:13" x14ac:dyDescent="0.3">
      <c r="E4001" s="1">
        <v>3990</v>
      </c>
      <c r="F4001" s="1">
        <v>0</v>
      </c>
      <c r="G4001" s="1">
        <v>17</v>
      </c>
      <c r="H4001" s="1">
        <v>0</v>
      </c>
      <c r="I4001" s="1">
        <f t="shared" si="186"/>
        <v>-0.35961172436573485</v>
      </c>
      <c r="J4001" s="1">
        <f t="shared" si="187"/>
        <v>0.41105355977184133</v>
      </c>
      <c r="K4001" s="1">
        <v>0</v>
      </c>
      <c r="L4001" s="1">
        <f t="shared" si="188"/>
        <v>-0.52942003286395445</v>
      </c>
      <c r="M4001" s="1">
        <f>ABS(J4001-Base!J4001)</f>
        <v>5.7928716574026651E-3</v>
      </c>
    </row>
    <row r="4002" spans="5:13" x14ac:dyDescent="0.3">
      <c r="E4002" s="1">
        <v>3991</v>
      </c>
      <c r="F4002" s="1">
        <v>1</v>
      </c>
      <c r="G4002" s="1">
        <v>26</v>
      </c>
      <c r="H4002" s="1">
        <v>5</v>
      </c>
      <c r="I4002" s="1">
        <f t="shared" si="186"/>
        <v>0.80843178798557347</v>
      </c>
      <c r="J4002" s="1">
        <f t="shared" si="187"/>
        <v>0.69177522718882045</v>
      </c>
      <c r="K4002" s="1">
        <v>1</v>
      </c>
      <c r="L4002" s="1">
        <f t="shared" si="188"/>
        <v>-0.36849419232980235</v>
      </c>
      <c r="M4002" s="1">
        <f>ABS(J4002-Base!J4002)</f>
        <v>7.705483696095361E-3</v>
      </c>
    </row>
    <row r="4003" spans="5:13" x14ac:dyDescent="0.3">
      <c r="E4003" s="1">
        <v>3992</v>
      </c>
      <c r="F4003" s="1">
        <v>0</v>
      </c>
      <c r="G4003" s="1">
        <v>29</v>
      </c>
      <c r="H4003" s="1">
        <v>2</v>
      </c>
      <c r="I4003" s="1">
        <f t="shared" si="186"/>
        <v>-0.18043796865117012</v>
      </c>
      <c r="J4003" s="1">
        <f t="shared" si="187"/>
        <v>0.45501249971933283</v>
      </c>
      <c r="K4003" s="1">
        <v>0</v>
      </c>
      <c r="L4003" s="1">
        <f t="shared" si="188"/>
        <v>-0.60699241984674102</v>
      </c>
      <c r="M4003" s="1">
        <f>ABS(J4003-Base!J4003)</f>
        <v>4.7877438780188908E-3</v>
      </c>
    </row>
    <row r="4004" spans="5:13" x14ac:dyDescent="0.3">
      <c r="E4004" s="1">
        <v>3993</v>
      </c>
      <c r="F4004" s="1">
        <v>1</v>
      </c>
      <c r="G4004" s="1">
        <v>20</v>
      </c>
      <c r="H4004" s="1">
        <v>4</v>
      </c>
      <c r="I4004" s="1">
        <f t="shared" si="186"/>
        <v>0.6896498440689095</v>
      </c>
      <c r="J4004" s="1">
        <f t="shared" si="187"/>
        <v>0.66588902829522556</v>
      </c>
      <c r="K4004" s="1">
        <v>0</v>
      </c>
      <c r="L4004" s="1">
        <f t="shared" si="188"/>
        <v>-1.0962820905753516</v>
      </c>
      <c r="M4004" s="1">
        <f>ABS(J4004-Base!J4004)</f>
        <v>6.3331936661242816E-3</v>
      </c>
    </row>
    <row r="4005" spans="5:13" x14ac:dyDescent="0.3">
      <c r="E4005" s="1">
        <v>3994</v>
      </c>
      <c r="F4005" s="1">
        <v>0</v>
      </c>
      <c r="G4005" s="1">
        <v>23</v>
      </c>
      <c r="H4005" s="1">
        <v>2</v>
      </c>
      <c r="I4005" s="1">
        <f t="shared" si="186"/>
        <v>-2.194602821685232E-2</v>
      </c>
      <c r="J4005" s="1">
        <f t="shared" si="187"/>
        <v>0.49451371313987069</v>
      </c>
      <c r="K4005" s="1">
        <v>0</v>
      </c>
      <c r="L4005" s="1">
        <f t="shared" si="188"/>
        <v>-0.68223436876271526</v>
      </c>
      <c r="M4005" s="1">
        <f>ABS(J4005-Base!J4005)</f>
        <v>8.0578770801748023E-3</v>
      </c>
    </row>
    <row r="4006" spans="5:13" x14ac:dyDescent="0.3">
      <c r="E4006" s="1">
        <v>3995</v>
      </c>
      <c r="F4006" s="1">
        <v>1</v>
      </c>
      <c r="G4006" s="1">
        <v>18</v>
      </c>
      <c r="H4006" s="1">
        <v>1</v>
      </c>
      <c r="I4006" s="1">
        <f t="shared" si="186"/>
        <v>-0.14025752089206317</v>
      </c>
      <c r="J4006" s="1">
        <f t="shared" si="187"/>
        <v>0.46499298963105112</v>
      </c>
      <c r="K4006" s="1">
        <v>1</v>
      </c>
      <c r="L4006" s="1">
        <f t="shared" si="188"/>
        <v>-0.76573294957068139</v>
      </c>
      <c r="M4006" s="1">
        <f>ABS(J4006-Base!J4006)</f>
        <v>2.6750227016995032E-3</v>
      </c>
    </row>
    <row r="4007" spans="5:13" x14ac:dyDescent="0.3">
      <c r="E4007" s="1">
        <v>3996</v>
      </c>
      <c r="F4007" s="1">
        <v>1</v>
      </c>
      <c r="G4007" s="1">
        <v>25</v>
      </c>
      <c r="H4007" s="1">
        <v>2</v>
      </c>
      <c r="I4007" s="1">
        <f t="shared" si="186"/>
        <v>-5.1073172801085823E-2</v>
      </c>
      <c r="J4007" s="1">
        <f t="shared" si="187"/>
        <v>0.48723448155067395</v>
      </c>
      <c r="K4007" s="1">
        <v>1</v>
      </c>
      <c r="L4007" s="1">
        <f t="shared" si="188"/>
        <v>-0.71900979015107069</v>
      </c>
      <c r="M4007" s="1">
        <f>ABS(J4007-Base!J4007)</f>
        <v>1.0531659815416483E-3</v>
      </c>
    </row>
    <row r="4008" spans="5:13" x14ac:dyDescent="0.3">
      <c r="E4008" s="1">
        <v>3997</v>
      </c>
      <c r="F4008" s="1">
        <v>1</v>
      </c>
      <c r="G4008" s="1">
        <v>23</v>
      </c>
      <c r="H4008" s="1">
        <v>3</v>
      </c>
      <c r="I4008" s="1">
        <f t="shared" si="186"/>
        <v>0.30448953772106868</v>
      </c>
      <c r="J4008" s="1">
        <f t="shared" si="187"/>
        <v>0.57553965310375632</v>
      </c>
      <c r="K4008" s="1">
        <v>1</v>
      </c>
      <c r="L4008" s="1">
        <f t="shared" si="188"/>
        <v>-0.55244715118904442</v>
      </c>
      <c r="M4008" s="1">
        <f>ABS(J4008-Base!J4008)</f>
        <v>2.8232640295787759E-3</v>
      </c>
    </row>
    <row r="4009" spans="5:13" x14ac:dyDescent="0.3">
      <c r="E4009" s="1">
        <v>3998</v>
      </c>
      <c r="F4009" s="1">
        <v>0</v>
      </c>
      <c r="G4009" s="1">
        <v>29</v>
      </c>
      <c r="H4009" s="1">
        <v>0</v>
      </c>
      <c r="I4009" s="1">
        <f t="shared" si="186"/>
        <v>-0.67659560523437046</v>
      </c>
      <c r="J4009" s="1">
        <f t="shared" si="187"/>
        <v>0.33702155128635308</v>
      </c>
      <c r="K4009" s="1">
        <v>1</v>
      </c>
      <c r="L4009" s="1">
        <f t="shared" si="188"/>
        <v>-1.0876084002699067</v>
      </c>
      <c r="M4009" s="1">
        <f>ABS(J4009-Base!J4009)</f>
        <v>1.1049348853416796E-2</v>
      </c>
    </row>
    <row r="4010" spans="5:13" x14ac:dyDescent="0.3">
      <c r="E4010" s="1">
        <v>3999</v>
      </c>
      <c r="F4010" s="1">
        <v>0</v>
      </c>
      <c r="G4010" s="1">
        <v>22</v>
      </c>
      <c r="H4010" s="1">
        <v>1</v>
      </c>
      <c r="I4010" s="1">
        <f t="shared" si="186"/>
        <v>-0.24360952310273282</v>
      </c>
      <c r="J4010" s="1">
        <f t="shared" si="187"/>
        <v>0.43939703315261519</v>
      </c>
      <c r="K4010" s="1">
        <v>1</v>
      </c>
      <c r="L4010" s="1">
        <f t="shared" si="188"/>
        <v>-0.82235187109671826</v>
      </c>
      <c r="M4010" s="1">
        <f>ABS(J4010-Base!J4010)</f>
        <v>4.6310560282480928E-5</v>
      </c>
    </row>
    <row r="4011" spans="5:13" x14ac:dyDescent="0.3">
      <c r="E4011" s="1">
        <v>4000</v>
      </c>
      <c r="F4011" s="1">
        <v>1</v>
      </c>
      <c r="G4011" s="1">
        <v>23</v>
      </c>
      <c r="H4011" s="1">
        <v>5</v>
      </c>
      <c r="I4011" s="1">
        <f t="shared" si="186"/>
        <v>0.89722457546263246</v>
      </c>
      <c r="J4011" s="1">
        <f t="shared" si="187"/>
        <v>0.71037881827480831</v>
      </c>
      <c r="K4011" s="1">
        <v>0</v>
      </c>
      <c r="L4011" s="1">
        <f t="shared" si="188"/>
        <v>-1.2391814798290017</v>
      </c>
      <c r="M4011" s="1">
        <f>ABS(J4011-Base!J4011)</f>
        <v>8.0828640074115388E-3</v>
      </c>
    </row>
    <row r="4012" spans="5:13" x14ac:dyDescent="0.3">
      <c r="E4012" s="1">
        <v>4001</v>
      </c>
      <c r="F4012" s="1">
        <v>1</v>
      </c>
      <c r="G4012" s="1">
        <v>17</v>
      </c>
      <c r="H4012" s="1">
        <v>5</v>
      </c>
      <c r="I4012" s="1">
        <f t="shared" si="186"/>
        <v>1.0748101504167504</v>
      </c>
      <c r="J4012" s="1">
        <f t="shared" si="187"/>
        <v>0.74551059667912245</v>
      </c>
      <c r="K4012" s="1">
        <v>1</v>
      </c>
      <c r="L4012" s="1">
        <f t="shared" si="188"/>
        <v>-0.29368593068772414</v>
      </c>
      <c r="M4012" s="1">
        <f>ABS(J4012-Base!J4012)</f>
        <v>8.6551262366735271E-3</v>
      </c>
    </row>
    <row r="4013" spans="5:13" x14ac:dyDescent="0.3">
      <c r="E4013" s="1">
        <v>4002</v>
      </c>
      <c r="F4013" s="1">
        <v>1</v>
      </c>
      <c r="G4013" s="1">
        <v>21</v>
      </c>
      <c r="H4013" s="1">
        <v>4</v>
      </c>
      <c r="I4013" s="1">
        <f t="shared" si="186"/>
        <v>0.66005224824322317</v>
      </c>
      <c r="J4013" s="1">
        <f t="shared" si="187"/>
        <v>0.65927212519680789</v>
      </c>
      <c r="K4013" s="1">
        <v>0</v>
      </c>
      <c r="L4013" s="1">
        <f t="shared" si="188"/>
        <v>-1.0766711413919756</v>
      </c>
      <c r="M4013" s="1">
        <f>ABS(J4013-Base!J4013)</f>
        <v>6.1608930378419524E-3</v>
      </c>
    </row>
    <row r="4014" spans="5:13" x14ac:dyDescent="0.3">
      <c r="E4014" s="1">
        <v>4003</v>
      </c>
      <c r="F4014" s="1">
        <v>1</v>
      </c>
      <c r="G4014" s="1">
        <v>26</v>
      </c>
      <c r="H4014" s="1">
        <v>4</v>
      </c>
      <c r="I4014" s="1">
        <f t="shared" si="186"/>
        <v>0.51206426911479153</v>
      </c>
      <c r="J4014" s="1">
        <f t="shared" si="187"/>
        <v>0.62529026252497333</v>
      </c>
      <c r="K4014" s="1">
        <v>0</v>
      </c>
      <c r="L4014" s="1">
        <f t="shared" si="188"/>
        <v>-0.98160358613017862</v>
      </c>
      <c r="M4014" s="1">
        <f>ABS(J4014-Base!J4014)</f>
        <v>5.2115819597463586E-3</v>
      </c>
    </row>
    <row r="4015" spans="5:13" x14ac:dyDescent="0.3">
      <c r="E4015" s="1">
        <v>4004</v>
      </c>
      <c r="F4015" s="1">
        <v>0</v>
      </c>
      <c r="G4015" s="1">
        <v>20</v>
      </c>
      <c r="H4015" s="1">
        <v>2</v>
      </c>
      <c r="I4015" s="1">
        <f t="shared" si="186"/>
        <v>5.7299942000306581E-2</v>
      </c>
      <c r="J4015" s="1">
        <f t="shared" si="187"/>
        <v>0.51432106737096872</v>
      </c>
      <c r="K4015" s="1">
        <v>0</v>
      </c>
      <c r="L4015" s="1">
        <f t="shared" si="188"/>
        <v>-0.72220750584596893</v>
      </c>
      <c r="M4015" s="1">
        <f>ABS(J4015-Base!J4015)</f>
        <v>9.6612911967542958E-3</v>
      </c>
    </row>
    <row r="4016" spans="5:13" x14ac:dyDescent="0.3">
      <c r="E4016" s="1">
        <v>4005</v>
      </c>
      <c r="F4016" s="1">
        <v>0</v>
      </c>
      <c r="G4016" s="1">
        <v>20</v>
      </c>
      <c r="H4016" s="1">
        <v>1</v>
      </c>
      <c r="I4016" s="1">
        <f t="shared" si="186"/>
        <v>-0.19077887629129359</v>
      </c>
      <c r="J4016" s="1">
        <f t="shared" si="187"/>
        <v>0.45244941673162731</v>
      </c>
      <c r="K4016" s="1">
        <v>1</v>
      </c>
      <c r="L4016" s="1">
        <f t="shared" si="188"/>
        <v>-0.7930793083191503</v>
      </c>
      <c r="M4016" s="1">
        <f>ABS(J4016-Base!J4016)</f>
        <v>1.0223155209224677E-3</v>
      </c>
    </row>
    <row r="4017" spans="5:13" x14ac:dyDescent="0.3">
      <c r="E4017" s="1">
        <v>4006</v>
      </c>
      <c r="F4017" s="1">
        <v>1</v>
      </c>
      <c r="G4017" s="1">
        <v>26</v>
      </c>
      <c r="H4017" s="1">
        <v>2</v>
      </c>
      <c r="I4017" s="1">
        <f t="shared" si="186"/>
        <v>-8.0670768626772152E-2</v>
      </c>
      <c r="J4017" s="1">
        <f t="shared" si="187"/>
        <v>0.47984323796034778</v>
      </c>
      <c r="K4017" s="1">
        <v>1</v>
      </c>
      <c r="L4017" s="1">
        <f t="shared" si="188"/>
        <v>-0.73429581600414784</v>
      </c>
      <c r="M4017" s="1">
        <f>ABS(J4017-Base!J4017)</f>
        <v>1.3081485386529645E-3</v>
      </c>
    </row>
    <row r="4018" spans="5:13" x14ac:dyDescent="0.3">
      <c r="E4018" s="1">
        <v>4007</v>
      </c>
      <c r="F4018" s="1">
        <v>0</v>
      </c>
      <c r="G4018" s="1">
        <v>24</v>
      </c>
      <c r="H4018" s="1">
        <v>0</v>
      </c>
      <c r="I4018" s="1">
        <f t="shared" si="186"/>
        <v>-0.54451898820577227</v>
      </c>
      <c r="J4018" s="1">
        <f t="shared" si="187"/>
        <v>0.36713697802341244</v>
      </c>
      <c r="K4018" s="1">
        <v>1</v>
      </c>
      <c r="L4018" s="1">
        <f t="shared" si="188"/>
        <v>-1.0020202634421997</v>
      </c>
      <c r="M4018" s="1">
        <f>ABS(J4018-Base!J4018)</f>
        <v>9.0319000904001689E-3</v>
      </c>
    </row>
    <row r="4019" spans="5:13" x14ac:dyDescent="0.3">
      <c r="E4019" s="1">
        <v>4008</v>
      </c>
      <c r="F4019" s="1">
        <v>0</v>
      </c>
      <c r="G4019" s="1">
        <v>23</v>
      </c>
      <c r="H4019" s="1">
        <v>3</v>
      </c>
      <c r="I4019" s="1">
        <f t="shared" si="186"/>
        <v>0.22613279007474785</v>
      </c>
      <c r="J4019" s="1">
        <f t="shared" si="187"/>
        <v>0.55629351609838951</v>
      </c>
      <c r="K4019" s="1">
        <v>0</v>
      </c>
      <c r="L4019" s="1">
        <f t="shared" si="188"/>
        <v>-0.81259200744821869</v>
      </c>
      <c r="M4019" s="1">
        <f>ABS(J4019-Base!J4019)</f>
        <v>1.6422872975788039E-2</v>
      </c>
    </row>
    <row r="4020" spans="5:13" x14ac:dyDescent="0.3">
      <c r="E4020" s="1">
        <v>4009</v>
      </c>
      <c r="F4020" s="1">
        <v>1</v>
      </c>
      <c r="G4020" s="1">
        <v>22</v>
      </c>
      <c r="H4020" s="1">
        <v>2</v>
      </c>
      <c r="I4020" s="1">
        <f t="shared" si="186"/>
        <v>3.7719614675973248E-2</v>
      </c>
      <c r="J4020" s="1">
        <f t="shared" si="187"/>
        <v>0.50942878577989803</v>
      </c>
      <c r="K4020" s="1">
        <v>1</v>
      </c>
      <c r="L4020" s="1">
        <f t="shared" si="188"/>
        <v>-0.67446520884628536</v>
      </c>
      <c r="M4020" s="1">
        <f>ABS(J4020-Base!J4020)</f>
        <v>2.8465903584240504E-4</v>
      </c>
    </row>
    <row r="4021" spans="5:13" x14ac:dyDescent="0.3">
      <c r="E4021" s="1">
        <v>4010</v>
      </c>
      <c r="F4021" s="1">
        <v>1</v>
      </c>
      <c r="G4021" s="1">
        <v>30</v>
      </c>
      <c r="H4021" s="1">
        <v>2</v>
      </c>
      <c r="I4021" s="1">
        <f t="shared" si="186"/>
        <v>-0.19906115192951757</v>
      </c>
      <c r="J4021" s="1">
        <f t="shared" si="187"/>
        <v>0.45039839399994352</v>
      </c>
      <c r="K4021" s="1">
        <v>1</v>
      </c>
      <c r="L4021" s="1">
        <f t="shared" si="188"/>
        <v>-0.79762276788249953</v>
      </c>
      <c r="M4021" s="1">
        <f>ABS(J4021-Base!J4021)</f>
        <v>2.3135924803107111E-3</v>
      </c>
    </row>
    <row r="4022" spans="5:13" x14ac:dyDescent="0.3">
      <c r="E4022" s="1">
        <v>4011</v>
      </c>
      <c r="F4022" s="1">
        <v>0</v>
      </c>
      <c r="G4022" s="1">
        <v>25</v>
      </c>
      <c r="H4022" s="1">
        <v>0</v>
      </c>
      <c r="I4022" s="1">
        <f t="shared" si="186"/>
        <v>-0.57093431161149188</v>
      </c>
      <c r="J4022" s="1">
        <f t="shared" si="187"/>
        <v>0.36102126528532796</v>
      </c>
      <c r="K4022" s="1">
        <v>1</v>
      </c>
      <c r="L4022" s="1">
        <f t="shared" si="188"/>
        <v>-1.0188184157766256</v>
      </c>
      <c r="M4022" s="1">
        <f>ABS(J4022-Base!J4022)</f>
        <v>9.4570005980561533E-3</v>
      </c>
    </row>
    <row r="4023" spans="5:13" x14ac:dyDescent="0.3">
      <c r="E4023" s="1">
        <v>4012</v>
      </c>
      <c r="F4023" s="1">
        <v>0</v>
      </c>
      <c r="G4023" s="1">
        <v>28</v>
      </c>
      <c r="H4023" s="1">
        <v>2</v>
      </c>
      <c r="I4023" s="1">
        <f t="shared" si="186"/>
        <v>-0.15402264524545051</v>
      </c>
      <c r="J4023" s="1">
        <f t="shared" si="187"/>
        <v>0.46157028094029279</v>
      </c>
      <c r="K4023" s="1">
        <v>0</v>
      </c>
      <c r="L4023" s="1">
        <f t="shared" si="188"/>
        <v>-0.61909830332712346</v>
      </c>
      <c r="M4023" s="1">
        <f>ABS(J4023-Base!J4023)</f>
        <v>5.3345204778011968E-3</v>
      </c>
    </row>
    <row r="4024" spans="5:13" x14ac:dyDescent="0.3">
      <c r="E4024" s="1">
        <v>4013</v>
      </c>
      <c r="F4024" s="1">
        <v>0</v>
      </c>
      <c r="G4024" s="1">
        <v>25</v>
      </c>
      <c r="H4024" s="1">
        <v>2</v>
      </c>
      <c r="I4024" s="1">
        <f t="shared" si="186"/>
        <v>-7.477667502829155E-2</v>
      </c>
      <c r="J4024" s="1">
        <f t="shared" si="187"/>
        <v>0.48131453715836953</v>
      </c>
      <c r="K4024" s="1">
        <v>0</v>
      </c>
      <c r="L4024" s="1">
        <f t="shared" si="188"/>
        <v>-0.65645762415665765</v>
      </c>
      <c r="M4024" s="1">
        <f>ABS(J4024-Base!J4024)</f>
        <v>6.9731103738460698E-3</v>
      </c>
    </row>
    <row r="4025" spans="5:13" x14ac:dyDescent="0.3">
      <c r="E4025" s="1">
        <v>4014</v>
      </c>
      <c r="F4025" s="1">
        <v>1</v>
      </c>
      <c r="G4025" s="1">
        <v>23</v>
      </c>
      <c r="H4025" s="1">
        <v>2</v>
      </c>
      <c r="I4025" s="1">
        <f t="shared" si="186"/>
        <v>8.1220188502868634E-3</v>
      </c>
      <c r="J4025" s="1">
        <f t="shared" si="187"/>
        <v>0.50203049355042118</v>
      </c>
      <c r="K4025" s="1">
        <v>0</v>
      </c>
      <c r="L4025" s="1">
        <f t="shared" si="188"/>
        <v>-0.69721643586119952</v>
      </c>
      <c r="M4025" s="1">
        <f>ABS(J4025-Base!J4025)</f>
        <v>5.4109666962431913E-4</v>
      </c>
    </row>
    <row r="4026" spans="5:13" x14ac:dyDescent="0.3">
      <c r="E4026" s="1">
        <v>4015</v>
      </c>
      <c r="F4026" s="1">
        <v>0</v>
      </c>
      <c r="G4026" s="1">
        <v>32</v>
      </c>
      <c r="H4026" s="1">
        <v>1</v>
      </c>
      <c r="I4026" s="1">
        <f t="shared" si="186"/>
        <v>-0.50776275715992913</v>
      </c>
      <c r="J4026" s="1">
        <f t="shared" si="187"/>
        <v>0.37571813374286805</v>
      </c>
      <c r="K4026" s="1">
        <v>1</v>
      </c>
      <c r="L4026" s="1">
        <f t="shared" si="188"/>
        <v>-0.9789160610169183</v>
      </c>
      <c r="M4026" s="1">
        <f>ABS(J4026-Base!J4026)</f>
        <v>5.0892154397377265E-3</v>
      </c>
    </row>
    <row r="4027" spans="5:13" x14ac:dyDescent="0.3">
      <c r="E4027" s="1">
        <v>4016</v>
      </c>
      <c r="F4027" s="1">
        <v>0</v>
      </c>
      <c r="G4027" s="1">
        <v>22</v>
      </c>
      <c r="H4027" s="1">
        <v>1</v>
      </c>
      <c r="I4027" s="1">
        <f t="shared" si="186"/>
        <v>-0.24360952310273282</v>
      </c>
      <c r="J4027" s="1">
        <f t="shared" si="187"/>
        <v>0.43939703315261519</v>
      </c>
      <c r="K4027" s="1">
        <v>0</v>
      </c>
      <c r="L4027" s="1">
        <f t="shared" si="188"/>
        <v>-0.57874234799398538</v>
      </c>
      <c r="M4027" s="1">
        <f>ABS(J4027-Base!J4027)</f>
        <v>4.6310560282480928E-5</v>
      </c>
    </row>
    <row r="4028" spans="5:13" x14ac:dyDescent="0.3">
      <c r="E4028" s="1">
        <v>4017</v>
      </c>
      <c r="F4028" s="1">
        <v>0</v>
      </c>
      <c r="G4028" s="1">
        <v>23</v>
      </c>
      <c r="H4028" s="1">
        <v>1</v>
      </c>
      <c r="I4028" s="1">
        <f t="shared" si="186"/>
        <v>-0.27002484650845249</v>
      </c>
      <c r="J4028" s="1">
        <f t="shared" si="187"/>
        <v>0.43290099526311304</v>
      </c>
      <c r="K4028" s="1">
        <v>1</v>
      </c>
      <c r="L4028" s="1">
        <f t="shared" si="188"/>
        <v>-0.83724622547675487</v>
      </c>
      <c r="M4028" s="1">
        <f>ABS(J4028-Base!J4028)</f>
        <v>5.7557668159280428E-4</v>
      </c>
    </row>
    <row r="4029" spans="5:13" x14ac:dyDescent="0.3">
      <c r="E4029" s="1">
        <v>4018</v>
      </c>
      <c r="F4029" s="1">
        <v>1</v>
      </c>
      <c r="G4029" s="1">
        <v>22</v>
      </c>
      <c r="H4029" s="1">
        <v>3</v>
      </c>
      <c r="I4029" s="1">
        <f t="shared" si="186"/>
        <v>0.33408713354675501</v>
      </c>
      <c r="J4029" s="1">
        <f t="shared" si="187"/>
        <v>0.58275350580968577</v>
      </c>
      <c r="K4029" s="1">
        <v>0</v>
      </c>
      <c r="L4029" s="1">
        <f t="shared" si="188"/>
        <v>-0.87407811865568463</v>
      </c>
      <c r="M4029" s="1">
        <f>ABS(J4029-Base!J4029)</f>
        <v>3.0601136639029081E-3</v>
      </c>
    </row>
    <row r="4030" spans="5:13" x14ac:dyDescent="0.3">
      <c r="E4030" s="1">
        <v>4019</v>
      </c>
      <c r="F4030" s="1">
        <v>0</v>
      </c>
      <c r="G4030" s="1">
        <v>22</v>
      </c>
      <c r="H4030" s="1">
        <v>0</v>
      </c>
      <c r="I4030" s="1">
        <f t="shared" si="186"/>
        <v>-0.49168834139433298</v>
      </c>
      <c r="J4030" s="1">
        <f t="shared" si="187"/>
        <v>0.37949591830017942</v>
      </c>
      <c r="K4030" s="1">
        <v>1</v>
      </c>
      <c r="L4030" s="1">
        <f t="shared" si="188"/>
        <v>-0.96891143767154075</v>
      </c>
      <c r="M4030" s="1">
        <f>ABS(J4030-Base!J4030)</f>
        <v>8.1515393118058999E-3</v>
      </c>
    </row>
    <row r="4031" spans="5:13" x14ac:dyDescent="0.3">
      <c r="E4031" s="1">
        <v>4020</v>
      </c>
      <c r="F4031" s="1">
        <v>0</v>
      </c>
      <c r="G4031" s="1">
        <v>28</v>
      </c>
      <c r="H4031" s="1">
        <v>2</v>
      </c>
      <c r="I4031" s="1">
        <f t="shared" si="186"/>
        <v>-0.15402264524545051</v>
      </c>
      <c r="J4031" s="1">
        <f t="shared" si="187"/>
        <v>0.46157028094029279</v>
      </c>
      <c r="K4031" s="1">
        <v>1</v>
      </c>
      <c r="L4031" s="1">
        <f t="shared" si="188"/>
        <v>-0.77312094857257374</v>
      </c>
      <c r="M4031" s="1">
        <f>ABS(J4031-Base!J4031)</f>
        <v>5.3345204778011968E-3</v>
      </c>
    </row>
    <row r="4032" spans="5:13" x14ac:dyDescent="0.3">
      <c r="E4032" s="1">
        <v>4021</v>
      </c>
      <c r="F4032" s="1">
        <v>0</v>
      </c>
      <c r="G4032" s="1">
        <v>35</v>
      </c>
      <c r="H4032" s="1">
        <v>1</v>
      </c>
      <c r="I4032" s="1">
        <f t="shared" si="186"/>
        <v>-0.58700872737708798</v>
      </c>
      <c r="J4032" s="1">
        <f t="shared" si="187"/>
        <v>0.35732148509071149</v>
      </c>
      <c r="K4032" s="1">
        <v>1</v>
      </c>
      <c r="L4032" s="1">
        <f t="shared" si="188"/>
        <v>-1.0291193839646149</v>
      </c>
      <c r="M4032" s="1">
        <f>ABS(J4032-Base!J4032)</f>
        <v>6.4558411120164694E-3</v>
      </c>
    </row>
    <row r="4033" spans="5:13" x14ac:dyDescent="0.3">
      <c r="E4033" s="1">
        <v>4022</v>
      </c>
      <c r="F4033" s="1">
        <v>1</v>
      </c>
      <c r="G4033" s="1">
        <v>24</v>
      </c>
      <c r="H4033" s="1">
        <v>3</v>
      </c>
      <c r="I4033" s="1">
        <f t="shared" si="186"/>
        <v>0.27489194189538235</v>
      </c>
      <c r="J4033" s="1">
        <f t="shared" si="187"/>
        <v>0.56829347313059175</v>
      </c>
      <c r="K4033" s="1">
        <v>1</v>
      </c>
      <c r="L4033" s="1">
        <f t="shared" si="188"/>
        <v>-0.56511731564631229</v>
      </c>
      <c r="M4033" s="1">
        <f>ABS(J4033-Base!J4033)</f>
        <v>2.583137306302774E-3</v>
      </c>
    </row>
    <row r="4034" spans="5:13" x14ac:dyDescent="0.3">
      <c r="E4034" s="1">
        <v>4023</v>
      </c>
      <c r="F4034" s="1">
        <v>0</v>
      </c>
      <c r="G4034" s="1">
        <v>30</v>
      </c>
      <c r="H4034" s="1">
        <v>1</v>
      </c>
      <c r="I4034" s="1">
        <f t="shared" si="186"/>
        <v>-0.4549321103484899</v>
      </c>
      <c r="J4034" s="1">
        <f t="shared" si="187"/>
        <v>0.38818875454897944</v>
      </c>
      <c r="K4034" s="1">
        <v>0</v>
      </c>
      <c r="L4034" s="1">
        <f t="shared" si="188"/>
        <v>-0.49133146650745418</v>
      </c>
      <c r="M4034" s="1">
        <f>ABS(J4034-Base!J4034)</f>
        <v>4.1345494440507835E-3</v>
      </c>
    </row>
    <row r="4035" spans="5:13" x14ac:dyDescent="0.3">
      <c r="E4035" s="1">
        <v>4024</v>
      </c>
      <c r="F4035" s="1">
        <v>1</v>
      </c>
      <c r="G4035" s="1">
        <v>29</v>
      </c>
      <c r="H4035" s="1">
        <v>5</v>
      </c>
      <c r="I4035" s="1">
        <f t="shared" si="186"/>
        <v>0.71963900050851426</v>
      </c>
      <c r="J4035" s="1">
        <f t="shared" si="187"/>
        <v>0.67252751756573015</v>
      </c>
      <c r="K4035" s="1">
        <v>0</v>
      </c>
      <c r="L4035" s="1">
        <f t="shared" si="188"/>
        <v>-1.116351250538435</v>
      </c>
      <c r="M4035" s="1">
        <f>ABS(J4035-Base!J4035)</f>
        <v>7.2679820775450876E-3</v>
      </c>
    </row>
    <row r="4036" spans="5:13" x14ac:dyDescent="0.3">
      <c r="E4036" s="1">
        <v>4025</v>
      </c>
      <c r="F4036" s="1">
        <v>1</v>
      </c>
      <c r="G4036" s="1">
        <v>21</v>
      </c>
      <c r="H4036" s="1">
        <v>4</v>
      </c>
      <c r="I4036" s="1">
        <f t="shared" si="186"/>
        <v>0.66005224824322317</v>
      </c>
      <c r="J4036" s="1">
        <f t="shared" si="187"/>
        <v>0.65927212519680789</v>
      </c>
      <c r="K4036" s="1">
        <v>1</v>
      </c>
      <c r="L4036" s="1">
        <f t="shared" si="188"/>
        <v>-0.41661889314875233</v>
      </c>
      <c r="M4036" s="1">
        <f>ABS(J4036-Base!J4036)</f>
        <v>6.1608930378419524E-3</v>
      </c>
    </row>
    <row r="4037" spans="5:13" x14ac:dyDescent="0.3">
      <c r="E4037" s="1">
        <v>4026</v>
      </c>
      <c r="F4037" s="1">
        <v>1</v>
      </c>
      <c r="G4037" s="1">
        <v>19</v>
      </c>
      <c r="H4037" s="1">
        <v>4</v>
      </c>
      <c r="I4037" s="1">
        <f t="shared" si="186"/>
        <v>0.71924743989459583</v>
      </c>
      <c r="J4037" s="1">
        <f t="shared" si="187"/>
        <v>0.67244127668046971</v>
      </c>
      <c r="K4037" s="1">
        <v>0</v>
      </c>
      <c r="L4037" s="1">
        <f t="shared" si="188"/>
        <v>-1.1160879321346668</v>
      </c>
      <c r="M4037" s="1">
        <f>ABS(J4037-Base!J4037)</f>
        <v>6.4993290872643605E-3</v>
      </c>
    </row>
    <row r="4038" spans="5:13" x14ac:dyDescent="0.3">
      <c r="E4038" s="1">
        <v>4027</v>
      </c>
      <c r="F4038" s="1">
        <v>1</v>
      </c>
      <c r="G4038" s="1">
        <v>18</v>
      </c>
      <c r="H4038" s="1">
        <v>3</v>
      </c>
      <c r="I4038" s="1">
        <f t="shared" si="186"/>
        <v>0.45247751684950049</v>
      </c>
      <c r="J4038" s="1">
        <f t="shared" si="187"/>
        <v>0.61122812405629912</v>
      </c>
      <c r="K4038" s="1">
        <v>1</v>
      </c>
      <c r="L4038" s="1">
        <f t="shared" si="188"/>
        <v>-0.49228502769844229</v>
      </c>
      <c r="M4038" s="1">
        <f>ABS(J4038-Base!J4038)</f>
        <v>3.9694328310724281E-3</v>
      </c>
    </row>
    <row r="4039" spans="5:13" x14ac:dyDescent="0.3">
      <c r="E4039" s="1">
        <v>4028</v>
      </c>
      <c r="F4039" s="1">
        <v>0</v>
      </c>
      <c r="G4039" s="1">
        <v>23</v>
      </c>
      <c r="H4039" s="1">
        <v>3</v>
      </c>
      <c r="I4039" s="1">
        <f t="shared" si="186"/>
        <v>0.22613279007474785</v>
      </c>
      <c r="J4039" s="1">
        <f t="shared" si="187"/>
        <v>0.55629351609838951</v>
      </c>
      <c r="K4039" s="1">
        <v>1</v>
      </c>
      <c r="L4039" s="1">
        <f t="shared" si="188"/>
        <v>-0.58645921737347095</v>
      </c>
      <c r="M4039" s="1">
        <f>ABS(J4039-Base!J4039)</f>
        <v>1.6422872975788039E-2</v>
      </c>
    </row>
    <row r="4040" spans="5:13" x14ac:dyDescent="0.3">
      <c r="E4040" s="1">
        <v>4029</v>
      </c>
      <c r="F4040" s="1">
        <v>0</v>
      </c>
      <c r="G4040" s="1">
        <v>23</v>
      </c>
      <c r="H4040" s="1">
        <v>0</v>
      </c>
      <c r="I4040" s="1">
        <f t="shared" si="186"/>
        <v>-0.51810366480005265</v>
      </c>
      <c r="J4040" s="1">
        <f t="shared" si="187"/>
        <v>0.37329576709001761</v>
      </c>
      <c r="K4040" s="1">
        <v>0</v>
      </c>
      <c r="L4040" s="1">
        <f t="shared" si="188"/>
        <v>-0.46728056748999891</v>
      </c>
      <c r="M4040" s="1">
        <f>ABS(J4040-Base!J4040)</f>
        <v>8.5966274346834237E-3</v>
      </c>
    </row>
    <row r="4041" spans="5:13" x14ac:dyDescent="0.3">
      <c r="E4041" s="1">
        <v>4030</v>
      </c>
      <c r="F4041" s="1">
        <v>1</v>
      </c>
      <c r="G4041" s="1">
        <v>21</v>
      </c>
      <c r="H4041" s="1">
        <v>3</v>
      </c>
      <c r="I4041" s="1">
        <f t="shared" si="186"/>
        <v>0.36368472937244134</v>
      </c>
      <c r="J4041" s="1">
        <f t="shared" si="187"/>
        <v>0.58993210957582065</v>
      </c>
      <c r="K4041" s="1">
        <v>1</v>
      </c>
      <c r="L4041" s="1">
        <f t="shared" si="188"/>
        <v>-0.52774781721881969</v>
      </c>
      <c r="M4041" s="1">
        <f>ABS(J4041-Base!J4041)</f>
        <v>3.2934135297213452E-3</v>
      </c>
    </row>
    <row r="4042" spans="5:13" x14ac:dyDescent="0.3">
      <c r="E4042" s="1">
        <v>4031</v>
      </c>
      <c r="F4042" s="1">
        <v>0</v>
      </c>
      <c r="G4042" s="1">
        <v>30</v>
      </c>
      <c r="H4042" s="1">
        <v>0</v>
      </c>
      <c r="I4042" s="1">
        <f t="shared" si="186"/>
        <v>-0.70301092864009007</v>
      </c>
      <c r="J4042" s="1">
        <f t="shared" si="187"/>
        <v>0.33114500457860524</v>
      </c>
      <c r="K4042" s="1">
        <v>0</v>
      </c>
      <c r="L4042" s="1">
        <f t="shared" si="188"/>
        <v>-0.40218799059624144</v>
      </c>
      <c r="M4042" s="1">
        <f>ABS(J4042-Base!J4042)</f>
        <v>1.1419043964621955E-2</v>
      </c>
    </row>
    <row r="4043" spans="5:13" x14ac:dyDescent="0.3">
      <c r="E4043" s="1">
        <v>4032</v>
      </c>
      <c r="F4043" s="1">
        <v>0</v>
      </c>
      <c r="G4043" s="1">
        <v>21</v>
      </c>
      <c r="H4043" s="1">
        <v>3</v>
      </c>
      <c r="I4043" s="1">
        <f t="shared" si="186"/>
        <v>0.27896343688618713</v>
      </c>
      <c r="J4043" s="1">
        <f t="shared" si="187"/>
        <v>0.56929207838366536</v>
      </c>
      <c r="K4043" s="1">
        <v>0</v>
      </c>
      <c r="L4043" s="1">
        <f t="shared" si="188"/>
        <v>-0.84232509466879446</v>
      </c>
      <c r="M4043" s="1">
        <f>ABS(J4043-Base!J4043)</f>
        <v>1.734661766243395E-2</v>
      </c>
    </row>
    <row r="4044" spans="5:13" x14ac:dyDescent="0.3">
      <c r="E4044" s="1">
        <v>4033</v>
      </c>
      <c r="F4044" s="1">
        <v>1</v>
      </c>
      <c r="G4044" s="1">
        <v>22</v>
      </c>
      <c r="H4044" s="1">
        <v>0</v>
      </c>
      <c r="I4044" s="1">
        <f t="shared" si="186"/>
        <v>-0.55501542306559037</v>
      </c>
      <c r="J4044" s="1">
        <f t="shared" si="187"/>
        <v>0.3647015772327829</v>
      </c>
      <c r="K4044" s="1">
        <v>0</v>
      </c>
      <c r="L4044" s="1">
        <f t="shared" si="188"/>
        <v>-0.45366043337097595</v>
      </c>
      <c r="M4044" s="1">
        <f>ABS(J4044-Base!J4044)</f>
        <v>6.6428017555906216E-3</v>
      </c>
    </row>
    <row r="4045" spans="5:13" x14ac:dyDescent="0.3">
      <c r="E4045" s="1">
        <v>4034</v>
      </c>
      <c r="F4045" s="1">
        <v>1</v>
      </c>
      <c r="G4045" s="1">
        <v>20</v>
      </c>
      <c r="H4045" s="1">
        <v>4</v>
      </c>
      <c r="I4045" s="1">
        <f t="shared" ref="I4045:I4108" si="189">$H$5+$H$6*G4045+H4045*$H$7+$H$8*F4045+F4045*H4045*$H$9+F4045*G4045*$H$10</f>
        <v>0.6896498440689095</v>
      </c>
      <c r="J4045" s="1">
        <f t="shared" ref="J4045:J4108" si="190">EXP(I4045)/(1+EXP(I4045))</f>
        <v>0.66588902829522556</v>
      </c>
      <c r="K4045" s="1">
        <v>1</v>
      </c>
      <c r="L4045" s="1">
        <f t="shared" ref="L4045:L4108" si="191">IF(K4045=1,LN(J4045),LN(1-J4045))</f>
        <v>-0.40663224650644203</v>
      </c>
      <c r="M4045" s="1">
        <f>ABS(J4045-Base!J4045)</f>
        <v>6.3331936661242816E-3</v>
      </c>
    </row>
    <row r="4046" spans="5:13" x14ac:dyDescent="0.3">
      <c r="E4046" s="1">
        <v>4035</v>
      </c>
      <c r="F4046" s="1">
        <v>1</v>
      </c>
      <c r="G4046" s="1">
        <v>30</v>
      </c>
      <c r="H4046" s="1">
        <v>2</v>
      </c>
      <c r="I4046" s="1">
        <f t="shared" si="189"/>
        <v>-0.19906115192951757</v>
      </c>
      <c r="J4046" s="1">
        <f t="shared" si="190"/>
        <v>0.45039839399994352</v>
      </c>
      <c r="K4046" s="1">
        <v>0</v>
      </c>
      <c r="L4046" s="1">
        <f t="shared" si="191"/>
        <v>-0.59856161595298218</v>
      </c>
      <c r="M4046" s="1">
        <f>ABS(J4046-Base!J4046)</f>
        <v>2.3135924803107111E-3</v>
      </c>
    </row>
    <row r="4047" spans="5:13" x14ac:dyDescent="0.3">
      <c r="E4047" s="1">
        <v>4036</v>
      </c>
      <c r="F4047" s="1">
        <v>1</v>
      </c>
      <c r="G4047" s="1">
        <v>13</v>
      </c>
      <c r="H4047" s="1">
        <v>2</v>
      </c>
      <c r="I4047" s="1">
        <f t="shared" si="189"/>
        <v>0.30409797710715036</v>
      </c>
      <c r="J4047" s="1">
        <f t="shared" si="190"/>
        <v>0.57544399446059458</v>
      </c>
      <c r="K4047" s="1">
        <v>1</v>
      </c>
      <c r="L4047" s="1">
        <f t="shared" si="191"/>
        <v>-0.55261337187095316</v>
      </c>
      <c r="M4047" s="1">
        <f>ABS(J4047-Base!J4047)</f>
        <v>1.9774928479511233E-3</v>
      </c>
    </row>
    <row r="4048" spans="5:13" x14ac:dyDescent="0.3">
      <c r="E4048" s="1">
        <v>4037</v>
      </c>
      <c r="F4048" s="1">
        <v>0</v>
      </c>
      <c r="G4048" s="1">
        <v>22</v>
      </c>
      <c r="H4048" s="1">
        <v>1</v>
      </c>
      <c r="I4048" s="1">
        <f t="shared" si="189"/>
        <v>-0.24360952310273282</v>
      </c>
      <c r="J4048" s="1">
        <f t="shared" si="190"/>
        <v>0.43939703315261519</v>
      </c>
      <c r="K4048" s="1">
        <v>1</v>
      </c>
      <c r="L4048" s="1">
        <f t="shared" si="191"/>
        <v>-0.82235187109671826</v>
      </c>
      <c r="M4048" s="1">
        <f>ABS(J4048-Base!J4048)</f>
        <v>4.6310560282480928E-5</v>
      </c>
    </row>
    <row r="4049" spans="5:13" x14ac:dyDescent="0.3">
      <c r="E4049" s="1">
        <v>4038</v>
      </c>
      <c r="F4049" s="1">
        <v>1</v>
      </c>
      <c r="G4049" s="1">
        <v>15</v>
      </c>
      <c r="H4049" s="1">
        <v>2</v>
      </c>
      <c r="I4049" s="1">
        <f t="shared" si="189"/>
        <v>0.24490278545577765</v>
      </c>
      <c r="J4049" s="1">
        <f t="shared" si="190"/>
        <v>0.56092150763546378</v>
      </c>
      <c r="K4049" s="1">
        <v>1</v>
      </c>
      <c r="L4049" s="1">
        <f t="shared" si="191"/>
        <v>-0.5781742983367697</v>
      </c>
      <c r="M4049" s="1">
        <f>ABS(J4049-Base!J4049)</f>
        <v>1.4877811354992998E-3</v>
      </c>
    </row>
    <row r="4050" spans="5:13" x14ac:dyDescent="0.3">
      <c r="E4050" s="1">
        <v>4039</v>
      </c>
      <c r="F4050" s="1">
        <v>0</v>
      </c>
      <c r="G4050" s="1">
        <v>24</v>
      </c>
      <c r="H4050" s="1">
        <v>0</v>
      </c>
      <c r="I4050" s="1">
        <f t="shared" si="189"/>
        <v>-0.54451898820577227</v>
      </c>
      <c r="J4050" s="1">
        <f t="shared" si="190"/>
        <v>0.36713697802341244</v>
      </c>
      <c r="K4050" s="1">
        <v>1</v>
      </c>
      <c r="L4050" s="1">
        <f t="shared" si="191"/>
        <v>-1.0020202634421997</v>
      </c>
      <c r="M4050" s="1">
        <f>ABS(J4050-Base!J4050)</f>
        <v>9.0319000904001689E-3</v>
      </c>
    </row>
    <row r="4051" spans="5:13" x14ac:dyDescent="0.3">
      <c r="E4051" s="1">
        <v>4040</v>
      </c>
      <c r="F4051" s="1">
        <v>1</v>
      </c>
      <c r="G4051" s="1">
        <v>17</v>
      </c>
      <c r="H4051" s="1">
        <v>3</v>
      </c>
      <c r="I4051" s="1">
        <f t="shared" si="189"/>
        <v>0.48207511267518682</v>
      </c>
      <c r="J4051" s="1">
        <f t="shared" si="190"/>
        <v>0.61823776253465623</v>
      </c>
      <c r="K4051" s="1">
        <v>1</v>
      </c>
      <c r="L4051" s="1">
        <f t="shared" si="191"/>
        <v>-0.48088216649319993</v>
      </c>
      <c r="M4051" s="1">
        <f>ABS(J4051-Base!J4051)</f>
        <v>4.1860044153725351E-3</v>
      </c>
    </row>
    <row r="4052" spans="5:13" x14ac:dyDescent="0.3">
      <c r="E4052" s="1">
        <v>4041</v>
      </c>
      <c r="F4052" s="1">
        <v>0</v>
      </c>
      <c r="G4052" s="1">
        <v>26</v>
      </c>
      <c r="H4052" s="1">
        <v>3</v>
      </c>
      <c r="I4052" s="1">
        <f t="shared" si="189"/>
        <v>0.146886819857589</v>
      </c>
      <c r="J4052" s="1">
        <f t="shared" si="190"/>
        <v>0.5366558222841874</v>
      </c>
      <c r="K4052" s="1">
        <v>1</v>
      </c>
      <c r="L4052" s="1">
        <f t="shared" si="191"/>
        <v>-0.62239831679977509</v>
      </c>
      <c r="M4052" s="1">
        <f>ABS(J4052-Base!J4052)</f>
        <v>1.4966078005499539E-2</v>
      </c>
    </row>
    <row r="4053" spans="5:13" x14ac:dyDescent="0.3">
      <c r="E4053" s="1">
        <v>4042</v>
      </c>
      <c r="F4053" s="1">
        <v>0</v>
      </c>
      <c r="G4053" s="1">
        <v>25</v>
      </c>
      <c r="H4053" s="1">
        <v>2</v>
      </c>
      <c r="I4053" s="1">
        <f t="shared" si="189"/>
        <v>-7.477667502829155E-2</v>
      </c>
      <c r="J4053" s="1">
        <f t="shared" si="190"/>
        <v>0.48131453715836953</v>
      </c>
      <c r="K4053" s="1">
        <v>0</v>
      </c>
      <c r="L4053" s="1">
        <f t="shared" si="191"/>
        <v>-0.65645762415665765</v>
      </c>
      <c r="M4053" s="1">
        <f>ABS(J4053-Base!J4053)</f>
        <v>6.9731103738460698E-3</v>
      </c>
    </row>
    <row r="4054" spans="5:13" x14ac:dyDescent="0.3">
      <c r="E4054" s="1">
        <v>4043</v>
      </c>
      <c r="F4054" s="1">
        <v>0</v>
      </c>
      <c r="G4054" s="1">
        <v>25</v>
      </c>
      <c r="H4054" s="1">
        <v>0</v>
      </c>
      <c r="I4054" s="1">
        <f t="shared" si="189"/>
        <v>-0.57093431161149188</v>
      </c>
      <c r="J4054" s="1">
        <f t="shared" si="190"/>
        <v>0.36102126528532796</v>
      </c>
      <c r="K4054" s="1">
        <v>1</v>
      </c>
      <c r="L4054" s="1">
        <f t="shared" si="191"/>
        <v>-1.0188184157766256</v>
      </c>
      <c r="M4054" s="1">
        <f>ABS(J4054-Base!J4054)</f>
        <v>9.4570005980561533E-3</v>
      </c>
    </row>
    <row r="4055" spans="5:13" x14ac:dyDescent="0.3">
      <c r="E4055" s="1">
        <v>4044</v>
      </c>
      <c r="F4055" s="1">
        <v>1</v>
      </c>
      <c r="G4055" s="1">
        <v>17</v>
      </c>
      <c r="H4055" s="1">
        <v>0</v>
      </c>
      <c r="I4055" s="1">
        <f t="shared" si="189"/>
        <v>-0.40702744393715867</v>
      </c>
      <c r="J4055" s="1">
        <f t="shared" si="190"/>
        <v>0.3996250980495743</v>
      </c>
      <c r="K4055" s="1">
        <v>1</v>
      </c>
      <c r="L4055" s="1">
        <f t="shared" si="191"/>
        <v>-0.91722842624820655</v>
      </c>
      <c r="M4055" s="1">
        <f>ABS(J4055-Base!J4055)</f>
        <v>5.6355900648643598E-3</v>
      </c>
    </row>
    <row r="4056" spans="5:13" x14ac:dyDescent="0.3">
      <c r="E4056" s="1">
        <v>4045</v>
      </c>
      <c r="F4056" s="1">
        <v>1</v>
      </c>
      <c r="G4056" s="1">
        <v>23</v>
      </c>
      <c r="H4056" s="1">
        <v>4</v>
      </c>
      <c r="I4056" s="1">
        <f t="shared" si="189"/>
        <v>0.60085705659185051</v>
      </c>
      <c r="J4056" s="1">
        <f t="shared" si="190"/>
        <v>0.64585236278033253</v>
      </c>
      <c r="K4056" s="1">
        <v>0</v>
      </c>
      <c r="L4056" s="1">
        <f t="shared" si="191"/>
        <v>-1.0380413984984858</v>
      </c>
      <c r="M4056" s="1">
        <f>ABS(J4056-Base!J4056)</f>
        <v>5.7982892166952293E-3</v>
      </c>
    </row>
    <row r="4057" spans="5:13" x14ac:dyDescent="0.3">
      <c r="E4057" s="1">
        <v>4046</v>
      </c>
      <c r="F4057" s="1">
        <v>1</v>
      </c>
      <c r="G4057" s="1">
        <v>16</v>
      </c>
      <c r="H4057" s="1">
        <v>5</v>
      </c>
      <c r="I4057" s="1">
        <f t="shared" si="189"/>
        <v>1.1044077462424369</v>
      </c>
      <c r="J4057" s="1">
        <f t="shared" si="190"/>
        <v>0.75108507313430029</v>
      </c>
      <c r="K4057" s="1">
        <v>0</v>
      </c>
      <c r="L4057" s="1">
        <f t="shared" si="191"/>
        <v>-1.3906441000701193</v>
      </c>
      <c r="M4057" s="1">
        <f>ABS(J4057-Base!J4057)</f>
        <v>8.7270771671239533E-3</v>
      </c>
    </row>
    <row r="4058" spans="5:13" x14ac:dyDescent="0.3">
      <c r="E4058" s="1">
        <v>4047</v>
      </c>
      <c r="F4058" s="1">
        <v>0</v>
      </c>
      <c r="G4058" s="1">
        <v>23</v>
      </c>
      <c r="H4058" s="1">
        <v>1</v>
      </c>
      <c r="I4058" s="1">
        <f t="shared" si="189"/>
        <v>-0.27002484650845249</v>
      </c>
      <c r="J4058" s="1">
        <f t="shared" si="190"/>
        <v>0.43290099526311304</v>
      </c>
      <c r="K4058" s="1">
        <v>1</v>
      </c>
      <c r="L4058" s="1">
        <f t="shared" si="191"/>
        <v>-0.83724622547675487</v>
      </c>
      <c r="M4058" s="1">
        <f>ABS(J4058-Base!J4058)</f>
        <v>5.7557668159280428E-4</v>
      </c>
    </row>
    <row r="4059" spans="5:13" x14ac:dyDescent="0.3">
      <c r="E4059" s="1">
        <v>4048</v>
      </c>
      <c r="F4059" s="1">
        <v>0</v>
      </c>
      <c r="G4059" s="1">
        <v>27</v>
      </c>
      <c r="H4059" s="1">
        <v>2</v>
      </c>
      <c r="I4059" s="1">
        <f t="shared" si="189"/>
        <v>-0.12760732183973089</v>
      </c>
      <c r="J4059" s="1">
        <f t="shared" si="190"/>
        <v>0.4681413889610696</v>
      </c>
      <c r="K4059" s="1">
        <v>0</v>
      </c>
      <c r="L4059" s="1">
        <f t="shared" si="191"/>
        <v>-0.63137759368707358</v>
      </c>
      <c r="M4059" s="1">
        <f>ABS(J4059-Base!J4059)</f>
        <v>5.8814182643489032E-3</v>
      </c>
    </row>
    <row r="4060" spans="5:13" x14ac:dyDescent="0.3">
      <c r="E4060" s="1">
        <v>4049</v>
      </c>
      <c r="F4060" s="1">
        <v>0</v>
      </c>
      <c r="G4060" s="1">
        <v>33</v>
      </c>
      <c r="H4060" s="1">
        <v>2</v>
      </c>
      <c r="I4060" s="1">
        <f t="shared" si="189"/>
        <v>-0.28609926227404858</v>
      </c>
      <c r="J4060" s="1">
        <f t="shared" si="190"/>
        <v>0.42895909930202181</v>
      </c>
      <c r="K4060" s="1">
        <v>0</v>
      </c>
      <c r="L4060" s="1">
        <f t="shared" si="191"/>
        <v>-0.56029444194750899</v>
      </c>
      <c r="M4060" s="1">
        <f>ABS(J4060-Base!J4060)</f>
        <v>2.6140254329455881E-3</v>
      </c>
    </row>
    <row r="4061" spans="5:13" x14ac:dyDescent="0.3">
      <c r="E4061" s="1">
        <v>4050</v>
      </c>
      <c r="F4061" s="1">
        <v>1</v>
      </c>
      <c r="G4061" s="1">
        <v>27</v>
      </c>
      <c r="H4061" s="1">
        <v>8</v>
      </c>
      <c r="I4061" s="1">
        <f t="shared" si="189"/>
        <v>1.6679367487722325</v>
      </c>
      <c r="J4061" s="1">
        <f t="shared" si="190"/>
        <v>0.84130054230070683</v>
      </c>
      <c r="K4061" s="1">
        <v>1</v>
      </c>
      <c r="L4061" s="1">
        <f t="shared" si="191"/>
        <v>-0.17280631982709024</v>
      </c>
      <c r="M4061" s="1">
        <f>ABS(J4061-Base!J4061)</f>
        <v>1.0412404615149473E-2</v>
      </c>
    </row>
    <row r="4062" spans="5:13" x14ac:dyDescent="0.3">
      <c r="E4062" s="1">
        <v>4051</v>
      </c>
      <c r="F4062" s="1">
        <v>0</v>
      </c>
      <c r="G4062" s="1">
        <v>20</v>
      </c>
      <c r="H4062" s="1">
        <v>3</v>
      </c>
      <c r="I4062" s="1">
        <f t="shared" si="189"/>
        <v>0.30537876029190675</v>
      </c>
      <c r="J4062" s="1">
        <f t="shared" si="190"/>
        <v>0.57575687002466902</v>
      </c>
      <c r="K4062" s="1">
        <v>0</v>
      </c>
      <c r="L4062" s="1">
        <f t="shared" si="191"/>
        <v>-0.85744856833932515</v>
      </c>
      <c r="M4062" s="1">
        <f>ABS(J4062-Base!J4062)</f>
        <v>1.7792831521034724E-2</v>
      </c>
    </row>
    <row r="4063" spans="5:13" x14ac:dyDescent="0.3">
      <c r="E4063" s="1">
        <v>4052</v>
      </c>
      <c r="F4063" s="1">
        <v>0</v>
      </c>
      <c r="G4063" s="1">
        <v>24</v>
      </c>
      <c r="H4063" s="1">
        <v>0</v>
      </c>
      <c r="I4063" s="1">
        <f t="shared" si="189"/>
        <v>-0.54451898820577227</v>
      </c>
      <c r="J4063" s="1">
        <f t="shared" si="190"/>
        <v>0.36713697802341244</v>
      </c>
      <c r="K4063" s="1">
        <v>0</v>
      </c>
      <c r="L4063" s="1">
        <f t="shared" si="191"/>
        <v>-0.45750127523642731</v>
      </c>
      <c r="M4063" s="1">
        <f>ABS(J4063-Base!J4063)</f>
        <v>9.0319000904001689E-3</v>
      </c>
    </row>
    <row r="4064" spans="5:13" x14ac:dyDescent="0.3">
      <c r="E4064" s="1">
        <v>4053</v>
      </c>
      <c r="F4064" s="1">
        <v>0</v>
      </c>
      <c r="G4064" s="1">
        <v>32</v>
      </c>
      <c r="H4064" s="1">
        <v>0</v>
      </c>
      <c r="I4064" s="1">
        <f t="shared" si="189"/>
        <v>-0.7558415754515293</v>
      </c>
      <c r="J4064" s="1">
        <f t="shared" si="190"/>
        <v>0.31954978527119099</v>
      </c>
      <c r="K4064" s="1">
        <v>0</v>
      </c>
      <c r="L4064" s="1">
        <f t="shared" si="191"/>
        <v>-0.38500061940703234</v>
      </c>
      <c r="M4064" s="1">
        <f>ABS(J4064-Base!J4064)</f>
        <v>1.2122765381490541E-2</v>
      </c>
    </row>
    <row r="4065" spans="5:13" x14ac:dyDescent="0.3">
      <c r="E4065" s="1">
        <v>4054</v>
      </c>
      <c r="F4065" s="1">
        <v>0</v>
      </c>
      <c r="G4065" s="1">
        <v>24</v>
      </c>
      <c r="H4065" s="1">
        <v>0</v>
      </c>
      <c r="I4065" s="1">
        <f t="shared" si="189"/>
        <v>-0.54451898820577227</v>
      </c>
      <c r="J4065" s="1">
        <f t="shared" si="190"/>
        <v>0.36713697802341244</v>
      </c>
      <c r="K4065" s="1">
        <v>0</v>
      </c>
      <c r="L4065" s="1">
        <f t="shared" si="191"/>
        <v>-0.45750127523642731</v>
      </c>
      <c r="M4065" s="1">
        <f>ABS(J4065-Base!J4065)</f>
        <v>9.0319000904001689E-3</v>
      </c>
    </row>
    <row r="4066" spans="5:13" x14ac:dyDescent="0.3">
      <c r="E4066" s="1">
        <v>4055</v>
      </c>
      <c r="F4066" s="1">
        <v>0</v>
      </c>
      <c r="G4066" s="1">
        <v>23</v>
      </c>
      <c r="H4066" s="1">
        <v>0</v>
      </c>
      <c r="I4066" s="1">
        <f t="shared" si="189"/>
        <v>-0.51810366480005265</v>
      </c>
      <c r="J4066" s="1">
        <f t="shared" si="190"/>
        <v>0.37329576709001761</v>
      </c>
      <c r="K4066" s="1">
        <v>1</v>
      </c>
      <c r="L4066" s="1">
        <f t="shared" si="191"/>
        <v>-0.98538423229005168</v>
      </c>
      <c r="M4066" s="1">
        <f>ABS(J4066-Base!J4066)</f>
        <v>8.5966274346834237E-3</v>
      </c>
    </row>
    <row r="4067" spans="5:13" x14ac:dyDescent="0.3">
      <c r="E4067" s="1">
        <v>4056</v>
      </c>
      <c r="F4067" s="1">
        <v>1</v>
      </c>
      <c r="G4067" s="1">
        <v>30</v>
      </c>
      <c r="H4067" s="1">
        <v>7</v>
      </c>
      <c r="I4067" s="1">
        <f t="shared" si="189"/>
        <v>1.2827764424243915</v>
      </c>
      <c r="J4067" s="1">
        <f t="shared" si="190"/>
        <v>0.78292201771159997</v>
      </c>
      <c r="K4067" s="1">
        <v>0</v>
      </c>
      <c r="L4067" s="1">
        <f t="shared" si="191"/>
        <v>-1.5274986246136195</v>
      </c>
      <c r="M4067" s="1">
        <f>ABS(J4067-Base!J4067)</f>
        <v>1.0232243453836221E-2</v>
      </c>
    </row>
    <row r="4068" spans="5:13" x14ac:dyDescent="0.3">
      <c r="E4068" s="1">
        <v>4057</v>
      </c>
      <c r="F4068" s="1">
        <v>1</v>
      </c>
      <c r="G4068" s="1">
        <v>22</v>
      </c>
      <c r="H4068" s="1">
        <v>3</v>
      </c>
      <c r="I4068" s="1">
        <f t="shared" si="189"/>
        <v>0.33408713354675501</v>
      </c>
      <c r="J4068" s="1">
        <f t="shared" si="190"/>
        <v>0.58275350580968577</v>
      </c>
      <c r="K4068" s="1">
        <v>1</v>
      </c>
      <c r="L4068" s="1">
        <f t="shared" si="191"/>
        <v>-0.53999098510892973</v>
      </c>
      <c r="M4068" s="1">
        <f>ABS(J4068-Base!J4068)</f>
        <v>3.0601136639029081E-3</v>
      </c>
    </row>
    <row r="4069" spans="5:13" x14ac:dyDescent="0.3">
      <c r="E4069" s="1">
        <v>4058</v>
      </c>
      <c r="F4069" s="1">
        <v>1</v>
      </c>
      <c r="G4069" s="1">
        <v>25</v>
      </c>
      <c r="H4069" s="1">
        <v>3</v>
      </c>
      <c r="I4069" s="1">
        <f t="shared" si="189"/>
        <v>0.24529434606969602</v>
      </c>
      <c r="J4069" s="1">
        <f t="shared" si="190"/>
        <v>0.56101794223747015</v>
      </c>
      <c r="K4069" s="1">
        <v>0</v>
      </c>
      <c r="L4069" s="1">
        <f t="shared" si="191"/>
        <v>-0.82329673744258314</v>
      </c>
      <c r="M4069" s="1">
        <f>ABS(J4069-Base!J4069)</f>
        <v>2.3400149410359727E-3</v>
      </c>
    </row>
    <row r="4070" spans="5:13" x14ac:dyDescent="0.3">
      <c r="E4070" s="1">
        <v>4059</v>
      </c>
      <c r="F4070" s="1">
        <v>0</v>
      </c>
      <c r="G4070" s="1">
        <v>28</v>
      </c>
      <c r="H4070" s="1">
        <v>3</v>
      </c>
      <c r="I4070" s="1">
        <f t="shared" si="189"/>
        <v>9.405617304614966E-2</v>
      </c>
      <c r="J4070" s="1">
        <f t="shared" si="190"/>
        <v>0.52349672370978795</v>
      </c>
      <c r="K4070" s="1">
        <v>1</v>
      </c>
      <c r="L4070" s="1">
        <f t="shared" si="191"/>
        <v>-0.64722450712515456</v>
      </c>
      <c r="M4070" s="1">
        <f>ABS(J4070-Base!J4070)</f>
        <v>1.3953398800465089E-2</v>
      </c>
    </row>
    <row r="4071" spans="5:13" x14ac:dyDescent="0.3">
      <c r="E4071" s="1">
        <v>4060</v>
      </c>
      <c r="F4071" s="1">
        <v>0</v>
      </c>
      <c r="G4071" s="1">
        <v>32</v>
      </c>
      <c r="H4071" s="1">
        <v>1</v>
      </c>
      <c r="I4071" s="1">
        <f t="shared" si="189"/>
        <v>-0.50776275715992913</v>
      </c>
      <c r="J4071" s="1">
        <f t="shared" si="190"/>
        <v>0.37571813374286805</v>
      </c>
      <c r="K4071" s="1">
        <v>0</v>
      </c>
      <c r="L4071" s="1">
        <f t="shared" si="191"/>
        <v>-0.47115330385698911</v>
      </c>
      <c r="M4071" s="1">
        <f>ABS(J4071-Base!J4071)</f>
        <v>5.0892154397377265E-3</v>
      </c>
    </row>
    <row r="4072" spans="5:13" x14ac:dyDescent="0.3">
      <c r="E4072" s="1">
        <v>4061</v>
      </c>
      <c r="F4072" s="1">
        <v>0</v>
      </c>
      <c r="G4072" s="1">
        <v>29</v>
      </c>
      <c r="H4072" s="1">
        <v>0</v>
      </c>
      <c r="I4072" s="1">
        <f t="shared" si="189"/>
        <v>-0.67659560523437046</v>
      </c>
      <c r="J4072" s="1">
        <f t="shared" si="190"/>
        <v>0.33702155128635308</v>
      </c>
      <c r="K4072" s="1">
        <v>1</v>
      </c>
      <c r="L4072" s="1">
        <f t="shared" si="191"/>
        <v>-1.0876084002699067</v>
      </c>
      <c r="M4072" s="1">
        <f>ABS(J4072-Base!J4072)</f>
        <v>1.1049348853416796E-2</v>
      </c>
    </row>
    <row r="4073" spans="5:13" x14ac:dyDescent="0.3">
      <c r="E4073" s="1">
        <v>4062</v>
      </c>
      <c r="F4073" s="1">
        <v>0</v>
      </c>
      <c r="G4073" s="1">
        <v>20</v>
      </c>
      <c r="H4073" s="1">
        <v>0</v>
      </c>
      <c r="I4073" s="1">
        <f t="shared" si="189"/>
        <v>-0.43885769458289375</v>
      </c>
      <c r="J4073" s="1">
        <f t="shared" si="190"/>
        <v>0.39201319140272894</v>
      </c>
      <c r="K4073" s="1">
        <v>0</v>
      </c>
      <c r="L4073" s="1">
        <f t="shared" si="191"/>
        <v>-0.49760209363740737</v>
      </c>
      <c r="M4073" s="1">
        <f>ABS(J4073-Base!J4073)</f>
        <v>7.2334538763165757E-3</v>
      </c>
    </row>
    <row r="4074" spans="5:13" x14ac:dyDescent="0.3">
      <c r="E4074" s="1">
        <v>4063</v>
      </c>
      <c r="F4074" s="1">
        <v>0</v>
      </c>
      <c r="G4074" s="1">
        <v>24</v>
      </c>
      <c r="H4074" s="1">
        <v>1</v>
      </c>
      <c r="I4074" s="1">
        <f t="shared" si="189"/>
        <v>-0.2964401699141721</v>
      </c>
      <c r="J4074" s="1">
        <f t="shared" si="190"/>
        <v>0.42642794299600362</v>
      </c>
      <c r="K4074" s="1">
        <v>0</v>
      </c>
      <c r="L4074" s="1">
        <f t="shared" si="191"/>
        <v>-0.55587170600887603</v>
      </c>
      <c r="M4074" s="1">
        <f>ABS(J4074-Base!J4074)</f>
        <v>1.1007142626220934E-3</v>
      </c>
    </row>
    <row r="4075" spans="5:13" x14ac:dyDescent="0.3">
      <c r="E4075" s="1">
        <v>4064</v>
      </c>
      <c r="F4075" s="1">
        <v>1</v>
      </c>
      <c r="G4075" s="1">
        <v>25</v>
      </c>
      <c r="H4075" s="1">
        <v>4</v>
      </c>
      <c r="I4075" s="1">
        <f t="shared" si="189"/>
        <v>0.54166186494047786</v>
      </c>
      <c r="J4075" s="1">
        <f t="shared" si="190"/>
        <v>0.6321989251213167</v>
      </c>
      <c r="K4075" s="1">
        <v>1</v>
      </c>
      <c r="L4075" s="1">
        <f t="shared" si="191"/>
        <v>-0.45855117942143125</v>
      </c>
      <c r="M4075" s="1">
        <f>ABS(J4075-Base!J4075)</f>
        <v>5.4126395647193792E-3</v>
      </c>
    </row>
    <row r="4076" spans="5:13" x14ac:dyDescent="0.3">
      <c r="E4076" s="1">
        <v>4065</v>
      </c>
      <c r="F4076" s="1">
        <v>0</v>
      </c>
      <c r="G4076" s="1">
        <v>27</v>
      </c>
      <c r="H4076" s="1">
        <v>5</v>
      </c>
      <c r="I4076" s="1">
        <f t="shared" si="189"/>
        <v>0.61662913303506972</v>
      </c>
      <c r="J4076" s="1">
        <f t="shared" si="190"/>
        <v>0.64945150983315658</v>
      </c>
      <c r="K4076" s="1">
        <v>0</v>
      </c>
      <c r="L4076" s="1">
        <f t="shared" si="191"/>
        <v>-1.0482562363792476</v>
      </c>
      <c r="M4076" s="1">
        <f>ABS(J4076-Base!J4076)</f>
        <v>2.8411030781493651E-2</v>
      </c>
    </row>
    <row r="4077" spans="5:13" x14ac:dyDescent="0.3">
      <c r="E4077" s="1">
        <v>4066</v>
      </c>
      <c r="F4077" s="1">
        <v>1</v>
      </c>
      <c r="G4077" s="1">
        <v>27</v>
      </c>
      <c r="H4077" s="1">
        <v>5</v>
      </c>
      <c r="I4077" s="1">
        <f t="shared" si="189"/>
        <v>0.77883419215988692</v>
      </c>
      <c r="J4077" s="1">
        <f t="shared" si="190"/>
        <v>0.68542880128468697</v>
      </c>
      <c r="K4077" s="1">
        <v>1</v>
      </c>
      <c r="L4077" s="1">
        <f t="shared" si="191"/>
        <v>-0.37771064929130382</v>
      </c>
      <c r="M4077" s="1">
        <f>ABS(J4077-Base!J4077)</f>
        <v>7.5662606700367396E-3</v>
      </c>
    </row>
    <row r="4078" spans="5:13" x14ac:dyDescent="0.3">
      <c r="E4078" s="1">
        <v>4067</v>
      </c>
      <c r="F4078" s="1">
        <v>0</v>
      </c>
      <c r="G4078" s="1">
        <v>28</v>
      </c>
      <c r="H4078" s="1">
        <v>2</v>
      </c>
      <c r="I4078" s="1">
        <f t="shared" si="189"/>
        <v>-0.15402264524545051</v>
      </c>
      <c r="J4078" s="1">
        <f t="shared" si="190"/>
        <v>0.46157028094029279</v>
      </c>
      <c r="K4078" s="1">
        <v>0</v>
      </c>
      <c r="L4078" s="1">
        <f t="shared" si="191"/>
        <v>-0.61909830332712346</v>
      </c>
      <c r="M4078" s="1">
        <f>ABS(J4078-Base!J4078)</f>
        <v>5.3345204778011968E-3</v>
      </c>
    </row>
    <row r="4079" spans="5:13" x14ac:dyDescent="0.3">
      <c r="E4079" s="1">
        <v>4068</v>
      </c>
      <c r="F4079" s="1">
        <v>0</v>
      </c>
      <c r="G4079" s="1">
        <v>27</v>
      </c>
      <c r="H4079" s="1">
        <v>0</v>
      </c>
      <c r="I4079" s="1">
        <f t="shared" si="189"/>
        <v>-0.62376495842293123</v>
      </c>
      <c r="J4079" s="1">
        <f t="shared" si="190"/>
        <v>0.34892565543319548</v>
      </c>
      <c r="K4079" s="1">
        <v>1</v>
      </c>
      <c r="L4079" s="1">
        <f t="shared" si="191"/>
        <v>-1.0528964011534392</v>
      </c>
      <c r="M4079" s="1">
        <f>ABS(J4079-Base!J4079)</f>
        <v>1.0275372231825008E-2</v>
      </c>
    </row>
    <row r="4080" spans="5:13" x14ac:dyDescent="0.3">
      <c r="E4080" s="1">
        <v>4069</v>
      </c>
      <c r="F4080" s="1">
        <v>1</v>
      </c>
      <c r="G4080" s="1">
        <v>15</v>
      </c>
      <c r="H4080" s="1">
        <v>3</v>
      </c>
      <c r="I4080" s="1">
        <f t="shared" si="189"/>
        <v>0.54127030432655943</v>
      </c>
      <c r="J4080" s="1">
        <f t="shared" si="190"/>
        <v>0.6321078733867278</v>
      </c>
      <c r="K4080" s="1">
        <v>0</v>
      </c>
      <c r="L4080" s="1">
        <f t="shared" si="191"/>
        <v>-0.99996551798849931</v>
      </c>
      <c r="M4080" s="1">
        <f>ABS(J4080-Base!J4080)</f>
        <v>4.6046595955896441E-3</v>
      </c>
    </row>
    <row r="4081" spans="5:13" x14ac:dyDescent="0.3">
      <c r="E4081" s="1">
        <v>4070</v>
      </c>
      <c r="F4081" s="1">
        <v>1</v>
      </c>
      <c r="G4081" s="1">
        <v>19</v>
      </c>
      <c r="H4081" s="1">
        <v>3</v>
      </c>
      <c r="I4081" s="1">
        <f t="shared" si="189"/>
        <v>0.422879921023814</v>
      </c>
      <c r="J4081" s="1">
        <f t="shared" si="190"/>
        <v>0.60417218387662097</v>
      </c>
      <c r="K4081" s="1">
        <v>0</v>
      </c>
      <c r="L4081" s="1">
        <f t="shared" si="191"/>
        <v>-0.92677597005320966</v>
      </c>
      <c r="M4081" s="1">
        <f>ABS(J4081-Base!J4081)</f>
        <v>3.7483210051679761E-3</v>
      </c>
    </row>
    <row r="4082" spans="5:13" x14ac:dyDescent="0.3">
      <c r="E4082" s="1">
        <v>4071</v>
      </c>
      <c r="F4082" s="1">
        <v>1</v>
      </c>
      <c r="G4082" s="1">
        <v>22</v>
      </c>
      <c r="H4082" s="1">
        <v>5</v>
      </c>
      <c r="I4082" s="1">
        <f t="shared" si="189"/>
        <v>0.92682217128831879</v>
      </c>
      <c r="J4082" s="1">
        <f t="shared" si="190"/>
        <v>0.71643012843681986</v>
      </c>
      <c r="K4082" s="1">
        <v>1</v>
      </c>
      <c r="L4082" s="1">
        <f t="shared" si="191"/>
        <v>-0.33347455435210327</v>
      </c>
      <c r="M4082" s="1">
        <f>ABS(J4082-Base!J4082)</f>
        <v>8.1951314509591811E-3</v>
      </c>
    </row>
    <row r="4083" spans="5:13" x14ac:dyDescent="0.3">
      <c r="E4083" s="1">
        <v>4072</v>
      </c>
      <c r="F4083" s="1">
        <v>1</v>
      </c>
      <c r="G4083" s="1">
        <v>25</v>
      </c>
      <c r="H4083" s="1">
        <v>3</v>
      </c>
      <c r="I4083" s="1">
        <f t="shared" si="189"/>
        <v>0.24529434606969602</v>
      </c>
      <c r="J4083" s="1">
        <f t="shared" si="190"/>
        <v>0.56101794223747015</v>
      </c>
      <c r="K4083" s="1">
        <v>1</v>
      </c>
      <c r="L4083" s="1">
        <f t="shared" si="191"/>
        <v>-0.57800239137288711</v>
      </c>
      <c r="M4083" s="1">
        <f>ABS(J4083-Base!J4083)</f>
        <v>2.3400149410359727E-3</v>
      </c>
    </row>
    <row r="4084" spans="5:13" x14ac:dyDescent="0.3">
      <c r="E4084" s="1">
        <v>4073</v>
      </c>
      <c r="F4084" s="1">
        <v>1</v>
      </c>
      <c r="G4084" s="1">
        <v>26</v>
      </c>
      <c r="H4084" s="1">
        <v>4</v>
      </c>
      <c r="I4084" s="1">
        <f t="shared" si="189"/>
        <v>0.51206426911479153</v>
      </c>
      <c r="J4084" s="1">
        <f t="shared" si="190"/>
        <v>0.62529026252497333</v>
      </c>
      <c r="K4084" s="1">
        <v>1</v>
      </c>
      <c r="L4084" s="1">
        <f t="shared" si="191"/>
        <v>-0.46953931701538698</v>
      </c>
      <c r="M4084" s="1">
        <f>ABS(J4084-Base!J4084)</f>
        <v>5.2115819597463586E-3</v>
      </c>
    </row>
    <row r="4085" spans="5:13" x14ac:dyDescent="0.3">
      <c r="E4085" s="1">
        <v>4074</v>
      </c>
      <c r="F4085" s="1">
        <v>0</v>
      </c>
      <c r="G4085" s="1">
        <v>25</v>
      </c>
      <c r="H4085" s="1">
        <v>3</v>
      </c>
      <c r="I4085" s="1">
        <f t="shared" si="189"/>
        <v>0.17330214326330862</v>
      </c>
      <c r="J4085" s="1">
        <f t="shared" si="190"/>
        <v>0.5432174252299079</v>
      </c>
      <c r="K4085" s="1">
        <v>1</v>
      </c>
      <c r="L4085" s="1">
        <f t="shared" si="191"/>
        <v>-0.61024562440476549</v>
      </c>
      <c r="M4085" s="1">
        <f>ABS(J4085-Base!J4085)</f>
        <v>1.5460502066526272E-2</v>
      </c>
    </row>
    <row r="4086" spans="5:13" x14ac:dyDescent="0.3">
      <c r="E4086" s="1">
        <v>4075</v>
      </c>
      <c r="F4086" s="1">
        <v>0</v>
      </c>
      <c r="G4086" s="1">
        <v>24</v>
      </c>
      <c r="H4086" s="1">
        <v>0</v>
      </c>
      <c r="I4086" s="1">
        <f t="shared" si="189"/>
        <v>-0.54451898820577227</v>
      </c>
      <c r="J4086" s="1">
        <f t="shared" si="190"/>
        <v>0.36713697802341244</v>
      </c>
      <c r="K4086" s="1">
        <v>1</v>
      </c>
      <c r="L4086" s="1">
        <f t="shared" si="191"/>
        <v>-1.0020202634421997</v>
      </c>
      <c r="M4086" s="1">
        <f>ABS(J4086-Base!J4086)</f>
        <v>9.0319000904001689E-3</v>
      </c>
    </row>
    <row r="4087" spans="5:13" x14ac:dyDescent="0.3">
      <c r="E4087" s="1">
        <v>4076</v>
      </c>
      <c r="F4087" s="1">
        <v>0</v>
      </c>
      <c r="G4087" s="1">
        <v>27</v>
      </c>
      <c r="H4087" s="1">
        <v>3</v>
      </c>
      <c r="I4087" s="1">
        <f t="shared" si="189"/>
        <v>0.12047149645186928</v>
      </c>
      <c r="J4087" s="1">
        <f t="shared" si="190"/>
        <v>0.53008150088560058</v>
      </c>
      <c r="K4087" s="1">
        <v>1</v>
      </c>
      <c r="L4087" s="1">
        <f t="shared" si="191"/>
        <v>-0.63472450900232213</v>
      </c>
      <c r="M4087" s="1">
        <f>ABS(J4087-Base!J4087)</f>
        <v>1.4463528467586473E-2</v>
      </c>
    </row>
    <row r="4088" spans="5:13" x14ac:dyDescent="0.3">
      <c r="E4088" s="1">
        <v>4077</v>
      </c>
      <c r="F4088" s="1">
        <v>0</v>
      </c>
      <c r="G4088" s="1">
        <v>22</v>
      </c>
      <c r="H4088" s="1">
        <v>0</v>
      </c>
      <c r="I4088" s="1">
        <f t="shared" si="189"/>
        <v>-0.49168834139433298</v>
      </c>
      <c r="J4088" s="1">
        <f t="shared" si="190"/>
        <v>0.37949591830017942</v>
      </c>
      <c r="K4088" s="1">
        <v>1</v>
      </c>
      <c r="L4088" s="1">
        <f t="shared" si="191"/>
        <v>-0.96891143767154075</v>
      </c>
      <c r="M4088" s="1">
        <f>ABS(J4088-Base!J4088)</f>
        <v>8.1515393118058999E-3</v>
      </c>
    </row>
    <row r="4089" spans="5:13" x14ac:dyDescent="0.3">
      <c r="E4089" s="1">
        <v>4078</v>
      </c>
      <c r="F4089" s="1">
        <v>0</v>
      </c>
      <c r="G4089" s="1">
        <v>27</v>
      </c>
      <c r="H4089" s="1">
        <v>1</v>
      </c>
      <c r="I4089" s="1">
        <f t="shared" si="189"/>
        <v>-0.37568614013133106</v>
      </c>
      <c r="J4089" s="1">
        <f t="shared" si="190"/>
        <v>0.40716776750395117</v>
      </c>
      <c r="K4089" s="1">
        <v>0</v>
      </c>
      <c r="L4089" s="1">
        <f t="shared" si="191"/>
        <v>-0.52284383317200933</v>
      </c>
      <c r="M4089" s="1">
        <f>ABS(J4089-Base!J4089)</f>
        <v>2.6458377101921116E-3</v>
      </c>
    </row>
    <row r="4090" spans="5:13" x14ac:dyDescent="0.3">
      <c r="E4090" s="1">
        <v>4079</v>
      </c>
      <c r="F4090" s="1">
        <v>0</v>
      </c>
      <c r="G4090" s="1">
        <v>35</v>
      </c>
      <c r="H4090" s="1">
        <v>0</v>
      </c>
      <c r="I4090" s="1">
        <f t="shared" si="189"/>
        <v>-0.83508754566868815</v>
      </c>
      <c r="J4090" s="1">
        <f t="shared" si="190"/>
        <v>0.30257041126145895</v>
      </c>
      <c r="K4090" s="1">
        <v>0</v>
      </c>
      <c r="L4090" s="1">
        <f t="shared" si="191"/>
        <v>-0.36035371842731556</v>
      </c>
      <c r="M4090" s="1">
        <f>ABS(J4090-Base!J4090)</f>
        <v>1.3086638469248846E-2</v>
      </c>
    </row>
    <row r="4091" spans="5:13" x14ac:dyDescent="0.3">
      <c r="E4091" s="1">
        <v>4080</v>
      </c>
      <c r="F4091" s="1">
        <v>1</v>
      </c>
      <c r="G4091" s="1">
        <v>25</v>
      </c>
      <c r="H4091" s="1">
        <v>5</v>
      </c>
      <c r="I4091" s="1">
        <f t="shared" si="189"/>
        <v>0.8380293838112598</v>
      </c>
      <c r="J4091" s="1">
        <f t="shared" si="190"/>
        <v>0.69805001920814269</v>
      </c>
      <c r="K4091" s="1">
        <v>1</v>
      </c>
      <c r="L4091" s="1">
        <f t="shared" si="191"/>
        <v>-0.35946451803062252</v>
      </c>
      <c r="M4091" s="1">
        <f>ABS(J4091-Base!J4091)</f>
        <v>7.8380176991105222E-3</v>
      </c>
    </row>
    <row r="4092" spans="5:13" x14ac:dyDescent="0.3">
      <c r="E4092" s="1">
        <v>4081</v>
      </c>
      <c r="F4092" s="1">
        <v>0</v>
      </c>
      <c r="G4092" s="1">
        <v>15</v>
      </c>
      <c r="H4092" s="1">
        <v>4</v>
      </c>
      <c r="I4092" s="1">
        <f t="shared" si="189"/>
        <v>0.68553419561210505</v>
      </c>
      <c r="J4092" s="1">
        <f t="shared" si="190"/>
        <v>0.66497275112281373</v>
      </c>
      <c r="K4092" s="1">
        <v>0</v>
      </c>
      <c r="L4092" s="1">
        <f t="shared" si="191"/>
        <v>-1.0935434105330841</v>
      </c>
      <c r="M4092" s="1">
        <f>ABS(J4092-Base!J4092)</f>
        <v>2.5894431375908855E-2</v>
      </c>
    </row>
    <row r="4093" spans="5:13" x14ac:dyDescent="0.3">
      <c r="E4093" s="1">
        <v>4082</v>
      </c>
      <c r="F4093" s="1">
        <v>1</v>
      </c>
      <c r="G4093" s="1">
        <v>20</v>
      </c>
      <c r="H4093" s="1">
        <v>7</v>
      </c>
      <c r="I4093" s="1">
        <f t="shared" si="189"/>
        <v>1.578752400681255</v>
      </c>
      <c r="J4093" s="1">
        <f t="shared" si="190"/>
        <v>0.82902775491458125</v>
      </c>
      <c r="K4093" s="1">
        <v>1</v>
      </c>
      <c r="L4093" s="1">
        <f t="shared" si="191"/>
        <v>-0.18750164441382103</v>
      </c>
      <c r="M4093" s="1">
        <f>ABS(J4093-Base!J4093)</f>
        <v>1.0072670151755281E-2</v>
      </c>
    </row>
    <row r="4094" spans="5:13" x14ac:dyDescent="0.3">
      <c r="E4094" s="1">
        <v>4083</v>
      </c>
      <c r="F4094" s="1">
        <v>0</v>
      </c>
      <c r="G4094" s="1">
        <v>24</v>
      </c>
      <c r="H4094" s="1">
        <v>2</v>
      </c>
      <c r="I4094" s="1">
        <f t="shared" si="189"/>
        <v>-4.8361351622571935E-2</v>
      </c>
      <c r="J4094" s="1">
        <f t="shared" si="190"/>
        <v>0.48791201797070305</v>
      </c>
      <c r="K4094" s="1">
        <v>1</v>
      </c>
      <c r="L4094" s="1">
        <f t="shared" si="191"/>
        <v>-0.71762018042701503</v>
      </c>
      <c r="M4094" s="1">
        <f>ABS(J4094-Base!J4094)</f>
        <v>7.5166681376453992E-3</v>
      </c>
    </row>
    <row r="4095" spans="5:13" x14ac:dyDescent="0.3">
      <c r="E4095" s="1">
        <v>4084</v>
      </c>
      <c r="F4095" s="1">
        <v>0</v>
      </c>
      <c r="G4095" s="1">
        <v>25</v>
      </c>
      <c r="H4095" s="1">
        <v>1</v>
      </c>
      <c r="I4095" s="1">
        <f t="shared" si="189"/>
        <v>-0.32285549331989172</v>
      </c>
      <c r="J4095" s="1">
        <f t="shared" si="190"/>
        <v>0.41998000031392446</v>
      </c>
      <c r="K4095" s="1">
        <v>0</v>
      </c>
      <c r="L4095" s="1">
        <f t="shared" si="191"/>
        <v>-0.54469269381879837</v>
      </c>
      <c r="M4095" s="1">
        <f>ABS(J4095-Base!J4095)</f>
        <v>1.6211648205774476E-3</v>
      </c>
    </row>
    <row r="4096" spans="5:13" x14ac:dyDescent="0.3">
      <c r="E4096" s="1">
        <v>4085</v>
      </c>
      <c r="F4096" s="1">
        <v>0</v>
      </c>
      <c r="G4096" s="1">
        <v>24</v>
      </c>
      <c r="H4096" s="1">
        <v>0</v>
      </c>
      <c r="I4096" s="1">
        <f t="shared" si="189"/>
        <v>-0.54451898820577227</v>
      </c>
      <c r="J4096" s="1">
        <f t="shared" si="190"/>
        <v>0.36713697802341244</v>
      </c>
      <c r="K4096" s="1">
        <v>0</v>
      </c>
      <c r="L4096" s="1">
        <f t="shared" si="191"/>
        <v>-0.45750127523642731</v>
      </c>
      <c r="M4096" s="1">
        <f>ABS(J4096-Base!J4096)</f>
        <v>9.0319000904001689E-3</v>
      </c>
    </row>
    <row r="4097" spans="5:13" x14ac:dyDescent="0.3">
      <c r="E4097" s="1">
        <v>4086</v>
      </c>
      <c r="F4097" s="1">
        <v>1</v>
      </c>
      <c r="G4097" s="1">
        <v>32</v>
      </c>
      <c r="H4097" s="1">
        <v>8</v>
      </c>
      <c r="I4097" s="1">
        <f t="shared" si="189"/>
        <v>1.5199487696438008</v>
      </c>
      <c r="J4097" s="1">
        <f t="shared" si="190"/>
        <v>0.82053093653846509</v>
      </c>
      <c r="K4097" s="1">
        <v>1</v>
      </c>
      <c r="L4097" s="1">
        <f t="shared" si="191"/>
        <v>-0.19780366466740101</v>
      </c>
      <c r="M4097" s="1">
        <f>ABS(J4097-Base!J4097)</f>
        <v>1.0675103850854128E-2</v>
      </c>
    </row>
    <row r="4098" spans="5:13" x14ac:dyDescent="0.3">
      <c r="E4098" s="1">
        <v>4087</v>
      </c>
      <c r="F4098" s="1">
        <v>1</v>
      </c>
      <c r="G4098" s="1">
        <v>26</v>
      </c>
      <c r="H4098" s="1">
        <v>4</v>
      </c>
      <c r="I4098" s="1">
        <f t="shared" si="189"/>
        <v>0.51206426911479153</v>
      </c>
      <c r="J4098" s="1">
        <f t="shared" si="190"/>
        <v>0.62529026252497333</v>
      </c>
      <c r="K4098" s="1">
        <v>0</v>
      </c>
      <c r="L4098" s="1">
        <f t="shared" si="191"/>
        <v>-0.98160358613017862</v>
      </c>
      <c r="M4098" s="1">
        <f>ABS(J4098-Base!J4098)</f>
        <v>5.2115819597463586E-3</v>
      </c>
    </row>
    <row r="4099" spans="5:13" x14ac:dyDescent="0.3">
      <c r="E4099" s="1">
        <v>4088</v>
      </c>
      <c r="F4099" s="1">
        <v>1</v>
      </c>
      <c r="G4099" s="1">
        <v>24</v>
      </c>
      <c r="H4099" s="1">
        <v>4</v>
      </c>
      <c r="I4099" s="1">
        <f t="shared" si="189"/>
        <v>0.57125946076616418</v>
      </c>
      <c r="J4099" s="1">
        <f t="shared" si="190"/>
        <v>0.63905373832859047</v>
      </c>
      <c r="K4099" s="1">
        <v>1</v>
      </c>
      <c r="L4099" s="1">
        <f t="shared" si="191"/>
        <v>-0.44776673059977201</v>
      </c>
      <c r="M4099" s="1">
        <f>ABS(J4099-Base!J4099)</f>
        <v>5.6082665595927894E-3</v>
      </c>
    </row>
    <row r="4100" spans="5:13" x14ac:dyDescent="0.3">
      <c r="E4100" s="1">
        <v>4089</v>
      </c>
      <c r="F4100" s="1">
        <v>1</v>
      </c>
      <c r="G4100" s="1">
        <v>24</v>
      </c>
      <c r="H4100" s="1">
        <v>3</v>
      </c>
      <c r="I4100" s="1">
        <f t="shared" si="189"/>
        <v>0.27489194189538235</v>
      </c>
      <c r="J4100" s="1">
        <f t="shared" si="190"/>
        <v>0.56829347313059175</v>
      </c>
      <c r="K4100" s="1">
        <v>1</v>
      </c>
      <c r="L4100" s="1">
        <f t="shared" si="191"/>
        <v>-0.56511731564631229</v>
      </c>
      <c r="M4100" s="1">
        <f>ABS(J4100-Base!J4100)</f>
        <v>2.583137306302774E-3</v>
      </c>
    </row>
    <row r="4101" spans="5:13" x14ac:dyDescent="0.3">
      <c r="E4101" s="1">
        <v>4090</v>
      </c>
      <c r="F4101" s="1">
        <v>0</v>
      </c>
      <c r="G4101" s="1">
        <v>20</v>
      </c>
      <c r="H4101" s="1">
        <v>1</v>
      </c>
      <c r="I4101" s="1">
        <f t="shared" si="189"/>
        <v>-0.19077887629129359</v>
      </c>
      <c r="J4101" s="1">
        <f t="shared" si="190"/>
        <v>0.45244941673162731</v>
      </c>
      <c r="K4101" s="1">
        <v>0</v>
      </c>
      <c r="L4101" s="1">
        <f t="shared" si="191"/>
        <v>-0.60230043202785677</v>
      </c>
      <c r="M4101" s="1">
        <f>ABS(J4101-Base!J4101)</f>
        <v>1.0223155209224677E-3</v>
      </c>
    </row>
    <row r="4102" spans="5:13" x14ac:dyDescent="0.3">
      <c r="E4102" s="1">
        <v>4091</v>
      </c>
      <c r="F4102" s="1">
        <v>1</v>
      </c>
      <c r="G4102" s="1">
        <v>25</v>
      </c>
      <c r="H4102" s="1">
        <v>2</v>
      </c>
      <c r="I4102" s="1">
        <f t="shared" si="189"/>
        <v>-5.1073172801085823E-2</v>
      </c>
      <c r="J4102" s="1">
        <f t="shared" si="190"/>
        <v>0.48723448155067395</v>
      </c>
      <c r="K4102" s="1">
        <v>0</v>
      </c>
      <c r="L4102" s="1">
        <f t="shared" si="191"/>
        <v>-0.66793661734998488</v>
      </c>
      <c r="M4102" s="1">
        <f>ABS(J4102-Base!J4102)</f>
        <v>1.0531659815416483E-3</v>
      </c>
    </row>
    <row r="4103" spans="5:13" x14ac:dyDescent="0.3">
      <c r="E4103" s="1">
        <v>4092</v>
      </c>
      <c r="F4103" s="1">
        <v>1</v>
      </c>
      <c r="G4103" s="1">
        <v>26</v>
      </c>
      <c r="H4103" s="1">
        <v>3</v>
      </c>
      <c r="I4103" s="1">
        <f t="shared" si="189"/>
        <v>0.21569675024400969</v>
      </c>
      <c r="J4103" s="1">
        <f t="shared" si="190"/>
        <v>0.55371608673374029</v>
      </c>
      <c r="K4103" s="1">
        <v>0</v>
      </c>
      <c r="L4103" s="1">
        <f t="shared" si="191"/>
        <v>-0.80679995266097893</v>
      </c>
      <c r="M4103" s="1">
        <f>ABS(J4103-Base!J4103)</f>
        <v>2.0941864440533475E-3</v>
      </c>
    </row>
    <row r="4104" spans="5:13" x14ac:dyDescent="0.3">
      <c r="E4104" s="1">
        <v>4093</v>
      </c>
      <c r="F4104" s="1">
        <v>1</v>
      </c>
      <c r="G4104" s="1">
        <v>17</v>
      </c>
      <c r="H4104" s="1">
        <v>1</v>
      </c>
      <c r="I4104" s="1">
        <f t="shared" si="189"/>
        <v>-0.11065992506637687</v>
      </c>
      <c r="J4104" s="1">
        <f t="shared" si="190"/>
        <v>0.47236321544035159</v>
      </c>
      <c r="K4104" s="1">
        <v>1</v>
      </c>
      <c r="L4104" s="1">
        <f t="shared" si="191"/>
        <v>-0.75000706509051696</v>
      </c>
      <c r="M4104" s="1">
        <f>ABS(J4104-Base!J4104)</f>
        <v>2.4240753153690342E-3</v>
      </c>
    </row>
    <row r="4105" spans="5:13" x14ac:dyDescent="0.3">
      <c r="E4105" s="1">
        <v>4094</v>
      </c>
      <c r="F4105" s="1">
        <v>1</v>
      </c>
      <c r="G4105" s="1">
        <v>26</v>
      </c>
      <c r="H4105" s="1">
        <v>3</v>
      </c>
      <c r="I4105" s="1">
        <f t="shared" si="189"/>
        <v>0.21569675024400969</v>
      </c>
      <c r="J4105" s="1">
        <f t="shared" si="190"/>
        <v>0.55371608673374029</v>
      </c>
      <c r="K4105" s="1">
        <v>1</v>
      </c>
      <c r="L4105" s="1">
        <f t="shared" si="191"/>
        <v>-0.59110320241696923</v>
      </c>
      <c r="M4105" s="1">
        <f>ABS(J4105-Base!J4105)</f>
        <v>2.0941864440533475E-3</v>
      </c>
    </row>
    <row r="4106" spans="5:13" x14ac:dyDescent="0.3">
      <c r="E4106" s="1">
        <v>4095</v>
      </c>
      <c r="F4106" s="1">
        <v>1</v>
      </c>
      <c r="G4106" s="1">
        <v>13</v>
      </c>
      <c r="H4106" s="1">
        <v>6</v>
      </c>
      <c r="I4106" s="1">
        <f t="shared" si="189"/>
        <v>1.4895680525902777</v>
      </c>
      <c r="J4106" s="1">
        <f t="shared" si="190"/>
        <v>0.81601343078715882</v>
      </c>
      <c r="K4106" s="1">
        <v>1</v>
      </c>
      <c r="L4106" s="1">
        <f t="shared" si="191"/>
        <v>-0.20332446485549405</v>
      </c>
      <c r="M4106" s="1">
        <f>ABS(J4106-Base!J4106)</f>
        <v>9.6372109781339699E-3</v>
      </c>
    </row>
    <row r="4107" spans="5:13" x14ac:dyDescent="0.3">
      <c r="E4107" s="1">
        <v>4096</v>
      </c>
      <c r="F4107" s="1">
        <v>0</v>
      </c>
      <c r="G4107" s="1">
        <v>22</v>
      </c>
      <c r="H4107" s="1">
        <v>2</v>
      </c>
      <c r="I4107" s="1">
        <f t="shared" si="189"/>
        <v>4.4692951888673504E-3</v>
      </c>
      <c r="J4107" s="1">
        <f t="shared" si="190"/>
        <v>0.50111732193737923</v>
      </c>
      <c r="K4107" s="1">
        <v>0</v>
      </c>
      <c r="L4107" s="1">
        <f t="shared" si="191"/>
        <v>-0.69538432497723657</v>
      </c>
      <c r="M4107" s="1">
        <f>ABS(J4107-Base!J4107)</f>
        <v>8.5961228783612009E-3</v>
      </c>
    </row>
    <row r="4108" spans="5:13" x14ac:dyDescent="0.3">
      <c r="E4108" s="1">
        <v>4097</v>
      </c>
      <c r="F4108" s="1">
        <v>1</v>
      </c>
      <c r="G4108" s="1">
        <v>31</v>
      </c>
      <c r="H4108" s="1">
        <v>2</v>
      </c>
      <c r="I4108" s="1">
        <f t="shared" si="189"/>
        <v>-0.22865874775520392</v>
      </c>
      <c r="J4108" s="1">
        <f t="shared" si="190"/>
        <v>0.44308308811548419</v>
      </c>
      <c r="K4108" s="1">
        <v>1</v>
      </c>
      <c r="L4108" s="1">
        <f t="shared" si="191"/>
        <v>-0.81399796870100749</v>
      </c>
      <c r="M4108" s="1">
        <f>ABS(J4108-Base!J4108)</f>
        <v>2.5597683230641488E-3</v>
      </c>
    </row>
    <row r="4109" spans="5:13" x14ac:dyDescent="0.3">
      <c r="E4109" s="1">
        <v>4098</v>
      </c>
      <c r="F4109" s="1">
        <v>0</v>
      </c>
      <c r="G4109" s="1">
        <v>27</v>
      </c>
      <c r="H4109" s="1">
        <v>3</v>
      </c>
      <c r="I4109" s="1">
        <f t="shared" ref="I4109:I4172" si="192">$H$5+$H$6*G4109+H4109*$H$7+$H$8*F4109+F4109*H4109*$H$9+F4109*G4109*$H$10</f>
        <v>0.12047149645186928</v>
      </c>
      <c r="J4109" s="1">
        <f t="shared" ref="J4109:J4172" si="193">EXP(I4109)/(1+EXP(I4109))</f>
        <v>0.53008150088560058</v>
      </c>
      <c r="K4109" s="1">
        <v>0</v>
      </c>
      <c r="L4109" s="1">
        <f t="shared" ref="L4109:L4172" si="194">IF(K4109=1,LN(J4109),LN(1-J4109))</f>
        <v>-0.75519600545419141</v>
      </c>
      <c r="M4109" s="1">
        <f>ABS(J4109-Base!J4109)</f>
        <v>1.4463528467586473E-2</v>
      </c>
    </row>
    <row r="4110" spans="5:13" x14ac:dyDescent="0.3">
      <c r="E4110" s="1">
        <v>4099</v>
      </c>
      <c r="F4110" s="1">
        <v>0</v>
      </c>
      <c r="G4110" s="1">
        <v>28</v>
      </c>
      <c r="H4110" s="1">
        <v>2</v>
      </c>
      <c r="I4110" s="1">
        <f t="shared" si="192"/>
        <v>-0.15402264524545051</v>
      </c>
      <c r="J4110" s="1">
        <f t="shared" si="193"/>
        <v>0.46157028094029279</v>
      </c>
      <c r="K4110" s="1">
        <v>1</v>
      </c>
      <c r="L4110" s="1">
        <f t="shared" si="194"/>
        <v>-0.77312094857257374</v>
      </c>
      <c r="M4110" s="1">
        <f>ABS(J4110-Base!J4110)</f>
        <v>5.3345204778011968E-3</v>
      </c>
    </row>
    <row r="4111" spans="5:13" x14ac:dyDescent="0.3">
      <c r="E4111" s="1">
        <v>4100</v>
      </c>
      <c r="F4111" s="1">
        <v>1</v>
      </c>
      <c r="G4111" s="1">
        <v>28</v>
      </c>
      <c r="H4111" s="1">
        <v>6</v>
      </c>
      <c r="I4111" s="1">
        <f t="shared" si="192"/>
        <v>1.0456041152049822</v>
      </c>
      <c r="J4111" s="1">
        <f t="shared" si="193"/>
        <v>0.73992987561559465</v>
      </c>
      <c r="K4111" s="1">
        <v>0</v>
      </c>
      <c r="L4111" s="1">
        <f t="shared" si="194"/>
        <v>-1.3468039751607994</v>
      </c>
      <c r="M4111" s="1">
        <f>ABS(J4111-Base!J4111)</f>
        <v>9.2548316674132547E-3</v>
      </c>
    </row>
    <row r="4112" spans="5:13" x14ac:dyDescent="0.3">
      <c r="E4112" s="1">
        <v>4101</v>
      </c>
      <c r="F4112" s="1">
        <v>1</v>
      </c>
      <c r="G4112" s="1">
        <v>24</v>
      </c>
      <c r="H4112" s="1">
        <v>3</v>
      </c>
      <c r="I4112" s="1">
        <f t="shared" si="192"/>
        <v>0.27489194189538235</v>
      </c>
      <c r="J4112" s="1">
        <f t="shared" si="193"/>
        <v>0.56829347313059175</v>
      </c>
      <c r="K4112" s="1">
        <v>1</v>
      </c>
      <c r="L4112" s="1">
        <f t="shared" si="194"/>
        <v>-0.56511731564631229</v>
      </c>
      <c r="M4112" s="1">
        <f>ABS(J4112-Base!J4112)</f>
        <v>2.583137306302774E-3</v>
      </c>
    </row>
    <row r="4113" spans="5:13" x14ac:dyDescent="0.3">
      <c r="E4113" s="1">
        <v>4102</v>
      </c>
      <c r="F4113" s="1">
        <v>1</v>
      </c>
      <c r="G4113" s="1">
        <v>20</v>
      </c>
      <c r="H4113" s="1">
        <v>1</v>
      </c>
      <c r="I4113" s="1">
        <f t="shared" si="192"/>
        <v>-0.19945271254343591</v>
      </c>
      <c r="J4113" s="1">
        <f t="shared" si="193"/>
        <v>0.45030146909432373</v>
      </c>
      <c r="K4113" s="1">
        <v>1</v>
      </c>
      <c r="L4113" s="1">
        <f t="shared" si="194"/>
        <v>-0.79783798920086624</v>
      </c>
      <c r="M4113" s="1">
        <f>ABS(J4113-Base!J4113)</f>
        <v>3.1702631582260499E-3</v>
      </c>
    </row>
    <row r="4114" spans="5:13" x14ac:dyDescent="0.3">
      <c r="E4114" s="1">
        <v>4103</v>
      </c>
      <c r="F4114" s="1">
        <v>1</v>
      </c>
      <c r="G4114" s="1">
        <v>22</v>
      </c>
      <c r="H4114" s="1">
        <v>1</v>
      </c>
      <c r="I4114" s="1">
        <f t="shared" si="192"/>
        <v>-0.2586479041948086</v>
      </c>
      <c r="J4114" s="1">
        <f t="shared" si="193"/>
        <v>0.43569611229414967</v>
      </c>
      <c r="K4114" s="1">
        <v>0</v>
      </c>
      <c r="L4114" s="1">
        <f t="shared" si="194"/>
        <v>-0.57216236459988612</v>
      </c>
      <c r="M4114" s="1">
        <f>ABS(J4114-Base!J4114)</f>
        <v>3.6546102981830364E-3</v>
      </c>
    </row>
    <row r="4115" spans="5:13" x14ac:dyDescent="0.3">
      <c r="E4115" s="1">
        <v>4104</v>
      </c>
      <c r="F4115" s="1">
        <v>0</v>
      </c>
      <c r="G4115" s="1">
        <v>27</v>
      </c>
      <c r="H4115" s="1">
        <v>1</v>
      </c>
      <c r="I4115" s="1">
        <f t="shared" si="192"/>
        <v>-0.37568614013133106</v>
      </c>
      <c r="J4115" s="1">
        <f t="shared" si="193"/>
        <v>0.40716776750395117</v>
      </c>
      <c r="K4115" s="1">
        <v>1</v>
      </c>
      <c r="L4115" s="1">
        <f t="shared" si="194"/>
        <v>-0.89852997330334061</v>
      </c>
      <c r="M4115" s="1">
        <f>ABS(J4115-Base!J4115)</f>
        <v>2.6458377101921116E-3</v>
      </c>
    </row>
    <row r="4116" spans="5:13" x14ac:dyDescent="0.3">
      <c r="E4116" s="1">
        <v>4105</v>
      </c>
      <c r="F4116" s="1">
        <v>1</v>
      </c>
      <c r="G4116" s="1">
        <v>27</v>
      </c>
      <c r="H4116" s="1">
        <v>9</v>
      </c>
      <c r="I4116" s="1">
        <f t="shared" si="192"/>
        <v>1.9643042676430145</v>
      </c>
      <c r="J4116" s="1">
        <f t="shared" si="193"/>
        <v>0.87699801846539538</v>
      </c>
      <c r="K4116" s="1">
        <v>1</v>
      </c>
      <c r="L4116" s="1">
        <f t="shared" si="194"/>
        <v>-0.13125054605903408</v>
      </c>
      <c r="M4116" s="1">
        <f>ABS(J4116-Base!J4116)</f>
        <v>1.000942082376155E-2</v>
      </c>
    </row>
    <row r="4117" spans="5:13" x14ac:dyDescent="0.3">
      <c r="E4117" s="1">
        <v>4106</v>
      </c>
      <c r="F4117" s="1">
        <v>1</v>
      </c>
      <c r="G4117" s="1">
        <v>20</v>
      </c>
      <c r="H4117" s="1">
        <v>5</v>
      </c>
      <c r="I4117" s="1">
        <f t="shared" si="192"/>
        <v>0.98601736293969144</v>
      </c>
      <c r="J4117" s="1">
        <f t="shared" si="193"/>
        <v>0.72830055963107243</v>
      </c>
      <c r="K4117" s="1">
        <v>1</v>
      </c>
      <c r="L4117" s="1">
        <f t="shared" si="194"/>
        <v>-0.31704145935121358</v>
      </c>
      <c r="M4117" s="1">
        <f>ABS(J4117-Base!J4117)</f>
        <v>8.399337005623897E-3</v>
      </c>
    </row>
    <row r="4118" spans="5:13" x14ac:dyDescent="0.3">
      <c r="E4118" s="1">
        <v>4107</v>
      </c>
      <c r="F4118" s="1">
        <v>0</v>
      </c>
      <c r="G4118" s="1">
        <v>17</v>
      </c>
      <c r="H4118" s="1">
        <v>2</v>
      </c>
      <c r="I4118" s="1">
        <f t="shared" si="192"/>
        <v>0.13654591221746548</v>
      </c>
      <c r="J4118" s="1">
        <f t="shared" si="193"/>
        <v>0.5340835378137051</v>
      </c>
      <c r="K4118" s="1">
        <v>0</v>
      </c>
      <c r="L4118" s="1">
        <f t="shared" si="194"/>
        <v>-0.76374892662115257</v>
      </c>
      <c r="M4118" s="1">
        <f>ABS(J4118-Base!J4118)</f>
        <v>1.122179563022685E-2</v>
      </c>
    </row>
    <row r="4119" spans="5:13" x14ac:dyDescent="0.3">
      <c r="E4119" s="1">
        <v>4108</v>
      </c>
      <c r="F4119" s="1">
        <v>1</v>
      </c>
      <c r="G4119" s="1">
        <v>18</v>
      </c>
      <c r="H4119" s="1">
        <v>3</v>
      </c>
      <c r="I4119" s="1">
        <f t="shared" si="192"/>
        <v>0.45247751684950049</v>
      </c>
      <c r="J4119" s="1">
        <f t="shared" si="193"/>
        <v>0.61122812405629912</v>
      </c>
      <c r="K4119" s="1">
        <v>1</v>
      </c>
      <c r="L4119" s="1">
        <f t="shared" si="194"/>
        <v>-0.49228502769844229</v>
      </c>
      <c r="M4119" s="1">
        <f>ABS(J4119-Base!J4119)</f>
        <v>3.9694328310724281E-3</v>
      </c>
    </row>
    <row r="4120" spans="5:13" x14ac:dyDescent="0.3">
      <c r="E4120" s="1">
        <v>4109</v>
      </c>
      <c r="F4120" s="1">
        <v>0</v>
      </c>
      <c r="G4120" s="1">
        <v>26</v>
      </c>
      <c r="H4120" s="1">
        <v>2</v>
      </c>
      <c r="I4120" s="1">
        <f t="shared" si="192"/>
        <v>-0.10119199843401117</v>
      </c>
      <c r="J4120" s="1">
        <f t="shared" si="193"/>
        <v>0.47472356555743933</v>
      </c>
      <c r="K4120" s="1">
        <v>0</v>
      </c>
      <c r="L4120" s="1">
        <f t="shared" si="194"/>
        <v>-0.6438306131696494</v>
      </c>
      <c r="M4120" s="1">
        <f>ABS(J4120-Base!J4120)</f>
        <v>6.4278209415614129E-3</v>
      </c>
    </row>
    <row r="4121" spans="5:13" x14ac:dyDescent="0.3">
      <c r="E4121" s="1">
        <v>4110</v>
      </c>
      <c r="F4121" s="1">
        <v>0</v>
      </c>
      <c r="G4121" s="1">
        <v>20</v>
      </c>
      <c r="H4121" s="1">
        <v>1</v>
      </c>
      <c r="I4121" s="1">
        <f t="shared" si="192"/>
        <v>-0.19077887629129359</v>
      </c>
      <c r="J4121" s="1">
        <f t="shared" si="193"/>
        <v>0.45244941673162731</v>
      </c>
      <c r="K4121" s="1">
        <v>0</v>
      </c>
      <c r="L4121" s="1">
        <f t="shared" si="194"/>
        <v>-0.60230043202785677</v>
      </c>
      <c r="M4121" s="1">
        <f>ABS(J4121-Base!J4121)</f>
        <v>1.0223155209224677E-3</v>
      </c>
    </row>
    <row r="4122" spans="5:13" x14ac:dyDescent="0.3">
      <c r="E4122" s="1">
        <v>4111</v>
      </c>
      <c r="F4122" s="1">
        <v>0</v>
      </c>
      <c r="G4122" s="1">
        <v>27</v>
      </c>
      <c r="H4122" s="1">
        <v>3</v>
      </c>
      <c r="I4122" s="1">
        <f t="shared" si="192"/>
        <v>0.12047149645186928</v>
      </c>
      <c r="J4122" s="1">
        <f t="shared" si="193"/>
        <v>0.53008150088560058</v>
      </c>
      <c r="K4122" s="1">
        <v>0</v>
      </c>
      <c r="L4122" s="1">
        <f t="shared" si="194"/>
        <v>-0.75519600545419141</v>
      </c>
      <c r="M4122" s="1">
        <f>ABS(J4122-Base!J4122)</f>
        <v>1.4463528467586473E-2</v>
      </c>
    </row>
    <row r="4123" spans="5:13" x14ac:dyDescent="0.3">
      <c r="E4123" s="1">
        <v>4112</v>
      </c>
      <c r="F4123" s="1">
        <v>0</v>
      </c>
      <c r="G4123" s="1">
        <v>31</v>
      </c>
      <c r="H4123" s="1">
        <v>2</v>
      </c>
      <c r="I4123" s="1">
        <f t="shared" si="192"/>
        <v>-0.23326861546260935</v>
      </c>
      <c r="J4123" s="1">
        <f t="shared" si="193"/>
        <v>0.44194585541616832</v>
      </c>
      <c r="K4123" s="1">
        <v>1</v>
      </c>
      <c r="L4123" s="1">
        <f t="shared" si="194"/>
        <v>-0.8165679034665041</v>
      </c>
      <c r="M4123" s="1">
        <f>ABS(J4123-Base!J4123)</f>
        <v>3.6970010223800198E-3</v>
      </c>
    </row>
    <row r="4124" spans="5:13" x14ac:dyDescent="0.3">
      <c r="E4124" s="1">
        <v>4113</v>
      </c>
      <c r="F4124" s="1">
        <v>0</v>
      </c>
      <c r="G4124" s="1">
        <v>31</v>
      </c>
      <c r="H4124" s="1">
        <v>2</v>
      </c>
      <c r="I4124" s="1">
        <f t="shared" si="192"/>
        <v>-0.23326861546260935</v>
      </c>
      <c r="J4124" s="1">
        <f t="shared" si="193"/>
        <v>0.44194585541616832</v>
      </c>
      <c r="K4124" s="1">
        <v>0</v>
      </c>
      <c r="L4124" s="1">
        <f t="shared" si="194"/>
        <v>-0.58329928800389497</v>
      </c>
      <c r="M4124" s="1">
        <f>ABS(J4124-Base!J4124)</f>
        <v>3.6970010223800198E-3</v>
      </c>
    </row>
    <row r="4125" spans="5:13" x14ac:dyDescent="0.3">
      <c r="E4125" s="1">
        <v>4114</v>
      </c>
      <c r="F4125" s="1">
        <v>1</v>
      </c>
      <c r="G4125" s="1">
        <v>26</v>
      </c>
      <c r="H4125" s="1">
        <v>3</v>
      </c>
      <c r="I4125" s="1">
        <f t="shared" si="192"/>
        <v>0.21569675024400969</v>
      </c>
      <c r="J4125" s="1">
        <f t="shared" si="193"/>
        <v>0.55371608673374029</v>
      </c>
      <c r="K4125" s="1">
        <v>0</v>
      </c>
      <c r="L4125" s="1">
        <f t="shared" si="194"/>
        <v>-0.80679995266097893</v>
      </c>
      <c r="M4125" s="1">
        <f>ABS(J4125-Base!J4125)</f>
        <v>2.0941864440533475E-3</v>
      </c>
    </row>
    <row r="4126" spans="5:13" x14ac:dyDescent="0.3">
      <c r="E4126" s="1">
        <v>4115</v>
      </c>
      <c r="F4126" s="1">
        <v>0</v>
      </c>
      <c r="G4126" s="1">
        <v>24</v>
      </c>
      <c r="H4126" s="1">
        <v>1</v>
      </c>
      <c r="I4126" s="1">
        <f t="shared" si="192"/>
        <v>-0.2964401699141721</v>
      </c>
      <c r="J4126" s="1">
        <f t="shared" si="193"/>
        <v>0.42642794299600362</v>
      </c>
      <c r="K4126" s="1">
        <v>1</v>
      </c>
      <c r="L4126" s="1">
        <f t="shared" si="194"/>
        <v>-0.85231187592304813</v>
      </c>
      <c r="M4126" s="1">
        <f>ABS(J4126-Base!J4126)</f>
        <v>1.1007142626220934E-3</v>
      </c>
    </row>
    <row r="4127" spans="5:13" x14ac:dyDescent="0.3">
      <c r="E4127" s="1">
        <v>4116</v>
      </c>
      <c r="F4127" s="1">
        <v>0</v>
      </c>
      <c r="G4127" s="1">
        <v>28</v>
      </c>
      <c r="H4127" s="1">
        <v>2</v>
      </c>
      <c r="I4127" s="1">
        <f t="shared" si="192"/>
        <v>-0.15402264524545051</v>
      </c>
      <c r="J4127" s="1">
        <f t="shared" si="193"/>
        <v>0.46157028094029279</v>
      </c>
      <c r="K4127" s="1">
        <v>0</v>
      </c>
      <c r="L4127" s="1">
        <f t="shared" si="194"/>
        <v>-0.61909830332712346</v>
      </c>
      <c r="M4127" s="1">
        <f>ABS(J4127-Base!J4127)</f>
        <v>5.3345204778011968E-3</v>
      </c>
    </row>
    <row r="4128" spans="5:13" x14ac:dyDescent="0.3">
      <c r="E4128" s="1">
        <v>4117</v>
      </c>
      <c r="F4128" s="1">
        <v>1</v>
      </c>
      <c r="G4128" s="1">
        <v>24</v>
      </c>
      <c r="H4128" s="1">
        <v>2</v>
      </c>
      <c r="I4128" s="1">
        <f t="shared" si="192"/>
        <v>-2.1475576975399487E-2</v>
      </c>
      <c r="J4128" s="1">
        <f t="shared" si="193"/>
        <v>0.49463131209131789</v>
      </c>
      <c r="K4128" s="1">
        <v>0</v>
      </c>
      <c r="L4128" s="1">
        <f t="shared" si="194"/>
        <v>-0.68246704101524025</v>
      </c>
      <c r="M4128" s="1">
        <f>ABS(J4128-Base!J4128)</f>
        <v>7.9737401703056099E-4</v>
      </c>
    </row>
    <row r="4129" spans="5:13" x14ac:dyDescent="0.3">
      <c r="E4129" s="1">
        <v>4118</v>
      </c>
      <c r="F4129" s="1">
        <v>1</v>
      </c>
      <c r="G4129" s="1">
        <v>28</v>
      </c>
      <c r="H4129" s="1">
        <v>1</v>
      </c>
      <c r="I4129" s="1">
        <f t="shared" si="192"/>
        <v>-0.43623347914892674</v>
      </c>
      <c r="J4129" s="1">
        <f t="shared" si="193"/>
        <v>0.39263882082146984</v>
      </c>
      <c r="K4129" s="1">
        <v>0</v>
      </c>
      <c r="L4129" s="1">
        <f t="shared" si="194"/>
        <v>-0.49863164152047607</v>
      </c>
      <c r="M4129" s="1">
        <f>ABS(J4129-Base!J4129)</f>
        <v>5.0197113098892077E-3</v>
      </c>
    </row>
    <row r="4130" spans="5:13" x14ac:dyDescent="0.3">
      <c r="E4130" s="1">
        <v>4119</v>
      </c>
      <c r="F4130" s="1">
        <v>1</v>
      </c>
      <c r="G4130" s="1">
        <v>26</v>
      </c>
      <c r="H4130" s="1">
        <v>2</v>
      </c>
      <c r="I4130" s="1">
        <f t="shared" si="192"/>
        <v>-8.0670768626772152E-2</v>
      </c>
      <c r="J4130" s="1">
        <f t="shared" si="193"/>
        <v>0.47984323796034778</v>
      </c>
      <c r="K4130" s="1">
        <v>0</v>
      </c>
      <c r="L4130" s="1">
        <f t="shared" si="194"/>
        <v>-0.65362504737737592</v>
      </c>
      <c r="M4130" s="1">
        <f>ABS(J4130-Base!J4130)</f>
        <v>1.3081485386529645E-3</v>
      </c>
    </row>
    <row r="4131" spans="5:13" x14ac:dyDescent="0.3">
      <c r="E4131" s="1">
        <v>4120</v>
      </c>
      <c r="F4131" s="1">
        <v>0</v>
      </c>
      <c r="G4131" s="1">
        <v>26</v>
      </c>
      <c r="H4131" s="1">
        <v>4</v>
      </c>
      <c r="I4131" s="1">
        <f t="shared" si="192"/>
        <v>0.39496563814918917</v>
      </c>
      <c r="J4131" s="1">
        <f t="shared" si="193"/>
        <v>0.59747750189360604</v>
      </c>
      <c r="K4131" s="1">
        <v>1</v>
      </c>
      <c r="L4131" s="1">
        <f t="shared" si="194"/>
        <v>-0.5150386496199415</v>
      </c>
      <c r="M4131" s="1">
        <f>ABS(J4131-Base!J4131)</f>
        <v>2.2601178671620925E-2</v>
      </c>
    </row>
    <row r="4132" spans="5:13" x14ac:dyDescent="0.3">
      <c r="E4132" s="1">
        <v>4121</v>
      </c>
      <c r="F4132" s="1">
        <v>1</v>
      </c>
      <c r="G4132" s="1">
        <v>27</v>
      </c>
      <c r="H4132" s="1">
        <v>0</v>
      </c>
      <c r="I4132" s="1">
        <f t="shared" si="192"/>
        <v>-0.70300340219402224</v>
      </c>
      <c r="J4132" s="1">
        <f t="shared" si="193"/>
        <v>0.3311466715981391</v>
      </c>
      <c r="K4132" s="1">
        <v>1</v>
      </c>
      <c r="L4132" s="1">
        <f t="shared" si="194"/>
        <v>-1.1051938851415546</v>
      </c>
      <c r="M4132" s="1">
        <f>ABS(J4132-Base!J4132)</f>
        <v>7.5036116032313749E-3</v>
      </c>
    </row>
    <row r="4133" spans="5:13" x14ac:dyDescent="0.3">
      <c r="E4133" s="1">
        <v>4122</v>
      </c>
      <c r="F4133" s="1">
        <v>1</v>
      </c>
      <c r="G4133" s="1">
        <v>21</v>
      </c>
      <c r="H4133" s="1">
        <v>4</v>
      </c>
      <c r="I4133" s="1">
        <f t="shared" si="192"/>
        <v>0.66005224824322317</v>
      </c>
      <c r="J4133" s="1">
        <f t="shared" si="193"/>
        <v>0.65927212519680789</v>
      </c>
      <c r="K4133" s="1">
        <v>1</v>
      </c>
      <c r="L4133" s="1">
        <f t="shared" si="194"/>
        <v>-0.41661889314875233</v>
      </c>
      <c r="M4133" s="1">
        <f>ABS(J4133-Base!J4133)</f>
        <v>6.1608930378419524E-3</v>
      </c>
    </row>
    <row r="4134" spans="5:13" x14ac:dyDescent="0.3">
      <c r="E4134" s="1">
        <v>4123</v>
      </c>
      <c r="F4134" s="1">
        <v>1</v>
      </c>
      <c r="G4134" s="1">
        <v>27</v>
      </c>
      <c r="H4134" s="1">
        <v>4</v>
      </c>
      <c r="I4134" s="1">
        <f t="shared" si="192"/>
        <v>0.48246667328910497</v>
      </c>
      <c r="J4134" s="1">
        <f t="shared" si="193"/>
        <v>0.61833017432518689</v>
      </c>
      <c r="K4134" s="1">
        <v>0</v>
      </c>
      <c r="L4134" s="1">
        <f t="shared" si="194"/>
        <v>-0.96319937481892026</v>
      </c>
      <c r="M4134" s="1">
        <f>ABS(J4134-Base!J4134)</f>
        <v>5.0052804879144874E-3</v>
      </c>
    </row>
    <row r="4135" spans="5:13" x14ac:dyDescent="0.3">
      <c r="E4135" s="1">
        <v>4124</v>
      </c>
      <c r="F4135" s="1">
        <v>0</v>
      </c>
      <c r="G4135" s="1">
        <v>24</v>
      </c>
      <c r="H4135" s="1">
        <v>0</v>
      </c>
      <c r="I4135" s="1">
        <f t="shared" si="192"/>
        <v>-0.54451898820577227</v>
      </c>
      <c r="J4135" s="1">
        <f t="shared" si="193"/>
        <v>0.36713697802341244</v>
      </c>
      <c r="K4135" s="1">
        <v>0</v>
      </c>
      <c r="L4135" s="1">
        <f t="shared" si="194"/>
        <v>-0.45750127523642731</v>
      </c>
      <c r="M4135" s="1">
        <f>ABS(J4135-Base!J4135)</f>
        <v>9.0319000904001689E-3</v>
      </c>
    </row>
    <row r="4136" spans="5:13" x14ac:dyDescent="0.3">
      <c r="E4136" s="1">
        <v>4125</v>
      </c>
      <c r="F4136" s="1">
        <v>0</v>
      </c>
      <c r="G4136" s="1">
        <v>21</v>
      </c>
      <c r="H4136" s="1">
        <v>2</v>
      </c>
      <c r="I4136" s="1">
        <f t="shared" si="192"/>
        <v>3.0884618594586966E-2</v>
      </c>
      <c r="J4136" s="1">
        <f t="shared" si="193"/>
        <v>0.50772054096568409</v>
      </c>
      <c r="K4136" s="1">
        <v>1</v>
      </c>
      <c r="L4136" s="1">
        <f t="shared" si="194"/>
        <v>-0.67782409898237672</v>
      </c>
      <c r="M4136" s="1">
        <f>ABS(J4136-Base!J4136)</f>
        <v>9.1307955909477601E-3</v>
      </c>
    </row>
    <row r="4137" spans="5:13" x14ac:dyDescent="0.3">
      <c r="E4137" s="1">
        <v>4126</v>
      </c>
      <c r="F4137" s="1">
        <v>0</v>
      </c>
      <c r="G4137" s="1">
        <v>25</v>
      </c>
      <c r="H4137" s="1">
        <v>0</v>
      </c>
      <c r="I4137" s="1">
        <f t="shared" si="192"/>
        <v>-0.57093431161149188</v>
      </c>
      <c r="J4137" s="1">
        <f t="shared" si="193"/>
        <v>0.36102126528532796</v>
      </c>
      <c r="K4137" s="1">
        <v>0</v>
      </c>
      <c r="L4137" s="1">
        <f t="shared" si="194"/>
        <v>-0.44788410416513369</v>
      </c>
      <c r="M4137" s="1">
        <f>ABS(J4137-Base!J4137)</f>
        <v>9.4570005980561533E-3</v>
      </c>
    </row>
    <row r="4138" spans="5:13" x14ac:dyDescent="0.3">
      <c r="E4138" s="1">
        <v>4127</v>
      </c>
      <c r="F4138" s="1">
        <v>0</v>
      </c>
      <c r="G4138" s="1">
        <v>27</v>
      </c>
      <c r="H4138" s="1">
        <v>2</v>
      </c>
      <c r="I4138" s="1">
        <f t="shared" si="192"/>
        <v>-0.12760732183973089</v>
      </c>
      <c r="J4138" s="1">
        <f t="shared" si="193"/>
        <v>0.4681413889610696</v>
      </c>
      <c r="K4138" s="1">
        <v>0</v>
      </c>
      <c r="L4138" s="1">
        <f t="shared" si="194"/>
        <v>-0.63137759368707358</v>
      </c>
      <c r="M4138" s="1">
        <f>ABS(J4138-Base!J4138)</f>
        <v>5.8814182643489032E-3</v>
      </c>
    </row>
    <row r="4139" spans="5:13" x14ac:dyDescent="0.3">
      <c r="E4139" s="1">
        <v>4128</v>
      </c>
      <c r="F4139" s="1">
        <v>0</v>
      </c>
      <c r="G4139" s="1">
        <v>27</v>
      </c>
      <c r="H4139" s="1">
        <v>2</v>
      </c>
      <c r="I4139" s="1">
        <f t="shared" si="192"/>
        <v>-0.12760732183973089</v>
      </c>
      <c r="J4139" s="1">
        <f t="shared" si="193"/>
        <v>0.4681413889610696</v>
      </c>
      <c r="K4139" s="1">
        <v>0</v>
      </c>
      <c r="L4139" s="1">
        <f t="shared" si="194"/>
        <v>-0.63137759368707358</v>
      </c>
      <c r="M4139" s="1">
        <f>ABS(J4139-Base!J4139)</f>
        <v>5.8814182643489032E-3</v>
      </c>
    </row>
    <row r="4140" spans="5:13" x14ac:dyDescent="0.3">
      <c r="E4140" s="1">
        <v>4129</v>
      </c>
      <c r="F4140" s="1">
        <v>1</v>
      </c>
      <c r="G4140" s="1">
        <v>27</v>
      </c>
      <c r="H4140" s="1">
        <v>2</v>
      </c>
      <c r="I4140" s="1">
        <f t="shared" si="192"/>
        <v>-0.11026836445245859</v>
      </c>
      <c r="J4140" s="1">
        <f t="shared" si="193"/>
        <v>0.47246080757786535</v>
      </c>
      <c r="K4140" s="1">
        <v>1</v>
      </c>
      <c r="L4140" s="1">
        <f t="shared" si="194"/>
        <v>-0.74980048241377872</v>
      </c>
      <c r="M4140" s="1">
        <f>ABS(J4140-Base!J4140)</f>
        <v>1.5619996475531583E-3</v>
      </c>
    </row>
    <row r="4141" spans="5:13" x14ac:dyDescent="0.3">
      <c r="E4141" s="1">
        <v>4130</v>
      </c>
      <c r="F4141" s="1">
        <v>0</v>
      </c>
      <c r="G4141" s="1">
        <v>24</v>
      </c>
      <c r="H4141" s="1">
        <v>0</v>
      </c>
      <c r="I4141" s="1">
        <f t="shared" si="192"/>
        <v>-0.54451898820577227</v>
      </c>
      <c r="J4141" s="1">
        <f t="shared" si="193"/>
        <v>0.36713697802341244</v>
      </c>
      <c r="K4141" s="1">
        <v>0</v>
      </c>
      <c r="L4141" s="1">
        <f t="shared" si="194"/>
        <v>-0.45750127523642731</v>
      </c>
      <c r="M4141" s="1">
        <f>ABS(J4141-Base!J4141)</f>
        <v>9.0319000904001689E-3</v>
      </c>
    </row>
    <row r="4142" spans="5:13" x14ac:dyDescent="0.3">
      <c r="E4142" s="1">
        <v>4131</v>
      </c>
      <c r="F4142" s="1">
        <v>0</v>
      </c>
      <c r="G4142" s="1">
        <v>34</v>
      </c>
      <c r="H4142" s="1">
        <v>1</v>
      </c>
      <c r="I4142" s="1">
        <f t="shared" si="192"/>
        <v>-0.56059340397136836</v>
      </c>
      <c r="J4142" s="1">
        <f t="shared" si="193"/>
        <v>0.36341016861032605</v>
      </c>
      <c r="K4142" s="1">
        <v>1</v>
      </c>
      <c r="L4142" s="1">
        <f t="shared" si="194"/>
        <v>-1.0122231415449414</v>
      </c>
      <c r="M4142" s="1">
        <f>ABS(J4142-Base!J4142)</f>
        <v>6.0095451239732256E-3</v>
      </c>
    </row>
    <row r="4143" spans="5:13" x14ac:dyDescent="0.3">
      <c r="E4143" s="1">
        <v>4132</v>
      </c>
      <c r="F4143" s="1">
        <v>0</v>
      </c>
      <c r="G4143" s="1">
        <v>34</v>
      </c>
      <c r="H4143" s="1">
        <v>0</v>
      </c>
      <c r="I4143" s="1">
        <f t="shared" si="192"/>
        <v>-0.80867222226296853</v>
      </c>
      <c r="J4143" s="1">
        <f t="shared" si="193"/>
        <v>0.30817350923461068</v>
      </c>
      <c r="K4143" s="1">
        <v>1</v>
      </c>
      <c r="L4143" s="1">
        <f t="shared" si="194"/>
        <v>-1.1770923129551001</v>
      </c>
      <c r="M4143" s="1">
        <f>ABS(J4143-Base!J4143)</f>
        <v>1.2777761711278257E-2</v>
      </c>
    </row>
    <row r="4144" spans="5:13" x14ac:dyDescent="0.3">
      <c r="E4144" s="1">
        <v>4133</v>
      </c>
      <c r="F4144" s="1">
        <v>0</v>
      </c>
      <c r="G4144" s="1">
        <v>38</v>
      </c>
      <c r="H4144" s="1">
        <v>1</v>
      </c>
      <c r="I4144" s="1">
        <f t="shared" si="192"/>
        <v>-0.66625469759424694</v>
      </c>
      <c r="J4144" s="1">
        <f t="shared" si="193"/>
        <v>0.33933598326103587</v>
      </c>
      <c r="K4144" s="1">
        <v>0</v>
      </c>
      <c r="L4144" s="1">
        <f t="shared" si="194"/>
        <v>-0.41450986375882548</v>
      </c>
      <c r="M4144" s="1">
        <f>ABS(J4144-Base!J4144)</f>
        <v>7.7350129857945982E-3</v>
      </c>
    </row>
    <row r="4145" spans="5:13" x14ac:dyDescent="0.3">
      <c r="E4145" s="1">
        <v>4134</v>
      </c>
      <c r="F4145" s="1">
        <v>1</v>
      </c>
      <c r="G4145" s="1">
        <v>23</v>
      </c>
      <c r="H4145" s="1">
        <v>0</v>
      </c>
      <c r="I4145" s="1">
        <f t="shared" si="192"/>
        <v>-0.58461301889127681</v>
      </c>
      <c r="J4145" s="1">
        <f t="shared" si="193"/>
        <v>0.35787183024814867</v>
      </c>
      <c r="K4145" s="1">
        <v>1</v>
      </c>
      <c r="L4145" s="1">
        <f t="shared" si="194"/>
        <v>-1.027580372751113</v>
      </c>
      <c r="M4145" s="1">
        <f>ABS(J4145-Base!J4145)</f>
        <v>6.8273094071855112E-3</v>
      </c>
    </row>
    <row r="4146" spans="5:13" x14ac:dyDescent="0.3">
      <c r="E4146" s="1">
        <v>4135</v>
      </c>
      <c r="F4146" s="1">
        <v>0</v>
      </c>
      <c r="G4146" s="1">
        <v>22</v>
      </c>
      <c r="H4146" s="1">
        <v>2</v>
      </c>
      <c r="I4146" s="1">
        <f t="shared" si="192"/>
        <v>4.4692951888673504E-3</v>
      </c>
      <c r="J4146" s="1">
        <f t="shared" si="193"/>
        <v>0.50111732193737923</v>
      </c>
      <c r="K4146" s="1">
        <v>1</v>
      </c>
      <c r="L4146" s="1">
        <f t="shared" si="194"/>
        <v>-0.69091502978836927</v>
      </c>
      <c r="M4146" s="1">
        <f>ABS(J4146-Base!J4146)</f>
        <v>8.5961228783612009E-3</v>
      </c>
    </row>
    <row r="4147" spans="5:13" x14ac:dyDescent="0.3">
      <c r="E4147" s="1">
        <v>4136</v>
      </c>
      <c r="F4147" s="1">
        <v>0</v>
      </c>
      <c r="G4147" s="1">
        <v>31</v>
      </c>
      <c r="H4147" s="1">
        <v>0</v>
      </c>
      <c r="I4147" s="1">
        <f t="shared" si="192"/>
        <v>-0.72942625204580969</v>
      </c>
      <c r="J4147" s="1">
        <f t="shared" si="193"/>
        <v>0.32532064508229447</v>
      </c>
      <c r="K4147" s="1">
        <v>0</v>
      </c>
      <c r="L4147" s="1">
        <f t="shared" si="194"/>
        <v>-0.39351773072353052</v>
      </c>
      <c r="M4147" s="1">
        <f>ABS(J4147-Base!J4147)</f>
        <v>1.1776913713985815E-2</v>
      </c>
    </row>
    <row r="4148" spans="5:13" x14ac:dyDescent="0.3">
      <c r="E4148" s="1">
        <v>4137</v>
      </c>
      <c r="F4148" s="1">
        <v>0</v>
      </c>
      <c r="G4148" s="1">
        <v>28</v>
      </c>
      <c r="H4148" s="1">
        <v>3</v>
      </c>
      <c r="I4148" s="1">
        <f t="shared" si="192"/>
        <v>9.405617304614966E-2</v>
      </c>
      <c r="J4148" s="1">
        <f t="shared" si="193"/>
        <v>0.52349672370978795</v>
      </c>
      <c r="K4148" s="1">
        <v>0</v>
      </c>
      <c r="L4148" s="1">
        <f t="shared" si="194"/>
        <v>-0.74128068017130389</v>
      </c>
      <c r="M4148" s="1">
        <f>ABS(J4148-Base!J4148)</f>
        <v>1.3953398800465089E-2</v>
      </c>
    </row>
    <row r="4149" spans="5:13" x14ac:dyDescent="0.3">
      <c r="E4149" s="1">
        <v>4138</v>
      </c>
      <c r="F4149" s="1">
        <v>1</v>
      </c>
      <c r="G4149" s="1">
        <v>19</v>
      </c>
      <c r="H4149" s="1">
        <v>1</v>
      </c>
      <c r="I4149" s="1">
        <f t="shared" si="192"/>
        <v>-0.16985511671774955</v>
      </c>
      <c r="J4149" s="1">
        <f t="shared" si="193"/>
        <v>0.45763801982697555</v>
      </c>
      <c r="K4149" s="1">
        <v>1</v>
      </c>
      <c r="L4149" s="1">
        <f t="shared" si="194"/>
        <v>-0.78167675708171735</v>
      </c>
      <c r="M4149" s="1">
        <f>ABS(J4149-Base!J4149)</f>
        <v>2.9238545794913473E-3</v>
      </c>
    </row>
    <row r="4150" spans="5:13" x14ac:dyDescent="0.3">
      <c r="E4150" s="1">
        <v>4139</v>
      </c>
      <c r="F4150" s="1">
        <v>0</v>
      </c>
      <c r="G4150" s="1">
        <v>25</v>
      </c>
      <c r="H4150" s="1">
        <v>2</v>
      </c>
      <c r="I4150" s="1">
        <f t="shared" si="192"/>
        <v>-7.477667502829155E-2</v>
      </c>
      <c r="J4150" s="1">
        <f t="shared" si="193"/>
        <v>0.48131453715836953</v>
      </c>
      <c r="K4150" s="1">
        <v>0</v>
      </c>
      <c r="L4150" s="1">
        <f t="shared" si="194"/>
        <v>-0.65645762415665765</v>
      </c>
      <c r="M4150" s="1">
        <f>ABS(J4150-Base!J4150)</f>
        <v>6.9731103738460698E-3</v>
      </c>
    </row>
    <row r="4151" spans="5:13" x14ac:dyDescent="0.3">
      <c r="E4151" s="1">
        <v>4140</v>
      </c>
      <c r="F4151" s="1">
        <v>1</v>
      </c>
      <c r="G4151" s="1">
        <v>25</v>
      </c>
      <c r="H4151" s="1">
        <v>4</v>
      </c>
      <c r="I4151" s="1">
        <f t="shared" si="192"/>
        <v>0.54166186494047786</v>
      </c>
      <c r="J4151" s="1">
        <f t="shared" si="193"/>
        <v>0.6321989251213167</v>
      </c>
      <c r="K4151" s="1">
        <v>1</v>
      </c>
      <c r="L4151" s="1">
        <f t="shared" si="194"/>
        <v>-0.45855117942143125</v>
      </c>
      <c r="M4151" s="1">
        <f>ABS(J4151-Base!J4151)</f>
        <v>5.4126395647193792E-3</v>
      </c>
    </row>
    <row r="4152" spans="5:13" x14ac:dyDescent="0.3">
      <c r="E4152" s="1">
        <v>4141</v>
      </c>
      <c r="F4152" s="1">
        <v>1</v>
      </c>
      <c r="G4152" s="1">
        <v>24</v>
      </c>
      <c r="H4152" s="1">
        <v>3</v>
      </c>
      <c r="I4152" s="1">
        <f t="shared" si="192"/>
        <v>0.27489194189538235</v>
      </c>
      <c r="J4152" s="1">
        <f t="shared" si="193"/>
        <v>0.56829347313059175</v>
      </c>
      <c r="K4152" s="1">
        <v>1</v>
      </c>
      <c r="L4152" s="1">
        <f t="shared" si="194"/>
        <v>-0.56511731564631229</v>
      </c>
      <c r="M4152" s="1">
        <f>ABS(J4152-Base!J4152)</f>
        <v>2.583137306302774E-3</v>
      </c>
    </row>
    <row r="4153" spans="5:13" x14ac:dyDescent="0.3">
      <c r="E4153" s="1">
        <v>4142</v>
      </c>
      <c r="F4153" s="1">
        <v>1</v>
      </c>
      <c r="G4153" s="1">
        <v>25</v>
      </c>
      <c r="H4153" s="1">
        <v>2</v>
      </c>
      <c r="I4153" s="1">
        <f t="shared" si="192"/>
        <v>-5.1073172801085823E-2</v>
      </c>
      <c r="J4153" s="1">
        <f t="shared" si="193"/>
        <v>0.48723448155067395</v>
      </c>
      <c r="K4153" s="1">
        <v>1</v>
      </c>
      <c r="L4153" s="1">
        <f t="shared" si="194"/>
        <v>-0.71900979015107069</v>
      </c>
      <c r="M4153" s="1">
        <f>ABS(J4153-Base!J4153)</f>
        <v>1.0531659815416483E-3</v>
      </c>
    </row>
    <row r="4154" spans="5:13" x14ac:dyDescent="0.3">
      <c r="E4154" s="1">
        <v>4143</v>
      </c>
      <c r="F4154" s="1">
        <v>1</v>
      </c>
      <c r="G4154" s="1">
        <v>22</v>
      </c>
      <c r="H4154" s="1">
        <v>1</v>
      </c>
      <c r="I4154" s="1">
        <f t="shared" si="192"/>
        <v>-0.2586479041948086</v>
      </c>
      <c r="J4154" s="1">
        <f t="shared" si="193"/>
        <v>0.43569611229414967</v>
      </c>
      <c r="K4154" s="1">
        <v>0</v>
      </c>
      <c r="L4154" s="1">
        <f t="shared" si="194"/>
        <v>-0.57216236459988612</v>
      </c>
      <c r="M4154" s="1">
        <f>ABS(J4154-Base!J4154)</f>
        <v>3.6546102981830364E-3</v>
      </c>
    </row>
    <row r="4155" spans="5:13" x14ac:dyDescent="0.3">
      <c r="E4155" s="1">
        <v>4144</v>
      </c>
      <c r="F4155" s="1">
        <v>1</v>
      </c>
      <c r="G4155" s="1">
        <v>20</v>
      </c>
      <c r="H4155" s="1">
        <v>3</v>
      </c>
      <c r="I4155" s="1">
        <f t="shared" si="192"/>
        <v>0.39328232519812767</v>
      </c>
      <c r="J4155" s="1">
        <f t="shared" si="193"/>
        <v>0.59707260192305922</v>
      </c>
      <c r="K4155" s="1">
        <v>1</v>
      </c>
      <c r="L4155" s="1">
        <f t="shared" si="194"/>
        <v>-0.51571656172217928</v>
      </c>
      <c r="M4155" s="1">
        <f>ABS(J4155-Base!J4155)</f>
        <v>3.5229003773554757E-3</v>
      </c>
    </row>
    <row r="4156" spans="5:13" x14ac:dyDescent="0.3">
      <c r="E4156" s="1">
        <v>4145</v>
      </c>
      <c r="F4156" s="1">
        <v>1</v>
      </c>
      <c r="G4156" s="1">
        <v>30</v>
      </c>
      <c r="H4156" s="1">
        <v>4</v>
      </c>
      <c r="I4156" s="1">
        <f t="shared" si="192"/>
        <v>0.39367388581204604</v>
      </c>
      <c r="J4156" s="1">
        <f t="shared" si="193"/>
        <v>0.59716679878400802</v>
      </c>
      <c r="K4156" s="1">
        <v>1</v>
      </c>
      <c r="L4156" s="1">
        <f t="shared" si="194"/>
        <v>-0.51555880966494783</v>
      </c>
      <c r="M4156" s="1">
        <f>ABS(J4156-Base!J4156)</f>
        <v>4.3569691020526324E-3</v>
      </c>
    </row>
    <row r="4157" spans="5:13" x14ac:dyDescent="0.3">
      <c r="E4157" s="1">
        <v>4146</v>
      </c>
      <c r="F4157" s="1">
        <v>0</v>
      </c>
      <c r="G4157" s="1">
        <v>24</v>
      </c>
      <c r="H4157" s="1">
        <v>1</v>
      </c>
      <c r="I4157" s="1">
        <f t="shared" si="192"/>
        <v>-0.2964401699141721</v>
      </c>
      <c r="J4157" s="1">
        <f t="shared" si="193"/>
        <v>0.42642794299600362</v>
      </c>
      <c r="K4157" s="1">
        <v>0</v>
      </c>
      <c r="L4157" s="1">
        <f t="shared" si="194"/>
        <v>-0.55587170600887603</v>
      </c>
      <c r="M4157" s="1">
        <f>ABS(J4157-Base!J4157)</f>
        <v>1.1007142626220934E-3</v>
      </c>
    </row>
    <row r="4158" spans="5:13" x14ac:dyDescent="0.3">
      <c r="E4158" s="1">
        <v>4147</v>
      </c>
      <c r="F4158" s="1">
        <v>1</v>
      </c>
      <c r="G4158" s="1">
        <v>17</v>
      </c>
      <c r="H4158" s="1">
        <v>3</v>
      </c>
      <c r="I4158" s="1">
        <f t="shared" si="192"/>
        <v>0.48207511267518682</v>
      </c>
      <c r="J4158" s="1">
        <f t="shared" si="193"/>
        <v>0.61823776253465623</v>
      </c>
      <c r="K4158" s="1">
        <v>0</v>
      </c>
      <c r="L4158" s="1">
        <f t="shared" si="194"/>
        <v>-0.9629572791683868</v>
      </c>
      <c r="M4158" s="1">
        <f>ABS(J4158-Base!J4158)</f>
        <v>4.1860044153725351E-3</v>
      </c>
    </row>
    <row r="4159" spans="5:13" x14ac:dyDescent="0.3">
      <c r="E4159" s="1">
        <v>4148</v>
      </c>
      <c r="F4159" s="1">
        <v>1</v>
      </c>
      <c r="G4159" s="1">
        <v>27</v>
      </c>
      <c r="H4159" s="1">
        <v>7</v>
      </c>
      <c r="I4159" s="1">
        <f t="shared" si="192"/>
        <v>1.3715692299014506</v>
      </c>
      <c r="J4159" s="1">
        <f t="shared" si="193"/>
        <v>0.79763356795754592</v>
      </c>
      <c r="K4159" s="1">
        <v>1</v>
      </c>
      <c r="L4159" s="1">
        <f t="shared" si="194"/>
        <v>-0.22610597501455892</v>
      </c>
      <c r="M4159" s="1">
        <f>ABS(J4159-Base!J4159)</f>
        <v>1.0241157912078469E-2</v>
      </c>
    </row>
    <row r="4160" spans="5:13" x14ac:dyDescent="0.3">
      <c r="E4160" s="1">
        <v>4149</v>
      </c>
      <c r="F4160" s="1">
        <v>0</v>
      </c>
      <c r="G4160" s="1">
        <v>25</v>
      </c>
      <c r="H4160" s="1">
        <v>3</v>
      </c>
      <c r="I4160" s="1">
        <f t="shared" si="192"/>
        <v>0.17330214326330862</v>
      </c>
      <c r="J4160" s="1">
        <f t="shared" si="193"/>
        <v>0.5432174252299079</v>
      </c>
      <c r="K4160" s="1">
        <v>0</v>
      </c>
      <c r="L4160" s="1">
        <f t="shared" si="194"/>
        <v>-0.78354776766807388</v>
      </c>
      <c r="M4160" s="1">
        <f>ABS(J4160-Base!J4160)</f>
        <v>1.5460502066526272E-2</v>
      </c>
    </row>
    <row r="4161" spans="5:13" x14ac:dyDescent="0.3">
      <c r="E4161" s="1">
        <v>4150</v>
      </c>
      <c r="F4161" s="1">
        <v>0</v>
      </c>
      <c r="G4161" s="1">
        <v>28</v>
      </c>
      <c r="H4161" s="1">
        <v>1</v>
      </c>
      <c r="I4161" s="1">
        <f t="shared" si="192"/>
        <v>-0.40210146353705067</v>
      </c>
      <c r="J4161" s="1">
        <f t="shared" si="193"/>
        <v>0.40080754556530518</v>
      </c>
      <c r="K4161" s="1">
        <v>1</v>
      </c>
      <c r="L4161" s="1">
        <f t="shared" si="194"/>
        <v>-0.91427390312795231</v>
      </c>
      <c r="M4161" s="1">
        <f>ABS(J4161-Base!J4161)</f>
        <v>3.1490134339461351E-3</v>
      </c>
    </row>
    <row r="4162" spans="5:13" x14ac:dyDescent="0.3">
      <c r="E4162" s="1">
        <v>4151</v>
      </c>
      <c r="F4162" s="1">
        <v>0</v>
      </c>
      <c r="G4162" s="1">
        <v>23</v>
      </c>
      <c r="H4162" s="1">
        <v>0</v>
      </c>
      <c r="I4162" s="1">
        <f t="shared" si="192"/>
        <v>-0.51810366480005265</v>
      </c>
      <c r="J4162" s="1">
        <f t="shared" si="193"/>
        <v>0.37329576709001761</v>
      </c>
      <c r="K4162" s="1">
        <v>0</v>
      </c>
      <c r="L4162" s="1">
        <f t="shared" si="194"/>
        <v>-0.46728056748999891</v>
      </c>
      <c r="M4162" s="1">
        <f>ABS(J4162-Base!J4162)</f>
        <v>8.5966274346834237E-3</v>
      </c>
    </row>
    <row r="4163" spans="5:13" x14ac:dyDescent="0.3">
      <c r="E4163" s="1">
        <v>4152</v>
      </c>
      <c r="F4163" s="1">
        <v>1</v>
      </c>
      <c r="G4163" s="1">
        <v>26</v>
      </c>
      <c r="H4163" s="1">
        <v>6</v>
      </c>
      <c r="I4163" s="1">
        <f t="shared" si="192"/>
        <v>1.1047993068563549</v>
      </c>
      <c r="J4163" s="1">
        <f t="shared" si="193"/>
        <v>0.75115827065509022</v>
      </c>
      <c r="K4163" s="1">
        <v>0</v>
      </c>
      <c r="L4163" s="1">
        <f t="shared" si="194"/>
        <v>-1.3909382097335632</v>
      </c>
      <c r="M4163" s="1">
        <f>ABS(J4163-Base!J4163)</f>
        <v>9.387115458559192E-3</v>
      </c>
    </row>
    <row r="4164" spans="5:13" x14ac:dyDescent="0.3">
      <c r="E4164" s="1">
        <v>4153</v>
      </c>
      <c r="F4164" s="1">
        <v>1</v>
      </c>
      <c r="G4164" s="1">
        <v>27</v>
      </c>
      <c r="H4164" s="1">
        <v>4</v>
      </c>
      <c r="I4164" s="1">
        <f t="shared" si="192"/>
        <v>0.48246667328910497</v>
      </c>
      <c r="J4164" s="1">
        <f t="shared" si="193"/>
        <v>0.61833017432518689</v>
      </c>
      <c r="K4164" s="1">
        <v>1</v>
      </c>
      <c r="L4164" s="1">
        <f t="shared" si="194"/>
        <v>-0.48073270152981529</v>
      </c>
      <c r="M4164" s="1">
        <f>ABS(J4164-Base!J4164)</f>
        <v>5.0052804879144874E-3</v>
      </c>
    </row>
    <row r="4165" spans="5:13" x14ac:dyDescent="0.3">
      <c r="E4165" s="1">
        <v>4154</v>
      </c>
      <c r="F4165" s="1">
        <v>0</v>
      </c>
      <c r="G4165" s="1">
        <v>21</v>
      </c>
      <c r="H4165" s="1">
        <v>1</v>
      </c>
      <c r="I4165" s="1">
        <f t="shared" si="192"/>
        <v>-0.2171941996970132</v>
      </c>
      <c r="J4165" s="1">
        <f t="shared" si="193"/>
        <v>0.44591390150239957</v>
      </c>
      <c r="K4165" s="1">
        <v>1</v>
      </c>
      <c r="L4165" s="1">
        <f t="shared" si="194"/>
        <v>-0.80762939155658786</v>
      </c>
      <c r="M4165" s="1">
        <f>ABS(J4165-Base!J4165)</f>
        <v>4.8651378230174513E-4</v>
      </c>
    </row>
    <row r="4166" spans="5:13" x14ac:dyDescent="0.3">
      <c r="E4166" s="1">
        <v>4155</v>
      </c>
      <c r="F4166" s="1">
        <v>1</v>
      </c>
      <c r="G4166" s="1">
        <v>25</v>
      </c>
      <c r="H4166" s="1">
        <v>2</v>
      </c>
      <c r="I4166" s="1">
        <f t="shared" si="192"/>
        <v>-5.1073172801085823E-2</v>
      </c>
      <c r="J4166" s="1">
        <f t="shared" si="193"/>
        <v>0.48723448155067395</v>
      </c>
      <c r="K4166" s="1">
        <v>1</v>
      </c>
      <c r="L4166" s="1">
        <f t="shared" si="194"/>
        <v>-0.71900979015107069</v>
      </c>
      <c r="M4166" s="1">
        <f>ABS(J4166-Base!J4166)</f>
        <v>1.0531659815416483E-3</v>
      </c>
    </row>
    <row r="4167" spans="5:13" x14ac:dyDescent="0.3">
      <c r="E4167" s="1">
        <v>4156</v>
      </c>
      <c r="F4167" s="1">
        <v>1</v>
      </c>
      <c r="G4167" s="1">
        <v>25</v>
      </c>
      <c r="H4167" s="1">
        <v>1</v>
      </c>
      <c r="I4167" s="1">
        <f t="shared" si="192"/>
        <v>-0.34744069167186764</v>
      </c>
      <c r="J4167" s="1">
        <f t="shared" si="193"/>
        <v>0.41400318395785679</v>
      </c>
      <c r="K4167" s="1">
        <v>0</v>
      </c>
      <c r="L4167" s="1">
        <f t="shared" si="194"/>
        <v>-0.53444092279506761</v>
      </c>
      <c r="M4167" s="1">
        <f>ABS(J4167-Base!J4167)</f>
        <v>4.3556515354902237E-3</v>
      </c>
    </row>
    <row r="4168" spans="5:13" x14ac:dyDescent="0.3">
      <c r="E4168" s="1">
        <v>4157</v>
      </c>
      <c r="F4168" s="1">
        <v>1</v>
      </c>
      <c r="G4168" s="1">
        <v>25</v>
      </c>
      <c r="H4168" s="1">
        <v>2</v>
      </c>
      <c r="I4168" s="1">
        <f t="shared" si="192"/>
        <v>-5.1073172801085823E-2</v>
      </c>
      <c r="J4168" s="1">
        <f t="shared" si="193"/>
        <v>0.48723448155067395</v>
      </c>
      <c r="K4168" s="1">
        <v>0</v>
      </c>
      <c r="L4168" s="1">
        <f t="shared" si="194"/>
        <v>-0.66793661734998488</v>
      </c>
      <c r="M4168" s="1">
        <f>ABS(J4168-Base!J4168)</f>
        <v>1.0531659815416483E-3</v>
      </c>
    </row>
    <row r="4169" spans="5:13" x14ac:dyDescent="0.3">
      <c r="E4169" s="1">
        <v>4158</v>
      </c>
      <c r="F4169" s="1">
        <v>1</v>
      </c>
      <c r="G4169" s="1">
        <v>24</v>
      </c>
      <c r="H4169" s="1">
        <v>6</v>
      </c>
      <c r="I4169" s="1">
        <f t="shared" si="192"/>
        <v>1.1639944985077277</v>
      </c>
      <c r="J4169" s="1">
        <f t="shared" si="193"/>
        <v>0.76205777818895526</v>
      </c>
      <c r="K4169" s="1">
        <v>1</v>
      </c>
      <c r="L4169" s="1">
        <f t="shared" si="194"/>
        <v>-0.27173290177506049</v>
      </c>
      <c r="M4169" s="1">
        <f>ABS(J4169-Base!J4169)</f>
        <v>9.4928572910584208E-3</v>
      </c>
    </row>
    <row r="4170" spans="5:13" x14ac:dyDescent="0.3">
      <c r="E4170" s="1">
        <v>4159</v>
      </c>
      <c r="F4170" s="1">
        <v>0</v>
      </c>
      <c r="G4170" s="1">
        <v>23</v>
      </c>
      <c r="H4170" s="1">
        <v>2</v>
      </c>
      <c r="I4170" s="1">
        <f t="shared" si="192"/>
        <v>-2.194602821685232E-2</v>
      </c>
      <c r="J4170" s="1">
        <f t="shared" si="193"/>
        <v>0.49451371313987069</v>
      </c>
      <c r="K4170" s="1">
        <v>0</v>
      </c>
      <c r="L4170" s="1">
        <f t="shared" si="194"/>
        <v>-0.68223436876271526</v>
      </c>
      <c r="M4170" s="1">
        <f>ABS(J4170-Base!J4170)</f>
        <v>8.0578770801748023E-3</v>
      </c>
    </row>
    <row r="4171" spans="5:13" x14ac:dyDescent="0.3">
      <c r="E4171" s="1">
        <v>4160</v>
      </c>
      <c r="F4171" s="1">
        <v>1</v>
      </c>
      <c r="G4171" s="1">
        <v>24</v>
      </c>
      <c r="H4171" s="1">
        <v>5</v>
      </c>
      <c r="I4171" s="1">
        <f t="shared" si="192"/>
        <v>0.86762697963694613</v>
      </c>
      <c r="J4171" s="1">
        <f t="shared" si="193"/>
        <v>0.70425168202778288</v>
      </c>
      <c r="K4171" s="1">
        <v>1</v>
      </c>
      <c r="L4171" s="1">
        <f t="shared" si="194"/>
        <v>-0.35061948383264946</v>
      </c>
      <c r="M4171" s="1">
        <f>ABS(J4171-Base!J4171)</f>
        <v>7.9638207494150404E-3</v>
      </c>
    </row>
    <row r="4172" spans="5:13" x14ac:dyDescent="0.3">
      <c r="E4172" s="1">
        <v>4161</v>
      </c>
      <c r="F4172" s="1">
        <v>0</v>
      </c>
      <c r="G4172" s="1">
        <v>23</v>
      </c>
      <c r="H4172" s="1">
        <v>3</v>
      </c>
      <c r="I4172" s="1">
        <f t="shared" si="192"/>
        <v>0.22613279007474785</v>
      </c>
      <c r="J4172" s="1">
        <f t="shared" si="193"/>
        <v>0.55629351609838951</v>
      </c>
      <c r="K4172" s="1">
        <v>1</v>
      </c>
      <c r="L4172" s="1">
        <f t="shared" si="194"/>
        <v>-0.58645921737347095</v>
      </c>
      <c r="M4172" s="1">
        <f>ABS(J4172-Base!J4172)</f>
        <v>1.6422872975788039E-2</v>
      </c>
    </row>
    <row r="4173" spans="5:13" x14ac:dyDescent="0.3">
      <c r="E4173" s="1">
        <v>4162</v>
      </c>
      <c r="F4173" s="1">
        <v>1</v>
      </c>
      <c r="G4173" s="1">
        <v>27</v>
      </c>
      <c r="H4173" s="1">
        <v>1</v>
      </c>
      <c r="I4173" s="1">
        <f t="shared" ref="I4173:I4236" si="195">$H$5+$H$6*G4173+H4173*$H$7+$H$8*F4173+F4173*H4173*$H$9+F4173*G4173*$H$10</f>
        <v>-0.40663588332324041</v>
      </c>
      <c r="J4173" s="1">
        <f t="shared" ref="J4173:J4236" si="196">EXP(I4173)/(1+EXP(I4173))</f>
        <v>0.39971904687376963</v>
      </c>
      <c r="K4173" s="1">
        <v>0</v>
      </c>
      <c r="L4173" s="1">
        <f t="shared" ref="L4173:L4236" si="197">IF(K4173=1,LN(J4173),LN(1-J4173))</f>
        <v>-0.51035747815286625</v>
      </c>
      <c r="M4173" s="1">
        <f>ABS(J4173-Base!J4173)</f>
        <v>4.8028829199894263E-3</v>
      </c>
    </row>
    <row r="4174" spans="5:13" x14ac:dyDescent="0.3">
      <c r="E4174" s="1">
        <v>4163</v>
      </c>
      <c r="F4174" s="1">
        <v>0</v>
      </c>
      <c r="G4174" s="1">
        <v>29</v>
      </c>
      <c r="H4174" s="1">
        <v>1</v>
      </c>
      <c r="I4174" s="1">
        <f t="shared" si="195"/>
        <v>-0.42851678694277029</v>
      </c>
      <c r="J4174" s="1">
        <f t="shared" si="196"/>
        <v>0.39448056471223647</v>
      </c>
      <c r="K4174" s="1">
        <v>1</v>
      </c>
      <c r="L4174" s="1">
        <f t="shared" si="197"/>
        <v>-0.93018540553150597</v>
      </c>
      <c r="M4174" s="1">
        <f>ABS(J4174-Base!J4174)</f>
        <v>3.6454111541763812E-3</v>
      </c>
    </row>
    <row r="4175" spans="5:13" x14ac:dyDescent="0.3">
      <c r="E4175" s="1">
        <v>4164</v>
      </c>
      <c r="F4175" s="1">
        <v>0</v>
      </c>
      <c r="G4175" s="1">
        <v>19</v>
      </c>
      <c r="H4175" s="1">
        <v>1</v>
      </c>
      <c r="I4175" s="1">
        <f t="shared" si="195"/>
        <v>-0.16436355288557397</v>
      </c>
      <c r="J4175" s="1">
        <f t="shared" si="196"/>
        <v>0.45900136970317185</v>
      </c>
      <c r="K4175" s="1">
        <v>1</v>
      </c>
      <c r="L4175" s="1">
        <f t="shared" si="197"/>
        <v>-0.77870208482327341</v>
      </c>
      <c r="M4175" s="1">
        <f>ABS(J4175-Base!J4175)</f>
        <v>1.5605047032950514E-3</v>
      </c>
    </row>
    <row r="4176" spans="5:13" x14ac:dyDescent="0.3">
      <c r="E4176" s="1">
        <v>4165</v>
      </c>
      <c r="F4176" s="1">
        <v>0</v>
      </c>
      <c r="G4176" s="1">
        <v>28</v>
      </c>
      <c r="H4176" s="1">
        <v>2</v>
      </c>
      <c r="I4176" s="1">
        <f t="shared" si="195"/>
        <v>-0.15402264524545051</v>
      </c>
      <c r="J4176" s="1">
        <f t="shared" si="196"/>
        <v>0.46157028094029279</v>
      </c>
      <c r="K4176" s="1">
        <v>0</v>
      </c>
      <c r="L4176" s="1">
        <f t="shared" si="197"/>
        <v>-0.61909830332712346</v>
      </c>
      <c r="M4176" s="1">
        <f>ABS(J4176-Base!J4176)</f>
        <v>5.3345204778011968E-3</v>
      </c>
    </row>
    <row r="4177" spans="5:13" x14ac:dyDescent="0.3">
      <c r="E4177" s="1">
        <v>4166</v>
      </c>
      <c r="F4177" s="1">
        <v>1</v>
      </c>
      <c r="G4177" s="1">
        <v>22</v>
      </c>
      <c r="H4177" s="1">
        <v>1</v>
      </c>
      <c r="I4177" s="1">
        <f t="shared" si="195"/>
        <v>-0.2586479041948086</v>
      </c>
      <c r="J4177" s="1">
        <f t="shared" si="196"/>
        <v>0.43569611229414967</v>
      </c>
      <c r="K4177" s="1">
        <v>1</v>
      </c>
      <c r="L4177" s="1">
        <f t="shared" si="197"/>
        <v>-0.83081026879469477</v>
      </c>
      <c r="M4177" s="1">
        <f>ABS(J4177-Base!J4177)</f>
        <v>3.6546102981830364E-3</v>
      </c>
    </row>
    <row r="4178" spans="5:13" x14ac:dyDescent="0.3">
      <c r="E4178" s="1">
        <v>4167</v>
      </c>
      <c r="F4178" s="1">
        <v>0</v>
      </c>
      <c r="G4178" s="1">
        <v>25</v>
      </c>
      <c r="H4178" s="1">
        <v>1</v>
      </c>
      <c r="I4178" s="1">
        <f t="shared" si="195"/>
        <v>-0.32285549331989172</v>
      </c>
      <c r="J4178" s="1">
        <f t="shared" si="196"/>
        <v>0.41998000031392446</v>
      </c>
      <c r="K4178" s="1">
        <v>1</v>
      </c>
      <c r="L4178" s="1">
        <f t="shared" si="197"/>
        <v>-0.8675481871386902</v>
      </c>
      <c r="M4178" s="1">
        <f>ABS(J4178-Base!J4178)</f>
        <v>1.6211648205774476E-3</v>
      </c>
    </row>
    <row r="4179" spans="5:13" x14ac:dyDescent="0.3">
      <c r="E4179" s="1">
        <v>4168</v>
      </c>
      <c r="F4179" s="1">
        <v>1</v>
      </c>
      <c r="G4179" s="1">
        <v>24</v>
      </c>
      <c r="H4179" s="1">
        <v>5</v>
      </c>
      <c r="I4179" s="1">
        <f t="shared" si="195"/>
        <v>0.86762697963694613</v>
      </c>
      <c r="J4179" s="1">
        <f t="shared" si="196"/>
        <v>0.70425168202778288</v>
      </c>
      <c r="K4179" s="1">
        <v>1</v>
      </c>
      <c r="L4179" s="1">
        <f t="shared" si="197"/>
        <v>-0.35061948383264946</v>
      </c>
      <c r="M4179" s="1">
        <f>ABS(J4179-Base!J4179)</f>
        <v>7.9638207494150404E-3</v>
      </c>
    </row>
    <row r="4180" spans="5:13" x14ac:dyDescent="0.3">
      <c r="E4180" s="1">
        <v>4169</v>
      </c>
      <c r="F4180" s="1">
        <v>0</v>
      </c>
      <c r="G4180" s="1">
        <v>28</v>
      </c>
      <c r="H4180" s="1">
        <v>2</v>
      </c>
      <c r="I4180" s="1">
        <f t="shared" si="195"/>
        <v>-0.15402264524545051</v>
      </c>
      <c r="J4180" s="1">
        <f t="shared" si="196"/>
        <v>0.46157028094029279</v>
      </c>
      <c r="K4180" s="1">
        <v>1</v>
      </c>
      <c r="L4180" s="1">
        <f t="shared" si="197"/>
        <v>-0.77312094857257374</v>
      </c>
      <c r="M4180" s="1">
        <f>ABS(J4180-Base!J4180)</f>
        <v>5.3345204778011968E-3</v>
      </c>
    </row>
    <row r="4181" spans="5:13" x14ac:dyDescent="0.3">
      <c r="E4181" s="1">
        <v>4170</v>
      </c>
      <c r="F4181" s="1">
        <v>0</v>
      </c>
      <c r="G4181" s="1">
        <v>22</v>
      </c>
      <c r="H4181" s="1">
        <v>2</v>
      </c>
      <c r="I4181" s="1">
        <f t="shared" si="195"/>
        <v>4.4692951888673504E-3</v>
      </c>
      <c r="J4181" s="1">
        <f t="shared" si="196"/>
        <v>0.50111732193737923</v>
      </c>
      <c r="K4181" s="1">
        <v>1</v>
      </c>
      <c r="L4181" s="1">
        <f t="shared" si="197"/>
        <v>-0.69091502978836927</v>
      </c>
      <c r="M4181" s="1">
        <f>ABS(J4181-Base!J4181)</f>
        <v>8.5961228783612009E-3</v>
      </c>
    </row>
    <row r="4182" spans="5:13" x14ac:dyDescent="0.3">
      <c r="E4182" s="1">
        <v>4171</v>
      </c>
      <c r="F4182" s="1">
        <v>0</v>
      </c>
      <c r="G4182" s="1">
        <v>30</v>
      </c>
      <c r="H4182" s="1">
        <v>3</v>
      </c>
      <c r="I4182" s="1">
        <f t="shared" si="195"/>
        <v>4.122552623471043E-2</v>
      </c>
      <c r="J4182" s="1">
        <f t="shared" si="196"/>
        <v>0.51030492212762413</v>
      </c>
      <c r="K4182" s="1">
        <v>1</v>
      </c>
      <c r="L4182" s="1">
        <f t="shared" si="197"/>
        <v>-0.67274684540195073</v>
      </c>
      <c r="M4182" s="1">
        <f>ABS(J4182-Base!J4182)</f>
        <v>1.2912652005979908E-2</v>
      </c>
    </row>
    <row r="4183" spans="5:13" x14ac:dyDescent="0.3">
      <c r="E4183" s="1">
        <v>4172</v>
      </c>
      <c r="F4183" s="1">
        <v>0</v>
      </c>
      <c r="G4183" s="1">
        <v>23</v>
      </c>
      <c r="H4183" s="1">
        <v>3</v>
      </c>
      <c r="I4183" s="1">
        <f t="shared" si="195"/>
        <v>0.22613279007474785</v>
      </c>
      <c r="J4183" s="1">
        <f t="shared" si="196"/>
        <v>0.55629351609838951</v>
      </c>
      <c r="K4183" s="1">
        <v>1</v>
      </c>
      <c r="L4183" s="1">
        <f t="shared" si="197"/>
        <v>-0.58645921737347095</v>
      </c>
      <c r="M4183" s="1">
        <f>ABS(J4183-Base!J4183)</f>
        <v>1.6422872975788039E-2</v>
      </c>
    </row>
    <row r="4184" spans="5:13" x14ac:dyDescent="0.3">
      <c r="E4184" s="1">
        <v>4173</v>
      </c>
      <c r="F4184" s="1">
        <v>0</v>
      </c>
      <c r="G4184" s="1">
        <v>25</v>
      </c>
      <c r="H4184" s="1">
        <v>1</v>
      </c>
      <c r="I4184" s="1">
        <f t="shared" si="195"/>
        <v>-0.32285549331989172</v>
      </c>
      <c r="J4184" s="1">
        <f t="shared" si="196"/>
        <v>0.41998000031392446</v>
      </c>
      <c r="K4184" s="1">
        <v>0</v>
      </c>
      <c r="L4184" s="1">
        <f t="shared" si="197"/>
        <v>-0.54469269381879837</v>
      </c>
      <c r="M4184" s="1">
        <f>ABS(J4184-Base!J4184)</f>
        <v>1.6211648205774476E-3</v>
      </c>
    </row>
    <row r="4185" spans="5:13" x14ac:dyDescent="0.3">
      <c r="E4185" s="1">
        <v>4174</v>
      </c>
      <c r="F4185" s="1">
        <v>1</v>
      </c>
      <c r="G4185" s="1">
        <v>18</v>
      </c>
      <c r="H4185" s="1">
        <v>2</v>
      </c>
      <c r="I4185" s="1">
        <f t="shared" si="195"/>
        <v>0.15610999797871863</v>
      </c>
      <c r="J4185" s="1">
        <f t="shared" si="196"/>
        <v>0.53894843275243853</v>
      </c>
      <c r="K4185" s="1">
        <v>0</v>
      </c>
      <c r="L4185" s="1">
        <f t="shared" si="197"/>
        <v>-0.7742453827021214</v>
      </c>
      <c r="M4185" s="1">
        <f>ABS(J4185-Base!J4185)</f>
        <v>7.3620619969594348E-4</v>
      </c>
    </row>
    <row r="4186" spans="5:13" x14ac:dyDescent="0.3">
      <c r="E4186" s="1">
        <v>4175</v>
      </c>
      <c r="F4186" s="1">
        <v>1</v>
      </c>
      <c r="G4186" s="1">
        <v>24</v>
      </c>
      <c r="H4186" s="1">
        <v>3</v>
      </c>
      <c r="I4186" s="1">
        <f t="shared" si="195"/>
        <v>0.27489194189538235</v>
      </c>
      <c r="J4186" s="1">
        <f t="shared" si="196"/>
        <v>0.56829347313059175</v>
      </c>
      <c r="K4186" s="1">
        <v>1</v>
      </c>
      <c r="L4186" s="1">
        <f t="shared" si="197"/>
        <v>-0.56511731564631229</v>
      </c>
      <c r="M4186" s="1">
        <f>ABS(J4186-Base!J4186)</f>
        <v>2.583137306302774E-3</v>
      </c>
    </row>
    <row r="4187" spans="5:13" x14ac:dyDescent="0.3">
      <c r="E4187" s="1">
        <v>4176</v>
      </c>
      <c r="F4187" s="1">
        <v>1</v>
      </c>
      <c r="G4187" s="1">
        <v>25</v>
      </c>
      <c r="H4187" s="1">
        <v>2</v>
      </c>
      <c r="I4187" s="1">
        <f t="shared" si="195"/>
        <v>-5.1073172801085823E-2</v>
      </c>
      <c r="J4187" s="1">
        <f t="shared" si="196"/>
        <v>0.48723448155067395</v>
      </c>
      <c r="K4187" s="1">
        <v>1</v>
      </c>
      <c r="L4187" s="1">
        <f t="shared" si="197"/>
        <v>-0.71900979015107069</v>
      </c>
      <c r="M4187" s="1">
        <f>ABS(J4187-Base!J4187)</f>
        <v>1.0531659815416483E-3</v>
      </c>
    </row>
    <row r="4188" spans="5:13" x14ac:dyDescent="0.3">
      <c r="E4188" s="1">
        <v>4177</v>
      </c>
      <c r="F4188" s="1">
        <v>1</v>
      </c>
      <c r="G4188" s="1">
        <v>22</v>
      </c>
      <c r="H4188" s="1">
        <v>1</v>
      </c>
      <c r="I4188" s="1">
        <f t="shared" si="195"/>
        <v>-0.2586479041948086</v>
      </c>
      <c r="J4188" s="1">
        <f t="shared" si="196"/>
        <v>0.43569611229414967</v>
      </c>
      <c r="K4188" s="1">
        <v>1</v>
      </c>
      <c r="L4188" s="1">
        <f t="shared" si="197"/>
        <v>-0.83081026879469477</v>
      </c>
      <c r="M4188" s="1">
        <f>ABS(J4188-Base!J4188)</f>
        <v>3.6546102981830364E-3</v>
      </c>
    </row>
    <row r="4189" spans="5:13" x14ac:dyDescent="0.3">
      <c r="E4189" s="1">
        <v>4178</v>
      </c>
      <c r="F4189" s="1">
        <v>0</v>
      </c>
      <c r="G4189" s="1">
        <v>27</v>
      </c>
      <c r="H4189" s="1">
        <v>0</v>
      </c>
      <c r="I4189" s="1">
        <f t="shared" si="195"/>
        <v>-0.62376495842293123</v>
      </c>
      <c r="J4189" s="1">
        <f t="shared" si="196"/>
        <v>0.34892565543319548</v>
      </c>
      <c r="K4189" s="1">
        <v>1</v>
      </c>
      <c r="L4189" s="1">
        <f t="shared" si="197"/>
        <v>-1.0528964011534392</v>
      </c>
      <c r="M4189" s="1">
        <f>ABS(J4189-Base!J4189)</f>
        <v>1.0275372231825008E-2</v>
      </c>
    </row>
    <row r="4190" spans="5:13" x14ac:dyDescent="0.3">
      <c r="E4190" s="1">
        <v>4179</v>
      </c>
      <c r="F4190" s="1">
        <v>0</v>
      </c>
      <c r="G4190" s="1">
        <v>24</v>
      </c>
      <c r="H4190" s="1">
        <v>1</v>
      </c>
      <c r="I4190" s="1">
        <f t="shared" si="195"/>
        <v>-0.2964401699141721</v>
      </c>
      <c r="J4190" s="1">
        <f t="shared" si="196"/>
        <v>0.42642794299600362</v>
      </c>
      <c r="K4190" s="1">
        <v>0</v>
      </c>
      <c r="L4190" s="1">
        <f t="shared" si="197"/>
        <v>-0.55587170600887603</v>
      </c>
      <c r="M4190" s="1">
        <f>ABS(J4190-Base!J4190)</f>
        <v>1.1007142626220934E-3</v>
      </c>
    </row>
    <row r="4191" spans="5:13" x14ac:dyDescent="0.3">
      <c r="E4191" s="1">
        <v>4180</v>
      </c>
      <c r="F4191" s="1">
        <v>0</v>
      </c>
      <c r="G4191" s="1">
        <v>21</v>
      </c>
      <c r="H4191" s="1">
        <v>2</v>
      </c>
      <c r="I4191" s="1">
        <f t="shared" si="195"/>
        <v>3.0884618594586966E-2</v>
      </c>
      <c r="J4191" s="1">
        <f t="shared" si="196"/>
        <v>0.50772054096568409</v>
      </c>
      <c r="K4191" s="1">
        <v>0</v>
      </c>
      <c r="L4191" s="1">
        <f t="shared" si="197"/>
        <v>-0.70870871757696374</v>
      </c>
      <c r="M4191" s="1">
        <f>ABS(J4191-Base!J4191)</f>
        <v>9.1307955909477601E-3</v>
      </c>
    </row>
    <row r="4192" spans="5:13" x14ac:dyDescent="0.3">
      <c r="E4192" s="1">
        <v>4181</v>
      </c>
      <c r="F4192" s="1">
        <v>0</v>
      </c>
      <c r="G4192" s="1">
        <v>27</v>
      </c>
      <c r="H4192" s="1">
        <v>3</v>
      </c>
      <c r="I4192" s="1">
        <f t="shared" si="195"/>
        <v>0.12047149645186928</v>
      </c>
      <c r="J4192" s="1">
        <f t="shared" si="196"/>
        <v>0.53008150088560058</v>
      </c>
      <c r="K4192" s="1">
        <v>0</v>
      </c>
      <c r="L4192" s="1">
        <f t="shared" si="197"/>
        <v>-0.75519600545419141</v>
      </c>
      <c r="M4192" s="1">
        <f>ABS(J4192-Base!J4192)</f>
        <v>1.4463528467586473E-2</v>
      </c>
    </row>
    <row r="4193" spans="5:13" x14ac:dyDescent="0.3">
      <c r="E4193" s="1">
        <v>4182</v>
      </c>
      <c r="F4193" s="1">
        <v>0</v>
      </c>
      <c r="G4193" s="1">
        <v>24</v>
      </c>
      <c r="H4193" s="1">
        <v>0</v>
      </c>
      <c r="I4193" s="1">
        <f t="shared" si="195"/>
        <v>-0.54451898820577227</v>
      </c>
      <c r="J4193" s="1">
        <f t="shared" si="196"/>
        <v>0.36713697802341244</v>
      </c>
      <c r="K4193" s="1">
        <v>1</v>
      </c>
      <c r="L4193" s="1">
        <f t="shared" si="197"/>
        <v>-1.0020202634421997</v>
      </c>
      <c r="M4193" s="1">
        <f>ABS(J4193-Base!J4193)</f>
        <v>9.0319000904001689E-3</v>
      </c>
    </row>
    <row r="4194" spans="5:13" x14ac:dyDescent="0.3">
      <c r="E4194" s="1">
        <v>4183</v>
      </c>
      <c r="F4194" s="1">
        <v>1</v>
      </c>
      <c r="G4194" s="1">
        <v>24</v>
      </c>
      <c r="H4194" s="1">
        <v>5</v>
      </c>
      <c r="I4194" s="1">
        <f t="shared" si="195"/>
        <v>0.86762697963694613</v>
      </c>
      <c r="J4194" s="1">
        <f t="shared" si="196"/>
        <v>0.70425168202778288</v>
      </c>
      <c r="K4194" s="1">
        <v>1</v>
      </c>
      <c r="L4194" s="1">
        <f t="shared" si="197"/>
        <v>-0.35061948383264946</v>
      </c>
      <c r="M4194" s="1">
        <f>ABS(J4194-Base!J4194)</f>
        <v>7.9638207494150404E-3</v>
      </c>
    </row>
    <row r="4195" spans="5:13" x14ac:dyDescent="0.3">
      <c r="E4195" s="1">
        <v>4184</v>
      </c>
      <c r="F4195" s="1">
        <v>1</v>
      </c>
      <c r="G4195" s="1">
        <v>22</v>
      </c>
      <c r="H4195" s="1">
        <v>2</v>
      </c>
      <c r="I4195" s="1">
        <f t="shared" si="195"/>
        <v>3.7719614675973248E-2</v>
      </c>
      <c r="J4195" s="1">
        <f t="shared" si="196"/>
        <v>0.50942878577989803</v>
      </c>
      <c r="K4195" s="1">
        <v>0</v>
      </c>
      <c r="L4195" s="1">
        <f t="shared" si="197"/>
        <v>-0.71218482352225843</v>
      </c>
      <c r="M4195" s="1">
        <f>ABS(J4195-Base!J4195)</f>
        <v>2.8465903584240504E-4</v>
      </c>
    </row>
    <row r="4196" spans="5:13" x14ac:dyDescent="0.3">
      <c r="E4196" s="1">
        <v>4185</v>
      </c>
      <c r="F4196" s="1">
        <v>0</v>
      </c>
      <c r="G4196" s="1">
        <v>30</v>
      </c>
      <c r="H4196" s="1">
        <v>0</v>
      </c>
      <c r="I4196" s="1">
        <f t="shared" si="195"/>
        <v>-0.70301092864009007</v>
      </c>
      <c r="J4196" s="1">
        <f t="shared" si="196"/>
        <v>0.33114500457860524</v>
      </c>
      <c r="K4196" s="1">
        <v>0</v>
      </c>
      <c r="L4196" s="1">
        <f t="shared" si="197"/>
        <v>-0.40218799059624144</v>
      </c>
      <c r="M4196" s="1">
        <f>ABS(J4196-Base!J4196)</f>
        <v>1.1419043964621955E-2</v>
      </c>
    </row>
    <row r="4197" spans="5:13" x14ac:dyDescent="0.3">
      <c r="E4197" s="1">
        <v>4186</v>
      </c>
      <c r="F4197" s="1">
        <v>0</v>
      </c>
      <c r="G4197" s="1">
        <v>25</v>
      </c>
      <c r="H4197" s="1">
        <v>1</v>
      </c>
      <c r="I4197" s="1">
        <f t="shared" si="195"/>
        <v>-0.32285549331989172</v>
      </c>
      <c r="J4197" s="1">
        <f t="shared" si="196"/>
        <v>0.41998000031392446</v>
      </c>
      <c r="K4197" s="1">
        <v>0</v>
      </c>
      <c r="L4197" s="1">
        <f t="shared" si="197"/>
        <v>-0.54469269381879837</v>
      </c>
      <c r="M4197" s="1">
        <f>ABS(J4197-Base!J4197)</f>
        <v>1.6211648205774476E-3</v>
      </c>
    </row>
    <row r="4198" spans="5:13" x14ac:dyDescent="0.3">
      <c r="E4198" s="1">
        <v>4187</v>
      </c>
      <c r="F4198" s="1">
        <v>0</v>
      </c>
      <c r="G4198" s="1">
        <v>31</v>
      </c>
      <c r="H4198" s="1">
        <v>1</v>
      </c>
      <c r="I4198" s="1">
        <f t="shared" si="195"/>
        <v>-0.48134743375420952</v>
      </c>
      <c r="J4198" s="1">
        <f t="shared" si="196"/>
        <v>0.3819339988922909</v>
      </c>
      <c r="K4198" s="1">
        <v>1</v>
      </c>
      <c r="L4198" s="1">
        <f t="shared" si="197"/>
        <v>-0.96250746307223201</v>
      </c>
      <c r="M4198" s="1">
        <f>ABS(J4198-Base!J4198)</f>
        <v>4.6159653878562468E-3</v>
      </c>
    </row>
    <row r="4199" spans="5:13" x14ac:dyDescent="0.3">
      <c r="E4199" s="1">
        <v>4188</v>
      </c>
      <c r="F4199" s="1">
        <v>0</v>
      </c>
      <c r="G4199" s="1">
        <v>24</v>
      </c>
      <c r="H4199" s="1">
        <v>3</v>
      </c>
      <c r="I4199" s="1">
        <f t="shared" si="195"/>
        <v>0.19971746666902823</v>
      </c>
      <c r="J4199" s="1">
        <f t="shared" si="196"/>
        <v>0.54976406464654859</v>
      </c>
      <c r="K4199" s="1">
        <v>1</v>
      </c>
      <c r="L4199" s="1">
        <f t="shared" si="197"/>
        <v>-0.59826606616092959</v>
      </c>
      <c r="M4199" s="1">
        <f>ABS(J4199-Base!J4199)</f>
        <v>1.594627117774039E-2</v>
      </c>
    </row>
    <row r="4200" spans="5:13" x14ac:dyDescent="0.3">
      <c r="E4200" s="1">
        <v>4189</v>
      </c>
      <c r="F4200" s="1">
        <v>1</v>
      </c>
      <c r="G4200" s="1">
        <v>20</v>
      </c>
      <c r="H4200" s="1">
        <v>6</v>
      </c>
      <c r="I4200" s="1">
        <f t="shared" si="195"/>
        <v>1.2823848818104735</v>
      </c>
      <c r="J4200" s="1">
        <f t="shared" si="196"/>
        <v>0.78285546260361805</v>
      </c>
      <c r="K4200" s="1">
        <v>1</v>
      </c>
      <c r="L4200" s="1">
        <f t="shared" si="197"/>
        <v>-0.24480719440693949</v>
      </c>
      <c r="M4200" s="1">
        <f>ABS(J4200-Base!J4200)</f>
        <v>9.6276309732704624E-3</v>
      </c>
    </row>
    <row r="4201" spans="5:13" x14ac:dyDescent="0.3">
      <c r="E4201" s="1">
        <v>4190</v>
      </c>
      <c r="F4201" s="1">
        <v>1</v>
      </c>
      <c r="G4201" s="1">
        <v>28</v>
      </c>
      <c r="H4201" s="1">
        <v>4</v>
      </c>
      <c r="I4201" s="1">
        <f t="shared" si="195"/>
        <v>0.45286907746341865</v>
      </c>
      <c r="J4201" s="1">
        <f t="shared" si="196"/>
        <v>0.61132116588766361</v>
      </c>
      <c r="K4201" s="1">
        <v>1</v>
      </c>
      <c r="L4201" s="1">
        <f t="shared" si="197"/>
        <v>-0.49213281816004667</v>
      </c>
      <c r="M4201" s="1">
        <f>ABS(J4201-Base!J4201)</f>
        <v>4.793934619529483E-3</v>
      </c>
    </row>
    <row r="4202" spans="5:13" x14ac:dyDescent="0.3">
      <c r="E4202" s="1">
        <v>4191</v>
      </c>
      <c r="F4202" s="1">
        <v>1</v>
      </c>
      <c r="G4202" s="1">
        <v>21</v>
      </c>
      <c r="H4202" s="1">
        <v>2</v>
      </c>
      <c r="I4202" s="1">
        <f t="shared" si="195"/>
        <v>6.7317210501659577E-2</v>
      </c>
      <c r="J4202" s="1">
        <f t="shared" si="196"/>
        <v>0.51682295018884739</v>
      </c>
      <c r="K4202" s="1">
        <v>0</v>
      </c>
      <c r="L4202" s="1">
        <f t="shared" si="197"/>
        <v>-0.72737212974126819</v>
      </c>
      <c r="M4202" s="1">
        <f>ABS(J4202-Base!J4202)</f>
        <v>2.8386367784460909E-5</v>
      </c>
    </row>
    <row r="4203" spans="5:13" x14ac:dyDescent="0.3">
      <c r="E4203" s="1">
        <v>4192</v>
      </c>
      <c r="F4203" s="1">
        <v>1</v>
      </c>
      <c r="G4203" s="1">
        <v>21</v>
      </c>
      <c r="H4203" s="1">
        <v>3</v>
      </c>
      <c r="I4203" s="1">
        <f t="shared" si="195"/>
        <v>0.36368472937244134</v>
      </c>
      <c r="J4203" s="1">
        <f t="shared" si="196"/>
        <v>0.58993210957582065</v>
      </c>
      <c r="K4203" s="1">
        <v>0</v>
      </c>
      <c r="L4203" s="1">
        <f t="shared" si="197"/>
        <v>-0.89143254659126092</v>
      </c>
      <c r="M4203" s="1">
        <f>ABS(J4203-Base!J4203)</f>
        <v>3.2934135297213452E-3</v>
      </c>
    </row>
    <row r="4204" spans="5:13" x14ac:dyDescent="0.3">
      <c r="E4204" s="1">
        <v>4193</v>
      </c>
      <c r="F4204" s="1">
        <v>1</v>
      </c>
      <c r="G4204" s="1">
        <v>30</v>
      </c>
      <c r="H4204" s="1">
        <v>4</v>
      </c>
      <c r="I4204" s="1">
        <f t="shared" si="195"/>
        <v>0.39367388581204604</v>
      </c>
      <c r="J4204" s="1">
        <f t="shared" si="196"/>
        <v>0.59716679878400802</v>
      </c>
      <c r="K4204" s="1">
        <v>1</v>
      </c>
      <c r="L4204" s="1">
        <f t="shared" si="197"/>
        <v>-0.51555880966494783</v>
      </c>
      <c r="M4204" s="1">
        <f>ABS(J4204-Base!J4204)</f>
        <v>4.3569691020526324E-3</v>
      </c>
    </row>
    <row r="4205" spans="5:13" x14ac:dyDescent="0.3">
      <c r="E4205" s="1">
        <v>4194</v>
      </c>
      <c r="F4205" s="1">
        <v>0</v>
      </c>
      <c r="G4205" s="1">
        <v>21</v>
      </c>
      <c r="H4205" s="1">
        <v>3</v>
      </c>
      <c r="I4205" s="1">
        <f t="shared" si="195"/>
        <v>0.27896343688618713</v>
      </c>
      <c r="J4205" s="1">
        <f t="shared" si="196"/>
        <v>0.56929207838366536</v>
      </c>
      <c r="K4205" s="1">
        <v>1</v>
      </c>
      <c r="L4205" s="1">
        <f t="shared" si="197"/>
        <v>-0.56336165778260738</v>
      </c>
      <c r="M4205" s="1">
        <f>ABS(J4205-Base!J4205)</f>
        <v>1.734661766243395E-2</v>
      </c>
    </row>
    <row r="4206" spans="5:13" x14ac:dyDescent="0.3">
      <c r="E4206" s="1">
        <v>4195</v>
      </c>
      <c r="F4206" s="1">
        <v>0</v>
      </c>
      <c r="G4206" s="1">
        <v>27</v>
      </c>
      <c r="H4206" s="1">
        <v>3</v>
      </c>
      <c r="I4206" s="1">
        <f t="shared" si="195"/>
        <v>0.12047149645186928</v>
      </c>
      <c r="J4206" s="1">
        <f t="shared" si="196"/>
        <v>0.53008150088560058</v>
      </c>
      <c r="K4206" s="1">
        <v>1</v>
      </c>
      <c r="L4206" s="1">
        <f t="shared" si="197"/>
        <v>-0.63472450900232213</v>
      </c>
      <c r="M4206" s="1">
        <f>ABS(J4206-Base!J4206)</f>
        <v>1.4463528467586473E-2</v>
      </c>
    </row>
    <row r="4207" spans="5:13" x14ac:dyDescent="0.3">
      <c r="E4207" s="1">
        <v>4196</v>
      </c>
      <c r="F4207" s="1">
        <v>0</v>
      </c>
      <c r="G4207" s="1">
        <v>26</v>
      </c>
      <c r="H4207" s="1">
        <v>2</v>
      </c>
      <c r="I4207" s="1">
        <f t="shared" si="195"/>
        <v>-0.10119199843401117</v>
      </c>
      <c r="J4207" s="1">
        <f t="shared" si="196"/>
        <v>0.47472356555743933</v>
      </c>
      <c r="K4207" s="1">
        <v>0</v>
      </c>
      <c r="L4207" s="1">
        <f t="shared" si="197"/>
        <v>-0.6438306131696494</v>
      </c>
      <c r="M4207" s="1">
        <f>ABS(J4207-Base!J4207)</f>
        <v>6.4278209415614129E-3</v>
      </c>
    </row>
    <row r="4208" spans="5:13" x14ac:dyDescent="0.3">
      <c r="E4208" s="1">
        <v>4197</v>
      </c>
      <c r="F4208" s="1">
        <v>1</v>
      </c>
      <c r="G4208" s="1">
        <v>20</v>
      </c>
      <c r="H4208" s="1">
        <v>2</v>
      </c>
      <c r="I4208" s="1">
        <f t="shared" si="195"/>
        <v>9.691480632734592E-2</v>
      </c>
      <c r="J4208" s="1">
        <f t="shared" si="196"/>
        <v>0.5242097554111721</v>
      </c>
      <c r="K4208" s="1">
        <v>1</v>
      </c>
      <c r="L4208" s="1">
        <f t="shared" si="197"/>
        <v>-0.64586337817219264</v>
      </c>
      <c r="M4208" s="1">
        <f>ABS(J4208-Base!J4208)</f>
        <v>2.2739684344907918E-4</v>
      </c>
    </row>
    <row r="4209" spans="5:13" x14ac:dyDescent="0.3">
      <c r="E4209" s="1">
        <v>4198</v>
      </c>
      <c r="F4209" s="1">
        <v>1</v>
      </c>
      <c r="G4209" s="1">
        <v>21</v>
      </c>
      <c r="H4209" s="1">
        <v>5</v>
      </c>
      <c r="I4209" s="1">
        <f t="shared" si="195"/>
        <v>0.95641976711400511</v>
      </c>
      <c r="J4209" s="1">
        <f t="shared" si="196"/>
        <v>0.72240441054506077</v>
      </c>
      <c r="K4209" s="1">
        <v>1</v>
      </c>
      <c r="L4209" s="1">
        <f t="shared" si="197"/>
        <v>-0.32517017149232269</v>
      </c>
      <c r="M4209" s="1">
        <f>ABS(J4209-Base!J4209)</f>
        <v>8.3006195663504201E-3</v>
      </c>
    </row>
    <row r="4210" spans="5:13" x14ac:dyDescent="0.3">
      <c r="E4210" s="1">
        <v>4199</v>
      </c>
      <c r="F4210" s="1">
        <v>0</v>
      </c>
      <c r="G4210" s="1">
        <v>23</v>
      </c>
      <c r="H4210" s="1">
        <v>2</v>
      </c>
      <c r="I4210" s="1">
        <f t="shared" si="195"/>
        <v>-2.194602821685232E-2</v>
      </c>
      <c r="J4210" s="1">
        <f t="shared" si="196"/>
        <v>0.49451371313987069</v>
      </c>
      <c r="K4210" s="1">
        <v>1</v>
      </c>
      <c r="L4210" s="1">
        <f t="shared" si="197"/>
        <v>-0.70418039697956758</v>
      </c>
      <c r="M4210" s="1">
        <f>ABS(J4210-Base!J4210)</f>
        <v>8.0578770801748023E-3</v>
      </c>
    </row>
    <row r="4211" spans="5:13" x14ac:dyDescent="0.3">
      <c r="E4211" s="1">
        <v>4200</v>
      </c>
      <c r="F4211" s="1">
        <v>0</v>
      </c>
      <c r="G4211" s="1">
        <v>25</v>
      </c>
      <c r="H4211" s="1">
        <v>0</v>
      </c>
      <c r="I4211" s="1">
        <f t="shared" si="195"/>
        <v>-0.57093431161149188</v>
      </c>
      <c r="J4211" s="1">
        <f t="shared" si="196"/>
        <v>0.36102126528532796</v>
      </c>
      <c r="K4211" s="1">
        <v>1</v>
      </c>
      <c r="L4211" s="1">
        <f t="shared" si="197"/>
        <v>-1.0188184157766256</v>
      </c>
      <c r="M4211" s="1">
        <f>ABS(J4211-Base!J4211)</f>
        <v>9.4570005980561533E-3</v>
      </c>
    </row>
    <row r="4212" spans="5:13" x14ac:dyDescent="0.3">
      <c r="E4212" s="1">
        <v>4201</v>
      </c>
      <c r="F4212" s="1">
        <v>0</v>
      </c>
      <c r="G4212" s="1">
        <v>22</v>
      </c>
      <c r="H4212" s="1">
        <v>1</v>
      </c>
      <c r="I4212" s="1">
        <f t="shared" si="195"/>
        <v>-0.24360952310273282</v>
      </c>
      <c r="J4212" s="1">
        <f t="shared" si="196"/>
        <v>0.43939703315261519</v>
      </c>
      <c r="K4212" s="1">
        <v>1</v>
      </c>
      <c r="L4212" s="1">
        <f t="shared" si="197"/>
        <v>-0.82235187109671826</v>
      </c>
      <c r="M4212" s="1">
        <f>ABS(J4212-Base!J4212)</f>
        <v>4.6310560282480928E-5</v>
      </c>
    </row>
    <row r="4213" spans="5:13" x14ac:dyDescent="0.3">
      <c r="E4213" s="1">
        <v>4202</v>
      </c>
      <c r="F4213" s="1">
        <v>1</v>
      </c>
      <c r="G4213" s="1">
        <v>22</v>
      </c>
      <c r="H4213" s="1">
        <v>4</v>
      </c>
      <c r="I4213" s="1">
        <f t="shared" si="195"/>
        <v>0.63045465241753684</v>
      </c>
      <c r="J4213" s="1">
        <f t="shared" si="196"/>
        <v>0.65259254609950756</v>
      </c>
      <c r="K4213" s="1">
        <v>1</v>
      </c>
      <c r="L4213" s="1">
        <f t="shared" si="197"/>
        <v>-0.42680231673995855</v>
      </c>
      <c r="M4213" s="1">
        <f>ABS(J4213-Base!J4213)</f>
        <v>5.9825470584123908E-3</v>
      </c>
    </row>
    <row r="4214" spans="5:13" x14ac:dyDescent="0.3">
      <c r="E4214" s="1">
        <v>4203</v>
      </c>
      <c r="F4214" s="1">
        <v>1</v>
      </c>
      <c r="G4214" s="1">
        <v>24</v>
      </c>
      <c r="H4214" s="1">
        <v>3</v>
      </c>
      <c r="I4214" s="1">
        <f t="shared" si="195"/>
        <v>0.27489194189538235</v>
      </c>
      <c r="J4214" s="1">
        <f t="shared" si="196"/>
        <v>0.56829347313059175</v>
      </c>
      <c r="K4214" s="1">
        <v>1</v>
      </c>
      <c r="L4214" s="1">
        <f t="shared" si="197"/>
        <v>-0.56511731564631229</v>
      </c>
      <c r="M4214" s="1">
        <f>ABS(J4214-Base!J4214)</f>
        <v>2.583137306302774E-3</v>
      </c>
    </row>
    <row r="4215" spans="5:13" x14ac:dyDescent="0.3">
      <c r="E4215" s="1">
        <v>4204</v>
      </c>
      <c r="F4215" s="1">
        <v>1</v>
      </c>
      <c r="G4215" s="1">
        <v>22</v>
      </c>
      <c r="H4215" s="1">
        <v>2</v>
      </c>
      <c r="I4215" s="1">
        <f t="shared" si="195"/>
        <v>3.7719614675973248E-2</v>
      </c>
      <c r="J4215" s="1">
        <f t="shared" si="196"/>
        <v>0.50942878577989803</v>
      </c>
      <c r="K4215" s="1">
        <v>0</v>
      </c>
      <c r="L4215" s="1">
        <f t="shared" si="197"/>
        <v>-0.71218482352225843</v>
      </c>
      <c r="M4215" s="1">
        <f>ABS(J4215-Base!J4215)</f>
        <v>2.8465903584240504E-4</v>
      </c>
    </row>
    <row r="4216" spans="5:13" x14ac:dyDescent="0.3">
      <c r="E4216" s="1">
        <v>4205</v>
      </c>
      <c r="F4216" s="1">
        <v>0</v>
      </c>
      <c r="G4216" s="1">
        <v>31</v>
      </c>
      <c r="H4216" s="1">
        <v>1</v>
      </c>
      <c r="I4216" s="1">
        <f t="shared" si="195"/>
        <v>-0.48134743375420952</v>
      </c>
      <c r="J4216" s="1">
        <f t="shared" si="196"/>
        <v>0.3819339988922909</v>
      </c>
      <c r="K4216" s="1">
        <v>0</v>
      </c>
      <c r="L4216" s="1">
        <f t="shared" si="197"/>
        <v>-0.48116002931802265</v>
      </c>
      <c r="M4216" s="1">
        <f>ABS(J4216-Base!J4216)</f>
        <v>4.6159653878562468E-3</v>
      </c>
    </row>
    <row r="4217" spans="5:13" x14ac:dyDescent="0.3">
      <c r="E4217" s="1">
        <v>4206</v>
      </c>
      <c r="F4217" s="1">
        <v>0</v>
      </c>
      <c r="G4217" s="1">
        <v>32</v>
      </c>
      <c r="H4217" s="1">
        <v>1</v>
      </c>
      <c r="I4217" s="1">
        <f t="shared" si="195"/>
        <v>-0.50776275715992913</v>
      </c>
      <c r="J4217" s="1">
        <f t="shared" si="196"/>
        <v>0.37571813374286805</v>
      </c>
      <c r="K4217" s="1">
        <v>0</v>
      </c>
      <c r="L4217" s="1">
        <f t="shared" si="197"/>
        <v>-0.47115330385698911</v>
      </c>
      <c r="M4217" s="1">
        <f>ABS(J4217-Base!J4217)</f>
        <v>5.0892154397377265E-3</v>
      </c>
    </row>
    <row r="4218" spans="5:13" x14ac:dyDescent="0.3">
      <c r="E4218" s="1">
        <v>4207</v>
      </c>
      <c r="F4218" s="1">
        <v>1</v>
      </c>
      <c r="G4218" s="1">
        <v>28</v>
      </c>
      <c r="H4218" s="1">
        <v>6</v>
      </c>
      <c r="I4218" s="1">
        <f t="shared" si="195"/>
        <v>1.0456041152049822</v>
      </c>
      <c r="J4218" s="1">
        <f t="shared" si="196"/>
        <v>0.73992987561559465</v>
      </c>
      <c r="K4218" s="1">
        <v>1</v>
      </c>
      <c r="L4218" s="1">
        <f t="shared" si="197"/>
        <v>-0.30119985995581705</v>
      </c>
      <c r="M4218" s="1">
        <f>ABS(J4218-Base!J4218)</f>
        <v>9.2548316674132547E-3</v>
      </c>
    </row>
    <row r="4219" spans="5:13" x14ac:dyDescent="0.3">
      <c r="E4219" s="1">
        <v>4208</v>
      </c>
      <c r="F4219" s="1">
        <v>0</v>
      </c>
      <c r="G4219" s="1">
        <v>27</v>
      </c>
      <c r="H4219" s="1">
        <v>0</v>
      </c>
      <c r="I4219" s="1">
        <f t="shared" si="195"/>
        <v>-0.62376495842293123</v>
      </c>
      <c r="J4219" s="1">
        <f t="shared" si="196"/>
        <v>0.34892565543319548</v>
      </c>
      <c r="K4219" s="1">
        <v>0</v>
      </c>
      <c r="L4219" s="1">
        <f t="shared" si="197"/>
        <v>-0.42913144273050785</v>
      </c>
      <c r="M4219" s="1">
        <f>ABS(J4219-Base!J4219)</f>
        <v>1.0275372231825008E-2</v>
      </c>
    </row>
    <row r="4220" spans="5:13" x14ac:dyDescent="0.3">
      <c r="E4220" s="1">
        <v>4209</v>
      </c>
      <c r="F4220" s="1">
        <v>1</v>
      </c>
      <c r="G4220" s="1">
        <v>25</v>
      </c>
      <c r="H4220" s="1">
        <v>3</v>
      </c>
      <c r="I4220" s="1">
        <f t="shared" si="195"/>
        <v>0.24529434606969602</v>
      </c>
      <c r="J4220" s="1">
        <f t="shared" si="196"/>
        <v>0.56101794223747015</v>
      </c>
      <c r="K4220" s="1">
        <v>0</v>
      </c>
      <c r="L4220" s="1">
        <f t="shared" si="197"/>
        <v>-0.82329673744258314</v>
      </c>
      <c r="M4220" s="1">
        <f>ABS(J4220-Base!J4220)</f>
        <v>2.3400149410359727E-3</v>
      </c>
    </row>
    <row r="4221" spans="5:13" x14ac:dyDescent="0.3">
      <c r="E4221" s="1">
        <v>4210</v>
      </c>
      <c r="F4221" s="1">
        <v>0</v>
      </c>
      <c r="G4221" s="1">
        <v>20</v>
      </c>
      <c r="H4221" s="1">
        <v>0</v>
      </c>
      <c r="I4221" s="1">
        <f t="shared" si="195"/>
        <v>-0.43885769458289375</v>
      </c>
      <c r="J4221" s="1">
        <f t="shared" si="196"/>
        <v>0.39201319140272894</v>
      </c>
      <c r="K4221" s="1">
        <v>0</v>
      </c>
      <c r="L4221" s="1">
        <f t="shared" si="197"/>
        <v>-0.49760209363740737</v>
      </c>
      <c r="M4221" s="1">
        <f>ABS(J4221-Base!J4221)</f>
        <v>7.2334538763165757E-3</v>
      </c>
    </row>
    <row r="4222" spans="5:13" x14ac:dyDescent="0.3">
      <c r="E4222" s="1">
        <v>4211</v>
      </c>
      <c r="F4222" s="1">
        <v>0</v>
      </c>
      <c r="G4222" s="1">
        <v>22</v>
      </c>
      <c r="H4222" s="1">
        <v>3</v>
      </c>
      <c r="I4222" s="1">
        <f t="shared" si="195"/>
        <v>0.25254811348046752</v>
      </c>
      <c r="J4222" s="1">
        <f t="shared" si="196"/>
        <v>0.56280357877103637</v>
      </c>
      <c r="K4222" s="1">
        <v>1</v>
      </c>
      <c r="L4222" s="1">
        <f t="shared" si="197"/>
        <v>-0.5748245948938967</v>
      </c>
      <c r="M4222" s="1">
        <f>ABS(J4222-Base!J4222)</f>
        <v>1.6889813374746487E-2</v>
      </c>
    </row>
    <row r="4223" spans="5:13" x14ac:dyDescent="0.3">
      <c r="E4223" s="1">
        <v>4212</v>
      </c>
      <c r="F4223" s="1">
        <v>0</v>
      </c>
      <c r="G4223" s="1">
        <v>31</v>
      </c>
      <c r="H4223" s="1">
        <v>2</v>
      </c>
      <c r="I4223" s="1">
        <f t="shared" si="195"/>
        <v>-0.23326861546260935</v>
      </c>
      <c r="J4223" s="1">
        <f t="shared" si="196"/>
        <v>0.44194585541616832</v>
      </c>
      <c r="K4223" s="1">
        <v>0</v>
      </c>
      <c r="L4223" s="1">
        <f t="shared" si="197"/>
        <v>-0.58329928800389497</v>
      </c>
      <c r="M4223" s="1">
        <f>ABS(J4223-Base!J4223)</f>
        <v>3.6970010223800198E-3</v>
      </c>
    </row>
    <row r="4224" spans="5:13" x14ac:dyDescent="0.3">
      <c r="E4224" s="1">
        <v>4213</v>
      </c>
      <c r="F4224" s="1">
        <v>1</v>
      </c>
      <c r="G4224" s="1">
        <v>26</v>
      </c>
      <c r="H4224" s="1">
        <v>1</v>
      </c>
      <c r="I4224" s="1">
        <f t="shared" si="195"/>
        <v>-0.37703828749755397</v>
      </c>
      <c r="J4224" s="1">
        <f t="shared" si="196"/>
        <v>0.40684142424285535</v>
      </c>
      <c r="K4224" s="1">
        <v>0</v>
      </c>
      <c r="L4224" s="1">
        <f t="shared" si="197"/>
        <v>-0.5222935029889062</v>
      </c>
      <c r="M4224" s="1">
        <f>ABS(J4224-Base!J4224)</f>
        <v>4.5814500611964237E-3</v>
      </c>
    </row>
    <row r="4225" spans="5:13" x14ac:dyDescent="0.3">
      <c r="E4225" s="1">
        <v>4214</v>
      </c>
      <c r="F4225" s="1">
        <v>1</v>
      </c>
      <c r="G4225" s="1">
        <v>23</v>
      </c>
      <c r="H4225" s="1">
        <v>1</v>
      </c>
      <c r="I4225" s="1">
        <f t="shared" si="195"/>
        <v>-0.28824550002049498</v>
      </c>
      <c r="J4225" s="1">
        <f t="shared" si="196"/>
        <v>0.42843345186620124</v>
      </c>
      <c r="K4225" s="1">
        <v>1</v>
      </c>
      <c r="L4225" s="1">
        <f t="shared" si="197"/>
        <v>-0.84761985786835914</v>
      </c>
      <c r="M4225" s="1">
        <f>ABS(J4225-Base!J4225)</f>
        <v>3.8919667153189952E-3</v>
      </c>
    </row>
    <row r="4226" spans="5:13" x14ac:dyDescent="0.3">
      <c r="E4226" s="1">
        <v>4215</v>
      </c>
      <c r="F4226" s="1">
        <v>1</v>
      </c>
      <c r="G4226" s="1">
        <v>30</v>
      </c>
      <c r="H4226" s="1">
        <v>2</v>
      </c>
      <c r="I4226" s="1">
        <f t="shared" si="195"/>
        <v>-0.19906115192951757</v>
      </c>
      <c r="J4226" s="1">
        <f t="shared" si="196"/>
        <v>0.45039839399994352</v>
      </c>
      <c r="K4226" s="1">
        <v>0</v>
      </c>
      <c r="L4226" s="1">
        <f t="shared" si="197"/>
        <v>-0.59856161595298218</v>
      </c>
      <c r="M4226" s="1">
        <f>ABS(J4226-Base!J4226)</f>
        <v>2.3135924803107111E-3</v>
      </c>
    </row>
    <row r="4227" spans="5:13" x14ac:dyDescent="0.3">
      <c r="E4227" s="1">
        <v>4216</v>
      </c>
      <c r="F4227" s="1">
        <v>0</v>
      </c>
      <c r="G4227" s="1">
        <v>28</v>
      </c>
      <c r="H4227" s="1">
        <v>1</v>
      </c>
      <c r="I4227" s="1">
        <f t="shared" si="195"/>
        <v>-0.40210146353705067</v>
      </c>
      <c r="J4227" s="1">
        <f t="shared" si="196"/>
        <v>0.40080754556530518</v>
      </c>
      <c r="K4227" s="1">
        <v>1</v>
      </c>
      <c r="L4227" s="1">
        <f t="shared" si="197"/>
        <v>-0.91427390312795231</v>
      </c>
      <c r="M4227" s="1">
        <f>ABS(J4227-Base!J4227)</f>
        <v>3.1490134339461351E-3</v>
      </c>
    </row>
    <row r="4228" spans="5:13" x14ac:dyDescent="0.3">
      <c r="E4228" s="1">
        <v>4217</v>
      </c>
      <c r="F4228" s="1">
        <v>0</v>
      </c>
      <c r="G4228" s="1">
        <v>26</v>
      </c>
      <c r="H4228" s="1">
        <v>1</v>
      </c>
      <c r="I4228" s="1">
        <f t="shared" si="195"/>
        <v>-0.34927081672561133</v>
      </c>
      <c r="J4228" s="1">
        <f t="shared" si="196"/>
        <v>0.41355925728835835</v>
      </c>
      <c r="K4228" s="1">
        <v>1</v>
      </c>
      <c r="L4228" s="1">
        <f t="shared" si="197"/>
        <v>-0.88295446816341394</v>
      </c>
      <c r="M4228" s="1">
        <f>ABS(J4228-Base!J4228)</f>
        <v>2.1363829843065729E-3</v>
      </c>
    </row>
    <row r="4229" spans="5:13" x14ac:dyDescent="0.3">
      <c r="E4229" s="1">
        <v>4218</v>
      </c>
      <c r="F4229" s="1">
        <v>1</v>
      </c>
      <c r="G4229" s="1">
        <v>18</v>
      </c>
      <c r="H4229" s="1">
        <v>4</v>
      </c>
      <c r="I4229" s="1">
        <f t="shared" si="195"/>
        <v>0.74884503572028216</v>
      </c>
      <c r="J4229" s="1">
        <f t="shared" si="196"/>
        <v>0.6789269861781041</v>
      </c>
      <c r="K4229" s="1">
        <v>0</v>
      </c>
      <c r="L4229" s="1">
        <f t="shared" si="197"/>
        <v>-1.1360867243275474</v>
      </c>
      <c r="M4229" s="1">
        <f>ABS(J4229-Base!J4229)</f>
        <v>6.6591931015561601E-3</v>
      </c>
    </row>
    <row r="4230" spans="5:13" x14ac:dyDescent="0.3">
      <c r="E4230" s="1">
        <v>4219</v>
      </c>
      <c r="F4230" s="1">
        <v>0</v>
      </c>
      <c r="G4230" s="1">
        <v>23</v>
      </c>
      <c r="H4230" s="1">
        <v>2</v>
      </c>
      <c r="I4230" s="1">
        <f t="shared" si="195"/>
        <v>-2.194602821685232E-2</v>
      </c>
      <c r="J4230" s="1">
        <f t="shared" si="196"/>
        <v>0.49451371313987069</v>
      </c>
      <c r="K4230" s="1">
        <v>1</v>
      </c>
      <c r="L4230" s="1">
        <f t="shared" si="197"/>
        <v>-0.70418039697956758</v>
      </c>
      <c r="M4230" s="1">
        <f>ABS(J4230-Base!J4230)</f>
        <v>8.0578770801748023E-3</v>
      </c>
    </row>
    <row r="4231" spans="5:13" x14ac:dyDescent="0.3">
      <c r="E4231" s="1">
        <v>4220</v>
      </c>
      <c r="F4231" s="1">
        <v>1</v>
      </c>
      <c r="G4231" s="1">
        <v>22</v>
      </c>
      <c r="H4231" s="1">
        <v>4</v>
      </c>
      <c r="I4231" s="1">
        <f t="shared" si="195"/>
        <v>0.63045465241753684</v>
      </c>
      <c r="J4231" s="1">
        <f t="shared" si="196"/>
        <v>0.65259254609950756</v>
      </c>
      <c r="K4231" s="1">
        <v>0</v>
      </c>
      <c r="L4231" s="1">
        <f t="shared" si="197"/>
        <v>-1.0572569691574951</v>
      </c>
      <c r="M4231" s="1">
        <f>ABS(J4231-Base!J4231)</f>
        <v>5.9825470584123908E-3</v>
      </c>
    </row>
    <row r="4232" spans="5:13" x14ac:dyDescent="0.3">
      <c r="E4232" s="1">
        <v>4221</v>
      </c>
      <c r="F4232" s="1">
        <v>1</v>
      </c>
      <c r="G4232" s="1">
        <v>27</v>
      </c>
      <c r="H4232" s="1">
        <v>2</v>
      </c>
      <c r="I4232" s="1">
        <f t="shared" si="195"/>
        <v>-0.11026836445245859</v>
      </c>
      <c r="J4232" s="1">
        <f t="shared" si="196"/>
        <v>0.47246080757786535</v>
      </c>
      <c r="K4232" s="1">
        <v>0</v>
      </c>
      <c r="L4232" s="1">
        <f t="shared" si="197"/>
        <v>-0.63953211796132015</v>
      </c>
      <c r="M4232" s="1">
        <f>ABS(J4232-Base!J4232)</f>
        <v>1.5619996475531583E-3</v>
      </c>
    </row>
    <row r="4233" spans="5:13" x14ac:dyDescent="0.3">
      <c r="E4233" s="1">
        <v>4222</v>
      </c>
      <c r="F4233" s="1">
        <v>1</v>
      </c>
      <c r="G4233" s="1">
        <v>17</v>
      </c>
      <c r="H4233" s="1">
        <v>1</v>
      </c>
      <c r="I4233" s="1">
        <f t="shared" si="195"/>
        <v>-0.11065992506637687</v>
      </c>
      <c r="J4233" s="1">
        <f t="shared" si="196"/>
        <v>0.47236321544035159</v>
      </c>
      <c r="K4233" s="1">
        <v>0</v>
      </c>
      <c r="L4233" s="1">
        <f t="shared" si="197"/>
        <v>-0.63934714002414017</v>
      </c>
      <c r="M4233" s="1">
        <f>ABS(J4233-Base!J4233)</f>
        <v>2.4240753153690342E-3</v>
      </c>
    </row>
    <row r="4234" spans="5:13" x14ac:dyDescent="0.3">
      <c r="E4234" s="1">
        <v>4223</v>
      </c>
      <c r="F4234" s="1">
        <v>1</v>
      </c>
      <c r="G4234" s="1">
        <v>26</v>
      </c>
      <c r="H4234" s="1">
        <v>4</v>
      </c>
      <c r="I4234" s="1">
        <f t="shared" si="195"/>
        <v>0.51206426911479153</v>
      </c>
      <c r="J4234" s="1">
        <f t="shared" si="196"/>
        <v>0.62529026252497333</v>
      </c>
      <c r="K4234" s="1">
        <v>1</v>
      </c>
      <c r="L4234" s="1">
        <f t="shared" si="197"/>
        <v>-0.46953931701538698</v>
      </c>
      <c r="M4234" s="1">
        <f>ABS(J4234-Base!J4234)</f>
        <v>5.2115819597463586E-3</v>
      </c>
    </row>
    <row r="4235" spans="5:13" x14ac:dyDescent="0.3">
      <c r="E4235" s="1">
        <v>4224</v>
      </c>
      <c r="F4235" s="1">
        <v>0</v>
      </c>
      <c r="G4235" s="1">
        <v>36</v>
      </c>
      <c r="H4235" s="1">
        <v>1</v>
      </c>
      <c r="I4235" s="1">
        <f t="shared" si="195"/>
        <v>-0.6134240507828076</v>
      </c>
      <c r="J4235" s="1">
        <f t="shared" si="196"/>
        <v>0.35127852186528297</v>
      </c>
      <c r="K4235" s="1">
        <v>0</v>
      </c>
      <c r="L4235" s="1">
        <f t="shared" si="197"/>
        <v>-0.43275180980804839</v>
      </c>
      <c r="M4235" s="1">
        <f>ABS(J4235-Base!J4235)</f>
        <v>6.8924050635620349E-3</v>
      </c>
    </row>
    <row r="4236" spans="5:13" x14ac:dyDescent="0.3">
      <c r="E4236" s="1">
        <v>4225</v>
      </c>
      <c r="F4236" s="1">
        <v>1</v>
      </c>
      <c r="G4236" s="1">
        <v>10</v>
      </c>
      <c r="H4236" s="1">
        <v>2</v>
      </c>
      <c r="I4236" s="1">
        <f t="shared" si="195"/>
        <v>0.3928907645842093</v>
      </c>
      <c r="J4236" s="1">
        <f t="shared" si="196"/>
        <v>0.59697839790102913</v>
      </c>
      <c r="K4236" s="1">
        <v>0</v>
      </c>
      <c r="L4236" s="1">
        <f t="shared" si="197"/>
        <v>-0.90876511524880277</v>
      </c>
      <c r="M4236" s="1">
        <f>ABS(J4236-Base!J4236)</f>
        <v>2.6892487903339424E-3</v>
      </c>
    </row>
    <row r="4237" spans="5:13" x14ac:dyDescent="0.3">
      <c r="E4237" s="1">
        <v>4226</v>
      </c>
      <c r="F4237" s="1">
        <v>1</v>
      </c>
      <c r="G4237" s="1">
        <v>16</v>
      </c>
      <c r="H4237" s="1">
        <v>2</v>
      </c>
      <c r="I4237" s="1">
        <f t="shared" ref="I4237:I4300" si="198">$H$5+$H$6*G4237+H4237*$H$7+$H$8*F4237+F4237*H4237*$H$9+F4237*G4237*$H$10</f>
        <v>0.21530518963009132</v>
      </c>
      <c r="J4237" s="1">
        <f t="shared" ref="J4237:J4300" si="199">EXP(I4237)/(1+EXP(I4237))</f>
        <v>0.55361932436231731</v>
      </c>
      <c r="K4237" s="1">
        <v>0</v>
      </c>
      <c r="L4237" s="1">
        <f t="shared" ref="L4237:L4300" si="200">IF(K4237=1,LN(J4237),LN(1-J4237))</f>
        <v>-0.80658315819415516</v>
      </c>
      <c r="M4237" s="1">
        <f>ABS(J4237-Base!J4237)</f>
        <v>1.2392227227497887E-3</v>
      </c>
    </row>
    <row r="4238" spans="5:13" x14ac:dyDescent="0.3">
      <c r="E4238" s="1">
        <v>4227</v>
      </c>
      <c r="F4238" s="1">
        <v>1</v>
      </c>
      <c r="G4238" s="1">
        <v>18</v>
      </c>
      <c r="H4238" s="1">
        <v>5</v>
      </c>
      <c r="I4238" s="1">
        <f t="shared" si="198"/>
        <v>1.0452125545910642</v>
      </c>
      <c r="J4238" s="1">
        <f t="shared" si="199"/>
        <v>0.73985451909702493</v>
      </c>
      <c r="K4238" s="1">
        <v>0</v>
      </c>
      <c r="L4238" s="1">
        <f t="shared" si="200"/>
        <v>-1.3465142625173074</v>
      </c>
      <c r="M4238" s="1">
        <f>ABS(J4238-Base!J4238)</f>
        <v>8.5765530236312504E-3</v>
      </c>
    </row>
    <row r="4239" spans="5:13" x14ac:dyDescent="0.3">
      <c r="E4239" s="1">
        <v>4228</v>
      </c>
      <c r="F4239" s="1">
        <v>0</v>
      </c>
      <c r="G4239" s="1">
        <v>29</v>
      </c>
      <c r="H4239" s="1">
        <v>0</v>
      </c>
      <c r="I4239" s="1">
        <f t="shared" si="198"/>
        <v>-0.67659560523437046</v>
      </c>
      <c r="J4239" s="1">
        <f t="shared" si="199"/>
        <v>0.33702155128635308</v>
      </c>
      <c r="K4239" s="1">
        <v>0</v>
      </c>
      <c r="L4239" s="1">
        <f t="shared" si="200"/>
        <v>-0.41101279503553634</v>
      </c>
      <c r="M4239" s="1">
        <f>ABS(J4239-Base!J4239)</f>
        <v>1.1049348853416796E-2</v>
      </c>
    </row>
    <row r="4240" spans="5:13" x14ac:dyDescent="0.3">
      <c r="E4240" s="1">
        <v>4229</v>
      </c>
      <c r="F4240" s="1">
        <v>1</v>
      </c>
      <c r="G4240" s="1">
        <v>22</v>
      </c>
      <c r="H4240" s="1">
        <v>4</v>
      </c>
      <c r="I4240" s="1">
        <f t="shared" si="198"/>
        <v>0.63045465241753684</v>
      </c>
      <c r="J4240" s="1">
        <f t="shared" si="199"/>
        <v>0.65259254609950756</v>
      </c>
      <c r="K4240" s="1">
        <v>1</v>
      </c>
      <c r="L4240" s="1">
        <f t="shared" si="200"/>
        <v>-0.42680231673995855</v>
      </c>
      <c r="M4240" s="1">
        <f>ABS(J4240-Base!J4240)</f>
        <v>5.9825470584123908E-3</v>
      </c>
    </row>
    <row r="4241" spans="5:13" x14ac:dyDescent="0.3">
      <c r="E4241" s="1">
        <v>4230</v>
      </c>
      <c r="F4241" s="1">
        <v>0</v>
      </c>
      <c r="G4241" s="1">
        <v>28</v>
      </c>
      <c r="H4241" s="1">
        <v>1</v>
      </c>
      <c r="I4241" s="1">
        <f t="shared" si="198"/>
        <v>-0.40210146353705067</v>
      </c>
      <c r="J4241" s="1">
        <f t="shared" si="199"/>
        <v>0.40080754556530518</v>
      </c>
      <c r="K4241" s="1">
        <v>1</v>
      </c>
      <c r="L4241" s="1">
        <f t="shared" si="200"/>
        <v>-0.91427390312795231</v>
      </c>
      <c r="M4241" s="1">
        <f>ABS(J4241-Base!J4241)</f>
        <v>3.1490134339461351E-3</v>
      </c>
    </row>
    <row r="4242" spans="5:13" x14ac:dyDescent="0.3">
      <c r="E4242" s="1">
        <v>4231</v>
      </c>
      <c r="F4242" s="1">
        <v>1</v>
      </c>
      <c r="G4242" s="1">
        <v>27</v>
      </c>
      <c r="H4242" s="1">
        <v>7</v>
      </c>
      <c r="I4242" s="1">
        <f t="shared" si="198"/>
        <v>1.3715692299014506</v>
      </c>
      <c r="J4242" s="1">
        <f t="shared" si="199"/>
        <v>0.79763356795754592</v>
      </c>
      <c r="K4242" s="1">
        <v>1</v>
      </c>
      <c r="L4242" s="1">
        <f t="shared" si="200"/>
        <v>-0.22610597501455892</v>
      </c>
      <c r="M4242" s="1">
        <f>ABS(J4242-Base!J4242)</f>
        <v>1.0241157912078469E-2</v>
      </c>
    </row>
    <row r="4243" spans="5:13" x14ac:dyDescent="0.3">
      <c r="E4243" s="1">
        <v>4232</v>
      </c>
      <c r="F4243" s="1">
        <v>1</v>
      </c>
      <c r="G4243" s="1">
        <v>28</v>
      </c>
      <c r="H4243" s="1">
        <v>2</v>
      </c>
      <c r="I4243" s="1">
        <f t="shared" si="198"/>
        <v>-0.13986596027814491</v>
      </c>
      <c r="J4243" s="1">
        <f t="shared" si="199"/>
        <v>0.46509040126462287</v>
      </c>
      <c r="K4243" s="1">
        <v>0</v>
      </c>
      <c r="L4243" s="1">
        <f t="shared" si="200"/>
        <v>-0.62565752069029823</v>
      </c>
      <c r="M4243" s="1">
        <f>ABS(J4243-Base!J4243)</f>
        <v>1.8144001534711185E-3</v>
      </c>
    </row>
    <row r="4244" spans="5:13" x14ac:dyDescent="0.3">
      <c r="E4244" s="1">
        <v>4233</v>
      </c>
      <c r="F4244" s="1">
        <v>0</v>
      </c>
      <c r="G4244" s="1">
        <v>28</v>
      </c>
      <c r="H4244" s="1">
        <v>1</v>
      </c>
      <c r="I4244" s="1">
        <f t="shared" si="198"/>
        <v>-0.40210146353705067</v>
      </c>
      <c r="J4244" s="1">
        <f t="shared" si="199"/>
        <v>0.40080754556530518</v>
      </c>
      <c r="K4244" s="1">
        <v>0</v>
      </c>
      <c r="L4244" s="1">
        <f t="shared" si="200"/>
        <v>-0.51217243959090175</v>
      </c>
      <c r="M4244" s="1">
        <f>ABS(J4244-Base!J4244)</f>
        <v>3.1490134339461351E-3</v>
      </c>
    </row>
    <row r="4245" spans="5:13" x14ac:dyDescent="0.3">
      <c r="E4245" s="1">
        <v>4234</v>
      </c>
      <c r="F4245" s="1">
        <v>1</v>
      </c>
      <c r="G4245" s="1">
        <v>30</v>
      </c>
      <c r="H4245" s="1">
        <v>6</v>
      </c>
      <c r="I4245" s="1">
        <f t="shared" si="198"/>
        <v>0.98640892355360965</v>
      </c>
      <c r="J4245" s="1">
        <f t="shared" si="199"/>
        <v>0.7283780342700914</v>
      </c>
      <c r="K4245" s="1">
        <v>1</v>
      </c>
      <c r="L4245" s="1">
        <f t="shared" si="200"/>
        <v>-0.31693508772000217</v>
      </c>
      <c r="M4245" s="1">
        <f>ABS(J4245-Base!J4245)</f>
        <v>9.0954607947090205E-3</v>
      </c>
    </row>
    <row r="4246" spans="5:13" x14ac:dyDescent="0.3">
      <c r="E4246" s="1">
        <v>4235</v>
      </c>
      <c r="F4246" s="1">
        <v>0</v>
      </c>
      <c r="G4246" s="1">
        <v>33</v>
      </c>
      <c r="H4246" s="1">
        <v>1</v>
      </c>
      <c r="I4246" s="1">
        <f t="shared" si="198"/>
        <v>-0.53417808056564875</v>
      </c>
      <c r="J4246" s="1">
        <f t="shared" si="199"/>
        <v>0.36954294538393934</v>
      </c>
      <c r="K4246" s="1">
        <v>0</v>
      </c>
      <c r="L4246" s="1">
        <f t="shared" si="200"/>
        <v>-0.46131023911495811</v>
      </c>
      <c r="M4246" s="1">
        <f>ABS(J4246-Base!J4246)</f>
        <v>5.5538762023900068E-3</v>
      </c>
    </row>
    <row r="4247" spans="5:13" x14ac:dyDescent="0.3">
      <c r="E4247" s="1">
        <v>4236</v>
      </c>
      <c r="F4247" s="1">
        <v>1</v>
      </c>
      <c r="G4247" s="1">
        <v>16</v>
      </c>
      <c r="H4247" s="1">
        <v>2</v>
      </c>
      <c r="I4247" s="1">
        <f t="shared" si="198"/>
        <v>0.21530518963009132</v>
      </c>
      <c r="J4247" s="1">
        <f t="shared" si="199"/>
        <v>0.55361932436231731</v>
      </c>
      <c r="K4247" s="1">
        <v>1</v>
      </c>
      <c r="L4247" s="1">
        <f t="shared" si="200"/>
        <v>-0.59127796856406367</v>
      </c>
      <c r="M4247" s="1">
        <f>ABS(J4247-Base!J4247)</f>
        <v>1.2392227227497887E-3</v>
      </c>
    </row>
    <row r="4248" spans="5:13" x14ac:dyDescent="0.3">
      <c r="E4248" s="1">
        <v>4237</v>
      </c>
      <c r="F4248" s="1">
        <v>0</v>
      </c>
      <c r="G4248" s="1">
        <v>23</v>
      </c>
      <c r="H4248" s="1">
        <v>2</v>
      </c>
      <c r="I4248" s="1">
        <f t="shared" si="198"/>
        <v>-2.194602821685232E-2</v>
      </c>
      <c r="J4248" s="1">
        <f t="shared" si="199"/>
        <v>0.49451371313987069</v>
      </c>
      <c r="K4248" s="1">
        <v>0</v>
      </c>
      <c r="L4248" s="1">
        <f t="shared" si="200"/>
        <v>-0.68223436876271526</v>
      </c>
      <c r="M4248" s="1">
        <f>ABS(J4248-Base!J4248)</f>
        <v>8.0578770801748023E-3</v>
      </c>
    </row>
    <row r="4249" spans="5:13" x14ac:dyDescent="0.3">
      <c r="E4249" s="1">
        <v>4238</v>
      </c>
      <c r="F4249" s="1">
        <v>0</v>
      </c>
      <c r="G4249" s="1">
        <v>21</v>
      </c>
      <c r="H4249" s="1">
        <v>0</v>
      </c>
      <c r="I4249" s="1">
        <f t="shared" si="198"/>
        <v>-0.46527301798861337</v>
      </c>
      <c r="J4249" s="1">
        <f t="shared" si="199"/>
        <v>0.38573566532339898</v>
      </c>
      <c r="K4249" s="1">
        <v>0</v>
      </c>
      <c r="L4249" s="1">
        <f t="shared" si="200"/>
        <v>-0.48732993097630589</v>
      </c>
      <c r="M4249" s="1">
        <f>ABS(J4249-Base!J4249)</f>
        <v>7.6970146114788141E-3</v>
      </c>
    </row>
    <row r="4250" spans="5:13" x14ac:dyDescent="0.3">
      <c r="E4250" s="1">
        <v>4239</v>
      </c>
      <c r="F4250" s="1">
        <v>1</v>
      </c>
      <c r="G4250" s="1">
        <v>20</v>
      </c>
      <c r="H4250" s="1">
        <v>5</v>
      </c>
      <c r="I4250" s="1">
        <f t="shared" si="198"/>
        <v>0.98601736293969144</v>
      </c>
      <c r="J4250" s="1">
        <f t="shared" si="199"/>
        <v>0.72830055963107243</v>
      </c>
      <c r="K4250" s="1">
        <v>1</v>
      </c>
      <c r="L4250" s="1">
        <f t="shared" si="200"/>
        <v>-0.31704145935121358</v>
      </c>
      <c r="M4250" s="1">
        <f>ABS(J4250-Base!J4250)</f>
        <v>8.399337005623897E-3</v>
      </c>
    </row>
    <row r="4251" spans="5:13" x14ac:dyDescent="0.3">
      <c r="E4251" s="1">
        <v>4240</v>
      </c>
      <c r="F4251" s="1">
        <v>0</v>
      </c>
      <c r="G4251" s="1">
        <v>31</v>
      </c>
      <c r="H4251" s="1">
        <v>0</v>
      </c>
      <c r="I4251" s="1">
        <f t="shared" si="198"/>
        <v>-0.72942625204580969</v>
      </c>
      <c r="J4251" s="1">
        <f t="shared" si="199"/>
        <v>0.32532064508229447</v>
      </c>
      <c r="K4251" s="1">
        <v>0</v>
      </c>
      <c r="L4251" s="1">
        <f t="shared" si="200"/>
        <v>-0.39351773072353052</v>
      </c>
      <c r="M4251" s="1">
        <f>ABS(J4251-Base!J4251)</f>
        <v>1.1776913713985815E-2</v>
      </c>
    </row>
    <row r="4252" spans="5:13" x14ac:dyDescent="0.3">
      <c r="E4252" s="1">
        <v>4241</v>
      </c>
      <c r="F4252" s="1">
        <v>0</v>
      </c>
      <c r="G4252" s="1">
        <v>28</v>
      </c>
      <c r="H4252" s="1">
        <v>3</v>
      </c>
      <c r="I4252" s="1">
        <f t="shared" si="198"/>
        <v>9.405617304614966E-2</v>
      </c>
      <c r="J4252" s="1">
        <f t="shared" si="199"/>
        <v>0.52349672370978795</v>
      </c>
      <c r="K4252" s="1">
        <v>0</v>
      </c>
      <c r="L4252" s="1">
        <f t="shared" si="200"/>
        <v>-0.74128068017130389</v>
      </c>
      <c r="M4252" s="1">
        <f>ABS(J4252-Base!J4252)</f>
        <v>1.3953398800465089E-2</v>
      </c>
    </row>
    <row r="4253" spans="5:13" x14ac:dyDescent="0.3">
      <c r="E4253" s="1">
        <v>4242</v>
      </c>
      <c r="F4253" s="1">
        <v>0</v>
      </c>
      <c r="G4253" s="1">
        <v>27</v>
      </c>
      <c r="H4253" s="1">
        <v>1</v>
      </c>
      <c r="I4253" s="1">
        <f t="shared" si="198"/>
        <v>-0.37568614013133106</v>
      </c>
      <c r="J4253" s="1">
        <f t="shared" si="199"/>
        <v>0.40716776750395117</v>
      </c>
      <c r="K4253" s="1">
        <v>0</v>
      </c>
      <c r="L4253" s="1">
        <f t="shared" si="200"/>
        <v>-0.52284383317200933</v>
      </c>
      <c r="M4253" s="1">
        <f>ABS(J4253-Base!J4253)</f>
        <v>2.6458377101921116E-3</v>
      </c>
    </row>
    <row r="4254" spans="5:13" x14ac:dyDescent="0.3">
      <c r="E4254" s="1">
        <v>4243</v>
      </c>
      <c r="F4254" s="1">
        <v>0</v>
      </c>
      <c r="G4254" s="1">
        <v>17</v>
      </c>
      <c r="H4254" s="1">
        <v>0</v>
      </c>
      <c r="I4254" s="1">
        <f t="shared" si="198"/>
        <v>-0.35961172436573485</v>
      </c>
      <c r="J4254" s="1">
        <f t="shared" si="199"/>
        <v>0.41105355977184133</v>
      </c>
      <c r="K4254" s="1">
        <v>0</v>
      </c>
      <c r="L4254" s="1">
        <f t="shared" si="200"/>
        <v>-0.52942003286395445</v>
      </c>
      <c r="M4254" s="1">
        <f>ABS(J4254-Base!J4254)</f>
        <v>5.7928716574026651E-3</v>
      </c>
    </row>
    <row r="4255" spans="5:13" x14ac:dyDescent="0.3">
      <c r="E4255" s="1">
        <v>4244</v>
      </c>
      <c r="F4255" s="1">
        <v>1</v>
      </c>
      <c r="G4255" s="1">
        <v>21</v>
      </c>
      <c r="H4255" s="1">
        <v>3</v>
      </c>
      <c r="I4255" s="1">
        <f t="shared" si="198"/>
        <v>0.36368472937244134</v>
      </c>
      <c r="J4255" s="1">
        <f t="shared" si="199"/>
        <v>0.58993210957582065</v>
      </c>
      <c r="K4255" s="1">
        <v>1</v>
      </c>
      <c r="L4255" s="1">
        <f t="shared" si="200"/>
        <v>-0.52774781721881969</v>
      </c>
      <c r="M4255" s="1">
        <f>ABS(J4255-Base!J4255)</f>
        <v>3.2934135297213452E-3</v>
      </c>
    </row>
    <row r="4256" spans="5:13" x14ac:dyDescent="0.3">
      <c r="E4256" s="1">
        <v>4245</v>
      </c>
      <c r="F4256" s="1">
        <v>0</v>
      </c>
      <c r="G4256" s="1">
        <v>30</v>
      </c>
      <c r="H4256" s="1">
        <v>2</v>
      </c>
      <c r="I4256" s="1">
        <f t="shared" si="198"/>
        <v>-0.20685329205688974</v>
      </c>
      <c r="J4256" s="1">
        <f t="shared" si="199"/>
        <v>0.4484702850960226</v>
      </c>
      <c r="K4256" s="1">
        <v>1</v>
      </c>
      <c r="L4256" s="1">
        <f t="shared" si="200"/>
        <v>-0.80191285364468201</v>
      </c>
      <c r="M4256" s="1">
        <f>ABS(J4256-Base!J4256)</f>
        <v>4.2417013842316331E-3</v>
      </c>
    </row>
    <row r="4257" spans="5:13" x14ac:dyDescent="0.3">
      <c r="E4257" s="1">
        <v>4246</v>
      </c>
      <c r="F4257" s="1">
        <v>1</v>
      </c>
      <c r="G4257" s="1">
        <v>23</v>
      </c>
      <c r="H4257" s="1">
        <v>2</v>
      </c>
      <c r="I4257" s="1">
        <f t="shared" si="198"/>
        <v>8.1220188502868634E-3</v>
      </c>
      <c r="J4257" s="1">
        <f t="shared" si="199"/>
        <v>0.50203049355042118</v>
      </c>
      <c r="K4257" s="1">
        <v>1</v>
      </c>
      <c r="L4257" s="1">
        <f t="shared" si="200"/>
        <v>-0.68909441701091245</v>
      </c>
      <c r="M4257" s="1">
        <f>ABS(J4257-Base!J4257)</f>
        <v>5.4109666962431913E-4</v>
      </c>
    </row>
    <row r="4258" spans="5:13" x14ac:dyDescent="0.3">
      <c r="E4258" s="1">
        <v>4247</v>
      </c>
      <c r="F4258" s="1">
        <v>0</v>
      </c>
      <c r="G4258" s="1">
        <v>31</v>
      </c>
      <c r="H4258" s="1">
        <v>5</v>
      </c>
      <c r="I4258" s="1">
        <f t="shared" si="198"/>
        <v>0.51096783941219126</v>
      </c>
      <c r="J4258" s="1">
        <f t="shared" si="199"/>
        <v>0.62503333119949478</v>
      </c>
      <c r="K4258" s="1">
        <v>1</v>
      </c>
      <c r="L4258" s="1">
        <f t="shared" si="200"/>
        <v>-0.4699503007485335</v>
      </c>
      <c r="M4258" s="1">
        <f>ABS(J4258-Base!J4258)</f>
        <v>2.7382958730415075E-2</v>
      </c>
    </row>
    <row r="4259" spans="5:13" x14ac:dyDescent="0.3">
      <c r="E4259" s="1">
        <v>4248</v>
      </c>
      <c r="F4259" s="1">
        <v>1</v>
      </c>
      <c r="G4259" s="1">
        <v>25</v>
      </c>
      <c r="H4259" s="1">
        <v>0</v>
      </c>
      <c r="I4259" s="1">
        <f t="shared" si="198"/>
        <v>-0.64380821054264947</v>
      </c>
      <c r="J4259" s="1">
        <f t="shared" si="199"/>
        <v>0.34438619626586886</v>
      </c>
      <c r="K4259" s="1">
        <v>0</v>
      </c>
      <c r="L4259" s="1">
        <f t="shared" si="200"/>
        <v>-0.42218337721799393</v>
      </c>
      <c r="M4259" s="1">
        <f>ABS(J4259-Base!J4259)</f>
        <v>7.17806842140295E-3</v>
      </c>
    </row>
    <row r="4260" spans="5:13" x14ac:dyDescent="0.3">
      <c r="E4260" s="1">
        <v>4249</v>
      </c>
      <c r="F4260" s="1">
        <v>1</v>
      </c>
      <c r="G4260" s="1">
        <v>26</v>
      </c>
      <c r="H4260" s="1">
        <v>3</v>
      </c>
      <c r="I4260" s="1">
        <f t="shared" si="198"/>
        <v>0.21569675024400969</v>
      </c>
      <c r="J4260" s="1">
        <f t="shared" si="199"/>
        <v>0.55371608673374029</v>
      </c>
      <c r="K4260" s="1">
        <v>1</v>
      </c>
      <c r="L4260" s="1">
        <f t="shared" si="200"/>
        <v>-0.59110320241696923</v>
      </c>
      <c r="M4260" s="1">
        <f>ABS(J4260-Base!J4260)</f>
        <v>2.0941864440533475E-3</v>
      </c>
    </row>
    <row r="4261" spans="5:13" x14ac:dyDescent="0.3">
      <c r="E4261" s="1">
        <v>4250</v>
      </c>
      <c r="F4261" s="1">
        <v>1</v>
      </c>
      <c r="G4261" s="1">
        <v>32</v>
      </c>
      <c r="H4261" s="1">
        <v>2</v>
      </c>
      <c r="I4261" s="1">
        <f t="shared" si="198"/>
        <v>-0.25825634358089028</v>
      </c>
      <c r="J4261" s="1">
        <f t="shared" si="199"/>
        <v>0.43579238577124374</v>
      </c>
      <c r="K4261" s="1">
        <v>1</v>
      </c>
      <c r="L4261" s="1">
        <f t="shared" si="200"/>
        <v>-0.83058932846628097</v>
      </c>
      <c r="M4261" s="1">
        <f>ABS(J4261-Base!J4261)</f>
        <v>2.803263275492851E-3</v>
      </c>
    </row>
    <row r="4262" spans="5:13" x14ac:dyDescent="0.3">
      <c r="E4262" s="1">
        <v>4251</v>
      </c>
      <c r="F4262" s="1">
        <v>0</v>
      </c>
      <c r="G4262" s="1">
        <v>31</v>
      </c>
      <c r="H4262" s="1">
        <v>4</v>
      </c>
      <c r="I4262" s="1">
        <f t="shared" si="198"/>
        <v>0.26288902112059098</v>
      </c>
      <c r="J4262" s="1">
        <f t="shared" si="199"/>
        <v>0.56534634409974049</v>
      </c>
      <c r="K4262" s="1">
        <v>1</v>
      </c>
      <c r="L4262" s="1">
        <f t="shared" si="200"/>
        <v>-0.57031673723585274</v>
      </c>
      <c r="M4262" s="1">
        <f>ABS(J4262-Base!J4262)</f>
        <v>2.0548676753540995E-2</v>
      </c>
    </row>
    <row r="4263" spans="5:13" x14ac:dyDescent="0.3">
      <c r="E4263" s="1">
        <v>4252</v>
      </c>
      <c r="F4263" s="1">
        <v>1</v>
      </c>
      <c r="G4263" s="1">
        <v>24</v>
      </c>
      <c r="H4263" s="1">
        <v>4</v>
      </c>
      <c r="I4263" s="1">
        <f t="shared" si="198"/>
        <v>0.57125946076616418</v>
      </c>
      <c r="J4263" s="1">
        <f t="shared" si="199"/>
        <v>0.63905373832859047</v>
      </c>
      <c r="K4263" s="1">
        <v>1</v>
      </c>
      <c r="L4263" s="1">
        <f t="shared" si="200"/>
        <v>-0.44776673059977201</v>
      </c>
      <c r="M4263" s="1">
        <f>ABS(J4263-Base!J4263)</f>
        <v>5.6082665595927894E-3</v>
      </c>
    </row>
    <row r="4264" spans="5:13" x14ac:dyDescent="0.3">
      <c r="E4264" s="1">
        <v>4253</v>
      </c>
      <c r="F4264" s="1">
        <v>0</v>
      </c>
      <c r="G4264" s="1">
        <v>37</v>
      </c>
      <c r="H4264" s="1">
        <v>1</v>
      </c>
      <c r="I4264" s="1">
        <f t="shared" si="198"/>
        <v>-0.63983937418852721</v>
      </c>
      <c r="J4264" s="1">
        <f t="shared" si="199"/>
        <v>0.34528284998035691</v>
      </c>
      <c r="K4264" s="1">
        <v>0</v>
      </c>
      <c r="L4264" s="1">
        <f t="shared" si="200"/>
        <v>-0.42355196864426703</v>
      </c>
      <c r="M4264" s="1">
        <f>ABS(J4264-Base!J4264)</f>
        <v>7.3189003112860695E-3</v>
      </c>
    </row>
    <row r="4265" spans="5:13" x14ac:dyDescent="0.3">
      <c r="E4265" s="1">
        <v>4254</v>
      </c>
      <c r="F4265" s="1">
        <v>0</v>
      </c>
      <c r="G4265" s="1">
        <v>30</v>
      </c>
      <c r="H4265" s="1">
        <v>1</v>
      </c>
      <c r="I4265" s="1">
        <f t="shared" si="198"/>
        <v>-0.4549321103484899</v>
      </c>
      <c r="J4265" s="1">
        <f t="shared" si="199"/>
        <v>0.38818875454897944</v>
      </c>
      <c r="K4265" s="1">
        <v>0</v>
      </c>
      <c r="L4265" s="1">
        <f t="shared" si="200"/>
        <v>-0.49133146650745418</v>
      </c>
      <c r="M4265" s="1">
        <f>ABS(J4265-Base!J4265)</f>
        <v>4.1345494440507835E-3</v>
      </c>
    </row>
    <row r="4266" spans="5:13" x14ac:dyDescent="0.3">
      <c r="E4266" s="1">
        <v>4255</v>
      </c>
      <c r="F4266" s="1">
        <v>1</v>
      </c>
      <c r="G4266" s="1">
        <v>24</v>
      </c>
      <c r="H4266" s="1">
        <v>3</v>
      </c>
      <c r="I4266" s="1">
        <f t="shared" si="198"/>
        <v>0.27489194189538235</v>
      </c>
      <c r="J4266" s="1">
        <f t="shared" si="199"/>
        <v>0.56829347313059175</v>
      </c>
      <c r="K4266" s="1">
        <v>0</v>
      </c>
      <c r="L4266" s="1">
        <f t="shared" si="200"/>
        <v>-0.84000925754169453</v>
      </c>
      <c r="M4266" s="1">
        <f>ABS(J4266-Base!J4266)</f>
        <v>2.583137306302774E-3</v>
      </c>
    </row>
    <row r="4267" spans="5:13" x14ac:dyDescent="0.3">
      <c r="E4267" s="1">
        <v>4256</v>
      </c>
      <c r="F4267" s="1">
        <v>0</v>
      </c>
      <c r="G4267" s="1">
        <v>29</v>
      </c>
      <c r="H4267" s="1">
        <v>1</v>
      </c>
      <c r="I4267" s="1">
        <f t="shared" si="198"/>
        <v>-0.42851678694277029</v>
      </c>
      <c r="J4267" s="1">
        <f t="shared" si="199"/>
        <v>0.39448056471223647</v>
      </c>
      <c r="K4267" s="1">
        <v>1</v>
      </c>
      <c r="L4267" s="1">
        <f t="shared" si="200"/>
        <v>-0.93018540553150597</v>
      </c>
      <c r="M4267" s="1">
        <f>ABS(J4267-Base!J4267)</f>
        <v>3.6454111541763812E-3</v>
      </c>
    </row>
    <row r="4268" spans="5:13" x14ac:dyDescent="0.3">
      <c r="E4268" s="1">
        <v>4257</v>
      </c>
      <c r="F4268" s="1">
        <v>1</v>
      </c>
      <c r="G4268" s="1">
        <v>26</v>
      </c>
      <c r="H4268" s="1">
        <v>5</v>
      </c>
      <c r="I4268" s="1">
        <f t="shared" si="198"/>
        <v>0.80843178798557347</v>
      </c>
      <c r="J4268" s="1">
        <f t="shared" si="199"/>
        <v>0.69177522718882045</v>
      </c>
      <c r="K4268" s="1">
        <v>1</v>
      </c>
      <c r="L4268" s="1">
        <f t="shared" si="200"/>
        <v>-0.36849419232980235</v>
      </c>
      <c r="M4268" s="1">
        <f>ABS(J4268-Base!J4268)</f>
        <v>7.705483696095361E-3</v>
      </c>
    </row>
    <row r="4269" spans="5:13" x14ac:dyDescent="0.3">
      <c r="E4269" s="1">
        <v>4258</v>
      </c>
      <c r="F4269" s="1">
        <v>0</v>
      </c>
      <c r="G4269" s="1">
        <v>18</v>
      </c>
      <c r="H4269" s="1">
        <v>2</v>
      </c>
      <c r="I4269" s="1">
        <f t="shared" si="198"/>
        <v>0.11013058881174587</v>
      </c>
      <c r="J4269" s="1">
        <f t="shared" si="199"/>
        <v>0.52750485287174542</v>
      </c>
      <c r="K4269" s="1">
        <v>1</v>
      </c>
      <c r="L4269" s="1">
        <f t="shared" si="200"/>
        <v>-0.63959721391736968</v>
      </c>
      <c r="M4269" s="1">
        <f>ABS(J4269-Base!J4269)</f>
        <v>1.0707373680997168E-2</v>
      </c>
    </row>
    <row r="4270" spans="5:13" x14ac:dyDescent="0.3">
      <c r="E4270" s="1">
        <v>4259</v>
      </c>
      <c r="F4270" s="1">
        <v>0</v>
      </c>
      <c r="G4270" s="1">
        <v>24</v>
      </c>
      <c r="H4270" s="1">
        <v>4</v>
      </c>
      <c r="I4270" s="1">
        <f t="shared" si="198"/>
        <v>0.4477962849606284</v>
      </c>
      <c r="J4270" s="1">
        <f t="shared" si="199"/>
        <v>0.61011515338568312</v>
      </c>
      <c r="K4270" s="1">
        <v>0</v>
      </c>
      <c r="L4270" s="1">
        <f t="shared" si="200"/>
        <v>-0.94190384854925968</v>
      </c>
      <c r="M4270" s="1">
        <f>ABS(J4270-Base!J4270)</f>
        <v>2.3330318383314563E-2</v>
      </c>
    </row>
    <row r="4271" spans="5:13" x14ac:dyDescent="0.3">
      <c r="E4271" s="1">
        <v>4260</v>
      </c>
      <c r="F4271" s="1">
        <v>0</v>
      </c>
      <c r="G4271" s="1">
        <v>31</v>
      </c>
      <c r="H4271" s="1">
        <v>0</v>
      </c>
      <c r="I4271" s="1">
        <f t="shared" si="198"/>
        <v>-0.72942625204580969</v>
      </c>
      <c r="J4271" s="1">
        <f t="shared" si="199"/>
        <v>0.32532064508229447</v>
      </c>
      <c r="K4271" s="1">
        <v>1</v>
      </c>
      <c r="L4271" s="1">
        <f t="shared" si="200"/>
        <v>-1.1229439827693399</v>
      </c>
      <c r="M4271" s="1">
        <f>ABS(J4271-Base!J4271)</f>
        <v>1.1776913713985815E-2</v>
      </c>
    </row>
    <row r="4272" spans="5:13" x14ac:dyDescent="0.3">
      <c r="E4272" s="1">
        <v>4261</v>
      </c>
      <c r="F4272" s="1">
        <v>0</v>
      </c>
      <c r="G4272" s="1">
        <v>24</v>
      </c>
      <c r="H4272" s="1">
        <v>3</v>
      </c>
      <c r="I4272" s="1">
        <f t="shared" si="198"/>
        <v>0.19971746666902823</v>
      </c>
      <c r="J4272" s="1">
        <f t="shared" si="199"/>
        <v>0.54976406464654859</v>
      </c>
      <c r="K4272" s="1">
        <v>1</v>
      </c>
      <c r="L4272" s="1">
        <f t="shared" si="200"/>
        <v>-0.59826606616092959</v>
      </c>
      <c r="M4272" s="1">
        <f>ABS(J4272-Base!J4272)</f>
        <v>1.594627117774039E-2</v>
      </c>
    </row>
    <row r="4273" spans="5:13" x14ac:dyDescent="0.3">
      <c r="E4273" s="1">
        <v>4262</v>
      </c>
      <c r="F4273" s="1">
        <v>1</v>
      </c>
      <c r="G4273" s="1">
        <v>28</v>
      </c>
      <c r="H4273" s="1">
        <v>2</v>
      </c>
      <c r="I4273" s="1">
        <f t="shared" si="198"/>
        <v>-0.13986596027814491</v>
      </c>
      <c r="J4273" s="1">
        <f t="shared" si="199"/>
        <v>0.46509040126462287</v>
      </c>
      <c r="K4273" s="1">
        <v>1</v>
      </c>
      <c r="L4273" s="1">
        <f t="shared" si="200"/>
        <v>-0.76552348096844325</v>
      </c>
      <c r="M4273" s="1">
        <f>ABS(J4273-Base!J4273)</f>
        <v>1.8144001534711185E-3</v>
      </c>
    </row>
    <row r="4274" spans="5:13" x14ac:dyDescent="0.3">
      <c r="E4274" s="1">
        <v>4263</v>
      </c>
      <c r="F4274" s="1">
        <v>1</v>
      </c>
      <c r="G4274" s="1">
        <v>24</v>
      </c>
      <c r="H4274" s="1">
        <v>2</v>
      </c>
      <c r="I4274" s="1">
        <f t="shared" si="198"/>
        <v>-2.1475576975399487E-2</v>
      </c>
      <c r="J4274" s="1">
        <f t="shared" si="199"/>
        <v>0.49463131209131789</v>
      </c>
      <c r="K4274" s="1">
        <v>0</v>
      </c>
      <c r="L4274" s="1">
        <f t="shared" si="200"/>
        <v>-0.68246704101524025</v>
      </c>
      <c r="M4274" s="1">
        <f>ABS(J4274-Base!J4274)</f>
        <v>7.9737401703056099E-4</v>
      </c>
    </row>
    <row r="4275" spans="5:13" x14ac:dyDescent="0.3">
      <c r="E4275" s="1">
        <v>4264</v>
      </c>
      <c r="F4275" s="1">
        <v>0</v>
      </c>
      <c r="G4275" s="1">
        <v>27</v>
      </c>
      <c r="H4275" s="1">
        <v>1</v>
      </c>
      <c r="I4275" s="1">
        <f t="shared" si="198"/>
        <v>-0.37568614013133106</v>
      </c>
      <c r="J4275" s="1">
        <f t="shared" si="199"/>
        <v>0.40716776750395117</v>
      </c>
      <c r="K4275" s="1">
        <v>0</v>
      </c>
      <c r="L4275" s="1">
        <f t="shared" si="200"/>
        <v>-0.52284383317200933</v>
      </c>
      <c r="M4275" s="1">
        <f>ABS(J4275-Base!J4275)</f>
        <v>2.6458377101921116E-3</v>
      </c>
    </row>
    <row r="4276" spans="5:13" x14ac:dyDescent="0.3">
      <c r="E4276" s="1">
        <v>4265</v>
      </c>
      <c r="F4276" s="1">
        <v>0</v>
      </c>
      <c r="G4276" s="1">
        <v>26</v>
      </c>
      <c r="H4276" s="1">
        <v>1</v>
      </c>
      <c r="I4276" s="1">
        <f t="shared" si="198"/>
        <v>-0.34927081672561133</v>
      </c>
      <c r="J4276" s="1">
        <f t="shared" si="199"/>
        <v>0.41355925728835835</v>
      </c>
      <c r="K4276" s="1">
        <v>1</v>
      </c>
      <c r="L4276" s="1">
        <f t="shared" si="200"/>
        <v>-0.88295446816341394</v>
      </c>
      <c r="M4276" s="1">
        <f>ABS(J4276-Base!J4276)</f>
        <v>2.1363829843065729E-3</v>
      </c>
    </row>
    <row r="4277" spans="5:13" x14ac:dyDescent="0.3">
      <c r="E4277" s="1">
        <v>4266</v>
      </c>
      <c r="F4277" s="1">
        <v>0</v>
      </c>
      <c r="G4277" s="1">
        <v>27</v>
      </c>
      <c r="H4277" s="1">
        <v>1</v>
      </c>
      <c r="I4277" s="1">
        <f t="shared" si="198"/>
        <v>-0.37568614013133106</v>
      </c>
      <c r="J4277" s="1">
        <f t="shared" si="199"/>
        <v>0.40716776750395117</v>
      </c>
      <c r="K4277" s="1">
        <v>0</v>
      </c>
      <c r="L4277" s="1">
        <f t="shared" si="200"/>
        <v>-0.52284383317200933</v>
      </c>
      <c r="M4277" s="1">
        <f>ABS(J4277-Base!J4277)</f>
        <v>2.6458377101921116E-3</v>
      </c>
    </row>
    <row r="4278" spans="5:13" x14ac:dyDescent="0.3">
      <c r="E4278" s="1">
        <v>4267</v>
      </c>
      <c r="F4278" s="1">
        <v>1</v>
      </c>
      <c r="G4278" s="1">
        <v>27</v>
      </c>
      <c r="H4278" s="1">
        <v>2</v>
      </c>
      <c r="I4278" s="1">
        <f t="shared" si="198"/>
        <v>-0.11026836445245859</v>
      </c>
      <c r="J4278" s="1">
        <f t="shared" si="199"/>
        <v>0.47246080757786535</v>
      </c>
      <c r="K4278" s="1">
        <v>1</v>
      </c>
      <c r="L4278" s="1">
        <f t="shared" si="200"/>
        <v>-0.74980048241377872</v>
      </c>
      <c r="M4278" s="1">
        <f>ABS(J4278-Base!J4278)</f>
        <v>1.5619996475531583E-3</v>
      </c>
    </row>
    <row r="4279" spans="5:13" x14ac:dyDescent="0.3">
      <c r="E4279" s="1">
        <v>4268</v>
      </c>
      <c r="F4279" s="1">
        <v>1</v>
      </c>
      <c r="G4279" s="1">
        <v>23</v>
      </c>
      <c r="H4279" s="1">
        <v>2</v>
      </c>
      <c r="I4279" s="1">
        <f t="shared" si="198"/>
        <v>8.1220188502868634E-3</v>
      </c>
      <c r="J4279" s="1">
        <f t="shared" si="199"/>
        <v>0.50203049355042118</v>
      </c>
      <c r="K4279" s="1">
        <v>0</v>
      </c>
      <c r="L4279" s="1">
        <f t="shared" si="200"/>
        <v>-0.69721643586119952</v>
      </c>
      <c r="M4279" s="1">
        <f>ABS(J4279-Base!J4279)</f>
        <v>5.4109666962431913E-4</v>
      </c>
    </row>
    <row r="4280" spans="5:13" x14ac:dyDescent="0.3">
      <c r="E4280" s="1">
        <v>4269</v>
      </c>
      <c r="F4280" s="1">
        <v>0</v>
      </c>
      <c r="G4280" s="1">
        <v>25</v>
      </c>
      <c r="H4280" s="1">
        <v>2</v>
      </c>
      <c r="I4280" s="1">
        <f t="shared" si="198"/>
        <v>-7.477667502829155E-2</v>
      </c>
      <c r="J4280" s="1">
        <f t="shared" si="199"/>
        <v>0.48131453715836953</v>
      </c>
      <c r="K4280" s="1">
        <v>0</v>
      </c>
      <c r="L4280" s="1">
        <f t="shared" si="200"/>
        <v>-0.65645762415665765</v>
      </c>
      <c r="M4280" s="1">
        <f>ABS(J4280-Base!J4280)</f>
        <v>6.9731103738460698E-3</v>
      </c>
    </row>
    <row r="4281" spans="5:13" x14ac:dyDescent="0.3">
      <c r="E4281" s="1">
        <v>4270</v>
      </c>
      <c r="F4281" s="1">
        <v>1</v>
      </c>
      <c r="G4281" s="1">
        <v>21</v>
      </c>
      <c r="H4281" s="1">
        <v>1</v>
      </c>
      <c r="I4281" s="1">
        <f t="shared" si="198"/>
        <v>-0.22905030836912227</v>
      </c>
      <c r="J4281" s="1">
        <f t="shared" si="199"/>
        <v>0.44298646859080054</v>
      </c>
      <c r="K4281" s="1">
        <v>1</v>
      </c>
      <c r="L4281" s="1">
        <f t="shared" si="200"/>
        <v>-0.81421605434526712</v>
      </c>
      <c r="M4281" s="1">
        <f>ABS(J4281-Base!J4281)</f>
        <v>3.4139466939007712E-3</v>
      </c>
    </row>
    <row r="4282" spans="5:13" x14ac:dyDescent="0.3">
      <c r="E4282" s="1">
        <v>4271</v>
      </c>
      <c r="F4282" s="1">
        <v>0</v>
      </c>
      <c r="G4282" s="1">
        <v>29</v>
      </c>
      <c r="H4282" s="1">
        <v>2</v>
      </c>
      <c r="I4282" s="1">
        <f t="shared" si="198"/>
        <v>-0.18043796865117012</v>
      </c>
      <c r="J4282" s="1">
        <f t="shared" si="199"/>
        <v>0.45501249971933283</v>
      </c>
      <c r="K4282" s="1">
        <v>0</v>
      </c>
      <c r="L4282" s="1">
        <f t="shared" si="200"/>
        <v>-0.60699241984674102</v>
      </c>
      <c r="M4282" s="1">
        <f>ABS(J4282-Base!J4282)</f>
        <v>4.7877438780188908E-3</v>
      </c>
    </row>
    <row r="4283" spans="5:13" x14ac:dyDescent="0.3">
      <c r="E4283" s="1">
        <v>4272</v>
      </c>
      <c r="F4283" s="1">
        <v>0</v>
      </c>
      <c r="G4283" s="1">
        <v>28</v>
      </c>
      <c r="H4283" s="1">
        <v>1</v>
      </c>
      <c r="I4283" s="1">
        <f t="shared" si="198"/>
        <v>-0.40210146353705067</v>
      </c>
      <c r="J4283" s="1">
        <f t="shared" si="199"/>
        <v>0.40080754556530518</v>
      </c>
      <c r="K4283" s="1">
        <v>1</v>
      </c>
      <c r="L4283" s="1">
        <f t="shared" si="200"/>
        <v>-0.91427390312795231</v>
      </c>
      <c r="M4283" s="1">
        <f>ABS(J4283-Base!J4283)</f>
        <v>3.1490134339461351E-3</v>
      </c>
    </row>
    <row r="4284" spans="5:13" x14ac:dyDescent="0.3">
      <c r="E4284" s="1">
        <v>4273</v>
      </c>
      <c r="F4284" s="1">
        <v>0</v>
      </c>
      <c r="G4284" s="1">
        <v>28</v>
      </c>
      <c r="H4284" s="1">
        <v>3</v>
      </c>
      <c r="I4284" s="1">
        <f t="shared" si="198"/>
        <v>9.405617304614966E-2</v>
      </c>
      <c r="J4284" s="1">
        <f t="shared" si="199"/>
        <v>0.52349672370978795</v>
      </c>
      <c r="K4284" s="1">
        <v>1</v>
      </c>
      <c r="L4284" s="1">
        <f t="shared" si="200"/>
        <v>-0.64722450712515456</v>
      </c>
      <c r="M4284" s="1">
        <f>ABS(J4284-Base!J4284)</f>
        <v>1.3953398800465089E-2</v>
      </c>
    </row>
    <row r="4285" spans="5:13" x14ac:dyDescent="0.3">
      <c r="E4285" s="1">
        <v>4274</v>
      </c>
      <c r="F4285" s="1">
        <v>1</v>
      </c>
      <c r="G4285" s="1">
        <v>29</v>
      </c>
      <c r="H4285" s="1">
        <v>4</v>
      </c>
      <c r="I4285" s="1">
        <f t="shared" si="198"/>
        <v>0.42327148163773232</v>
      </c>
      <c r="J4285" s="1">
        <f t="shared" si="199"/>
        <v>0.60426582105481219</v>
      </c>
      <c r="K4285" s="1">
        <v>1</v>
      </c>
      <c r="L4285" s="1">
        <f t="shared" si="200"/>
        <v>-0.50374107677927327</v>
      </c>
      <c r="M4285" s="1">
        <f>ABS(J4285-Base!J4285)</f>
        <v>4.5777562095909996E-3</v>
      </c>
    </row>
    <row r="4286" spans="5:13" x14ac:dyDescent="0.3">
      <c r="E4286" s="1">
        <v>4275</v>
      </c>
      <c r="F4286" s="1">
        <v>1</v>
      </c>
      <c r="G4286" s="1">
        <v>18</v>
      </c>
      <c r="H4286" s="1">
        <v>2</v>
      </c>
      <c r="I4286" s="1">
        <f t="shared" si="198"/>
        <v>0.15610999797871863</v>
      </c>
      <c r="J4286" s="1">
        <f t="shared" si="199"/>
        <v>0.53894843275243853</v>
      </c>
      <c r="K4286" s="1">
        <v>1</v>
      </c>
      <c r="L4286" s="1">
        <f t="shared" si="200"/>
        <v>-0.61813538472340257</v>
      </c>
      <c r="M4286" s="1">
        <f>ABS(J4286-Base!J4286)</f>
        <v>7.3620619969594348E-4</v>
      </c>
    </row>
    <row r="4287" spans="5:13" x14ac:dyDescent="0.3">
      <c r="E4287" s="1">
        <v>4276</v>
      </c>
      <c r="F4287" s="1">
        <v>0</v>
      </c>
      <c r="G4287" s="1">
        <v>30</v>
      </c>
      <c r="H4287" s="1">
        <v>1</v>
      </c>
      <c r="I4287" s="1">
        <f t="shared" si="198"/>
        <v>-0.4549321103484899</v>
      </c>
      <c r="J4287" s="1">
        <f t="shared" si="199"/>
        <v>0.38818875454897944</v>
      </c>
      <c r="K4287" s="1">
        <v>0</v>
      </c>
      <c r="L4287" s="1">
        <f t="shared" si="200"/>
        <v>-0.49133146650745418</v>
      </c>
      <c r="M4287" s="1">
        <f>ABS(J4287-Base!J4287)</f>
        <v>4.1345494440507835E-3</v>
      </c>
    </row>
    <row r="4288" spans="5:13" x14ac:dyDescent="0.3">
      <c r="E4288" s="1">
        <v>4277</v>
      </c>
      <c r="F4288" s="1">
        <v>0</v>
      </c>
      <c r="G4288" s="1">
        <v>23</v>
      </c>
      <c r="H4288" s="1">
        <v>1</v>
      </c>
      <c r="I4288" s="1">
        <f t="shared" si="198"/>
        <v>-0.27002484650845249</v>
      </c>
      <c r="J4288" s="1">
        <f t="shared" si="199"/>
        <v>0.43290099526311304</v>
      </c>
      <c r="K4288" s="1">
        <v>0</v>
      </c>
      <c r="L4288" s="1">
        <f t="shared" si="200"/>
        <v>-0.5672213789683026</v>
      </c>
      <c r="M4288" s="1">
        <f>ABS(J4288-Base!J4288)</f>
        <v>5.7557668159280428E-4</v>
      </c>
    </row>
    <row r="4289" spans="5:13" x14ac:dyDescent="0.3">
      <c r="E4289" s="1">
        <v>4278</v>
      </c>
      <c r="F4289" s="1">
        <v>0</v>
      </c>
      <c r="G4289" s="1">
        <v>28</v>
      </c>
      <c r="H4289" s="1">
        <v>0</v>
      </c>
      <c r="I4289" s="1">
        <f t="shared" si="198"/>
        <v>-0.65018028182865084</v>
      </c>
      <c r="J4289" s="1">
        <f t="shared" si="199"/>
        <v>0.34294891237847408</v>
      </c>
      <c r="K4289" s="1">
        <v>1</v>
      </c>
      <c r="L4289" s="1">
        <f t="shared" si="200"/>
        <v>-1.0701737864123733</v>
      </c>
      <c r="M4289" s="1">
        <f>ABS(J4289-Base!J4289)</f>
        <v>1.0668044857152559E-2</v>
      </c>
    </row>
    <row r="4290" spans="5:13" x14ac:dyDescent="0.3">
      <c r="E4290" s="1">
        <v>4279</v>
      </c>
      <c r="F4290" s="1">
        <v>1</v>
      </c>
      <c r="G4290" s="1">
        <v>25</v>
      </c>
      <c r="H4290" s="1">
        <v>4</v>
      </c>
      <c r="I4290" s="1">
        <f t="shared" si="198"/>
        <v>0.54166186494047786</v>
      </c>
      <c r="J4290" s="1">
        <f t="shared" si="199"/>
        <v>0.6321989251213167</v>
      </c>
      <c r="K4290" s="1">
        <v>0</v>
      </c>
      <c r="L4290" s="1">
        <f t="shared" si="200"/>
        <v>-1.0002130443619091</v>
      </c>
      <c r="M4290" s="1">
        <f>ABS(J4290-Base!J4290)</f>
        <v>5.4126395647193792E-3</v>
      </c>
    </row>
    <row r="4291" spans="5:13" x14ac:dyDescent="0.3">
      <c r="E4291" s="1">
        <v>4280</v>
      </c>
      <c r="F4291" s="1">
        <v>0</v>
      </c>
      <c r="G4291" s="1">
        <v>18</v>
      </c>
      <c r="H4291" s="1">
        <v>1</v>
      </c>
      <c r="I4291" s="1">
        <f t="shared" si="198"/>
        <v>-0.1379482294798543</v>
      </c>
      <c r="J4291" s="1">
        <f t="shared" si="199"/>
        <v>0.46556752865998741</v>
      </c>
      <c r="K4291" s="1">
        <v>1</v>
      </c>
      <c r="L4291" s="1">
        <f t="shared" si="200"/>
        <v>-0.76449812584745769</v>
      </c>
      <c r="M4291" s="1">
        <f>ABS(J4291-Base!J4291)</f>
        <v>2.1004836727632203E-3</v>
      </c>
    </row>
    <row r="4292" spans="5:13" x14ac:dyDescent="0.3">
      <c r="E4292" s="1">
        <v>4281</v>
      </c>
      <c r="F4292" s="1">
        <v>0</v>
      </c>
      <c r="G4292" s="1">
        <v>36</v>
      </c>
      <c r="H4292" s="1">
        <v>3</v>
      </c>
      <c r="I4292" s="1">
        <f t="shared" si="198"/>
        <v>-0.11726641419960726</v>
      </c>
      <c r="J4292" s="1">
        <f t="shared" si="199"/>
        <v>0.47071694570679701</v>
      </c>
      <c r="K4292" s="1">
        <v>1</v>
      </c>
      <c r="L4292" s="1">
        <f t="shared" si="200"/>
        <v>-0.75349833014637568</v>
      </c>
      <c r="M4292" s="1">
        <f>ABS(J4292-Base!J4292)</f>
        <v>9.6690826666607776E-3</v>
      </c>
    </row>
    <row r="4293" spans="5:13" x14ac:dyDescent="0.3">
      <c r="E4293" s="1">
        <v>4282</v>
      </c>
      <c r="F4293" s="1">
        <v>1</v>
      </c>
      <c r="G4293" s="1">
        <v>17</v>
      </c>
      <c r="H4293" s="1">
        <v>2</v>
      </c>
      <c r="I4293" s="1">
        <f t="shared" si="198"/>
        <v>0.18570759380440496</v>
      </c>
      <c r="J4293" s="1">
        <f t="shared" si="199"/>
        <v>0.5462939287708084</v>
      </c>
      <c r="K4293" s="1">
        <v>1</v>
      </c>
      <c r="L4293" s="1">
        <f t="shared" si="200"/>
        <v>-0.60459811700336041</v>
      </c>
      <c r="M4293" s="1">
        <f>ABS(J4293-Base!J4293)</f>
        <v>9.8859532687645135E-4</v>
      </c>
    </row>
    <row r="4294" spans="5:13" x14ac:dyDescent="0.3">
      <c r="E4294" s="1">
        <v>4283</v>
      </c>
      <c r="F4294" s="1">
        <v>0</v>
      </c>
      <c r="G4294" s="1">
        <v>28</v>
      </c>
      <c r="H4294" s="1">
        <v>0</v>
      </c>
      <c r="I4294" s="1">
        <f t="shared" si="198"/>
        <v>-0.65018028182865084</v>
      </c>
      <c r="J4294" s="1">
        <f t="shared" si="199"/>
        <v>0.34294891237847408</v>
      </c>
      <c r="K4294" s="1">
        <v>0</v>
      </c>
      <c r="L4294" s="1">
        <f t="shared" si="200"/>
        <v>-0.41999350458372248</v>
      </c>
      <c r="M4294" s="1">
        <f>ABS(J4294-Base!J4294)</f>
        <v>1.0668044857152559E-2</v>
      </c>
    </row>
    <row r="4295" spans="5:13" x14ac:dyDescent="0.3">
      <c r="E4295" s="1">
        <v>4284</v>
      </c>
      <c r="F4295" s="1">
        <v>1</v>
      </c>
      <c r="G4295" s="1">
        <v>18</v>
      </c>
      <c r="H4295" s="1">
        <v>7</v>
      </c>
      <c r="I4295" s="1">
        <f t="shared" si="198"/>
        <v>1.6379475923326277</v>
      </c>
      <c r="J4295" s="1">
        <f t="shared" si="199"/>
        <v>0.83725547246341669</v>
      </c>
      <c r="K4295" s="1">
        <v>0</v>
      </c>
      <c r="L4295" s="1">
        <f t="shared" si="200"/>
        <v>-1.8155736234260205</v>
      </c>
      <c r="M4295" s="1">
        <f>ABS(J4295-Base!J4295)</f>
        <v>9.9816026576233785E-3</v>
      </c>
    </row>
    <row r="4296" spans="5:13" x14ac:dyDescent="0.3">
      <c r="E4296" s="1">
        <v>4285</v>
      </c>
      <c r="F4296" s="1">
        <v>0</v>
      </c>
      <c r="G4296" s="1">
        <v>30</v>
      </c>
      <c r="H4296" s="1">
        <v>1</v>
      </c>
      <c r="I4296" s="1">
        <f t="shared" si="198"/>
        <v>-0.4549321103484899</v>
      </c>
      <c r="J4296" s="1">
        <f t="shared" si="199"/>
        <v>0.38818875454897944</v>
      </c>
      <c r="K4296" s="1">
        <v>1</v>
      </c>
      <c r="L4296" s="1">
        <f t="shared" si="200"/>
        <v>-0.94626357685594398</v>
      </c>
      <c r="M4296" s="1">
        <f>ABS(J4296-Base!J4296)</f>
        <v>4.1345494440507835E-3</v>
      </c>
    </row>
    <row r="4297" spans="5:13" x14ac:dyDescent="0.3">
      <c r="E4297" s="1">
        <v>4286</v>
      </c>
      <c r="F4297" s="1">
        <v>1</v>
      </c>
      <c r="G4297" s="1">
        <v>22</v>
      </c>
      <c r="H4297" s="1">
        <v>3</v>
      </c>
      <c r="I4297" s="1">
        <f t="shared" si="198"/>
        <v>0.33408713354675501</v>
      </c>
      <c r="J4297" s="1">
        <f t="shared" si="199"/>
        <v>0.58275350580968577</v>
      </c>
      <c r="K4297" s="1">
        <v>0</v>
      </c>
      <c r="L4297" s="1">
        <f t="shared" si="200"/>
        <v>-0.87407811865568463</v>
      </c>
      <c r="M4297" s="1">
        <f>ABS(J4297-Base!J4297)</f>
        <v>3.0601136639029081E-3</v>
      </c>
    </row>
    <row r="4298" spans="5:13" x14ac:dyDescent="0.3">
      <c r="E4298" s="1">
        <v>4287</v>
      </c>
      <c r="F4298" s="1">
        <v>1</v>
      </c>
      <c r="G4298" s="1">
        <v>27</v>
      </c>
      <c r="H4298" s="1">
        <v>4</v>
      </c>
      <c r="I4298" s="1">
        <f t="shared" si="198"/>
        <v>0.48246667328910497</v>
      </c>
      <c r="J4298" s="1">
        <f t="shared" si="199"/>
        <v>0.61833017432518689</v>
      </c>
      <c r="K4298" s="1">
        <v>1</v>
      </c>
      <c r="L4298" s="1">
        <f t="shared" si="200"/>
        <v>-0.48073270152981529</v>
      </c>
      <c r="M4298" s="1">
        <f>ABS(J4298-Base!J4298)</f>
        <v>5.0052804879144874E-3</v>
      </c>
    </row>
    <row r="4299" spans="5:13" x14ac:dyDescent="0.3">
      <c r="E4299" s="1">
        <v>4288</v>
      </c>
      <c r="F4299" s="1">
        <v>0</v>
      </c>
      <c r="G4299" s="1">
        <v>23</v>
      </c>
      <c r="H4299" s="1">
        <v>2</v>
      </c>
      <c r="I4299" s="1">
        <f t="shared" si="198"/>
        <v>-2.194602821685232E-2</v>
      </c>
      <c r="J4299" s="1">
        <f t="shared" si="199"/>
        <v>0.49451371313987069</v>
      </c>
      <c r="K4299" s="1">
        <v>1</v>
      </c>
      <c r="L4299" s="1">
        <f t="shared" si="200"/>
        <v>-0.70418039697956758</v>
      </c>
      <c r="M4299" s="1">
        <f>ABS(J4299-Base!J4299)</f>
        <v>8.0578770801748023E-3</v>
      </c>
    </row>
    <row r="4300" spans="5:13" x14ac:dyDescent="0.3">
      <c r="E4300" s="1">
        <v>4289</v>
      </c>
      <c r="F4300" s="1">
        <v>1</v>
      </c>
      <c r="G4300" s="1">
        <v>19</v>
      </c>
      <c r="H4300" s="1">
        <v>1</v>
      </c>
      <c r="I4300" s="1">
        <f t="shared" si="198"/>
        <v>-0.16985511671774955</v>
      </c>
      <c r="J4300" s="1">
        <f t="shared" si="199"/>
        <v>0.45763801982697555</v>
      </c>
      <c r="K4300" s="1">
        <v>1</v>
      </c>
      <c r="L4300" s="1">
        <f t="shared" si="200"/>
        <v>-0.78167675708171735</v>
      </c>
      <c r="M4300" s="1">
        <f>ABS(J4300-Base!J4300)</f>
        <v>2.9238545794913473E-3</v>
      </c>
    </row>
    <row r="4301" spans="5:13" x14ac:dyDescent="0.3">
      <c r="E4301" s="1">
        <v>4290</v>
      </c>
      <c r="F4301" s="1">
        <v>0</v>
      </c>
      <c r="G4301" s="1">
        <v>24</v>
      </c>
      <c r="H4301" s="1">
        <v>1</v>
      </c>
      <c r="I4301" s="1">
        <f t="shared" ref="I4301:I4364" si="201">$H$5+$H$6*G4301+H4301*$H$7+$H$8*F4301+F4301*H4301*$H$9+F4301*G4301*$H$10</f>
        <v>-0.2964401699141721</v>
      </c>
      <c r="J4301" s="1">
        <f t="shared" ref="J4301:J4364" si="202">EXP(I4301)/(1+EXP(I4301))</f>
        <v>0.42642794299600362</v>
      </c>
      <c r="K4301" s="1">
        <v>1</v>
      </c>
      <c r="L4301" s="1">
        <f t="shared" ref="L4301:L4364" si="203">IF(K4301=1,LN(J4301),LN(1-J4301))</f>
        <v>-0.85231187592304813</v>
      </c>
      <c r="M4301" s="1">
        <f>ABS(J4301-Base!J4301)</f>
        <v>1.1007142626220934E-3</v>
      </c>
    </row>
    <row r="4302" spans="5:13" x14ac:dyDescent="0.3">
      <c r="E4302" s="1">
        <v>4291</v>
      </c>
      <c r="F4302" s="1">
        <v>1</v>
      </c>
      <c r="G4302" s="1">
        <v>20</v>
      </c>
      <c r="H4302" s="1">
        <v>4</v>
      </c>
      <c r="I4302" s="1">
        <f t="shared" si="201"/>
        <v>0.6896498440689095</v>
      </c>
      <c r="J4302" s="1">
        <f t="shared" si="202"/>
        <v>0.66588902829522556</v>
      </c>
      <c r="K4302" s="1">
        <v>1</v>
      </c>
      <c r="L4302" s="1">
        <f t="shared" si="203"/>
        <v>-0.40663224650644203</v>
      </c>
      <c r="M4302" s="1">
        <f>ABS(J4302-Base!J4302)</f>
        <v>6.3331936661242816E-3</v>
      </c>
    </row>
    <row r="4303" spans="5:13" x14ac:dyDescent="0.3">
      <c r="E4303" s="1">
        <v>4292</v>
      </c>
      <c r="F4303" s="1">
        <v>0</v>
      </c>
      <c r="G4303" s="1">
        <v>27</v>
      </c>
      <c r="H4303" s="1">
        <v>1</v>
      </c>
      <c r="I4303" s="1">
        <f t="shared" si="201"/>
        <v>-0.37568614013133106</v>
      </c>
      <c r="J4303" s="1">
        <f t="shared" si="202"/>
        <v>0.40716776750395117</v>
      </c>
      <c r="K4303" s="1">
        <v>0</v>
      </c>
      <c r="L4303" s="1">
        <f t="shared" si="203"/>
        <v>-0.52284383317200933</v>
      </c>
      <c r="M4303" s="1">
        <f>ABS(J4303-Base!J4303)</f>
        <v>2.6458377101921116E-3</v>
      </c>
    </row>
    <row r="4304" spans="5:13" x14ac:dyDescent="0.3">
      <c r="E4304" s="1">
        <v>4293</v>
      </c>
      <c r="F4304" s="1">
        <v>1</v>
      </c>
      <c r="G4304" s="1">
        <v>22</v>
      </c>
      <c r="H4304" s="1">
        <v>2</v>
      </c>
      <c r="I4304" s="1">
        <f t="shared" si="201"/>
        <v>3.7719614675973248E-2</v>
      </c>
      <c r="J4304" s="1">
        <f t="shared" si="202"/>
        <v>0.50942878577989803</v>
      </c>
      <c r="K4304" s="1">
        <v>1</v>
      </c>
      <c r="L4304" s="1">
        <f t="shared" si="203"/>
        <v>-0.67446520884628536</v>
      </c>
      <c r="M4304" s="1">
        <f>ABS(J4304-Base!J4304)</f>
        <v>2.8465903584240504E-4</v>
      </c>
    </row>
    <row r="4305" spans="5:13" x14ac:dyDescent="0.3">
      <c r="E4305" s="1">
        <v>4294</v>
      </c>
      <c r="F4305" s="1">
        <v>0</v>
      </c>
      <c r="G4305" s="1">
        <v>28</v>
      </c>
      <c r="H4305" s="1">
        <v>0</v>
      </c>
      <c r="I4305" s="1">
        <f t="shared" si="201"/>
        <v>-0.65018028182865084</v>
      </c>
      <c r="J4305" s="1">
        <f t="shared" si="202"/>
        <v>0.34294891237847408</v>
      </c>
      <c r="K4305" s="1">
        <v>0</v>
      </c>
      <c r="L4305" s="1">
        <f t="shared" si="203"/>
        <v>-0.41999350458372248</v>
      </c>
      <c r="M4305" s="1">
        <f>ABS(J4305-Base!J4305)</f>
        <v>1.0668044857152559E-2</v>
      </c>
    </row>
    <row r="4306" spans="5:13" x14ac:dyDescent="0.3">
      <c r="E4306" s="1">
        <v>4295</v>
      </c>
      <c r="F4306" s="1">
        <v>1</v>
      </c>
      <c r="G4306" s="1">
        <v>12</v>
      </c>
      <c r="H4306" s="1">
        <v>2</v>
      </c>
      <c r="I4306" s="1">
        <f t="shared" si="201"/>
        <v>0.33369557293283664</v>
      </c>
      <c r="J4306" s="1">
        <f t="shared" si="202"/>
        <v>0.58265829403524338</v>
      </c>
      <c r="K4306" s="1">
        <v>1</v>
      </c>
      <c r="L4306" s="1">
        <f t="shared" si="203"/>
        <v>-0.54015438104273938</v>
      </c>
      <c r="M4306" s="1">
        <f>ABS(J4306-Base!J4306)</f>
        <v>2.2180648333268715E-3</v>
      </c>
    </row>
    <row r="4307" spans="5:13" x14ac:dyDescent="0.3">
      <c r="E4307" s="1">
        <v>4296</v>
      </c>
      <c r="F4307" s="1">
        <v>0</v>
      </c>
      <c r="G4307" s="1">
        <v>20</v>
      </c>
      <c r="H4307" s="1">
        <v>0</v>
      </c>
      <c r="I4307" s="1">
        <f t="shared" si="201"/>
        <v>-0.43885769458289375</v>
      </c>
      <c r="J4307" s="1">
        <f t="shared" si="202"/>
        <v>0.39201319140272894</v>
      </c>
      <c r="K4307" s="1">
        <v>0</v>
      </c>
      <c r="L4307" s="1">
        <f t="shared" si="203"/>
        <v>-0.49760209363740737</v>
      </c>
      <c r="M4307" s="1">
        <f>ABS(J4307-Base!J4307)</f>
        <v>7.2334538763165757E-3</v>
      </c>
    </row>
    <row r="4308" spans="5:13" x14ac:dyDescent="0.3">
      <c r="E4308" s="1">
        <v>4297</v>
      </c>
      <c r="F4308" s="1">
        <v>1</v>
      </c>
      <c r="G4308" s="1">
        <v>22</v>
      </c>
      <c r="H4308" s="1">
        <v>2</v>
      </c>
      <c r="I4308" s="1">
        <f t="shared" si="201"/>
        <v>3.7719614675973248E-2</v>
      </c>
      <c r="J4308" s="1">
        <f t="shared" si="202"/>
        <v>0.50942878577989803</v>
      </c>
      <c r="K4308" s="1">
        <v>0</v>
      </c>
      <c r="L4308" s="1">
        <f t="shared" si="203"/>
        <v>-0.71218482352225843</v>
      </c>
      <c r="M4308" s="1">
        <f>ABS(J4308-Base!J4308)</f>
        <v>2.8465903584240504E-4</v>
      </c>
    </row>
    <row r="4309" spans="5:13" x14ac:dyDescent="0.3">
      <c r="E4309" s="1">
        <v>4298</v>
      </c>
      <c r="F4309" s="1">
        <v>1</v>
      </c>
      <c r="G4309" s="1">
        <v>22</v>
      </c>
      <c r="H4309" s="1">
        <v>4</v>
      </c>
      <c r="I4309" s="1">
        <f t="shared" si="201"/>
        <v>0.63045465241753684</v>
      </c>
      <c r="J4309" s="1">
        <f t="shared" si="202"/>
        <v>0.65259254609950756</v>
      </c>
      <c r="K4309" s="1">
        <v>1</v>
      </c>
      <c r="L4309" s="1">
        <f t="shared" si="203"/>
        <v>-0.42680231673995855</v>
      </c>
      <c r="M4309" s="1">
        <f>ABS(J4309-Base!J4309)</f>
        <v>5.9825470584123908E-3</v>
      </c>
    </row>
    <row r="4310" spans="5:13" x14ac:dyDescent="0.3">
      <c r="E4310" s="1">
        <v>4299</v>
      </c>
      <c r="F4310" s="1">
        <v>0</v>
      </c>
      <c r="G4310" s="1">
        <v>17</v>
      </c>
      <c r="H4310" s="1">
        <v>0</v>
      </c>
      <c r="I4310" s="1">
        <f t="shared" si="201"/>
        <v>-0.35961172436573485</v>
      </c>
      <c r="J4310" s="1">
        <f t="shared" si="202"/>
        <v>0.41105355977184133</v>
      </c>
      <c r="K4310" s="1">
        <v>1</v>
      </c>
      <c r="L4310" s="1">
        <f t="shared" si="203"/>
        <v>-0.88903175722968919</v>
      </c>
      <c r="M4310" s="1">
        <f>ABS(J4310-Base!J4310)</f>
        <v>5.7928716574026651E-3</v>
      </c>
    </row>
    <row r="4311" spans="5:13" x14ac:dyDescent="0.3">
      <c r="E4311" s="1">
        <v>4300</v>
      </c>
      <c r="F4311" s="1">
        <v>0</v>
      </c>
      <c r="G4311" s="1">
        <v>27</v>
      </c>
      <c r="H4311" s="1">
        <v>2</v>
      </c>
      <c r="I4311" s="1">
        <f t="shared" si="201"/>
        <v>-0.12760732183973089</v>
      </c>
      <c r="J4311" s="1">
        <f t="shared" si="202"/>
        <v>0.4681413889610696</v>
      </c>
      <c r="K4311" s="1">
        <v>1</v>
      </c>
      <c r="L4311" s="1">
        <f t="shared" si="203"/>
        <v>-0.75898491552680436</v>
      </c>
      <c r="M4311" s="1">
        <f>ABS(J4311-Base!J4311)</f>
        <v>5.8814182643489032E-3</v>
      </c>
    </row>
    <row r="4312" spans="5:13" x14ac:dyDescent="0.3">
      <c r="E4312" s="1">
        <v>4301</v>
      </c>
      <c r="F4312" s="1">
        <v>1</v>
      </c>
      <c r="G4312" s="1">
        <v>20</v>
      </c>
      <c r="H4312" s="1">
        <v>2</v>
      </c>
      <c r="I4312" s="1">
        <f t="shared" si="201"/>
        <v>9.691480632734592E-2</v>
      </c>
      <c r="J4312" s="1">
        <f t="shared" si="202"/>
        <v>0.5242097554111721</v>
      </c>
      <c r="K4312" s="1">
        <v>0</v>
      </c>
      <c r="L4312" s="1">
        <f t="shared" si="203"/>
        <v>-0.74277818449953847</v>
      </c>
      <c r="M4312" s="1">
        <f>ABS(J4312-Base!J4312)</f>
        <v>2.2739684344907918E-4</v>
      </c>
    </row>
    <row r="4313" spans="5:13" x14ac:dyDescent="0.3">
      <c r="E4313" s="1">
        <v>4302</v>
      </c>
      <c r="F4313" s="1">
        <v>0</v>
      </c>
      <c r="G4313" s="1">
        <v>21</v>
      </c>
      <c r="H4313" s="1">
        <v>0</v>
      </c>
      <c r="I4313" s="1">
        <f t="shared" si="201"/>
        <v>-0.46527301798861337</v>
      </c>
      <c r="J4313" s="1">
        <f t="shared" si="202"/>
        <v>0.38573566532339898</v>
      </c>
      <c r="K4313" s="1">
        <v>0</v>
      </c>
      <c r="L4313" s="1">
        <f t="shared" si="203"/>
        <v>-0.48732993097630589</v>
      </c>
      <c r="M4313" s="1">
        <f>ABS(J4313-Base!J4313)</f>
        <v>7.6970146114788141E-3</v>
      </c>
    </row>
    <row r="4314" spans="5:13" x14ac:dyDescent="0.3">
      <c r="E4314" s="1">
        <v>4303</v>
      </c>
      <c r="F4314" s="1">
        <v>0</v>
      </c>
      <c r="G4314" s="1">
        <v>27</v>
      </c>
      <c r="H4314" s="1">
        <v>1</v>
      </c>
      <c r="I4314" s="1">
        <f t="shared" si="201"/>
        <v>-0.37568614013133106</v>
      </c>
      <c r="J4314" s="1">
        <f t="shared" si="202"/>
        <v>0.40716776750395117</v>
      </c>
      <c r="K4314" s="1">
        <v>0</v>
      </c>
      <c r="L4314" s="1">
        <f t="shared" si="203"/>
        <v>-0.52284383317200933</v>
      </c>
      <c r="M4314" s="1">
        <f>ABS(J4314-Base!J4314)</f>
        <v>2.6458377101921116E-3</v>
      </c>
    </row>
    <row r="4315" spans="5:13" x14ac:dyDescent="0.3">
      <c r="E4315" s="1">
        <v>4304</v>
      </c>
      <c r="F4315" s="1">
        <v>0</v>
      </c>
      <c r="G4315" s="1">
        <v>32</v>
      </c>
      <c r="H4315" s="1">
        <v>3</v>
      </c>
      <c r="I4315" s="1">
        <f t="shared" si="201"/>
        <v>-1.16051205767288E-2</v>
      </c>
      <c r="J4315" s="1">
        <f t="shared" si="202"/>
        <v>0.49709875241712903</v>
      </c>
      <c r="K4315" s="1">
        <v>0</v>
      </c>
      <c r="L4315" s="1">
        <f t="shared" si="203"/>
        <v>-0.68736145503006119</v>
      </c>
      <c r="M4315" s="1">
        <f>ABS(J4315-Base!J4315)</f>
        <v>1.1848467255032913E-2</v>
      </c>
    </row>
    <row r="4316" spans="5:13" x14ac:dyDescent="0.3">
      <c r="E4316" s="1">
        <v>4305</v>
      </c>
      <c r="F4316" s="1">
        <v>0</v>
      </c>
      <c r="G4316" s="1">
        <v>21</v>
      </c>
      <c r="H4316" s="1">
        <v>1</v>
      </c>
      <c r="I4316" s="1">
        <f t="shared" si="201"/>
        <v>-0.2171941996970132</v>
      </c>
      <c r="J4316" s="1">
        <f t="shared" si="202"/>
        <v>0.44591390150239957</v>
      </c>
      <c r="K4316" s="1">
        <v>1</v>
      </c>
      <c r="L4316" s="1">
        <f t="shared" si="203"/>
        <v>-0.80762939155658786</v>
      </c>
      <c r="M4316" s="1">
        <f>ABS(J4316-Base!J4316)</f>
        <v>4.8651378230174513E-4</v>
      </c>
    </row>
    <row r="4317" spans="5:13" x14ac:dyDescent="0.3">
      <c r="E4317" s="1">
        <v>4306</v>
      </c>
      <c r="F4317" s="1">
        <v>1</v>
      </c>
      <c r="G4317" s="1">
        <v>16</v>
      </c>
      <c r="H4317" s="1">
        <v>2</v>
      </c>
      <c r="I4317" s="1">
        <f t="shared" si="201"/>
        <v>0.21530518963009132</v>
      </c>
      <c r="J4317" s="1">
        <f t="shared" si="202"/>
        <v>0.55361932436231731</v>
      </c>
      <c r="K4317" s="1">
        <v>0</v>
      </c>
      <c r="L4317" s="1">
        <f t="shared" si="203"/>
        <v>-0.80658315819415516</v>
      </c>
      <c r="M4317" s="1">
        <f>ABS(J4317-Base!J4317)</f>
        <v>1.2392227227497887E-3</v>
      </c>
    </row>
    <row r="4318" spans="5:13" x14ac:dyDescent="0.3">
      <c r="E4318" s="1">
        <v>4307</v>
      </c>
      <c r="F4318" s="1">
        <v>0</v>
      </c>
      <c r="G4318" s="1">
        <v>29</v>
      </c>
      <c r="H4318" s="1">
        <v>0</v>
      </c>
      <c r="I4318" s="1">
        <f t="shared" si="201"/>
        <v>-0.67659560523437046</v>
      </c>
      <c r="J4318" s="1">
        <f t="shared" si="202"/>
        <v>0.33702155128635308</v>
      </c>
      <c r="K4318" s="1">
        <v>0</v>
      </c>
      <c r="L4318" s="1">
        <f t="shared" si="203"/>
        <v>-0.41101279503553634</v>
      </c>
      <c r="M4318" s="1">
        <f>ABS(J4318-Base!J4318)</f>
        <v>1.1049348853416796E-2</v>
      </c>
    </row>
    <row r="4319" spans="5:13" x14ac:dyDescent="0.3">
      <c r="E4319" s="1">
        <v>4308</v>
      </c>
      <c r="F4319" s="1">
        <v>0</v>
      </c>
      <c r="G4319" s="1">
        <v>23</v>
      </c>
      <c r="H4319" s="1">
        <v>0</v>
      </c>
      <c r="I4319" s="1">
        <f t="shared" si="201"/>
        <v>-0.51810366480005265</v>
      </c>
      <c r="J4319" s="1">
        <f t="shared" si="202"/>
        <v>0.37329576709001761</v>
      </c>
      <c r="K4319" s="1">
        <v>0</v>
      </c>
      <c r="L4319" s="1">
        <f t="shared" si="203"/>
        <v>-0.46728056748999891</v>
      </c>
      <c r="M4319" s="1">
        <f>ABS(J4319-Base!J4319)</f>
        <v>8.5966274346834237E-3</v>
      </c>
    </row>
    <row r="4320" spans="5:13" x14ac:dyDescent="0.3">
      <c r="E4320" s="1">
        <v>4309</v>
      </c>
      <c r="F4320" s="1">
        <v>0</v>
      </c>
      <c r="G4320" s="1">
        <v>22</v>
      </c>
      <c r="H4320" s="1">
        <v>3</v>
      </c>
      <c r="I4320" s="1">
        <f t="shared" si="201"/>
        <v>0.25254811348046752</v>
      </c>
      <c r="J4320" s="1">
        <f t="shared" si="202"/>
        <v>0.56280357877103637</v>
      </c>
      <c r="K4320" s="1">
        <v>0</v>
      </c>
      <c r="L4320" s="1">
        <f t="shared" si="203"/>
        <v>-0.82737270837436416</v>
      </c>
      <c r="M4320" s="1">
        <f>ABS(J4320-Base!J4320)</f>
        <v>1.6889813374746487E-2</v>
      </c>
    </row>
    <row r="4321" spans="5:13" x14ac:dyDescent="0.3">
      <c r="E4321" s="1">
        <v>4310</v>
      </c>
      <c r="F4321" s="1">
        <v>0</v>
      </c>
      <c r="G4321" s="1">
        <v>24</v>
      </c>
      <c r="H4321" s="1">
        <v>0</v>
      </c>
      <c r="I4321" s="1">
        <f t="shared" si="201"/>
        <v>-0.54451898820577227</v>
      </c>
      <c r="J4321" s="1">
        <f t="shared" si="202"/>
        <v>0.36713697802341244</v>
      </c>
      <c r="K4321" s="1">
        <v>0</v>
      </c>
      <c r="L4321" s="1">
        <f t="shared" si="203"/>
        <v>-0.45750127523642731</v>
      </c>
      <c r="M4321" s="1">
        <f>ABS(J4321-Base!J4321)</f>
        <v>9.0319000904001689E-3</v>
      </c>
    </row>
    <row r="4322" spans="5:13" x14ac:dyDescent="0.3">
      <c r="E4322" s="1">
        <v>4311</v>
      </c>
      <c r="F4322" s="1">
        <v>1</v>
      </c>
      <c r="G4322" s="1">
        <v>19</v>
      </c>
      <c r="H4322" s="1">
        <v>0</v>
      </c>
      <c r="I4322" s="1">
        <f t="shared" si="201"/>
        <v>-0.46622263558853139</v>
      </c>
      <c r="J4322" s="1">
        <f t="shared" si="202"/>
        <v>0.38551068388100829</v>
      </c>
      <c r="K4322" s="1">
        <v>0</v>
      </c>
      <c r="L4322" s="1">
        <f t="shared" si="203"/>
        <v>-0.48696373642663493</v>
      </c>
      <c r="M4322" s="1">
        <f>ABS(J4322-Base!J4322)</f>
        <v>6.0546686627667157E-3</v>
      </c>
    </row>
    <row r="4323" spans="5:13" x14ac:dyDescent="0.3">
      <c r="E4323" s="1">
        <v>4312</v>
      </c>
      <c r="F4323" s="1">
        <v>0</v>
      </c>
      <c r="G4323" s="1">
        <v>25</v>
      </c>
      <c r="H4323" s="1">
        <v>3</v>
      </c>
      <c r="I4323" s="1">
        <f t="shared" si="201"/>
        <v>0.17330214326330862</v>
      </c>
      <c r="J4323" s="1">
        <f t="shared" si="202"/>
        <v>0.5432174252299079</v>
      </c>
      <c r="K4323" s="1">
        <v>0</v>
      </c>
      <c r="L4323" s="1">
        <f t="shared" si="203"/>
        <v>-0.78354776766807388</v>
      </c>
      <c r="M4323" s="1">
        <f>ABS(J4323-Base!J4323)</f>
        <v>1.5460502066526272E-2</v>
      </c>
    </row>
    <row r="4324" spans="5:13" x14ac:dyDescent="0.3">
      <c r="E4324" s="1">
        <v>4313</v>
      </c>
      <c r="F4324" s="1">
        <v>0</v>
      </c>
      <c r="G4324" s="1">
        <v>32</v>
      </c>
      <c r="H4324" s="1">
        <v>3</v>
      </c>
      <c r="I4324" s="1">
        <f t="shared" si="201"/>
        <v>-1.16051205767288E-2</v>
      </c>
      <c r="J4324" s="1">
        <f t="shared" si="202"/>
        <v>0.49709875241712903</v>
      </c>
      <c r="K4324" s="1">
        <v>0</v>
      </c>
      <c r="L4324" s="1">
        <f t="shared" si="203"/>
        <v>-0.68736145503006119</v>
      </c>
      <c r="M4324" s="1">
        <f>ABS(J4324-Base!J4324)</f>
        <v>1.1848467255032913E-2</v>
      </c>
    </row>
    <row r="4325" spans="5:13" x14ac:dyDescent="0.3">
      <c r="E4325" s="1">
        <v>4314</v>
      </c>
      <c r="F4325" s="1">
        <v>1</v>
      </c>
      <c r="G4325" s="1">
        <v>19</v>
      </c>
      <c r="H4325" s="1">
        <v>4</v>
      </c>
      <c r="I4325" s="1">
        <f t="shared" si="201"/>
        <v>0.71924743989459583</v>
      </c>
      <c r="J4325" s="1">
        <f t="shared" si="202"/>
        <v>0.67244127668046971</v>
      </c>
      <c r="K4325" s="1">
        <v>1</v>
      </c>
      <c r="L4325" s="1">
        <f t="shared" si="203"/>
        <v>-0.39684049224007112</v>
      </c>
      <c r="M4325" s="1">
        <f>ABS(J4325-Base!J4325)</f>
        <v>6.4993290872643605E-3</v>
      </c>
    </row>
    <row r="4326" spans="5:13" x14ac:dyDescent="0.3">
      <c r="E4326" s="1">
        <v>4315</v>
      </c>
      <c r="F4326" s="1">
        <v>1</v>
      </c>
      <c r="G4326" s="1">
        <v>22</v>
      </c>
      <c r="H4326" s="1">
        <v>1</v>
      </c>
      <c r="I4326" s="1">
        <f t="shared" si="201"/>
        <v>-0.2586479041948086</v>
      </c>
      <c r="J4326" s="1">
        <f t="shared" si="202"/>
        <v>0.43569611229414967</v>
      </c>
      <c r="K4326" s="1">
        <v>0</v>
      </c>
      <c r="L4326" s="1">
        <f t="shared" si="203"/>
        <v>-0.57216236459988612</v>
      </c>
      <c r="M4326" s="1">
        <f>ABS(J4326-Base!J4326)</f>
        <v>3.6546102981830364E-3</v>
      </c>
    </row>
    <row r="4327" spans="5:13" x14ac:dyDescent="0.3">
      <c r="E4327" s="1">
        <v>4316</v>
      </c>
      <c r="F4327" s="1">
        <v>1</v>
      </c>
      <c r="G4327" s="1">
        <v>29</v>
      </c>
      <c r="H4327" s="1">
        <v>6</v>
      </c>
      <c r="I4327" s="1">
        <f t="shared" si="201"/>
        <v>1.016006519379296</v>
      </c>
      <c r="J4327" s="1">
        <f t="shared" si="202"/>
        <v>0.73419398827089033</v>
      </c>
      <c r="K4327" s="1">
        <v>1</v>
      </c>
      <c r="L4327" s="1">
        <f t="shared" si="203"/>
        <v>-0.30898199608846094</v>
      </c>
      <c r="M4327" s="1">
        <f>ABS(J4327-Base!J4327)</f>
        <v>9.1785598741822572E-3</v>
      </c>
    </row>
    <row r="4328" spans="5:13" x14ac:dyDescent="0.3">
      <c r="E4328" s="1">
        <v>4317</v>
      </c>
      <c r="F4328" s="1">
        <v>1</v>
      </c>
      <c r="G4328" s="1">
        <v>34</v>
      </c>
      <c r="H4328" s="1">
        <v>3</v>
      </c>
      <c r="I4328" s="1">
        <f t="shared" si="201"/>
        <v>-2.108401636148112E-2</v>
      </c>
      <c r="J4328" s="1">
        <f t="shared" si="202"/>
        <v>0.49472919116342795</v>
      </c>
      <c r="K4328" s="1">
        <v>1</v>
      </c>
      <c r="L4328" s="1">
        <f t="shared" si="203"/>
        <v>-0.70374475467972841</v>
      </c>
      <c r="M4328" s="1">
        <f>ABS(J4328-Base!J4328)</f>
        <v>6.692184572471005E-5</v>
      </c>
    </row>
    <row r="4329" spans="5:13" x14ac:dyDescent="0.3">
      <c r="E4329" s="1">
        <v>4318</v>
      </c>
      <c r="F4329" s="1">
        <v>1</v>
      </c>
      <c r="G4329" s="1">
        <v>23</v>
      </c>
      <c r="H4329" s="1">
        <v>8</v>
      </c>
      <c r="I4329" s="1">
        <f t="shared" si="201"/>
        <v>1.7863271320749778</v>
      </c>
      <c r="J4329" s="1">
        <f t="shared" si="202"/>
        <v>0.85647638159784478</v>
      </c>
      <c r="K4329" s="1">
        <v>1</v>
      </c>
      <c r="L4329" s="1">
        <f t="shared" si="203"/>
        <v>-0.15492853708230062</v>
      </c>
      <c r="M4329" s="1">
        <f>ABS(J4329-Base!J4329)</f>
        <v>1.0130550716827114E-2</v>
      </c>
    </row>
    <row r="4330" spans="5:13" x14ac:dyDescent="0.3">
      <c r="E4330" s="1">
        <v>4319</v>
      </c>
      <c r="F4330" s="1">
        <v>1</v>
      </c>
      <c r="G4330" s="1">
        <v>21</v>
      </c>
      <c r="H4330" s="1">
        <v>3</v>
      </c>
      <c r="I4330" s="1">
        <f t="shared" si="201"/>
        <v>0.36368472937244134</v>
      </c>
      <c r="J4330" s="1">
        <f t="shared" si="202"/>
        <v>0.58993210957582065</v>
      </c>
      <c r="K4330" s="1">
        <v>1</v>
      </c>
      <c r="L4330" s="1">
        <f t="shared" si="203"/>
        <v>-0.52774781721881969</v>
      </c>
      <c r="M4330" s="1">
        <f>ABS(J4330-Base!J4330)</f>
        <v>3.2934135297213452E-3</v>
      </c>
    </row>
    <row r="4331" spans="5:13" x14ac:dyDescent="0.3">
      <c r="E4331" s="1">
        <v>4320</v>
      </c>
      <c r="F4331" s="1">
        <v>0</v>
      </c>
      <c r="G4331" s="1">
        <v>23</v>
      </c>
      <c r="H4331" s="1">
        <v>3</v>
      </c>
      <c r="I4331" s="1">
        <f t="shared" si="201"/>
        <v>0.22613279007474785</v>
      </c>
      <c r="J4331" s="1">
        <f t="shared" si="202"/>
        <v>0.55629351609838951</v>
      </c>
      <c r="K4331" s="1">
        <v>0</v>
      </c>
      <c r="L4331" s="1">
        <f t="shared" si="203"/>
        <v>-0.81259200744821869</v>
      </c>
      <c r="M4331" s="1">
        <f>ABS(J4331-Base!J4331)</f>
        <v>1.6422872975788039E-2</v>
      </c>
    </row>
    <row r="4332" spans="5:13" x14ac:dyDescent="0.3">
      <c r="E4332" s="1">
        <v>4321</v>
      </c>
      <c r="F4332" s="1">
        <v>0</v>
      </c>
      <c r="G4332" s="1">
        <v>22</v>
      </c>
      <c r="H4332" s="1">
        <v>1</v>
      </c>
      <c r="I4332" s="1">
        <f t="shared" si="201"/>
        <v>-0.24360952310273282</v>
      </c>
      <c r="J4332" s="1">
        <f t="shared" si="202"/>
        <v>0.43939703315261519</v>
      </c>
      <c r="K4332" s="1">
        <v>1</v>
      </c>
      <c r="L4332" s="1">
        <f t="shared" si="203"/>
        <v>-0.82235187109671826</v>
      </c>
      <c r="M4332" s="1">
        <f>ABS(J4332-Base!J4332)</f>
        <v>4.6310560282480928E-5</v>
      </c>
    </row>
    <row r="4333" spans="5:13" x14ac:dyDescent="0.3">
      <c r="E4333" s="1">
        <v>4322</v>
      </c>
      <c r="F4333" s="1">
        <v>0</v>
      </c>
      <c r="G4333" s="1">
        <v>23</v>
      </c>
      <c r="H4333" s="1">
        <v>1</v>
      </c>
      <c r="I4333" s="1">
        <f t="shared" si="201"/>
        <v>-0.27002484650845249</v>
      </c>
      <c r="J4333" s="1">
        <f t="shared" si="202"/>
        <v>0.43290099526311304</v>
      </c>
      <c r="K4333" s="1">
        <v>0</v>
      </c>
      <c r="L4333" s="1">
        <f t="shared" si="203"/>
        <v>-0.5672213789683026</v>
      </c>
      <c r="M4333" s="1">
        <f>ABS(J4333-Base!J4333)</f>
        <v>5.7557668159280428E-4</v>
      </c>
    </row>
    <row r="4334" spans="5:13" x14ac:dyDescent="0.3">
      <c r="E4334" s="1">
        <v>4323</v>
      </c>
      <c r="F4334" s="1">
        <v>1</v>
      </c>
      <c r="G4334" s="1">
        <v>25</v>
      </c>
      <c r="H4334" s="1">
        <v>2</v>
      </c>
      <c r="I4334" s="1">
        <f t="shared" si="201"/>
        <v>-5.1073172801085823E-2</v>
      </c>
      <c r="J4334" s="1">
        <f t="shared" si="202"/>
        <v>0.48723448155067395</v>
      </c>
      <c r="K4334" s="1">
        <v>1</v>
      </c>
      <c r="L4334" s="1">
        <f t="shared" si="203"/>
        <v>-0.71900979015107069</v>
      </c>
      <c r="M4334" s="1">
        <f>ABS(J4334-Base!J4334)</f>
        <v>1.0531659815416483E-3</v>
      </c>
    </row>
    <row r="4335" spans="5:13" x14ac:dyDescent="0.3">
      <c r="E4335" s="1">
        <v>4324</v>
      </c>
      <c r="F4335" s="1">
        <v>0</v>
      </c>
      <c r="G4335" s="1">
        <v>25</v>
      </c>
      <c r="H4335" s="1">
        <v>1</v>
      </c>
      <c r="I4335" s="1">
        <f t="shared" si="201"/>
        <v>-0.32285549331989172</v>
      </c>
      <c r="J4335" s="1">
        <f t="shared" si="202"/>
        <v>0.41998000031392446</v>
      </c>
      <c r="K4335" s="1">
        <v>0</v>
      </c>
      <c r="L4335" s="1">
        <f t="shared" si="203"/>
        <v>-0.54469269381879837</v>
      </c>
      <c r="M4335" s="1">
        <f>ABS(J4335-Base!J4335)</f>
        <v>1.6211648205774476E-3</v>
      </c>
    </row>
    <row r="4336" spans="5:13" x14ac:dyDescent="0.3">
      <c r="E4336" s="1">
        <v>4325</v>
      </c>
      <c r="F4336" s="1">
        <v>0</v>
      </c>
      <c r="G4336" s="1">
        <v>30</v>
      </c>
      <c r="H4336" s="1">
        <v>1</v>
      </c>
      <c r="I4336" s="1">
        <f t="shared" si="201"/>
        <v>-0.4549321103484899</v>
      </c>
      <c r="J4336" s="1">
        <f t="shared" si="202"/>
        <v>0.38818875454897944</v>
      </c>
      <c r="K4336" s="1">
        <v>0</v>
      </c>
      <c r="L4336" s="1">
        <f t="shared" si="203"/>
        <v>-0.49133146650745418</v>
      </c>
      <c r="M4336" s="1">
        <f>ABS(J4336-Base!J4336)</f>
        <v>4.1345494440507835E-3</v>
      </c>
    </row>
    <row r="4337" spans="5:13" x14ac:dyDescent="0.3">
      <c r="E4337" s="1">
        <v>4326</v>
      </c>
      <c r="F4337" s="1">
        <v>1</v>
      </c>
      <c r="G4337" s="1">
        <v>22</v>
      </c>
      <c r="H4337" s="1">
        <v>3</v>
      </c>
      <c r="I4337" s="1">
        <f t="shared" si="201"/>
        <v>0.33408713354675501</v>
      </c>
      <c r="J4337" s="1">
        <f t="shared" si="202"/>
        <v>0.58275350580968577</v>
      </c>
      <c r="K4337" s="1">
        <v>1</v>
      </c>
      <c r="L4337" s="1">
        <f t="shared" si="203"/>
        <v>-0.53999098510892973</v>
      </c>
      <c r="M4337" s="1">
        <f>ABS(J4337-Base!J4337)</f>
        <v>3.0601136639029081E-3</v>
      </c>
    </row>
    <row r="4338" spans="5:13" x14ac:dyDescent="0.3">
      <c r="E4338" s="1">
        <v>4327</v>
      </c>
      <c r="F4338" s="1">
        <v>1</v>
      </c>
      <c r="G4338" s="1">
        <v>23</v>
      </c>
      <c r="H4338" s="1">
        <v>4</v>
      </c>
      <c r="I4338" s="1">
        <f t="shared" si="201"/>
        <v>0.60085705659185051</v>
      </c>
      <c r="J4338" s="1">
        <f t="shared" si="202"/>
        <v>0.64585236278033253</v>
      </c>
      <c r="K4338" s="1">
        <v>0</v>
      </c>
      <c r="L4338" s="1">
        <f t="shared" si="203"/>
        <v>-1.0380413984984858</v>
      </c>
      <c r="M4338" s="1">
        <f>ABS(J4338-Base!J4338)</f>
        <v>5.7982892166952293E-3</v>
      </c>
    </row>
    <row r="4339" spans="5:13" x14ac:dyDescent="0.3">
      <c r="E4339" s="1">
        <v>4328</v>
      </c>
      <c r="F4339" s="1">
        <v>1</v>
      </c>
      <c r="G4339" s="1">
        <v>17</v>
      </c>
      <c r="H4339" s="1">
        <v>4</v>
      </c>
      <c r="I4339" s="1">
        <f t="shared" si="201"/>
        <v>0.77844263154596849</v>
      </c>
      <c r="J4339" s="1">
        <f t="shared" si="202"/>
        <v>0.68534436835953194</v>
      </c>
      <c r="K4339" s="1">
        <v>0</v>
      </c>
      <c r="L4339" s="1">
        <f t="shared" si="203"/>
        <v>-1.1562764710588662</v>
      </c>
      <c r="M4339" s="1">
        <f>ABS(J4339-Base!J4339)</f>
        <v>6.8126931389917988E-3</v>
      </c>
    </row>
    <row r="4340" spans="5:13" x14ac:dyDescent="0.3">
      <c r="E4340" s="1">
        <v>4329</v>
      </c>
      <c r="F4340" s="1">
        <v>1</v>
      </c>
      <c r="G4340" s="1">
        <v>31</v>
      </c>
      <c r="H4340" s="1">
        <v>1</v>
      </c>
      <c r="I4340" s="1">
        <f t="shared" si="201"/>
        <v>-0.52502626662598573</v>
      </c>
      <c r="J4340" s="1">
        <f t="shared" si="202"/>
        <v>0.37167767754996972</v>
      </c>
      <c r="K4340" s="1">
        <v>0</v>
      </c>
      <c r="L4340" s="1">
        <f t="shared" si="203"/>
        <v>-0.46470199187388828</v>
      </c>
      <c r="M4340" s="1">
        <f>ABS(J4340-Base!J4340)</f>
        <v>5.6403559544649373E-3</v>
      </c>
    </row>
    <row r="4341" spans="5:13" x14ac:dyDescent="0.3">
      <c r="E4341" s="1">
        <v>4330</v>
      </c>
      <c r="F4341" s="1">
        <v>0</v>
      </c>
      <c r="G4341" s="1">
        <v>23</v>
      </c>
      <c r="H4341" s="1">
        <v>1</v>
      </c>
      <c r="I4341" s="1">
        <f t="shared" si="201"/>
        <v>-0.27002484650845249</v>
      </c>
      <c r="J4341" s="1">
        <f t="shared" si="202"/>
        <v>0.43290099526311304</v>
      </c>
      <c r="K4341" s="1">
        <v>0</v>
      </c>
      <c r="L4341" s="1">
        <f t="shared" si="203"/>
        <v>-0.5672213789683026</v>
      </c>
      <c r="M4341" s="1">
        <f>ABS(J4341-Base!J4341)</f>
        <v>5.7557668159280428E-4</v>
      </c>
    </row>
    <row r="4342" spans="5:13" x14ac:dyDescent="0.3">
      <c r="E4342" s="1">
        <v>4331</v>
      </c>
      <c r="F4342" s="1">
        <v>0</v>
      </c>
      <c r="G4342" s="1">
        <v>25</v>
      </c>
      <c r="H4342" s="1">
        <v>2</v>
      </c>
      <c r="I4342" s="1">
        <f t="shared" si="201"/>
        <v>-7.477667502829155E-2</v>
      </c>
      <c r="J4342" s="1">
        <f t="shared" si="202"/>
        <v>0.48131453715836953</v>
      </c>
      <c r="K4342" s="1">
        <v>1</v>
      </c>
      <c r="L4342" s="1">
        <f t="shared" si="203"/>
        <v>-0.7312342991849492</v>
      </c>
      <c r="M4342" s="1">
        <f>ABS(J4342-Base!J4342)</f>
        <v>6.9731103738460698E-3</v>
      </c>
    </row>
    <row r="4343" spans="5:13" x14ac:dyDescent="0.3">
      <c r="E4343" s="1">
        <v>4332</v>
      </c>
      <c r="F4343" s="1">
        <v>0</v>
      </c>
      <c r="G4343" s="1">
        <v>27</v>
      </c>
      <c r="H4343" s="1">
        <v>2</v>
      </c>
      <c r="I4343" s="1">
        <f t="shared" si="201"/>
        <v>-0.12760732183973089</v>
      </c>
      <c r="J4343" s="1">
        <f t="shared" si="202"/>
        <v>0.4681413889610696</v>
      </c>
      <c r="K4343" s="1">
        <v>1</v>
      </c>
      <c r="L4343" s="1">
        <f t="shared" si="203"/>
        <v>-0.75898491552680436</v>
      </c>
      <c r="M4343" s="1">
        <f>ABS(J4343-Base!J4343)</f>
        <v>5.8814182643489032E-3</v>
      </c>
    </row>
    <row r="4344" spans="5:13" x14ac:dyDescent="0.3">
      <c r="E4344" s="1">
        <v>4333</v>
      </c>
      <c r="F4344" s="1">
        <v>1</v>
      </c>
      <c r="G4344" s="1">
        <v>21</v>
      </c>
      <c r="H4344" s="1">
        <v>0</v>
      </c>
      <c r="I4344" s="1">
        <f t="shared" si="201"/>
        <v>-0.52541782723990405</v>
      </c>
      <c r="J4344" s="1">
        <f t="shared" si="202"/>
        <v>0.37158623967126819</v>
      </c>
      <c r="K4344" s="1">
        <v>0</v>
      </c>
      <c r="L4344" s="1">
        <f t="shared" si="203"/>
        <v>-0.46455647543632289</v>
      </c>
      <c r="M4344" s="1">
        <f>ABS(J4344-Base!J4344)</f>
        <v>6.452411040651973E-3</v>
      </c>
    </row>
    <row r="4345" spans="5:13" x14ac:dyDescent="0.3">
      <c r="E4345" s="1">
        <v>4334</v>
      </c>
      <c r="F4345" s="1">
        <v>0</v>
      </c>
      <c r="G4345" s="1">
        <v>32</v>
      </c>
      <c r="H4345" s="1">
        <v>3</v>
      </c>
      <c r="I4345" s="1">
        <f t="shared" si="201"/>
        <v>-1.16051205767288E-2</v>
      </c>
      <c r="J4345" s="1">
        <f t="shared" si="202"/>
        <v>0.49709875241712903</v>
      </c>
      <c r="K4345" s="1">
        <v>0</v>
      </c>
      <c r="L4345" s="1">
        <f t="shared" si="203"/>
        <v>-0.68736145503006119</v>
      </c>
      <c r="M4345" s="1">
        <f>ABS(J4345-Base!J4345)</f>
        <v>1.1848467255032913E-2</v>
      </c>
    </row>
    <row r="4346" spans="5:13" x14ac:dyDescent="0.3">
      <c r="E4346" s="1">
        <v>4335</v>
      </c>
      <c r="F4346" s="1">
        <v>0</v>
      </c>
      <c r="G4346" s="1">
        <v>30</v>
      </c>
      <c r="H4346" s="1">
        <v>2</v>
      </c>
      <c r="I4346" s="1">
        <f t="shared" si="201"/>
        <v>-0.20685329205688974</v>
      </c>
      <c r="J4346" s="1">
        <f t="shared" si="202"/>
        <v>0.4484702850960226</v>
      </c>
      <c r="K4346" s="1">
        <v>1</v>
      </c>
      <c r="L4346" s="1">
        <f t="shared" si="203"/>
        <v>-0.80191285364468201</v>
      </c>
      <c r="M4346" s="1">
        <f>ABS(J4346-Base!J4346)</f>
        <v>4.2417013842316331E-3</v>
      </c>
    </row>
    <row r="4347" spans="5:13" x14ac:dyDescent="0.3">
      <c r="E4347" s="1">
        <v>4336</v>
      </c>
      <c r="F4347" s="1">
        <v>1</v>
      </c>
      <c r="G4347" s="1">
        <v>18</v>
      </c>
      <c r="H4347" s="1">
        <v>3</v>
      </c>
      <c r="I4347" s="1">
        <f t="shared" si="201"/>
        <v>0.45247751684950049</v>
      </c>
      <c r="J4347" s="1">
        <f t="shared" si="202"/>
        <v>0.61122812405629912</v>
      </c>
      <c r="K4347" s="1">
        <v>1</v>
      </c>
      <c r="L4347" s="1">
        <f t="shared" si="203"/>
        <v>-0.49228502769844229</v>
      </c>
      <c r="M4347" s="1">
        <f>ABS(J4347-Base!J4347)</f>
        <v>3.9694328310724281E-3</v>
      </c>
    </row>
    <row r="4348" spans="5:13" x14ac:dyDescent="0.3">
      <c r="E4348" s="1">
        <v>4337</v>
      </c>
      <c r="F4348" s="1">
        <v>0</v>
      </c>
      <c r="G4348" s="1">
        <v>22</v>
      </c>
      <c r="H4348" s="1">
        <v>1</v>
      </c>
      <c r="I4348" s="1">
        <f t="shared" si="201"/>
        <v>-0.24360952310273282</v>
      </c>
      <c r="J4348" s="1">
        <f t="shared" si="202"/>
        <v>0.43939703315261519</v>
      </c>
      <c r="K4348" s="1">
        <v>0</v>
      </c>
      <c r="L4348" s="1">
        <f t="shared" si="203"/>
        <v>-0.57874234799398538</v>
      </c>
      <c r="M4348" s="1">
        <f>ABS(J4348-Base!J4348)</f>
        <v>4.6310560282480928E-5</v>
      </c>
    </row>
    <row r="4349" spans="5:13" x14ac:dyDescent="0.3">
      <c r="E4349" s="1">
        <v>4338</v>
      </c>
      <c r="F4349" s="1">
        <v>0</v>
      </c>
      <c r="G4349" s="1">
        <v>32</v>
      </c>
      <c r="H4349" s="1">
        <v>3</v>
      </c>
      <c r="I4349" s="1">
        <f t="shared" si="201"/>
        <v>-1.16051205767288E-2</v>
      </c>
      <c r="J4349" s="1">
        <f t="shared" si="202"/>
        <v>0.49709875241712903</v>
      </c>
      <c r="K4349" s="1">
        <v>0</v>
      </c>
      <c r="L4349" s="1">
        <f t="shared" si="203"/>
        <v>-0.68736145503006119</v>
      </c>
      <c r="M4349" s="1">
        <f>ABS(J4349-Base!J4349)</f>
        <v>1.1848467255032913E-2</v>
      </c>
    </row>
    <row r="4350" spans="5:13" x14ac:dyDescent="0.3">
      <c r="E4350" s="1">
        <v>4339</v>
      </c>
      <c r="F4350" s="1">
        <v>1</v>
      </c>
      <c r="G4350" s="1">
        <v>23</v>
      </c>
      <c r="H4350" s="1">
        <v>8</v>
      </c>
      <c r="I4350" s="1">
        <f t="shared" si="201"/>
        <v>1.7863271320749778</v>
      </c>
      <c r="J4350" s="1">
        <f t="shared" si="202"/>
        <v>0.85647638159784478</v>
      </c>
      <c r="K4350" s="1">
        <v>1</v>
      </c>
      <c r="L4350" s="1">
        <f t="shared" si="203"/>
        <v>-0.15492853708230062</v>
      </c>
      <c r="M4350" s="1">
        <f>ABS(J4350-Base!J4350)</f>
        <v>1.0130550716827114E-2</v>
      </c>
    </row>
    <row r="4351" spans="5:13" x14ac:dyDescent="0.3">
      <c r="E4351" s="1">
        <v>4340</v>
      </c>
      <c r="F4351" s="1">
        <v>0</v>
      </c>
      <c r="G4351" s="1">
        <v>29</v>
      </c>
      <c r="H4351" s="1">
        <v>4</v>
      </c>
      <c r="I4351" s="1">
        <f t="shared" si="201"/>
        <v>0.31571966793203021</v>
      </c>
      <c r="J4351" s="1">
        <f t="shared" si="202"/>
        <v>0.57828074971199572</v>
      </c>
      <c r="K4351" s="1">
        <v>0</v>
      </c>
      <c r="L4351" s="1">
        <f t="shared" si="203"/>
        <v>-0.86341547002322716</v>
      </c>
      <c r="M4351" s="1">
        <f>ABS(J4351-Base!J4351)</f>
        <v>2.1407315133225469E-2</v>
      </c>
    </row>
    <row r="4352" spans="5:13" x14ac:dyDescent="0.3">
      <c r="E4352" s="1">
        <v>4341</v>
      </c>
      <c r="F4352" s="1">
        <v>0</v>
      </c>
      <c r="G4352" s="1">
        <v>25</v>
      </c>
      <c r="H4352" s="1">
        <v>1</v>
      </c>
      <c r="I4352" s="1">
        <f t="shared" si="201"/>
        <v>-0.32285549331989172</v>
      </c>
      <c r="J4352" s="1">
        <f t="shared" si="202"/>
        <v>0.41998000031392446</v>
      </c>
      <c r="K4352" s="1">
        <v>0</v>
      </c>
      <c r="L4352" s="1">
        <f t="shared" si="203"/>
        <v>-0.54469269381879837</v>
      </c>
      <c r="M4352" s="1">
        <f>ABS(J4352-Base!J4352)</f>
        <v>1.6211648205774476E-3</v>
      </c>
    </row>
    <row r="4353" spans="5:13" x14ac:dyDescent="0.3">
      <c r="E4353" s="1">
        <v>4342</v>
      </c>
      <c r="F4353" s="1">
        <v>1</v>
      </c>
      <c r="G4353" s="1">
        <v>27</v>
      </c>
      <c r="H4353" s="1">
        <v>1</v>
      </c>
      <c r="I4353" s="1">
        <f t="shared" si="201"/>
        <v>-0.40663588332324041</v>
      </c>
      <c r="J4353" s="1">
        <f t="shared" si="202"/>
        <v>0.39971904687376963</v>
      </c>
      <c r="K4353" s="1">
        <v>0</v>
      </c>
      <c r="L4353" s="1">
        <f t="shared" si="203"/>
        <v>-0.51035747815286625</v>
      </c>
      <c r="M4353" s="1">
        <f>ABS(J4353-Base!J4353)</f>
        <v>4.8028829199894263E-3</v>
      </c>
    </row>
    <row r="4354" spans="5:13" x14ac:dyDescent="0.3">
      <c r="E4354" s="1">
        <v>4343</v>
      </c>
      <c r="F4354" s="1">
        <v>1</v>
      </c>
      <c r="G4354" s="1">
        <v>22</v>
      </c>
      <c r="H4354" s="1">
        <v>4</v>
      </c>
      <c r="I4354" s="1">
        <f t="shared" si="201"/>
        <v>0.63045465241753684</v>
      </c>
      <c r="J4354" s="1">
        <f t="shared" si="202"/>
        <v>0.65259254609950756</v>
      </c>
      <c r="K4354" s="1">
        <v>1</v>
      </c>
      <c r="L4354" s="1">
        <f t="shared" si="203"/>
        <v>-0.42680231673995855</v>
      </c>
      <c r="M4354" s="1">
        <f>ABS(J4354-Base!J4354)</f>
        <v>5.9825470584123908E-3</v>
      </c>
    </row>
    <row r="4355" spans="5:13" x14ac:dyDescent="0.3">
      <c r="E4355" s="1">
        <v>4344</v>
      </c>
      <c r="F4355" s="1">
        <v>1</v>
      </c>
      <c r="G4355" s="1">
        <v>33</v>
      </c>
      <c r="H4355" s="1">
        <v>5</v>
      </c>
      <c r="I4355" s="1">
        <f t="shared" si="201"/>
        <v>0.60124861720576894</v>
      </c>
      <c r="J4355" s="1">
        <f t="shared" si="202"/>
        <v>0.645941918183779</v>
      </c>
      <c r="K4355" s="1">
        <v>1</v>
      </c>
      <c r="L4355" s="1">
        <f t="shared" si="203"/>
        <v>-0.43704568917390613</v>
      </c>
      <c r="M4355" s="1">
        <f>ABS(J4355-Base!J4355)</f>
        <v>6.5945002893414983E-3</v>
      </c>
    </row>
    <row r="4356" spans="5:13" x14ac:dyDescent="0.3">
      <c r="E4356" s="1">
        <v>4345</v>
      </c>
      <c r="F4356" s="1">
        <v>0</v>
      </c>
      <c r="G4356" s="1">
        <v>26</v>
      </c>
      <c r="H4356" s="1">
        <v>2</v>
      </c>
      <c r="I4356" s="1">
        <f t="shared" si="201"/>
        <v>-0.10119199843401117</v>
      </c>
      <c r="J4356" s="1">
        <f t="shared" si="202"/>
        <v>0.47472356555743933</v>
      </c>
      <c r="K4356" s="1">
        <v>0</v>
      </c>
      <c r="L4356" s="1">
        <f t="shared" si="203"/>
        <v>-0.6438306131696494</v>
      </c>
      <c r="M4356" s="1">
        <f>ABS(J4356-Base!J4356)</f>
        <v>6.4278209415614129E-3</v>
      </c>
    </row>
    <row r="4357" spans="5:13" x14ac:dyDescent="0.3">
      <c r="E4357" s="1">
        <v>4346</v>
      </c>
      <c r="F4357" s="1">
        <v>0</v>
      </c>
      <c r="G4357" s="1">
        <v>26</v>
      </c>
      <c r="H4357" s="1">
        <v>1</v>
      </c>
      <c r="I4357" s="1">
        <f t="shared" si="201"/>
        <v>-0.34927081672561133</v>
      </c>
      <c r="J4357" s="1">
        <f t="shared" si="202"/>
        <v>0.41355925728835835</v>
      </c>
      <c r="K4357" s="1">
        <v>0</v>
      </c>
      <c r="L4357" s="1">
        <f t="shared" si="203"/>
        <v>-0.53368365143780261</v>
      </c>
      <c r="M4357" s="1">
        <f>ABS(J4357-Base!J4357)</f>
        <v>2.1363829843065729E-3</v>
      </c>
    </row>
    <row r="4358" spans="5:13" x14ac:dyDescent="0.3">
      <c r="E4358" s="1">
        <v>4347</v>
      </c>
      <c r="F4358" s="1">
        <v>0</v>
      </c>
      <c r="G4358" s="1">
        <v>26</v>
      </c>
      <c r="H4358" s="1">
        <v>0</v>
      </c>
      <c r="I4358" s="1">
        <f t="shared" si="201"/>
        <v>-0.5973496350172115</v>
      </c>
      <c r="J4358" s="1">
        <f t="shared" si="202"/>
        <v>0.35495028933023043</v>
      </c>
      <c r="K4358" s="1">
        <v>0</v>
      </c>
      <c r="L4358" s="1">
        <f t="shared" si="203"/>
        <v>-0.43842789435032226</v>
      </c>
      <c r="M4358" s="1">
        <f>ABS(J4358-Base!J4358)</f>
        <v>9.8715949567237948E-3</v>
      </c>
    </row>
    <row r="4359" spans="5:13" x14ac:dyDescent="0.3">
      <c r="E4359" s="1">
        <v>4348</v>
      </c>
      <c r="F4359" s="1">
        <v>1</v>
      </c>
      <c r="G4359" s="1">
        <v>21</v>
      </c>
      <c r="H4359" s="1">
        <v>6</v>
      </c>
      <c r="I4359" s="1">
        <f t="shared" si="201"/>
        <v>1.2527872859847871</v>
      </c>
      <c r="J4359" s="1">
        <f t="shared" si="202"/>
        <v>0.77778198077224958</v>
      </c>
      <c r="K4359" s="1">
        <v>1</v>
      </c>
      <c r="L4359" s="1">
        <f t="shared" si="203"/>
        <v>-0.25130902444547165</v>
      </c>
      <c r="M4359" s="1">
        <f>ABS(J4359-Base!J4359)</f>
        <v>9.6032623605929457E-3</v>
      </c>
    </row>
    <row r="4360" spans="5:13" x14ac:dyDescent="0.3">
      <c r="E4360" s="1">
        <v>4349</v>
      </c>
      <c r="F4360" s="1">
        <v>1</v>
      </c>
      <c r="G4360" s="1">
        <v>20</v>
      </c>
      <c r="H4360" s="1">
        <v>4</v>
      </c>
      <c r="I4360" s="1">
        <f t="shared" si="201"/>
        <v>0.6896498440689095</v>
      </c>
      <c r="J4360" s="1">
        <f t="shared" si="202"/>
        <v>0.66588902829522556</v>
      </c>
      <c r="K4360" s="1">
        <v>0</v>
      </c>
      <c r="L4360" s="1">
        <f t="shared" si="203"/>
        <v>-1.0962820905753516</v>
      </c>
      <c r="M4360" s="1">
        <f>ABS(J4360-Base!J4360)</f>
        <v>6.3331936661242816E-3</v>
      </c>
    </row>
    <row r="4361" spans="5:13" x14ac:dyDescent="0.3">
      <c r="E4361" s="1">
        <v>4350</v>
      </c>
      <c r="F4361" s="1">
        <v>1</v>
      </c>
      <c r="G4361" s="1">
        <v>18</v>
      </c>
      <c r="H4361" s="1">
        <v>4</v>
      </c>
      <c r="I4361" s="1">
        <f t="shared" si="201"/>
        <v>0.74884503572028216</v>
      </c>
      <c r="J4361" s="1">
        <f t="shared" si="202"/>
        <v>0.6789269861781041</v>
      </c>
      <c r="K4361" s="1">
        <v>1</v>
      </c>
      <c r="L4361" s="1">
        <f t="shared" si="203"/>
        <v>-0.38724168860726516</v>
      </c>
      <c r="M4361" s="1">
        <f>ABS(J4361-Base!J4361)</f>
        <v>6.6591931015561601E-3</v>
      </c>
    </row>
    <row r="4362" spans="5:13" x14ac:dyDescent="0.3">
      <c r="E4362" s="1">
        <v>4351</v>
      </c>
      <c r="F4362" s="1">
        <v>1</v>
      </c>
      <c r="G4362" s="1">
        <v>27</v>
      </c>
      <c r="H4362" s="1">
        <v>2</v>
      </c>
      <c r="I4362" s="1">
        <f t="shared" si="201"/>
        <v>-0.11026836445245859</v>
      </c>
      <c r="J4362" s="1">
        <f t="shared" si="202"/>
        <v>0.47246080757786535</v>
      </c>
      <c r="K4362" s="1">
        <v>1</v>
      </c>
      <c r="L4362" s="1">
        <f t="shared" si="203"/>
        <v>-0.74980048241377872</v>
      </c>
      <c r="M4362" s="1">
        <f>ABS(J4362-Base!J4362)</f>
        <v>1.5619996475531583E-3</v>
      </c>
    </row>
    <row r="4363" spans="5:13" x14ac:dyDescent="0.3">
      <c r="E4363" s="1">
        <v>4352</v>
      </c>
      <c r="F4363" s="1">
        <v>0</v>
      </c>
      <c r="G4363" s="1">
        <v>20</v>
      </c>
      <c r="H4363" s="1">
        <v>1</v>
      </c>
      <c r="I4363" s="1">
        <f t="shared" si="201"/>
        <v>-0.19077887629129359</v>
      </c>
      <c r="J4363" s="1">
        <f t="shared" si="202"/>
        <v>0.45244941673162731</v>
      </c>
      <c r="K4363" s="1">
        <v>1</v>
      </c>
      <c r="L4363" s="1">
        <f t="shared" si="203"/>
        <v>-0.7930793083191503</v>
      </c>
      <c r="M4363" s="1">
        <f>ABS(J4363-Base!J4363)</f>
        <v>1.0223155209224677E-3</v>
      </c>
    </row>
    <row r="4364" spans="5:13" x14ac:dyDescent="0.3">
      <c r="E4364" s="1">
        <v>4353</v>
      </c>
      <c r="F4364" s="1">
        <v>1</v>
      </c>
      <c r="G4364" s="1">
        <v>25</v>
      </c>
      <c r="H4364" s="1">
        <v>2</v>
      </c>
      <c r="I4364" s="1">
        <f t="shared" si="201"/>
        <v>-5.1073172801085823E-2</v>
      </c>
      <c r="J4364" s="1">
        <f t="shared" si="202"/>
        <v>0.48723448155067395</v>
      </c>
      <c r="K4364" s="1">
        <v>0</v>
      </c>
      <c r="L4364" s="1">
        <f t="shared" si="203"/>
        <v>-0.66793661734998488</v>
      </c>
      <c r="M4364" s="1">
        <f>ABS(J4364-Base!J4364)</f>
        <v>1.0531659815416483E-3</v>
      </c>
    </row>
    <row r="4365" spans="5:13" x14ac:dyDescent="0.3">
      <c r="E4365" s="1">
        <v>4354</v>
      </c>
      <c r="F4365" s="1">
        <v>1</v>
      </c>
      <c r="G4365" s="1">
        <v>29</v>
      </c>
      <c r="H4365" s="1">
        <v>7</v>
      </c>
      <c r="I4365" s="1">
        <f t="shared" ref="I4365:I4428" si="204">$H$5+$H$6*G4365+H4365*$H$7+$H$8*F4365+F4365*H4365*$H$9+F4365*G4365*$H$10</f>
        <v>1.3123740382500779</v>
      </c>
      <c r="J4365" s="1">
        <f t="shared" ref="J4365:J4428" si="205">EXP(I4365)/(1+EXP(I4365))</f>
        <v>0.78791014722200392</v>
      </c>
      <c r="K4365" s="1">
        <v>1</v>
      </c>
      <c r="L4365" s="1">
        <f t="shared" ref="L4365:L4428" si="206">IF(K4365=1,LN(J4365),LN(1-J4365))</f>
        <v>-0.23837122199377378</v>
      </c>
      <c r="M4365" s="1">
        <f>ABS(J4365-Base!J4365)</f>
        <v>1.0241074834550723E-2</v>
      </c>
    </row>
    <row r="4366" spans="5:13" x14ac:dyDescent="0.3">
      <c r="E4366" s="1">
        <v>4355</v>
      </c>
      <c r="F4366" s="1">
        <v>1</v>
      </c>
      <c r="G4366" s="1">
        <v>22</v>
      </c>
      <c r="H4366" s="1">
        <v>6</v>
      </c>
      <c r="I4366" s="1">
        <f t="shared" si="204"/>
        <v>1.2231896901591008</v>
      </c>
      <c r="J4366" s="1">
        <f t="shared" si="205"/>
        <v>0.77262438847577675</v>
      </c>
      <c r="K4366" s="1">
        <v>1</v>
      </c>
      <c r="L4366" s="1">
        <f t="shared" si="206"/>
        <v>-0.25796226249205773</v>
      </c>
      <c r="M4366" s="1">
        <f>ABS(J4366-Base!J4366)</f>
        <v>9.5727526765619908E-3</v>
      </c>
    </row>
    <row r="4367" spans="5:13" x14ac:dyDescent="0.3">
      <c r="E4367" s="1">
        <v>4356</v>
      </c>
      <c r="F4367" s="1">
        <v>1</v>
      </c>
      <c r="G4367" s="1">
        <v>19</v>
      </c>
      <c r="H4367" s="1">
        <v>3</v>
      </c>
      <c r="I4367" s="1">
        <f t="shared" si="204"/>
        <v>0.422879921023814</v>
      </c>
      <c r="J4367" s="1">
        <f t="shared" si="205"/>
        <v>0.60417218387662097</v>
      </c>
      <c r="K4367" s="1">
        <v>1</v>
      </c>
      <c r="L4367" s="1">
        <f t="shared" si="206"/>
        <v>-0.50389604902939533</v>
      </c>
      <c r="M4367" s="1">
        <f>ABS(J4367-Base!J4367)</f>
        <v>3.7483210051679761E-3</v>
      </c>
    </row>
    <row r="4368" spans="5:13" x14ac:dyDescent="0.3">
      <c r="E4368" s="1">
        <v>4357</v>
      </c>
      <c r="F4368" s="1">
        <v>1</v>
      </c>
      <c r="G4368" s="1">
        <v>27</v>
      </c>
      <c r="H4368" s="1">
        <v>5</v>
      </c>
      <c r="I4368" s="1">
        <f t="shared" si="204"/>
        <v>0.77883419215988692</v>
      </c>
      <c r="J4368" s="1">
        <f t="shared" si="205"/>
        <v>0.68542880128468697</v>
      </c>
      <c r="K4368" s="1">
        <v>0</v>
      </c>
      <c r="L4368" s="1">
        <f t="shared" si="206"/>
        <v>-1.1565448414511905</v>
      </c>
      <c r="M4368" s="1">
        <f>ABS(J4368-Base!J4368)</f>
        <v>7.5662606700367396E-3</v>
      </c>
    </row>
    <row r="4369" spans="5:13" x14ac:dyDescent="0.3">
      <c r="E4369" s="1">
        <v>4358</v>
      </c>
      <c r="F4369" s="1">
        <v>0</v>
      </c>
      <c r="G4369" s="1">
        <v>28</v>
      </c>
      <c r="H4369" s="1">
        <v>4</v>
      </c>
      <c r="I4369" s="1">
        <f t="shared" si="204"/>
        <v>0.34213499133774983</v>
      </c>
      <c r="J4369" s="1">
        <f t="shared" si="205"/>
        <v>0.58470904445782967</v>
      </c>
      <c r="K4369" s="1">
        <v>0</v>
      </c>
      <c r="L4369" s="1">
        <f t="shared" si="206"/>
        <v>-0.87877590671363726</v>
      </c>
      <c r="M4369" s="1">
        <f>ABS(J4369-Base!J4369)</f>
        <v>2.1818186810304452E-2</v>
      </c>
    </row>
    <row r="4370" spans="5:13" x14ac:dyDescent="0.3">
      <c r="E4370" s="1">
        <v>4359</v>
      </c>
      <c r="F4370" s="1">
        <v>1</v>
      </c>
      <c r="G4370" s="1">
        <v>19</v>
      </c>
      <c r="H4370" s="1">
        <v>3</v>
      </c>
      <c r="I4370" s="1">
        <f t="shared" si="204"/>
        <v>0.422879921023814</v>
      </c>
      <c r="J4370" s="1">
        <f t="shared" si="205"/>
        <v>0.60417218387662097</v>
      </c>
      <c r="K4370" s="1">
        <v>0</v>
      </c>
      <c r="L4370" s="1">
        <f t="shared" si="206"/>
        <v>-0.92677597005320966</v>
      </c>
      <c r="M4370" s="1">
        <f>ABS(J4370-Base!J4370)</f>
        <v>3.7483210051679761E-3</v>
      </c>
    </row>
    <row r="4371" spans="5:13" x14ac:dyDescent="0.3">
      <c r="E4371" s="1">
        <v>4360</v>
      </c>
      <c r="F4371" s="1">
        <v>0</v>
      </c>
      <c r="G4371" s="1">
        <v>31</v>
      </c>
      <c r="H4371" s="1">
        <v>0</v>
      </c>
      <c r="I4371" s="1">
        <f t="shared" si="204"/>
        <v>-0.72942625204580969</v>
      </c>
      <c r="J4371" s="1">
        <f t="shared" si="205"/>
        <v>0.32532064508229447</v>
      </c>
      <c r="K4371" s="1">
        <v>0</v>
      </c>
      <c r="L4371" s="1">
        <f t="shared" si="206"/>
        <v>-0.39351773072353052</v>
      </c>
      <c r="M4371" s="1">
        <f>ABS(J4371-Base!J4371)</f>
        <v>1.1776913713985815E-2</v>
      </c>
    </row>
    <row r="4372" spans="5:13" x14ac:dyDescent="0.3">
      <c r="E4372" s="1">
        <v>4361</v>
      </c>
      <c r="F4372" s="1">
        <v>1</v>
      </c>
      <c r="G4372" s="1">
        <v>24</v>
      </c>
      <c r="H4372" s="1">
        <v>5</v>
      </c>
      <c r="I4372" s="1">
        <f t="shared" si="204"/>
        <v>0.86762697963694613</v>
      </c>
      <c r="J4372" s="1">
        <f t="shared" si="205"/>
        <v>0.70425168202778288</v>
      </c>
      <c r="K4372" s="1">
        <v>1</v>
      </c>
      <c r="L4372" s="1">
        <f t="shared" si="206"/>
        <v>-0.35061948383264946</v>
      </c>
      <c r="M4372" s="1">
        <f>ABS(J4372-Base!J4372)</f>
        <v>7.9638207494150404E-3</v>
      </c>
    </row>
    <row r="4373" spans="5:13" x14ac:dyDescent="0.3">
      <c r="E4373" s="1">
        <v>4362</v>
      </c>
      <c r="F4373" s="1">
        <v>0</v>
      </c>
      <c r="G4373" s="1">
        <v>26</v>
      </c>
      <c r="H4373" s="1">
        <v>1</v>
      </c>
      <c r="I4373" s="1">
        <f t="shared" si="204"/>
        <v>-0.34927081672561133</v>
      </c>
      <c r="J4373" s="1">
        <f t="shared" si="205"/>
        <v>0.41355925728835835</v>
      </c>
      <c r="K4373" s="1">
        <v>1</v>
      </c>
      <c r="L4373" s="1">
        <f t="shared" si="206"/>
        <v>-0.88295446816341394</v>
      </c>
      <c r="M4373" s="1">
        <f>ABS(J4373-Base!J4373)</f>
        <v>2.1363829843065729E-3</v>
      </c>
    </row>
    <row r="4374" spans="5:13" x14ac:dyDescent="0.3">
      <c r="E4374" s="1">
        <v>4363</v>
      </c>
      <c r="F4374" s="1">
        <v>1</v>
      </c>
      <c r="G4374" s="1">
        <v>18</v>
      </c>
      <c r="H4374" s="1">
        <v>2</v>
      </c>
      <c r="I4374" s="1">
        <f t="shared" si="204"/>
        <v>0.15610999797871863</v>
      </c>
      <c r="J4374" s="1">
        <f t="shared" si="205"/>
        <v>0.53894843275243853</v>
      </c>
      <c r="K4374" s="1">
        <v>1</v>
      </c>
      <c r="L4374" s="1">
        <f t="shared" si="206"/>
        <v>-0.61813538472340257</v>
      </c>
      <c r="M4374" s="1">
        <f>ABS(J4374-Base!J4374)</f>
        <v>7.3620619969594348E-4</v>
      </c>
    </row>
    <row r="4375" spans="5:13" x14ac:dyDescent="0.3">
      <c r="E4375" s="1">
        <v>4364</v>
      </c>
      <c r="F4375" s="1">
        <v>1</v>
      </c>
      <c r="G4375" s="1">
        <v>22</v>
      </c>
      <c r="H4375" s="1">
        <v>4</v>
      </c>
      <c r="I4375" s="1">
        <f t="shared" si="204"/>
        <v>0.63045465241753684</v>
      </c>
      <c r="J4375" s="1">
        <f t="shared" si="205"/>
        <v>0.65259254609950756</v>
      </c>
      <c r="K4375" s="1">
        <v>1</v>
      </c>
      <c r="L4375" s="1">
        <f t="shared" si="206"/>
        <v>-0.42680231673995855</v>
      </c>
      <c r="M4375" s="1">
        <f>ABS(J4375-Base!J4375)</f>
        <v>5.9825470584123908E-3</v>
      </c>
    </row>
    <row r="4376" spans="5:13" x14ac:dyDescent="0.3">
      <c r="E4376" s="1">
        <v>4365</v>
      </c>
      <c r="F4376" s="1">
        <v>1</v>
      </c>
      <c r="G4376" s="1">
        <v>29</v>
      </c>
      <c r="H4376" s="1">
        <v>1</v>
      </c>
      <c r="I4376" s="1">
        <f t="shared" si="204"/>
        <v>-0.46583107497461307</v>
      </c>
      <c r="J4376" s="1">
        <f t="shared" si="205"/>
        <v>0.3856034456921813</v>
      </c>
      <c r="K4376" s="1">
        <v>1</v>
      </c>
      <c r="L4376" s="1">
        <f t="shared" si="206"/>
        <v>-0.95294578036196498</v>
      </c>
      <c r="M4376" s="1">
        <f>ABS(J4376-Base!J4376)</f>
        <v>5.2317078658787874E-3</v>
      </c>
    </row>
    <row r="4377" spans="5:13" x14ac:dyDescent="0.3">
      <c r="E4377" s="1">
        <v>4366</v>
      </c>
      <c r="F4377" s="1">
        <v>0</v>
      </c>
      <c r="G4377" s="1">
        <v>24</v>
      </c>
      <c r="H4377" s="1">
        <v>1</v>
      </c>
      <c r="I4377" s="1">
        <f t="shared" si="204"/>
        <v>-0.2964401699141721</v>
      </c>
      <c r="J4377" s="1">
        <f t="shared" si="205"/>
        <v>0.42642794299600362</v>
      </c>
      <c r="K4377" s="1">
        <v>0</v>
      </c>
      <c r="L4377" s="1">
        <f t="shared" si="206"/>
        <v>-0.55587170600887603</v>
      </c>
      <c r="M4377" s="1">
        <f>ABS(J4377-Base!J4377)</f>
        <v>1.1007142626220934E-3</v>
      </c>
    </row>
    <row r="4378" spans="5:13" x14ac:dyDescent="0.3">
      <c r="E4378" s="1">
        <v>4367</v>
      </c>
      <c r="F4378" s="1">
        <v>0</v>
      </c>
      <c r="G4378" s="1">
        <v>34</v>
      </c>
      <c r="H4378" s="1">
        <v>1</v>
      </c>
      <c r="I4378" s="1">
        <f t="shared" si="204"/>
        <v>-0.56059340397136836</v>
      </c>
      <c r="J4378" s="1">
        <f t="shared" si="205"/>
        <v>0.36341016861032605</v>
      </c>
      <c r="K4378" s="1">
        <v>0</v>
      </c>
      <c r="L4378" s="1">
        <f t="shared" si="206"/>
        <v>-0.451629737573573</v>
      </c>
      <c r="M4378" s="1">
        <f>ABS(J4378-Base!J4378)</f>
        <v>6.0095451239732256E-3</v>
      </c>
    </row>
    <row r="4379" spans="5:13" x14ac:dyDescent="0.3">
      <c r="E4379" s="1">
        <v>4368</v>
      </c>
      <c r="F4379" s="1">
        <v>1</v>
      </c>
      <c r="G4379" s="1">
        <v>22</v>
      </c>
      <c r="H4379" s="1">
        <v>6</v>
      </c>
      <c r="I4379" s="1">
        <f t="shared" si="204"/>
        <v>1.2231896901591008</v>
      </c>
      <c r="J4379" s="1">
        <f t="shared" si="205"/>
        <v>0.77262438847577675</v>
      </c>
      <c r="K4379" s="1">
        <v>1</v>
      </c>
      <c r="L4379" s="1">
        <f t="shared" si="206"/>
        <v>-0.25796226249205773</v>
      </c>
      <c r="M4379" s="1">
        <f>ABS(J4379-Base!J4379)</f>
        <v>9.5727526765619908E-3</v>
      </c>
    </row>
    <row r="4380" spans="5:13" x14ac:dyDescent="0.3">
      <c r="E4380" s="1">
        <v>4369</v>
      </c>
      <c r="F4380" s="1">
        <v>0</v>
      </c>
      <c r="G4380" s="1">
        <v>22</v>
      </c>
      <c r="H4380" s="1">
        <v>1</v>
      </c>
      <c r="I4380" s="1">
        <f t="shared" si="204"/>
        <v>-0.24360952310273282</v>
      </c>
      <c r="J4380" s="1">
        <f t="shared" si="205"/>
        <v>0.43939703315261519</v>
      </c>
      <c r="K4380" s="1">
        <v>1</v>
      </c>
      <c r="L4380" s="1">
        <f t="shared" si="206"/>
        <v>-0.82235187109671826</v>
      </c>
      <c r="M4380" s="1">
        <f>ABS(J4380-Base!J4380)</f>
        <v>4.6310560282480928E-5</v>
      </c>
    </row>
    <row r="4381" spans="5:13" x14ac:dyDescent="0.3">
      <c r="E4381" s="1">
        <v>4370</v>
      </c>
      <c r="F4381" s="1">
        <v>1</v>
      </c>
      <c r="G4381" s="1">
        <v>20</v>
      </c>
      <c r="H4381" s="1">
        <v>3</v>
      </c>
      <c r="I4381" s="1">
        <f t="shared" si="204"/>
        <v>0.39328232519812767</v>
      </c>
      <c r="J4381" s="1">
        <f t="shared" si="205"/>
        <v>0.59707260192305922</v>
      </c>
      <c r="K4381" s="1">
        <v>0</v>
      </c>
      <c r="L4381" s="1">
        <f t="shared" si="206"/>
        <v>-0.90899888692030684</v>
      </c>
      <c r="M4381" s="1">
        <f>ABS(J4381-Base!J4381)</f>
        <v>3.5229003773554757E-3</v>
      </c>
    </row>
    <row r="4382" spans="5:13" x14ac:dyDescent="0.3">
      <c r="E4382" s="1">
        <v>4371</v>
      </c>
      <c r="F4382" s="1">
        <v>0</v>
      </c>
      <c r="G4382" s="1">
        <v>33</v>
      </c>
      <c r="H4382" s="1">
        <v>1</v>
      </c>
      <c r="I4382" s="1">
        <f t="shared" si="204"/>
        <v>-0.53417808056564875</v>
      </c>
      <c r="J4382" s="1">
        <f t="shared" si="205"/>
        <v>0.36954294538393934</v>
      </c>
      <c r="K4382" s="1">
        <v>0</v>
      </c>
      <c r="L4382" s="1">
        <f t="shared" si="206"/>
        <v>-0.46131023911495811</v>
      </c>
      <c r="M4382" s="1">
        <f>ABS(J4382-Base!J4382)</f>
        <v>5.5538762023900068E-3</v>
      </c>
    </row>
    <row r="4383" spans="5:13" x14ac:dyDescent="0.3">
      <c r="E4383" s="1">
        <v>4372</v>
      </c>
      <c r="F4383" s="1">
        <v>1</v>
      </c>
      <c r="G4383" s="1">
        <v>25</v>
      </c>
      <c r="H4383" s="1">
        <v>4</v>
      </c>
      <c r="I4383" s="1">
        <f t="shared" si="204"/>
        <v>0.54166186494047786</v>
      </c>
      <c r="J4383" s="1">
        <f t="shared" si="205"/>
        <v>0.6321989251213167</v>
      </c>
      <c r="K4383" s="1">
        <v>1</v>
      </c>
      <c r="L4383" s="1">
        <f t="shared" si="206"/>
        <v>-0.45855117942143125</v>
      </c>
      <c r="M4383" s="1">
        <f>ABS(J4383-Base!J4383)</f>
        <v>5.4126395647193792E-3</v>
      </c>
    </row>
    <row r="4384" spans="5:13" x14ac:dyDescent="0.3">
      <c r="E4384" s="1">
        <v>4373</v>
      </c>
      <c r="F4384" s="1">
        <v>1</v>
      </c>
      <c r="G4384" s="1">
        <v>20</v>
      </c>
      <c r="H4384" s="1">
        <v>4</v>
      </c>
      <c r="I4384" s="1">
        <f t="shared" si="204"/>
        <v>0.6896498440689095</v>
      </c>
      <c r="J4384" s="1">
        <f t="shared" si="205"/>
        <v>0.66588902829522556</v>
      </c>
      <c r="K4384" s="1">
        <v>0</v>
      </c>
      <c r="L4384" s="1">
        <f t="shared" si="206"/>
        <v>-1.0962820905753516</v>
      </c>
      <c r="M4384" s="1">
        <f>ABS(J4384-Base!J4384)</f>
        <v>6.3331936661242816E-3</v>
      </c>
    </row>
    <row r="4385" spans="5:13" x14ac:dyDescent="0.3">
      <c r="E4385" s="1">
        <v>4374</v>
      </c>
      <c r="F4385" s="1">
        <v>0</v>
      </c>
      <c r="G4385" s="1">
        <v>25</v>
      </c>
      <c r="H4385" s="1">
        <v>1</v>
      </c>
      <c r="I4385" s="1">
        <f t="shared" si="204"/>
        <v>-0.32285549331989172</v>
      </c>
      <c r="J4385" s="1">
        <f t="shared" si="205"/>
        <v>0.41998000031392446</v>
      </c>
      <c r="K4385" s="1">
        <v>1</v>
      </c>
      <c r="L4385" s="1">
        <f t="shared" si="206"/>
        <v>-0.8675481871386902</v>
      </c>
      <c r="M4385" s="1">
        <f>ABS(J4385-Base!J4385)</f>
        <v>1.6211648205774476E-3</v>
      </c>
    </row>
    <row r="4386" spans="5:13" x14ac:dyDescent="0.3">
      <c r="E4386" s="1">
        <v>4375</v>
      </c>
      <c r="F4386" s="1">
        <v>1</v>
      </c>
      <c r="G4386" s="1">
        <v>17</v>
      </c>
      <c r="H4386" s="1">
        <v>4</v>
      </c>
      <c r="I4386" s="1">
        <f t="shared" si="204"/>
        <v>0.77844263154596849</v>
      </c>
      <c r="J4386" s="1">
        <f t="shared" si="205"/>
        <v>0.68534436835953194</v>
      </c>
      <c r="K4386" s="1">
        <v>1</v>
      </c>
      <c r="L4386" s="1">
        <f t="shared" si="206"/>
        <v>-0.37783383951289784</v>
      </c>
      <c r="M4386" s="1">
        <f>ABS(J4386-Base!J4386)</f>
        <v>6.8126931389917988E-3</v>
      </c>
    </row>
    <row r="4387" spans="5:13" x14ac:dyDescent="0.3">
      <c r="E4387" s="1">
        <v>4376</v>
      </c>
      <c r="F4387" s="1">
        <v>1</v>
      </c>
      <c r="G4387" s="1">
        <v>23</v>
      </c>
      <c r="H4387" s="1">
        <v>0</v>
      </c>
      <c r="I4387" s="1">
        <f t="shared" si="204"/>
        <v>-0.58461301889127681</v>
      </c>
      <c r="J4387" s="1">
        <f t="shared" si="205"/>
        <v>0.35787183024814867</v>
      </c>
      <c r="K4387" s="1">
        <v>0</v>
      </c>
      <c r="L4387" s="1">
        <f t="shared" si="206"/>
        <v>-0.44296735385983604</v>
      </c>
      <c r="M4387" s="1">
        <f>ABS(J4387-Base!J4387)</f>
        <v>6.8273094071855112E-3</v>
      </c>
    </row>
    <row r="4388" spans="5:13" x14ac:dyDescent="0.3">
      <c r="E4388" s="1">
        <v>4377</v>
      </c>
      <c r="F4388" s="1">
        <v>0</v>
      </c>
      <c r="G4388" s="1">
        <v>27</v>
      </c>
      <c r="H4388" s="1">
        <v>3</v>
      </c>
      <c r="I4388" s="1">
        <f t="shared" si="204"/>
        <v>0.12047149645186928</v>
      </c>
      <c r="J4388" s="1">
        <f t="shared" si="205"/>
        <v>0.53008150088560058</v>
      </c>
      <c r="K4388" s="1">
        <v>1</v>
      </c>
      <c r="L4388" s="1">
        <f t="shared" si="206"/>
        <v>-0.63472450900232213</v>
      </c>
      <c r="M4388" s="1">
        <f>ABS(J4388-Base!J4388)</f>
        <v>1.4463528467586473E-2</v>
      </c>
    </row>
    <row r="4389" spans="5:13" x14ac:dyDescent="0.3">
      <c r="E4389" s="1">
        <v>4378</v>
      </c>
      <c r="F4389" s="1">
        <v>0</v>
      </c>
      <c r="G4389" s="1">
        <v>24</v>
      </c>
      <c r="H4389" s="1">
        <v>3</v>
      </c>
      <c r="I4389" s="1">
        <f t="shared" si="204"/>
        <v>0.19971746666902823</v>
      </c>
      <c r="J4389" s="1">
        <f t="shared" si="205"/>
        <v>0.54976406464654859</v>
      </c>
      <c r="K4389" s="1">
        <v>0</v>
      </c>
      <c r="L4389" s="1">
        <f t="shared" si="206"/>
        <v>-0.79798353282995782</v>
      </c>
      <c r="M4389" s="1">
        <f>ABS(J4389-Base!J4389)</f>
        <v>1.594627117774039E-2</v>
      </c>
    </row>
    <row r="4390" spans="5:13" x14ac:dyDescent="0.3">
      <c r="E4390" s="1">
        <v>4379</v>
      </c>
      <c r="F4390" s="1">
        <v>0</v>
      </c>
      <c r="G4390" s="1">
        <v>21</v>
      </c>
      <c r="H4390" s="1">
        <v>1</v>
      </c>
      <c r="I4390" s="1">
        <f t="shared" si="204"/>
        <v>-0.2171941996970132</v>
      </c>
      <c r="J4390" s="1">
        <f t="shared" si="205"/>
        <v>0.44591390150239957</v>
      </c>
      <c r="K4390" s="1">
        <v>0</v>
      </c>
      <c r="L4390" s="1">
        <f t="shared" si="206"/>
        <v>-0.59043519185957483</v>
      </c>
      <c r="M4390" s="1">
        <f>ABS(J4390-Base!J4390)</f>
        <v>4.8651378230174513E-4</v>
      </c>
    </row>
    <row r="4391" spans="5:13" x14ac:dyDescent="0.3">
      <c r="E4391" s="1">
        <v>4380</v>
      </c>
      <c r="F4391" s="1">
        <v>1</v>
      </c>
      <c r="G4391" s="1">
        <v>23</v>
      </c>
      <c r="H4391" s="1">
        <v>6</v>
      </c>
      <c r="I4391" s="1">
        <f t="shared" si="204"/>
        <v>1.193592094333414</v>
      </c>
      <c r="J4391" s="1">
        <f t="shared" si="205"/>
        <v>0.76738289178009755</v>
      </c>
      <c r="K4391" s="1">
        <v>0</v>
      </c>
      <c r="L4391" s="1">
        <f t="shared" si="206"/>
        <v>-1.4583614894961952</v>
      </c>
      <c r="M4391" s="1">
        <f>ABS(J4391-Base!J4391)</f>
        <v>9.5359868941310433E-3</v>
      </c>
    </row>
    <row r="4392" spans="5:13" x14ac:dyDescent="0.3">
      <c r="E4392" s="1">
        <v>4381</v>
      </c>
      <c r="F4392" s="1">
        <v>0</v>
      </c>
      <c r="G4392" s="1">
        <v>32</v>
      </c>
      <c r="H4392" s="1">
        <v>3</v>
      </c>
      <c r="I4392" s="1">
        <f t="shared" si="204"/>
        <v>-1.16051205767288E-2</v>
      </c>
      <c r="J4392" s="1">
        <f t="shared" si="205"/>
        <v>0.49709875241712903</v>
      </c>
      <c r="K4392" s="1">
        <v>1</v>
      </c>
      <c r="L4392" s="1">
        <f t="shared" si="206"/>
        <v>-0.69896657560678976</v>
      </c>
      <c r="M4392" s="1">
        <f>ABS(J4392-Base!J4392)</f>
        <v>1.1848467255032913E-2</v>
      </c>
    </row>
    <row r="4393" spans="5:13" x14ac:dyDescent="0.3">
      <c r="E4393" s="1">
        <v>4382</v>
      </c>
      <c r="F4393" s="1">
        <v>0</v>
      </c>
      <c r="G4393" s="1">
        <v>29</v>
      </c>
      <c r="H4393" s="1">
        <v>3</v>
      </c>
      <c r="I4393" s="1">
        <f t="shared" si="204"/>
        <v>6.7640849640430045E-2</v>
      </c>
      <c r="J4393" s="1">
        <f t="shared" si="205"/>
        <v>0.51690376793916937</v>
      </c>
      <c r="K4393" s="1">
        <v>0</v>
      </c>
      <c r="L4393" s="1">
        <f t="shared" si="206"/>
        <v>-0.72753940695368136</v>
      </c>
      <c r="M4393" s="1">
        <f>ABS(J4393-Base!J4393)</f>
        <v>1.3436248929804773E-2</v>
      </c>
    </row>
    <row r="4394" spans="5:13" x14ac:dyDescent="0.3">
      <c r="E4394" s="1">
        <v>4383</v>
      </c>
      <c r="F4394" s="1">
        <v>0</v>
      </c>
      <c r="G4394" s="1">
        <v>31</v>
      </c>
      <c r="H4394" s="1">
        <v>1</v>
      </c>
      <c r="I4394" s="1">
        <f t="shared" si="204"/>
        <v>-0.48134743375420952</v>
      </c>
      <c r="J4394" s="1">
        <f t="shared" si="205"/>
        <v>0.3819339988922909</v>
      </c>
      <c r="K4394" s="1">
        <v>1</v>
      </c>
      <c r="L4394" s="1">
        <f t="shared" si="206"/>
        <v>-0.96250746307223201</v>
      </c>
      <c r="M4394" s="1">
        <f>ABS(J4394-Base!J4394)</f>
        <v>4.6159653878562468E-3</v>
      </c>
    </row>
    <row r="4395" spans="5:13" x14ac:dyDescent="0.3">
      <c r="E4395" s="1">
        <v>4384</v>
      </c>
      <c r="F4395" s="1">
        <v>1</v>
      </c>
      <c r="G4395" s="1">
        <v>21</v>
      </c>
      <c r="H4395" s="1">
        <v>0</v>
      </c>
      <c r="I4395" s="1">
        <f t="shared" si="204"/>
        <v>-0.52541782723990405</v>
      </c>
      <c r="J4395" s="1">
        <f t="shared" si="205"/>
        <v>0.37158623967126819</v>
      </c>
      <c r="K4395" s="1">
        <v>0</v>
      </c>
      <c r="L4395" s="1">
        <f t="shared" si="206"/>
        <v>-0.46455647543632289</v>
      </c>
      <c r="M4395" s="1">
        <f>ABS(J4395-Base!J4395)</f>
        <v>6.452411040651973E-3</v>
      </c>
    </row>
    <row r="4396" spans="5:13" x14ac:dyDescent="0.3">
      <c r="E4396" s="1">
        <v>4385</v>
      </c>
      <c r="F4396" s="1">
        <v>1</v>
      </c>
      <c r="G4396" s="1">
        <v>21</v>
      </c>
      <c r="H4396" s="1">
        <v>6</v>
      </c>
      <c r="I4396" s="1">
        <f t="shared" si="204"/>
        <v>1.2527872859847871</v>
      </c>
      <c r="J4396" s="1">
        <f t="shared" si="205"/>
        <v>0.77778198077224958</v>
      </c>
      <c r="K4396" s="1">
        <v>1</v>
      </c>
      <c r="L4396" s="1">
        <f t="shared" si="206"/>
        <v>-0.25130902444547165</v>
      </c>
      <c r="M4396" s="1">
        <f>ABS(J4396-Base!J4396)</f>
        <v>9.6032623605929457E-3</v>
      </c>
    </row>
    <row r="4397" spans="5:13" x14ac:dyDescent="0.3">
      <c r="E4397" s="1">
        <v>4386</v>
      </c>
      <c r="F4397" s="1">
        <v>0</v>
      </c>
      <c r="G4397" s="1">
        <v>28</v>
      </c>
      <c r="H4397" s="1">
        <v>0</v>
      </c>
      <c r="I4397" s="1">
        <f t="shared" si="204"/>
        <v>-0.65018028182865084</v>
      </c>
      <c r="J4397" s="1">
        <f t="shared" si="205"/>
        <v>0.34294891237847408</v>
      </c>
      <c r="K4397" s="1">
        <v>1</v>
      </c>
      <c r="L4397" s="1">
        <f t="shared" si="206"/>
        <v>-1.0701737864123733</v>
      </c>
      <c r="M4397" s="1">
        <f>ABS(J4397-Base!J4397)</f>
        <v>1.0668044857152559E-2</v>
      </c>
    </row>
    <row r="4398" spans="5:13" x14ac:dyDescent="0.3">
      <c r="E4398" s="1">
        <v>4387</v>
      </c>
      <c r="F4398" s="1">
        <v>0</v>
      </c>
      <c r="G4398" s="1">
        <v>21</v>
      </c>
      <c r="H4398" s="1">
        <v>1</v>
      </c>
      <c r="I4398" s="1">
        <f t="shared" si="204"/>
        <v>-0.2171941996970132</v>
      </c>
      <c r="J4398" s="1">
        <f t="shared" si="205"/>
        <v>0.44591390150239957</v>
      </c>
      <c r="K4398" s="1">
        <v>0</v>
      </c>
      <c r="L4398" s="1">
        <f t="shared" si="206"/>
        <v>-0.59043519185957483</v>
      </c>
      <c r="M4398" s="1">
        <f>ABS(J4398-Base!J4398)</f>
        <v>4.8651378230174513E-4</v>
      </c>
    </row>
    <row r="4399" spans="5:13" x14ac:dyDescent="0.3">
      <c r="E4399" s="1">
        <v>4388</v>
      </c>
      <c r="F4399" s="1">
        <v>1</v>
      </c>
      <c r="G4399" s="1">
        <v>21</v>
      </c>
      <c r="H4399" s="1">
        <v>3</v>
      </c>
      <c r="I4399" s="1">
        <f t="shared" si="204"/>
        <v>0.36368472937244134</v>
      </c>
      <c r="J4399" s="1">
        <f t="shared" si="205"/>
        <v>0.58993210957582065</v>
      </c>
      <c r="K4399" s="1">
        <v>0</v>
      </c>
      <c r="L4399" s="1">
        <f t="shared" si="206"/>
        <v>-0.89143254659126092</v>
      </c>
      <c r="M4399" s="1">
        <f>ABS(J4399-Base!J4399)</f>
        <v>3.2934135297213452E-3</v>
      </c>
    </row>
    <row r="4400" spans="5:13" x14ac:dyDescent="0.3">
      <c r="E4400" s="1">
        <v>4389</v>
      </c>
      <c r="F4400" s="1">
        <v>1</v>
      </c>
      <c r="G4400" s="1">
        <v>21</v>
      </c>
      <c r="H4400" s="1">
        <v>1</v>
      </c>
      <c r="I4400" s="1">
        <f t="shared" si="204"/>
        <v>-0.22905030836912227</v>
      </c>
      <c r="J4400" s="1">
        <f t="shared" si="205"/>
        <v>0.44298646859080054</v>
      </c>
      <c r="K4400" s="1">
        <v>0</v>
      </c>
      <c r="L4400" s="1">
        <f t="shared" si="206"/>
        <v>-0.58516574597614501</v>
      </c>
      <c r="M4400" s="1">
        <f>ABS(J4400-Base!J4400)</f>
        <v>3.4139466939007712E-3</v>
      </c>
    </row>
    <row r="4401" spans="5:13" x14ac:dyDescent="0.3">
      <c r="E4401" s="1">
        <v>4390</v>
      </c>
      <c r="F4401" s="1">
        <v>1</v>
      </c>
      <c r="G4401" s="1">
        <v>19</v>
      </c>
      <c r="H4401" s="1">
        <v>5</v>
      </c>
      <c r="I4401" s="1">
        <f t="shared" si="204"/>
        <v>1.0156149587653778</v>
      </c>
      <c r="J4401" s="1">
        <f t="shared" si="205"/>
        <v>0.73411756696659891</v>
      </c>
      <c r="K4401" s="1">
        <v>1</v>
      </c>
      <c r="L4401" s="1">
        <f t="shared" si="206"/>
        <v>-0.30908609021492589</v>
      </c>
      <c r="M4401" s="1">
        <f>ABS(J4401-Base!J4401)</f>
        <v>8.491304213043116E-3</v>
      </c>
    </row>
    <row r="4402" spans="5:13" x14ac:dyDescent="0.3">
      <c r="E4402" s="1">
        <v>4391</v>
      </c>
      <c r="F4402" s="1">
        <v>0</v>
      </c>
      <c r="G4402" s="1">
        <v>25</v>
      </c>
      <c r="H4402" s="1">
        <v>2</v>
      </c>
      <c r="I4402" s="1">
        <f t="shared" si="204"/>
        <v>-7.477667502829155E-2</v>
      </c>
      <c r="J4402" s="1">
        <f t="shared" si="205"/>
        <v>0.48131453715836953</v>
      </c>
      <c r="K4402" s="1">
        <v>0</v>
      </c>
      <c r="L4402" s="1">
        <f t="shared" si="206"/>
        <v>-0.65645762415665765</v>
      </c>
      <c r="M4402" s="1">
        <f>ABS(J4402-Base!J4402)</f>
        <v>6.9731103738460698E-3</v>
      </c>
    </row>
    <row r="4403" spans="5:13" x14ac:dyDescent="0.3">
      <c r="E4403" s="1">
        <v>4392</v>
      </c>
      <c r="F4403" s="1">
        <v>1</v>
      </c>
      <c r="G4403" s="1">
        <v>32</v>
      </c>
      <c r="H4403" s="1">
        <v>1</v>
      </c>
      <c r="I4403" s="1">
        <f t="shared" si="204"/>
        <v>-0.55462386245167206</v>
      </c>
      <c r="J4403" s="1">
        <f t="shared" si="205"/>
        <v>0.36479230441488358</v>
      </c>
      <c r="K4403" s="1">
        <v>1</v>
      </c>
      <c r="L4403" s="1">
        <f t="shared" si="206"/>
        <v>-1.0084271163584084</v>
      </c>
      <c r="M4403" s="1">
        <f>ABS(J4403-Base!J4403)</f>
        <v>5.8366138882467444E-3</v>
      </c>
    </row>
    <row r="4404" spans="5:13" x14ac:dyDescent="0.3">
      <c r="E4404" s="1">
        <v>4393</v>
      </c>
      <c r="F4404" s="1">
        <v>1</v>
      </c>
      <c r="G4404" s="1">
        <v>28</v>
      </c>
      <c r="H4404" s="1">
        <v>5</v>
      </c>
      <c r="I4404" s="1">
        <f t="shared" si="204"/>
        <v>0.74923659633420059</v>
      </c>
      <c r="J4404" s="1">
        <f t="shared" si="205"/>
        <v>0.67901233459018318</v>
      </c>
      <c r="K4404" s="1">
        <v>0</v>
      </c>
      <c r="L4404" s="1">
        <f t="shared" si="206"/>
        <v>-1.1363525821049896</v>
      </c>
      <c r="M4404" s="1">
        <f>ABS(J4404-Base!J4404)</f>
        <v>7.4204038742234912E-3</v>
      </c>
    </row>
    <row r="4405" spans="5:13" x14ac:dyDescent="0.3">
      <c r="E4405" s="1">
        <v>4394</v>
      </c>
      <c r="F4405" s="1">
        <v>1</v>
      </c>
      <c r="G4405" s="1">
        <v>32</v>
      </c>
      <c r="H4405" s="1">
        <v>1</v>
      </c>
      <c r="I4405" s="1">
        <f t="shared" si="204"/>
        <v>-0.55462386245167206</v>
      </c>
      <c r="J4405" s="1">
        <f t="shared" si="205"/>
        <v>0.36479230441488358</v>
      </c>
      <c r="K4405" s="1">
        <v>0</v>
      </c>
      <c r="L4405" s="1">
        <f t="shared" si="206"/>
        <v>-0.45380325390673626</v>
      </c>
      <c r="M4405" s="1">
        <f>ABS(J4405-Base!J4405)</f>
        <v>5.8366138882467444E-3</v>
      </c>
    </row>
    <row r="4406" spans="5:13" x14ac:dyDescent="0.3">
      <c r="E4406" s="1">
        <v>4395</v>
      </c>
      <c r="F4406" s="1">
        <v>1</v>
      </c>
      <c r="G4406" s="1">
        <v>23</v>
      </c>
      <c r="H4406" s="1">
        <v>2</v>
      </c>
      <c r="I4406" s="1">
        <f t="shared" si="204"/>
        <v>8.1220188502868634E-3</v>
      </c>
      <c r="J4406" s="1">
        <f t="shared" si="205"/>
        <v>0.50203049355042118</v>
      </c>
      <c r="K4406" s="1">
        <v>0</v>
      </c>
      <c r="L4406" s="1">
        <f t="shared" si="206"/>
        <v>-0.69721643586119952</v>
      </c>
      <c r="M4406" s="1">
        <f>ABS(J4406-Base!J4406)</f>
        <v>5.4109666962431913E-4</v>
      </c>
    </row>
    <row r="4407" spans="5:13" x14ac:dyDescent="0.3">
      <c r="E4407" s="1">
        <v>4396</v>
      </c>
      <c r="F4407" s="1">
        <v>0</v>
      </c>
      <c r="G4407" s="1">
        <v>29</v>
      </c>
      <c r="H4407" s="1">
        <v>2</v>
      </c>
      <c r="I4407" s="1">
        <f t="shared" si="204"/>
        <v>-0.18043796865117012</v>
      </c>
      <c r="J4407" s="1">
        <f t="shared" si="205"/>
        <v>0.45501249971933283</v>
      </c>
      <c r="K4407" s="1">
        <v>1</v>
      </c>
      <c r="L4407" s="1">
        <f t="shared" si="206"/>
        <v>-0.78743038849791103</v>
      </c>
      <c r="M4407" s="1">
        <f>ABS(J4407-Base!J4407)</f>
        <v>4.7877438780188908E-3</v>
      </c>
    </row>
    <row r="4408" spans="5:13" x14ac:dyDescent="0.3">
      <c r="E4408" s="1">
        <v>4397</v>
      </c>
      <c r="F4408" s="1">
        <v>1</v>
      </c>
      <c r="G4408" s="1">
        <v>25</v>
      </c>
      <c r="H4408" s="1">
        <v>3</v>
      </c>
      <c r="I4408" s="1">
        <f t="shared" si="204"/>
        <v>0.24529434606969602</v>
      </c>
      <c r="J4408" s="1">
        <f t="shared" si="205"/>
        <v>0.56101794223747015</v>
      </c>
      <c r="K4408" s="1">
        <v>0</v>
      </c>
      <c r="L4408" s="1">
        <f t="shared" si="206"/>
        <v>-0.82329673744258314</v>
      </c>
      <c r="M4408" s="1">
        <f>ABS(J4408-Base!J4408)</f>
        <v>2.3400149410359727E-3</v>
      </c>
    </row>
    <row r="4409" spans="5:13" x14ac:dyDescent="0.3">
      <c r="E4409" s="1">
        <v>4398</v>
      </c>
      <c r="F4409" s="1">
        <v>0</v>
      </c>
      <c r="G4409" s="1">
        <v>22</v>
      </c>
      <c r="H4409" s="1">
        <v>3</v>
      </c>
      <c r="I4409" s="1">
        <f t="shared" si="204"/>
        <v>0.25254811348046752</v>
      </c>
      <c r="J4409" s="1">
        <f t="shared" si="205"/>
        <v>0.56280357877103637</v>
      </c>
      <c r="K4409" s="1">
        <v>0</v>
      </c>
      <c r="L4409" s="1">
        <f t="shared" si="206"/>
        <v>-0.82737270837436416</v>
      </c>
      <c r="M4409" s="1">
        <f>ABS(J4409-Base!J4409)</f>
        <v>1.6889813374746487E-2</v>
      </c>
    </row>
    <row r="4410" spans="5:13" x14ac:dyDescent="0.3">
      <c r="E4410" s="1">
        <v>4399</v>
      </c>
      <c r="F4410" s="1">
        <v>1</v>
      </c>
      <c r="G4410" s="1">
        <v>24</v>
      </c>
      <c r="H4410" s="1">
        <v>6</v>
      </c>
      <c r="I4410" s="1">
        <f t="shared" si="204"/>
        <v>1.1639944985077277</v>
      </c>
      <c r="J4410" s="1">
        <f t="shared" si="205"/>
        <v>0.76205777818895526</v>
      </c>
      <c r="K4410" s="1">
        <v>1</v>
      </c>
      <c r="L4410" s="1">
        <f t="shared" si="206"/>
        <v>-0.27173290177506049</v>
      </c>
      <c r="M4410" s="1">
        <f>ABS(J4410-Base!J4410)</f>
        <v>9.4928572910584208E-3</v>
      </c>
    </row>
    <row r="4411" spans="5:13" x14ac:dyDescent="0.3">
      <c r="E4411" s="1">
        <v>4400</v>
      </c>
      <c r="F4411" s="1">
        <v>1</v>
      </c>
      <c r="G4411" s="1">
        <v>22</v>
      </c>
      <c r="H4411" s="1">
        <v>1</v>
      </c>
      <c r="I4411" s="1">
        <f t="shared" si="204"/>
        <v>-0.2586479041948086</v>
      </c>
      <c r="J4411" s="1">
        <f t="shared" si="205"/>
        <v>0.43569611229414967</v>
      </c>
      <c r="K4411" s="1">
        <v>0</v>
      </c>
      <c r="L4411" s="1">
        <f t="shared" si="206"/>
        <v>-0.57216236459988612</v>
      </c>
      <c r="M4411" s="1">
        <f>ABS(J4411-Base!J4411)</f>
        <v>3.6546102981830364E-3</v>
      </c>
    </row>
    <row r="4412" spans="5:13" x14ac:dyDescent="0.3">
      <c r="E4412" s="1">
        <v>4401</v>
      </c>
      <c r="F4412" s="1">
        <v>0</v>
      </c>
      <c r="G4412" s="1">
        <v>23</v>
      </c>
      <c r="H4412" s="1">
        <v>2</v>
      </c>
      <c r="I4412" s="1">
        <f t="shared" si="204"/>
        <v>-2.194602821685232E-2</v>
      </c>
      <c r="J4412" s="1">
        <f t="shared" si="205"/>
        <v>0.49451371313987069</v>
      </c>
      <c r="K4412" s="1">
        <v>0</v>
      </c>
      <c r="L4412" s="1">
        <f t="shared" si="206"/>
        <v>-0.68223436876271526</v>
      </c>
      <c r="M4412" s="1">
        <f>ABS(J4412-Base!J4412)</f>
        <v>8.0578770801748023E-3</v>
      </c>
    </row>
    <row r="4413" spans="5:13" x14ac:dyDescent="0.3">
      <c r="E4413" s="1">
        <v>4402</v>
      </c>
      <c r="F4413" s="1">
        <v>0</v>
      </c>
      <c r="G4413" s="1">
        <v>26</v>
      </c>
      <c r="H4413" s="1">
        <v>2</v>
      </c>
      <c r="I4413" s="1">
        <f t="shared" si="204"/>
        <v>-0.10119199843401117</v>
      </c>
      <c r="J4413" s="1">
        <f t="shared" si="205"/>
        <v>0.47472356555743933</v>
      </c>
      <c r="K4413" s="1">
        <v>1</v>
      </c>
      <c r="L4413" s="1">
        <f t="shared" si="206"/>
        <v>-0.74502261160366057</v>
      </c>
      <c r="M4413" s="1">
        <f>ABS(J4413-Base!J4413)</f>
        <v>6.4278209415614129E-3</v>
      </c>
    </row>
    <row r="4414" spans="5:13" x14ac:dyDescent="0.3">
      <c r="E4414" s="1">
        <v>4403</v>
      </c>
      <c r="F4414" s="1">
        <v>0</v>
      </c>
      <c r="G4414" s="1">
        <v>31</v>
      </c>
      <c r="H4414" s="1">
        <v>1</v>
      </c>
      <c r="I4414" s="1">
        <f t="shared" si="204"/>
        <v>-0.48134743375420952</v>
      </c>
      <c r="J4414" s="1">
        <f t="shared" si="205"/>
        <v>0.3819339988922909</v>
      </c>
      <c r="K4414" s="1">
        <v>0</v>
      </c>
      <c r="L4414" s="1">
        <f t="shared" si="206"/>
        <v>-0.48116002931802265</v>
      </c>
      <c r="M4414" s="1">
        <f>ABS(J4414-Base!J4414)</f>
        <v>4.6159653878562468E-3</v>
      </c>
    </row>
    <row r="4415" spans="5:13" x14ac:dyDescent="0.3">
      <c r="E4415" s="1">
        <v>4404</v>
      </c>
      <c r="F4415" s="1">
        <v>1</v>
      </c>
      <c r="G4415" s="1">
        <v>25</v>
      </c>
      <c r="H4415" s="1">
        <v>5</v>
      </c>
      <c r="I4415" s="1">
        <f t="shared" si="204"/>
        <v>0.8380293838112598</v>
      </c>
      <c r="J4415" s="1">
        <f t="shared" si="205"/>
        <v>0.69805001920814269</v>
      </c>
      <c r="K4415" s="1">
        <v>1</v>
      </c>
      <c r="L4415" s="1">
        <f t="shared" si="206"/>
        <v>-0.35946451803062252</v>
      </c>
      <c r="M4415" s="1">
        <f>ABS(J4415-Base!J4415)</f>
        <v>7.8380176991105222E-3</v>
      </c>
    </row>
    <row r="4416" spans="5:13" x14ac:dyDescent="0.3">
      <c r="E4416" s="1">
        <v>4405</v>
      </c>
      <c r="F4416" s="1">
        <v>0</v>
      </c>
      <c r="G4416" s="1">
        <v>29</v>
      </c>
      <c r="H4416" s="1">
        <v>3</v>
      </c>
      <c r="I4416" s="1">
        <f t="shared" si="204"/>
        <v>6.7640849640430045E-2</v>
      </c>
      <c r="J4416" s="1">
        <f t="shared" si="205"/>
        <v>0.51690376793916937</v>
      </c>
      <c r="K4416" s="1">
        <v>0</v>
      </c>
      <c r="L4416" s="1">
        <f t="shared" si="206"/>
        <v>-0.72753940695368136</v>
      </c>
      <c r="M4416" s="1">
        <f>ABS(J4416-Base!J4416)</f>
        <v>1.3436248929804773E-2</v>
      </c>
    </row>
    <row r="4417" spans="5:13" x14ac:dyDescent="0.3">
      <c r="E4417" s="1">
        <v>4406</v>
      </c>
      <c r="F4417" s="1">
        <v>1</v>
      </c>
      <c r="G4417" s="1">
        <v>23</v>
      </c>
      <c r="H4417" s="1">
        <v>5</v>
      </c>
      <c r="I4417" s="1">
        <f t="shared" si="204"/>
        <v>0.89722457546263246</v>
      </c>
      <c r="J4417" s="1">
        <f t="shared" si="205"/>
        <v>0.71037881827480831</v>
      </c>
      <c r="K4417" s="1">
        <v>1</v>
      </c>
      <c r="L4417" s="1">
        <f t="shared" si="206"/>
        <v>-0.34195690436636939</v>
      </c>
      <c r="M4417" s="1">
        <f>ABS(J4417-Base!J4417)</f>
        <v>8.0828640074115388E-3</v>
      </c>
    </row>
    <row r="4418" spans="5:13" x14ac:dyDescent="0.3">
      <c r="E4418" s="1">
        <v>4407</v>
      </c>
      <c r="F4418" s="1">
        <v>0</v>
      </c>
      <c r="G4418" s="1">
        <v>25</v>
      </c>
      <c r="H4418" s="1">
        <v>1</v>
      </c>
      <c r="I4418" s="1">
        <f t="shared" si="204"/>
        <v>-0.32285549331989172</v>
      </c>
      <c r="J4418" s="1">
        <f t="shared" si="205"/>
        <v>0.41998000031392446</v>
      </c>
      <c r="K4418" s="1">
        <v>1</v>
      </c>
      <c r="L4418" s="1">
        <f t="shared" si="206"/>
        <v>-0.8675481871386902</v>
      </c>
      <c r="M4418" s="1">
        <f>ABS(J4418-Base!J4418)</f>
        <v>1.6211648205774476E-3</v>
      </c>
    </row>
    <row r="4419" spans="5:13" x14ac:dyDescent="0.3">
      <c r="E4419" s="1">
        <v>4408</v>
      </c>
      <c r="F4419" s="1">
        <v>0</v>
      </c>
      <c r="G4419" s="1">
        <v>24</v>
      </c>
      <c r="H4419" s="1">
        <v>3</v>
      </c>
      <c r="I4419" s="1">
        <f t="shared" si="204"/>
        <v>0.19971746666902823</v>
      </c>
      <c r="J4419" s="1">
        <f t="shared" si="205"/>
        <v>0.54976406464654859</v>
      </c>
      <c r="K4419" s="1">
        <v>1</v>
      </c>
      <c r="L4419" s="1">
        <f t="shared" si="206"/>
        <v>-0.59826606616092959</v>
      </c>
      <c r="M4419" s="1">
        <f>ABS(J4419-Base!J4419)</f>
        <v>1.594627117774039E-2</v>
      </c>
    </row>
    <row r="4420" spans="5:13" x14ac:dyDescent="0.3">
      <c r="E4420" s="1">
        <v>4409</v>
      </c>
      <c r="F4420" s="1">
        <v>0</v>
      </c>
      <c r="G4420" s="1">
        <v>23</v>
      </c>
      <c r="H4420" s="1">
        <v>1</v>
      </c>
      <c r="I4420" s="1">
        <f t="shared" si="204"/>
        <v>-0.27002484650845249</v>
      </c>
      <c r="J4420" s="1">
        <f t="shared" si="205"/>
        <v>0.43290099526311304</v>
      </c>
      <c r="K4420" s="1">
        <v>1</v>
      </c>
      <c r="L4420" s="1">
        <f t="shared" si="206"/>
        <v>-0.83724622547675487</v>
      </c>
      <c r="M4420" s="1">
        <f>ABS(J4420-Base!J4420)</f>
        <v>5.7557668159280428E-4</v>
      </c>
    </row>
    <row r="4421" spans="5:13" x14ac:dyDescent="0.3">
      <c r="E4421" s="1">
        <v>4410</v>
      </c>
      <c r="F4421" s="1">
        <v>0</v>
      </c>
      <c r="G4421" s="1">
        <v>25</v>
      </c>
      <c r="H4421" s="1">
        <v>1</v>
      </c>
      <c r="I4421" s="1">
        <f t="shared" si="204"/>
        <v>-0.32285549331989172</v>
      </c>
      <c r="J4421" s="1">
        <f t="shared" si="205"/>
        <v>0.41998000031392446</v>
      </c>
      <c r="K4421" s="1">
        <v>1</v>
      </c>
      <c r="L4421" s="1">
        <f t="shared" si="206"/>
        <v>-0.8675481871386902</v>
      </c>
      <c r="M4421" s="1">
        <f>ABS(J4421-Base!J4421)</f>
        <v>1.6211648205774476E-3</v>
      </c>
    </row>
    <row r="4422" spans="5:13" x14ac:dyDescent="0.3">
      <c r="E4422" s="1">
        <v>4411</v>
      </c>
      <c r="F4422" s="1">
        <v>1</v>
      </c>
      <c r="G4422" s="1">
        <v>16</v>
      </c>
      <c r="H4422" s="1">
        <v>2</v>
      </c>
      <c r="I4422" s="1">
        <f t="shared" si="204"/>
        <v>0.21530518963009132</v>
      </c>
      <c r="J4422" s="1">
        <f t="shared" si="205"/>
        <v>0.55361932436231731</v>
      </c>
      <c r="K4422" s="1">
        <v>0</v>
      </c>
      <c r="L4422" s="1">
        <f t="shared" si="206"/>
        <v>-0.80658315819415516</v>
      </c>
      <c r="M4422" s="1">
        <f>ABS(J4422-Base!J4422)</f>
        <v>1.2392227227497887E-3</v>
      </c>
    </row>
    <row r="4423" spans="5:13" x14ac:dyDescent="0.3">
      <c r="E4423" s="1">
        <v>4412</v>
      </c>
      <c r="F4423" s="1">
        <v>0</v>
      </c>
      <c r="G4423" s="1">
        <v>28</v>
      </c>
      <c r="H4423" s="1">
        <v>2</v>
      </c>
      <c r="I4423" s="1">
        <f t="shared" si="204"/>
        <v>-0.15402264524545051</v>
      </c>
      <c r="J4423" s="1">
        <f t="shared" si="205"/>
        <v>0.46157028094029279</v>
      </c>
      <c r="K4423" s="1">
        <v>1</v>
      </c>
      <c r="L4423" s="1">
        <f t="shared" si="206"/>
        <v>-0.77312094857257374</v>
      </c>
      <c r="M4423" s="1">
        <f>ABS(J4423-Base!J4423)</f>
        <v>5.3345204778011968E-3</v>
      </c>
    </row>
    <row r="4424" spans="5:13" x14ac:dyDescent="0.3">
      <c r="E4424" s="1">
        <v>4413</v>
      </c>
      <c r="F4424" s="1">
        <v>1</v>
      </c>
      <c r="G4424" s="1">
        <v>19</v>
      </c>
      <c r="H4424" s="1">
        <v>4</v>
      </c>
      <c r="I4424" s="1">
        <f t="shared" si="204"/>
        <v>0.71924743989459583</v>
      </c>
      <c r="J4424" s="1">
        <f t="shared" si="205"/>
        <v>0.67244127668046971</v>
      </c>
      <c r="K4424" s="1">
        <v>1</v>
      </c>
      <c r="L4424" s="1">
        <f t="shared" si="206"/>
        <v>-0.39684049224007112</v>
      </c>
      <c r="M4424" s="1">
        <f>ABS(J4424-Base!J4424)</f>
        <v>6.4993290872643605E-3</v>
      </c>
    </row>
    <row r="4425" spans="5:13" x14ac:dyDescent="0.3">
      <c r="E4425" s="1">
        <v>4414</v>
      </c>
      <c r="F4425" s="1">
        <v>1</v>
      </c>
      <c r="G4425" s="1">
        <v>27</v>
      </c>
      <c r="H4425" s="1">
        <v>3</v>
      </c>
      <c r="I4425" s="1">
        <f t="shared" si="204"/>
        <v>0.18609915441832325</v>
      </c>
      <c r="J4425" s="1">
        <f t="shared" si="205"/>
        <v>0.54639097799939529</v>
      </c>
      <c r="K4425" s="1">
        <v>0</v>
      </c>
      <c r="L4425" s="1">
        <f t="shared" si="206"/>
        <v>-0.79051963699433736</v>
      </c>
      <c r="M4425" s="1">
        <f>ABS(J4425-Base!J4425)</f>
        <v>1.8459486462082397E-3</v>
      </c>
    </row>
    <row r="4426" spans="5:13" x14ac:dyDescent="0.3">
      <c r="E4426" s="1">
        <v>4415</v>
      </c>
      <c r="F4426" s="1">
        <v>1</v>
      </c>
      <c r="G4426" s="1">
        <v>22</v>
      </c>
      <c r="H4426" s="1">
        <v>2</v>
      </c>
      <c r="I4426" s="1">
        <f t="shared" si="204"/>
        <v>3.7719614675973248E-2</v>
      </c>
      <c r="J4426" s="1">
        <f t="shared" si="205"/>
        <v>0.50942878577989803</v>
      </c>
      <c r="K4426" s="1">
        <v>0</v>
      </c>
      <c r="L4426" s="1">
        <f t="shared" si="206"/>
        <v>-0.71218482352225843</v>
      </c>
      <c r="M4426" s="1">
        <f>ABS(J4426-Base!J4426)</f>
        <v>2.8465903584240504E-4</v>
      </c>
    </row>
    <row r="4427" spans="5:13" x14ac:dyDescent="0.3">
      <c r="E4427" s="1">
        <v>4416</v>
      </c>
      <c r="F4427" s="1">
        <v>1</v>
      </c>
      <c r="G4427" s="1">
        <v>20</v>
      </c>
      <c r="H4427" s="1">
        <v>1</v>
      </c>
      <c r="I4427" s="1">
        <f t="shared" si="204"/>
        <v>-0.19945271254343591</v>
      </c>
      <c r="J4427" s="1">
        <f t="shared" si="205"/>
        <v>0.45030146909432373</v>
      </c>
      <c r="K4427" s="1">
        <v>0</v>
      </c>
      <c r="L4427" s="1">
        <f t="shared" si="206"/>
        <v>-0.59838527665743024</v>
      </c>
      <c r="M4427" s="1">
        <f>ABS(J4427-Base!J4427)</f>
        <v>3.1702631582260499E-3</v>
      </c>
    </row>
    <row r="4428" spans="5:13" x14ac:dyDescent="0.3">
      <c r="E4428" s="1">
        <v>4417</v>
      </c>
      <c r="F4428" s="1">
        <v>1</v>
      </c>
      <c r="G4428" s="1">
        <v>25</v>
      </c>
      <c r="H4428" s="1">
        <v>6</v>
      </c>
      <c r="I4428" s="1">
        <f t="shared" si="204"/>
        <v>1.1343969026820413</v>
      </c>
      <c r="J4428" s="1">
        <f t="shared" si="205"/>
        <v>0.75664941885121151</v>
      </c>
      <c r="K4428" s="1">
        <v>0</v>
      </c>
      <c r="L4428" s="1">
        <f t="shared" si="206"/>
        <v>-1.4132521545864027</v>
      </c>
      <c r="M4428" s="1">
        <f>ABS(J4428-Base!J4428)</f>
        <v>9.4432639840301702E-3</v>
      </c>
    </row>
    <row r="4429" spans="5:13" x14ac:dyDescent="0.3">
      <c r="E4429" s="1">
        <v>4418</v>
      </c>
      <c r="F4429" s="1">
        <v>1</v>
      </c>
      <c r="G4429" s="1">
        <v>21</v>
      </c>
      <c r="H4429" s="1">
        <v>4</v>
      </c>
      <c r="I4429" s="1">
        <f t="shared" ref="I4429:I4492" si="207">$H$5+$H$6*G4429+H4429*$H$7+$H$8*F4429+F4429*H4429*$H$9+F4429*G4429*$H$10</f>
        <v>0.66005224824322317</v>
      </c>
      <c r="J4429" s="1">
        <f t="shared" ref="J4429:J4492" si="208">EXP(I4429)/(1+EXP(I4429))</f>
        <v>0.65927212519680789</v>
      </c>
      <c r="K4429" s="1">
        <v>1</v>
      </c>
      <c r="L4429" s="1">
        <f t="shared" ref="L4429:L4492" si="209">IF(K4429=1,LN(J4429),LN(1-J4429))</f>
        <v>-0.41661889314875233</v>
      </c>
      <c r="M4429" s="1">
        <f>ABS(J4429-Base!J4429)</f>
        <v>6.1608930378419524E-3</v>
      </c>
    </row>
    <row r="4430" spans="5:13" x14ac:dyDescent="0.3">
      <c r="E4430" s="1">
        <v>4419</v>
      </c>
      <c r="F4430" s="1">
        <v>1</v>
      </c>
      <c r="G4430" s="1">
        <v>19</v>
      </c>
      <c r="H4430" s="1">
        <v>3</v>
      </c>
      <c r="I4430" s="1">
        <f t="shared" si="207"/>
        <v>0.422879921023814</v>
      </c>
      <c r="J4430" s="1">
        <f t="shared" si="208"/>
        <v>0.60417218387662097</v>
      </c>
      <c r="K4430" s="1">
        <v>1</v>
      </c>
      <c r="L4430" s="1">
        <f t="shared" si="209"/>
        <v>-0.50389604902939533</v>
      </c>
      <c r="M4430" s="1">
        <f>ABS(J4430-Base!J4430)</f>
        <v>3.7483210051679761E-3</v>
      </c>
    </row>
    <row r="4431" spans="5:13" x14ac:dyDescent="0.3">
      <c r="E4431" s="1">
        <v>4420</v>
      </c>
      <c r="F4431" s="1">
        <v>0</v>
      </c>
      <c r="G4431" s="1">
        <v>22</v>
      </c>
      <c r="H4431" s="1">
        <v>0</v>
      </c>
      <c r="I4431" s="1">
        <f t="shared" si="207"/>
        <v>-0.49168834139433298</v>
      </c>
      <c r="J4431" s="1">
        <f t="shared" si="208"/>
        <v>0.37949591830017942</v>
      </c>
      <c r="K4431" s="1">
        <v>1</v>
      </c>
      <c r="L4431" s="1">
        <f t="shared" si="209"/>
        <v>-0.96891143767154075</v>
      </c>
      <c r="M4431" s="1">
        <f>ABS(J4431-Base!J4431)</f>
        <v>8.1515393118058999E-3</v>
      </c>
    </row>
    <row r="4432" spans="5:13" x14ac:dyDescent="0.3">
      <c r="E4432" s="1">
        <v>4421</v>
      </c>
      <c r="F4432" s="1">
        <v>0</v>
      </c>
      <c r="G4432" s="1">
        <v>29</v>
      </c>
      <c r="H4432" s="1">
        <v>1</v>
      </c>
      <c r="I4432" s="1">
        <f t="shared" si="207"/>
        <v>-0.42851678694277029</v>
      </c>
      <c r="J4432" s="1">
        <f t="shared" si="208"/>
        <v>0.39448056471223647</v>
      </c>
      <c r="K4432" s="1">
        <v>1</v>
      </c>
      <c r="L4432" s="1">
        <f t="shared" si="209"/>
        <v>-0.93018540553150597</v>
      </c>
      <c r="M4432" s="1">
        <f>ABS(J4432-Base!J4432)</f>
        <v>3.6454111541763812E-3</v>
      </c>
    </row>
    <row r="4433" spans="5:13" x14ac:dyDescent="0.3">
      <c r="E4433" s="1">
        <v>4422</v>
      </c>
      <c r="F4433" s="1">
        <v>0</v>
      </c>
      <c r="G4433" s="1">
        <v>27</v>
      </c>
      <c r="H4433" s="1">
        <v>1</v>
      </c>
      <c r="I4433" s="1">
        <f t="shared" si="207"/>
        <v>-0.37568614013133106</v>
      </c>
      <c r="J4433" s="1">
        <f t="shared" si="208"/>
        <v>0.40716776750395117</v>
      </c>
      <c r="K4433" s="1">
        <v>0</v>
      </c>
      <c r="L4433" s="1">
        <f t="shared" si="209"/>
        <v>-0.52284383317200933</v>
      </c>
      <c r="M4433" s="1">
        <f>ABS(J4433-Base!J4433)</f>
        <v>2.6458377101921116E-3</v>
      </c>
    </row>
    <row r="4434" spans="5:13" x14ac:dyDescent="0.3">
      <c r="E4434" s="1">
        <v>4423</v>
      </c>
      <c r="F4434" s="1">
        <v>1</v>
      </c>
      <c r="G4434" s="1">
        <v>27</v>
      </c>
      <c r="H4434" s="1">
        <v>0</v>
      </c>
      <c r="I4434" s="1">
        <f t="shared" si="207"/>
        <v>-0.70300340219402224</v>
      </c>
      <c r="J4434" s="1">
        <f t="shared" si="208"/>
        <v>0.3311466715981391</v>
      </c>
      <c r="K4434" s="1">
        <v>0</v>
      </c>
      <c r="L4434" s="1">
        <f t="shared" si="209"/>
        <v>-0.40219048294753218</v>
      </c>
      <c r="M4434" s="1">
        <f>ABS(J4434-Base!J4434)</f>
        <v>7.5036116032313749E-3</v>
      </c>
    </row>
    <row r="4435" spans="5:13" x14ac:dyDescent="0.3">
      <c r="E4435" s="1">
        <v>4424</v>
      </c>
      <c r="F4435" s="1">
        <v>1</v>
      </c>
      <c r="G4435" s="1">
        <v>24</v>
      </c>
      <c r="H4435" s="1">
        <v>3</v>
      </c>
      <c r="I4435" s="1">
        <f t="shared" si="207"/>
        <v>0.27489194189538235</v>
      </c>
      <c r="J4435" s="1">
        <f t="shared" si="208"/>
        <v>0.56829347313059175</v>
      </c>
      <c r="K4435" s="1">
        <v>1</v>
      </c>
      <c r="L4435" s="1">
        <f t="shared" si="209"/>
        <v>-0.56511731564631229</v>
      </c>
      <c r="M4435" s="1">
        <f>ABS(J4435-Base!J4435)</f>
        <v>2.583137306302774E-3</v>
      </c>
    </row>
    <row r="4436" spans="5:13" x14ac:dyDescent="0.3">
      <c r="E4436" s="1">
        <v>4425</v>
      </c>
      <c r="F4436" s="1">
        <v>1</v>
      </c>
      <c r="G4436" s="1">
        <v>22</v>
      </c>
      <c r="H4436" s="1">
        <v>3</v>
      </c>
      <c r="I4436" s="1">
        <f t="shared" si="207"/>
        <v>0.33408713354675501</v>
      </c>
      <c r="J4436" s="1">
        <f t="shared" si="208"/>
        <v>0.58275350580968577</v>
      </c>
      <c r="K4436" s="1">
        <v>1</v>
      </c>
      <c r="L4436" s="1">
        <f t="shared" si="209"/>
        <v>-0.53999098510892973</v>
      </c>
      <c r="M4436" s="1">
        <f>ABS(J4436-Base!J4436)</f>
        <v>3.0601136639029081E-3</v>
      </c>
    </row>
    <row r="4437" spans="5:13" x14ac:dyDescent="0.3">
      <c r="E4437" s="1">
        <v>4426</v>
      </c>
      <c r="F4437" s="1">
        <v>0</v>
      </c>
      <c r="G4437" s="1">
        <v>30</v>
      </c>
      <c r="H4437" s="1">
        <v>2</v>
      </c>
      <c r="I4437" s="1">
        <f t="shared" si="207"/>
        <v>-0.20685329205688974</v>
      </c>
      <c r="J4437" s="1">
        <f t="shared" si="208"/>
        <v>0.4484702850960226</v>
      </c>
      <c r="K4437" s="1">
        <v>1</v>
      </c>
      <c r="L4437" s="1">
        <f t="shared" si="209"/>
        <v>-0.80191285364468201</v>
      </c>
      <c r="M4437" s="1">
        <f>ABS(J4437-Base!J4437)</f>
        <v>4.2417013842316331E-3</v>
      </c>
    </row>
    <row r="4438" spans="5:13" x14ac:dyDescent="0.3">
      <c r="E4438" s="1">
        <v>4427</v>
      </c>
      <c r="F4438" s="1">
        <v>0</v>
      </c>
      <c r="G4438" s="1">
        <v>25</v>
      </c>
      <c r="H4438" s="1">
        <v>1</v>
      </c>
      <c r="I4438" s="1">
        <f t="shared" si="207"/>
        <v>-0.32285549331989172</v>
      </c>
      <c r="J4438" s="1">
        <f t="shared" si="208"/>
        <v>0.41998000031392446</v>
      </c>
      <c r="K4438" s="1">
        <v>1</v>
      </c>
      <c r="L4438" s="1">
        <f t="shared" si="209"/>
        <v>-0.8675481871386902</v>
      </c>
      <c r="M4438" s="1">
        <f>ABS(J4438-Base!J4438)</f>
        <v>1.6211648205774476E-3</v>
      </c>
    </row>
    <row r="4439" spans="5:13" x14ac:dyDescent="0.3">
      <c r="E4439" s="1">
        <v>4428</v>
      </c>
      <c r="F4439" s="1">
        <v>1</v>
      </c>
      <c r="G4439" s="1">
        <v>22</v>
      </c>
      <c r="H4439" s="1">
        <v>3</v>
      </c>
      <c r="I4439" s="1">
        <f t="shared" si="207"/>
        <v>0.33408713354675501</v>
      </c>
      <c r="J4439" s="1">
        <f t="shared" si="208"/>
        <v>0.58275350580968577</v>
      </c>
      <c r="K4439" s="1">
        <v>0</v>
      </c>
      <c r="L4439" s="1">
        <f t="shared" si="209"/>
        <v>-0.87407811865568463</v>
      </c>
      <c r="M4439" s="1">
        <f>ABS(J4439-Base!J4439)</f>
        <v>3.0601136639029081E-3</v>
      </c>
    </row>
    <row r="4440" spans="5:13" x14ac:dyDescent="0.3">
      <c r="E4440" s="1">
        <v>4429</v>
      </c>
      <c r="F4440" s="1">
        <v>0</v>
      </c>
      <c r="G4440" s="1">
        <v>30</v>
      </c>
      <c r="H4440" s="1">
        <v>1</v>
      </c>
      <c r="I4440" s="1">
        <f t="shared" si="207"/>
        <v>-0.4549321103484899</v>
      </c>
      <c r="J4440" s="1">
        <f t="shared" si="208"/>
        <v>0.38818875454897944</v>
      </c>
      <c r="K4440" s="1">
        <v>1</v>
      </c>
      <c r="L4440" s="1">
        <f t="shared" si="209"/>
        <v>-0.94626357685594398</v>
      </c>
      <c r="M4440" s="1">
        <f>ABS(J4440-Base!J4440)</f>
        <v>4.1345494440507835E-3</v>
      </c>
    </row>
    <row r="4441" spans="5:13" x14ac:dyDescent="0.3">
      <c r="E4441" s="1">
        <v>4430</v>
      </c>
      <c r="F4441" s="1">
        <v>1</v>
      </c>
      <c r="G4441" s="1">
        <v>19</v>
      </c>
      <c r="H4441" s="1">
        <v>1</v>
      </c>
      <c r="I4441" s="1">
        <f t="shared" si="207"/>
        <v>-0.16985511671774955</v>
      </c>
      <c r="J4441" s="1">
        <f t="shared" si="208"/>
        <v>0.45763801982697555</v>
      </c>
      <c r="K4441" s="1">
        <v>0</v>
      </c>
      <c r="L4441" s="1">
        <f t="shared" si="209"/>
        <v>-0.61182164036396791</v>
      </c>
      <c r="M4441" s="1">
        <f>ABS(J4441-Base!J4441)</f>
        <v>2.9238545794913473E-3</v>
      </c>
    </row>
    <row r="4442" spans="5:13" x14ac:dyDescent="0.3">
      <c r="E4442" s="1">
        <v>4431</v>
      </c>
      <c r="F4442" s="1">
        <v>1</v>
      </c>
      <c r="G4442" s="1">
        <v>20</v>
      </c>
      <c r="H4442" s="1">
        <v>3</v>
      </c>
      <c r="I4442" s="1">
        <f t="shared" si="207"/>
        <v>0.39328232519812767</v>
      </c>
      <c r="J4442" s="1">
        <f t="shared" si="208"/>
        <v>0.59707260192305922</v>
      </c>
      <c r="K4442" s="1">
        <v>0</v>
      </c>
      <c r="L4442" s="1">
        <f t="shared" si="209"/>
        <v>-0.90899888692030684</v>
      </c>
      <c r="M4442" s="1">
        <f>ABS(J4442-Base!J4442)</f>
        <v>3.5229003773554757E-3</v>
      </c>
    </row>
    <row r="4443" spans="5:13" x14ac:dyDescent="0.3">
      <c r="E4443" s="1">
        <v>4432</v>
      </c>
      <c r="F4443" s="1">
        <v>0</v>
      </c>
      <c r="G4443" s="1">
        <v>27</v>
      </c>
      <c r="H4443" s="1">
        <v>2</v>
      </c>
      <c r="I4443" s="1">
        <f t="shared" si="207"/>
        <v>-0.12760732183973089</v>
      </c>
      <c r="J4443" s="1">
        <f t="shared" si="208"/>
        <v>0.4681413889610696</v>
      </c>
      <c r="K4443" s="1">
        <v>1</v>
      </c>
      <c r="L4443" s="1">
        <f t="shared" si="209"/>
        <v>-0.75898491552680436</v>
      </c>
      <c r="M4443" s="1">
        <f>ABS(J4443-Base!J4443)</f>
        <v>5.8814182643489032E-3</v>
      </c>
    </row>
    <row r="4444" spans="5:13" x14ac:dyDescent="0.3">
      <c r="E4444" s="1">
        <v>4433</v>
      </c>
      <c r="F4444" s="1">
        <v>0</v>
      </c>
      <c r="G4444" s="1">
        <v>26</v>
      </c>
      <c r="H4444" s="1">
        <v>2</v>
      </c>
      <c r="I4444" s="1">
        <f t="shared" si="207"/>
        <v>-0.10119199843401117</v>
      </c>
      <c r="J4444" s="1">
        <f t="shared" si="208"/>
        <v>0.47472356555743933</v>
      </c>
      <c r="K4444" s="1">
        <v>0</v>
      </c>
      <c r="L4444" s="1">
        <f t="shared" si="209"/>
        <v>-0.6438306131696494</v>
      </c>
      <c r="M4444" s="1">
        <f>ABS(J4444-Base!J4444)</f>
        <v>6.4278209415614129E-3</v>
      </c>
    </row>
    <row r="4445" spans="5:13" x14ac:dyDescent="0.3">
      <c r="E4445" s="1">
        <v>4434</v>
      </c>
      <c r="F4445" s="1">
        <v>1</v>
      </c>
      <c r="G4445" s="1">
        <v>26</v>
      </c>
      <c r="H4445" s="1">
        <v>1</v>
      </c>
      <c r="I4445" s="1">
        <f t="shared" si="207"/>
        <v>-0.37703828749755397</v>
      </c>
      <c r="J4445" s="1">
        <f t="shared" si="208"/>
        <v>0.40684142424285535</v>
      </c>
      <c r="K4445" s="1">
        <v>0</v>
      </c>
      <c r="L4445" s="1">
        <f t="shared" si="209"/>
        <v>-0.5222935029889062</v>
      </c>
      <c r="M4445" s="1">
        <f>ABS(J4445-Base!J4445)</f>
        <v>4.5814500611964237E-3</v>
      </c>
    </row>
    <row r="4446" spans="5:13" x14ac:dyDescent="0.3">
      <c r="E4446" s="1">
        <v>4435</v>
      </c>
      <c r="F4446" s="1">
        <v>0</v>
      </c>
      <c r="G4446" s="1">
        <v>29</v>
      </c>
      <c r="H4446" s="1">
        <v>2</v>
      </c>
      <c r="I4446" s="1">
        <f t="shared" si="207"/>
        <v>-0.18043796865117012</v>
      </c>
      <c r="J4446" s="1">
        <f t="shared" si="208"/>
        <v>0.45501249971933283</v>
      </c>
      <c r="K4446" s="1">
        <v>0</v>
      </c>
      <c r="L4446" s="1">
        <f t="shared" si="209"/>
        <v>-0.60699241984674102</v>
      </c>
      <c r="M4446" s="1">
        <f>ABS(J4446-Base!J4446)</f>
        <v>4.7877438780188908E-3</v>
      </c>
    </row>
    <row r="4447" spans="5:13" x14ac:dyDescent="0.3">
      <c r="E4447" s="1">
        <v>4436</v>
      </c>
      <c r="F4447" s="1">
        <v>0</v>
      </c>
      <c r="G4447" s="1">
        <v>32</v>
      </c>
      <c r="H4447" s="1">
        <v>0</v>
      </c>
      <c r="I4447" s="1">
        <f t="shared" si="207"/>
        <v>-0.7558415754515293</v>
      </c>
      <c r="J4447" s="1">
        <f t="shared" si="208"/>
        <v>0.31954978527119099</v>
      </c>
      <c r="K4447" s="1">
        <v>0</v>
      </c>
      <c r="L4447" s="1">
        <f t="shared" si="209"/>
        <v>-0.38500061940703234</v>
      </c>
      <c r="M4447" s="1">
        <f>ABS(J4447-Base!J4447)</f>
        <v>1.2122765381490541E-2</v>
      </c>
    </row>
    <row r="4448" spans="5:13" x14ac:dyDescent="0.3">
      <c r="E4448" s="1">
        <v>4437</v>
      </c>
      <c r="F4448" s="1">
        <v>0</v>
      </c>
      <c r="G4448" s="1">
        <v>25</v>
      </c>
      <c r="H4448" s="1">
        <v>2</v>
      </c>
      <c r="I4448" s="1">
        <f t="shared" si="207"/>
        <v>-7.477667502829155E-2</v>
      </c>
      <c r="J4448" s="1">
        <f t="shared" si="208"/>
        <v>0.48131453715836953</v>
      </c>
      <c r="K4448" s="1">
        <v>0</v>
      </c>
      <c r="L4448" s="1">
        <f t="shared" si="209"/>
        <v>-0.65645762415665765</v>
      </c>
      <c r="M4448" s="1">
        <f>ABS(J4448-Base!J4448)</f>
        <v>6.9731103738460698E-3</v>
      </c>
    </row>
    <row r="4449" spans="5:13" x14ac:dyDescent="0.3">
      <c r="E4449" s="1">
        <v>4438</v>
      </c>
      <c r="F4449" s="1">
        <v>0</v>
      </c>
      <c r="G4449" s="1">
        <v>26</v>
      </c>
      <c r="H4449" s="1">
        <v>0</v>
      </c>
      <c r="I4449" s="1">
        <f t="shared" si="207"/>
        <v>-0.5973496350172115</v>
      </c>
      <c r="J4449" s="1">
        <f t="shared" si="208"/>
        <v>0.35495028933023043</v>
      </c>
      <c r="K4449" s="1">
        <v>1</v>
      </c>
      <c r="L4449" s="1">
        <f t="shared" si="209"/>
        <v>-1.0357775293675338</v>
      </c>
      <c r="M4449" s="1">
        <f>ABS(J4449-Base!J4449)</f>
        <v>9.8715949567237948E-3</v>
      </c>
    </row>
    <row r="4450" spans="5:13" x14ac:dyDescent="0.3">
      <c r="E4450" s="1">
        <v>4439</v>
      </c>
      <c r="F4450" s="1">
        <v>1</v>
      </c>
      <c r="G4450" s="1">
        <v>28</v>
      </c>
      <c r="H4450" s="1">
        <v>1</v>
      </c>
      <c r="I4450" s="1">
        <f t="shared" si="207"/>
        <v>-0.43623347914892674</v>
      </c>
      <c r="J4450" s="1">
        <f t="shared" si="208"/>
        <v>0.39263882082146984</v>
      </c>
      <c r="K4450" s="1">
        <v>0</v>
      </c>
      <c r="L4450" s="1">
        <f t="shared" si="209"/>
        <v>-0.49863164152047607</v>
      </c>
      <c r="M4450" s="1">
        <f>ABS(J4450-Base!J4450)</f>
        <v>5.0197113098892077E-3</v>
      </c>
    </row>
    <row r="4451" spans="5:13" x14ac:dyDescent="0.3">
      <c r="E4451" s="1">
        <v>4440</v>
      </c>
      <c r="F4451" s="1">
        <v>1</v>
      </c>
      <c r="G4451" s="1">
        <v>27</v>
      </c>
      <c r="H4451" s="1">
        <v>3</v>
      </c>
      <c r="I4451" s="1">
        <f t="shared" si="207"/>
        <v>0.18609915441832325</v>
      </c>
      <c r="J4451" s="1">
        <f t="shared" si="208"/>
        <v>0.54639097799939529</v>
      </c>
      <c r="K4451" s="1">
        <v>1</v>
      </c>
      <c r="L4451" s="1">
        <f t="shared" si="209"/>
        <v>-0.60442048257601411</v>
      </c>
      <c r="M4451" s="1">
        <f>ABS(J4451-Base!J4451)</f>
        <v>1.8459486462082397E-3</v>
      </c>
    </row>
    <row r="4452" spans="5:13" x14ac:dyDescent="0.3">
      <c r="E4452" s="1">
        <v>4441</v>
      </c>
      <c r="F4452" s="1">
        <v>0</v>
      </c>
      <c r="G4452" s="1">
        <v>27</v>
      </c>
      <c r="H4452" s="1">
        <v>2</v>
      </c>
      <c r="I4452" s="1">
        <f t="shared" si="207"/>
        <v>-0.12760732183973089</v>
      </c>
      <c r="J4452" s="1">
        <f t="shared" si="208"/>
        <v>0.4681413889610696</v>
      </c>
      <c r="K4452" s="1">
        <v>0</v>
      </c>
      <c r="L4452" s="1">
        <f t="shared" si="209"/>
        <v>-0.63137759368707358</v>
      </c>
      <c r="M4452" s="1">
        <f>ABS(J4452-Base!J4452)</f>
        <v>5.8814182643489032E-3</v>
      </c>
    </row>
    <row r="4453" spans="5:13" x14ac:dyDescent="0.3">
      <c r="E4453" s="1">
        <v>4442</v>
      </c>
      <c r="F4453" s="1">
        <v>0</v>
      </c>
      <c r="G4453" s="1">
        <v>30</v>
      </c>
      <c r="H4453" s="1">
        <v>2</v>
      </c>
      <c r="I4453" s="1">
        <f t="shared" si="207"/>
        <v>-0.20685329205688974</v>
      </c>
      <c r="J4453" s="1">
        <f t="shared" si="208"/>
        <v>0.4484702850960226</v>
      </c>
      <c r="K4453" s="1">
        <v>1</v>
      </c>
      <c r="L4453" s="1">
        <f t="shared" si="209"/>
        <v>-0.80191285364468201</v>
      </c>
      <c r="M4453" s="1">
        <f>ABS(J4453-Base!J4453)</f>
        <v>4.2417013842316331E-3</v>
      </c>
    </row>
    <row r="4454" spans="5:13" x14ac:dyDescent="0.3">
      <c r="E4454" s="1">
        <v>4443</v>
      </c>
      <c r="F4454" s="1">
        <v>1</v>
      </c>
      <c r="G4454" s="1">
        <v>22</v>
      </c>
      <c r="H4454" s="1">
        <v>1</v>
      </c>
      <c r="I4454" s="1">
        <f t="shared" si="207"/>
        <v>-0.2586479041948086</v>
      </c>
      <c r="J4454" s="1">
        <f t="shared" si="208"/>
        <v>0.43569611229414967</v>
      </c>
      <c r="K4454" s="1">
        <v>0</v>
      </c>
      <c r="L4454" s="1">
        <f t="shared" si="209"/>
        <v>-0.57216236459988612</v>
      </c>
      <c r="M4454" s="1">
        <f>ABS(J4454-Base!J4454)</f>
        <v>3.6546102981830364E-3</v>
      </c>
    </row>
    <row r="4455" spans="5:13" x14ac:dyDescent="0.3">
      <c r="E4455" s="1">
        <v>4444</v>
      </c>
      <c r="F4455" s="1">
        <v>0</v>
      </c>
      <c r="G4455" s="1">
        <v>23</v>
      </c>
      <c r="H4455" s="1">
        <v>1</v>
      </c>
      <c r="I4455" s="1">
        <f t="shared" si="207"/>
        <v>-0.27002484650845249</v>
      </c>
      <c r="J4455" s="1">
        <f t="shared" si="208"/>
        <v>0.43290099526311304</v>
      </c>
      <c r="K4455" s="1">
        <v>1</v>
      </c>
      <c r="L4455" s="1">
        <f t="shared" si="209"/>
        <v>-0.83724622547675487</v>
      </c>
      <c r="M4455" s="1">
        <f>ABS(J4455-Base!J4455)</f>
        <v>5.7557668159280428E-4</v>
      </c>
    </row>
    <row r="4456" spans="5:13" x14ac:dyDescent="0.3">
      <c r="E4456" s="1">
        <v>4445</v>
      </c>
      <c r="F4456" s="1">
        <v>0</v>
      </c>
      <c r="G4456" s="1">
        <v>35</v>
      </c>
      <c r="H4456" s="1">
        <v>3</v>
      </c>
      <c r="I4456" s="1">
        <f t="shared" si="207"/>
        <v>-9.0851090793887646E-2</v>
      </c>
      <c r="J4456" s="1">
        <f t="shared" si="208"/>
        <v>0.47730283686969882</v>
      </c>
      <c r="K4456" s="1">
        <v>0</v>
      </c>
      <c r="L4456" s="1">
        <f t="shared" si="209"/>
        <v>-0.6487530206162303</v>
      </c>
      <c r="M4456" s="1">
        <f>ABS(J4456-Base!J4456)</f>
        <v>1.0218767156131237E-2</v>
      </c>
    </row>
    <row r="4457" spans="5:13" x14ac:dyDescent="0.3">
      <c r="E4457" s="1">
        <v>4446</v>
      </c>
      <c r="F4457" s="1">
        <v>1</v>
      </c>
      <c r="G4457" s="1">
        <v>26</v>
      </c>
      <c r="H4457" s="1">
        <v>3</v>
      </c>
      <c r="I4457" s="1">
        <f t="shared" si="207"/>
        <v>0.21569675024400969</v>
      </c>
      <c r="J4457" s="1">
        <f t="shared" si="208"/>
        <v>0.55371608673374029</v>
      </c>
      <c r="K4457" s="1">
        <v>1</v>
      </c>
      <c r="L4457" s="1">
        <f t="shared" si="209"/>
        <v>-0.59110320241696923</v>
      </c>
      <c r="M4457" s="1">
        <f>ABS(J4457-Base!J4457)</f>
        <v>2.0941864440533475E-3</v>
      </c>
    </row>
    <row r="4458" spans="5:13" x14ac:dyDescent="0.3">
      <c r="E4458" s="1">
        <v>4447</v>
      </c>
      <c r="F4458" s="1">
        <v>0</v>
      </c>
      <c r="G4458" s="1">
        <v>21</v>
      </c>
      <c r="H4458" s="1">
        <v>1</v>
      </c>
      <c r="I4458" s="1">
        <f t="shared" si="207"/>
        <v>-0.2171941996970132</v>
      </c>
      <c r="J4458" s="1">
        <f t="shared" si="208"/>
        <v>0.44591390150239957</v>
      </c>
      <c r="K4458" s="1">
        <v>1</v>
      </c>
      <c r="L4458" s="1">
        <f t="shared" si="209"/>
        <v>-0.80762939155658786</v>
      </c>
      <c r="M4458" s="1">
        <f>ABS(J4458-Base!J4458)</f>
        <v>4.8651378230174513E-4</v>
      </c>
    </row>
    <row r="4459" spans="5:13" x14ac:dyDescent="0.3">
      <c r="E4459" s="1">
        <v>4448</v>
      </c>
      <c r="F4459" s="1">
        <v>0</v>
      </c>
      <c r="G4459" s="1">
        <v>21</v>
      </c>
      <c r="H4459" s="1">
        <v>1</v>
      </c>
      <c r="I4459" s="1">
        <f t="shared" si="207"/>
        <v>-0.2171941996970132</v>
      </c>
      <c r="J4459" s="1">
        <f t="shared" si="208"/>
        <v>0.44591390150239957</v>
      </c>
      <c r="K4459" s="1">
        <v>0</v>
      </c>
      <c r="L4459" s="1">
        <f t="shared" si="209"/>
        <v>-0.59043519185957483</v>
      </c>
      <c r="M4459" s="1">
        <f>ABS(J4459-Base!J4459)</f>
        <v>4.8651378230174513E-4</v>
      </c>
    </row>
    <row r="4460" spans="5:13" x14ac:dyDescent="0.3">
      <c r="E4460" s="1">
        <v>4449</v>
      </c>
      <c r="F4460" s="1">
        <v>0</v>
      </c>
      <c r="G4460" s="1">
        <v>28</v>
      </c>
      <c r="H4460" s="1">
        <v>4</v>
      </c>
      <c r="I4460" s="1">
        <f t="shared" si="207"/>
        <v>0.34213499133774983</v>
      </c>
      <c r="J4460" s="1">
        <f t="shared" si="208"/>
        <v>0.58470904445782967</v>
      </c>
      <c r="K4460" s="1">
        <v>1</v>
      </c>
      <c r="L4460" s="1">
        <f t="shared" si="209"/>
        <v>-0.53664091537588743</v>
      </c>
      <c r="M4460" s="1">
        <f>ABS(J4460-Base!J4460)</f>
        <v>2.1818186810304452E-2</v>
      </c>
    </row>
    <row r="4461" spans="5:13" x14ac:dyDescent="0.3">
      <c r="E4461" s="1">
        <v>4450</v>
      </c>
      <c r="F4461" s="1">
        <v>1</v>
      </c>
      <c r="G4461" s="1">
        <v>25</v>
      </c>
      <c r="H4461" s="1">
        <v>4</v>
      </c>
      <c r="I4461" s="1">
        <f t="shared" si="207"/>
        <v>0.54166186494047786</v>
      </c>
      <c r="J4461" s="1">
        <f t="shared" si="208"/>
        <v>0.6321989251213167</v>
      </c>
      <c r="K4461" s="1">
        <v>1</v>
      </c>
      <c r="L4461" s="1">
        <f t="shared" si="209"/>
        <v>-0.45855117942143125</v>
      </c>
      <c r="M4461" s="1">
        <f>ABS(J4461-Base!J4461)</f>
        <v>5.4126395647193792E-3</v>
      </c>
    </row>
    <row r="4462" spans="5:13" x14ac:dyDescent="0.3">
      <c r="E4462" s="1">
        <v>4451</v>
      </c>
      <c r="F4462" s="1">
        <v>1</v>
      </c>
      <c r="G4462" s="1">
        <v>23</v>
      </c>
      <c r="H4462" s="1">
        <v>7</v>
      </c>
      <c r="I4462" s="1">
        <f t="shared" si="207"/>
        <v>1.4899596132041959</v>
      </c>
      <c r="J4462" s="1">
        <f t="shared" si="208"/>
        <v>0.81607221066615709</v>
      </c>
      <c r="K4462" s="1">
        <v>1</v>
      </c>
      <c r="L4462" s="1">
        <f t="shared" si="209"/>
        <v>-0.20325243446991778</v>
      </c>
      <c r="M4462" s="1">
        <f>ABS(J4462-Base!J4462)</f>
        <v>1.0175141351065675E-2</v>
      </c>
    </row>
    <row r="4463" spans="5:13" x14ac:dyDescent="0.3">
      <c r="E4463" s="1">
        <v>4452</v>
      </c>
      <c r="F4463" s="1">
        <v>1</v>
      </c>
      <c r="G4463" s="1">
        <v>20</v>
      </c>
      <c r="H4463" s="1">
        <v>5</v>
      </c>
      <c r="I4463" s="1">
        <f t="shared" si="207"/>
        <v>0.98601736293969144</v>
      </c>
      <c r="J4463" s="1">
        <f t="shared" si="208"/>
        <v>0.72830055963107243</v>
      </c>
      <c r="K4463" s="1">
        <v>0</v>
      </c>
      <c r="L4463" s="1">
        <f t="shared" si="209"/>
        <v>-1.3030588222909052</v>
      </c>
      <c r="M4463" s="1">
        <f>ABS(J4463-Base!J4463)</f>
        <v>8.399337005623897E-3</v>
      </c>
    </row>
    <row r="4464" spans="5:13" x14ac:dyDescent="0.3">
      <c r="E4464" s="1">
        <v>4453</v>
      </c>
      <c r="F4464" s="1">
        <v>0</v>
      </c>
      <c r="G4464" s="1">
        <v>33</v>
      </c>
      <c r="H4464" s="1">
        <v>1</v>
      </c>
      <c r="I4464" s="1">
        <f t="shared" si="207"/>
        <v>-0.53417808056564875</v>
      </c>
      <c r="J4464" s="1">
        <f t="shared" si="208"/>
        <v>0.36954294538393934</v>
      </c>
      <c r="K4464" s="1">
        <v>0</v>
      </c>
      <c r="L4464" s="1">
        <f t="shared" si="209"/>
        <v>-0.46131023911495811</v>
      </c>
      <c r="M4464" s="1">
        <f>ABS(J4464-Base!J4464)</f>
        <v>5.5538762023900068E-3</v>
      </c>
    </row>
    <row r="4465" spans="5:13" x14ac:dyDescent="0.3">
      <c r="E4465" s="1">
        <v>4454</v>
      </c>
      <c r="F4465" s="1">
        <v>1</v>
      </c>
      <c r="G4465" s="1">
        <v>18</v>
      </c>
      <c r="H4465" s="1">
        <v>6</v>
      </c>
      <c r="I4465" s="1">
        <f t="shared" si="207"/>
        <v>1.3415800734618462</v>
      </c>
      <c r="J4465" s="1">
        <f t="shared" si="208"/>
        <v>0.79274966385690115</v>
      </c>
      <c r="K4465" s="1">
        <v>1</v>
      </c>
      <c r="L4465" s="1">
        <f t="shared" si="209"/>
        <v>-0.23224778958533926</v>
      </c>
      <c r="M4465" s="1">
        <f>ABS(J4465-Base!J4465)</f>
        <v>9.658438402227576E-3</v>
      </c>
    </row>
    <row r="4466" spans="5:13" x14ac:dyDescent="0.3">
      <c r="E4466" s="1">
        <v>4455</v>
      </c>
      <c r="F4466" s="1">
        <v>0</v>
      </c>
      <c r="G4466" s="1">
        <v>29</v>
      </c>
      <c r="H4466" s="1">
        <v>1</v>
      </c>
      <c r="I4466" s="1">
        <f t="shared" si="207"/>
        <v>-0.42851678694277029</v>
      </c>
      <c r="J4466" s="1">
        <f t="shared" si="208"/>
        <v>0.39448056471223647</v>
      </c>
      <c r="K4466" s="1">
        <v>1</v>
      </c>
      <c r="L4466" s="1">
        <f t="shared" si="209"/>
        <v>-0.93018540553150597</v>
      </c>
      <c r="M4466" s="1">
        <f>ABS(J4466-Base!J4466)</f>
        <v>3.6454111541763812E-3</v>
      </c>
    </row>
    <row r="4467" spans="5:13" x14ac:dyDescent="0.3">
      <c r="E4467" s="1">
        <v>4456</v>
      </c>
      <c r="F4467" s="1">
        <v>1</v>
      </c>
      <c r="G4467" s="1">
        <v>17</v>
      </c>
      <c r="H4467" s="1">
        <v>2</v>
      </c>
      <c r="I4467" s="1">
        <f t="shared" si="207"/>
        <v>0.18570759380440496</v>
      </c>
      <c r="J4467" s="1">
        <f t="shared" si="208"/>
        <v>0.5462939287708084</v>
      </c>
      <c r="K4467" s="1">
        <v>1</v>
      </c>
      <c r="L4467" s="1">
        <f t="shared" si="209"/>
        <v>-0.60459811700336041</v>
      </c>
      <c r="M4467" s="1">
        <f>ABS(J4467-Base!J4467)</f>
        <v>9.8859532687645135E-4</v>
      </c>
    </row>
    <row r="4468" spans="5:13" x14ac:dyDescent="0.3">
      <c r="E4468" s="1">
        <v>4457</v>
      </c>
      <c r="F4468" s="1">
        <v>0</v>
      </c>
      <c r="G4468" s="1">
        <v>26</v>
      </c>
      <c r="H4468" s="1">
        <v>4</v>
      </c>
      <c r="I4468" s="1">
        <f t="shared" si="207"/>
        <v>0.39496563814918917</v>
      </c>
      <c r="J4468" s="1">
        <f t="shared" si="208"/>
        <v>0.59747750189360604</v>
      </c>
      <c r="K4468" s="1">
        <v>0</v>
      </c>
      <c r="L4468" s="1">
        <f t="shared" si="209"/>
        <v>-0.91000428776913078</v>
      </c>
      <c r="M4468" s="1">
        <f>ABS(J4468-Base!J4468)</f>
        <v>2.2601178671620925E-2</v>
      </c>
    </row>
    <row r="4469" spans="5:13" x14ac:dyDescent="0.3">
      <c r="E4469" s="1">
        <v>4458</v>
      </c>
      <c r="F4469" s="1">
        <v>0</v>
      </c>
      <c r="G4469" s="1">
        <v>26</v>
      </c>
      <c r="H4469" s="1">
        <v>2</v>
      </c>
      <c r="I4469" s="1">
        <f t="shared" si="207"/>
        <v>-0.10119199843401117</v>
      </c>
      <c r="J4469" s="1">
        <f t="shared" si="208"/>
        <v>0.47472356555743933</v>
      </c>
      <c r="K4469" s="1">
        <v>0</v>
      </c>
      <c r="L4469" s="1">
        <f t="shared" si="209"/>
        <v>-0.6438306131696494</v>
      </c>
      <c r="M4469" s="1">
        <f>ABS(J4469-Base!J4469)</f>
        <v>6.4278209415614129E-3</v>
      </c>
    </row>
    <row r="4470" spans="5:13" x14ac:dyDescent="0.3">
      <c r="E4470" s="1">
        <v>4459</v>
      </c>
      <c r="F4470" s="1">
        <v>0</v>
      </c>
      <c r="G4470" s="1">
        <v>25</v>
      </c>
      <c r="H4470" s="1">
        <v>0</v>
      </c>
      <c r="I4470" s="1">
        <f t="shared" si="207"/>
        <v>-0.57093431161149188</v>
      </c>
      <c r="J4470" s="1">
        <f t="shared" si="208"/>
        <v>0.36102126528532796</v>
      </c>
      <c r="K4470" s="1">
        <v>0</v>
      </c>
      <c r="L4470" s="1">
        <f t="shared" si="209"/>
        <v>-0.44788410416513369</v>
      </c>
      <c r="M4470" s="1">
        <f>ABS(J4470-Base!J4470)</f>
        <v>9.4570005980561533E-3</v>
      </c>
    </row>
    <row r="4471" spans="5:13" x14ac:dyDescent="0.3">
      <c r="E4471" s="1">
        <v>4460</v>
      </c>
      <c r="F4471" s="1">
        <v>1</v>
      </c>
      <c r="G4471" s="1">
        <v>30</v>
      </c>
      <c r="H4471" s="1">
        <v>5</v>
      </c>
      <c r="I4471" s="1">
        <f t="shared" si="207"/>
        <v>0.69004140468282793</v>
      </c>
      <c r="J4471" s="1">
        <f t="shared" si="208"/>
        <v>0.66597613736638361</v>
      </c>
      <c r="K4471" s="1">
        <v>1</v>
      </c>
      <c r="L4471" s="1">
        <f t="shared" si="209"/>
        <v>-0.40650143886385459</v>
      </c>
      <c r="M4471" s="1">
        <f>ABS(J4471-Base!J4471)</f>
        <v>7.1090777125322191E-3</v>
      </c>
    </row>
    <row r="4472" spans="5:13" x14ac:dyDescent="0.3">
      <c r="E4472" s="1">
        <v>4461</v>
      </c>
      <c r="F4472" s="1">
        <v>0</v>
      </c>
      <c r="G4472" s="1">
        <v>25</v>
      </c>
      <c r="H4472" s="1">
        <v>1</v>
      </c>
      <c r="I4472" s="1">
        <f t="shared" si="207"/>
        <v>-0.32285549331989172</v>
      </c>
      <c r="J4472" s="1">
        <f t="shared" si="208"/>
        <v>0.41998000031392446</v>
      </c>
      <c r="K4472" s="1">
        <v>1</v>
      </c>
      <c r="L4472" s="1">
        <f t="shared" si="209"/>
        <v>-0.8675481871386902</v>
      </c>
      <c r="M4472" s="1">
        <f>ABS(J4472-Base!J4472)</f>
        <v>1.6211648205774476E-3</v>
      </c>
    </row>
    <row r="4473" spans="5:13" x14ac:dyDescent="0.3">
      <c r="E4473" s="1">
        <v>4462</v>
      </c>
      <c r="F4473" s="1">
        <v>1</v>
      </c>
      <c r="G4473" s="1">
        <v>27</v>
      </c>
      <c r="H4473" s="1">
        <v>1</v>
      </c>
      <c r="I4473" s="1">
        <f t="shared" si="207"/>
        <v>-0.40663588332324041</v>
      </c>
      <c r="J4473" s="1">
        <f t="shared" si="208"/>
        <v>0.39971904687376963</v>
      </c>
      <c r="K4473" s="1">
        <v>0</v>
      </c>
      <c r="L4473" s="1">
        <f t="shared" si="209"/>
        <v>-0.51035747815286625</v>
      </c>
      <c r="M4473" s="1">
        <f>ABS(J4473-Base!J4473)</f>
        <v>4.8028829199894263E-3</v>
      </c>
    </row>
    <row r="4474" spans="5:13" x14ac:dyDescent="0.3">
      <c r="E4474" s="1">
        <v>4463</v>
      </c>
      <c r="F4474" s="1">
        <v>1</v>
      </c>
      <c r="G4474" s="1">
        <v>21</v>
      </c>
      <c r="H4474" s="1">
        <v>1</v>
      </c>
      <c r="I4474" s="1">
        <f t="shared" si="207"/>
        <v>-0.22905030836912227</v>
      </c>
      <c r="J4474" s="1">
        <f t="shared" si="208"/>
        <v>0.44298646859080054</v>
      </c>
      <c r="K4474" s="1">
        <v>0</v>
      </c>
      <c r="L4474" s="1">
        <f t="shared" si="209"/>
        <v>-0.58516574597614501</v>
      </c>
      <c r="M4474" s="1">
        <f>ABS(J4474-Base!J4474)</f>
        <v>3.4139466939007712E-3</v>
      </c>
    </row>
    <row r="4475" spans="5:13" x14ac:dyDescent="0.3">
      <c r="E4475" s="1">
        <v>4464</v>
      </c>
      <c r="F4475" s="1">
        <v>1</v>
      </c>
      <c r="G4475" s="1">
        <v>27</v>
      </c>
      <c r="H4475" s="1">
        <v>4</v>
      </c>
      <c r="I4475" s="1">
        <f t="shared" si="207"/>
        <v>0.48246667328910497</v>
      </c>
      <c r="J4475" s="1">
        <f t="shared" si="208"/>
        <v>0.61833017432518689</v>
      </c>
      <c r="K4475" s="1">
        <v>1</v>
      </c>
      <c r="L4475" s="1">
        <f t="shared" si="209"/>
        <v>-0.48073270152981529</v>
      </c>
      <c r="M4475" s="1">
        <f>ABS(J4475-Base!J4475)</f>
        <v>5.0052804879144874E-3</v>
      </c>
    </row>
    <row r="4476" spans="5:13" x14ac:dyDescent="0.3">
      <c r="E4476" s="1">
        <v>4465</v>
      </c>
      <c r="F4476" s="1">
        <v>1</v>
      </c>
      <c r="G4476" s="1">
        <v>28</v>
      </c>
      <c r="H4476" s="1">
        <v>2</v>
      </c>
      <c r="I4476" s="1">
        <f t="shared" si="207"/>
        <v>-0.13986596027814491</v>
      </c>
      <c r="J4476" s="1">
        <f t="shared" si="208"/>
        <v>0.46509040126462287</v>
      </c>
      <c r="K4476" s="1">
        <v>0</v>
      </c>
      <c r="L4476" s="1">
        <f t="shared" si="209"/>
        <v>-0.62565752069029823</v>
      </c>
      <c r="M4476" s="1">
        <f>ABS(J4476-Base!J4476)</f>
        <v>1.8144001534711185E-3</v>
      </c>
    </row>
    <row r="4477" spans="5:13" x14ac:dyDescent="0.3">
      <c r="E4477" s="1">
        <v>4466</v>
      </c>
      <c r="F4477" s="1">
        <v>0</v>
      </c>
      <c r="G4477" s="1">
        <v>23</v>
      </c>
      <c r="H4477" s="1">
        <v>1</v>
      </c>
      <c r="I4477" s="1">
        <f t="shared" si="207"/>
        <v>-0.27002484650845249</v>
      </c>
      <c r="J4477" s="1">
        <f t="shared" si="208"/>
        <v>0.43290099526311304</v>
      </c>
      <c r="K4477" s="1">
        <v>1</v>
      </c>
      <c r="L4477" s="1">
        <f t="shared" si="209"/>
        <v>-0.83724622547675487</v>
      </c>
      <c r="M4477" s="1">
        <f>ABS(J4477-Base!J4477)</f>
        <v>5.7557668159280428E-4</v>
      </c>
    </row>
    <row r="4478" spans="5:13" x14ac:dyDescent="0.3">
      <c r="E4478" s="1">
        <v>4467</v>
      </c>
      <c r="F4478" s="1">
        <v>1</v>
      </c>
      <c r="G4478" s="1">
        <v>22</v>
      </c>
      <c r="H4478" s="1">
        <v>2</v>
      </c>
      <c r="I4478" s="1">
        <f t="shared" si="207"/>
        <v>3.7719614675973248E-2</v>
      </c>
      <c r="J4478" s="1">
        <f t="shared" si="208"/>
        <v>0.50942878577989803</v>
      </c>
      <c r="K4478" s="1">
        <v>0</v>
      </c>
      <c r="L4478" s="1">
        <f t="shared" si="209"/>
        <v>-0.71218482352225843</v>
      </c>
      <c r="M4478" s="1">
        <f>ABS(J4478-Base!J4478)</f>
        <v>2.8465903584240504E-4</v>
      </c>
    </row>
    <row r="4479" spans="5:13" x14ac:dyDescent="0.3">
      <c r="E4479" s="1">
        <v>4468</v>
      </c>
      <c r="F4479" s="1">
        <v>0</v>
      </c>
      <c r="G4479" s="1">
        <v>22</v>
      </c>
      <c r="H4479" s="1">
        <v>1</v>
      </c>
      <c r="I4479" s="1">
        <f t="shared" si="207"/>
        <v>-0.24360952310273282</v>
      </c>
      <c r="J4479" s="1">
        <f t="shared" si="208"/>
        <v>0.43939703315261519</v>
      </c>
      <c r="K4479" s="1">
        <v>0</v>
      </c>
      <c r="L4479" s="1">
        <f t="shared" si="209"/>
        <v>-0.57874234799398538</v>
      </c>
      <c r="M4479" s="1">
        <f>ABS(J4479-Base!J4479)</f>
        <v>4.6310560282480928E-5</v>
      </c>
    </row>
    <row r="4480" spans="5:13" x14ac:dyDescent="0.3">
      <c r="E4480" s="1">
        <v>4469</v>
      </c>
      <c r="F4480" s="1">
        <v>0</v>
      </c>
      <c r="G4480" s="1">
        <v>32</v>
      </c>
      <c r="H4480" s="1">
        <v>2</v>
      </c>
      <c r="I4480" s="1">
        <f t="shared" si="207"/>
        <v>-0.25968393886832897</v>
      </c>
      <c r="J4480" s="1">
        <f t="shared" si="208"/>
        <v>0.43544140461043551</v>
      </c>
      <c r="K4480" s="1">
        <v>0</v>
      </c>
      <c r="L4480" s="1">
        <f t="shared" si="209"/>
        <v>-0.5717111002663634</v>
      </c>
      <c r="M4480" s="1">
        <f>ABS(J4480-Base!J4480)</f>
        <v>3.1542444363010791E-3</v>
      </c>
    </row>
    <row r="4481" spans="5:13" x14ac:dyDescent="0.3">
      <c r="E4481" s="1">
        <v>4470</v>
      </c>
      <c r="F4481" s="1">
        <v>1</v>
      </c>
      <c r="G4481" s="1">
        <v>27</v>
      </c>
      <c r="H4481" s="1">
        <v>2</v>
      </c>
      <c r="I4481" s="1">
        <f t="shared" si="207"/>
        <v>-0.11026836445245859</v>
      </c>
      <c r="J4481" s="1">
        <f t="shared" si="208"/>
        <v>0.47246080757786535</v>
      </c>
      <c r="K4481" s="1">
        <v>0</v>
      </c>
      <c r="L4481" s="1">
        <f t="shared" si="209"/>
        <v>-0.63953211796132015</v>
      </c>
      <c r="M4481" s="1">
        <f>ABS(J4481-Base!J4481)</f>
        <v>1.5619996475531583E-3</v>
      </c>
    </row>
    <row r="4482" spans="5:13" x14ac:dyDescent="0.3">
      <c r="E4482" s="1">
        <v>4471</v>
      </c>
      <c r="F4482" s="1">
        <v>1</v>
      </c>
      <c r="G4482" s="1">
        <v>26</v>
      </c>
      <c r="H4482" s="1">
        <v>4</v>
      </c>
      <c r="I4482" s="1">
        <f t="shared" si="207"/>
        <v>0.51206426911479153</v>
      </c>
      <c r="J4482" s="1">
        <f t="shared" si="208"/>
        <v>0.62529026252497333</v>
      </c>
      <c r="K4482" s="1">
        <v>1</v>
      </c>
      <c r="L4482" s="1">
        <f t="shared" si="209"/>
        <v>-0.46953931701538698</v>
      </c>
      <c r="M4482" s="1">
        <f>ABS(J4482-Base!J4482)</f>
        <v>5.2115819597463586E-3</v>
      </c>
    </row>
    <row r="4483" spans="5:13" x14ac:dyDescent="0.3">
      <c r="E4483" s="1">
        <v>4472</v>
      </c>
      <c r="F4483" s="1">
        <v>0</v>
      </c>
      <c r="G4483" s="1">
        <v>31</v>
      </c>
      <c r="H4483" s="1">
        <v>0</v>
      </c>
      <c r="I4483" s="1">
        <f t="shared" si="207"/>
        <v>-0.72942625204580969</v>
      </c>
      <c r="J4483" s="1">
        <f t="shared" si="208"/>
        <v>0.32532064508229447</v>
      </c>
      <c r="K4483" s="1">
        <v>0</v>
      </c>
      <c r="L4483" s="1">
        <f t="shared" si="209"/>
        <v>-0.39351773072353052</v>
      </c>
      <c r="M4483" s="1">
        <f>ABS(J4483-Base!J4483)</f>
        <v>1.1776913713985815E-2</v>
      </c>
    </row>
    <row r="4484" spans="5:13" x14ac:dyDescent="0.3">
      <c r="E4484" s="1">
        <v>4473</v>
      </c>
      <c r="F4484" s="1">
        <v>0</v>
      </c>
      <c r="G4484" s="1">
        <v>19</v>
      </c>
      <c r="H4484" s="1">
        <v>4</v>
      </c>
      <c r="I4484" s="1">
        <f t="shared" si="207"/>
        <v>0.57987290198922659</v>
      </c>
      <c r="J4484" s="1">
        <f t="shared" si="208"/>
        <v>0.64103816055988749</v>
      </c>
      <c r="K4484" s="1">
        <v>0</v>
      </c>
      <c r="L4484" s="1">
        <f t="shared" si="209"/>
        <v>-1.024539192967965</v>
      </c>
      <c r="M4484" s="1">
        <f>ABS(J4484-Base!J4484)</f>
        <v>2.4903787033317859E-2</v>
      </c>
    </row>
    <row r="4485" spans="5:13" x14ac:dyDescent="0.3">
      <c r="E4485" s="1">
        <v>4474</v>
      </c>
      <c r="F4485" s="1">
        <v>1</v>
      </c>
      <c r="G4485" s="1">
        <v>24</v>
      </c>
      <c r="H4485" s="1">
        <v>3</v>
      </c>
      <c r="I4485" s="1">
        <f t="shared" si="207"/>
        <v>0.27489194189538235</v>
      </c>
      <c r="J4485" s="1">
        <f t="shared" si="208"/>
        <v>0.56829347313059175</v>
      </c>
      <c r="K4485" s="1">
        <v>1</v>
      </c>
      <c r="L4485" s="1">
        <f t="shared" si="209"/>
        <v>-0.56511731564631229</v>
      </c>
      <c r="M4485" s="1">
        <f>ABS(J4485-Base!J4485)</f>
        <v>2.583137306302774E-3</v>
      </c>
    </row>
    <row r="4486" spans="5:13" x14ac:dyDescent="0.3">
      <c r="E4486" s="1">
        <v>4475</v>
      </c>
      <c r="F4486" s="1">
        <v>1</v>
      </c>
      <c r="G4486" s="1">
        <v>25</v>
      </c>
      <c r="H4486" s="1">
        <v>3</v>
      </c>
      <c r="I4486" s="1">
        <f t="shared" si="207"/>
        <v>0.24529434606969602</v>
      </c>
      <c r="J4486" s="1">
        <f t="shared" si="208"/>
        <v>0.56101794223747015</v>
      </c>
      <c r="K4486" s="1">
        <v>1</v>
      </c>
      <c r="L4486" s="1">
        <f t="shared" si="209"/>
        <v>-0.57800239137288711</v>
      </c>
      <c r="M4486" s="1">
        <f>ABS(J4486-Base!J4486)</f>
        <v>2.3400149410359727E-3</v>
      </c>
    </row>
    <row r="4487" spans="5:13" x14ac:dyDescent="0.3">
      <c r="E4487" s="1">
        <v>4476</v>
      </c>
      <c r="F4487" s="1">
        <v>1</v>
      </c>
      <c r="G4487" s="1">
        <v>30</v>
      </c>
      <c r="H4487" s="1">
        <v>3</v>
      </c>
      <c r="I4487" s="1">
        <f t="shared" si="207"/>
        <v>9.7306366941264225E-2</v>
      </c>
      <c r="J4487" s="1">
        <f t="shared" si="208"/>
        <v>0.52430741513915491</v>
      </c>
      <c r="K4487" s="1">
        <v>1</v>
      </c>
      <c r="L4487" s="1">
        <f t="shared" si="209"/>
        <v>-0.64567709657183703</v>
      </c>
      <c r="M4487" s="1">
        <f>ABS(J4487-Base!J4487)</f>
        <v>1.0898410055508734E-3</v>
      </c>
    </row>
    <row r="4488" spans="5:13" x14ac:dyDescent="0.3">
      <c r="E4488" s="1">
        <v>4477</v>
      </c>
      <c r="F4488" s="1">
        <v>1</v>
      </c>
      <c r="G4488" s="1">
        <v>21</v>
      </c>
      <c r="H4488" s="1">
        <v>1</v>
      </c>
      <c r="I4488" s="1">
        <f t="shared" si="207"/>
        <v>-0.22905030836912227</v>
      </c>
      <c r="J4488" s="1">
        <f t="shared" si="208"/>
        <v>0.44298646859080054</v>
      </c>
      <c r="K4488" s="1">
        <v>0</v>
      </c>
      <c r="L4488" s="1">
        <f t="shared" si="209"/>
        <v>-0.58516574597614501</v>
      </c>
      <c r="M4488" s="1">
        <f>ABS(J4488-Base!J4488)</f>
        <v>3.4139466939007712E-3</v>
      </c>
    </row>
    <row r="4489" spans="5:13" x14ac:dyDescent="0.3">
      <c r="E4489" s="1">
        <v>4478</v>
      </c>
      <c r="F4489" s="1">
        <v>0</v>
      </c>
      <c r="G4489" s="1">
        <v>32</v>
      </c>
      <c r="H4489" s="1">
        <v>2</v>
      </c>
      <c r="I4489" s="1">
        <f t="shared" si="207"/>
        <v>-0.25968393886832897</v>
      </c>
      <c r="J4489" s="1">
        <f t="shared" si="208"/>
        <v>0.43544140461043551</v>
      </c>
      <c r="K4489" s="1">
        <v>0</v>
      </c>
      <c r="L4489" s="1">
        <f t="shared" si="209"/>
        <v>-0.5717111002663634</v>
      </c>
      <c r="M4489" s="1">
        <f>ABS(J4489-Base!J4489)</f>
        <v>3.1542444363010791E-3</v>
      </c>
    </row>
    <row r="4490" spans="5:13" x14ac:dyDescent="0.3">
      <c r="E4490" s="1">
        <v>4479</v>
      </c>
      <c r="F4490" s="1">
        <v>0</v>
      </c>
      <c r="G4490" s="1">
        <v>23</v>
      </c>
      <c r="H4490" s="1">
        <v>2</v>
      </c>
      <c r="I4490" s="1">
        <f t="shared" si="207"/>
        <v>-2.194602821685232E-2</v>
      </c>
      <c r="J4490" s="1">
        <f t="shared" si="208"/>
        <v>0.49451371313987069</v>
      </c>
      <c r="K4490" s="1">
        <v>1</v>
      </c>
      <c r="L4490" s="1">
        <f t="shared" si="209"/>
        <v>-0.70418039697956758</v>
      </c>
      <c r="M4490" s="1">
        <f>ABS(J4490-Base!J4490)</f>
        <v>8.0578770801748023E-3</v>
      </c>
    </row>
    <row r="4491" spans="5:13" x14ac:dyDescent="0.3">
      <c r="E4491" s="1">
        <v>4480</v>
      </c>
      <c r="F4491" s="1">
        <v>1</v>
      </c>
      <c r="G4491" s="1">
        <v>24</v>
      </c>
      <c r="H4491" s="1">
        <v>4</v>
      </c>
      <c r="I4491" s="1">
        <f t="shared" si="207"/>
        <v>0.57125946076616418</v>
      </c>
      <c r="J4491" s="1">
        <f t="shared" si="208"/>
        <v>0.63905373832859047</v>
      </c>
      <c r="K4491" s="1">
        <v>1</v>
      </c>
      <c r="L4491" s="1">
        <f t="shared" si="209"/>
        <v>-0.44776673059977201</v>
      </c>
      <c r="M4491" s="1">
        <f>ABS(J4491-Base!J4491)</f>
        <v>5.6082665595927894E-3</v>
      </c>
    </row>
    <row r="4492" spans="5:13" x14ac:dyDescent="0.3">
      <c r="E4492" s="1">
        <v>4481</v>
      </c>
      <c r="F4492" s="1">
        <v>0</v>
      </c>
      <c r="G4492" s="1">
        <v>26</v>
      </c>
      <c r="H4492" s="1">
        <v>4</v>
      </c>
      <c r="I4492" s="1">
        <f t="shared" si="207"/>
        <v>0.39496563814918917</v>
      </c>
      <c r="J4492" s="1">
        <f t="shared" si="208"/>
        <v>0.59747750189360604</v>
      </c>
      <c r="K4492" s="1">
        <v>0</v>
      </c>
      <c r="L4492" s="1">
        <f t="shared" si="209"/>
        <v>-0.91000428776913078</v>
      </c>
      <c r="M4492" s="1">
        <f>ABS(J4492-Base!J4492)</f>
        <v>2.2601178671620925E-2</v>
      </c>
    </row>
    <row r="4493" spans="5:13" x14ac:dyDescent="0.3">
      <c r="E4493" s="1">
        <v>4482</v>
      </c>
      <c r="F4493" s="1">
        <v>1</v>
      </c>
      <c r="G4493" s="1">
        <v>25</v>
      </c>
      <c r="H4493" s="1">
        <v>4</v>
      </c>
      <c r="I4493" s="1">
        <f t="shared" ref="I4493:I4556" si="210">$H$5+$H$6*G4493+H4493*$H$7+$H$8*F4493+F4493*H4493*$H$9+F4493*G4493*$H$10</f>
        <v>0.54166186494047786</v>
      </c>
      <c r="J4493" s="1">
        <f t="shared" ref="J4493:J4556" si="211">EXP(I4493)/(1+EXP(I4493))</f>
        <v>0.6321989251213167</v>
      </c>
      <c r="K4493" s="1">
        <v>0</v>
      </c>
      <c r="L4493" s="1">
        <f t="shared" ref="L4493:L4556" si="212">IF(K4493=1,LN(J4493),LN(1-J4493))</f>
        <v>-1.0002130443619091</v>
      </c>
      <c r="M4493" s="1">
        <f>ABS(J4493-Base!J4493)</f>
        <v>5.4126395647193792E-3</v>
      </c>
    </row>
    <row r="4494" spans="5:13" x14ac:dyDescent="0.3">
      <c r="E4494" s="1">
        <v>4483</v>
      </c>
      <c r="F4494" s="1">
        <v>1</v>
      </c>
      <c r="G4494" s="1">
        <v>28</v>
      </c>
      <c r="H4494" s="1">
        <v>5</v>
      </c>
      <c r="I4494" s="1">
        <f t="shared" si="210"/>
        <v>0.74923659633420059</v>
      </c>
      <c r="J4494" s="1">
        <f t="shared" si="211"/>
        <v>0.67901233459018318</v>
      </c>
      <c r="K4494" s="1">
        <v>1</v>
      </c>
      <c r="L4494" s="1">
        <f t="shared" si="212"/>
        <v>-0.38711598577078909</v>
      </c>
      <c r="M4494" s="1">
        <f>ABS(J4494-Base!J4494)</f>
        <v>7.4204038742234912E-3</v>
      </c>
    </row>
    <row r="4495" spans="5:13" x14ac:dyDescent="0.3">
      <c r="E4495" s="1">
        <v>4484</v>
      </c>
      <c r="F4495" s="1">
        <v>0</v>
      </c>
      <c r="G4495" s="1">
        <v>32</v>
      </c>
      <c r="H4495" s="1">
        <v>0</v>
      </c>
      <c r="I4495" s="1">
        <f t="shared" si="210"/>
        <v>-0.7558415754515293</v>
      </c>
      <c r="J4495" s="1">
        <f t="shared" si="211"/>
        <v>0.31954978527119099</v>
      </c>
      <c r="K4495" s="1">
        <v>1</v>
      </c>
      <c r="L4495" s="1">
        <f t="shared" si="212"/>
        <v>-1.1408421948585614</v>
      </c>
      <c r="M4495" s="1">
        <f>ABS(J4495-Base!J4495)</f>
        <v>1.2122765381490541E-2</v>
      </c>
    </row>
    <row r="4496" spans="5:13" x14ac:dyDescent="0.3">
      <c r="E4496" s="1">
        <v>4485</v>
      </c>
      <c r="F4496" s="1">
        <v>1</v>
      </c>
      <c r="G4496" s="1">
        <v>26</v>
      </c>
      <c r="H4496" s="1">
        <v>2</v>
      </c>
      <c r="I4496" s="1">
        <f t="shared" si="210"/>
        <v>-8.0670768626772152E-2</v>
      </c>
      <c r="J4496" s="1">
        <f t="shared" si="211"/>
        <v>0.47984323796034778</v>
      </c>
      <c r="K4496" s="1">
        <v>1</v>
      </c>
      <c r="L4496" s="1">
        <f t="shared" si="212"/>
        <v>-0.73429581600414784</v>
      </c>
      <c r="M4496" s="1">
        <f>ABS(J4496-Base!J4496)</f>
        <v>1.3081485386529645E-3</v>
      </c>
    </row>
    <row r="4497" spans="5:13" x14ac:dyDescent="0.3">
      <c r="E4497" s="1">
        <v>4486</v>
      </c>
      <c r="F4497" s="1">
        <v>1</v>
      </c>
      <c r="G4497" s="1">
        <v>25</v>
      </c>
      <c r="H4497" s="1">
        <v>1</v>
      </c>
      <c r="I4497" s="1">
        <f t="shared" si="210"/>
        <v>-0.34744069167186764</v>
      </c>
      <c r="J4497" s="1">
        <f t="shared" si="211"/>
        <v>0.41400318395785679</v>
      </c>
      <c r="K4497" s="1">
        <v>0</v>
      </c>
      <c r="L4497" s="1">
        <f t="shared" si="212"/>
        <v>-0.53444092279506761</v>
      </c>
      <c r="M4497" s="1">
        <f>ABS(J4497-Base!J4497)</f>
        <v>4.3556515354902237E-3</v>
      </c>
    </row>
    <row r="4498" spans="5:13" x14ac:dyDescent="0.3">
      <c r="E4498" s="1">
        <v>4487</v>
      </c>
      <c r="F4498" s="1">
        <v>1</v>
      </c>
      <c r="G4498" s="1">
        <v>22</v>
      </c>
      <c r="H4498" s="1">
        <v>1</v>
      </c>
      <c r="I4498" s="1">
        <f t="shared" si="210"/>
        <v>-0.2586479041948086</v>
      </c>
      <c r="J4498" s="1">
        <f t="shared" si="211"/>
        <v>0.43569611229414967</v>
      </c>
      <c r="K4498" s="1">
        <v>0</v>
      </c>
      <c r="L4498" s="1">
        <f t="shared" si="212"/>
        <v>-0.57216236459988612</v>
      </c>
      <c r="M4498" s="1">
        <f>ABS(J4498-Base!J4498)</f>
        <v>3.6546102981830364E-3</v>
      </c>
    </row>
    <row r="4499" spans="5:13" x14ac:dyDescent="0.3">
      <c r="E4499" s="1">
        <v>4488</v>
      </c>
      <c r="F4499" s="1">
        <v>1</v>
      </c>
      <c r="G4499" s="1">
        <v>25</v>
      </c>
      <c r="H4499" s="1">
        <v>5</v>
      </c>
      <c r="I4499" s="1">
        <f t="shared" si="210"/>
        <v>0.8380293838112598</v>
      </c>
      <c r="J4499" s="1">
        <f t="shared" si="211"/>
        <v>0.69805001920814269</v>
      </c>
      <c r="K4499" s="1">
        <v>0</v>
      </c>
      <c r="L4499" s="1">
        <f t="shared" si="212"/>
        <v>-1.1974939018418824</v>
      </c>
      <c r="M4499" s="1">
        <f>ABS(J4499-Base!J4499)</f>
        <v>7.8380176991105222E-3</v>
      </c>
    </row>
    <row r="4500" spans="5:13" x14ac:dyDescent="0.3">
      <c r="E4500" s="1">
        <v>4489</v>
      </c>
      <c r="F4500" s="1">
        <v>0</v>
      </c>
      <c r="G4500" s="1">
        <v>28</v>
      </c>
      <c r="H4500" s="1">
        <v>2</v>
      </c>
      <c r="I4500" s="1">
        <f t="shared" si="210"/>
        <v>-0.15402264524545051</v>
      </c>
      <c r="J4500" s="1">
        <f t="shared" si="211"/>
        <v>0.46157028094029279</v>
      </c>
      <c r="K4500" s="1">
        <v>1</v>
      </c>
      <c r="L4500" s="1">
        <f t="shared" si="212"/>
        <v>-0.77312094857257374</v>
      </c>
      <c r="M4500" s="1">
        <f>ABS(J4500-Base!J4500)</f>
        <v>5.3345204778011968E-3</v>
      </c>
    </row>
    <row r="4501" spans="5:13" x14ac:dyDescent="0.3">
      <c r="E4501" s="1">
        <v>4490</v>
      </c>
      <c r="F4501" s="1">
        <v>1</v>
      </c>
      <c r="G4501" s="1">
        <v>18</v>
      </c>
      <c r="H4501" s="1">
        <v>4</v>
      </c>
      <c r="I4501" s="1">
        <f t="shared" si="210"/>
        <v>0.74884503572028216</v>
      </c>
      <c r="J4501" s="1">
        <f t="shared" si="211"/>
        <v>0.6789269861781041</v>
      </c>
      <c r="K4501" s="1">
        <v>1</v>
      </c>
      <c r="L4501" s="1">
        <f t="shared" si="212"/>
        <v>-0.38724168860726516</v>
      </c>
      <c r="M4501" s="1">
        <f>ABS(J4501-Base!J4501)</f>
        <v>6.6591931015561601E-3</v>
      </c>
    </row>
    <row r="4502" spans="5:13" x14ac:dyDescent="0.3">
      <c r="E4502" s="1">
        <v>4491</v>
      </c>
      <c r="F4502" s="1">
        <v>1</v>
      </c>
      <c r="G4502" s="1">
        <v>16</v>
      </c>
      <c r="H4502" s="1">
        <v>2</v>
      </c>
      <c r="I4502" s="1">
        <f t="shared" si="210"/>
        <v>0.21530518963009132</v>
      </c>
      <c r="J4502" s="1">
        <f t="shared" si="211"/>
        <v>0.55361932436231731</v>
      </c>
      <c r="K4502" s="1">
        <v>0</v>
      </c>
      <c r="L4502" s="1">
        <f t="shared" si="212"/>
        <v>-0.80658315819415516</v>
      </c>
      <c r="M4502" s="1">
        <f>ABS(J4502-Base!J4502)</f>
        <v>1.2392227227497887E-3</v>
      </c>
    </row>
    <row r="4503" spans="5:13" x14ac:dyDescent="0.3">
      <c r="E4503" s="1">
        <v>4492</v>
      </c>
      <c r="F4503" s="1">
        <v>1</v>
      </c>
      <c r="G4503" s="1">
        <v>27</v>
      </c>
      <c r="H4503" s="1">
        <v>4</v>
      </c>
      <c r="I4503" s="1">
        <f t="shared" si="210"/>
        <v>0.48246667328910497</v>
      </c>
      <c r="J4503" s="1">
        <f t="shared" si="211"/>
        <v>0.61833017432518689</v>
      </c>
      <c r="K4503" s="1">
        <v>1</v>
      </c>
      <c r="L4503" s="1">
        <f t="shared" si="212"/>
        <v>-0.48073270152981529</v>
      </c>
      <c r="M4503" s="1">
        <f>ABS(J4503-Base!J4503)</f>
        <v>5.0052804879144874E-3</v>
      </c>
    </row>
    <row r="4504" spans="5:13" x14ac:dyDescent="0.3">
      <c r="E4504" s="1">
        <v>4493</v>
      </c>
      <c r="F4504" s="1">
        <v>0</v>
      </c>
      <c r="G4504" s="1">
        <v>32</v>
      </c>
      <c r="H4504" s="1">
        <v>1</v>
      </c>
      <c r="I4504" s="1">
        <f t="shared" si="210"/>
        <v>-0.50776275715992913</v>
      </c>
      <c r="J4504" s="1">
        <f t="shared" si="211"/>
        <v>0.37571813374286805</v>
      </c>
      <c r="K4504" s="1">
        <v>0</v>
      </c>
      <c r="L4504" s="1">
        <f t="shared" si="212"/>
        <v>-0.47115330385698911</v>
      </c>
      <c r="M4504" s="1">
        <f>ABS(J4504-Base!J4504)</f>
        <v>5.0892154397377265E-3</v>
      </c>
    </row>
    <row r="4505" spans="5:13" x14ac:dyDescent="0.3">
      <c r="E4505" s="1">
        <v>4494</v>
      </c>
      <c r="F4505" s="1">
        <v>0</v>
      </c>
      <c r="G4505" s="1">
        <v>27</v>
      </c>
      <c r="H4505" s="1">
        <v>0</v>
      </c>
      <c r="I4505" s="1">
        <f t="shared" si="210"/>
        <v>-0.62376495842293123</v>
      </c>
      <c r="J4505" s="1">
        <f t="shared" si="211"/>
        <v>0.34892565543319548</v>
      </c>
      <c r="K4505" s="1">
        <v>1</v>
      </c>
      <c r="L4505" s="1">
        <f t="shared" si="212"/>
        <v>-1.0528964011534392</v>
      </c>
      <c r="M4505" s="1">
        <f>ABS(J4505-Base!J4505)</f>
        <v>1.0275372231825008E-2</v>
      </c>
    </row>
    <row r="4506" spans="5:13" x14ac:dyDescent="0.3">
      <c r="E4506" s="1">
        <v>4495</v>
      </c>
      <c r="F4506" s="1">
        <v>0</v>
      </c>
      <c r="G4506" s="1">
        <v>24</v>
      </c>
      <c r="H4506" s="1">
        <v>1</v>
      </c>
      <c r="I4506" s="1">
        <f t="shared" si="210"/>
        <v>-0.2964401699141721</v>
      </c>
      <c r="J4506" s="1">
        <f t="shared" si="211"/>
        <v>0.42642794299600362</v>
      </c>
      <c r="K4506" s="1">
        <v>0</v>
      </c>
      <c r="L4506" s="1">
        <f t="shared" si="212"/>
        <v>-0.55587170600887603</v>
      </c>
      <c r="M4506" s="1">
        <f>ABS(J4506-Base!J4506)</f>
        <v>1.1007142626220934E-3</v>
      </c>
    </row>
    <row r="4507" spans="5:13" x14ac:dyDescent="0.3">
      <c r="E4507" s="1">
        <v>4496</v>
      </c>
      <c r="F4507" s="1">
        <v>0</v>
      </c>
      <c r="G4507" s="1">
        <v>25</v>
      </c>
      <c r="H4507" s="1">
        <v>3</v>
      </c>
      <c r="I4507" s="1">
        <f t="shared" si="210"/>
        <v>0.17330214326330862</v>
      </c>
      <c r="J4507" s="1">
        <f t="shared" si="211"/>
        <v>0.5432174252299079</v>
      </c>
      <c r="K4507" s="1">
        <v>0</v>
      </c>
      <c r="L4507" s="1">
        <f t="shared" si="212"/>
        <v>-0.78354776766807388</v>
      </c>
      <c r="M4507" s="1">
        <f>ABS(J4507-Base!J4507)</f>
        <v>1.5460502066526272E-2</v>
      </c>
    </row>
    <row r="4508" spans="5:13" x14ac:dyDescent="0.3">
      <c r="E4508" s="1">
        <v>4497</v>
      </c>
      <c r="F4508" s="1">
        <v>1</v>
      </c>
      <c r="G4508" s="1">
        <v>24</v>
      </c>
      <c r="H4508" s="1">
        <v>2</v>
      </c>
      <c r="I4508" s="1">
        <f t="shared" si="210"/>
        <v>-2.1475576975399487E-2</v>
      </c>
      <c r="J4508" s="1">
        <f t="shared" si="211"/>
        <v>0.49463131209131789</v>
      </c>
      <c r="K4508" s="1">
        <v>1</v>
      </c>
      <c r="L4508" s="1">
        <f t="shared" si="212"/>
        <v>-0.70394261799063962</v>
      </c>
      <c r="M4508" s="1">
        <f>ABS(J4508-Base!J4508)</f>
        <v>7.9737401703056099E-4</v>
      </c>
    </row>
    <row r="4509" spans="5:13" x14ac:dyDescent="0.3">
      <c r="E4509" s="1">
        <v>4498</v>
      </c>
      <c r="F4509" s="1">
        <v>1</v>
      </c>
      <c r="G4509" s="1">
        <v>28</v>
      </c>
      <c r="H4509" s="1">
        <v>1</v>
      </c>
      <c r="I4509" s="1">
        <f t="shared" si="210"/>
        <v>-0.43623347914892674</v>
      </c>
      <c r="J4509" s="1">
        <f t="shared" si="211"/>
        <v>0.39263882082146984</v>
      </c>
      <c r="K4509" s="1">
        <v>1</v>
      </c>
      <c r="L4509" s="1">
        <f t="shared" si="212"/>
        <v>-0.93486512066940308</v>
      </c>
      <c r="M4509" s="1">
        <f>ABS(J4509-Base!J4509)</f>
        <v>5.0197113098892077E-3</v>
      </c>
    </row>
    <row r="4510" spans="5:13" x14ac:dyDescent="0.3">
      <c r="E4510" s="1">
        <v>4499</v>
      </c>
      <c r="F4510" s="1">
        <v>1</v>
      </c>
      <c r="G4510" s="1">
        <v>16</v>
      </c>
      <c r="H4510" s="1">
        <v>7</v>
      </c>
      <c r="I4510" s="1">
        <f t="shared" si="210"/>
        <v>1.6971427839840003</v>
      </c>
      <c r="J4510" s="1">
        <f t="shared" si="211"/>
        <v>0.84516119755732244</v>
      </c>
      <c r="K4510" s="1">
        <v>1</v>
      </c>
      <c r="L4510" s="1">
        <f t="shared" si="212"/>
        <v>-0.16822790347852112</v>
      </c>
      <c r="M4510" s="1">
        <f>ABS(J4510-Base!J4510)</f>
        <v>9.8739026487323356E-3</v>
      </c>
    </row>
    <row r="4511" spans="5:13" x14ac:dyDescent="0.3">
      <c r="E4511" s="1">
        <v>4500</v>
      </c>
      <c r="F4511" s="1">
        <v>1</v>
      </c>
      <c r="G4511" s="1">
        <v>26</v>
      </c>
      <c r="H4511" s="1">
        <v>4</v>
      </c>
      <c r="I4511" s="1">
        <f t="shared" si="210"/>
        <v>0.51206426911479153</v>
      </c>
      <c r="J4511" s="1">
        <f t="shared" si="211"/>
        <v>0.62529026252497333</v>
      </c>
      <c r="K4511" s="1">
        <v>0</v>
      </c>
      <c r="L4511" s="1">
        <f t="shared" si="212"/>
        <v>-0.98160358613017862</v>
      </c>
      <c r="M4511" s="1">
        <f>ABS(J4511-Base!J4511)</f>
        <v>5.2115819597463586E-3</v>
      </c>
    </row>
    <row r="4512" spans="5:13" x14ac:dyDescent="0.3">
      <c r="E4512" s="1">
        <v>4501</v>
      </c>
      <c r="F4512" s="1">
        <v>1</v>
      </c>
      <c r="G4512" s="1">
        <v>25</v>
      </c>
      <c r="H4512" s="1">
        <v>7</v>
      </c>
      <c r="I4512" s="1">
        <f t="shared" si="210"/>
        <v>1.4307644215528232</v>
      </c>
      <c r="J4512" s="1">
        <f t="shared" si="211"/>
        <v>0.80702039355685096</v>
      </c>
      <c r="K4512" s="1">
        <v>1</v>
      </c>
      <c r="L4512" s="1">
        <f t="shared" si="212"/>
        <v>-0.21440634020515692</v>
      </c>
      <c r="M4512" s="1">
        <f>ABS(J4512-Base!J4512)</f>
        <v>1.021877186930642E-2</v>
      </c>
    </row>
    <row r="4513" spans="5:13" x14ac:dyDescent="0.3">
      <c r="E4513" s="1">
        <v>4502</v>
      </c>
      <c r="F4513" s="1">
        <v>0</v>
      </c>
      <c r="G4513" s="1">
        <v>28</v>
      </c>
      <c r="H4513" s="1">
        <v>3</v>
      </c>
      <c r="I4513" s="1">
        <f t="shared" si="210"/>
        <v>9.405617304614966E-2</v>
      </c>
      <c r="J4513" s="1">
        <f t="shared" si="211"/>
        <v>0.52349672370978795</v>
      </c>
      <c r="K4513" s="1">
        <v>1</v>
      </c>
      <c r="L4513" s="1">
        <f t="shared" si="212"/>
        <v>-0.64722450712515456</v>
      </c>
      <c r="M4513" s="1">
        <f>ABS(J4513-Base!J4513)</f>
        <v>1.3953398800465089E-2</v>
      </c>
    </row>
    <row r="4514" spans="5:13" x14ac:dyDescent="0.3">
      <c r="E4514" s="1">
        <v>4503</v>
      </c>
      <c r="F4514" s="1">
        <v>0</v>
      </c>
      <c r="G4514" s="1">
        <v>25</v>
      </c>
      <c r="H4514" s="1">
        <v>2</v>
      </c>
      <c r="I4514" s="1">
        <f t="shared" si="210"/>
        <v>-7.477667502829155E-2</v>
      </c>
      <c r="J4514" s="1">
        <f t="shared" si="211"/>
        <v>0.48131453715836953</v>
      </c>
      <c r="K4514" s="1">
        <v>0</v>
      </c>
      <c r="L4514" s="1">
        <f t="shared" si="212"/>
        <v>-0.65645762415665765</v>
      </c>
      <c r="M4514" s="1">
        <f>ABS(J4514-Base!J4514)</f>
        <v>6.9731103738460698E-3</v>
      </c>
    </row>
    <row r="4515" spans="5:13" x14ac:dyDescent="0.3">
      <c r="E4515" s="1">
        <v>4504</v>
      </c>
      <c r="F4515" s="1">
        <v>1</v>
      </c>
      <c r="G4515" s="1">
        <v>19</v>
      </c>
      <c r="H4515" s="1">
        <v>1</v>
      </c>
      <c r="I4515" s="1">
        <f t="shared" si="210"/>
        <v>-0.16985511671774955</v>
      </c>
      <c r="J4515" s="1">
        <f t="shared" si="211"/>
        <v>0.45763801982697555</v>
      </c>
      <c r="K4515" s="1">
        <v>0</v>
      </c>
      <c r="L4515" s="1">
        <f t="shared" si="212"/>
        <v>-0.61182164036396791</v>
      </c>
      <c r="M4515" s="1">
        <f>ABS(J4515-Base!J4515)</f>
        <v>2.9238545794913473E-3</v>
      </c>
    </row>
    <row r="4516" spans="5:13" x14ac:dyDescent="0.3">
      <c r="E4516" s="1">
        <v>4505</v>
      </c>
      <c r="F4516" s="1">
        <v>0</v>
      </c>
      <c r="G4516" s="1">
        <v>32</v>
      </c>
      <c r="H4516" s="1">
        <v>1</v>
      </c>
      <c r="I4516" s="1">
        <f t="shared" si="210"/>
        <v>-0.50776275715992913</v>
      </c>
      <c r="J4516" s="1">
        <f t="shared" si="211"/>
        <v>0.37571813374286805</v>
      </c>
      <c r="K4516" s="1">
        <v>1</v>
      </c>
      <c r="L4516" s="1">
        <f t="shared" si="212"/>
        <v>-0.9789160610169183</v>
      </c>
      <c r="M4516" s="1">
        <f>ABS(J4516-Base!J4516)</f>
        <v>5.0892154397377265E-3</v>
      </c>
    </row>
    <row r="4517" spans="5:13" x14ac:dyDescent="0.3">
      <c r="E4517" s="1">
        <v>4506</v>
      </c>
      <c r="F4517" s="1">
        <v>1</v>
      </c>
      <c r="G4517" s="1">
        <v>24</v>
      </c>
      <c r="H4517" s="1">
        <v>1</v>
      </c>
      <c r="I4517" s="1">
        <f t="shared" si="210"/>
        <v>-0.31784309584618131</v>
      </c>
      <c r="J4517" s="1">
        <f t="shared" si="211"/>
        <v>0.42120149167015264</v>
      </c>
      <c r="K4517" s="1">
        <v>1</v>
      </c>
      <c r="L4517" s="1">
        <f t="shared" si="212"/>
        <v>-0.86464395725149212</v>
      </c>
      <c r="M4517" s="1">
        <f>ABS(J4517-Base!J4517)</f>
        <v>4.1257370632288848E-3</v>
      </c>
    </row>
    <row r="4518" spans="5:13" x14ac:dyDescent="0.3">
      <c r="E4518" s="1">
        <v>4507</v>
      </c>
      <c r="F4518" s="1">
        <v>0</v>
      </c>
      <c r="G4518" s="1">
        <v>20</v>
      </c>
      <c r="H4518" s="1">
        <v>1</v>
      </c>
      <c r="I4518" s="1">
        <f t="shared" si="210"/>
        <v>-0.19077887629129359</v>
      </c>
      <c r="J4518" s="1">
        <f t="shared" si="211"/>
        <v>0.45244941673162731</v>
      </c>
      <c r="K4518" s="1">
        <v>1</v>
      </c>
      <c r="L4518" s="1">
        <f t="shared" si="212"/>
        <v>-0.7930793083191503</v>
      </c>
      <c r="M4518" s="1">
        <f>ABS(J4518-Base!J4518)</f>
        <v>1.0223155209224677E-3</v>
      </c>
    </row>
    <row r="4519" spans="5:13" x14ac:dyDescent="0.3">
      <c r="E4519" s="1">
        <v>4508</v>
      </c>
      <c r="F4519" s="1">
        <v>1</v>
      </c>
      <c r="G4519" s="1">
        <v>25</v>
      </c>
      <c r="H4519" s="1">
        <v>1</v>
      </c>
      <c r="I4519" s="1">
        <f t="shared" si="210"/>
        <v>-0.34744069167186764</v>
      </c>
      <c r="J4519" s="1">
        <f t="shared" si="211"/>
        <v>0.41400318395785679</v>
      </c>
      <c r="K4519" s="1">
        <v>0</v>
      </c>
      <c r="L4519" s="1">
        <f t="shared" si="212"/>
        <v>-0.53444092279506761</v>
      </c>
      <c r="M4519" s="1">
        <f>ABS(J4519-Base!J4519)</f>
        <v>4.3556515354902237E-3</v>
      </c>
    </row>
    <row r="4520" spans="5:13" x14ac:dyDescent="0.3">
      <c r="E4520" s="1">
        <v>4509</v>
      </c>
      <c r="F4520" s="1">
        <v>1</v>
      </c>
      <c r="G4520" s="1">
        <v>18</v>
      </c>
      <c r="H4520" s="1">
        <v>3</v>
      </c>
      <c r="I4520" s="1">
        <f t="shared" si="210"/>
        <v>0.45247751684950049</v>
      </c>
      <c r="J4520" s="1">
        <f t="shared" si="211"/>
        <v>0.61122812405629912</v>
      </c>
      <c r="K4520" s="1">
        <v>1</v>
      </c>
      <c r="L4520" s="1">
        <f t="shared" si="212"/>
        <v>-0.49228502769844229</v>
      </c>
      <c r="M4520" s="1">
        <f>ABS(J4520-Base!J4520)</f>
        <v>3.9694328310724281E-3</v>
      </c>
    </row>
    <row r="4521" spans="5:13" x14ac:dyDescent="0.3">
      <c r="E4521" s="1">
        <v>4510</v>
      </c>
      <c r="F4521" s="1">
        <v>1</v>
      </c>
      <c r="G4521" s="1">
        <v>22</v>
      </c>
      <c r="H4521" s="1">
        <v>2</v>
      </c>
      <c r="I4521" s="1">
        <f t="shared" si="210"/>
        <v>3.7719614675973248E-2</v>
      </c>
      <c r="J4521" s="1">
        <f t="shared" si="211"/>
        <v>0.50942878577989803</v>
      </c>
      <c r="K4521" s="1">
        <v>1</v>
      </c>
      <c r="L4521" s="1">
        <f t="shared" si="212"/>
        <v>-0.67446520884628536</v>
      </c>
      <c r="M4521" s="1">
        <f>ABS(J4521-Base!J4521)</f>
        <v>2.8465903584240504E-4</v>
      </c>
    </row>
    <row r="4522" spans="5:13" x14ac:dyDescent="0.3">
      <c r="E4522" s="1">
        <v>4511</v>
      </c>
      <c r="F4522" s="1">
        <v>1</v>
      </c>
      <c r="G4522" s="1">
        <v>30</v>
      </c>
      <c r="H4522" s="1">
        <v>4</v>
      </c>
      <c r="I4522" s="1">
        <f t="shared" si="210"/>
        <v>0.39367388581204604</v>
      </c>
      <c r="J4522" s="1">
        <f t="shared" si="211"/>
        <v>0.59716679878400802</v>
      </c>
      <c r="K4522" s="1">
        <v>1</v>
      </c>
      <c r="L4522" s="1">
        <f t="shared" si="212"/>
        <v>-0.51555880966494783</v>
      </c>
      <c r="M4522" s="1">
        <f>ABS(J4522-Base!J4522)</f>
        <v>4.3569691020526324E-3</v>
      </c>
    </row>
    <row r="4523" spans="5:13" x14ac:dyDescent="0.3">
      <c r="E4523" s="1">
        <v>4512</v>
      </c>
      <c r="F4523" s="1">
        <v>0</v>
      </c>
      <c r="G4523" s="1">
        <v>24</v>
      </c>
      <c r="H4523" s="1">
        <v>1</v>
      </c>
      <c r="I4523" s="1">
        <f t="shared" si="210"/>
        <v>-0.2964401699141721</v>
      </c>
      <c r="J4523" s="1">
        <f t="shared" si="211"/>
        <v>0.42642794299600362</v>
      </c>
      <c r="K4523" s="1">
        <v>0</v>
      </c>
      <c r="L4523" s="1">
        <f t="shared" si="212"/>
        <v>-0.55587170600887603</v>
      </c>
      <c r="M4523" s="1">
        <f>ABS(J4523-Base!J4523)</f>
        <v>1.1007142626220934E-3</v>
      </c>
    </row>
    <row r="4524" spans="5:13" x14ac:dyDescent="0.3">
      <c r="E4524" s="1">
        <v>4513</v>
      </c>
      <c r="F4524" s="1">
        <v>1</v>
      </c>
      <c r="G4524" s="1">
        <v>24</v>
      </c>
      <c r="H4524" s="1">
        <v>1</v>
      </c>
      <c r="I4524" s="1">
        <f t="shared" si="210"/>
        <v>-0.31784309584618131</v>
      </c>
      <c r="J4524" s="1">
        <f t="shared" si="211"/>
        <v>0.42120149167015264</v>
      </c>
      <c r="K4524" s="1">
        <v>0</v>
      </c>
      <c r="L4524" s="1">
        <f t="shared" si="212"/>
        <v>-0.5468008614053107</v>
      </c>
      <c r="M4524" s="1">
        <f>ABS(J4524-Base!J4524)</f>
        <v>4.1257370632288848E-3</v>
      </c>
    </row>
    <row r="4525" spans="5:13" x14ac:dyDescent="0.3">
      <c r="E4525" s="1">
        <v>4514</v>
      </c>
      <c r="F4525" s="1">
        <v>0</v>
      </c>
      <c r="G4525" s="1">
        <v>25</v>
      </c>
      <c r="H4525" s="1">
        <v>1</v>
      </c>
      <c r="I4525" s="1">
        <f t="shared" si="210"/>
        <v>-0.32285549331989172</v>
      </c>
      <c r="J4525" s="1">
        <f t="shared" si="211"/>
        <v>0.41998000031392446</v>
      </c>
      <c r="K4525" s="1">
        <v>1</v>
      </c>
      <c r="L4525" s="1">
        <f t="shared" si="212"/>
        <v>-0.8675481871386902</v>
      </c>
      <c r="M4525" s="1">
        <f>ABS(J4525-Base!J4525)</f>
        <v>1.6211648205774476E-3</v>
      </c>
    </row>
    <row r="4526" spans="5:13" x14ac:dyDescent="0.3">
      <c r="E4526" s="1">
        <v>4515</v>
      </c>
      <c r="F4526" s="1">
        <v>1</v>
      </c>
      <c r="G4526" s="1">
        <v>22</v>
      </c>
      <c r="H4526" s="1">
        <v>4</v>
      </c>
      <c r="I4526" s="1">
        <f t="shared" si="210"/>
        <v>0.63045465241753684</v>
      </c>
      <c r="J4526" s="1">
        <f t="shared" si="211"/>
        <v>0.65259254609950756</v>
      </c>
      <c r="K4526" s="1">
        <v>1</v>
      </c>
      <c r="L4526" s="1">
        <f t="shared" si="212"/>
        <v>-0.42680231673995855</v>
      </c>
      <c r="M4526" s="1">
        <f>ABS(J4526-Base!J4526)</f>
        <v>5.9825470584123908E-3</v>
      </c>
    </row>
    <row r="4527" spans="5:13" x14ac:dyDescent="0.3">
      <c r="E4527" s="1">
        <v>4516</v>
      </c>
      <c r="F4527" s="1">
        <v>1</v>
      </c>
      <c r="G4527" s="1">
        <v>19</v>
      </c>
      <c r="H4527" s="1">
        <v>4</v>
      </c>
      <c r="I4527" s="1">
        <f t="shared" si="210"/>
        <v>0.71924743989459583</v>
      </c>
      <c r="J4527" s="1">
        <f t="shared" si="211"/>
        <v>0.67244127668046971</v>
      </c>
      <c r="K4527" s="1">
        <v>1</v>
      </c>
      <c r="L4527" s="1">
        <f t="shared" si="212"/>
        <v>-0.39684049224007112</v>
      </c>
      <c r="M4527" s="1">
        <f>ABS(J4527-Base!J4527)</f>
        <v>6.4993290872643605E-3</v>
      </c>
    </row>
    <row r="4528" spans="5:13" x14ac:dyDescent="0.3">
      <c r="E4528" s="1">
        <v>4517</v>
      </c>
      <c r="F4528" s="1">
        <v>0</v>
      </c>
      <c r="G4528" s="1">
        <v>24</v>
      </c>
      <c r="H4528" s="1">
        <v>3</v>
      </c>
      <c r="I4528" s="1">
        <f t="shared" si="210"/>
        <v>0.19971746666902823</v>
      </c>
      <c r="J4528" s="1">
        <f t="shared" si="211"/>
        <v>0.54976406464654859</v>
      </c>
      <c r="K4528" s="1">
        <v>1</v>
      </c>
      <c r="L4528" s="1">
        <f t="shared" si="212"/>
        <v>-0.59826606616092959</v>
      </c>
      <c r="M4528" s="1">
        <f>ABS(J4528-Base!J4528)</f>
        <v>1.594627117774039E-2</v>
      </c>
    </row>
    <row r="4529" spans="5:13" x14ac:dyDescent="0.3">
      <c r="E4529" s="1">
        <v>4518</v>
      </c>
      <c r="F4529" s="1">
        <v>0</v>
      </c>
      <c r="G4529" s="1">
        <v>33</v>
      </c>
      <c r="H4529" s="1">
        <v>3</v>
      </c>
      <c r="I4529" s="1">
        <f t="shared" si="210"/>
        <v>-3.8020443982448415E-2</v>
      </c>
      <c r="J4529" s="1">
        <f t="shared" si="211"/>
        <v>0.49049603385162321</v>
      </c>
      <c r="K4529" s="1">
        <v>1</v>
      </c>
      <c r="L4529" s="1">
        <f t="shared" si="212"/>
        <v>-0.71233808593882297</v>
      </c>
      <c r="M4529" s="1">
        <f>ABS(J4529-Base!J4529)</f>
        <v>1.130907899908884E-2</v>
      </c>
    </row>
    <row r="4530" spans="5:13" x14ac:dyDescent="0.3">
      <c r="E4530" s="1">
        <v>4519</v>
      </c>
      <c r="F4530" s="1">
        <v>0</v>
      </c>
      <c r="G4530" s="1">
        <v>22</v>
      </c>
      <c r="H4530" s="1">
        <v>1</v>
      </c>
      <c r="I4530" s="1">
        <f t="shared" si="210"/>
        <v>-0.24360952310273282</v>
      </c>
      <c r="J4530" s="1">
        <f t="shared" si="211"/>
        <v>0.43939703315261519</v>
      </c>
      <c r="K4530" s="1">
        <v>1</v>
      </c>
      <c r="L4530" s="1">
        <f t="shared" si="212"/>
        <v>-0.82235187109671826</v>
      </c>
      <c r="M4530" s="1">
        <f>ABS(J4530-Base!J4530)</f>
        <v>4.6310560282480928E-5</v>
      </c>
    </row>
    <row r="4531" spans="5:13" x14ac:dyDescent="0.3">
      <c r="E4531" s="1">
        <v>4520</v>
      </c>
      <c r="F4531" s="1">
        <v>1</v>
      </c>
      <c r="G4531" s="1">
        <v>28</v>
      </c>
      <c r="H4531" s="1">
        <v>2</v>
      </c>
      <c r="I4531" s="1">
        <f t="shared" si="210"/>
        <v>-0.13986596027814491</v>
      </c>
      <c r="J4531" s="1">
        <f t="shared" si="211"/>
        <v>0.46509040126462287</v>
      </c>
      <c r="K4531" s="1">
        <v>0</v>
      </c>
      <c r="L4531" s="1">
        <f t="shared" si="212"/>
        <v>-0.62565752069029823</v>
      </c>
      <c r="M4531" s="1">
        <f>ABS(J4531-Base!J4531)</f>
        <v>1.8144001534711185E-3</v>
      </c>
    </row>
    <row r="4532" spans="5:13" x14ac:dyDescent="0.3">
      <c r="E4532" s="1">
        <v>4521</v>
      </c>
      <c r="F4532" s="1">
        <v>0</v>
      </c>
      <c r="G4532" s="1">
        <v>27</v>
      </c>
      <c r="H4532" s="1">
        <v>1</v>
      </c>
      <c r="I4532" s="1">
        <f t="shared" si="210"/>
        <v>-0.37568614013133106</v>
      </c>
      <c r="J4532" s="1">
        <f t="shared" si="211"/>
        <v>0.40716776750395117</v>
      </c>
      <c r="K4532" s="1">
        <v>0</v>
      </c>
      <c r="L4532" s="1">
        <f t="shared" si="212"/>
        <v>-0.52284383317200933</v>
      </c>
      <c r="M4532" s="1">
        <f>ABS(J4532-Base!J4532)</f>
        <v>2.6458377101921116E-3</v>
      </c>
    </row>
    <row r="4533" spans="5:13" x14ac:dyDescent="0.3">
      <c r="E4533" s="1">
        <v>4522</v>
      </c>
      <c r="F4533" s="1">
        <v>0</v>
      </c>
      <c r="G4533" s="1">
        <v>19</v>
      </c>
      <c r="H4533" s="1">
        <v>3</v>
      </c>
      <c r="I4533" s="1">
        <f t="shared" si="210"/>
        <v>0.33179408369762636</v>
      </c>
      <c r="J4533" s="1">
        <f t="shared" si="211"/>
        <v>0.58219584090306764</v>
      </c>
      <c r="K4533" s="1">
        <v>1</v>
      </c>
      <c r="L4533" s="1">
        <f t="shared" si="212"/>
        <v>-0.54094839145589113</v>
      </c>
      <c r="M4533" s="1">
        <f>ABS(J4533-Base!J4533)</f>
        <v>1.8228021968385355E-2</v>
      </c>
    </row>
    <row r="4534" spans="5:13" x14ac:dyDescent="0.3">
      <c r="E4534" s="1">
        <v>4523</v>
      </c>
      <c r="F4534" s="1">
        <v>1</v>
      </c>
      <c r="G4534" s="1">
        <v>21</v>
      </c>
      <c r="H4534" s="1">
        <v>4</v>
      </c>
      <c r="I4534" s="1">
        <f t="shared" si="210"/>
        <v>0.66005224824322317</v>
      </c>
      <c r="J4534" s="1">
        <f t="shared" si="211"/>
        <v>0.65927212519680789</v>
      </c>
      <c r="K4534" s="1">
        <v>1</v>
      </c>
      <c r="L4534" s="1">
        <f t="shared" si="212"/>
        <v>-0.41661889314875233</v>
      </c>
      <c r="M4534" s="1">
        <f>ABS(J4534-Base!J4534)</f>
        <v>6.1608930378419524E-3</v>
      </c>
    </row>
    <row r="4535" spans="5:13" x14ac:dyDescent="0.3">
      <c r="E4535" s="1">
        <v>4524</v>
      </c>
      <c r="F4535" s="1">
        <v>0</v>
      </c>
      <c r="G4535" s="1">
        <v>31</v>
      </c>
      <c r="H4535" s="1">
        <v>1</v>
      </c>
      <c r="I4535" s="1">
        <f t="shared" si="210"/>
        <v>-0.48134743375420952</v>
      </c>
      <c r="J4535" s="1">
        <f t="shared" si="211"/>
        <v>0.3819339988922909</v>
      </c>
      <c r="K4535" s="1">
        <v>0</v>
      </c>
      <c r="L4535" s="1">
        <f t="shared" si="212"/>
        <v>-0.48116002931802265</v>
      </c>
      <c r="M4535" s="1">
        <f>ABS(J4535-Base!J4535)</f>
        <v>4.6159653878562468E-3</v>
      </c>
    </row>
    <row r="4536" spans="5:13" x14ac:dyDescent="0.3">
      <c r="E4536" s="1">
        <v>4525</v>
      </c>
      <c r="F4536" s="1">
        <v>1</v>
      </c>
      <c r="G4536" s="1">
        <v>31</v>
      </c>
      <c r="H4536" s="1">
        <v>2</v>
      </c>
      <c r="I4536" s="1">
        <f t="shared" si="210"/>
        <v>-0.22865874775520392</v>
      </c>
      <c r="J4536" s="1">
        <f t="shared" si="211"/>
        <v>0.44308308811548419</v>
      </c>
      <c r="K4536" s="1">
        <v>1</v>
      </c>
      <c r="L4536" s="1">
        <f t="shared" si="212"/>
        <v>-0.81399796870100749</v>
      </c>
      <c r="M4536" s="1">
        <f>ABS(J4536-Base!J4536)</f>
        <v>2.5597683230641488E-3</v>
      </c>
    </row>
    <row r="4537" spans="5:13" x14ac:dyDescent="0.3">
      <c r="E4537" s="1">
        <v>4526</v>
      </c>
      <c r="F4537" s="1">
        <v>0</v>
      </c>
      <c r="G4537" s="1">
        <v>23</v>
      </c>
      <c r="H4537" s="1">
        <v>2</v>
      </c>
      <c r="I4537" s="1">
        <f t="shared" si="210"/>
        <v>-2.194602821685232E-2</v>
      </c>
      <c r="J4537" s="1">
        <f t="shared" si="211"/>
        <v>0.49451371313987069</v>
      </c>
      <c r="K4537" s="1">
        <v>0</v>
      </c>
      <c r="L4537" s="1">
        <f t="shared" si="212"/>
        <v>-0.68223436876271526</v>
      </c>
      <c r="M4537" s="1">
        <f>ABS(J4537-Base!J4537)</f>
        <v>8.0578770801748023E-3</v>
      </c>
    </row>
    <row r="4538" spans="5:13" x14ac:dyDescent="0.3">
      <c r="E4538" s="1">
        <v>4527</v>
      </c>
      <c r="F4538" s="1">
        <v>1</v>
      </c>
      <c r="G4538" s="1">
        <v>17</v>
      </c>
      <c r="H4538" s="1">
        <v>2</v>
      </c>
      <c r="I4538" s="1">
        <f t="shared" si="210"/>
        <v>0.18570759380440496</v>
      </c>
      <c r="J4538" s="1">
        <f t="shared" si="211"/>
        <v>0.5462939287708084</v>
      </c>
      <c r="K4538" s="1">
        <v>1</v>
      </c>
      <c r="L4538" s="1">
        <f t="shared" si="212"/>
        <v>-0.60459811700336041</v>
      </c>
      <c r="M4538" s="1">
        <f>ABS(J4538-Base!J4538)</f>
        <v>9.8859532687645135E-4</v>
      </c>
    </row>
    <row r="4539" spans="5:13" x14ac:dyDescent="0.3">
      <c r="E4539" s="1">
        <v>4528</v>
      </c>
      <c r="F4539" s="1">
        <v>1</v>
      </c>
      <c r="G4539" s="1">
        <v>16</v>
      </c>
      <c r="H4539" s="1">
        <v>4</v>
      </c>
      <c r="I4539" s="1">
        <f t="shared" si="210"/>
        <v>0.80804022737165482</v>
      </c>
      <c r="J4539" s="1">
        <f t="shared" si="211"/>
        <v>0.69169173148015617</v>
      </c>
      <c r="K4539" s="1">
        <v>1</v>
      </c>
      <c r="L4539" s="1">
        <f t="shared" si="212"/>
        <v>-0.36861489735747571</v>
      </c>
      <c r="M4539" s="1">
        <f>ABS(J4539-Base!J4539)</f>
        <v>6.9597501842957321E-3</v>
      </c>
    </row>
    <row r="4540" spans="5:13" x14ac:dyDescent="0.3">
      <c r="E4540" s="1">
        <v>4529</v>
      </c>
      <c r="F4540" s="1">
        <v>0</v>
      </c>
      <c r="G4540" s="1">
        <v>29</v>
      </c>
      <c r="H4540" s="1">
        <v>2</v>
      </c>
      <c r="I4540" s="1">
        <f t="shared" si="210"/>
        <v>-0.18043796865117012</v>
      </c>
      <c r="J4540" s="1">
        <f t="shared" si="211"/>
        <v>0.45501249971933283</v>
      </c>
      <c r="K4540" s="1">
        <v>0</v>
      </c>
      <c r="L4540" s="1">
        <f t="shared" si="212"/>
        <v>-0.60699241984674102</v>
      </c>
      <c r="M4540" s="1">
        <f>ABS(J4540-Base!J4540)</f>
        <v>4.7877438780188908E-3</v>
      </c>
    </row>
    <row r="4541" spans="5:13" x14ac:dyDescent="0.3">
      <c r="E4541" s="1">
        <v>4530</v>
      </c>
      <c r="F4541" s="1">
        <v>0</v>
      </c>
      <c r="G4541" s="1">
        <v>23</v>
      </c>
      <c r="H4541" s="1">
        <v>0</v>
      </c>
      <c r="I4541" s="1">
        <f t="shared" si="210"/>
        <v>-0.51810366480005265</v>
      </c>
      <c r="J4541" s="1">
        <f t="shared" si="211"/>
        <v>0.37329576709001761</v>
      </c>
      <c r="K4541" s="1">
        <v>0</v>
      </c>
      <c r="L4541" s="1">
        <f t="shared" si="212"/>
        <v>-0.46728056748999891</v>
      </c>
      <c r="M4541" s="1">
        <f>ABS(J4541-Base!J4541)</f>
        <v>8.5966274346834237E-3</v>
      </c>
    </row>
    <row r="4542" spans="5:13" x14ac:dyDescent="0.3">
      <c r="E4542" s="1">
        <v>4531</v>
      </c>
      <c r="F4542" s="1">
        <v>0</v>
      </c>
      <c r="G4542" s="1">
        <v>25</v>
      </c>
      <c r="H4542" s="1">
        <v>3</v>
      </c>
      <c r="I4542" s="1">
        <f t="shared" si="210"/>
        <v>0.17330214326330862</v>
      </c>
      <c r="J4542" s="1">
        <f t="shared" si="211"/>
        <v>0.5432174252299079</v>
      </c>
      <c r="K4542" s="1">
        <v>1</v>
      </c>
      <c r="L4542" s="1">
        <f t="shared" si="212"/>
        <v>-0.61024562440476549</v>
      </c>
      <c r="M4542" s="1">
        <f>ABS(J4542-Base!J4542)</f>
        <v>1.5460502066526272E-2</v>
      </c>
    </row>
    <row r="4543" spans="5:13" x14ac:dyDescent="0.3">
      <c r="E4543" s="1">
        <v>4532</v>
      </c>
      <c r="F4543" s="1">
        <v>1</v>
      </c>
      <c r="G4543" s="1">
        <v>23</v>
      </c>
      <c r="H4543" s="1">
        <v>1</v>
      </c>
      <c r="I4543" s="1">
        <f t="shared" si="210"/>
        <v>-0.28824550002049498</v>
      </c>
      <c r="J4543" s="1">
        <f t="shared" si="211"/>
        <v>0.42843345186620124</v>
      </c>
      <c r="K4543" s="1">
        <v>0</v>
      </c>
      <c r="L4543" s="1">
        <f t="shared" si="212"/>
        <v>-0.55937435784786393</v>
      </c>
      <c r="M4543" s="1">
        <f>ABS(J4543-Base!J4543)</f>
        <v>3.8919667153189952E-3</v>
      </c>
    </row>
    <row r="4544" spans="5:13" x14ac:dyDescent="0.3">
      <c r="E4544" s="1">
        <v>4533</v>
      </c>
      <c r="F4544" s="1">
        <v>0</v>
      </c>
      <c r="G4544" s="1">
        <v>29</v>
      </c>
      <c r="H4544" s="1">
        <v>3</v>
      </c>
      <c r="I4544" s="1">
        <f t="shared" si="210"/>
        <v>6.7640849640430045E-2</v>
      </c>
      <c r="J4544" s="1">
        <f t="shared" si="211"/>
        <v>0.51690376793916937</v>
      </c>
      <c r="K4544" s="1">
        <v>1</v>
      </c>
      <c r="L4544" s="1">
        <f t="shared" si="212"/>
        <v>-0.65989855731325187</v>
      </c>
      <c r="M4544" s="1">
        <f>ABS(J4544-Base!J4544)</f>
        <v>1.3436248929804773E-2</v>
      </c>
    </row>
    <row r="4545" spans="5:13" x14ac:dyDescent="0.3">
      <c r="E4545" s="1">
        <v>4534</v>
      </c>
      <c r="F4545" s="1">
        <v>1</v>
      </c>
      <c r="G4545" s="1">
        <v>14</v>
      </c>
      <c r="H4545" s="1">
        <v>4</v>
      </c>
      <c r="I4545" s="1">
        <f t="shared" si="210"/>
        <v>0.86723541902302748</v>
      </c>
      <c r="J4545" s="1">
        <f t="shared" si="211"/>
        <v>0.70417012077153751</v>
      </c>
      <c r="K4545" s="1">
        <v>1</v>
      </c>
      <c r="L4545" s="1">
        <f t="shared" si="212"/>
        <v>-0.35073530319326207</v>
      </c>
      <c r="M4545" s="1">
        <f>ABS(J4545-Base!J4545)</f>
        <v>7.2342862378048656E-3</v>
      </c>
    </row>
    <row r="4546" spans="5:13" x14ac:dyDescent="0.3">
      <c r="E4546" s="1">
        <v>4535</v>
      </c>
      <c r="F4546" s="1">
        <v>0</v>
      </c>
      <c r="G4546" s="1">
        <v>23</v>
      </c>
      <c r="H4546" s="1">
        <v>0</v>
      </c>
      <c r="I4546" s="1">
        <f t="shared" si="210"/>
        <v>-0.51810366480005265</v>
      </c>
      <c r="J4546" s="1">
        <f t="shared" si="211"/>
        <v>0.37329576709001761</v>
      </c>
      <c r="K4546" s="1">
        <v>1</v>
      </c>
      <c r="L4546" s="1">
        <f t="shared" si="212"/>
        <v>-0.98538423229005168</v>
      </c>
      <c r="M4546" s="1">
        <f>ABS(J4546-Base!J4546)</f>
        <v>8.5966274346834237E-3</v>
      </c>
    </row>
    <row r="4547" spans="5:13" x14ac:dyDescent="0.3">
      <c r="E4547" s="1">
        <v>4536</v>
      </c>
      <c r="F4547" s="1">
        <v>0</v>
      </c>
      <c r="G4547" s="1">
        <v>26</v>
      </c>
      <c r="H4547" s="1">
        <v>1</v>
      </c>
      <c r="I4547" s="1">
        <f t="shared" si="210"/>
        <v>-0.34927081672561133</v>
      </c>
      <c r="J4547" s="1">
        <f t="shared" si="211"/>
        <v>0.41355925728835835</v>
      </c>
      <c r="K4547" s="1">
        <v>0</v>
      </c>
      <c r="L4547" s="1">
        <f t="shared" si="212"/>
        <v>-0.53368365143780261</v>
      </c>
      <c r="M4547" s="1">
        <f>ABS(J4547-Base!J4547)</f>
        <v>2.1363829843065729E-3</v>
      </c>
    </row>
    <row r="4548" spans="5:13" x14ac:dyDescent="0.3">
      <c r="E4548" s="1">
        <v>4537</v>
      </c>
      <c r="F4548" s="1">
        <v>1</v>
      </c>
      <c r="G4548" s="1">
        <v>28</v>
      </c>
      <c r="H4548" s="1">
        <v>0</v>
      </c>
      <c r="I4548" s="1">
        <f t="shared" si="210"/>
        <v>-0.73260099801970857</v>
      </c>
      <c r="J4548" s="1">
        <f t="shared" si="211"/>
        <v>0.32462421602077618</v>
      </c>
      <c r="K4548" s="1">
        <v>1</v>
      </c>
      <c r="L4548" s="1">
        <f t="shared" si="212"/>
        <v>-1.1250870240324797</v>
      </c>
      <c r="M4548" s="1">
        <f>ABS(J4548-Base!J4548)</f>
        <v>7.6566515005453417E-3</v>
      </c>
    </row>
    <row r="4549" spans="5:13" x14ac:dyDescent="0.3">
      <c r="E4549" s="1">
        <v>4538</v>
      </c>
      <c r="F4549" s="1">
        <v>0</v>
      </c>
      <c r="G4549" s="1">
        <v>25</v>
      </c>
      <c r="H4549" s="1">
        <v>1</v>
      </c>
      <c r="I4549" s="1">
        <f t="shared" si="210"/>
        <v>-0.32285549331989172</v>
      </c>
      <c r="J4549" s="1">
        <f t="shared" si="211"/>
        <v>0.41998000031392446</v>
      </c>
      <c r="K4549" s="1">
        <v>0</v>
      </c>
      <c r="L4549" s="1">
        <f t="shared" si="212"/>
        <v>-0.54469269381879837</v>
      </c>
      <c r="M4549" s="1">
        <f>ABS(J4549-Base!J4549)</f>
        <v>1.6211648205774476E-3</v>
      </c>
    </row>
    <row r="4550" spans="5:13" x14ac:dyDescent="0.3">
      <c r="E4550" s="1">
        <v>4539</v>
      </c>
      <c r="F4550" s="1">
        <v>1</v>
      </c>
      <c r="G4550" s="1">
        <v>31</v>
      </c>
      <c r="H4550" s="1">
        <v>4</v>
      </c>
      <c r="I4550" s="1">
        <f t="shared" si="210"/>
        <v>0.36407628998635966</v>
      </c>
      <c r="J4550" s="1">
        <f t="shared" si="211"/>
        <v>0.59002682953483487</v>
      </c>
      <c r="K4550" s="1">
        <v>1</v>
      </c>
      <c r="L4550" s="1">
        <f t="shared" si="212"/>
        <v>-0.5275872693284176</v>
      </c>
      <c r="M4550" s="1">
        <f>ABS(J4550-Base!J4550)</f>
        <v>4.1318086815533839E-3</v>
      </c>
    </row>
    <row r="4551" spans="5:13" x14ac:dyDescent="0.3">
      <c r="E4551" s="1">
        <v>4540</v>
      </c>
      <c r="F4551" s="1">
        <v>0</v>
      </c>
      <c r="G4551" s="1">
        <v>18</v>
      </c>
      <c r="H4551" s="1">
        <v>3</v>
      </c>
      <c r="I4551" s="1">
        <f t="shared" si="210"/>
        <v>0.35820940710334603</v>
      </c>
      <c r="J4551" s="1">
        <f t="shared" si="211"/>
        <v>0.58860691300845902</v>
      </c>
      <c r="K4551" s="1">
        <v>0</v>
      </c>
      <c r="L4551" s="1">
        <f t="shared" si="212"/>
        <v>-0.88820610552249624</v>
      </c>
      <c r="M4551" s="1">
        <f>ABS(J4551-Base!J4551)</f>
        <v>1.8651778216767667E-2</v>
      </c>
    </row>
    <row r="4552" spans="5:13" x14ac:dyDescent="0.3">
      <c r="E4552" s="1">
        <v>4541</v>
      </c>
      <c r="F4552" s="1">
        <v>1</v>
      </c>
      <c r="G4552" s="1">
        <v>30</v>
      </c>
      <c r="H4552" s="1">
        <v>4</v>
      </c>
      <c r="I4552" s="1">
        <f t="shared" si="210"/>
        <v>0.39367388581204604</v>
      </c>
      <c r="J4552" s="1">
        <f t="shared" si="211"/>
        <v>0.59716679878400802</v>
      </c>
      <c r="K4552" s="1">
        <v>0</v>
      </c>
      <c r="L4552" s="1">
        <f t="shared" si="212"/>
        <v>-0.9092326954769937</v>
      </c>
      <c r="M4552" s="1">
        <f>ABS(J4552-Base!J4552)</f>
        <v>4.3569691020526324E-3</v>
      </c>
    </row>
    <row r="4553" spans="5:13" x14ac:dyDescent="0.3">
      <c r="E4553" s="1">
        <v>4542</v>
      </c>
      <c r="F4553" s="1">
        <v>0</v>
      </c>
      <c r="G4553" s="1">
        <v>18</v>
      </c>
      <c r="H4553" s="1">
        <v>1</v>
      </c>
      <c r="I4553" s="1">
        <f t="shared" si="210"/>
        <v>-0.1379482294798543</v>
      </c>
      <c r="J4553" s="1">
        <f t="shared" si="211"/>
        <v>0.46556752865998741</v>
      </c>
      <c r="K4553" s="1">
        <v>0</v>
      </c>
      <c r="L4553" s="1">
        <f t="shared" si="212"/>
        <v>-0.62654989636760361</v>
      </c>
      <c r="M4553" s="1">
        <f>ABS(J4553-Base!J4553)</f>
        <v>2.1004836727632203E-3</v>
      </c>
    </row>
    <row r="4554" spans="5:13" x14ac:dyDescent="0.3">
      <c r="E4554" s="1">
        <v>4543</v>
      </c>
      <c r="F4554" s="1">
        <v>1</v>
      </c>
      <c r="G4554" s="1">
        <v>18</v>
      </c>
      <c r="H4554" s="1">
        <v>5</v>
      </c>
      <c r="I4554" s="1">
        <f t="shared" si="210"/>
        <v>1.0452125545910642</v>
      </c>
      <c r="J4554" s="1">
        <f t="shared" si="211"/>
        <v>0.73985451909702493</v>
      </c>
      <c r="K4554" s="1">
        <v>0</v>
      </c>
      <c r="L4554" s="1">
        <f t="shared" si="212"/>
        <v>-1.3465142625173074</v>
      </c>
      <c r="M4554" s="1">
        <f>ABS(J4554-Base!J4554)</f>
        <v>8.5765530236312504E-3</v>
      </c>
    </row>
    <row r="4555" spans="5:13" x14ac:dyDescent="0.3">
      <c r="E4555" s="1">
        <v>4544</v>
      </c>
      <c r="F4555" s="1">
        <v>1</v>
      </c>
      <c r="G4555" s="1">
        <v>29</v>
      </c>
      <c r="H4555" s="1">
        <v>0</v>
      </c>
      <c r="I4555" s="1">
        <f t="shared" si="210"/>
        <v>-0.7621985938453949</v>
      </c>
      <c r="J4555" s="1">
        <f t="shared" si="211"/>
        <v>0.31816911813344217</v>
      </c>
      <c r="K4555" s="1">
        <v>0</v>
      </c>
      <c r="L4555" s="1">
        <f t="shared" si="212"/>
        <v>-0.38297362569196319</v>
      </c>
      <c r="M4555" s="1">
        <f>ABS(J4555-Base!J4555)</f>
        <v>7.8030842994941119E-3</v>
      </c>
    </row>
    <row r="4556" spans="5:13" x14ac:dyDescent="0.3">
      <c r="E4556" s="1">
        <v>4545</v>
      </c>
      <c r="F4556" s="1">
        <v>0</v>
      </c>
      <c r="G4556" s="1">
        <v>30</v>
      </c>
      <c r="H4556" s="1">
        <v>1</v>
      </c>
      <c r="I4556" s="1">
        <f t="shared" si="210"/>
        <v>-0.4549321103484899</v>
      </c>
      <c r="J4556" s="1">
        <f t="shared" si="211"/>
        <v>0.38818875454897944</v>
      </c>
      <c r="K4556" s="1">
        <v>0</v>
      </c>
      <c r="L4556" s="1">
        <f t="shared" si="212"/>
        <v>-0.49133146650745418</v>
      </c>
      <c r="M4556" s="1">
        <f>ABS(J4556-Base!J4556)</f>
        <v>4.1345494440507835E-3</v>
      </c>
    </row>
    <row r="4557" spans="5:13" x14ac:dyDescent="0.3">
      <c r="E4557" s="1">
        <v>4546</v>
      </c>
      <c r="F4557" s="1">
        <v>1</v>
      </c>
      <c r="G4557" s="1">
        <v>27</v>
      </c>
      <c r="H4557" s="1">
        <v>3</v>
      </c>
      <c r="I4557" s="1">
        <f t="shared" ref="I4557:I4620" si="213">$H$5+$H$6*G4557+H4557*$H$7+$H$8*F4557+F4557*H4557*$H$9+F4557*G4557*$H$10</f>
        <v>0.18609915441832325</v>
      </c>
      <c r="J4557" s="1">
        <f t="shared" ref="J4557:J4620" si="214">EXP(I4557)/(1+EXP(I4557))</f>
        <v>0.54639097799939529</v>
      </c>
      <c r="K4557" s="1">
        <v>0</v>
      </c>
      <c r="L4557" s="1">
        <f t="shared" ref="L4557:L4620" si="215">IF(K4557=1,LN(J4557),LN(1-J4557))</f>
        <v>-0.79051963699433736</v>
      </c>
      <c r="M4557" s="1">
        <f>ABS(J4557-Base!J4557)</f>
        <v>1.8459486462082397E-3</v>
      </c>
    </row>
    <row r="4558" spans="5:13" x14ac:dyDescent="0.3">
      <c r="E4558" s="1">
        <v>4547</v>
      </c>
      <c r="F4558" s="1">
        <v>0</v>
      </c>
      <c r="G4558" s="1">
        <v>29</v>
      </c>
      <c r="H4558" s="1">
        <v>0</v>
      </c>
      <c r="I4558" s="1">
        <f t="shared" si="213"/>
        <v>-0.67659560523437046</v>
      </c>
      <c r="J4558" s="1">
        <f t="shared" si="214"/>
        <v>0.33702155128635308</v>
      </c>
      <c r="K4558" s="1">
        <v>1</v>
      </c>
      <c r="L4558" s="1">
        <f t="shared" si="215"/>
        <v>-1.0876084002699067</v>
      </c>
      <c r="M4558" s="1">
        <f>ABS(J4558-Base!J4558)</f>
        <v>1.1049348853416796E-2</v>
      </c>
    </row>
    <row r="4559" spans="5:13" x14ac:dyDescent="0.3">
      <c r="E4559" s="1">
        <v>4548</v>
      </c>
      <c r="F4559" s="1">
        <v>1</v>
      </c>
      <c r="G4559" s="1">
        <v>19</v>
      </c>
      <c r="H4559" s="1">
        <v>3</v>
      </c>
      <c r="I4559" s="1">
        <f t="shared" si="213"/>
        <v>0.422879921023814</v>
      </c>
      <c r="J4559" s="1">
        <f t="shared" si="214"/>
        <v>0.60417218387662097</v>
      </c>
      <c r="K4559" s="1">
        <v>0</v>
      </c>
      <c r="L4559" s="1">
        <f t="shared" si="215"/>
        <v>-0.92677597005320966</v>
      </c>
      <c r="M4559" s="1">
        <f>ABS(J4559-Base!J4559)</f>
        <v>3.7483210051679761E-3</v>
      </c>
    </row>
    <row r="4560" spans="5:13" x14ac:dyDescent="0.3">
      <c r="E4560" s="1">
        <v>4549</v>
      </c>
      <c r="F4560" s="1">
        <v>0</v>
      </c>
      <c r="G4560" s="1">
        <v>27</v>
      </c>
      <c r="H4560" s="1">
        <v>1</v>
      </c>
      <c r="I4560" s="1">
        <f t="shared" si="213"/>
        <v>-0.37568614013133106</v>
      </c>
      <c r="J4560" s="1">
        <f t="shared" si="214"/>
        <v>0.40716776750395117</v>
      </c>
      <c r="K4560" s="1">
        <v>1</v>
      </c>
      <c r="L4560" s="1">
        <f t="shared" si="215"/>
        <v>-0.89852997330334061</v>
      </c>
      <c r="M4560" s="1">
        <f>ABS(J4560-Base!J4560)</f>
        <v>2.6458377101921116E-3</v>
      </c>
    </row>
    <row r="4561" spans="5:13" x14ac:dyDescent="0.3">
      <c r="E4561" s="1">
        <v>4550</v>
      </c>
      <c r="F4561" s="1">
        <v>1</v>
      </c>
      <c r="G4561" s="1">
        <v>29</v>
      </c>
      <c r="H4561" s="1">
        <v>2</v>
      </c>
      <c r="I4561" s="1">
        <f t="shared" si="213"/>
        <v>-0.16946355610383124</v>
      </c>
      <c r="J4561" s="1">
        <f t="shared" si="214"/>
        <v>0.45773520892116437</v>
      </c>
      <c r="K4561" s="1">
        <v>1</v>
      </c>
      <c r="L4561" s="1">
        <f t="shared" si="215"/>
        <v>-0.78146440851940047</v>
      </c>
      <c r="M4561" s="1">
        <f>ABS(J4561-Base!J4561)</f>
        <v>2.0650346761873495E-3</v>
      </c>
    </row>
    <row r="4562" spans="5:13" x14ac:dyDescent="0.3">
      <c r="E4562" s="1">
        <v>4551</v>
      </c>
      <c r="F4562" s="1">
        <v>0</v>
      </c>
      <c r="G4562" s="1">
        <v>25</v>
      </c>
      <c r="H4562" s="1">
        <v>2</v>
      </c>
      <c r="I4562" s="1">
        <f t="shared" si="213"/>
        <v>-7.477667502829155E-2</v>
      </c>
      <c r="J4562" s="1">
        <f t="shared" si="214"/>
        <v>0.48131453715836953</v>
      </c>
      <c r="K4562" s="1">
        <v>0</v>
      </c>
      <c r="L4562" s="1">
        <f t="shared" si="215"/>
        <v>-0.65645762415665765</v>
      </c>
      <c r="M4562" s="1">
        <f>ABS(J4562-Base!J4562)</f>
        <v>6.9731103738460698E-3</v>
      </c>
    </row>
    <row r="4563" spans="5:13" x14ac:dyDescent="0.3">
      <c r="E4563" s="1">
        <v>4552</v>
      </c>
      <c r="F4563" s="1">
        <v>1</v>
      </c>
      <c r="G4563" s="1">
        <v>20</v>
      </c>
      <c r="H4563" s="1">
        <v>3</v>
      </c>
      <c r="I4563" s="1">
        <f t="shared" si="213"/>
        <v>0.39328232519812767</v>
      </c>
      <c r="J4563" s="1">
        <f t="shared" si="214"/>
        <v>0.59707260192305922</v>
      </c>
      <c r="K4563" s="1">
        <v>1</v>
      </c>
      <c r="L4563" s="1">
        <f t="shared" si="215"/>
        <v>-0.51571656172217928</v>
      </c>
      <c r="M4563" s="1">
        <f>ABS(J4563-Base!J4563)</f>
        <v>3.5229003773554757E-3</v>
      </c>
    </row>
    <row r="4564" spans="5:13" x14ac:dyDescent="0.3">
      <c r="E4564" s="1">
        <v>4553</v>
      </c>
      <c r="F4564" s="1">
        <v>1</v>
      </c>
      <c r="G4564" s="1">
        <v>18</v>
      </c>
      <c r="H4564" s="1">
        <v>3</v>
      </c>
      <c r="I4564" s="1">
        <f t="shared" si="213"/>
        <v>0.45247751684950049</v>
      </c>
      <c r="J4564" s="1">
        <f t="shared" si="214"/>
        <v>0.61122812405629912</v>
      </c>
      <c r="K4564" s="1">
        <v>1</v>
      </c>
      <c r="L4564" s="1">
        <f t="shared" si="215"/>
        <v>-0.49228502769844229</v>
      </c>
      <c r="M4564" s="1">
        <f>ABS(J4564-Base!J4564)</f>
        <v>3.9694328310724281E-3</v>
      </c>
    </row>
    <row r="4565" spans="5:13" x14ac:dyDescent="0.3">
      <c r="E4565" s="1">
        <v>4554</v>
      </c>
      <c r="F4565" s="1">
        <v>0</v>
      </c>
      <c r="G4565" s="1">
        <v>27</v>
      </c>
      <c r="H4565" s="1">
        <v>0</v>
      </c>
      <c r="I4565" s="1">
        <f t="shared" si="213"/>
        <v>-0.62376495842293123</v>
      </c>
      <c r="J4565" s="1">
        <f t="shared" si="214"/>
        <v>0.34892565543319548</v>
      </c>
      <c r="K4565" s="1">
        <v>0</v>
      </c>
      <c r="L4565" s="1">
        <f t="shared" si="215"/>
        <v>-0.42913144273050785</v>
      </c>
      <c r="M4565" s="1">
        <f>ABS(J4565-Base!J4565)</f>
        <v>1.0275372231825008E-2</v>
      </c>
    </row>
    <row r="4566" spans="5:13" x14ac:dyDescent="0.3">
      <c r="E4566" s="1">
        <v>4555</v>
      </c>
      <c r="F4566" s="1">
        <v>1</v>
      </c>
      <c r="G4566" s="1">
        <v>20</v>
      </c>
      <c r="H4566" s="1">
        <v>4</v>
      </c>
      <c r="I4566" s="1">
        <f t="shared" si="213"/>
        <v>0.6896498440689095</v>
      </c>
      <c r="J4566" s="1">
        <f t="shared" si="214"/>
        <v>0.66588902829522556</v>
      </c>
      <c r="K4566" s="1">
        <v>0</v>
      </c>
      <c r="L4566" s="1">
        <f t="shared" si="215"/>
        <v>-1.0962820905753516</v>
      </c>
      <c r="M4566" s="1">
        <f>ABS(J4566-Base!J4566)</f>
        <v>6.3331936661242816E-3</v>
      </c>
    </row>
    <row r="4567" spans="5:13" x14ac:dyDescent="0.3">
      <c r="E4567" s="1">
        <v>4556</v>
      </c>
      <c r="F4567" s="1">
        <v>0</v>
      </c>
      <c r="G4567" s="1">
        <v>22</v>
      </c>
      <c r="H4567" s="1">
        <v>2</v>
      </c>
      <c r="I4567" s="1">
        <f t="shared" si="213"/>
        <v>4.4692951888673504E-3</v>
      </c>
      <c r="J4567" s="1">
        <f t="shared" si="214"/>
        <v>0.50111732193737923</v>
      </c>
      <c r="K4567" s="1">
        <v>0</v>
      </c>
      <c r="L4567" s="1">
        <f t="shared" si="215"/>
        <v>-0.69538432497723657</v>
      </c>
      <c r="M4567" s="1">
        <f>ABS(J4567-Base!J4567)</f>
        <v>8.5961228783612009E-3</v>
      </c>
    </row>
    <row r="4568" spans="5:13" x14ac:dyDescent="0.3">
      <c r="E4568" s="1">
        <v>4557</v>
      </c>
      <c r="F4568" s="1">
        <v>0</v>
      </c>
      <c r="G4568" s="1">
        <v>27</v>
      </c>
      <c r="H4568" s="1">
        <v>0</v>
      </c>
      <c r="I4568" s="1">
        <f t="shared" si="213"/>
        <v>-0.62376495842293123</v>
      </c>
      <c r="J4568" s="1">
        <f t="shared" si="214"/>
        <v>0.34892565543319548</v>
      </c>
      <c r="K4568" s="1">
        <v>1</v>
      </c>
      <c r="L4568" s="1">
        <f t="shared" si="215"/>
        <v>-1.0528964011534392</v>
      </c>
      <c r="M4568" s="1">
        <f>ABS(J4568-Base!J4568)</f>
        <v>1.0275372231825008E-2</v>
      </c>
    </row>
    <row r="4569" spans="5:13" x14ac:dyDescent="0.3">
      <c r="E4569" s="1">
        <v>4558</v>
      </c>
      <c r="F4569" s="1">
        <v>0</v>
      </c>
      <c r="G4569" s="1">
        <v>25</v>
      </c>
      <c r="H4569" s="1">
        <v>1</v>
      </c>
      <c r="I4569" s="1">
        <f t="shared" si="213"/>
        <v>-0.32285549331989172</v>
      </c>
      <c r="J4569" s="1">
        <f t="shared" si="214"/>
        <v>0.41998000031392446</v>
      </c>
      <c r="K4569" s="1">
        <v>1</v>
      </c>
      <c r="L4569" s="1">
        <f t="shared" si="215"/>
        <v>-0.8675481871386902</v>
      </c>
      <c r="M4569" s="1">
        <f>ABS(J4569-Base!J4569)</f>
        <v>1.6211648205774476E-3</v>
      </c>
    </row>
    <row r="4570" spans="5:13" x14ac:dyDescent="0.3">
      <c r="E4570" s="1">
        <v>4559</v>
      </c>
      <c r="F4570" s="1">
        <v>0</v>
      </c>
      <c r="G4570" s="1">
        <v>29</v>
      </c>
      <c r="H4570" s="1">
        <v>1</v>
      </c>
      <c r="I4570" s="1">
        <f t="shared" si="213"/>
        <v>-0.42851678694277029</v>
      </c>
      <c r="J4570" s="1">
        <f t="shared" si="214"/>
        <v>0.39448056471223647</v>
      </c>
      <c r="K4570" s="1">
        <v>0</v>
      </c>
      <c r="L4570" s="1">
        <f t="shared" si="215"/>
        <v>-0.50166861858873557</v>
      </c>
      <c r="M4570" s="1">
        <f>ABS(J4570-Base!J4570)</f>
        <v>3.6454111541763812E-3</v>
      </c>
    </row>
    <row r="4571" spans="5:13" x14ac:dyDescent="0.3">
      <c r="E4571" s="1">
        <v>4560</v>
      </c>
      <c r="F4571" s="1">
        <v>1</v>
      </c>
      <c r="G4571" s="1">
        <v>22</v>
      </c>
      <c r="H4571" s="1">
        <v>4</v>
      </c>
      <c r="I4571" s="1">
        <f t="shared" si="213"/>
        <v>0.63045465241753684</v>
      </c>
      <c r="J4571" s="1">
        <f t="shared" si="214"/>
        <v>0.65259254609950756</v>
      </c>
      <c r="K4571" s="1">
        <v>1</v>
      </c>
      <c r="L4571" s="1">
        <f t="shared" si="215"/>
        <v>-0.42680231673995855</v>
      </c>
      <c r="M4571" s="1">
        <f>ABS(J4571-Base!J4571)</f>
        <v>5.9825470584123908E-3</v>
      </c>
    </row>
    <row r="4572" spans="5:13" x14ac:dyDescent="0.3">
      <c r="E4572" s="1">
        <v>4561</v>
      </c>
      <c r="F4572" s="1">
        <v>1</v>
      </c>
      <c r="G4572" s="1">
        <v>25</v>
      </c>
      <c r="H4572" s="1">
        <v>8</v>
      </c>
      <c r="I4572" s="1">
        <f t="shared" si="213"/>
        <v>1.7271319404236052</v>
      </c>
      <c r="J4572" s="1">
        <f t="shared" si="214"/>
        <v>0.84904519624221664</v>
      </c>
      <c r="K4572" s="1">
        <v>0</v>
      </c>
      <c r="L4572" s="1">
        <f t="shared" si="215"/>
        <v>-1.8907747998326097</v>
      </c>
      <c r="M4572" s="1">
        <f>ABS(J4572-Base!J4572)</f>
        <v>1.0278632831049683E-2</v>
      </c>
    </row>
    <row r="4573" spans="5:13" x14ac:dyDescent="0.3">
      <c r="E4573" s="1">
        <v>4562</v>
      </c>
      <c r="F4573" s="1">
        <v>1</v>
      </c>
      <c r="G4573" s="1">
        <v>31</v>
      </c>
      <c r="H4573" s="1">
        <v>3</v>
      </c>
      <c r="I4573" s="1">
        <f t="shared" si="213"/>
        <v>6.7708771115577882E-2</v>
      </c>
      <c r="J4573" s="1">
        <f t="shared" si="214"/>
        <v>0.51692072888077278</v>
      </c>
      <c r="K4573" s="1">
        <v>0</v>
      </c>
      <c r="L4573" s="1">
        <f t="shared" si="215"/>
        <v>-0.7275745163961157</v>
      </c>
      <c r="M4573" s="1">
        <f>ABS(J4573-Base!J4573)</f>
        <v>8.3505284910811994E-4</v>
      </c>
    </row>
    <row r="4574" spans="5:13" x14ac:dyDescent="0.3">
      <c r="E4574" s="1">
        <v>4563</v>
      </c>
      <c r="F4574" s="1">
        <v>0</v>
      </c>
      <c r="G4574" s="1">
        <v>24</v>
      </c>
      <c r="H4574" s="1">
        <v>0</v>
      </c>
      <c r="I4574" s="1">
        <f t="shared" si="213"/>
        <v>-0.54451898820577227</v>
      </c>
      <c r="J4574" s="1">
        <f t="shared" si="214"/>
        <v>0.36713697802341244</v>
      </c>
      <c r="K4574" s="1">
        <v>0</v>
      </c>
      <c r="L4574" s="1">
        <f t="shared" si="215"/>
        <v>-0.45750127523642731</v>
      </c>
      <c r="M4574" s="1">
        <f>ABS(J4574-Base!J4574)</f>
        <v>9.0319000904001689E-3</v>
      </c>
    </row>
    <row r="4575" spans="5:13" x14ac:dyDescent="0.3">
      <c r="E4575" s="1">
        <v>4564</v>
      </c>
      <c r="F4575" s="1">
        <v>1</v>
      </c>
      <c r="G4575" s="1">
        <v>25</v>
      </c>
      <c r="H4575" s="1">
        <v>2</v>
      </c>
      <c r="I4575" s="1">
        <f t="shared" si="213"/>
        <v>-5.1073172801085823E-2</v>
      </c>
      <c r="J4575" s="1">
        <f t="shared" si="214"/>
        <v>0.48723448155067395</v>
      </c>
      <c r="K4575" s="1">
        <v>0</v>
      </c>
      <c r="L4575" s="1">
        <f t="shared" si="215"/>
        <v>-0.66793661734998488</v>
      </c>
      <c r="M4575" s="1">
        <f>ABS(J4575-Base!J4575)</f>
        <v>1.0531659815416483E-3</v>
      </c>
    </row>
    <row r="4576" spans="5:13" x14ac:dyDescent="0.3">
      <c r="E4576" s="1">
        <v>4565</v>
      </c>
      <c r="F4576" s="1">
        <v>0</v>
      </c>
      <c r="G4576" s="1">
        <v>23</v>
      </c>
      <c r="H4576" s="1">
        <v>0</v>
      </c>
      <c r="I4576" s="1">
        <f t="shared" si="213"/>
        <v>-0.51810366480005265</v>
      </c>
      <c r="J4576" s="1">
        <f t="shared" si="214"/>
        <v>0.37329576709001761</v>
      </c>
      <c r="K4576" s="1">
        <v>1</v>
      </c>
      <c r="L4576" s="1">
        <f t="shared" si="215"/>
        <v>-0.98538423229005168</v>
      </c>
      <c r="M4576" s="1">
        <f>ABS(J4576-Base!J4576)</f>
        <v>8.5966274346834237E-3</v>
      </c>
    </row>
    <row r="4577" spans="5:13" x14ac:dyDescent="0.3">
      <c r="E4577" s="1">
        <v>4566</v>
      </c>
      <c r="F4577" s="1">
        <v>1</v>
      </c>
      <c r="G4577" s="1">
        <v>24</v>
      </c>
      <c r="H4577" s="1">
        <v>3</v>
      </c>
      <c r="I4577" s="1">
        <f t="shared" si="213"/>
        <v>0.27489194189538235</v>
      </c>
      <c r="J4577" s="1">
        <f t="shared" si="214"/>
        <v>0.56829347313059175</v>
      </c>
      <c r="K4577" s="1">
        <v>0</v>
      </c>
      <c r="L4577" s="1">
        <f t="shared" si="215"/>
        <v>-0.84000925754169453</v>
      </c>
      <c r="M4577" s="1">
        <f>ABS(J4577-Base!J4577)</f>
        <v>2.583137306302774E-3</v>
      </c>
    </row>
    <row r="4578" spans="5:13" x14ac:dyDescent="0.3">
      <c r="E4578" s="1">
        <v>4567</v>
      </c>
      <c r="F4578" s="1">
        <v>0</v>
      </c>
      <c r="G4578" s="1">
        <v>28</v>
      </c>
      <c r="H4578" s="1">
        <v>2</v>
      </c>
      <c r="I4578" s="1">
        <f t="shared" si="213"/>
        <v>-0.15402264524545051</v>
      </c>
      <c r="J4578" s="1">
        <f t="shared" si="214"/>
        <v>0.46157028094029279</v>
      </c>
      <c r="K4578" s="1">
        <v>0</v>
      </c>
      <c r="L4578" s="1">
        <f t="shared" si="215"/>
        <v>-0.61909830332712346</v>
      </c>
      <c r="M4578" s="1">
        <f>ABS(J4578-Base!J4578)</f>
        <v>5.3345204778011968E-3</v>
      </c>
    </row>
    <row r="4579" spans="5:13" x14ac:dyDescent="0.3">
      <c r="E4579" s="1">
        <v>4568</v>
      </c>
      <c r="F4579" s="1">
        <v>0</v>
      </c>
      <c r="G4579" s="1">
        <v>23</v>
      </c>
      <c r="H4579" s="1">
        <v>2</v>
      </c>
      <c r="I4579" s="1">
        <f t="shared" si="213"/>
        <v>-2.194602821685232E-2</v>
      </c>
      <c r="J4579" s="1">
        <f t="shared" si="214"/>
        <v>0.49451371313987069</v>
      </c>
      <c r="K4579" s="1">
        <v>0</v>
      </c>
      <c r="L4579" s="1">
        <f t="shared" si="215"/>
        <v>-0.68223436876271526</v>
      </c>
      <c r="M4579" s="1">
        <f>ABS(J4579-Base!J4579)</f>
        <v>8.0578770801748023E-3</v>
      </c>
    </row>
    <row r="4580" spans="5:13" x14ac:dyDescent="0.3">
      <c r="E4580" s="1">
        <v>4569</v>
      </c>
      <c r="F4580" s="1">
        <v>1</v>
      </c>
      <c r="G4580" s="1">
        <v>24</v>
      </c>
      <c r="H4580" s="1">
        <v>4</v>
      </c>
      <c r="I4580" s="1">
        <f t="shared" si="213"/>
        <v>0.57125946076616418</v>
      </c>
      <c r="J4580" s="1">
        <f t="shared" si="214"/>
        <v>0.63905373832859047</v>
      </c>
      <c r="K4580" s="1">
        <v>0</v>
      </c>
      <c r="L4580" s="1">
        <f t="shared" si="215"/>
        <v>-1.0190261913659362</v>
      </c>
      <c r="M4580" s="1">
        <f>ABS(J4580-Base!J4580)</f>
        <v>5.6082665595927894E-3</v>
      </c>
    </row>
    <row r="4581" spans="5:13" x14ac:dyDescent="0.3">
      <c r="E4581" s="1">
        <v>4570</v>
      </c>
      <c r="F4581" s="1">
        <v>1</v>
      </c>
      <c r="G4581" s="1">
        <v>18</v>
      </c>
      <c r="H4581" s="1">
        <v>3</v>
      </c>
      <c r="I4581" s="1">
        <f t="shared" si="213"/>
        <v>0.45247751684950049</v>
      </c>
      <c r="J4581" s="1">
        <f t="shared" si="214"/>
        <v>0.61122812405629912</v>
      </c>
      <c r="K4581" s="1">
        <v>1</v>
      </c>
      <c r="L4581" s="1">
        <f t="shared" si="215"/>
        <v>-0.49228502769844229</v>
      </c>
      <c r="M4581" s="1">
        <f>ABS(J4581-Base!J4581)</f>
        <v>3.9694328310724281E-3</v>
      </c>
    </row>
    <row r="4582" spans="5:13" x14ac:dyDescent="0.3">
      <c r="E4582" s="1">
        <v>4571</v>
      </c>
      <c r="F4582" s="1">
        <v>1</v>
      </c>
      <c r="G4582" s="1">
        <v>15</v>
      </c>
      <c r="H4582" s="1">
        <v>1</v>
      </c>
      <c r="I4582" s="1">
        <f t="shared" si="213"/>
        <v>-5.1464733415004182E-2</v>
      </c>
      <c r="J4582" s="1">
        <f t="shared" si="214"/>
        <v>0.48713665569553943</v>
      </c>
      <c r="K4582" s="1">
        <v>0</v>
      </c>
      <c r="L4582" s="1">
        <f t="shared" si="215"/>
        <v>-0.66774585466967473</v>
      </c>
      <c r="M4582" s="1">
        <f>ABS(J4582-Base!J4582)</f>
        <v>1.9170903617905521E-3</v>
      </c>
    </row>
    <row r="4583" spans="5:13" x14ac:dyDescent="0.3">
      <c r="E4583" s="1">
        <v>4572</v>
      </c>
      <c r="F4583" s="1">
        <v>1</v>
      </c>
      <c r="G4583" s="1">
        <v>21</v>
      </c>
      <c r="H4583" s="1">
        <v>2</v>
      </c>
      <c r="I4583" s="1">
        <f t="shared" si="213"/>
        <v>6.7317210501659577E-2</v>
      </c>
      <c r="J4583" s="1">
        <f t="shared" si="214"/>
        <v>0.51682295018884739</v>
      </c>
      <c r="K4583" s="1">
        <v>1</v>
      </c>
      <c r="L4583" s="1">
        <f t="shared" si="215"/>
        <v>-0.66005491923960891</v>
      </c>
      <c r="M4583" s="1">
        <f>ABS(J4583-Base!J4583)</f>
        <v>2.8386367784460909E-5</v>
      </c>
    </row>
    <row r="4584" spans="5:13" x14ac:dyDescent="0.3">
      <c r="E4584" s="1">
        <v>4573</v>
      </c>
      <c r="F4584" s="1">
        <v>1</v>
      </c>
      <c r="G4584" s="1">
        <v>19</v>
      </c>
      <c r="H4584" s="1">
        <v>3</v>
      </c>
      <c r="I4584" s="1">
        <f t="shared" si="213"/>
        <v>0.422879921023814</v>
      </c>
      <c r="J4584" s="1">
        <f t="shared" si="214"/>
        <v>0.60417218387662097</v>
      </c>
      <c r="K4584" s="1">
        <v>0</v>
      </c>
      <c r="L4584" s="1">
        <f t="shared" si="215"/>
        <v>-0.92677597005320966</v>
      </c>
      <c r="M4584" s="1">
        <f>ABS(J4584-Base!J4584)</f>
        <v>3.7483210051679761E-3</v>
      </c>
    </row>
    <row r="4585" spans="5:13" x14ac:dyDescent="0.3">
      <c r="E4585" s="1">
        <v>4574</v>
      </c>
      <c r="F4585" s="1">
        <v>1</v>
      </c>
      <c r="G4585" s="1">
        <v>15</v>
      </c>
      <c r="H4585" s="1">
        <v>1</v>
      </c>
      <c r="I4585" s="1">
        <f t="shared" si="213"/>
        <v>-5.1464733415004182E-2</v>
      </c>
      <c r="J4585" s="1">
        <f t="shared" si="214"/>
        <v>0.48713665569553943</v>
      </c>
      <c r="K4585" s="1">
        <v>0</v>
      </c>
      <c r="L4585" s="1">
        <f t="shared" si="215"/>
        <v>-0.66774585466967473</v>
      </c>
      <c r="M4585" s="1">
        <f>ABS(J4585-Base!J4585)</f>
        <v>1.9170903617905521E-3</v>
      </c>
    </row>
    <row r="4586" spans="5:13" x14ac:dyDescent="0.3">
      <c r="E4586" s="1">
        <v>4575</v>
      </c>
      <c r="F4586" s="1">
        <v>1</v>
      </c>
      <c r="G4586" s="1">
        <v>23</v>
      </c>
      <c r="H4586" s="1">
        <v>4</v>
      </c>
      <c r="I4586" s="1">
        <f t="shared" si="213"/>
        <v>0.60085705659185051</v>
      </c>
      <c r="J4586" s="1">
        <f t="shared" si="214"/>
        <v>0.64585236278033253</v>
      </c>
      <c r="K4586" s="1">
        <v>1</v>
      </c>
      <c r="L4586" s="1">
        <f t="shared" si="215"/>
        <v>-0.43718434190663547</v>
      </c>
      <c r="M4586" s="1">
        <f>ABS(J4586-Base!J4586)</f>
        <v>5.7982892166952293E-3</v>
      </c>
    </row>
    <row r="4587" spans="5:13" x14ac:dyDescent="0.3">
      <c r="E4587" s="1">
        <v>4576</v>
      </c>
      <c r="F4587" s="1">
        <v>0</v>
      </c>
      <c r="G4587" s="1">
        <v>35</v>
      </c>
      <c r="H4587" s="1">
        <v>2</v>
      </c>
      <c r="I4587" s="1">
        <f t="shared" si="213"/>
        <v>-0.33892990908548781</v>
      </c>
      <c r="J4587" s="1">
        <f t="shared" si="214"/>
        <v>0.41606943833706966</v>
      </c>
      <c r="K4587" s="1">
        <v>0</v>
      </c>
      <c r="L4587" s="1">
        <f t="shared" si="215"/>
        <v>-0.53797320448533104</v>
      </c>
      <c r="M4587" s="1">
        <f>ABS(J4587-Base!J4587)</f>
        <v>1.5435277763423683E-3</v>
      </c>
    </row>
    <row r="4588" spans="5:13" x14ac:dyDescent="0.3">
      <c r="E4588" s="1">
        <v>4577</v>
      </c>
      <c r="F4588" s="1">
        <v>0</v>
      </c>
      <c r="G4588" s="1">
        <v>30</v>
      </c>
      <c r="H4588" s="1">
        <v>1</v>
      </c>
      <c r="I4588" s="1">
        <f t="shared" si="213"/>
        <v>-0.4549321103484899</v>
      </c>
      <c r="J4588" s="1">
        <f t="shared" si="214"/>
        <v>0.38818875454897944</v>
      </c>
      <c r="K4588" s="1">
        <v>0</v>
      </c>
      <c r="L4588" s="1">
        <f t="shared" si="215"/>
        <v>-0.49133146650745418</v>
      </c>
      <c r="M4588" s="1">
        <f>ABS(J4588-Base!J4588)</f>
        <v>4.1345494440507835E-3</v>
      </c>
    </row>
    <row r="4589" spans="5:13" x14ac:dyDescent="0.3">
      <c r="E4589" s="1">
        <v>4578</v>
      </c>
      <c r="F4589" s="1">
        <v>0</v>
      </c>
      <c r="G4589" s="1">
        <v>29</v>
      </c>
      <c r="H4589" s="1">
        <v>2</v>
      </c>
      <c r="I4589" s="1">
        <f t="shared" si="213"/>
        <v>-0.18043796865117012</v>
      </c>
      <c r="J4589" s="1">
        <f t="shared" si="214"/>
        <v>0.45501249971933283</v>
      </c>
      <c r="K4589" s="1">
        <v>1</v>
      </c>
      <c r="L4589" s="1">
        <f t="shared" si="215"/>
        <v>-0.78743038849791103</v>
      </c>
      <c r="M4589" s="1">
        <f>ABS(J4589-Base!J4589)</f>
        <v>4.7877438780188908E-3</v>
      </c>
    </row>
    <row r="4590" spans="5:13" x14ac:dyDescent="0.3">
      <c r="E4590" s="1">
        <v>4579</v>
      </c>
      <c r="F4590" s="1">
        <v>0</v>
      </c>
      <c r="G4590" s="1">
        <v>28</v>
      </c>
      <c r="H4590" s="1">
        <v>3</v>
      </c>
      <c r="I4590" s="1">
        <f t="shared" si="213"/>
        <v>9.405617304614966E-2</v>
      </c>
      <c r="J4590" s="1">
        <f t="shared" si="214"/>
        <v>0.52349672370978795</v>
      </c>
      <c r="K4590" s="1">
        <v>1</v>
      </c>
      <c r="L4590" s="1">
        <f t="shared" si="215"/>
        <v>-0.64722450712515456</v>
      </c>
      <c r="M4590" s="1">
        <f>ABS(J4590-Base!J4590)</f>
        <v>1.3953398800465089E-2</v>
      </c>
    </row>
    <row r="4591" spans="5:13" x14ac:dyDescent="0.3">
      <c r="E4591" s="1">
        <v>4580</v>
      </c>
      <c r="F4591" s="1">
        <v>1</v>
      </c>
      <c r="G4591" s="1">
        <v>29</v>
      </c>
      <c r="H4591" s="1">
        <v>4</v>
      </c>
      <c r="I4591" s="1">
        <f t="shared" si="213"/>
        <v>0.42327148163773232</v>
      </c>
      <c r="J4591" s="1">
        <f t="shared" si="214"/>
        <v>0.60426582105481219</v>
      </c>
      <c r="K4591" s="1">
        <v>1</v>
      </c>
      <c r="L4591" s="1">
        <f t="shared" si="215"/>
        <v>-0.50374107677927327</v>
      </c>
      <c r="M4591" s="1">
        <f>ABS(J4591-Base!J4591)</f>
        <v>4.5777562095909996E-3</v>
      </c>
    </row>
    <row r="4592" spans="5:13" x14ac:dyDescent="0.3">
      <c r="E4592" s="1">
        <v>4581</v>
      </c>
      <c r="F4592" s="1">
        <v>0</v>
      </c>
      <c r="G4592" s="1">
        <v>24</v>
      </c>
      <c r="H4592" s="1">
        <v>3</v>
      </c>
      <c r="I4592" s="1">
        <f t="shared" si="213"/>
        <v>0.19971746666902823</v>
      </c>
      <c r="J4592" s="1">
        <f t="shared" si="214"/>
        <v>0.54976406464654859</v>
      </c>
      <c r="K4592" s="1">
        <v>1</v>
      </c>
      <c r="L4592" s="1">
        <f t="shared" si="215"/>
        <v>-0.59826606616092959</v>
      </c>
      <c r="M4592" s="1">
        <f>ABS(J4592-Base!J4592)</f>
        <v>1.594627117774039E-2</v>
      </c>
    </row>
    <row r="4593" spans="5:13" x14ac:dyDescent="0.3">
      <c r="E4593" s="1">
        <v>4582</v>
      </c>
      <c r="F4593" s="1">
        <v>0</v>
      </c>
      <c r="G4593" s="1">
        <v>33</v>
      </c>
      <c r="H4593" s="1">
        <v>0</v>
      </c>
      <c r="I4593" s="1">
        <f t="shared" si="213"/>
        <v>-0.78225689885724892</v>
      </c>
      <c r="J4593" s="1">
        <f t="shared" si="214"/>
        <v>0.31383367664355954</v>
      </c>
      <c r="K4593" s="1">
        <v>0</v>
      </c>
      <c r="L4593" s="1">
        <f t="shared" si="215"/>
        <v>-0.37663522677107986</v>
      </c>
      <c r="M4593" s="1">
        <f>ABS(J4593-Base!J4593)</f>
        <v>1.2456429905510491E-2</v>
      </c>
    </row>
    <row r="4594" spans="5:13" x14ac:dyDescent="0.3">
      <c r="E4594" s="1">
        <v>4583</v>
      </c>
      <c r="F4594" s="1">
        <v>1</v>
      </c>
      <c r="G4594" s="1">
        <v>27</v>
      </c>
      <c r="H4594" s="1">
        <v>2</v>
      </c>
      <c r="I4594" s="1">
        <f t="shared" si="213"/>
        <v>-0.11026836445245859</v>
      </c>
      <c r="J4594" s="1">
        <f t="shared" si="214"/>
        <v>0.47246080757786535</v>
      </c>
      <c r="K4594" s="1">
        <v>1</v>
      </c>
      <c r="L4594" s="1">
        <f t="shared" si="215"/>
        <v>-0.74980048241377872</v>
      </c>
      <c r="M4594" s="1">
        <f>ABS(J4594-Base!J4594)</f>
        <v>1.5619996475531583E-3</v>
      </c>
    </row>
    <row r="4595" spans="5:13" x14ac:dyDescent="0.3">
      <c r="E4595" s="1">
        <v>4584</v>
      </c>
      <c r="F4595" s="1">
        <v>1</v>
      </c>
      <c r="G4595" s="1">
        <v>21</v>
      </c>
      <c r="H4595" s="1">
        <v>4</v>
      </c>
      <c r="I4595" s="1">
        <f t="shared" si="213"/>
        <v>0.66005224824322317</v>
      </c>
      <c r="J4595" s="1">
        <f t="shared" si="214"/>
        <v>0.65927212519680789</v>
      </c>
      <c r="K4595" s="1">
        <v>1</v>
      </c>
      <c r="L4595" s="1">
        <f t="shared" si="215"/>
        <v>-0.41661889314875233</v>
      </c>
      <c r="M4595" s="1">
        <f>ABS(J4595-Base!J4595)</f>
        <v>6.1608930378419524E-3</v>
      </c>
    </row>
    <row r="4596" spans="5:13" x14ac:dyDescent="0.3">
      <c r="E4596" s="1">
        <v>4585</v>
      </c>
      <c r="F4596" s="1">
        <v>1</v>
      </c>
      <c r="G4596" s="1">
        <v>20</v>
      </c>
      <c r="H4596" s="1">
        <v>3</v>
      </c>
      <c r="I4596" s="1">
        <f t="shared" si="213"/>
        <v>0.39328232519812767</v>
      </c>
      <c r="J4596" s="1">
        <f t="shared" si="214"/>
        <v>0.59707260192305922</v>
      </c>
      <c r="K4596" s="1">
        <v>1</v>
      </c>
      <c r="L4596" s="1">
        <f t="shared" si="215"/>
        <v>-0.51571656172217928</v>
      </c>
      <c r="M4596" s="1">
        <f>ABS(J4596-Base!J4596)</f>
        <v>3.5229003773554757E-3</v>
      </c>
    </row>
    <row r="4597" spans="5:13" x14ac:dyDescent="0.3">
      <c r="E4597" s="1">
        <v>4586</v>
      </c>
      <c r="F4597" s="1">
        <v>1</v>
      </c>
      <c r="G4597" s="1">
        <v>25</v>
      </c>
      <c r="H4597" s="1">
        <v>4</v>
      </c>
      <c r="I4597" s="1">
        <f t="shared" si="213"/>
        <v>0.54166186494047786</v>
      </c>
      <c r="J4597" s="1">
        <f t="shared" si="214"/>
        <v>0.6321989251213167</v>
      </c>
      <c r="K4597" s="1">
        <v>0</v>
      </c>
      <c r="L4597" s="1">
        <f t="shared" si="215"/>
        <v>-1.0002130443619091</v>
      </c>
      <c r="M4597" s="1">
        <f>ABS(J4597-Base!J4597)</f>
        <v>5.4126395647193792E-3</v>
      </c>
    </row>
    <row r="4598" spans="5:13" x14ac:dyDescent="0.3">
      <c r="E4598" s="1">
        <v>4587</v>
      </c>
      <c r="F4598" s="1">
        <v>0</v>
      </c>
      <c r="G4598" s="1">
        <v>18</v>
      </c>
      <c r="H4598" s="1">
        <v>1</v>
      </c>
      <c r="I4598" s="1">
        <f t="shared" si="213"/>
        <v>-0.1379482294798543</v>
      </c>
      <c r="J4598" s="1">
        <f t="shared" si="214"/>
        <v>0.46556752865998741</v>
      </c>
      <c r="K4598" s="1">
        <v>1</v>
      </c>
      <c r="L4598" s="1">
        <f t="shared" si="215"/>
        <v>-0.76449812584745769</v>
      </c>
      <c r="M4598" s="1">
        <f>ABS(J4598-Base!J4598)</f>
        <v>2.1004836727632203E-3</v>
      </c>
    </row>
    <row r="4599" spans="5:13" x14ac:dyDescent="0.3">
      <c r="E4599" s="1">
        <v>4588</v>
      </c>
      <c r="F4599" s="1">
        <v>0</v>
      </c>
      <c r="G4599" s="1">
        <v>34</v>
      </c>
      <c r="H4599" s="1">
        <v>0</v>
      </c>
      <c r="I4599" s="1">
        <f t="shared" si="213"/>
        <v>-0.80867222226296853</v>
      </c>
      <c r="J4599" s="1">
        <f t="shared" si="214"/>
        <v>0.30817350923461068</v>
      </c>
      <c r="K4599" s="1">
        <v>0</v>
      </c>
      <c r="L4599" s="1">
        <f t="shared" si="215"/>
        <v>-0.36842009069213155</v>
      </c>
      <c r="M4599" s="1">
        <f>ABS(J4599-Base!J4599)</f>
        <v>1.2777761711278257E-2</v>
      </c>
    </row>
    <row r="4600" spans="5:13" x14ac:dyDescent="0.3">
      <c r="E4600" s="1">
        <v>4589</v>
      </c>
      <c r="F4600" s="1">
        <v>0</v>
      </c>
      <c r="G4600" s="1">
        <v>28</v>
      </c>
      <c r="H4600" s="1">
        <v>1</v>
      </c>
      <c r="I4600" s="1">
        <f t="shared" si="213"/>
        <v>-0.40210146353705067</v>
      </c>
      <c r="J4600" s="1">
        <f t="shared" si="214"/>
        <v>0.40080754556530518</v>
      </c>
      <c r="K4600" s="1">
        <v>0</v>
      </c>
      <c r="L4600" s="1">
        <f t="shared" si="215"/>
        <v>-0.51217243959090175</v>
      </c>
      <c r="M4600" s="1">
        <f>ABS(J4600-Base!J4600)</f>
        <v>3.1490134339461351E-3</v>
      </c>
    </row>
    <row r="4601" spans="5:13" x14ac:dyDescent="0.3">
      <c r="E4601" s="1">
        <v>4590</v>
      </c>
      <c r="F4601" s="1">
        <v>0</v>
      </c>
      <c r="G4601" s="1">
        <v>21</v>
      </c>
      <c r="H4601" s="1">
        <v>3</v>
      </c>
      <c r="I4601" s="1">
        <f t="shared" si="213"/>
        <v>0.27896343688618713</v>
      </c>
      <c r="J4601" s="1">
        <f t="shared" si="214"/>
        <v>0.56929207838366536</v>
      </c>
      <c r="K4601" s="1">
        <v>0</v>
      </c>
      <c r="L4601" s="1">
        <f t="shared" si="215"/>
        <v>-0.84232509466879446</v>
      </c>
      <c r="M4601" s="1">
        <f>ABS(J4601-Base!J4601)</f>
        <v>1.734661766243395E-2</v>
      </c>
    </row>
    <row r="4602" spans="5:13" x14ac:dyDescent="0.3">
      <c r="E4602" s="1">
        <v>4591</v>
      </c>
      <c r="F4602" s="1">
        <v>0</v>
      </c>
      <c r="G4602" s="1">
        <v>26</v>
      </c>
      <c r="H4602" s="1">
        <v>2</v>
      </c>
      <c r="I4602" s="1">
        <f t="shared" si="213"/>
        <v>-0.10119199843401117</v>
      </c>
      <c r="J4602" s="1">
        <f t="shared" si="214"/>
        <v>0.47472356555743933</v>
      </c>
      <c r="K4602" s="1">
        <v>1</v>
      </c>
      <c r="L4602" s="1">
        <f t="shared" si="215"/>
        <v>-0.74502261160366057</v>
      </c>
      <c r="M4602" s="1">
        <f>ABS(J4602-Base!J4602)</f>
        <v>6.4278209415614129E-3</v>
      </c>
    </row>
    <row r="4603" spans="5:13" x14ac:dyDescent="0.3">
      <c r="E4603" s="1">
        <v>4592</v>
      </c>
      <c r="F4603" s="1">
        <v>1</v>
      </c>
      <c r="G4603" s="1">
        <v>22</v>
      </c>
      <c r="H4603" s="1">
        <v>3</v>
      </c>
      <c r="I4603" s="1">
        <f t="shared" si="213"/>
        <v>0.33408713354675501</v>
      </c>
      <c r="J4603" s="1">
        <f t="shared" si="214"/>
        <v>0.58275350580968577</v>
      </c>
      <c r="K4603" s="1">
        <v>1</v>
      </c>
      <c r="L4603" s="1">
        <f t="shared" si="215"/>
        <v>-0.53999098510892973</v>
      </c>
      <c r="M4603" s="1">
        <f>ABS(J4603-Base!J4603)</f>
        <v>3.0601136639029081E-3</v>
      </c>
    </row>
    <row r="4604" spans="5:13" x14ac:dyDescent="0.3">
      <c r="E4604" s="1">
        <v>4593</v>
      </c>
      <c r="F4604" s="1">
        <v>0</v>
      </c>
      <c r="G4604" s="1">
        <v>32</v>
      </c>
      <c r="H4604" s="1">
        <v>1</v>
      </c>
      <c r="I4604" s="1">
        <f t="shared" si="213"/>
        <v>-0.50776275715992913</v>
      </c>
      <c r="J4604" s="1">
        <f t="shared" si="214"/>
        <v>0.37571813374286805</v>
      </c>
      <c r="K4604" s="1">
        <v>1</v>
      </c>
      <c r="L4604" s="1">
        <f t="shared" si="215"/>
        <v>-0.9789160610169183</v>
      </c>
      <c r="M4604" s="1">
        <f>ABS(J4604-Base!J4604)</f>
        <v>5.0892154397377265E-3</v>
      </c>
    </row>
    <row r="4605" spans="5:13" x14ac:dyDescent="0.3">
      <c r="E4605" s="1">
        <v>4594</v>
      </c>
      <c r="F4605" s="1">
        <v>1</v>
      </c>
      <c r="G4605" s="1">
        <v>26</v>
      </c>
      <c r="H4605" s="1">
        <v>2</v>
      </c>
      <c r="I4605" s="1">
        <f t="shared" si="213"/>
        <v>-8.0670768626772152E-2</v>
      </c>
      <c r="J4605" s="1">
        <f t="shared" si="214"/>
        <v>0.47984323796034778</v>
      </c>
      <c r="K4605" s="1">
        <v>1</v>
      </c>
      <c r="L4605" s="1">
        <f t="shared" si="215"/>
        <v>-0.73429581600414784</v>
      </c>
      <c r="M4605" s="1">
        <f>ABS(J4605-Base!J4605)</f>
        <v>1.3081485386529645E-3</v>
      </c>
    </row>
    <row r="4606" spans="5:13" x14ac:dyDescent="0.3">
      <c r="E4606" s="1">
        <v>4595</v>
      </c>
      <c r="F4606" s="1">
        <v>0</v>
      </c>
      <c r="G4606" s="1">
        <v>25</v>
      </c>
      <c r="H4606" s="1">
        <v>1</v>
      </c>
      <c r="I4606" s="1">
        <f t="shared" si="213"/>
        <v>-0.32285549331989172</v>
      </c>
      <c r="J4606" s="1">
        <f t="shared" si="214"/>
        <v>0.41998000031392446</v>
      </c>
      <c r="K4606" s="1">
        <v>0</v>
      </c>
      <c r="L4606" s="1">
        <f t="shared" si="215"/>
        <v>-0.54469269381879837</v>
      </c>
      <c r="M4606" s="1">
        <f>ABS(J4606-Base!J4606)</f>
        <v>1.6211648205774476E-3</v>
      </c>
    </row>
    <row r="4607" spans="5:13" x14ac:dyDescent="0.3">
      <c r="E4607" s="1">
        <v>4596</v>
      </c>
      <c r="F4607" s="1">
        <v>1</v>
      </c>
      <c r="G4607" s="1">
        <v>22</v>
      </c>
      <c r="H4607" s="1">
        <v>3</v>
      </c>
      <c r="I4607" s="1">
        <f t="shared" si="213"/>
        <v>0.33408713354675501</v>
      </c>
      <c r="J4607" s="1">
        <f t="shared" si="214"/>
        <v>0.58275350580968577</v>
      </c>
      <c r="K4607" s="1">
        <v>1</v>
      </c>
      <c r="L4607" s="1">
        <f t="shared" si="215"/>
        <v>-0.53999098510892973</v>
      </c>
      <c r="M4607" s="1">
        <f>ABS(J4607-Base!J4607)</f>
        <v>3.0601136639029081E-3</v>
      </c>
    </row>
    <row r="4608" spans="5:13" x14ac:dyDescent="0.3">
      <c r="E4608" s="1">
        <v>4597</v>
      </c>
      <c r="F4608" s="1">
        <v>1</v>
      </c>
      <c r="G4608" s="1">
        <v>21</v>
      </c>
      <c r="H4608" s="1">
        <v>2</v>
      </c>
      <c r="I4608" s="1">
        <f t="shared" si="213"/>
        <v>6.7317210501659577E-2</v>
      </c>
      <c r="J4608" s="1">
        <f t="shared" si="214"/>
        <v>0.51682295018884739</v>
      </c>
      <c r="K4608" s="1">
        <v>0</v>
      </c>
      <c r="L4608" s="1">
        <f t="shared" si="215"/>
        <v>-0.72737212974126819</v>
      </c>
      <c r="M4608" s="1">
        <f>ABS(J4608-Base!J4608)</f>
        <v>2.8386367784460909E-5</v>
      </c>
    </row>
    <row r="4609" spans="5:13" x14ac:dyDescent="0.3">
      <c r="E4609" s="1">
        <v>4598</v>
      </c>
      <c r="F4609" s="1">
        <v>0</v>
      </c>
      <c r="G4609" s="1">
        <v>25</v>
      </c>
      <c r="H4609" s="1">
        <v>1</v>
      </c>
      <c r="I4609" s="1">
        <f t="shared" si="213"/>
        <v>-0.32285549331989172</v>
      </c>
      <c r="J4609" s="1">
        <f t="shared" si="214"/>
        <v>0.41998000031392446</v>
      </c>
      <c r="K4609" s="1">
        <v>0</v>
      </c>
      <c r="L4609" s="1">
        <f t="shared" si="215"/>
        <v>-0.54469269381879837</v>
      </c>
      <c r="M4609" s="1">
        <f>ABS(J4609-Base!J4609)</f>
        <v>1.6211648205774476E-3</v>
      </c>
    </row>
    <row r="4610" spans="5:13" x14ac:dyDescent="0.3">
      <c r="E4610" s="1">
        <v>4599</v>
      </c>
      <c r="F4610" s="1">
        <v>0</v>
      </c>
      <c r="G4610" s="1">
        <v>27</v>
      </c>
      <c r="H4610" s="1">
        <v>0</v>
      </c>
      <c r="I4610" s="1">
        <f t="shared" si="213"/>
        <v>-0.62376495842293123</v>
      </c>
      <c r="J4610" s="1">
        <f t="shared" si="214"/>
        <v>0.34892565543319548</v>
      </c>
      <c r="K4610" s="1">
        <v>1</v>
      </c>
      <c r="L4610" s="1">
        <f t="shared" si="215"/>
        <v>-1.0528964011534392</v>
      </c>
      <c r="M4610" s="1">
        <f>ABS(J4610-Base!J4610)</f>
        <v>1.0275372231825008E-2</v>
      </c>
    </row>
    <row r="4611" spans="5:13" x14ac:dyDescent="0.3">
      <c r="E4611" s="1">
        <v>4600</v>
      </c>
      <c r="F4611" s="1">
        <v>1</v>
      </c>
      <c r="G4611" s="1">
        <v>19</v>
      </c>
      <c r="H4611" s="1">
        <v>2</v>
      </c>
      <c r="I4611" s="1">
        <f t="shared" si="213"/>
        <v>0.12651240215303225</v>
      </c>
      <c r="J4611" s="1">
        <f t="shared" si="214"/>
        <v>0.53158598294634607</v>
      </c>
      <c r="K4611" s="1">
        <v>1</v>
      </c>
      <c r="L4611" s="1">
        <f t="shared" si="215"/>
        <v>-0.63189032016121027</v>
      </c>
      <c r="M4611" s="1">
        <f>ABS(J4611-Base!J4611)</f>
        <v>4.8236777987231694E-4</v>
      </c>
    </row>
    <row r="4612" spans="5:13" x14ac:dyDescent="0.3">
      <c r="E4612" s="1">
        <v>4601</v>
      </c>
      <c r="F4612" s="1">
        <v>1</v>
      </c>
      <c r="G4612" s="1">
        <v>27</v>
      </c>
      <c r="H4612" s="1">
        <v>3</v>
      </c>
      <c r="I4612" s="1">
        <f t="shared" si="213"/>
        <v>0.18609915441832325</v>
      </c>
      <c r="J4612" s="1">
        <f t="shared" si="214"/>
        <v>0.54639097799939529</v>
      </c>
      <c r="K4612" s="1">
        <v>0</v>
      </c>
      <c r="L4612" s="1">
        <f t="shared" si="215"/>
        <v>-0.79051963699433736</v>
      </c>
      <c r="M4612" s="1">
        <f>ABS(J4612-Base!J4612)</f>
        <v>1.8459486462082397E-3</v>
      </c>
    </row>
    <row r="4613" spans="5:13" x14ac:dyDescent="0.3">
      <c r="E4613" s="1">
        <v>4602</v>
      </c>
      <c r="F4613" s="1">
        <v>1</v>
      </c>
      <c r="G4613" s="1">
        <v>16</v>
      </c>
      <c r="H4613" s="1">
        <v>2</v>
      </c>
      <c r="I4613" s="1">
        <f t="shared" si="213"/>
        <v>0.21530518963009132</v>
      </c>
      <c r="J4613" s="1">
        <f t="shared" si="214"/>
        <v>0.55361932436231731</v>
      </c>
      <c r="K4613" s="1">
        <v>0</v>
      </c>
      <c r="L4613" s="1">
        <f t="shared" si="215"/>
        <v>-0.80658315819415516</v>
      </c>
      <c r="M4613" s="1">
        <f>ABS(J4613-Base!J4613)</f>
        <v>1.2392227227497887E-3</v>
      </c>
    </row>
    <row r="4614" spans="5:13" x14ac:dyDescent="0.3">
      <c r="E4614" s="1">
        <v>4603</v>
      </c>
      <c r="F4614" s="1">
        <v>1</v>
      </c>
      <c r="G4614" s="1">
        <v>22</v>
      </c>
      <c r="H4614" s="1">
        <v>1</v>
      </c>
      <c r="I4614" s="1">
        <f t="shared" si="213"/>
        <v>-0.2586479041948086</v>
      </c>
      <c r="J4614" s="1">
        <f t="shared" si="214"/>
        <v>0.43569611229414967</v>
      </c>
      <c r="K4614" s="1">
        <v>1</v>
      </c>
      <c r="L4614" s="1">
        <f t="shared" si="215"/>
        <v>-0.83081026879469477</v>
      </c>
      <c r="M4614" s="1">
        <f>ABS(J4614-Base!J4614)</f>
        <v>3.6546102981830364E-3</v>
      </c>
    </row>
    <row r="4615" spans="5:13" x14ac:dyDescent="0.3">
      <c r="E4615" s="1">
        <v>4604</v>
      </c>
      <c r="F4615" s="1">
        <v>0</v>
      </c>
      <c r="G4615" s="1">
        <v>28</v>
      </c>
      <c r="H4615" s="1">
        <v>2</v>
      </c>
      <c r="I4615" s="1">
        <f t="shared" si="213"/>
        <v>-0.15402264524545051</v>
      </c>
      <c r="J4615" s="1">
        <f t="shared" si="214"/>
        <v>0.46157028094029279</v>
      </c>
      <c r="K4615" s="1">
        <v>1</v>
      </c>
      <c r="L4615" s="1">
        <f t="shared" si="215"/>
        <v>-0.77312094857257374</v>
      </c>
      <c r="M4615" s="1">
        <f>ABS(J4615-Base!J4615)</f>
        <v>5.3345204778011968E-3</v>
      </c>
    </row>
    <row r="4616" spans="5:13" x14ac:dyDescent="0.3">
      <c r="E4616" s="1">
        <v>4605</v>
      </c>
      <c r="F4616" s="1">
        <v>0</v>
      </c>
      <c r="G4616" s="1">
        <v>35</v>
      </c>
      <c r="H4616" s="1">
        <v>0</v>
      </c>
      <c r="I4616" s="1">
        <f t="shared" si="213"/>
        <v>-0.83508754566868815</v>
      </c>
      <c r="J4616" s="1">
        <f t="shared" si="214"/>
        <v>0.30257041126145895</v>
      </c>
      <c r="K4616" s="1">
        <v>0</v>
      </c>
      <c r="L4616" s="1">
        <f t="shared" si="215"/>
        <v>-0.36035371842731556</v>
      </c>
      <c r="M4616" s="1">
        <f>ABS(J4616-Base!J4616)</f>
        <v>1.3086638469248846E-2</v>
      </c>
    </row>
    <row r="4617" spans="5:13" x14ac:dyDescent="0.3">
      <c r="E4617" s="1">
        <v>4606</v>
      </c>
      <c r="F4617" s="1">
        <v>1</v>
      </c>
      <c r="G4617" s="1">
        <v>27</v>
      </c>
      <c r="H4617" s="1">
        <v>1</v>
      </c>
      <c r="I4617" s="1">
        <f t="shared" si="213"/>
        <v>-0.40663588332324041</v>
      </c>
      <c r="J4617" s="1">
        <f t="shared" si="214"/>
        <v>0.39971904687376963</v>
      </c>
      <c r="K4617" s="1">
        <v>1</v>
      </c>
      <c r="L4617" s="1">
        <f t="shared" si="215"/>
        <v>-0.91699336147610655</v>
      </c>
      <c r="M4617" s="1">
        <f>ABS(J4617-Base!J4617)</f>
        <v>4.8028829199894263E-3</v>
      </c>
    </row>
    <row r="4618" spans="5:13" x14ac:dyDescent="0.3">
      <c r="E4618" s="1">
        <v>4607</v>
      </c>
      <c r="F4618" s="1">
        <v>0</v>
      </c>
      <c r="G4618" s="1">
        <v>28</v>
      </c>
      <c r="H4618" s="1">
        <v>2</v>
      </c>
      <c r="I4618" s="1">
        <f t="shared" si="213"/>
        <v>-0.15402264524545051</v>
      </c>
      <c r="J4618" s="1">
        <f t="shared" si="214"/>
        <v>0.46157028094029279</v>
      </c>
      <c r="K4618" s="1">
        <v>0</v>
      </c>
      <c r="L4618" s="1">
        <f t="shared" si="215"/>
        <v>-0.61909830332712346</v>
      </c>
      <c r="M4618" s="1">
        <f>ABS(J4618-Base!J4618)</f>
        <v>5.3345204778011968E-3</v>
      </c>
    </row>
    <row r="4619" spans="5:13" x14ac:dyDescent="0.3">
      <c r="E4619" s="1">
        <v>4608</v>
      </c>
      <c r="F4619" s="1">
        <v>1</v>
      </c>
      <c r="G4619" s="1">
        <v>16</v>
      </c>
      <c r="H4619" s="1">
        <v>7</v>
      </c>
      <c r="I4619" s="1">
        <f t="shared" si="213"/>
        <v>1.6971427839840003</v>
      </c>
      <c r="J4619" s="1">
        <f t="shared" si="214"/>
        <v>0.84516119755732244</v>
      </c>
      <c r="K4619" s="1">
        <v>1</v>
      </c>
      <c r="L4619" s="1">
        <f t="shared" si="215"/>
        <v>-0.16822790347852112</v>
      </c>
      <c r="M4619" s="1">
        <f>ABS(J4619-Base!J4619)</f>
        <v>9.8739026487323356E-3</v>
      </c>
    </row>
    <row r="4620" spans="5:13" x14ac:dyDescent="0.3">
      <c r="E4620" s="1">
        <v>4609</v>
      </c>
      <c r="F4620" s="1">
        <v>1</v>
      </c>
      <c r="G4620" s="1">
        <v>24</v>
      </c>
      <c r="H4620" s="1">
        <v>5</v>
      </c>
      <c r="I4620" s="1">
        <f t="shared" si="213"/>
        <v>0.86762697963694613</v>
      </c>
      <c r="J4620" s="1">
        <f t="shared" si="214"/>
        <v>0.70425168202778288</v>
      </c>
      <c r="K4620" s="1">
        <v>0</v>
      </c>
      <c r="L4620" s="1">
        <f t="shared" si="215"/>
        <v>-1.2182464634695953</v>
      </c>
      <c r="M4620" s="1">
        <f>ABS(J4620-Base!J4620)</f>
        <v>7.9638207494150404E-3</v>
      </c>
    </row>
    <row r="4621" spans="5:13" x14ac:dyDescent="0.3">
      <c r="E4621" s="1">
        <v>4610</v>
      </c>
      <c r="F4621" s="1">
        <v>0</v>
      </c>
      <c r="G4621" s="1">
        <v>32</v>
      </c>
      <c r="H4621" s="1">
        <v>1</v>
      </c>
      <c r="I4621" s="1">
        <f t="shared" ref="I4621:I4684" si="216">$H$5+$H$6*G4621+H4621*$H$7+$H$8*F4621+F4621*H4621*$H$9+F4621*G4621*$H$10</f>
        <v>-0.50776275715992913</v>
      </c>
      <c r="J4621" s="1">
        <f t="shared" ref="J4621:J4684" si="217">EXP(I4621)/(1+EXP(I4621))</f>
        <v>0.37571813374286805</v>
      </c>
      <c r="K4621" s="1">
        <v>1</v>
      </c>
      <c r="L4621" s="1">
        <f t="shared" ref="L4621:L4684" si="218">IF(K4621=1,LN(J4621),LN(1-J4621))</f>
        <v>-0.9789160610169183</v>
      </c>
      <c r="M4621" s="1">
        <f>ABS(J4621-Base!J4621)</f>
        <v>5.0892154397377265E-3</v>
      </c>
    </row>
    <row r="4622" spans="5:13" x14ac:dyDescent="0.3">
      <c r="E4622" s="1">
        <v>4611</v>
      </c>
      <c r="F4622" s="1">
        <v>0</v>
      </c>
      <c r="G4622" s="1">
        <v>29</v>
      </c>
      <c r="H4622" s="1">
        <v>2</v>
      </c>
      <c r="I4622" s="1">
        <f t="shared" si="216"/>
        <v>-0.18043796865117012</v>
      </c>
      <c r="J4622" s="1">
        <f t="shared" si="217"/>
        <v>0.45501249971933283</v>
      </c>
      <c r="K4622" s="1">
        <v>1</v>
      </c>
      <c r="L4622" s="1">
        <f t="shared" si="218"/>
        <v>-0.78743038849791103</v>
      </c>
      <c r="M4622" s="1">
        <f>ABS(J4622-Base!J4622)</f>
        <v>4.7877438780188908E-3</v>
      </c>
    </row>
    <row r="4623" spans="5:13" x14ac:dyDescent="0.3">
      <c r="E4623" s="1">
        <v>4612</v>
      </c>
      <c r="F4623" s="1">
        <v>1</v>
      </c>
      <c r="G4623" s="1">
        <v>33</v>
      </c>
      <c r="H4623" s="1">
        <v>1</v>
      </c>
      <c r="I4623" s="1">
        <f t="shared" si="216"/>
        <v>-0.58422145827735839</v>
      </c>
      <c r="J4623" s="1">
        <f t="shared" si="217"/>
        <v>0.35796181572079172</v>
      </c>
      <c r="K4623" s="1">
        <v>1</v>
      </c>
      <c r="L4623" s="1">
        <f t="shared" si="218"/>
        <v>-1.0273289582678073</v>
      </c>
      <c r="M4623" s="1">
        <f>ABS(J4623-Base!J4623)</f>
        <v>6.0272534607576089E-3</v>
      </c>
    </row>
    <row r="4624" spans="5:13" x14ac:dyDescent="0.3">
      <c r="E4624" s="1">
        <v>4613</v>
      </c>
      <c r="F4624" s="1">
        <v>1</v>
      </c>
      <c r="G4624" s="1">
        <v>23</v>
      </c>
      <c r="H4624" s="1">
        <v>1</v>
      </c>
      <c r="I4624" s="1">
        <f t="shared" si="216"/>
        <v>-0.28824550002049498</v>
      </c>
      <c r="J4624" s="1">
        <f t="shared" si="217"/>
        <v>0.42843345186620124</v>
      </c>
      <c r="K4624" s="1">
        <v>1</v>
      </c>
      <c r="L4624" s="1">
        <f t="shared" si="218"/>
        <v>-0.84761985786835914</v>
      </c>
      <c r="M4624" s="1">
        <f>ABS(J4624-Base!J4624)</f>
        <v>3.8919667153189952E-3</v>
      </c>
    </row>
    <row r="4625" spans="5:13" x14ac:dyDescent="0.3">
      <c r="E4625" s="1">
        <v>4614</v>
      </c>
      <c r="F4625" s="1">
        <v>1</v>
      </c>
      <c r="G4625" s="1">
        <v>21</v>
      </c>
      <c r="H4625" s="1">
        <v>1</v>
      </c>
      <c r="I4625" s="1">
        <f t="shared" si="216"/>
        <v>-0.22905030836912227</v>
      </c>
      <c r="J4625" s="1">
        <f t="shared" si="217"/>
        <v>0.44298646859080054</v>
      </c>
      <c r="K4625" s="1">
        <v>0</v>
      </c>
      <c r="L4625" s="1">
        <f t="shared" si="218"/>
        <v>-0.58516574597614501</v>
      </c>
      <c r="M4625" s="1">
        <f>ABS(J4625-Base!J4625)</f>
        <v>3.4139466939007712E-3</v>
      </c>
    </row>
    <row r="4626" spans="5:13" x14ac:dyDescent="0.3">
      <c r="E4626" s="1">
        <v>4615</v>
      </c>
      <c r="F4626" s="1">
        <v>1</v>
      </c>
      <c r="G4626" s="1">
        <v>23</v>
      </c>
      <c r="H4626" s="1">
        <v>5</v>
      </c>
      <c r="I4626" s="1">
        <f t="shared" si="216"/>
        <v>0.89722457546263246</v>
      </c>
      <c r="J4626" s="1">
        <f t="shared" si="217"/>
        <v>0.71037881827480831</v>
      </c>
      <c r="K4626" s="1">
        <v>1</v>
      </c>
      <c r="L4626" s="1">
        <f t="shared" si="218"/>
        <v>-0.34195690436636939</v>
      </c>
      <c r="M4626" s="1">
        <f>ABS(J4626-Base!J4626)</f>
        <v>8.0828640074115388E-3</v>
      </c>
    </row>
    <row r="4627" spans="5:13" x14ac:dyDescent="0.3">
      <c r="E4627" s="1">
        <v>4616</v>
      </c>
      <c r="F4627" s="1">
        <v>0</v>
      </c>
      <c r="G4627" s="1">
        <v>25</v>
      </c>
      <c r="H4627" s="1">
        <v>3</v>
      </c>
      <c r="I4627" s="1">
        <f t="shared" si="216"/>
        <v>0.17330214326330862</v>
      </c>
      <c r="J4627" s="1">
        <f t="shared" si="217"/>
        <v>0.5432174252299079</v>
      </c>
      <c r="K4627" s="1">
        <v>0</v>
      </c>
      <c r="L4627" s="1">
        <f t="shared" si="218"/>
        <v>-0.78354776766807388</v>
      </c>
      <c r="M4627" s="1">
        <f>ABS(J4627-Base!J4627)</f>
        <v>1.5460502066526272E-2</v>
      </c>
    </row>
    <row r="4628" spans="5:13" x14ac:dyDescent="0.3">
      <c r="E4628" s="1">
        <v>4617</v>
      </c>
      <c r="F4628" s="1">
        <v>0</v>
      </c>
      <c r="G4628" s="1">
        <v>25</v>
      </c>
      <c r="H4628" s="1">
        <v>0</v>
      </c>
      <c r="I4628" s="1">
        <f t="shared" si="216"/>
        <v>-0.57093431161149188</v>
      </c>
      <c r="J4628" s="1">
        <f t="shared" si="217"/>
        <v>0.36102126528532796</v>
      </c>
      <c r="K4628" s="1">
        <v>0</v>
      </c>
      <c r="L4628" s="1">
        <f t="shared" si="218"/>
        <v>-0.44788410416513369</v>
      </c>
      <c r="M4628" s="1">
        <f>ABS(J4628-Base!J4628)</f>
        <v>9.4570005980561533E-3</v>
      </c>
    </row>
    <row r="4629" spans="5:13" x14ac:dyDescent="0.3">
      <c r="E4629" s="1">
        <v>4618</v>
      </c>
      <c r="F4629" s="1">
        <v>0</v>
      </c>
      <c r="G4629" s="1">
        <v>27</v>
      </c>
      <c r="H4629" s="1">
        <v>3</v>
      </c>
      <c r="I4629" s="1">
        <f t="shared" si="216"/>
        <v>0.12047149645186928</v>
      </c>
      <c r="J4629" s="1">
        <f t="shared" si="217"/>
        <v>0.53008150088560058</v>
      </c>
      <c r="K4629" s="1">
        <v>0</v>
      </c>
      <c r="L4629" s="1">
        <f t="shared" si="218"/>
        <v>-0.75519600545419141</v>
      </c>
      <c r="M4629" s="1">
        <f>ABS(J4629-Base!J4629)</f>
        <v>1.4463528467586473E-2</v>
      </c>
    </row>
    <row r="4630" spans="5:13" x14ac:dyDescent="0.3">
      <c r="E4630" s="1">
        <v>4619</v>
      </c>
      <c r="F4630" s="1">
        <v>0</v>
      </c>
      <c r="G4630" s="1">
        <v>23</v>
      </c>
      <c r="H4630" s="1">
        <v>1</v>
      </c>
      <c r="I4630" s="1">
        <f t="shared" si="216"/>
        <v>-0.27002484650845249</v>
      </c>
      <c r="J4630" s="1">
        <f t="shared" si="217"/>
        <v>0.43290099526311304</v>
      </c>
      <c r="K4630" s="1">
        <v>1</v>
      </c>
      <c r="L4630" s="1">
        <f t="shared" si="218"/>
        <v>-0.83724622547675487</v>
      </c>
      <c r="M4630" s="1">
        <f>ABS(J4630-Base!J4630)</f>
        <v>5.7557668159280428E-4</v>
      </c>
    </row>
    <row r="4631" spans="5:13" x14ac:dyDescent="0.3">
      <c r="E4631" s="1">
        <v>4620</v>
      </c>
      <c r="F4631" s="1">
        <v>1</v>
      </c>
      <c r="G4631" s="1">
        <v>19</v>
      </c>
      <c r="H4631" s="1">
        <v>3</v>
      </c>
      <c r="I4631" s="1">
        <f t="shared" si="216"/>
        <v>0.422879921023814</v>
      </c>
      <c r="J4631" s="1">
        <f t="shared" si="217"/>
        <v>0.60417218387662097</v>
      </c>
      <c r="K4631" s="1">
        <v>1</v>
      </c>
      <c r="L4631" s="1">
        <f t="shared" si="218"/>
        <v>-0.50389604902939533</v>
      </c>
      <c r="M4631" s="1">
        <f>ABS(J4631-Base!J4631)</f>
        <v>3.7483210051679761E-3</v>
      </c>
    </row>
    <row r="4632" spans="5:13" x14ac:dyDescent="0.3">
      <c r="E4632" s="1">
        <v>4621</v>
      </c>
      <c r="F4632" s="1">
        <v>1</v>
      </c>
      <c r="G4632" s="1">
        <v>25</v>
      </c>
      <c r="H4632" s="1">
        <v>1</v>
      </c>
      <c r="I4632" s="1">
        <f t="shared" si="216"/>
        <v>-0.34744069167186764</v>
      </c>
      <c r="J4632" s="1">
        <f t="shared" si="217"/>
        <v>0.41400318395785679</v>
      </c>
      <c r="K4632" s="1">
        <v>0</v>
      </c>
      <c r="L4632" s="1">
        <f t="shared" si="218"/>
        <v>-0.53444092279506761</v>
      </c>
      <c r="M4632" s="1">
        <f>ABS(J4632-Base!J4632)</f>
        <v>4.3556515354902237E-3</v>
      </c>
    </row>
    <row r="4633" spans="5:13" x14ac:dyDescent="0.3">
      <c r="E4633" s="1">
        <v>4622</v>
      </c>
      <c r="F4633" s="1">
        <v>1</v>
      </c>
      <c r="G4633" s="1">
        <v>27</v>
      </c>
      <c r="H4633" s="1">
        <v>2</v>
      </c>
      <c r="I4633" s="1">
        <f t="shared" si="216"/>
        <v>-0.11026836445245859</v>
      </c>
      <c r="J4633" s="1">
        <f t="shared" si="217"/>
        <v>0.47246080757786535</v>
      </c>
      <c r="K4633" s="1">
        <v>0</v>
      </c>
      <c r="L4633" s="1">
        <f t="shared" si="218"/>
        <v>-0.63953211796132015</v>
      </c>
      <c r="M4633" s="1">
        <f>ABS(J4633-Base!J4633)</f>
        <v>1.5619996475531583E-3</v>
      </c>
    </row>
    <row r="4634" spans="5:13" x14ac:dyDescent="0.3">
      <c r="E4634" s="1">
        <v>4623</v>
      </c>
      <c r="F4634" s="1">
        <v>1</v>
      </c>
      <c r="G4634" s="1">
        <v>21</v>
      </c>
      <c r="H4634" s="1">
        <v>2</v>
      </c>
      <c r="I4634" s="1">
        <f t="shared" si="216"/>
        <v>6.7317210501659577E-2</v>
      </c>
      <c r="J4634" s="1">
        <f t="shared" si="217"/>
        <v>0.51682295018884739</v>
      </c>
      <c r="K4634" s="1">
        <v>1</v>
      </c>
      <c r="L4634" s="1">
        <f t="shared" si="218"/>
        <v>-0.66005491923960891</v>
      </c>
      <c r="M4634" s="1">
        <f>ABS(J4634-Base!J4634)</f>
        <v>2.8386367784460909E-5</v>
      </c>
    </row>
    <row r="4635" spans="5:13" x14ac:dyDescent="0.3">
      <c r="E4635" s="1">
        <v>4624</v>
      </c>
      <c r="F4635" s="1">
        <v>1</v>
      </c>
      <c r="G4635" s="1">
        <v>25</v>
      </c>
      <c r="H4635" s="1">
        <v>5</v>
      </c>
      <c r="I4635" s="1">
        <f t="shared" si="216"/>
        <v>0.8380293838112598</v>
      </c>
      <c r="J4635" s="1">
        <f t="shared" si="217"/>
        <v>0.69805001920814269</v>
      </c>
      <c r="K4635" s="1">
        <v>1</v>
      </c>
      <c r="L4635" s="1">
        <f t="shared" si="218"/>
        <v>-0.35946451803062252</v>
      </c>
      <c r="M4635" s="1">
        <f>ABS(J4635-Base!J4635)</f>
        <v>7.8380176991105222E-3</v>
      </c>
    </row>
    <row r="4636" spans="5:13" x14ac:dyDescent="0.3">
      <c r="E4636" s="1">
        <v>4625</v>
      </c>
      <c r="F4636" s="1">
        <v>0</v>
      </c>
      <c r="G4636" s="1">
        <v>28</v>
      </c>
      <c r="H4636" s="1">
        <v>2</v>
      </c>
      <c r="I4636" s="1">
        <f t="shared" si="216"/>
        <v>-0.15402264524545051</v>
      </c>
      <c r="J4636" s="1">
        <f t="shared" si="217"/>
        <v>0.46157028094029279</v>
      </c>
      <c r="K4636" s="1">
        <v>0</v>
      </c>
      <c r="L4636" s="1">
        <f t="shared" si="218"/>
        <v>-0.61909830332712346</v>
      </c>
      <c r="M4636" s="1">
        <f>ABS(J4636-Base!J4636)</f>
        <v>5.3345204778011968E-3</v>
      </c>
    </row>
    <row r="4637" spans="5:13" x14ac:dyDescent="0.3">
      <c r="E4637" s="1">
        <v>4626</v>
      </c>
      <c r="F4637" s="1">
        <v>0</v>
      </c>
      <c r="G4637" s="1">
        <v>22</v>
      </c>
      <c r="H4637" s="1">
        <v>1</v>
      </c>
      <c r="I4637" s="1">
        <f t="shared" si="216"/>
        <v>-0.24360952310273282</v>
      </c>
      <c r="J4637" s="1">
        <f t="shared" si="217"/>
        <v>0.43939703315261519</v>
      </c>
      <c r="K4637" s="1">
        <v>1</v>
      </c>
      <c r="L4637" s="1">
        <f t="shared" si="218"/>
        <v>-0.82235187109671826</v>
      </c>
      <c r="M4637" s="1">
        <f>ABS(J4637-Base!J4637)</f>
        <v>4.6310560282480928E-5</v>
      </c>
    </row>
    <row r="4638" spans="5:13" x14ac:dyDescent="0.3">
      <c r="E4638" s="1">
        <v>4627</v>
      </c>
      <c r="F4638" s="1">
        <v>1</v>
      </c>
      <c r="G4638" s="1">
        <v>31</v>
      </c>
      <c r="H4638" s="1">
        <v>5</v>
      </c>
      <c r="I4638" s="1">
        <f t="shared" si="216"/>
        <v>0.6604438088571416</v>
      </c>
      <c r="J4638" s="1">
        <f t="shared" si="217"/>
        <v>0.65936007690719023</v>
      </c>
      <c r="K4638" s="1">
        <v>1</v>
      </c>
      <c r="L4638" s="1">
        <f t="shared" si="218"/>
        <v>-0.4164854947524862</v>
      </c>
      <c r="M4638" s="1">
        <f>ABS(J4638-Base!J4638)</f>
        <v>6.9437869772803751E-3</v>
      </c>
    </row>
    <row r="4639" spans="5:13" x14ac:dyDescent="0.3">
      <c r="E4639" s="1">
        <v>4628</v>
      </c>
      <c r="F4639" s="1">
        <v>0</v>
      </c>
      <c r="G4639" s="1">
        <v>28</v>
      </c>
      <c r="H4639" s="1">
        <v>3</v>
      </c>
      <c r="I4639" s="1">
        <f t="shared" si="216"/>
        <v>9.405617304614966E-2</v>
      </c>
      <c r="J4639" s="1">
        <f t="shared" si="217"/>
        <v>0.52349672370978795</v>
      </c>
      <c r="K4639" s="1">
        <v>0</v>
      </c>
      <c r="L4639" s="1">
        <f t="shared" si="218"/>
        <v>-0.74128068017130389</v>
      </c>
      <c r="M4639" s="1">
        <f>ABS(J4639-Base!J4639)</f>
        <v>1.3953398800465089E-2</v>
      </c>
    </row>
    <row r="4640" spans="5:13" x14ac:dyDescent="0.3">
      <c r="E4640" s="1">
        <v>4629</v>
      </c>
      <c r="F4640" s="1">
        <v>0</v>
      </c>
      <c r="G4640" s="1">
        <v>34</v>
      </c>
      <c r="H4640" s="1">
        <v>0</v>
      </c>
      <c r="I4640" s="1">
        <f t="shared" si="216"/>
        <v>-0.80867222226296853</v>
      </c>
      <c r="J4640" s="1">
        <f t="shared" si="217"/>
        <v>0.30817350923461068</v>
      </c>
      <c r="K4640" s="1">
        <v>0</v>
      </c>
      <c r="L4640" s="1">
        <f t="shared" si="218"/>
        <v>-0.36842009069213155</v>
      </c>
      <c r="M4640" s="1">
        <f>ABS(J4640-Base!J4640)</f>
        <v>1.2777761711278257E-2</v>
      </c>
    </row>
    <row r="4641" spans="5:13" x14ac:dyDescent="0.3">
      <c r="E4641" s="1">
        <v>4630</v>
      </c>
      <c r="F4641" s="1">
        <v>1</v>
      </c>
      <c r="G4641" s="1">
        <v>23</v>
      </c>
      <c r="H4641" s="1">
        <v>2</v>
      </c>
      <c r="I4641" s="1">
        <f t="shared" si="216"/>
        <v>8.1220188502868634E-3</v>
      </c>
      <c r="J4641" s="1">
        <f t="shared" si="217"/>
        <v>0.50203049355042118</v>
      </c>
      <c r="K4641" s="1">
        <v>1</v>
      </c>
      <c r="L4641" s="1">
        <f t="shared" si="218"/>
        <v>-0.68909441701091245</v>
      </c>
      <c r="M4641" s="1">
        <f>ABS(J4641-Base!J4641)</f>
        <v>5.4109666962431913E-4</v>
      </c>
    </row>
    <row r="4642" spans="5:13" x14ac:dyDescent="0.3">
      <c r="E4642" s="1">
        <v>4631</v>
      </c>
      <c r="F4642" s="1">
        <v>1</v>
      </c>
      <c r="G4642" s="1">
        <v>22</v>
      </c>
      <c r="H4642" s="1">
        <v>3</v>
      </c>
      <c r="I4642" s="1">
        <f t="shared" si="216"/>
        <v>0.33408713354675501</v>
      </c>
      <c r="J4642" s="1">
        <f t="shared" si="217"/>
        <v>0.58275350580968577</v>
      </c>
      <c r="K4642" s="1">
        <v>0</v>
      </c>
      <c r="L4642" s="1">
        <f t="shared" si="218"/>
        <v>-0.87407811865568463</v>
      </c>
      <c r="M4642" s="1">
        <f>ABS(J4642-Base!J4642)</f>
        <v>3.0601136639029081E-3</v>
      </c>
    </row>
    <row r="4643" spans="5:13" x14ac:dyDescent="0.3">
      <c r="E4643" s="1">
        <v>4632</v>
      </c>
      <c r="F4643" s="1">
        <v>0</v>
      </c>
      <c r="G4643" s="1">
        <v>23</v>
      </c>
      <c r="H4643" s="1">
        <v>2</v>
      </c>
      <c r="I4643" s="1">
        <f t="shared" si="216"/>
        <v>-2.194602821685232E-2</v>
      </c>
      <c r="J4643" s="1">
        <f t="shared" si="217"/>
        <v>0.49451371313987069</v>
      </c>
      <c r="K4643" s="1">
        <v>0</v>
      </c>
      <c r="L4643" s="1">
        <f t="shared" si="218"/>
        <v>-0.68223436876271526</v>
      </c>
      <c r="M4643" s="1">
        <f>ABS(J4643-Base!J4643)</f>
        <v>8.0578770801748023E-3</v>
      </c>
    </row>
    <row r="4644" spans="5:13" x14ac:dyDescent="0.3">
      <c r="E4644" s="1">
        <v>4633</v>
      </c>
      <c r="F4644" s="1">
        <v>1</v>
      </c>
      <c r="G4644" s="1">
        <v>26</v>
      </c>
      <c r="H4644" s="1">
        <v>2</v>
      </c>
      <c r="I4644" s="1">
        <f t="shared" si="216"/>
        <v>-8.0670768626772152E-2</v>
      </c>
      <c r="J4644" s="1">
        <f t="shared" si="217"/>
        <v>0.47984323796034778</v>
      </c>
      <c r="K4644" s="1">
        <v>1</v>
      </c>
      <c r="L4644" s="1">
        <f t="shared" si="218"/>
        <v>-0.73429581600414784</v>
      </c>
      <c r="M4644" s="1">
        <f>ABS(J4644-Base!J4644)</f>
        <v>1.3081485386529645E-3</v>
      </c>
    </row>
    <row r="4645" spans="5:13" x14ac:dyDescent="0.3">
      <c r="E4645" s="1">
        <v>4634</v>
      </c>
      <c r="F4645" s="1">
        <v>0</v>
      </c>
      <c r="G4645" s="1">
        <v>31</v>
      </c>
      <c r="H4645" s="1">
        <v>2</v>
      </c>
      <c r="I4645" s="1">
        <f t="shared" si="216"/>
        <v>-0.23326861546260935</v>
      </c>
      <c r="J4645" s="1">
        <f t="shared" si="217"/>
        <v>0.44194585541616832</v>
      </c>
      <c r="K4645" s="1">
        <v>0</v>
      </c>
      <c r="L4645" s="1">
        <f t="shared" si="218"/>
        <v>-0.58329928800389497</v>
      </c>
      <c r="M4645" s="1">
        <f>ABS(J4645-Base!J4645)</f>
        <v>3.6970010223800198E-3</v>
      </c>
    </row>
    <row r="4646" spans="5:13" x14ac:dyDescent="0.3">
      <c r="E4646" s="1">
        <v>4635</v>
      </c>
      <c r="F4646" s="1">
        <v>0</v>
      </c>
      <c r="G4646" s="1">
        <v>29</v>
      </c>
      <c r="H4646" s="1">
        <v>1</v>
      </c>
      <c r="I4646" s="1">
        <f t="shared" si="216"/>
        <v>-0.42851678694277029</v>
      </c>
      <c r="J4646" s="1">
        <f t="shared" si="217"/>
        <v>0.39448056471223647</v>
      </c>
      <c r="K4646" s="1">
        <v>0</v>
      </c>
      <c r="L4646" s="1">
        <f t="shared" si="218"/>
        <v>-0.50166861858873557</v>
      </c>
      <c r="M4646" s="1">
        <f>ABS(J4646-Base!J4646)</f>
        <v>3.6454111541763812E-3</v>
      </c>
    </row>
    <row r="4647" spans="5:13" x14ac:dyDescent="0.3">
      <c r="E4647" s="1">
        <v>4636</v>
      </c>
      <c r="F4647" s="1">
        <v>0</v>
      </c>
      <c r="G4647" s="1">
        <v>30</v>
      </c>
      <c r="H4647" s="1">
        <v>1</v>
      </c>
      <c r="I4647" s="1">
        <f t="shared" si="216"/>
        <v>-0.4549321103484899</v>
      </c>
      <c r="J4647" s="1">
        <f t="shared" si="217"/>
        <v>0.38818875454897944</v>
      </c>
      <c r="K4647" s="1">
        <v>0</v>
      </c>
      <c r="L4647" s="1">
        <f t="shared" si="218"/>
        <v>-0.49133146650745418</v>
      </c>
      <c r="M4647" s="1">
        <f>ABS(J4647-Base!J4647)</f>
        <v>4.1345494440507835E-3</v>
      </c>
    </row>
    <row r="4648" spans="5:13" x14ac:dyDescent="0.3">
      <c r="E4648" s="1">
        <v>4637</v>
      </c>
      <c r="F4648" s="1">
        <v>0</v>
      </c>
      <c r="G4648" s="1">
        <v>26</v>
      </c>
      <c r="H4648" s="1">
        <v>0</v>
      </c>
      <c r="I4648" s="1">
        <f t="shared" si="216"/>
        <v>-0.5973496350172115</v>
      </c>
      <c r="J4648" s="1">
        <f t="shared" si="217"/>
        <v>0.35495028933023043</v>
      </c>
      <c r="K4648" s="1">
        <v>0</v>
      </c>
      <c r="L4648" s="1">
        <f t="shared" si="218"/>
        <v>-0.43842789435032226</v>
      </c>
      <c r="M4648" s="1">
        <f>ABS(J4648-Base!J4648)</f>
        <v>9.8715949567237948E-3</v>
      </c>
    </row>
    <row r="4649" spans="5:13" x14ac:dyDescent="0.3">
      <c r="E4649" s="1">
        <v>4638</v>
      </c>
      <c r="F4649" s="1">
        <v>1</v>
      </c>
      <c r="G4649" s="1">
        <v>20</v>
      </c>
      <c r="H4649" s="1">
        <v>5</v>
      </c>
      <c r="I4649" s="1">
        <f t="shared" si="216"/>
        <v>0.98601736293969144</v>
      </c>
      <c r="J4649" s="1">
        <f t="shared" si="217"/>
        <v>0.72830055963107243</v>
      </c>
      <c r="K4649" s="1">
        <v>1</v>
      </c>
      <c r="L4649" s="1">
        <f t="shared" si="218"/>
        <v>-0.31704145935121358</v>
      </c>
      <c r="M4649" s="1">
        <f>ABS(J4649-Base!J4649)</f>
        <v>8.399337005623897E-3</v>
      </c>
    </row>
    <row r="4650" spans="5:13" x14ac:dyDescent="0.3">
      <c r="E4650" s="1">
        <v>4639</v>
      </c>
      <c r="F4650" s="1">
        <v>1</v>
      </c>
      <c r="G4650" s="1">
        <v>24</v>
      </c>
      <c r="H4650" s="1">
        <v>2</v>
      </c>
      <c r="I4650" s="1">
        <f t="shared" si="216"/>
        <v>-2.1475576975399487E-2</v>
      </c>
      <c r="J4650" s="1">
        <f t="shared" si="217"/>
        <v>0.49463131209131789</v>
      </c>
      <c r="K4650" s="1">
        <v>0</v>
      </c>
      <c r="L4650" s="1">
        <f t="shared" si="218"/>
        <v>-0.68246704101524025</v>
      </c>
      <c r="M4650" s="1">
        <f>ABS(J4650-Base!J4650)</f>
        <v>7.9737401703056099E-4</v>
      </c>
    </row>
    <row r="4651" spans="5:13" x14ac:dyDescent="0.3">
      <c r="E4651" s="1">
        <v>4640</v>
      </c>
      <c r="F4651" s="1">
        <v>1</v>
      </c>
      <c r="G4651" s="1">
        <v>21</v>
      </c>
      <c r="H4651" s="1">
        <v>3</v>
      </c>
      <c r="I4651" s="1">
        <f t="shared" si="216"/>
        <v>0.36368472937244134</v>
      </c>
      <c r="J4651" s="1">
        <f t="shared" si="217"/>
        <v>0.58993210957582065</v>
      </c>
      <c r="K4651" s="1">
        <v>1</v>
      </c>
      <c r="L4651" s="1">
        <f t="shared" si="218"/>
        <v>-0.52774781721881969</v>
      </c>
      <c r="M4651" s="1">
        <f>ABS(J4651-Base!J4651)</f>
        <v>3.2934135297213452E-3</v>
      </c>
    </row>
    <row r="4652" spans="5:13" x14ac:dyDescent="0.3">
      <c r="E4652" s="1">
        <v>4641</v>
      </c>
      <c r="F4652" s="1">
        <v>1</v>
      </c>
      <c r="G4652" s="1">
        <v>28</v>
      </c>
      <c r="H4652" s="1">
        <v>4</v>
      </c>
      <c r="I4652" s="1">
        <f t="shared" si="216"/>
        <v>0.45286907746341865</v>
      </c>
      <c r="J4652" s="1">
        <f t="shared" si="217"/>
        <v>0.61132116588766361</v>
      </c>
      <c r="K4652" s="1">
        <v>0</v>
      </c>
      <c r="L4652" s="1">
        <f t="shared" si="218"/>
        <v>-0.94500189562346493</v>
      </c>
      <c r="M4652" s="1">
        <f>ABS(J4652-Base!J4652)</f>
        <v>4.793934619529483E-3</v>
      </c>
    </row>
    <row r="4653" spans="5:13" x14ac:dyDescent="0.3">
      <c r="E4653" s="1">
        <v>4642</v>
      </c>
      <c r="F4653" s="1">
        <v>1</v>
      </c>
      <c r="G4653" s="1">
        <v>32</v>
      </c>
      <c r="H4653" s="1">
        <v>2</v>
      </c>
      <c r="I4653" s="1">
        <f t="shared" si="216"/>
        <v>-0.25825634358089028</v>
      </c>
      <c r="J4653" s="1">
        <f t="shared" si="217"/>
        <v>0.43579238577124374</v>
      </c>
      <c r="K4653" s="1">
        <v>1</v>
      </c>
      <c r="L4653" s="1">
        <f t="shared" si="218"/>
        <v>-0.83058932846628097</v>
      </c>
      <c r="M4653" s="1">
        <f>ABS(J4653-Base!J4653)</f>
        <v>2.803263275492851E-3</v>
      </c>
    </row>
    <row r="4654" spans="5:13" x14ac:dyDescent="0.3">
      <c r="E4654" s="1">
        <v>4643</v>
      </c>
      <c r="F4654" s="1">
        <v>1</v>
      </c>
      <c r="G4654" s="1">
        <v>21</v>
      </c>
      <c r="H4654" s="1">
        <v>1</v>
      </c>
      <c r="I4654" s="1">
        <f t="shared" si="216"/>
        <v>-0.22905030836912227</v>
      </c>
      <c r="J4654" s="1">
        <f t="shared" si="217"/>
        <v>0.44298646859080054</v>
      </c>
      <c r="K4654" s="1">
        <v>1</v>
      </c>
      <c r="L4654" s="1">
        <f t="shared" si="218"/>
        <v>-0.81421605434526712</v>
      </c>
      <c r="M4654" s="1">
        <f>ABS(J4654-Base!J4654)</f>
        <v>3.4139466939007712E-3</v>
      </c>
    </row>
    <row r="4655" spans="5:13" x14ac:dyDescent="0.3">
      <c r="E4655" s="1">
        <v>4644</v>
      </c>
      <c r="F4655" s="1">
        <v>0</v>
      </c>
      <c r="G4655" s="1">
        <v>31</v>
      </c>
      <c r="H4655" s="1">
        <v>0</v>
      </c>
      <c r="I4655" s="1">
        <f t="shared" si="216"/>
        <v>-0.72942625204580969</v>
      </c>
      <c r="J4655" s="1">
        <f t="shared" si="217"/>
        <v>0.32532064508229447</v>
      </c>
      <c r="K4655" s="1">
        <v>0</v>
      </c>
      <c r="L4655" s="1">
        <f t="shared" si="218"/>
        <v>-0.39351773072353052</v>
      </c>
      <c r="M4655" s="1">
        <f>ABS(J4655-Base!J4655)</f>
        <v>1.1776913713985815E-2</v>
      </c>
    </row>
    <row r="4656" spans="5:13" x14ac:dyDescent="0.3">
      <c r="E4656" s="1">
        <v>4645</v>
      </c>
      <c r="F4656" s="1">
        <v>0</v>
      </c>
      <c r="G4656" s="1">
        <v>28</v>
      </c>
      <c r="H4656" s="1">
        <v>1</v>
      </c>
      <c r="I4656" s="1">
        <f t="shared" si="216"/>
        <v>-0.40210146353705067</v>
      </c>
      <c r="J4656" s="1">
        <f t="shared" si="217"/>
        <v>0.40080754556530518</v>
      </c>
      <c r="K4656" s="1">
        <v>0</v>
      </c>
      <c r="L4656" s="1">
        <f t="shared" si="218"/>
        <v>-0.51217243959090175</v>
      </c>
      <c r="M4656" s="1">
        <f>ABS(J4656-Base!J4656)</f>
        <v>3.1490134339461351E-3</v>
      </c>
    </row>
    <row r="4657" spans="5:13" x14ac:dyDescent="0.3">
      <c r="E4657" s="1">
        <v>4646</v>
      </c>
      <c r="F4657" s="1">
        <v>0</v>
      </c>
      <c r="G4657" s="1">
        <v>22</v>
      </c>
      <c r="H4657" s="1">
        <v>2</v>
      </c>
      <c r="I4657" s="1">
        <f t="shared" si="216"/>
        <v>4.4692951888673504E-3</v>
      </c>
      <c r="J4657" s="1">
        <f t="shared" si="217"/>
        <v>0.50111732193737923</v>
      </c>
      <c r="K4657" s="1">
        <v>0</v>
      </c>
      <c r="L4657" s="1">
        <f t="shared" si="218"/>
        <v>-0.69538432497723657</v>
      </c>
      <c r="M4657" s="1">
        <f>ABS(J4657-Base!J4657)</f>
        <v>8.5961228783612009E-3</v>
      </c>
    </row>
    <row r="4658" spans="5:13" x14ac:dyDescent="0.3">
      <c r="E4658" s="1">
        <v>4647</v>
      </c>
      <c r="F4658" s="1">
        <v>1</v>
      </c>
      <c r="G4658" s="1">
        <v>28</v>
      </c>
      <c r="H4658" s="1">
        <v>7</v>
      </c>
      <c r="I4658" s="1">
        <f t="shared" si="216"/>
        <v>1.3419716340757641</v>
      </c>
      <c r="J4658" s="1">
        <f t="shared" si="217"/>
        <v>0.79281398896509758</v>
      </c>
      <c r="K4658" s="1">
        <v>1</v>
      </c>
      <c r="L4658" s="1">
        <f t="shared" si="218"/>
        <v>-0.23216665111055496</v>
      </c>
      <c r="M4658" s="1">
        <f>ABS(J4658-Base!J4658)</f>
        <v>1.0243999001468218E-2</v>
      </c>
    </row>
    <row r="4659" spans="5:13" x14ac:dyDescent="0.3">
      <c r="E4659" s="1">
        <v>4648</v>
      </c>
      <c r="F4659" s="1">
        <v>1</v>
      </c>
      <c r="G4659" s="1">
        <v>19</v>
      </c>
      <c r="H4659" s="1">
        <v>1</v>
      </c>
      <c r="I4659" s="1">
        <f t="shared" si="216"/>
        <v>-0.16985511671774955</v>
      </c>
      <c r="J4659" s="1">
        <f t="shared" si="217"/>
        <v>0.45763801982697555</v>
      </c>
      <c r="K4659" s="1">
        <v>1</v>
      </c>
      <c r="L4659" s="1">
        <f t="shared" si="218"/>
        <v>-0.78167675708171735</v>
      </c>
      <c r="M4659" s="1">
        <f>ABS(J4659-Base!J4659)</f>
        <v>2.9238545794913473E-3</v>
      </c>
    </row>
    <row r="4660" spans="5:13" x14ac:dyDescent="0.3">
      <c r="E4660" s="1">
        <v>4649</v>
      </c>
      <c r="F4660" s="1">
        <v>0</v>
      </c>
      <c r="G4660" s="1">
        <v>26</v>
      </c>
      <c r="H4660" s="1">
        <v>1</v>
      </c>
      <c r="I4660" s="1">
        <f t="shared" si="216"/>
        <v>-0.34927081672561133</v>
      </c>
      <c r="J4660" s="1">
        <f t="shared" si="217"/>
        <v>0.41355925728835835</v>
      </c>
      <c r="K4660" s="1">
        <v>0</v>
      </c>
      <c r="L4660" s="1">
        <f t="shared" si="218"/>
        <v>-0.53368365143780261</v>
      </c>
      <c r="M4660" s="1">
        <f>ABS(J4660-Base!J4660)</f>
        <v>2.1363829843065729E-3</v>
      </c>
    </row>
    <row r="4661" spans="5:13" x14ac:dyDescent="0.3">
      <c r="E4661" s="1">
        <v>4650</v>
      </c>
      <c r="F4661" s="1">
        <v>1</v>
      </c>
      <c r="G4661" s="1">
        <v>22</v>
      </c>
      <c r="H4661" s="1">
        <v>6</v>
      </c>
      <c r="I4661" s="1">
        <f t="shared" si="216"/>
        <v>1.2231896901591008</v>
      </c>
      <c r="J4661" s="1">
        <f t="shared" si="217"/>
        <v>0.77262438847577675</v>
      </c>
      <c r="K4661" s="1">
        <v>1</v>
      </c>
      <c r="L4661" s="1">
        <f t="shared" si="218"/>
        <v>-0.25796226249205773</v>
      </c>
      <c r="M4661" s="1">
        <f>ABS(J4661-Base!J4661)</f>
        <v>9.5727526765619908E-3</v>
      </c>
    </row>
    <row r="4662" spans="5:13" x14ac:dyDescent="0.3">
      <c r="E4662" s="1">
        <v>4651</v>
      </c>
      <c r="F4662" s="1">
        <v>0</v>
      </c>
      <c r="G4662" s="1">
        <v>25</v>
      </c>
      <c r="H4662" s="1">
        <v>5</v>
      </c>
      <c r="I4662" s="1">
        <f t="shared" si="216"/>
        <v>0.66945977984650906</v>
      </c>
      <c r="J4662" s="1">
        <f t="shared" si="217"/>
        <v>0.66138218432115126</v>
      </c>
      <c r="K4662" s="1">
        <v>1</v>
      </c>
      <c r="L4662" s="1">
        <f t="shared" si="218"/>
        <v>-0.41342341511239661</v>
      </c>
      <c r="M4662" s="1">
        <f>ABS(J4662-Base!J4662)</f>
        <v>2.8829817187880913E-2</v>
      </c>
    </row>
    <row r="4663" spans="5:13" x14ac:dyDescent="0.3">
      <c r="E4663" s="1">
        <v>4652</v>
      </c>
      <c r="F4663" s="1">
        <v>1</v>
      </c>
      <c r="G4663" s="1">
        <v>26</v>
      </c>
      <c r="H4663" s="1">
        <v>0</v>
      </c>
      <c r="I4663" s="1">
        <f t="shared" si="216"/>
        <v>-0.6734058063683358</v>
      </c>
      <c r="J4663" s="1">
        <f t="shared" si="217"/>
        <v>0.33773464375559969</v>
      </c>
      <c r="K4663" s="1">
        <v>1</v>
      </c>
      <c r="L4663" s="1">
        <f t="shared" si="218"/>
        <v>-1.0854947694801167</v>
      </c>
      <c r="M4663" s="1">
        <f>ABS(J4663-Base!J4663)</f>
        <v>7.3440506179069387E-3</v>
      </c>
    </row>
    <row r="4664" spans="5:13" x14ac:dyDescent="0.3">
      <c r="E4664" s="1">
        <v>4653</v>
      </c>
      <c r="F4664" s="1">
        <v>0</v>
      </c>
      <c r="G4664" s="1">
        <v>25</v>
      </c>
      <c r="H4664" s="1">
        <v>2</v>
      </c>
      <c r="I4664" s="1">
        <f t="shared" si="216"/>
        <v>-7.477667502829155E-2</v>
      </c>
      <c r="J4664" s="1">
        <f t="shared" si="217"/>
        <v>0.48131453715836953</v>
      </c>
      <c r="K4664" s="1">
        <v>1</v>
      </c>
      <c r="L4664" s="1">
        <f t="shared" si="218"/>
        <v>-0.7312342991849492</v>
      </c>
      <c r="M4664" s="1">
        <f>ABS(J4664-Base!J4664)</f>
        <v>6.9731103738460698E-3</v>
      </c>
    </row>
    <row r="4665" spans="5:13" x14ac:dyDescent="0.3">
      <c r="E4665" s="1">
        <v>4654</v>
      </c>
      <c r="F4665" s="1">
        <v>1</v>
      </c>
      <c r="G4665" s="1">
        <v>25</v>
      </c>
      <c r="H4665" s="1">
        <v>4</v>
      </c>
      <c r="I4665" s="1">
        <f t="shared" si="216"/>
        <v>0.54166186494047786</v>
      </c>
      <c r="J4665" s="1">
        <f t="shared" si="217"/>
        <v>0.6321989251213167</v>
      </c>
      <c r="K4665" s="1">
        <v>1</v>
      </c>
      <c r="L4665" s="1">
        <f t="shared" si="218"/>
        <v>-0.45855117942143125</v>
      </c>
      <c r="M4665" s="1">
        <f>ABS(J4665-Base!J4665)</f>
        <v>5.4126395647193792E-3</v>
      </c>
    </row>
    <row r="4666" spans="5:13" x14ac:dyDescent="0.3">
      <c r="E4666" s="1">
        <v>4655</v>
      </c>
      <c r="F4666" s="1">
        <v>1</v>
      </c>
      <c r="G4666" s="1">
        <v>26</v>
      </c>
      <c r="H4666" s="1">
        <v>1</v>
      </c>
      <c r="I4666" s="1">
        <f t="shared" si="216"/>
        <v>-0.37703828749755397</v>
      </c>
      <c r="J4666" s="1">
        <f t="shared" si="217"/>
        <v>0.40684142424285535</v>
      </c>
      <c r="K4666" s="1">
        <v>0</v>
      </c>
      <c r="L4666" s="1">
        <f t="shared" si="218"/>
        <v>-0.5222935029889062</v>
      </c>
      <c r="M4666" s="1">
        <f>ABS(J4666-Base!J4666)</f>
        <v>4.5814500611964237E-3</v>
      </c>
    </row>
    <row r="4667" spans="5:13" x14ac:dyDescent="0.3">
      <c r="E4667" s="1">
        <v>4656</v>
      </c>
      <c r="F4667" s="1">
        <v>0</v>
      </c>
      <c r="G4667" s="1">
        <v>23</v>
      </c>
      <c r="H4667" s="1">
        <v>0</v>
      </c>
      <c r="I4667" s="1">
        <f t="shared" si="216"/>
        <v>-0.51810366480005265</v>
      </c>
      <c r="J4667" s="1">
        <f t="shared" si="217"/>
        <v>0.37329576709001761</v>
      </c>
      <c r="K4667" s="1">
        <v>0</v>
      </c>
      <c r="L4667" s="1">
        <f t="shared" si="218"/>
        <v>-0.46728056748999891</v>
      </c>
      <c r="M4667" s="1">
        <f>ABS(J4667-Base!J4667)</f>
        <v>8.5966274346834237E-3</v>
      </c>
    </row>
    <row r="4668" spans="5:13" x14ac:dyDescent="0.3">
      <c r="E4668" s="1">
        <v>4657</v>
      </c>
      <c r="F4668" s="1">
        <v>1</v>
      </c>
      <c r="G4668" s="1">
        <v>16</v>
      </c>
      <c r="H4668" s="1">
        <v>1</v>
      </c>
      <c r="I4668" s="1">
        <f t="shared" si="216"/>
        <v>-8.1062329240690525E-2</v>
      </c>
      <c r="J4668" s="1">
        <f t="shared" si="217"/>
        <v>0.47974550766860385</v>
      </c>
      <c r="K4668" s="1">
        <v>0</v>
      </c>
      <c r="L4668" s="1">
        <f t="shared" si="218"/>
        <v>-0.65343717879825258</v>
      </c>
      <c r="M4668" s="1">
        <f>ABS(J4668-Base!J4668)</f>
        <v>2.1713254199438037E-3</v>
      </c>
    </row>
    <row r="4669" spans="5:13" x14ac:dyDescent="0.3">
      <c r="E4669" s="1">
        <v>4658</v>
      </c>
      <c r="F4669" s="1">
        <v>0</v>
      </c>
      <c r="G4669" s="1">
        <v>27</v>
      </c>
      <c r="H4669" s="1">
        <v>0</v>
      </c>
      <c r="I4669" s="1">
        <f t="shared" si="216"/>
        <v>-0.62376495842293123</v>
      </c>
      <c r="J4669" s="1">
        <f t="shared" si="217"/>
        <v>0.34892565543319548</v>
      </c>
      <c r="K4669" s="1">
        <v>1</v>
      </c>
      <c r="L4669" s="1">
        <f t="shared" si="218"/>
        <v>-1.0528964011534392</v>
      </c>
      <c r="M4669" s="1">
        <f>ABS(J4669-Base!J4669)</f>
        <v>1.0275372231825008E-2</v>
      </c>
    </row>
    <row r="4670" spans="5:13" x14ac:dyDescent="0.3">
      <c r="E4670" s="1">
        <v>4659</v>
      </c>
      <c r="F4670" s="1">
        <v>0</v>
      </c>
      <c r="G4670" s="1">
        <v>23</v>
      </c>
      <c r="H4670" s="1">
        <v>2</v>
      </c>
      <c r="I4670" s="1">
        <f t="shared" si="216"/>
        <v>-2.194602821685232E-2</v>
      </c>
      <c r="J4670" s="1">
        <f t="shared" si="217"/>
        <v>0.49451371313987069</v>
      </c>
      <c r="K4670" s="1">
        <v>0</v>
      </c>
      <c r="L4670" s="1">
        <f t="shared" si="218"/>
        <v>-0.68223436876271526</v>
      </c>
      <c r="M4670" s="1">
        <f>ABS(J4670-Base!J4670)</f>
        <v>8.0578770801748023E-3</v>
      </c>
    </row>
    <row r="4671" spans="5:13" x14ac:dyDescent="0.3">
      <c r="E4671" s="1">
        <v>4660</v>
      </c>
      <c r="F4671" s="1">
        <v>1</v>
      </c>
      <c r="G4671" s="1">
        <v>23</v>
      </c>
      <c r="H4671" s="1">
        <v>3</v>
      </c>
      <c r="I4671" s="1">
        <f t="shared" si="216"/>
        <v>0.30448953772106868</v>
      </c>
      <c r="J4671" s="1">
        <f t="shared" si="217"/>
        <v>0.57553965310375632</v>
      </c>
      <c r="K4671" s="1">
        <v>1</v>
      </c>
      <c r="L4671" s="1">
        <f t="shared" si="218"/>
        <v>-0.55244715118904442</v>
      </c>
      <c r="M4671" s="1">
        <f>ABS(J4671-Base!J4671)</f>
        <v>2.8232640295787759E-3</v>
      </c>
    </row>
    <row r="4672" spans="5:13" x14ac:dyDescent="0.3">
      <c r="E4672" s="1">
        <v>4661</v>
      </c>
      <c r="F4672" s="1">
        <v>1</v>
      </c>
      <c r="G4672" s="1">
        <v>15</v>
      </c>
      <c r="H4672" s="1">
        <v>3</v>
      </c>
      <c r="I4672" s="1">
        <f t="shared" si="216"/>
        <v>0.54127030432655943</v>
      </c>
      <c r="J4672" s="1">
        <f t="shared" si="217"/>
        <v>0.6321078733867278</v>
      </c>
      <c r="K4672" s="1">
        <v>0</v>
      </c>
      <c r="L4672" s="1">
        <f t="shared" si="218"/>
        <v>-0.99996551798849931</v>
      </c>
      <c r="M4672" s="1">
        <f>ABS(J4672-Base!J4672)</f>
        <v>4.6046595955896441E-3</v>
      </c>
    </row>
    <row r="4673" spans="5:13" x14ac:dyDescent="0.3">
      <c r="E4673" s="1">
        <v>4662</v>
      </c>
      <c r="F4673" s="1">
        <v>0</v>
      </c>
      <c r="G4673" s="1">
        <v>28</v>
      </c>
      <c r="H4673" s="1">
        <v>1</v>
      </c>
      <c r="I4673" s="1">
        <f t="shared" si="216"/>
        <v>-0.40210146353705067</v>
      </c>
      <c r="J4673" s="1">
        <f t="shared" si="217"/>
        <v>0.40080754556530518</v>
      </c>
      <c r="K4673" s="1">
        <v>1</v>
      </c>
      <c r="L4673" s="1">
        <f t="shared" si="218"/>
        <v>-0.91427390312795231</v>
      </c>
      <c r="M4673" s="1">
        <f>ABS(J4673-Base!J4673)</f>
        <v>3.1490134339461351E-3</v>
      </c>
    </row>
    <row r="4674" spans="5:13" x14ac:dyDescent="0.3">
      <c r="E4674" s="1">
        <v>4663</v>
      </c>
      <c r="F4674" s="1">
        <v>0</v>
      </c>
      <c r="G4674" s="1">
        <v>32</v>
      </c>
      <c r="H4674" s="1">
        <v>2</v>
      </c>
      <c r="I4674" s="1">
        <f t="shared" si="216"/>
        <v>-0.25968393886832897</v>
      </c>
      <c r="J4674" s="1">
        <f t="shared" si="217"/>
        <v>0.43544140461043551</v>
      </c>
      <c r="K4674" s="1">
        <v>0</v>
      </c>
      <c r="L4674" s="1">
        <f t="shared" si="218"/>
        <v>-0.5717111002663634</v>
      </c>
      <c r="M4674" s="1">
        <f>ABS(J4674-Base!J4674)</f>
        <v>3.1542444363010791E-3</v>
      </c>
    </row>
    <row r="4675" spans="5:13" x14ac:dyDescent="0.3">
      <c r="E4675" s="1">
        <v>4664</v>
      </c>
      <c r="F4675" s="1">
        <v>1</v>
      </c>
      <c r="G4675" s="1">
        <v>24</v>
      </c>
      <c r="H4675" s="1">
        <v>3</v>
      </c>
      <c r="I4675" s="1">
        <f t="shared" si="216"/>
        <v>0.27489194189538235</v>
      </c>
      <c r="J4675" s="1">
        <f t="shared" si="217"/>
        <v>0.56829347313059175</v>
      </c>
      <c r="K4675" s="1">
        <v>1</v>
      </c>
      <c r="L4675" s="1">
        <f t="shared" si="218"/>
        <v>-0.56511731564631229</v>
      </c>
      <c r="M4675" s="1">
        <f>ABS(J4675-Base!J4675)</f>
        <v>2.583137306302774E-3</v>
      </c>
    </row>
    <row r="4676" spans="5:13" x14ac:dyDescent="0.3">
      <c r="E4676" s="1">
        <v>4665</v>
      </c>
      <c r="F4676" s="1">
        <v>0</v>
      </c>
      <c r="G4676" s="1">
        <v>28</v>
      </c>
      <c r="H4676" s="1">
        <v>5</v>
      </c>
      <c r="I4676" s="1">
        <f t="shared" si="216"/>
        <v>0.59021380962935011</v>
      </c>
      <c r="J4676" s="1">
        <f t="shared" si="217"/>
        <v>0.64341420204772093</v>
      </c>
      <c r="K4676" s="1">
        <v>1</v>
      </c>
      <c r="L4676" s="1">
        <f t="shared" si="218"/>
        <v>-0.4409665909863823</v>
      </c>
      <c r="M4676" s="1">
        <f>ABS(J4676-Base!J4676)</f>
        <v>2.8177728668238755E-2</v>
      </c>
    </row>
    <row r="4677" spans="5:13" x14ac:dyDescent="0.3">
      <c r="E4677" s="1">
        <v>4666</v>
      </c>
      <c r="F4677" s="1">
        <v>1</v>
      </c>
      <c r="G4677" s="1">
        <v>18</v>
      </c>
      <c r="H4677" s="1">
        <v>4</v>
      </c>
      <c r="I4677" s="1">
        <f t="shared" si="216"/>
        <v>0.74884503572028216</v>
      </c>
      <c r="J4677" s="1">
        <f t="shared" si="217"/>
        <v>0.6789269861781041</v>
      </c>
      <c r="K4677" s="1">
        <v>1</v>
      </c>
      <c r="L4677" s="1">
        <f t="shared" si="218"/>
        <v>-0.38724168860726516</v>
      </c>
      <c r="M4677" s="1">
        <f>ABS(J4677-Base!J4677)</f>
        <v>6.6591931015561601E-3</v>
      </c>
    </row>
    <row r="4678" spans="5:13" x14ac:dyDescent="0.3">
      <c r="E4678" s="1">
        <v>4667</v>
      </c>
      <c r="F4678" s="1">
        <v>0</v>
      </c>
      <c r="G4678" s="1">
        <v>27</v>
      </c>
      <c r="H4678" s="1">
        <v>1</v>
      </c>
      <c r="I4678" s="1">
        <f t="shared" si="216"/>
        <v>-0.37568614013133106</v>
      </c>
      <c r="J4678" s="1">
        <f t="shared" si="217"/>
        <v>0.40716776750395117</v>
      </c>
      <c r="K4678" s="1">
        <v>1</v>
      </c>
      <c r="L4678" s="1">
        <f t="shared" si="218"/>
        <v>-0.89852997330334061</v>
      </c>
      <c r="M4678" s="1">
        <f>ABS(J4678-Base!J4678)</f>
        <v>2.6458377101921116E-3</v>
      </c>
    </row>
    <row r="4679" spans="5:13" x14ac:dyDescent="0.3">
      <c r="E4679" s="1">
        <v>4668</v>
      </c>
      <c r="F4679" s="1">
        <v>1</v>
      </c>
      <c r="G4679" s="1">
        <v>23</v>
      </c>
      <c r="H4679" s="1">
        <v>3</v>
      </c>
      <c r="I4679" s="1">
        <f t="shared" si="216"/>
        <v>0.30448953772106868</v>
      </c>
      <c r="J4679" s="1">
        <f t="shared" si="217"/>
        <v>0.57553965310375632</v>
      </c>
      <c r="K4679" s="1">
        <v>1</v>
      </c>
      <c r="L4679" s="1">
        <f t="shared" si="218"/>
        <v>-0.55244715118904442</v>
      </c>
      <c r="M4679" s="1">
        <f>ABS(J4679-Base!J4679)</f>
        <v>2.8232640295787759E-3</v>
      </c>
    </row>
    <row r="4680" spans="5:13" x14ac:dyDescent="0.3">
      <c r="E4680" s="1">
        <v>4669</v>
      </c>
      <c r="F4680" s="1">
        <v>0</v>
      </c>
      <c r="G4680" s="1">
        <v>30</v>
      </c>
      <c r="H4680" s="1">
        <v>1</v>
      </c>
      <c r="I4680" s="1">
        <f t="shared" si="216"/>
        <v>-0.4549321103484899</v>
      </c>
      <c r="J4680" s="1">
        <f t="shared" si="217"/>
        <v>0.38818875454897944</v>
      </c>
      <c r="K4680" s="1">
        <v>1</v>
      </c>
      <c r="L4680" s="1">
        <f t="shared" si="218"/>
        <v>-0.94626357685594398</v>
      </c>
      <c r="M4680" s="1">
        <f>ABS(J4680-Base!J4680)</f>
        <v>4.1345494440507835E-3</v>
      </c>
    </row>
    <row r="4681" spans="5:13" x14ac:dyDescent="0.3">
      <c r="E4681" s="1">
        <v>4670</v>
      </c>
      <c r="F4681" s="1">
        <v>0</v>
      </c>
      <c r="G4681" s="1">
        <v>31</v>
      </c>
      <c r="H4681" s="1">
        <v>3</v>
      </c>
      <c r="I4681" s="1">
        <f t="shared" si="216"/>
        <v>1.4810202828990815E-2</v>
      </c>
      <c r="J4681" s="1">
        <f t="shared" si="217"/>
        <v>0.50370248303162568</v>
      </c>
      <c r="K4681" s="1">
        <v>0</v>
      </c>
      <c r="L4681" s="1">
        <f t="shared" si="218"/>
        <v>-0.70057969948734578</v>
      </c>
      <c r="M4681" s="1">
        <f>ABS(J4681-Base!J4681)</f>
        <v>1.2383193000038983E-2</v>
      </c>
    </row>
    <row r="4682" spans="5:13" x14ac:dyDescent="0.3">
      <c r="E4682" s="1">
        <v>4671</v>
      </c>
      <c r="F4682" s="1">
        <v>1</v>
      </c>
      <c r="G4682" s="1">
        <v>30</v>
      </c>
      <c r="H4682" s="1">
        <v>3</v>
      </c>
      <c r="I4682" s="1">
        <f t="shared" si="216"/>
        <v>9.7306366941264225E-2</v>
      </c>
      <c r="J4682" s="1">
        <f t="shared" si="217"/>
        <v>0.52430741513915491</v>
      </c>
      <c r="K4682" s="1">
        <v>1</v>
      </c>
      <c r="L4682" s="1">
        <f t="shared" si="218"/>
        <v>-0.64567709657183703</v>
      </c>
      <c r="M4682" s="1">
        <f>ABS(J4682-Base!J4682)</f>
        <v>1.0898410055508734E-3</v>
      </c>
    </row>
    <row r="4683" spans="5:13" x14ac:dyDescent="0.3">
      <c r="E4683" s="1">
        <v>4672</v>
      </c>
      <c r="F4683" s="1">
        <v>1</v>
      </c>
      <c r="G4683" s="1">
        <v>24</v>
      </c>
      <c r="H4683" s="1">
        <v>6</v>
      </c>
      <c r="I4683" s="1">
        <f t="shared" si="216"/>
        <v>1.1639944985077277</v>
      </c>
      <c r="J4683" s="1">
        <f t="shared" si="217"/>
        <v>0.76205777818895526</v>
      </c>
      <c r="K4683" s="1">
        <v>1</v>
      </c>
      <c r="L4683" s="1">
        <f t="shared" si="218"/>
        <v>-0.27173290177506049</v>
      </c>
      <c r="M4683" s="1">
        <f>ABS(J4683-Base!J4683)</f>
        <v>9.4928572910584208E-3</v>
      </c>
    </row>
    <row r="4684" spans="5:13" x14ac:dyDescent="0.3">
      <c r="E4684" s="1">
        <v>4673</v>
      </c>
      <c r="F4684" s="1">
        <v>0</v>
      </c>
      <c r="G4684" s="1">
        <v>24</v>
      </c>
      <c r="H4684" s="1">
        <v>3</v>
      </c>
      <c r="I4684" s="1">
        <f t="shared" si="216"/>
        <v>0.19971746666902823</v>
      </c>
      <c r="J4684" s="1">
        <f t="shared" si="217"/>
        <v>0.54976406464654859</v>
      </c>
      <c r="K4684" s="1">
        <v>0</v>
      </c>
      <c r="L4684" s="1">
        <f t="shared" si="218"/>
        <v>-0.79798353282995782</v>
      </c>
      <c r="M4684" s="1">
        <f>ABS(J4684-Base!J4684)</f>
        <v>1.594627117774039E-2</v>
      </c>
    </row>
    <row r="4685" spans="5:13" x14ac:dyDescent="0.3">
      <c r="E4685" s="1">
        <v>4674</v>
      </c>
      <c r="F4685" s="1">
        <v>0</v>
      </c>
      <c r="G4685" s="1">
        <v>21</v>
      </c>
      <c r="H4685" s="1">
        <v>0</v>
      </c>
      <c r="I4685" s="1">
        <f t="shared" ref="I4685:I4748" si="219">$H$5+$H$6*G4685+H4685*$H$7+$H$8*F4685+F4685*H4685*$H$9+F4685*G4685*$H$10</f>
        <v>-0.46527301798861337</v>
      </c>
      <c r="J4685" s="1">
        <f t="shared" ref="J4685:J4748" si="220">EXP(I4685)/(1+EXP(I4685))</f>
        <v>0.38573566532339898</v>
      </c>
      <c r="K4685" s="1">
        <v>1</v>
      </c>
      <c r="L4685" s="1">
        <f t="shared" ref="L4685:L4748" si="221">IF(K4685=1,LN(J4685),LN(1-J4685))</f>
        <v>-0.95260294896491937</v>
      </c>
      <c r="M4685" s="1">
        <f>ABS(J4685-Base!J4685)</f>
        <v>7.6970146114788141E-3</v>
      </c>
    </row>
    <row r="4686" spans="5:13" x14ac:dyDescent="0.3">
      <c r="E4686" s="1">
        <v>4675</v>
      </c>
      <c r="F4686" s="1">
        <v>0</v>
      </c>
      <c r="G4686" s="1">
        <v>23</v>
      </c>
      <c r="H4686" s="1">
        <v>1</v>
      </c>
      <c r="I4686" s="1">
        <f t="shared" si="219"/>
        <v>-0.27002484650845249</v>
      </c>
      <c r="J4686" s="1">
        <f t="shared" si="220"/>
        <v>0.43290099526311304</v>
      </c>
      <c r="K4686" s="1">
        <v>0</v>
      </c>
      <c r="L4686" s="1">
        <f t="shared" si="221"/>
        <v>-0.5672213789683026</v>
      </c>
      <c r="M4686" s="1">
        <f>ABS(J4686-Base!J4686)</f>
        <v>5.7557668159280428E-4</v>
      </c>
    </row>
    <row r="4687" spans="5:13" x14ac:dyDescent="0.3">
      <c r="E4687" s="1">
        <v>4676</v>
      </c>
      <c r="F4687" s="1">
        <v>1</v>
      </c>
      <c r="G4687" s="1">
        <v>31</v>
      </c>
      <c r="H4687" s="1">
        <v>3</v>
      </c>
      <c r="I4687" s="1">
        <f t="shared" si="219"/>
        <v>6.7708771115577882E-2</v>
      </c>
      <c r="J4687" s="1">
        <f t="shared" si="220"/>
        <v>0.51692072888077278</v>
      </c>
      <c r="K4687" s="1">
        <v>0</v>
      </c>
      <c r="L4687" s="1">
        <f t="shared" si="221"/>
        <v>-0.7275745163961157</v>
      </c>
      <c r="M4687" s="1">
        <f>ABS(J4687-Base!J4687)</f>
        <v>8.3505284910811994E-4</v>
      </c>
    </row>
    <row r="4688" spans="5:13" x14ac:dyDescent="0.3">
      <c r="E4688" s="1">
        <v>4677</v>
      </c>
      <c r="F4688" s="1">
        <v>1</v>
      </c>
      <c r="G4688" s="1">
        <v>26</v>
      </c>
      <c r="H4688" s="1">
        <v>5</v>
      </c>
      <c r="I4688" s="1">
        <f t="shared" si="219"/>
        <v>0.80843178798557347</v>
      </c>
      <c r="J4688" s="1">
        <f t="shared" si="220"/>
        <v>0.69177522718882045</v>
      </c>
      <c r="K4688" s="1">
        <v>1</v>
      </c>
      <c r="L4688" s="1">
        <f t="shared" si="221"/>
        <v>-0.36849419232980235</v>
      </c>
      <c r="M4688" s="1">
        <f>ABS(J4688-Base!J4688)</f>
        <v>7.705483696095361E-3</v>
      </c>
    </row>
    <row r="4689" spans="5:13" x14ac:dyDescent="0.3">
      <c r="E4689" s="1">
        <v>4678</v>
      </c>
      <c r="F4689" s="1">
        <v>0</v>
      </c>
      <c r="G4689" s="1">
        <v>23</v>
      </c>
      <c r="H4689" s="1">
        <v>1</v>
      </c>
      <c r="I4689" s="1">
        <f t="shared" si="219"/>
        <v>-0.27002484650845249</v>
      </c>
      <c r="J4689" s="1">
        <f t="shared" si="220"/>
        <v>0.43290099526311304</v>
      </c>
      <c r="K4689" s="1">
        <v>1</v>
      </c>
      <c r="L4689" s="1">
        <f t="shared" si="221"/>
        <v>-0.83724622547675487</v>
      </c>
      <c r="M4689" s="1">
        <f>ABS(J4689-Base!J4689)</f>
        <v>5.7557668159280428E-4</v>
      </c>
    </row>
    <row r="4690" spans="5:13" x14ac:dyDescent="0.3">
      <c r="E4690" s="1">
        <v>4679</v>
      </c>
      <c r="F4690" s="1">
        <v>0</v>
      </c>
      <c r="G4690" s="1">
        <v>23</v>
      </c>
      <c r="H4690" s="1">
        <v>2</v>
      </c>
      <c r="I4690" s="1">
        <f t="shared" si="219"/>
        <v>-2.194602821685232E-2</v>
      </c>
      <c r="J4690" s="1">
        <f t="shared" si="220"/>
        <v>0.49451371313987069</v>
      </c>
      <c r="K4690" s="1">
        <v>0</v>
      </c>
      <c r="L4690" s="1">
        <f t="shared" si="221"/>
        <v>-0.68223436876271526</v>
      </c>
      <c r="M4690" s="1">
        <f>ABS(J4690-Base!J4690)</f>
        <v>8.0578770801748023E-3</v>
      </c>
    </row>
    <row r="4691" spans="5:13" x14ac:dyDescent="0.3">
      <c r="E4691" s="1">
        <v>4680</v>
      </c>
      <c r="F4691" s="1">
        <v>0</v>
      </c>
      <c r="G4691" s="1">
        <v>29</v>
      </c>
      <c r="H4691" s="1">
        <v>1</v>
      </c>
      <c r="I4691" s="1">
        <f t="shared" si="219"/>
        <v>-0.42851678694277029</v>
      </c>
      <c r="J4691" s="1">
        <f t="shared" si="220"/>
        <v>0.39448056471223647</v>
      </c>
      <c r="K4691" s="1">
        <v>0</v>
      </c>
      <c r="L4691" s="1">
        <f t="shared" si="221"/>
        <v>-0.50166861858873557</v>
      </c>
      <c r="M4691" s="1">
        <f>ABS(J4691-Base!J4691)</f>
        <v>3.6454111541763812E-3</v>
      </c>
    </row>
    <row r="4692" spans="5:13" x14ac:dyDescent="0.3">
      <c r="E4692" s="1">
        <v>4681</v>
      </c>
      <c r="F4692" s="1">
        <v>1</v>
      </c>
      <c r="G4692" s="1">
        <v>29</v>
      </c>
      <c r="H4692" s="1">
        <v>1</v>
      </c>
      <c r="I4692" s="1">
        <f t="shared" si="219"/>
        <v>-0.46583107497461307</v>
      </c>
      <c r="J4692" s="1">
        <f t="shared" si="220"/>
        <v>0.3856034456921813</v>
      </c>
      <c r="K4692" s="1">
        <v>0</v>
      </c>
      <c r="L4692" s="1">
        <f t="shared" si="221"/>
        <v>-0.48711470538735213</v>
      </c>
      <c r="M4692" s="1">
        <f>ABS(J4692-Base!J4692)</f>
        <v>5.2317078658787874E-3</v>
      </c>
    </row>
    <row r="4693" spans="5:13" x14ac:dyDescent="0.3">
      <c r="E4693" s="1">
        <v>4682</v>
      </c>
      <c r="F4693" s="1">
        <v>1</v>
      </c>
      <c r="G4693" s="1">
        <v>16</v>
      </c>
      <c r="H4693" s="1">
        <v>1</v>
      </c>
      <c r="I4693" s="1">
        <f t="shared" si="219"/>
        <v>-8.1062329240690525E-2</v>
      </c>
      <c r="J4693" s="1">
        <f t="shared" si="220"/>
        <v>0.47974550766860385</v>
      </c>
      <c r="K4693" s="1">
        <v>1</v>
      </c>
      <c r="L4693" s="1">
        <f t="shared" si="221"/>
        <v>-0.73449950803894293</v>
      </c>
      <c r="M4693" s="1">
        <f>ABS(J4693-Base!J4693)</f>
        <v>2.1713254199438037E-3</v>
      </c>
    </row>
    <row r="4694" spans="5:13" x14ac:dyDescent="0.3">
      <c r="E4694" s="1">
        <v>4683</v>
      </c>
      <c r="F4694" s="1">
        <v>1</v>
      </c>
      <c r="G4694" s="1">
        <v>27</v>
      </c>
      <c r="H4694" s="1">
        <v>0</v>
      </c>
      <c r="I4694" s="1">
        <f t="shared" si="219"/>
        <v>-0.70300340219402224</v>
      </c>
      <c r="J4694" s="1">
        <f t="shared" si="220"/>
        <v>0.3311466715981391</v>
      </c>
      <c r="K4694" s="1">
        <v>0</v>
      </c>
      <c r="L4694" s="1">
        <f t="shared" si="221"/>
        <v>-0.40219048294753218</v>
      </c>
      <c r="M4694" s="1">
        <f>ABS(J4694-Base!J4694)</f>
        <v>7.5036116032313749E-3</v>
      </c>
    </row>
    <row r="4695" spans="5:13" x14ac:dyDescent="0.3">
      <c r="E4695" s="1">
        <v>4684</v>
      </c>
      <c r="F4695" s="1">
        <v>1</v>
      </c>
      <c r="G4695" s="1">
        <v>25</v>
      </c>
      <c r="H4695" s="1">
        <v>4</v>
      </c>
      <c r="I4695" s="1">
        <f t="shared" si="219"/>
        <v>0.54166186494047786</v>
      </c>
      <c r="J4695" s="1">
        <f t="shared" si="220"/>
        <v>0.6321989251213167</v>
      </c>
      <c r="K4695" s="1">
        <v>0</v>
      </c>
      <c r="L4695" s="1">
        <f t="shared" si="221"/>
        <v>-1.0002130443619091</v>
      </c>
      <c r="M4695" s="1">
        <f>ABS(J4695-Base!J4695)</f>
        <v>5.4126395647193792E-3</v>
      </c>
    </row>
    <row r="4696" spans="5:13" x14ac:dyDescent="0.3">
      <c r="E4696" s="1">
        <v>4685</v>
      </c>
      <c r="F4696" s="1">
        <v>0</v>
      </c>
      <c r="G4696" s="1">
        <v>21</v>
      </c>
      <c r="H4696" s="1">
        <v>1</v>
      </c>
      <c r="I4696" s="1">
        <f t="shared" si="219"/>
        <v>-0.2171941996970132</v>
      </c>
      <c r="J4696" s="1">
        <f t="shared" si="220"/>
        <v>0.44591390150239957</v>
      </c>
      <c r="K4696" s="1">
        <v>0</v>
      </c>
      <c r="L4696" s="1">
        <f t="shared" si="221"/>
        <v>-0.59043519185957483</v>
      </c>
      <c r="M4696" s="1">
        <f>ABS(J4696-Base!J4696)</f>
        <v>4.8651378230174513E-4</v>
      </c>
    </row>
    <row r="4697" spans="5:13" x14ac:dyDescent="0.3">
      <c r="E4697" s="1">
        <v>4686</v>
      </c>
      <c r="F4697" s="1">
        <v>0</v>
      </c>
      <c r="G4697" s="1">
        <v>32</v>
      </c>
      <c r="H4697" s="1">
        <v>3</v>
      </c>
      <c r="I4697" s="1">
        <f t="shared" si="219"/>
        <v>-1.16051205767288E-2</v>
      </c>
      <c r="J4697" s="1">
        <f t="shared" si="220"/>
        <v>0.49709875241712903</v>
      </c>
      <c r="K4697" s="1">
        <v>1</v>
      </c>
      <c r="L4697" s="1">
        <f t="shared" si="221"/>
        <v>-0.69896657560678976</v>
      </c>
      <c r="M4697" s="1">
        <f>ABS(J4697-Base!J4697)</f>
        <v>1.1848467255032913E-2</v>
      </c>
    </row>
    <row r="4698" spans="5:13" x14ac:dyDescent="0.3">
      <c r="E4698" s="1">
        <v>4687</v>
      </c>
      <c r="F4698" s="1">
        <v>1</v>
      </c>
      <c r="G4698" s="1">
        <v>20</v>
      </c>
      <c r="H4698" s="1">
        <v>2</v>
      </c>
      <c r="I4698" s="1">
        <f t="shared" si="219"/>
        <v>9.691480632734592E-2</v>
      </c>
      <c r="J4698" s="1">
        <f t="shared" si="220"/>
        <v>0.5242097554111721</v>
      </c>
      <c r="K4698" s="1">
        <v>0</v>
      </c>
      <c r="L4698" s="1">
        <f t="shared" si="221"/>
        <v>-0.74277818449953847</v>
      </c>
      <c r="M4698" s="1">
        <f>ABS(J4698-Base!J4698)</f>
        <v>2.2739684344907918E-4</v>
      </c>
    </row>
    <row r="4699" spans="5:13" x14ac:dyDescent="0.3">
      <c r="E4699" s="1">
        <v>4688</v>
      </c>
      <c r="F4699" s="1">
        <v>1</v>
      </c>
      <c r="G4699" s="1">
        <v>21</v>
      </c>
      <c r="H4699" s="1">
        <v>5</v>
      </c>
      <c r="I4699" s="1">
        <f t="shared" si="219"/>
        <v>0.95641976711400511</v>
      </c>
      <c r="J4699" s="1">
        <f t="shared" si="220"/>
        <v>0.72240441054506077</v>
      </c>
      <c r="K4699" s="1">
        <v>0</v>
      </c>
      <c r="L4699" s="1">
        <f t="shared" si="221"/>
        <v>-1.2815899386063276</v>
      </c>
      <c r="M4699" s="1">
        <f>ABS(J4699-Base!J4699)</f>
        <v>8.3006195663504201E-3</v>
      </c>
    </row>
    <row r="4700" spans="5:13" x14ac:dyDescent="0.3">
      <c r="E4700" s="1">
        <v>4689</v>
      </c>
      <c r="F4700" s="1">
        <v>1</v>
      </c>
      <c r="G4700" s="1">
        <v>26</v>
      </c>
      <c r="H4700" s="1">
        <v>4</v>
      </c>
      <c r="I4700" s="1">
        <f t="shared" si="219"/>
        <v>0.51206426911479153</v>
      </c>
      <c r="J4700" s="1">
        <f t="shared" si="220"/>
        <v>0.62529026252497333</v>
      </c>
      <c r="K4700" s="1">
        <v>0</v>
      </c>
      <c r="L4700" s="1">
        <f t="shared" si="221"/>
        <v>-0.98160358613017862</v>
      </c>
      <c r="M4700" s="1">
        <f>ABS(J4700-Base!J4700)</f>
        <v>5.2115819597463586E-3</v>
      </c>
    </row>
    <row r="4701" spans="5:13" x14ac:dyDescent="0.3">
      <c r="E4701" s="1">
        <v>4690</v>
      </c>
      <c r="F4701" s="1">
        <v>0</v>
      </c>
      <c r="G4701" s="1">
        <v>26</v>
      </c>
      <c r="H4701" s="1">
        <v>0</v>
      </c>
      <c r="I4701" s="1">
        <f t="shared" si="219"/>
        <v>-0.5973496350172115</v>
      </c>
      <c r="J4701" s="1">
        <f t="shared" si="220"/>
        <v>0.35495028933023043</v>
      </c>
      <c r="K4701" s="1">
        <v>0</v>
      </c>
      <c r="L4701" s="1">
        <f t="shared" si="221"/>
        <v>-0.43842789435032226</v>
      </c>
      <c r="M4701" s="1">
        <f>ABS(J4701-Base!J4701)</f>
        <v>9.8715949567237948E-3</v>
      </c>
    </row>
    <row r="4702" spans="5:13" x14ac:dyDescent="0.3">
      <c r="E4702" s="1">
        <v>4691</v>
      </c>
      <c r="F4702" s="1">
        <v>0</v>
      </c>
      <c r="G4702" s="1">
        <v>22</v>
      </c>
      <c r="H4702" s="1">
        <v>1</v>
      </c>
      <c r="I4702" s="1">
        <f t="shared" si="219"/>
        <v>-0.24360952310273282</v>
      </c>
      <c r="J4702" s="1">
        <f t="shared" si="220"/>
        <v>0.43939703315261519</v>
      </c>
      <c r="K4702" s="1">
        <v>0</v>
      </c>
      <c r="L4702" s="1">
        <f t="shared" si="221"/>
        <v>-0.57874234799398538</v>
      </c>
      <c r="M4702" s="1">
        <f>ABS(J4702-Base!J4702)</f>
        <v>4.6310560282480928E-5</v>
      </c>
    </row>
    <row r="4703" spans="5:13" x14ac:dyDescent="0.3">
      <c r="E4703" s="1">
        <v>4692</v>
      </c>
      <c r="F4703" s="1">
        <v>0</v>
      </c>
      <c r="G4703" s="1">
        <v>30</v>
      </c>
      <c r="H4703" s="1">
        <v>3</v>
      </c>
      <c r="I4703" s="1">
        <f t="shared" si="219"/>
        <v>4.122552623471043E-2</v>
      </c>
      <c r="J4703" s="1">
        <f t="shared" si="220"/>
        <v>0.51030492212762413</v>
      </c>
      <c r="K4703" s="1">
        <v>0</v>
      </c>
      <c r="L4703" s="1">
        <f t="shared" si="221"/>
        <v>-0.71397237163666138</v>
      </c>
      <c r="M4703" s="1">
        <f>ABS(J4703-Base!J4703)</f>
        <v>1.2912652005979908E-2</v>
      </c>
    </row>
    <row r="4704" spans="5:13" x14ac:dyDescent="0.3">
      <c r="E4704" s="1">
        <v>4693</v>
      </c>
      <c r="F4704" s="1">
        <v>0</v>
      </c>
      <c r="G4704" s="1">
        <v>27</v>
      </c>
      <c r="H4704" s="1">
        <v>1</v>
      </c>
      <c r="I4704" s="1">
        <f t="shared" si="219"/>
        <v>-0.37568614013133106</v>
      </c>
      <c r="J4704" s="1">
        <f t="shared" si="220"/>
        <v>0.40716776750395117</v>
      </c>
      <c r="K4704" s="1">
        <v>0</v>
      </c>
      <c r="L4704" s="1">
        <f t="shared" si="221"/>
        <v>-0.52284383317200933</v>
      </c>
      <c r="M4704" s="1">
        <f>ABS(J4704-Base!J4704)</f>
        <v>2.6458377101921116E-3</v>
      </c>
    </row>
    <row r="4705" spans="5:13" x14ac:dyDescent="0.3">
      <c r="E4705" s="1">
        <v>4694</v>
      </c>
      <c r="F4705" s="1">
        <v>0</v>
      </c>
      <c r="G4705" s="1">
        <v>22</v>
      </c>
      <c r="H4705" s="1">
        <v>2</v>
      </c>
      <c r="I4705" s="1">
        <f t="shared" si="219"/>
        <v>4.4692951888673504E-3</v>
      </c>
      <c r="J4705" s="1">
        <f t="shared" si="220"/>
        <v>0.50111732193737923</v>
      </c>
      <c r="K4705" s="1">
        <v>0</v>
      </c>
      <c r="L4705" s="1">
        <f t="shared" si="221"/>
        <v>-0.69538432497723657</v>
      </c>
      <c r="M4705" s="1">
        <f>ABS(J4705-Base!J4705)</f>
        <v>8.5961228783612009E-3</v>
      </c>
    </row>
    <row r="4706" spans="5:13" x14ac:dyDescent="0.3">
      <c r="E4706" s="1">
        <v>4695</v>
      </c>
      <c r="F4706" s="1">
        <v>1</v>
      </c>
      <c r="G4706" s="1">
        <v>22</v>
      </c>
      <c r="H4706" s="1">
        <v>3</v>
      </c>
      <c r="I4706" s="1">
        <f t="shared" si="219"/>
        <v>0.33408713354675501</v>
      </c>
      <c r="J4706" s="1">
        <f t="shared" si="220"/>
        <v>0.58275350580968577</v>
      </c>
      <c r="K4706" s="1">
        <v>1</v>
      </c>
      <c r="L4706" s="1">
        <f t="shared" si="221"/>
        <v>-0.53999098510892973</v>
      </c>
      <c r="M4706" s="1">
        <f>ABS(J4706-Base!J4706)</f>
        <v>3.0601136639029081E-3</v>
      </c>
    </row>
    <row r="4707" spans="5:13" x14ac:dyDescent="0.3">
      <c r="E4707" s="1">
        <v>4696</v>
      </c>
      <c r="F4707" s="1">
        <v>1</v>
      </c>
      <c r="G4707" s="1">
        <v>25</v>
      </c>
      <c r="H4707" s="1">
        <v>4</v>
      </c>
      <c r="I4707" s="1">
        <f t="shared" si="219"/>
        <v>0.54166186494047786</v>
      </c>
      <c r="J4707" s="1">
        <f t="shared" si="220"/>
        <v>0.6321989251213167</v>
      </c>
      <c r="K4707" s="1">
        <v>1</v>
      </c>
      <c r="L4707" s="1">
        <f t="shared" si="221"/>
        <v>-0.45855117942143125</v>
      </c>
      <c r="M4707" s="1">
        <f>ABS(J4707-Base!J4707)</f>
        <v>5.4126395647193792E-3</v>
      </c>
    </row>
    <row r="4708" spans="5:13" x14ac:dyDescent="0.3">
      <c r="E4708" s="1">
        <v>4697</v>
      </c>
      <c r="F4708" s="1">
        <v>1</v>
      </c>
      <c r="G4708" s="1">
        <v>24</v>
      </c>
      <c r="H4708" s="1">
        <v>3</v>
      </c>
      <c r="I4708" s="1">
        <f t="shared" si="219"/>
        <v>0.27489194189538235</v>
      </c>
      <c r="J4708" s="1">
        <f t="shared" si="220"/>
        <v>0.56829347313059175</v>
      </c>
      <c r="K4708" s="1">
        <v>1</v>
      </c>
      <c r="L4708" s="1">
        <f t="shared" si="221"/>
        <v>-0.56511731564631229</v>
      </c>
      <c r="M4708" s="1">
        <f>ABS(J4708-Base!J4708)</f>
        <v>2.583137306302774E-3</v>
      </c>
    </row>
    <row r="4709" spans="5:13" x14ac:dyDescent="0.3">
      <c r="E4709" s="1">
        <v>4698</v>
      </c>
      <c r="F4709" s="1">
        <v>0</v>
      </c>
      <c r="G4709" s="1">
        <v>28</v>
      </c>
      <c r="H4709" s="1">
        <v>3</v>
      </c>
      <c r="I4709" s="1">
        <f t="shared" si="219"/>
        <v>9.405617304614966E-2</v>
      </c>
      <c r="J4709" s="1">
        <f t="shared" si="220"/>
        <v>0.52349672370978795</v>
      </c>
      <c r="K4709" s="1">
        <v>0</v>
      </c>
      <c r="L4709" s="1">
        <f t="shared" si="221"/>
        <v>-0.74128068017130389</v>
      </c>
      <c r="M4709" s="1">
        <f>ABS(J4709-Base!J4709)</f>
        <v>1.3953398800465089E-2</v>
      </c>
    </row>
    <row r="4710" spans="5:13" x14ac:dyDescent="0.3">
      <c r="E4710" s="1">
        <v>4699</v>
      </c>
      <c r="F4710" s="1">
        <v>0</v>
      </c>
      <c r="G4710" s="1">
        <v>30</v>
      </c>
      <c r="H4710" s="1">
        <v>1</v>
      </c>
      <c r="I4710" s="1">
        <f t="shared" si="219"/>
        <v>-0.4549321103484899</v>
      </c>
      <c r="J4710" s="1">
        <f t="shared" si="220"/>
        <v>0.38818875454897944</v>
      </c>
      <c r="K4710" s="1">
        <v>0</v>
      </c>
      <c r="L4710" s="1">
        <f t="shared" si="221"/>
        <v>-0.49133146650745418</v>
      </c>
      <c r="M4710" s="1">
        <f>ABS(J4710-Base!J4710)</f>
        <v>4.1345494440507835E-3</v>
      </c>
    </row>
    <row r="4711" spans="5:13" x14ac:dyDescent="0.3">
      <c r="E4711" s="1">
        <v>4700</v>
      </c>
      <c r="F4711" s="1">
        <v>0</v>
      </c>
      <c r="G4711" s="1">
        <v>28</v>
      </c>
      <c r="H4711" s="1">
        <v>2</v>
      </c>
      <c r="I4711" s="1">
        <f t="shared" si="219"/>
        <v>-0.15402264524545051</v>
      </c>
      <c r="J4711" s="1">
        <f t="shared" si="220"/>
        <v>0.46157028094029279</v>
      </c>
      <c r="K4711" s="1">
        <v>1</v>
      </c>
      <c r="L4711" s="1">
        <f t="shared" si="221"/>
        <v>-0.77312094857257374</v>
      </c>
      <c r="M4711" s="1">
        <f>ABS(J4711-Base!J4711)</f>
        <v>5.3345204778011968E-3</v>
      </c>
    </row>
    <row r="4712" spans="5:13" x14ac:dyDescent="0.3">
      <c r="E4712" s="1">
        <v>4701</v>
      </c>
      <c r="F4712" s="1">
        <v>0</v>
      </c>
      <c r="G4712" s="1">
        <v>25</v>
      </c>
      <c r="H4712" s="1">
        <v>0</v>
      </c>
      <c r="I4712" s="1">
        <f t="shared" si="219"/>
        <v>-0.57093431161149188</v>
      </c>
      <c r="J4712" s="1">
        <f t="shared" si="220"/>
        <v>0.36102126528532796</v>
      </c>
      <c r="K4712" s="1">
        <v>1</v>
      </c>
      <c r="L4712" s="1">
        <f t="shared" si="221"/>
        <v>-1.0188184157766256</v>
      </c>
      <c r="M4712" s="1">
        <f>ABS(J4712-Base!J4712)</f>
        <v>9.4570005980561533E-3</v>
      </c>
    </row>
    <row r="4713" spans="5:13" x14ac:dyDescent="0.3">
      <c r="E4713" s="1">
        <v>4702</v>
      </c>
      <c r="F4713" s="1">
        <v>1</v>
      </c>
      <c r="G4713" s="1">
        <v>15</v>
      </c>
      <c r="H4713" s="1">
        <v>1</v>
      </c>
      <c r="I4713" s="1">
        <f t="shared" si="219"/>
        <v>-5.1464733415004182E-2</v>
      </c>
      <c r="J4713" s="1">
        <f t="shared" si="220"/>
        <v>0.48713665569553943</v>
      </c>
      <c r="K4713" s="1">
        <v>0</v>
      </c>
      <c r="L4713" s="1">
        <f t="shared" si="221"/>
        <v>-0.66774585466967473</v>
      </c>
      <c r="M4713" s="1">
        <f>ABS(J4713-Base!J4713)</f>
        <v>1.9170903617905521E-3</v>
      </c>
    </row>
    <row r="4714" spans="5:13" x14ac:dyDescent="0.3">
      <c r="E4714" s="1">
        <v>4703</v>
      </c>
      <c r="F4714" s="1">
        <v>1</v>
      </c>
      <c r="G4714" s="1">
        <v>20</v>
      </c>
      <c r="H4714" s="1">
        <v>3</v>
      </c>
      <c r="I4714" s="1">
        <f t="shared" si="219"/>
        <v>0.39328232519812767</v>
      </c>
      <c r="J4714" s="1">
        <f t="shared" si="220"/>
        <v>0.59707260192305922</v>
      </c>
      <c r="K4714" s="1">
        <v>1</v>
      </c>
      <c r="L4714" s="1">
        <f t="shared" si="221"/>
        <v>-0.51571656172217928</v>
      </c>
      <c r="M4714" s="1">
        <f>ABS(J4714-Base!J4714)</f>
        <v>3.5229003773554757E-3</v>
      </c>
    </row>
    <row r="4715" spans="5:13" x14ac:dyDescent="0.3">
      <c r="E4715" s="1">
        <v>4704</v>
      </c>
      <c r="F4715" s="1">
        <v>1</v>
      </c>
      <c r="G4715" s="1">
        <v>24</v>
      </c>
      <c r="H4715" s="1">
        <v>3</v>
      </c>
      <c r="I4715" s="1">
        <f t="shared" si="219"/>
        <v>0.27489194189538235</v>
      </c>
      <c r="J4715" s="1">
        <f t="shared" si="220"/>
        <v>0.56829347313059175</v>
      </c>
      <c r="K4715" s="1">
        <v>1</v>
      </c>
      <c r="L4715" s="1">
        <f t="shared" si="221"/>
        <v>-0.56511731564631229</v>
      </c>
      <c r="M4715" s="1">
        <f>ABS(J4715-Base!J4715)</f>
        <v>2.583137306302774E-3</v>
      </c>
    </row>
    <row r="4716" spans="5:13" x14ac:dyDescent="0.3">
      <c r="E4716" s="1">
        <v>4705</v>
      </c>
      <c r="F4716" s="1">
        <v>1</v>
      </c>
      <c r="G4716" s="1">
        <v>24</v>
      </c>
      <c r="H4716" s="1">
        <v>1</v>
      </c>
      <c r="I4716" s="1">
        <f t="shared" si="219"/>
        <v>-0.31784309584618131</v>
      </c>
      <c r="J4716" s="1">
        <f t="shared" si="220"/>
        <v>0.42120149167015264</v>
      </c>
      <c r="K4716" s="1">
        <v>1</v>
      </c>
      <c r="L4716" s="1">
        <f t="shared" si="221"/>
        <v>-0.86464395725149212</v>
      </c>
      <c r="M4716" s="1">
        <f>ABS(J4716-Base!J4716)</f>
        <v>4.1257370632288848E-3</v>
      </c>
    </row>
    <row r="4717" spans="5:13" x14ac:dyDescent="0.3">
      <c r="E4717" s="1">
        <v>4706</v>
      </c>
      <c r="F4717" s="1">
        <v>0</v>
      </c>
      <c r="G4717" s="1">
        <v>27</v>
      </c>
      <c r="H4717" s="1">
        <v>2</v>
      </c>
      <c r="I4717" s="1">
        <f t="shared" si="219"/>
        <v>-0.12760732183973089</v>
      </c>
      <c r="J4717" s="1">
        <f t="shared" si="220"/>
        <v>0.4681413889610696</v>
      </c>
      <c r="K4717" s="1">
        <v>0</v>
      </c>
      <c r="L4717" s="1">
        <f t="shared" si="221"/>
        <v>-0.63137759368707358</v>
      </c>
      <c r="M4717" s="1">
        <f>ABS(J4717-Base!J4717)</f>
        <v>5.8814182643489032E-3</v>
      </c>
    </row>
    <row r="4718" spans="5:13" x14ac:dyDescent="0.3">
      <c r="E4718" s="1">
        <v>4707</v>
      </c>
      <c r="F4718" s="1">
        <v>1</v>
      </c>
      <c r="G4718" s="1">
        <v>16</v>
      </c>
      <c r="H4718" s="1">
        <v>1</v>
      </c>
      <c r="I4718" s="1">
        <f t="shared" si="219"/>
        <v>-8.1062329240690525E-2</v>
      </c>
      <c r="J4718" s="1">
        <f t="shared" si="220"/>
        <v>0.47974550766860385</v>
      </c>
      <c r="K4718" s="1">
        <v>0</v>
      </c>
      <c r="L4718" s="1">
        <f t="shared" si="221"/>
        <v>-0.65343717879825258</v>
      </c>
      <c r="M4718" s="1">
        <f>ABS(J4718-Base!J4718)</f>
        <v>2.1713254199438037E-3</v>
      </c>
    </row>
    <row r="4719" spans="5:13" x14ac:dyDescent="0.3">
      <c r="E4719" s="1">
        <v>4708</v>
      </c>
      <c r="F4719" s="1">
        <v>0</v>
      </c>
      <c r="G4719" s="1">
        <v>26</v>
      </c>
      <c r="H4719" s="1">
        <v>5</v>
      </c>
      <c r="I4719" s="1">
        <f t="shared" si="219"/>
        <v>0.64304445644078945</v>
      </c>
      <c r="J4719" s="1">
        <f t="shared" si="220"/>
        <v>0.65544133952609351</v>
      </c>
      <c r="K4719" s="1">
        <v>0</v>
      </c>
      <c r="L4719" s="1">
        <f t="shared" si="221"/>
        <v>-1.0654909258863206</v>
      </c>
      <c r="M4719" s="1">
        <f>ABS(J4719-Base!J4719)</f>
        <v>2.8628403966631577E-2</v>
      </c>
    </row>
    <row r="4720" spans="5:13" x14ac:dyDescent="0.3">
      <c r="E4720" s="1">
        <v>4709</v>
      </c>
      <c r="F4720" s="1">
        <v>1</v>
      </c>
      <c r="G4720" s="1">
        <v>21</v>
      </c>
      <c r="H4720" s="1">
        <v>3</v>
      </c>
      <c r="I4720" s="1">
        <f t="shared" si="219"/>
        <v>0.36368472937244134</v>
      </c>
      <c r="J4720" s="1">
        <f t="shared" si="220"/>
        <v>0.58993210957582065</v>
      </c>
      <c r="K4720" s="1">
        <v>1</v>
      </c>
      <c r="L4720" s="1">
        <f t="shared" si="221"/>
        <v>-0.52774781721881969</v>
      </c>
      <c r="M4720" s="1">
        <f>ABS(J4720-Base!J4720)</f>
        <v>3.2934135297213452E-3</v>
      </c>
    </row>
    <row r="4721" spans="5:13" x14ac:dyDescent="0.3">
      <c r="E4721" s="1">
        <v>4710</v>
      </c>
      <c r="F4721" s="1">
        <v>1</v>
      </c>
      <c r="G4721" s="1">
        <v>17</v>
      </c>
      <c r="H4721" s="1">
        <v>1</v>
      </c>
      <c r="I4721" s="1">
        <f t="shared" si="219"/>
        <v>-0.11065992506637687</v>
      </c>
      <c r="J4721" s="1">
        <f t="shared" si="220"/>
        <v>0.47236321544035159</v>
      </c>
      <c r="K4721" s="1">
        <v>1</v>
      </c>
      <c r="L4721" s="1">
        <f t="shared" si="221"/>
        <v>-0.75000706509051696</v>
      </c>
      <c r="M4721" s="1">
        <f>ABS(J4721-Base!J4721)</f>
        <v>2.4240753153690342E-3</v>
      </c>
    </row>
    <row r="4722" spans="5:13" x14ac:dyDescent="0.3">
      <c r="E4722" s="1">
        <v>4711</v>
      </c>
      <c r="F4722" s="1">
        <v>0</v>
      </c>
      <c r="G4722" s="1">
        <v>26</v>
      </c>
      <c r="H4722" s="1">
        <v>1</v>
      </c>
      <c r="I4722" s="1">
        <f t="shared" si="219"/>
        <v>-0.34927081672561133</v>
      </c>
      <c r="J4722" s="1">
        <f t="shared" si="220"/>
        <v>0.41355925728835835</v>
      </c>
      <c r="K4722" s="1">
        <v>1</v>
      </c>
      <c r="L4722" s="1">
        <f t="shared" si="221"/>
        <v>-0.88295446816341394</v>
      </c>
      <c r="M4722" s="1">
        <f>ABS(J4722-Base!J4722)</f>
        <v>2.1363829843065729E-3</v>
      </c>
    </row>
    <row r="4723" spans="5:13" x14ac:dyDescent="0.3">
      <c r="E4723" s="1">
        <v>4712</v>
      </c>
      <c r="F4723" s="1">
        <v>1</v>
      </c>
      <c r="G4723" s="1">
        <v>19</v>
      </c>
      <c r="H4723" s="1">
        <v>3</v>
      </c>
      <c r="I4723" s="1">
        <f t="shared" si="219"/>
        <v>0.422879921023814</v>
      </c>
      <c r="J4723" s="1">
        <f t="shared" si="220"/>
        <v>0.60417218387662097</v>
      </c>
      <c r="K4723" s="1">
        <v>0</v>
      </c>
      <c r="L4723" s="1">
        <f t="shared" si="221"/>
        <v>-0.92677597005320966</v>
      </c>
      <c r="M4723" s="1">
        <f>ABS(J4723-Base!J4723)</f>
        <v>3.7483210051679761E-3</v>
      </c>
    </row>
    <row r="4724" spans="5:13" x14ac:dyDescent="0.3">
      <c r="E4724" s="1">
        <v>4713</v>
      </c>
      <c r="F4724" s="1">
        <v>1</v>
      </c>
      <c r="G4724" s="1">
        <v>22</v>
      </c>
      <c r="H4724" s="1">
        <v>2</v>
      </c>
      <c r="I4724" s="1">
        <f t="shared" si="219"/>
        <v>3.7719614675973248E-2</v>
      </c>
      <c r="J4724" s="1">
        <f t="shared" si="220"/>
        <v>0.50942878577989803</v>
      </c>
      <c r="K4724" s="1">
        <v>0</v>
      </c>
      <c r="L4724" s="1">
        <f t="shared" si="221"/>
        <v>-0.71218482352225843</v>
      </c>
      <c r="M4724" s="1">
        <f>ABS(J4724-Base!J4724)</f>
        <v>2.8465903584240504E-4</v>
      </c>
    </row>
    <row r="4725" spans="5:13" x14ac:dyDescent="0.3">
      <c r="E4725" s="1">
        <v>4714</v>
      </c>
      <c r="F4725" s="1">
        <v>0</v>
      </c>
      <c r="G4725" s="1">
        <v>25</v>
      </c>
      <c r="H4725" s="1">
        <v>2</v>
      </c>
      <c r="I4725" s="1">
        <f t="shared" si="219"/>
        <v>-7.477667502829155E-2</v>
      </c>
      <c r="J4725" s="1">
        <f t="shared" si="220"/>
        <v>0.48131453715836953</v>
      </c>
      <c r="K4725" s="1">
        <v>1</v>
      </c>
      <c r="L4725" s="1">
        <f t="shared" si="221"/>
        <v>-0.7312342991849492</v>
      </c>
      <c r="M4725" s="1">
        <f>ABS(J4725-Base!J4725)</f>
        <v>6.9731103738460698E-3</v>
      </c>
    </row>
    <row r="4726" spans="5:13" x14ac:dyDescent="0.3">
      <c r="E4726" s="1">
        <v>4715</v>
      </c>
      <c r="F4726" s="1">
        <v>1</v>
      </c>
      <c r="G4726" s="1">
        <v>20</v>
      </c>
      <c r="H4726" s="1">
        <v>2</v>
      </c>
      <c r="I4726" s="1">
        <f t="shared" si="219"/>
        <v>9.691480632734592E-2</v>
      </c>
      <c r="J4726" s="1">
        <f t="shared" si="220"/>
        <v>0.5242097554111721</v>
      </c>
      <c r="K4726" s="1">
        <v>1</v>
      </c>
      <c r="L4726" s="1">
        <f t="shared" si="221"/>
        <v>-0.64586337817219264</v>
      </c>
      <c r="M4726" s="1">
        <f>ABS(J4726-Base!J4726)</f>
        <v>2.2739684344907918E-4</v>
      </c>
    </row>
    <row r="4727" spans="5:13" x14ac:dyDescent="0.3">
      <c r="E4727" s="1">
        <v>4716</v>
      </c>
      <c r="F4727" s="1">
        <v>1</v>
      </c>
      <c r="G4727" s="1">
        <v>15</v>
      </c>
      <c r="H4727" s="1">
        <v>1</v>
      </c>
      <c r="I4727" s="1">
        <f t="shared" si="219"/>
        <v>-5.1464733415004182E-2</v>
      </c>
      <c r="J4727" s="1">
        <f t="shared" si="220"/>
        <v>0.48713665569553943</v>
      </c>
      <c r="K4727" s="1">
        <v>1</v>
      </c>
      <c r="L4727" s="1">
        <f t="shared" si="221"/>
        <v>-0.71921058808467886</v>
      </c>
      <c r="M4727" s="1">
        <f>ABS(J4727-Base!J4727)</f>
        <v>1.9170903617905521E-3</v>
      </c>
    </row>
    <row r="4728" spans="5:13" x14ac:dyDescent="0.3">
      <c r="E4728" s="1">
        <v>4717</v>
      </c>
      <c r="F4728" s="1">
        <v>0</v>
      </c>
      <c r="G4728" s="1">
        <v>19</v>
      </c>
      <c r="H4728" s="1">
        <v>1</v>
      </c>
      <c r="I4728" s="1">
        <f t="shared" si="219"/>
        <v>-0.16436355288557397</v>
      </c>
      <c r="J4728" s="1">
        <f t="shared" si="220"/>
        <v>0.45900136970317185</v>
      </c>
      <c r="K4728" s="1">
        <v>1</v>
      </c>
      <c r="L4728" s="1">
        <f t="shared" si="221"/>
        <v>-0.77870208482327341</v>
      </c>
      <c r="M4728" s="1">
        <f>ABS(J4728-Base!J4728)</f>
        <v>1.5605047032950514E-3</v>
      </c>
    </row>
    <row r="4729" spans="5:13" x14ac:dyDescent="0.3">
      <c r="E4729" s="1">
        <v>4718</v>
      </c>
      <c r="F4729" s="1">
        <v>1</v>
      </c>
      <c r="G4729" s="1">
        <v>18</v>
      </c>
      <c r="H4729" s="1">
        <v>3</v>
      </c>
      <c r="I4729" s="1">
        <f t="shared" si="219"/>
        <v>0.45247751684950049</v>
      </c>
      <c r="J4729" s="1">
        <f t="shared" si="220"/>
        <v>0.61122812405629912</v>
      </c>
      <c r="K4729" s="1">
        <v>0</v>
      </c>
      <c r="L4729" s="1">
        <f t="shared" si="221"/>
        <v>-0.94476254454794284</v>
      </c>
      <c r="M4729" s="1">
        <f>ABS(J4729-Base!J4729)</f>
        <v>3.9694328310724281E-3</v>
      </c>
    </row>
    <row r="4730" spans="5:13" x14ac:dyDescent="0.3">
      <c r="E4730" s="1">
        <v>4719</v>
      </c>
      <c r="F4730" s="1">
        <v>0</v>
      </c>
      <c r="G4730" s="1">
        <v>20</v>
      </c>
      <c r="H4730" s="1">
        <v>0</v>
      </c>
      <c r="I4730" s="1">
        <f t="shared" si="219"/>
        <v>-0.43885769458289375</v>
      </c>
      <c r="J4730" s="1">
        <f t="shared" si="220"/>
        <v>0.39201319140272894</v>
      </c>
      <c r="K4730" s="1">
        <v>1</v>
      </c>
      <c r="L4730" s="1">
        <f t="shared" si="221"/>
        <v>-0.93645978822030096</v>
      </c>
      <c r="M4730" s="1">
        <f>ABS(J4730-Base!J4730)</f>
        <v>7.2334538763165757E-3</v>
      </c>
    </row>
    <row r="4731" spans="5:13" x14ac:dyDescent="0.3">
      <c r="E4731" s="1">
        <v>4720</v>
      </c>
      <c r="F4731" s="1">
        <v>0</v>
      </c>
      <c r="G4731" s="1">
        <v>25</v>
      </c>
      <c r="H4731" s="1">
        <v>1</v>
      </c>
      <c r="I4731" s="1">
        <f t="shared" si="219"/>
        <v>-0.32285549331989172</v>
      </c>
      <c r="J4731" s="1">
        <f t="shared" si="220"/>
        <v>0.41998000031392446</v>
      </c>
      <c r="K4731" s="1">
        <v>0</v>
      </c>
      <c r="L4731" s="1">
        <f t="shared" si="221"/>
        <v>-0.54469269381879837</v>
      </c>
      <c r="M4731" s="1">
        <f>ABS(J4731-Base!J4731)</f>
        <v>1.6211648205774476E-3</v>
      </c>
    </row>
    <row r="4732" spans="5:13" x14ac:dyDescent="0.3">
      <c r="E4732" s="1">
        <v>4721</v>
      </c>
      <c r="F4732" s="1">
        <v>0</v>
      </c>
      <c r="G4732" s="1">
        <v>28</v>
      </c>
      <c r="H4732" s="1">
        <v>1</v>
      </c>
      <c r="I4732" s="1">
        <f t="shared" si="219"/>
        <v>-0.40210146353705067</v>
      </c>
      <c r="J4732" s="1">
        <f t="shared" si="220"/>
        <v>0.40080754556530518</v>
      </c>
      <c r="K4732" s="1">
        <v>1</v>
      </c>
      <c r="L4732" s="1">
        <f t="shared" si="221"/>
        <v>-0.91427390312795231</v>
      </c>
      <c r="M4732" s="1">
        <f>ABS(J4732-Base!J4732)</f>
        <v>3.1490134339461351E-3</v>
      </c>
    </row>
    <row r="4733" spans="5:13" x14ac:dyDescent="0.3">
      <c r="E4733" s="1">
        <v>4722</v>
      </c>
      <c r="F4733" s="1">
        <v>1</v>
      </c>
      <c r="G4733" s="1">
        <v>22</v>
      </c>
      <c r="H4733" s="1">
        <v>1</v>
      </c>
      <c r="I4733" s="1">
        <f t="shared" si="219"/>
        <v>-0.2586479041948086</v>
      </c>
      <c r="J4733" s="1">
        <f t="shared" si="220"/>
        <v>0.43569611229414967</v>
      </c>
      <c r="K4733" s="1">
        <v>1</v>
      </c>
      <c r="L4733" s="1">
        <f t="shared" si="221"/>
        <v>-0.83081026879469477</v>
      </c>
      <c r="M4733" s="1">
        <f>ABS(J4733-Base!J4733)</f>
        <v>3.6546102981830364E-3</v>
      </c>
    </row>
    <row r="4734" spans="5:13" x14ac:dyDescent="0.3">
      <c r="E4734" s="1">
        <v>4723</v>
      </c>
      <c r="F4734" s="1">
        <v>1</v>
      </c>
      <c r="G4734" s="1">
        <v>20</v>
      </c>
      <c r="H4734" s="1">
        <v>5</v>
      </c>
      <c r="I4734" s="1">
        <f t="shared" si="219"/>
        <v>0.98601736293969144</v>
      </c>
      <c r="J4734" s="1">
        <f t="shared" si="220"/>
        <v>0.72830055963107243</v>
      </c>
      <c r="K4734" s="1">
        <v>1</v>
      </c>
      <c r="L4734" s="1">
        <f t="shared" si="221"/>
        <v>-0.31704145935121358</v>
      </c>
      <c r="M4734" s="1">
        <f>ABS(J4734-Base!J4734)</f>
        <v>8.399337005623897E-3</v>
      </c>
    </row>
    <row r="4735" spans="5:13" x14ac:dyDescent="0.3">
      <c r="E4735" s="1">
        <v>4724</v>
      </c>
      <c r="F4735" s="1">
        <v>0</v>
      </c>
      <c r="G4735" s="1">
        <v>24</v>
      </c>
      <c r="H4735" s="1">
        <v>0</v>
      </c>
      <c r="I4735" s="1">
        <f t="shared" si="219"/>
        <v>-0.54451898820577227</v>
      </c>
      <c r="J4735" s="1">
        <f t="shared" si="220"/>
        <v>0.36713697802341244</v>
      </c>
      <c r="K4735" s="1">
        <v>1</v>
      </c>
      <c r="L4735" s="1">
        <f t="shared" si="221"/>
        <v>-1.0020202634421997</v>
      </c>
      <c r="M4735" s="1">
        <f>ABS(J4735-Base!J4735)</f>
        <v>9.0319000904001689E-3</v>
      </c>
    </row>
    <row r="4736" spans="5:13" x14ac:dyDescent="0.3">
      <c r="E4736" s="1">
        <v>4725</v>
      </c>
      <c r="F4736" s="1">
        <v>0</v>
      </c>
      <c r="G4736" s="1">
        <v>24</v>
      </c>
      <c r="H4736" s="1">
        <v>2</v>
      </c>
      <c r="I4736" s="1">
        <f t="shared" si="219"/>
        <v>-4.8361351622571935E-2</v>
      </c>
      <c r="J4736" s="1">
        <f t="shared" si="220"/>
        <v>0.48791201797070305</v>
      </c>
      <c r="K4736" s="1">
        <v>1</v>
      </c>
      <c r="L4736" s="1">
        <f t="shared" si="221"/>
        <v>-0.71762018042701503</v>
      </c>
      <c r="M4736" s="1">
        <f>ABS(J4736-Base!J4736)</f>
        <v>7.5166681376453992E-3</v>
      </c>
    </row>
    <row r="4737" spans="5:13" x14ac:dyDescent="0.3">
      <c r="E4737" s="1">
        <v>4726</v>
      </c>
      <c r="F4737" s="1">
        <v>1</v>
      </c>
      <c r="G4737" s="1">
        <v>27</v>
      </c>
      <c r="H4737" s="1">
        <v>3</v>
      </c>
      <c r="I4737" s="1">
        <f t="shared" si="219"/>
        <v>0.18609915441832325</v>
      </c>
      <c r="J4737" s="1">
        <f t="shared" si="220"/>
        <v>0.54639097799939529</v>
      </c>
      <c r="K4737" s="1">
        <v>1</v>
      </c>
      <c r="L4737" s="1">
        <f t="shared" si="221"/>
        <v>-0.60442048257601411</v>
      </c>
      <c r="M4737" s="1">
        <f>ABS(J4737-Base!J4737)</f>
        <v>1.8459486462082397E-3</v>
      </c>
    </row>
    <row r="4738" spans="5:13" x14ac:dyDescent="0.3">
      <c r="E4738" s="1">
        <v>4727</v>
      </c>
      <c r="F4738" s="1">
        <v>1</v>
      </c>
      <c r="G4738" s="1">
        <v>27</v>
      </c>
      <c r="H4738" s="1">
        <v>1</v>
      </c>
      <c r="I4738" s="1">
        <f t="shared" si="219"/>
        <v>-0.40663588332324041</v>
      </c>
      <c r="J4738" s="1">
        <f t="shared" si="220"/>
        <v>0.39971904687376963</v>
      </c>
      <c r="K4738" s="1">
        <v>0</v>
      </c>
      <c r="L4738" s="1">
        <f t="shared" si="221"/>
        <v>-0.51035747815286625</v>
      </c>
      <c r="M4738" s="1">
        <f>ABS(J4738-Base!J4738)</f>
        <v>4.8028829199894263E-3</v>
      </c>
    </row>
    <row r="4739" spans="5:13" x14ac:dyDescent="0.3">
      <c r="E4739" s="1">
        <v>4728</v>
      </c>
      <c r="F4739" s="1">
        <v>1</v>
      </c>
      <c r="G4739" s="1">
        <v>24</v>
      </c>
      <c r="H4739" s="1">
        <v>4</v>
      </c>
      <c r="I4739" s="1">
        <f t="shared" si="219"/>
        <v>0.57125946076616418</v>
      </c>
      <c r="J4739" s="1">
        <f t="shared" si="220"/>
        <v>0.63905373832859047</v>
      </c>
      <c r="K4739" s="1">
        <v>1</v>
      </c>
      <c r="L4739" s="1">
        <f t="shared" si="221"/>
        <v>-0.44776673059977201</v>
      </c>
      <c r="M4739" s="1">
        <f>ABS(J4739-Base!J4739)</f>
        <v>5.6082665595927894E-3</v>
      </c>
    </row>
    <row r="4740" spans="5:13" x14ac:dyDescent="0.3">
      <c r="E4740" s="1">
        <v>4729</v>
      </c>
      <c r="F4740" s="1">
        <v>1</v>
      </c>
      <c r="G4740" s="1">
        <v>26</v>
      </c>
      <c r="H4740" s="1">
        <v>3</v>
      </c>
      <c r="I4740" s="1">
        <f t="shared" si="219"/>
        <v>0.21569675024400969</v>
      </c>
      <c r="J4740" s="1">
        <f t="shared" si="220"/>
        <v>0.55371608673374029</v>
      </c>
      <c r="K4740" s="1">
        <v>1</v>
      </c>
      <c r="L4740" s="1">
        <f t="shared" si="221"/>
        <v>-0.59110320241696923</v>
      </c>
      <c r="M4740" s="1">
        <f>ABS(J4740-Base!J4740)</f>
        <v>2.0941864440533475E-3</v>
      </c>
    </row>
    <row r="4741" spans="5:13" x14ac:dyDescent="0.3">
      <c r="E4741" s="1">
        <v>4730</v>
      </c>
      <c r="F4741" s="1">
        <v>0</v>
      </c>
      <c r="G4741" s="1">
        <v>20</v>
      </c>
      <c r="H4741" s="1">
        <v>2</v>
      </c>
      <c r="I4741" s="1">
        <f t="shared" si="219"/>
        <v>5.7299942000306581E-2</v>
      </c>
      <c r="J4741" s="1">
        <f t="shared" si="220"/>
        <v>0.51432106737096872</v>
      </c>
      <c r="K4741" s="1">
        <v>1</v>
      </c>
      <c r="L4741" s="1">
        <f t="shared" si="221"/>
        <v>-0.66490756384566263</v>
      </c>
      <c r="M4741" s="1">
        <f>ABS(J4741-Base!J4741)</f>
        <v>9.6612911967542958E-3</v>
      </c>
    </row>
    <row r="4742" spans="5:13" x14ac:dyDescent="0.3">
      <c r="E4742" s="1">
        <v>4731</v>
      </c>
      <c r="F4742" s="1">
        <v>1</v>
      </c>
      <c r="G4742" s="1">
        <v>20</v>
      </c>
      <c r="H4742" s="1">
        <v>2</v>
      </c>
      <c r="I4742" s="1">
        <f t="shared" si="219"/>
        <v>9.691480632734592E-2</v>
      </c>
      <c r="J4742" s="1">
        <f t="shared" si="220"/>
        <v>0.5242097554111721</v>
      </c>
      <c r="K4742" s="1">
        <v>1</v>
      </c>
      <c r="L4742" s="1">
        <f t="shared" si="221"/>
        <v>-0.64586337817219264</v>
      </c>
      <c r="M4742" s="1">
        <f>ABS(J4742-Base!J4742)</f>
        <v>2.2739684344907918E-4</v>
      </c>
    </row>
    <row r="4743" spans="5:13" x14ac:dyDescent="0.3">
      <c r="E4743" s="1">
        <v>4732</v>
      </c>
      <c r="F4743" s="1">
        <v>1</v>
      </c>
      <c r="G4743" s="1">
        <v>25</v>
      </c>
      <c r="H4743" s="1">
        <v>4</v>
      </c>
      <c r="I4743" s="1">
        <f t="shared" si="219"/>
        <v>0.54166186494047786</v>
      </c>
      <c r="J4743" s="1">
        <f t="shared" si="220"/>
        <v>0.6321989251213167</v>
      </c>
      <c r="K4743" s="1">
        <v>1</v>
      </c>
      <c r="L4743" s="1">
        <f t="shared" si="221"/>
        <v>-0.45855117942143125</v>
      </c>
      <c r="M4743" s="1">
        <f>ABS(J4743-Base!J4743)</f>
        <v>5.4126395647193792E-3</v>
      </c>
    </row>
    <row r="4744" spans="5:13" x14ac:dyDescent="0.3">
      <c r="E4744" s="1">
        <v>4733</v>
      </c>
      <c r="F4744" s="1">
        <v>1</v>
      </c>
      <c r="G4744" s="1">
        <v>23</v>
      </c>
      <c r="H4744" s="1">
        <v>1</v>
      </c>
      <c r="I4744" s="1">
        <f t="shared" si="219"/>
        <v>-0.28824550002049498</v>
      </c>
      <c r="J4744" s="1">
        <f t="shared" si="220"/>
        <v>0.42843345186620124</v>
      </c>
      <c r="K4744" s="1">
        <v>1</v>
      </c>
      <c r="L4744" s="1">
        <f t="shared" si="221"/>
        <v>-0.84761985786835914</v>
      </c>
      <c r="M4744" s="1">
        <f>ABS(J4744-Base!J4744)</f>
        <v>3.8919667153189952E-3</v>
      </c>
    </row>
    <row r="4745" spans="5:13" x14ac:dyDescent="0.3">
      <c r="E4745" s="1">
        <v>4734</v>
      </c>
      <c r="F4745" s="1">
        <v>1</v>
      </c>
      <c r="G4745" s="1">
        <v>24</v>
      </c>
      <c r="H4745" s="1">
        <v>1</v>
      </c>
      <c r="I4745" s="1">
        <f t="shared" si="219"/>
        <v>-0.31784309584618131</v>
      </c>
      <c r="J4745" s="1">
        <f t="shared" si="220"/>
        <v>0.42120149167015264</v>
      </c>
      <c r="K4745" s="1">
        <v>0</v>
      </c>
      <c r="L4745" s="1">
        <f t="shared" si="221"/>
        <v>-0.5468008614053107</v>
      </c>
      <c r="M4745" s="1">
        <f>ABS(J4745-Base!J4745)</f>
        <v>4.1257370632288848E-3</v>
      </c>
    </row>
    <row r="4746" spans="5:13" x14ac:dyDescent="0.3">
      <c r="E4746" s="1">
        <v>4735</v>
      </c>
      <c r="F4746" s="1">
        <v>1</v>
      </c>
      <c r="G4746" s="1">
        <v>24</v>
      </c>
      <c r="H4746" s="1">
        <v>1</v>
      </c>
      <c r="I4746" s="1">
        <f t="shared" si="219"/>
        <v>-0.31784309584618131</v>
      </c>
      <c r="J4746" s="1">
        <f t="shared" si="220"/>
        <v>0.42120149167015264</v>
      </c>
      <c r="K4746" s="1">
        <v>0</v>
      </c>
      <c r="L4746" s="1">
        <f t="shared" si="221"/>
        <v>-0.5468008614053107</v>
      </c>
      <c r="M4746" s="1">
        <f>ABS(J4746-Base!J4746)</f>
        <v>4.1257370632288848E-3</v>
      </c>
    </row>
    <row r="4747" spans="5:13" x14ac:dyDescent="0.3">
      <c r="E4747" s="1">
        <v>4736</v>
      </c>
      <c r="F4747" s="1">
        <v>0</v>
      </c>
      <c r="G4747" s="1">
        <v>18</v>
      </c>
      <c r="H4747" s="1">
        <v>0</v>
      </c>
      <c r="I4747" s="1">
        <f t="shared" si="219"/>
        <v>-0.38602704777145447</v>
      </c>
      <c r="J4747" s="1">
        <f t="shared" si="220"/>
        <v>0.4046740728023851</v>
      </c>
      <c r="K4747" s="1">
        <v>1</v>
      </c>
      <c r="L4747" s="1">
        <f t="shared" si="221"/>
        <v>-0.90467329438019428</v>
      </c>
      <c r="M4747" s="1">
        <f>ABS(J4747-Base!J4747)</f>
        <v>6.2809308123695784E-3</v>
      </c>
    </row>
    <row r="4748" spans="5:13" x14ac:dyDescent="0.3">
      <c r="E4748" s="1">
        <v>4737</v>
      </c>
      <c r="F4748" s="1">
        <v>1</v>
      </c>
      <c r="G4748" s="1">
        <v>19</v>
      </c>
      <c r="H4748" s="1">
        <v>4</v>
      </c>
      <c r="I4748" s="1">
        <f t="shared" si="219"/>
        <v>0.71924743989459583</v>
      </c>
      <c r="J4748" s="1">
        <f t="shared" si="220"/>
        <v>0.67244127668046971</v>
      </c>
      <c r="K4748" s="1">
        <v>1</v>
      </c>
      <c r="L4748" s="1">
        <f t="shared" si="221"/>
        <v>-0.39684049224007112</v>
      </c>
      <c r="M4748" s="1">
        <f>ABS(J4748-Base!J4748)</f>
        <v>6.4993290872643605E-3</v>
      </c>
    </row>
    <row r="4749" spans="5:13" x14ac:dyDescent="0.3">
      <c r="E4749" s="1">
        <v>4738</v>
      </c>
      <c r="F4749" s="1">
        <v>1</v>
      </c>
      <c r="G4749" s="1">
        <v>17</v>
      </c>
      <c r="H4749" s="1">
        <v>5</v>
      </c>
      <c r="I4749" s="1">
        <f t="shared" ref="I4749:I4812" si="222">$H$5+$H$6*G4749+H4749*$H$7+$H$8*F4749+F4749*H4749*$H$9+F4749*G4749*$H$10</f>
        <v>1.0748101504167504</v>
      </c>
      <c r="J4749" s="1">
        <f t="shared" ref="J4749:J4812" si="223">EXP(I4749)/(1+EXP(I4749))</f>
        <v>0.74551059667912245</v>
      </c>
      <c r="K4749" s="1">
        <v>0</v>
      </c>
      <c r="L4749" s="1">
        <f t="shared" ref="L4749:L4812" si="224">IF(K4749=1,LN(J4749),LN(1-J4749))</f>
        <v>-1.3684960811044746</v>
      </c>
      <c r="M4749" s="1">
        <f>ABS(J4749-Base!J4749)</f>
        <v>8.6551262366735271E-3</v>
      </c>
    </row>
    <row r="4750" spans="5:13" x14ac:dyDescent="0.3">
      <c r="E4750" s="1">
        <v>4739</v>
      </c>
      <c r="F4750" s="1">
        <v>0</v>
      </c>
      <c r="G4750" s="1">
        <v>19</v>
      </c>
      <c r="H4750" s="1">
        <v>2</v>
      </c>
      <c r="I4750" s="1">
        <f t="shared" si="222"/>
        <v>8.3715265406026196E-2</v>
      </c>
      <c r="J4750" s="1">
        <f t="shared" si="223"/>
        <v>0.52091660205431412</v>
      </c>
      <c r="K4750" s="1">
        <v>0</v>
      </c>
      <c r="L4750" s="1">
        <f t="shared" si="224"/>
        <v>-0.73588058828022995</v>
      </c>
      <c r="M4750" s="1">
        <f>ABS(J4750-Base!J4750)</f>
        <v>1.0187013112159637E-2</v>
      </c>
    </row>
    <row r="4751" spans="5:13" x14ac:dyDescent="0.3">
      <c r="E4751" s="1">
        <v>4740</v>
      </c>
      <c r="F4751" s="1">
        <v>1</v>
      </c>
      <c r="G4751" s="1">
        <v>27</v>
      </c>
      <c r="H4751" s="1">
        <v>2</v>
      </c>
      <c r="I4751" s="1">
        <f t="shared" si="222"/>
        <v>-0.11026836445245859</v>
      </c>
      <c r="J4751" s="1">
        <f t="shared" si="223"/>
        <v>0.47246080757786535</v>
      </c>
      <c r="K4751" s="1">
        <v>1</v>
      </c>
      <c r="L4751" s="1">
        <f t="shared" si="224"/>
        <v>-0.74980048241377872</v>
      </c>
      <c r="M4751" s="1">
        <f>ABS(J4751-Base!J4751)</f>
        <v>1.5619996475531583E-3</v>
      </c>
    </row>
    <row r="4752" spans="5:13" x14ac:dyDescent="0.3">
      <c r="E4752" s="1">
        <v>4741</v>
      </c>
      <c r="F4752" s="1">
        <v>1</v>
      </c>
      <c r="G4752" s="1">
        <v>30</v>
      </c>
      <c r="H4752" s="1">
        <v>2</v>
      </c>
      <c r="I4752" s="1">
        <f t="shared" si="222"/>
        <v>-0.19906115192951757</v>
      </c>
      <c r="J4752" s="1">
        <f t="shared" si="223"/>
        <v>0.45039839399994352</v>
      </c>
      <c r="K4752" s="1">
        <v>0</v>
      </c>
      <c r="L4752" s="1">
        <f t="shared" si="224"/>
        <v>-0.59856161595298218</v>
      </c>
      <c r="M4752" s="1">
        <f>ABS(J4752-Base!J4752)</f>
        <v>2.3135924803107111E-3</v>
      </c>
    </row>
    <row r="4753" spans="5:13" x14ac:dyDescent="0.3">
      <c r="E4753" s="1">
        <v>4742</v>
      </c>
      <c r="F4753" s="1">
        <v>0</v>
      </c>
      <c r="G4753" s="1">
        <v>22</v>
      </c>
      <c r="H4753" s="1">
        <v>1</v>
      </c>
      <c r="I4753" s="1">
        <f t="shared" si="222"/>
        <v>-0.24360952310273282</v>
      </c>
      <c r="J4753" s="1">
        <f t="shared" si="223"/>
        <v>0.43939703315261519</v>
      </c>
      <c r="K4753" s="1">
        <v>0</v>
      </c>
      <c r="L4753" s="1">
        <f t="shared" si="224"/>
        <v>-0.57874234799398538</v>
      </c>
      <c r="M4753" s="1">
        <f>ABS(J4753-Base!J4753)</f>
        <v>4.6310560282480928E-5</v>
      </c>
    </row>
    <row r="4754" spans="5:13" x14ac:dyDescent="0.3">
      <c r="E4754" s="1">
        <v>4743</v>
      </c>
      <c r="F4754" s="1">
        <v>0</v>
      </c>
      <c r="G4754" s="1">
        <v>24</v>
      </c>
      <c r="H4754" s="1">
        <v>4</v>
      </c>
      <c r="I4754" s="1">
        <f t="shared" si="222"/>
        <v>0.4477962849606284</v>
      </c>
      <c r="J4754" s="1">
        <f t="shared" si="223"/>
        <v>0.61011515338568312</v>
      </c>
      <c r="K4754" s="1">
        <v>1</v>
      </c>
      <c r="L4754" s="1">
        <f t="shared" si="224"/>
        <v>-0.49410756358863156</v>
      </c>
      <c r="M4754" s="1">
        <f>ABS(J4754-Base!J4754)</f>
        <v>2.3330318383314563E-2</v>
      </c>
    </row>
    <row r="4755" spans="5:13" x14ac:dyDescent="0.3">
      <c r="E4755" s="1">
        <v>4744</v>
      </c>
      <c r="F4755" s="1">
        <v>0</v>
      </c>
      <c r="G4755" s="1">
        <v>26</v>
      </c>
      <c r="H4755" s="1">
        <v>1</v>
      </c>
      <c r="I4755" s="1">
        <f t="shared" si="222"/>
        <v>-0.34927081672561133</v>
      </c>
      <c r="J4755" s="1">
        <f t="shared" si="223"/>
        <v>0.41355925728835835</v>
      </c>
      <c r="K4755" s="1">
        <v>0</v>
      </c>
      <c r="L4755" s="1">
        <f t="shared" si="224"/>
        <v>-0.53368365143780261</v>
      </c>
      <c r="M4755" s="1">
        <f>ABS(J4755-Base!J4755)</f>
        <v>2.1363829843065729E-3</v>
      </c>
    </row>
    <row r="4756" spans="5:13" x14ac:dyDescent="0.3">
      <c r="E4756" s="1">
        <v>4745</v>
      </c>
      <c r="F4756" s="1">
        <v>1</v>
      </c>
      <c r="G4756" s="1">
        <v>24</v>
      </c>
      <c r="H4756" s="1">
        <v>2</v>
      </c>
      <c r="I4756" s="1">
        <f t="shared" si="222"/>
        <v>-2.1475576975399487E-2</v>
      </c>
      <c r="J4756" s="1">
        <f t="shared" si="223"/>
        <v>0.49463131209131789</v>
      </c>
      <c r="K4756" s="1">
        <v>1</v>
      </c>
      <c r="L4756" s="1">
        <f t="shared" si="224"/>
        <v>-0.70394261799063962</v>
      </c>
      <c r="M4756" s="1">
        <f>ABS(J4756-Base!J4756)</f>
        <v>7.9737401703056099E-4</v>
      </c>
    </row>
    <row r="4757" spans="5:13" x14ac:dyDescent="0.3">
      <c r="E4757" s="1">
        <v>4746</v>
      </c>
      <c r="F4757" s="1">
        <v>1</v>
      </c>
      <c r="G4757" s="1">
        <v>16</v>
      </c>
      <c r="H4757" s="1">
        <v>1</v>
      </c>
      <c r="I4757" s="1">
        <f t="shared" si="222"/>
        <v>-8.1062329240690525E-2</v>
      </c>
      <c r="J4757" s="1">
        <f t="shared" si="223"/>
        <v>0.47974550766860385</v>
      </c>
      <c r="K4757" s="1">
        <v>0</v>
      </c>
      <c r="L4757" s="1">
        <f t="shared" si="224"/>
        <v>-0.65343717879825258</v>
      </c>
      <c r="M4757" s="1">
        <f>ABS(J4757-Base!J4757)</f>
        <v>2.1713254199438037E-3</v>
      </c>
    </row>
    <row r="4758" spans="5:13" x14ac:dyDescent="0.3">
      <c r="E4758" s="1">
        <v>4747</v>
      </c>
      <c r="F4758" s="1">
        <v>1</v>
      </c>
      <c r="G4758" s="1">
        <v>28</v>
      </c>
      <c r="H4758" s="1">
        <v>4</v>
      </c>
      <c r="I4758" s="1">
        <f t="shared" si="222"/>
        <v>0.45286907746341865</v>
      </c>
      <c r="J4758" s="1">
        <f t="shared" si="223"/>
        <v>0.61132116588766361</v>
      </c>
      <c r="K4758" s="1">
        <v>1</v>
      </c>
      <c r="L4758" s="1">
        <f t="shared" si="224"/>
        <v>-0.49213281816004667</v>
      </c>
      <c r="M4758" s="1">
        <f>ABS(J4758-Base!J4758)</f>
        <v>4.793934619529483E-3</v>
      </c>
    </row>
    <row r="4759" spans="5:13" x14ac:dyDescent="0.3">
      <c r="E4759" s="1">
        <v>4748</v>
      </c>
      <c r="F4759" s="1">
        <v>0</v>
      </c>
      <c r="G4759" s="1">
        <v>19</v>
      </c>
      <c r="H4759" s="1">
        <v>2</v>
      </c>
      <c r="I4759" s="1">
        <f t="shared" si="222"/>
        <v>8.3715265406026196E-2</v>
      </c>
      <c r="J4759" s="1">
        <f t="shared" si="223"/>
        <v>0.52091660205431412</v>
      </c>
      <c r="K4759" s="1">
        <v>0</v>
      </c>
      <c r="L4759" s="1">
        <f t="shared" si="224"/>
        <v>-0.73588058828022995</v>
      </c>
      <c r="M4759" s="1">
        <f>ABS(J4759-Base!J4759)</f>
        <v>1.0187013112159637E-2</v>
      </c>
    </row>
    <row r="4760" spans="5:13" x14ac:dyDescent="0.3">
      <c r="E4760" s="1">
        <v>4749</v>
      </c>
      <c r="F4760" s="1">
        <v>1</v>
      </c>
      <c r="G4760" s="1">
        <v>27</v>
      </c>
      <c r="H4760" s="1">
        <v>4</v>
      </c>
      <c r="I4760" s="1">
        <f t="shared" si="222"/>
        <v>0.48246667328910497</v>
      </c>
      <c r="J4760" s="1">
        <f t="shared" si="223"/>
        <v>0.61833017432518689</v>
      </c>
      <c r="K4760" s="1">
        <v>0</v>
      </c>
      <c r="L4760" s="1">
        <f t="shared" si="224"/>
        <v>-0.96319937481892026</v>
      </c>
      <c r="M4760" s="1">
        <f>ABS(J4760-Base!J4760)</f>
        <v>5.0052804879144874E-3</v>
      </c>
    </row>
    <row r="4761" spans="5:13" x14ac:dyDescent="0.3">
      <c r="E4761" s="1">
        <v>4750</v>
      </c>
      <c r="F4761" s="1">
        <v>1</v>
      </c>
      <c r="G4761" s="1">
        <v>23</v>
      </c>
      <c r="H4761" s="1">
        <v>2</v>
      </c>
      <c r="I4761" s="1">
        <f t="shared" si="222"/>
        <v>8.1220188502868634E-3</v>
      </c>
      <c r="J4761" s="1">
        <f t="shared" si="223"/>
        <v>0.50203049355042118</v>
      </c>
      <c r="K4761" s="1">
        <v>1</v>
      </c>
      <c r="L4761" s="1">
        <f t="shared" si="224"/>
        <v>-0.68909441701091245</v>
      </c>
      <c r="M4761" s="1">
        <f>ABS(J4761-Base!J4761)</f>
        <v>5.4109666962431913E-4</v>
      </c>
    </row>
    <row r="4762" spans="5:13" x14ac:dyDescent="0.3">
      <c r="E4762" s="1">
        <v>4751</v>
      </c>
      <c r="F4762" s="1">
        <v>1</v>
      </c>
      <c r="G4762" s="1">
        <v>20</v>
      </c>
      <c r="H4762" s="1">
        <v>2</v>
      </c>
      <c r="I4762" s="1">
        <f t="shared" si="222"/>
        <v>9.691480632734592E-2</v>
      </c>
      <c r="J4762" s="1">
        <f t="shared" si="223"/>
        <v>0.5242097554111721</v>
      </c>
      <c r="K4762" s="1">
        <v>0</v>
      </c>
      <c r="L4762" s="1">
        <f t="shared" si="224"/>
        <v>-0.74277818449953847</v>
      </c>
      <c r="M4762" s="1">
        <f>ABS(J4762-Base!J4762)</f>
        <v>2.2739684344907918E-4</v>
      </c>
    </row>
    <row r="4763" spans="5:13" x14ac:dyDescent="0.3">
      <c r="E4763" s="1">
        <v>4752</v>
      </c>
      <c r="F4763" s="1">
        <v>0</v>
      </c>
      <c r="G4763" s="1">
        <v>27</v>
      </c>
      <c r="H4763" s="1">
        <v>1</v>
      </c>
      <c r="I4763" s="1">
        <f t="shared" si="222"/>
        <v>-0.37568614013133106</v>
      </c>
      <c r="J4763" s="1">
        <f t="shared" si="223"/>
        <v>0.40716776750395117</v>
      </c>
      <c r="K4763" s="1">
        <v>0</v>
      </c>
      <c r="L4763" s="1">
        <f t="shared" si="224"/>
        <v>-0.52284383317200933</v>
      </c>
      <c r="M4763" s="1">
        <f>ABS(J4763-Base!J4763)</f>
        <v>2.6458377101921116E-3</v>
      </c>
    </row>
    <row r="4764" spans="5:13" x14ac:dyDescent="0.3">
      <c r="E4764" s="1">
        <v>4753</v>
      </c>
      <c r="F4764" s="1">
        <v>1</v>
      </c>
      <c r="G4764" s="1">
        <v>22</v>
      </c>
      <c r="H4764" s="1">
        <v>1</v>
      </c>
      <c r="I4764" s="1">
        <f t="shared" si="222"/>
        <v>-0.2586479041948086</v>
      </c>
      <c r="J4764" s="1">
        <f t="shared" si="223"/>
        <v>0.43569611229414967</v>
      </c>
      <c r="K4764" s="1">
        <v>0</v>
      </c>
      <c r="L4764" s="1">
        <f t="shared" si="224"/>
        <v>-0.57216236459988612</v>
      </c>
      <c r="M4764" s="1">
        <f>ABS(J4764-Base!J4764)</f>
        <v>3.6546102981830364E-3</v>
      </c>
    </row>
    <row r="4765" spans="5:13" x14ac:dyDescent="0.3">
      <c r="E4765" s="1">
        <v>4754</v>
      </c>
      <c r="F4765" s="1">
        <v>0</v>
      </c>
      <c r="G4765" s="1">
        <v>26</v>
      </c>
      <c r="H4765" s="1">
        <v>2</v>
      </c>
      <c r="I4765" s="1">
        <f t="shared" si="222"/>
        <v>-0.10119199843401117</v>
      </c>
      <c r="J4765" s="1">
        <f t="shared" si="223"/>
        <v>0.47472356555743933</v>
      </c>
      <c r="K4765" s="1">
        <v>0</v>
      </c>
      <c r="L4765" s="1">
        <f t="shared" si="224"/>
        <v>-0.6438306131696494</v>
      </c>
      <c r="M4765" s="1">
        <f>ABS(J4765-Base!J4765)</f>
        <v>6.4278209415614129E-3</v>
      </c>
    </row>
    <row r="4766" spans="5:13" x14ac:dyDescent="0.3">
      <c r="E4766" s="1">
        <v>4755</v>
      </c>
      <c r="F4766" s="1">
        <v>0</v>
      </c>
      <c r="G4766" s="1">
        <v>27</v>
      </c>
      <c r="H4766" s="1">
        <v>0</v>
      </c>
      <c r="I4766" s="1">
        <f t="shared" si="222"/>
        <v>-0.62376495842293123</v>
      </c>
      <c r="J4766" s="1">
        <f t="shared" si="223"/>
        <v>0.34892565543319548</v>
      </c>
      <c r="K4766" s="1">
        <v>1</v>
      </c>
      <c r="L4766" s="1">
        <f t="shared" si="224"/>
        <v>-1.0528964011534392</v>
      </c>
      <c r="M4766" s="1">
        <f>ABS(J4766-Base!J4766)</f>
        <v>1.0275372231825008E-2</v>
      </c>
    </row>
    <row r="4767" spans="5:13" x14ac:dyDescent="0.3">
      <c r="E4767" s="1">
        <v>4756</v>
      </c>
      <c r="F4767" s="1">
        <v>0</v>
      </c>
      <c r="G4767" s="1">
        <v>24</v>
      </c>
      <c r="H4767" s="1">
        <v>0</v>
      </c>
      <c r="I4767" s="1">
        <f t="shared" si="222"/>
        <v>-0.54451898820577227</v>
      </c>
      <c r="J4767" s="1">
        <f t="shared" si="223"/>
        <v>0.36713697802341244</v>
      </c>
      <c r="K4767" s="1">
        <v>1</v>
      </c>
      <c r="L4767" s="1">
        <f t="shared" si="224"/>
        <v>-1.0020202634421997</v>
      </c>
      <c r="M4767" s="1">
        <f>ABS(J4767-Base!J4767)</f>
        <v>9.0319000904001689E-3</v>
      </c>
    </row>
    <row r="4768" spans="5:13" x14ac:dyDescent="0.3">
      <c r="E4768" s="1">
        <v>4757</v>
      </c>
      <c r="F4768" s="1">
        <v>1</v>
      </c>
      <c r="G4768" s="1">
        <v>15</v>
      </c>
      <c r="H4768" s="1">
        <v>2</v>
      </c>
      <c r="I4768" s="1">
        <f t="shared" si="222"/>
        <v>0.24490278545577765</v>
      </c>
      <c r="J4768" s="1">
        <f t="shared" si="223"/>
        <v>0.56092150763546378</v>
      </c>
      <c r="K4768" s="1">
        <v>0</v>
      </c>
      <c r="L4768" s="1">
        <f t="shared" si="224"/>
        <v>-0.82307708379254696</v>
      </c>
      <c r="M4768" s="1">
        <f>ABS(J4768-Base!J4768)</f>
        <v>1.4877811354992998E-3</v>
      </c>
    </row>
    <row r="4769" spans="5:13" x14ac:dyDescent="0.3">
      <c r="E4769" s="1">
        <v>4758</v>
      </c>
      <c r="F4769" s="1">
        <v>0</v>
      </c>
      <c r="G4769" s="1">
        <v>23</v>
      </c>
      <c r="H4769" s="1">
        <v>2</v>
      </c>
      <c r="I4769" s="1">
        <f t="shared" si="222"/>
        <v>-2.194602821685232E-2</v>
      </c>
      <c r="J4769" s="1">
        <f t="shared" si="223"/>
        <v>0.49451371313987069</v>
      </c>
      <c r="K4769" s="1">
        <v>0</v>
      </c>
      <c r="L4769" s="1">
        <f t="shared" si="224"/>
        <v>-0.68223436876271526</v>
      </c>
      <c r="M4769" s="1">
        <f>ABS(J4769-Base!J4769)</f>
        <v>8.0578770801748023E-3</v>
      </c>
    </row>
    <row r="4770" spans="5:13" x14ac:dyDescent="0.3">
      <c r="E4770" s="1">
        <v>4759</v>
      </c>
      <c r="F4770" s="1">
        <v>1</v>
      </c>
      <c r="G4770" s="1">
        <v>15</v>
      </c>
      <c r="H4770" s="1">
        <v>0</v>
      </c>
      <c r="I4770" s="1">
        <f t="shared" si="222"/>
        <v>-0.34783225228578601</v>
      </c>
      <c r="J4770" s="1">
        <f t="shared" si="223"/>
        <v>0.41390819277209584</v>
      </c>
      <c r="K4770" s="1">
        <v>0</v>
      </c>
      <c r="L4770" s="1">
        <f t="shared" si="224"/>
        <v>-0.5342788340518051</v>
      </c>
      <c r="M4770" s="1">
        <f>ABS(J4770-Base!J4770)</f>
        <v>5.1968855904123146E-3</v>
      </c>
    </row>
    <row r="4771" spans="5:13" x14ac:dyDescent="0.3">
      <c r="E4771" s="1">
        <v>4760</v>
      </c>
      <c r="F4771" s="1">
        <v>0</v>
      </c>
      <c r="G4771" s="1">
        <v>28</v>
      </c>
      <c r="H4771" s="1">
        <v>1</v>
      </c>
      <c r="I4771" s="1">
        <f t="shared" si="222"/>
        <v>-0.40210146353705067</v>
      </c>
      <c r="J4771" s="1">
        <f t="shared" si="223"/>
        <v>0.40080754556530518</v>
      </c>
      <c r="K4771" s="1">
        <v>1</v>
      </c>
      <c r="L4771" s="1">
        <f t="shared" si="224"/>
        <v>-0.91427390312795231</v>
      </c>
      <c r="M4771" s="1">
        <f>ABS(J4771-Base!J4771)</f>
        <v>3.1490134339461351E-3</v>
      </c>
    </row>
    <row r="4772" spans="5:13" x14ac:dyDescent="0.3">
      <c r="E4772" s="1">
        <v>4761</v>
      </c>
      <c r="F4772" s="1">
        <v>1</v>
      </c>
      <c r="G4772" s="1">
        <v>27</v>
      </c>
      <c r="H4772" s="1">
        <v>0</v>
      </c>
      <c r="I4772" s="1">
        <f t="shared" si="222"/>
        <v>-0.70300340219402224</v>
      </c>
      <c r="J4772" s="1">
        <f t="shared" si="223"/>
        <v>0.3311466715981391</v>
      </c>
      <c r="K4772" s="1">
        <v>1</v>
      </c>
      <c r="L4772" s="1">
        <f t="shared" si="224"/>
        <v>-1.1051938851415546</v>
      </c>
      <c r="M4772" s="1">
        <f>ABS(J4772-Base!J4772)</f>
        <v>7.5036116032313749E-3</v>
      </c>
    </row>
    <row r="4773" spans="5:13" x14ac:dyDescent="0.3">
      <c r="E4773" s="1">
        <v>4762</v>
      </c>
      <c r="F4773" s="1">
        <v>1</v>
      </c>
      <c r="G4773" s="1">
        <v>26</v>
      </c>
      <c r="H4773" s="1">
        <v>3</v>
      </c>
      <c r="I4773" s="1">
        <f t="shared" si="222"/>
        <v>0.21569675024400969</v>
      </c>
      <c r="J4773" s="1">
        <f t="shared" si="223"/>
        <v>0.55371608673374029</v>
      </c>
      <c r="K4773" s="1">
        <v>0</v>
      </c>
      <c r="L4773" s="1">
        <f t="shared" si="224"/>
        <v>-0.80679995266097893</v>
      </c>
      <c r="M4773" s="1">
        <f>ABS(J4773-Base!J4773)</f>
        <v>2.0941864440533475E-3</v>
      </c>
    </row>
    <row r="4774" spans="5:13" x14ac:dyDescent="0.3">
      <c r="E4774" s="1">
        <v>4763</v>
      </c>
      <c r="F4774" s="1">
        <v>0</v>
      </c>
      <c r="G4774" s="1">
        <v>29</v>
      </c>
      <c r="H4774" s="1">
        <v>0</v>
      </c>
      <c r="I4774" s="1">
        <f t="shared" si="222"/>
        <v>-0.67659560523437046</v>
      </c>
      <c r="J4774" s="1">
        <f t="shared" si="223"/>
        <v>0.33702155128635308</v>
      </c>
      <c r="K4774" s="1">
        <v>0</v>
      </c>
      <c r="L4774" s="1">
        <f t="shared" si="224"/>
        <v>-0.41101279503553634</v>
      </c>
      <c r="M4774" s="1">
        <f>ABS(J4774-Base!J4774)</f>
        <v>1.1049348853416796E-2</v>
      </c>
    </row>
    <row r="4775" spans="5:13" x14ac:dyDescent="0.3">
      <c r="E4775" s="1">
        <v>4764</v>
      </c>
      <c r="F4775" s="1">
        <v>1</v>
      </c>
      <c r="G4775" s="1">
        <v>26</v>
      </c>
      <c r="H4775" s="1">
        <v>2</v>
      </c>
      <c r="I4775" s="1">
        <f t="shared" si="222"/>
        <v>-8.0670768626772152E-2</v>
      </c>
      <c r="J4775" s="1">
        <f t="shared" si="223"/>
        <v>0.47984323796034778</v>
      </c>
      <c r="K4775" s="1">
        <v>1</v>
      </c>
      <c r="L4775" s="1">
        <f t="shared" si="224"/>
        <v>-0.73429581600414784</v>
      </c>
      <c r="M4775" s="1">
        <f>ABS(J4775-Base!J4775)</f>
        <v>1.3081485386529645E-3</v>
      </c>
    </row>
    <row r="4776" spans="5:13" x14ac:dyDescent="0.3">
      <c r="E4776" s="1">
        <v>4765</v>
      </c>
      <c r="F4776" s="1">
        <v>0</v>
      </c>
      <c r="G4776" s="1">
        <v>24</v>
      </c>
      <c r="H4776" s="1">
        <v>1</v>
      </c>
      <c r="I4776" s="1">
        <f t="shared" si="222"/>
        <v>-0.2964401699141721</v>
      </c>
      <c r="J4776" s="1">
        <f t="shared" si="223"/>
        <v>0.42642794299600362</v>
      </c>
      <c r="K4776" s="1">
        <v>0</v>
      </c>
      <c r="L4776" s="1">
        <f t="shared" si="224"/>
        <v>-0.55587170600887603</v>
      </c>
      <c r="M4776" s="1">
        <f>ABS(J4776-Base!J4776)</f>
        <v>1.1007142626220934E-3</v>
      </c>
    </row>
    <row r="4777" spans="5:13" x14ac:dyDescent="0.3">
      <c r="E4777" s="1">
        <v>4766</v>
      </c>
      <c r="F4777" s="1">
        <v>0</v>
      </c>
      <c r="G4777" s="1">
        <v>19</v>
      </c>
      <c r="H4777" s="1">
        <v>2</v>
      </c>
      <c r="I4777" s="1">
        <f t="shared" si="222"/>
        <v>8.3715265406026196E-2</v>
      </c>
      <c r="J4777" s="1">
        <f t="shared" si="223"/>
        <v>0.52091660205431412</v>
      </c>
      <c r="K4777" s="1">
        <v>1</v>
      </c>
      <c r="L4777" s="1">
        <f t="shared" si="224"/>
        <v>-0.65216532287420381</v>
      </c>
      <c r="M4777" s="1">
        <f>ABS(J4777-Base!J4777)</f>
        <v>1.0187013112159637E-2</v>
      </c>
    </row>
    <row r="4778" spans="5:13" x14ac:dyDescent="0.3">
      <c r="E4778" s="1">
        <v>4767</v>
      </c>
      <c r="F4778" s="1">
        <v>1</v>
      </c>
      <c r="G4778" s="1">
        <v>25</v>
      </c>
      <c r="H4778" s="1">
        <v>5</v>
      </c>
      <c r="I4778" s="1">
        <f t="shared" si="222"/>
        <v>0.8380293838112598</v>
      </c>
      <c r="J4778" s="1">
        <f t="shared" si="223"/>
        <v>0.69805001920814269</v>
      </c>
      <c r="K4778" s="1">
        <v>0</v>
      </c>
      <c r="L4778" s="1">
        <f t="shared" si="224"/>
        <v>-1.1974939018418824</v>
      </c>
      <c r="M4778" s="1">
        <f>ABS(J4778-Base!J4778)</f>
        <v>7.8380176991105222E-3</v>
      </c>
    </row>
    <row r="4779" spans="5:13" x14ac:dyDescent="0.3">
      <c r="E4779" s="1">
        <v>4768</v>
      </c>
      <c r="F4779" s="1">
        <v>0</v>
      </c>
      <c r="G4779" s="1">
        <v>28</v>
      </c>
      <c r="H4779" s="1">
        <v>1</v>
      </c>
      <c r="I4779" s="1">
        <f t="shared" si="222"/>
        <v>-0.40210146353705067</v>
      </c>
      <c r="J4779" s="1">
        <f t="shared" si="223"/>
        <v>0.40080754556530518</v>
      </c>
      <c r="K4779" s="1">
        <v>0</v>
      </c>
      <c r="L4779" s="1">
        <f t="shared" si="224"/>
        <v>-0.51217243959090175</v>
      </c>
      <c r="M4779" s="1">
        <f>ABS(J4779-Base!J4779)</f>
        <v>3.1490134339461351E-3</v>
      </c>
    </row>
    <row r="4780" spans="5:13" x14ac:dyDescent="0.3">
      <c r="E4780" s="1">
        <v>4769</v>
      </c>
      <c r="F4780" s="1">
        <v>0</v>
      </c>
      <c r="G4780" s="1">
        <v>26</v>
      </c>
      <c r="H4780" s="1">
        <v>0</v>
      </c>
      <c r="I4780" s="1">
        <f t="shared" si="222"/>
        <v>-0.5973496350172115</v>
      </c>
      <c r="J4780" s="1">
        <f t="shared" si="223"/>
        <v>0.35495028933023043</v>
      </c>
      <c r="K4780" s="1">
        <v>0</v>
      </c>
      <c r="L4780" s="1">
        <f t="shared" si="224"/>
        <v>-0.43842789435032226</v>
      </c>
      <c r="M4780" s="1">
        <f>ABS(J4780-Base!J4780)</f>
        <v>9.8715949567237948E-3</v>
      </c>
    </row>
    <row r="4781" spans="5:13" x14ac:dyDescent="0.3">
      <c r="E4781" s="1">
        <v>4770</v>
      </c>
      <c r="F4781" s="1">
        <v>1</v>
      </c>
      <c r="G4781" s="1">
        <v>20</v>
      </c>
      <c r="H4781" s="1">
        <v>3</v>
      </c>
      <c r="I4781" s="1">
        <f t="shared" si="222"/>
        <v>0.39328232519812767</v>
      </c>
      <c r="J4781" s="1">
        <f t="shared" si="223"/>
        <v>0.59707260192305922</v>
      </c>
      <c r="K4781" s="1">
        <v>1</v>
      </c>
      <c r="L4781" s="1">
        <f t="shared" si="224"/>
        <v>-0.51571656172217928</v>
      </c>
      <c r="M4781" s="1">
        <f>ABS(J4781-Base!J4781)</f>
        <v>3.5229003773554757E-3</v>
      </c>
    </row>
    <row r="4782" spans="5:13" x14ac:dyDescent="0.3">
      <c r="E4782" s="1">
        <v>4771</v>
      </c>
      <c r="F4782" s="1">
        <v>1</v>
      </c>
      <c r="G4782" s="1">
        <v>24</v>
      </c>
      <c r="H4782" s="1">
        <v>3</v>
      </c>
      <c r="I4782" s="1">
        <f t="shared" si="222"/>
        <v>0.27489194189538235</v>
      </c>
      <c r="J4782" s="1">
        <f t="shared" si="223"/>
        <v>0.56829347313059175</v>
      </c>
      <c r="K4782" s="1">
        <v>1</v>
      </c>
      <c r="L4782" s="1">
        <f t="shared" si="224"/>
        <v>-0.56511731564631229</v>
      </c>
      <c r="M4782" s="1">
        <f>ABS(J4782-Base!J4782)</f>
        <v>2.583137306302774E-3</v>
      </c>
    </row>
    <row r="4783" spans="5:13" x14ac:dyDescent="0.3">
      <c r="E4783" s="1">
        <v>4772</v>
      </c>
      <c r="F4783" s="1">
        <v>0</v>
      </c>
      <c r="G4783" s="1">
        <v>24</v>
      </c>
      <c r="H4783" s="1">
        <v>1</v>
      </c>
      <c r="I4783" s="1">
        <f t="shared" si="222"/>
        <v>-0.2964401699141721</v>
      </c>
      <c r="J4783" s="1">
        <f t="shared" si="223"/>
        <v>0.42642794299600362</v>
      </c>
      <c r="K4783" s="1">
        <v>1</v>
      </c>
      <c r="L4783" s="1">
        <f t="shared" si="224"/>
        <v>-0.85231187592304813</v>
      </c>
      <c r="M4783" s="1">
        <f>ABS(J4783-Base!J4783)</f>
        <v>1.1007142626220934E-3</v>
      </c>
    </row>
    <row r="4784" spans="5:13" x14ac:dyDescent="0.3">
      <c r="E4784" s="1">
        <v>4773</v>
      </c>
      <c r="F4784" s="1">
        <v>0</v>
      </c>
      <c r="G4784" s="1">
        <v>14</v>
      </c>
      <c r="H4784" s="1">
        <v>2</v>
      </c>
      <c r="I4784" s="1">
        <f t="shared" si="222"/>
        <v>0.21579188243462433</v>
      </c>
      <c r="J4784" s="1">
        <f t="shared" si="223"/>
        <v>0.5537395951651124</v>
      </c>
      <c r="K4784" s="1">
        <v>1</v>
      </c>
      <c r="L4784" s="1">
        <f t="shared" si="224"/>
        <v>-0.59106074756887028</v>
      </c>
      <c r="M4784" s="1">
        <f>ABS(J4784-Base!J4784)</f>
        <v>1.2723842159017562E-2</v>
      </c>
    </row>
    <row r="4785" spans="5:13" x14ac:dyDescent="0.3">
      <c r="E4785" s="1">
        <v>4774</v>
      </c>
      <c r="F4785" s="1">
        <v>0</v>
      </c>
      <c r="G4785" s="1">
        <v>25</v>
      </c>
      <c r="H4785" s="1">
        <v>0</v>
      </c>
      <c r="I4785" s="1">
        <f t="shared" si="222"/>
        <v>-0.57093431161149188</v>
      </c>
      <c r="J4785" s="1">
        <f t="shared" si="223"/>
        <v>0.36102126528532796</v>
      </c>
      <c r="K4785" s="1">
        <v>1</v>
      </c>
      <c r="L4785" s="1">
        <f t="shared" si="224"/>
        <v>-1.0188184157766256</v>
      </c>
      <c r="M4785" s="1">
        <f>ABS(J4785-Base!J4785)</f>
        <v>9.4570005980561533E-3</v>
      </c>
    </row>
    <row r="4786" spans="5:13" x14ac:dyDescent="0.3">
      <c r="E4786" s="1">
        <v>4775</v>
      </c>
      <c r="F4786" s="1">
        <v>1</v>
      </c>
      <c r="G4786" s="1">
        <v>21</v>
      </c>
      <c r="H4786" s="1">
        <v>3</v>
      </c>
      <c r="I4786" s="1">
        <f t="shared" si="222"/>
        <v>0.36368472937244134</v>
      </c>
      <c r="J4786" s="1">
        <f t="shared" si="223"/>
        <v>0.58993210957582065</v>
      </c>
      <c r="K4786" s="1">
        <v>1</v>
      </c>
      <c r="L4786" s="1">
        <f t="shared" si="224"/>
        <v>-0.52774781721881969</v>
      </c>
      <c r="M4786" s="1">
        <f>ABS(J4786-Base!J4786)</f>
        <v>3.2934135297213452E-3</v>
      </c>
    </row>
    <row r="4787" spans="5:13" x14ac:dyDescent="0.3">
      <c r="E4787" s="1">
        <v>4776</v>
      </c>
      <c r="F4787" s="1">
        <v>0</v>
      </c>
      <c r="G4787" s="1">
        <v>30</v>
      </c>
      <c r="H4787" s="1">
        <v>2</v>
      </c>
      <c r="I4787" s="1">
        <f t="shared" si="222"/>
        <v>-0.20685329205688974</v>
      </c>
      <c r="J4787" s="1">
        <f t="shared" si="223"/>
        <v>0.4484702850960226</v>
      </c>
      <c r="K4787" s="1">
        <v>1</v>
      </c>
      <c r="L4787" s="1">
        <f t="shared" si="224"/>
        <v>-0.80191285364468201</v>
      </c>
      <c r="M4787" s="1">
        <f>ABS(J4787-Base!J4787)</f>
        <v>4.2417013842316331E-3</v>
      </c>
    </row>
    <row r="4788" spans="5:13" x14ac:dyDescent="0.3">
      <c r="E4788" s="1">
        <v>4777</v>
      </c>
      <c r="F4788" s="1">
        <v>0</v>
      </c>
      <c r="G4788" s="1">
        <v>32</v>
      </c>
      <c r="H4788" s="1">
        <v>2</v>
      </c>
      <c r="I4788" s="1">
        <f t="shared" si="222"/>
        <v>-0.25968393886832897</v>
      </c>
      <c r="J4788" s="1">
        <f t="shared" si="223"/>
        <v>0.43544140461043551</v>
      </c>
      <c r="K4788" s="1">
        <v>0</v>
      </c>
      <c r="L4788" s="1">
        <f t="shared" si="224"/>
        <v>-0.5717111002663634</v>
      </c>
      <c r="M4788" s="1">
        <f>ABS(J4788-Base!J4788)</f>
        <v>3.1542444363010791E-3</v>
      </c>
    </row>
    <row r="4789" spans="5:13" x14ac:dyDescent="0.3">
      <c r="E4789" s="1">
        <v>4778</v>
      </c>
      <c r="F4789" s="1">
        <v>1</v>
      </c>
      <c r="G4789" s="1">
        <v>15</v>
      </c>
      <c r="H4789" s="1">
        <v>7</v>
      </c>
      <c r="I4789" s="1">
        <f t="shared" si="222"/>
        <v>1.7267403798096865</v>
      </c>
      <c r="J4789" s="1">
        <f t="shared" si="223"/>
        <v>0.84899500405718376</v>
      </c>
      <c r="K4789" s="1">
        <v>1</v>
      </c>
      <c r="L4789" s="1">
        <f t="shared" si="224"/>
        <v>-0.16370197719083168</v>
      </c>
      <c r="M4789" s="1">
        <f>ABS(J4789-Base!J4789)</f>
        <v>9.8142380965589027E-3</v>
      </c>
    </row>
    <row r="4790" spans="5:13" x14ac:dyDescent="0.3">
      <c r="E4790" s="1">
        <v>4779</v>
      </c>
      <c r="F4790" s="1">
        <v>0</v>
      </c>
      <c r="G4790" s="1">
        <v>32</v>
      </c>
      <c r="H4790" s="1">
        <v>0</v>
      </c>
      <c r="I4790" s="1">
        <f t="shared" si="222"/>
        <v>-0.7558415754515293</v>
      </c>
      <c r="J4790" s="1">
        <f t="shared" si="223"/>
        <v>0.31954978527119099</v>
      </c>
      <c r="K4790" s="1">
        <v>0</v>
      </c>
      <c r="L4790" s="1">
        <f t="shared" si="224"/>
        <v>-0.38500061940703234</v>
      </c>
      <c r="M4790" s="1">
        <f>ABS(J4790-Base!J4790)</f>
        <v>1.2122765381490541E-2</v>
      </c>
    </row>
    <row r="4791" spans="5:13" x14ac:dyDescent="0.3">
      <c r="E4791" s="1">
        <v>4780</v>
      </c>
      <c r="F4791" s="1">
        <v>0</v>
      </c>
      <c r="G4791" s="1">
        <v>26</v>
      </c>
      <c r="H4791" s="1">
        <v>2</v>
      </c>
      <c r="I4791" s="1">
        <f t="shared" si="222"/>
        <v>-0.10119199843401117</v>
      </c>
      <c r="J4791" s="1">
        <f t="shared" si="223"/>
        <v>0.47472356555743933</v>
      </c>
      <c r="K4791" s="1">
        <v>0</v>
      </c>
      <c r="L4791" s="1">
        <f t="shared" si="224"/>
        <v>-0.6438306131696494</v>
      </c>
      <c r="M4791" s="1">
        <f>ABS(J4791-Base!J4791)</f>
        <v>6.4278209415614129E-3</v>
      </c>
    </row>
    <row r="4792" spans="5:13" x14ac:dyDescent="0.3">
      <c r="E4792" s="1">
        <v>4781</v>
      </c>
      <c r="F4792" s="1">
        <v>1</v>
      </c>
      <c r="G4792" s="1">
        <v>20</v>
      </c>
      <c r="H4792" s="1">
        <v>3</v>
      </c>
      <c r="I4792" s="1">
        <f t="shared" si="222"/>
        <v>0.39328232519812767</v>
      </c>
      <c r="J4792" s="1">
        <f t="shared" si="223"/>
        <v>0.59707260192305922</v>
      </c>
      <c r="K4792" s="1">
        <v>1</v>
      </c>
      <c r="L4792" s="1">
        <f t="shared" si="224"/>
        <v>-0.51571656172217928</v>
      </c>
      <c r="M4792" s="1">
        <f>ABS(J4792-Base!J4792)</f>
        <v>3.5229003773554757E-3</v>
      </c>
    </row>
    <row r="4793" spans="5:13" x14ac:dyDescent="0.3">
      <c r="E4793" s="1">
        <v>4782</v>
      </c>
      <c r="F4793" s="1">
        <v>1</v>
      </c>
      <c r="G4793" s="1">
        <v>27</v>
      </c>
      <c r="H4793" s="1">
        <v>4</v>
      </c>
      <c r="I4793" s="1">
        <f t="shared" si="222"/>
        <v>0.48246667328910497</v>
      </c>
      <c r="J4793" s="1">
        <f t="shared" si="223"/>
        <v>0.61833017432518689</v>
      </c>
      <c r="K4793" s="1">
        <v>1</v>
      </c>
      <c r="L4793" s="1">
        <f t="shared" si="224"/>
        <v>-0.48073270152981529</v>
      </c>
      <c r="M4793" s="1">
        <f>ABS(J4793-Base!J4793)</f>
        <v>5.0052804879144874E-3</v>
      </c>
    </row>
    <row r="4794" spans="5:13" x14ac:dyDescent="0.3">
      <c r="E4794" s="1">
        <v>4783</v>
      </c>
      <c r="F4794" s="1">
        <v>1</v>
      </c>
      <c r="G4794" s="1">
        <v>21</v>
      </c>
      <c r="H4794" s="1">
        <v>0</v>
      </c>
      <c r="I4794" s="1">
        <f t="shared" si="222"/>
        <v>-0.52541782723990405</v>
      </c>
      <c r="J4794" s="1">
        <f t="shared" si="223"/>
        <v>0.37158623967126819</v>
      </c>
      <c r="K4794" s="1">
        <v>0</v>
      </c>
      <c r="L4794" s="1">
        <f t="shared" si="224"/>
        <v>-0.46455647543632289</v>
      </c>
      <c r="M4794" s="1">
        <f>ABS(J4794-Base!J4794)</f>
        <v>6.452411040651973E-3</v>
      </c>
    </row>
    <row r="4795" spans="5:13" x14ac:dyDescent="0.3">
      <c r="E4795" s="1">
        <v>4784</v>
      </c>
      <c r="F4795" s="1">
        <v>0</v>
      </c>
      <c r="G4795" s="1">
        <v>24</v>
      </c>
      <c r="H4795" s="1">
        <v>0</v>
      </c>
      <c r="I4795" s="1">
        <f t="shared" si="222"/>
        <v>-0.54451898820577227</v>
      </c>
      <c r="J4795" s="1">
        <f t="shared" si="223"/>
        <v>0.36713697802341244</v>
      </c>
      <c r="K4795" s="1">
        <v>1</v>
      </c>
      <c r="L4795" s="1">
        <f t="shared" si="224"/>
        <v>-1.0020202634421997</v>
      </c>
      <c r="M4795" s="1">
        <f>ABS(J4795-Base!J4795)</f>
        <v>9.0319000904001689E-3</v>
      </c>
    </row>
    <row r="4796" spans="5:13" x14ac:dyDescent="0.3">
      <c r="E4796" s="1">
        <v>4785</v>
      </c>
      <c r="F4796" s="1">
        <v>1</v>
      </c>
      <c r="G4796" s="1">
        <v>24</v>
      </c>
      <c r="H4796" s="1">
        <v>2</v>
      </c>
      <c r="I4796" s="1">
        <f t="shared" si="222"/>
        <v>-2.1475576975399487E-2</v>
      </c>
      <c r="J4796" s="1">
        <f t="shared" si="223"/>
        <v>0.49463131209131789</v>
      </c>
      <c r="K4796" s="1">
        <v>0</v>
      </c>
      <c r="L4796" s="1">
        <f t="shared" si="224"/>
        <v>-0.68246704101524025</v>
      </c>
      <c r="M4796" s="1">
        <f>ABS(J4796-Base!J4796)</f>
        <v>7.9737401703056099E-4</v>
      </c>
    </row>
    <row r="4797" spans="5:13" x14ac:dyDescent="0.3">
      <c r="E4797" s="1">
        <v>4786</v>
      </c>
      <c r="F4797" s="1">
        <v>1</v>
      </c>
      <c r="G4797" s="1">
        <v>30</v>
      </c>
      <c r="H4797" s="1">
        <v>3</v>
      </c>
      <c r="I4797" s="1">
        <f t="shared" si="222"/>
        <v>9.7306366941264225E-2</v>
      </c>
      <c r="J4797" s="1">
        <f t="shared" si="223"/>
        <v>0.52430741513915491</v>
      </c>
      <c r="K4797" s="1">
        <v>1</v>
      </c>
      <c r="L4797" s="1">
        <f t="shared" si="224"/>
        <v>-0.64567709657183703</v>
      </c>
      <c r="M4797" s="1">
        <f>ABS(J4797-Base!J4797)</f>
        <v>1.0898410055508734E-3</v>
      </c>
    </row>
    <row r="4798" spans="5:13" x14ac:dyDescent="0.3">
      <c r="E4798" s="1">
        <v>4787</v>
      </c>
      <c r="F4798" s="1">
        <v>1</v>
      </c>
      <c r="G4798" s="1">
        <v>11</v>
      </c>
      <c r="H4798" s="1">
        <v>4</v>
      </c>
      <c r="I4798" s="1">
        <f t="shared" si="222"/>
        <v>0.95602820650008657</v>
      </c>
      <c r="J4798" s="1">
        <f t="shared" si="223"/>
        <v>0.72232588159919275</v>
      </c>
      <c r="K4798" s="1">
        <v>0</v>
      </c>
      <c r="L4798" s="1">
        <f t="shared" si="224"/>
        <v>-1.2813070888658122</v>
      </c>
      <c r="M4798" s="1">
        <f>ABS(J4798-Base!J4798)</f>
        <v>7.5965548710638098E-3</v>
      </c>
    </row>
    <row r="4799" spans="5:13" x14ac:dyDescent="0.3">
      <c r="E4799" s="1">
        <v>4788</v>
      </c>
      <c r="F4799" s="1">
        <v>1</v>
      </c>
      <c r="G4799" s="1">
        <v>23</v>
      </c>
      <c r="H4799" s="1">
        <v>2</v>
      </c>
      <c r="I4799" s="1">
        <f t="shared" si="222"/>
        <v>8.1220188502868634E-3</v>
      </c>
      <c r="J4799" s="1">
        <f t="shared" si="223"/>
        <v>0.50203049355042118</v>
      </c>
      <c r="K4799" s="1">
        <v>1</v>
      </c>
      <c r="L4799" s="1">
        <f t="shared" si="224"/>
        <v>-0.68909441701091245</v>
      </c>
      <c r="M4799" s="1">
        <f>ABS(J4799-Base!J4799)</f>
        <v>5.4109666962431913E-4</v>
      </c>
    </row>
    <row r="4800" spans="5:13" x14ac:dyDescent="0.3">
      <c r="E4800" s="1">
        <v>4789</v>
      </c>
      <c r="F4800" s="1">
        <v>1</v>
      </c>
      <c r="G4800" s="1">
        <v>21</v>
      </c>
      <c r="H4800" s="1">
        <v>3</v>
      </c>
      <c r="I4800" s="1">
        <f t="shared" si="222"/>
        <v>0.36368472937244134</v>
      </c>
      <c r="J4800" s="1">
        <f t="shared" si="223"/>
        <v>0.58993210957582065</v>
      </c>
      <c r="K4800" s="1">
        <v>0</v>
      </c>
      <c r="L4800" s="1">
        <f t="shared" si="224"/>
        <v>-0.89143254659126092</v>
      </c>
      <c r="M4800" s="1">
        <f>ABS(J4800-Base!J4800)</f>
        <v>3.2934135297213452E-3</v>
      </c>
    </row>
    <row r="4801" spans="5:13" x14ac:dyDescent="0.3">
      <c r="E4801" s="1">
        <v>4790</v>
      </c>
      <c r="F4801" s="1">
        <v>1</v>
      </c>
      <c r="G4801" s="1">
        <v>23</v>
      </c>
      <c r="H4801" s="1">
        <v>2</v>
      </c>
      <c r="I4801" s="1">
        <f t="shared" si="222"/>
        <v>8.1220188502868634E-3</v>
      </c>
      <c r="J4801" s="1">
        <f t="shared" si="223"/>
        <v>0.50203049355042118</v>
      </c>
      <c r="K4801" s="1">
        <v>0</v>
      </c>
      <c r="L4801" s="1">
        <f t="shared" si="224"/>
        <v>-0.69721643586119952</v>
      </c>
      <c r="M4801" s="1">
        <f>ABS(J4801-Base!J4801)</f>
        <v>5.4109666962431913E-4</v>
      </c>
    </row>
    <row r="4802" spans="5:13" x14ac:dyDescent="0.3">
      <c r="E4802" s="1">
        <v>4791</v>
      </c>
      <c r="F4802" s="1">
        <v>1</v>
      </c>
      <c r="G4802" s="1">
        <v>26</v>
      </c>
      <c r="H4802" s="1">
        <v>9</v>
      </c>
      <c r="I4802" s="1">
        <f t="shared" si="222"/>
        <v>1.9939018634687007</v>
      </c>
      <c r="J4802" s="1">
        <f t="shared" si="223"/>
        <v>0.8801553244984418</v>
      </c>
      <c r="K4802" s="1">
        <v>1</v>
      </c>
      <c r="L4802" s="1">
        <f t="shared" si="224"/>
        <v>-0.12765688197321376</v>
      </c>
      <c r="M4802" s="1">
        <f>ABS(J4802-Base!J4802)</f>
        <v>9.9062074256240917E-3</v>
      </c>
    </row>
    <row r="4803" spans="5:13" x14ac:dyDescent="0.3">
      <c r="E4803" s="1">
        <v>4792</v>
      </c>
      <c r="F4803" s="1">
        <v>1</v>
      </c>
      <c r="G4803" s="1">
        <v>28</v>
      </c>
      <c r="H4803" s="1">
        <v>2</v>
      </c>
      <c r="I4803" s="1">
        <f t="shared" si="222"/>
        <v>-0.13986596027814491</v>
      </c>
      <c r="J4803" s="1">
        <f t="shared" si="223"/>
        <v>0.46509040126462287</v>
      </c>
      <c r="K4803" s="1">
        <v>1</v>
      </c>
      <c r="L4803" s="1">
        <f t="shared" si="224"/>
        <v>-0.76552348096844325</v>
      </c>
      <c r="M4803" s="1">
        <f>ABS(J4803-Base!J4803)</f>
        <v>1.8144001534711185E-3</v>
      </c>
    </row>
    <row r="4804" spans="5:13" x14ac:dyDescent="0.3">
      <c r="E4804" s="1">
        <v>4793</v>
      </c>
      <c r="F4804" s="1">
        <v>0</v>
      </c>
      <c r="G4804" s="1">
        <v>25</v>
      </c>
      <c r="H4804" s="1">
        <v>1</v>
      </c>
      <c r="I4804" s="1">
        <f t="shared" si="222"/>
        <v>-0.32285549331989172</v>
      </c>
      <c r="J4804" s="1">
        <f t="shared" si="223"/>
        <v>0.41998000031392446</v>
      </c>
      <c r="K4804" s="1">
        <v>1</v>
      </c>
      <c r="L4804" s="1">
        <f t="shared" si="224"/>
        <v>-0.8675481871386902</v>
      </c>
      <c r="M4804" s="1">
        <f>ABS(J4804-Base!J4804)</f>
        <v>1.6211648205774476E-3</v>
      </c>
    </row>
    <row r="4805" spans="5:13" x14ac:dyDescent="0.3">
      <c r="E4805" s="1">
        <v>4794</v>
      </c>
      <c r="F4805" s="1">
        <v>1</v>
      </c>
      <c r="G4805" s="1">
        <v>21</v>
      </c>
      <c r="H4805" s="1">
        <v>4</v>
      </c>
      <c r="I4805" s="1">
        <f t="shared" si="222"/>
        <v>0.66005224824322317</v>
      </c>
      <c r="J4805" s="1">
        <f t="shared" si="223"/>
        <v>0.65927212519680789</v>
      </c>
      <c r="K4805" s="1">
        <v>0</v>
      </c>
      <c r="L4805" s="1">
        <f t="shared" si="224"/>
        <v>-1.0766711413919756</v>
      </c>
      <c r="M4805" s="1">
        <f>ABS(J4805-Base!J4805)</f>
        <v>6.1608930378419524E-3</v>
      </c>
    </row>
    <row r="4806" spans="5:13" x14ac:dyDescent="0.3">
      <c r="E4806" s="1">
        <v>4795</v>
      </c>
      <c r="F4806" s="1">
        <v>1</v>
      </c>
      <c r="G4806" s="1">
        <v>23</v>
      </c>
      <c r="H4806" s="1">
        <v>5</v>
      </c>
      <c r="I4806" s="1">
        <f t="shared" si="222"/>
        <v>0.89722457546263246</v>
      </c>
      <c r="J4806" s="1">
        <f t="shared" si="223"/>
        <v>0.71037881827480831</v>
      </c>
      <c r="K4806" s="1">
        <v>1</v>
      </c>
      <c r="L4806" s="1">
        <f t="shared" si="224"/>
        <v>-0.34195690436636939</v>
      </c>
      <c r="M4806" s="1">
        <f>ABS(J4806-Base!J4806)</f>
        <v>8.0828640074115388E-3</v>
      </c>
    </row>
    <row r="4807" spans="5:13" x14ac:dyDescent="0.3">
      <c r="E4807" s="1">
        <v>4796</v>
      </c>
      <c r="F4807" s="1">
        <v>1</v>
      </c>
      <c r="G4807" s="1">
        <v>27</v>
      </c>
      <c r="H4807" s="1">
        <v>0</v>
      </c>
      <c r="I4807" s="1">
        <f t="shared" si="222"/>
        <v>-0.70300340219402224</v>
      </c>
      <c r="J4807" s="1">
        <f t="shared" si="223"/>
        <v>0.3311466715981391</v>
      </c>
      <c r="K4807" s="1">
        <v>0</v>
      </c>
      <c r="L4807" s="1">
        <f t="shared" si="224"/>
        <v>-0.40219048294753218</v>
      </c>
      <c r="M4807" s="1">
        <f>ABS(J4807-Base!J4807)</f>
        <v>7.5036116032313749E-3</v>
      </c>
    </row>
    <row r="4808" spans="5:13" x14ac:dyDescent="0.3">
      <c r="E4808" s="1">
        <v>4797</v>
      </c>
      <c r="F4808" s="1">
        <v>0</v>
      </c>
      <c r="G4808" s="1">
        <v>27</v>
      </c>
      <c r="H4808" s="1">
        <v>3</v>
      </c>
      <c r="I4808" s="1">
        <f t="shared" si="222"/>
        <v>0.12047149645186928</v>
      </c>
      <c r="J4808" s="1">
        <f t="shared" si="223"/>
        <v>0.53008150088560058</v>
      </c>
      <c r="K4808" s="1">
        <v>1</v>
      </c>
      <c r="L4808" s="1">
        <f t="shared" si="224"/>
        <v>-0.63472450900232213</v>
      </c>
      <c r="M4808" s="1">
        <f>ABS(J4808-Base!J4808)</f>
        <v>1.4463528467586473E-2</v>
      </c>
    </row>
    <row r="4809" spans="5:13" x14ac:dyDescent="0.3">
      <c r="E4809" s="1">
        <v>4798</v>
      </c>
      <c r="F4809" s="1">
        <v>0</v>
      </c>
      <c r="G4809" s="1">
        <v>26</v>
      </c>
      <c r="H4809" s="1">
        <v>0</v>
      </c>
      <c r="I4809" s="1">
        <f t="shared" si="222"/>
        <v>-0.5973496350172115</v>
      </c>
      <c r="J4809" s="1">
        <f t="shared" si="223"/>
        <v>0.35495028933023043</v>
      </c>
      <c r="K4809" s="1">
        <v>0</v>
      </c>
      <c r="L4809" s="1">
        <f t="shared" si="224"/>
        <v>-0.43842789435032226</v>
      </c>
      <c r="M4809" s="1">
        <f>ABS(J4809-Base!J4809)</f>
        <v>9.8715949567237948E-3</v>
      </c>
    </row>
    <row r="4810" spans="5:13" x14ac:dyDescent="0.3">
      <c r="E4810" s="1">
        <v>4799</v>
      </c>
      <c r="F4810" s="1">
        <v>0</v>
      </c>
      <c r="G4810" s="1">
        <v>23</v>
      </c>
      <c r="H4810" s="1">
        <v>4</v>
      </c>
      <c r="I4810" s="1">
        <f t="shared" si="222"/>
        <v>0.47421160836634801</v>
      </c>
      <c r="J4810" s="1">
        <f t="shared" si="223"/>
        <v>0.61638010196055693</v>
      </c>
      <c r="K4810" s="1">
        <v>1</v>
      </c>
      <c r="L4810" s="1">
        <f t="shared" si="224"/>
        <v>-0.48389145710758258</v>
      </c>
      <c r="M4810" s="1">
        <f>ABS(J4810-Base!J4810)</f>
        <v>2.3673971603080379E-2</v>
      </c>
    </row>
    <row r="4811" spans="5:13" x14ac:dyDescent="0.3">
      <c r="E4811" s="1">
        <v>4800</v>
      </c>
      <c r="F4811" s="1">
        <v>0</v>
      </c>
      <c r="G4811" s="1">
        <v>29</v>
      </c>
      <c r="H4811" s="1">
        <v>0</v>
      </c>
      <c r="I4811" s="1">
        <f t="shared" si="222"/>
        <v>-0.67659560523437046</v>
      </c>
      <c r="J4811" s="1">
        <f t="shared" si="223"/>
        <v>0.33702155128635308</v>
      </c>
      <c r="K4811" s="1">
        <v>1</v>
      </c>
      <c r="L4811" s="1">
        <f t="shared" si="224"/>
        <v>-1.0876084002699067</v>
      </c>
      <c r="M4811" s="1">
        <f>ABS(J4811-Base!J4811)</f>
        <v>1.1049348853416796E-2</v>
      </c>
    </row>
    <row r="4812" spans="5:13" x14ac:dyDescent="0.3">
      <c r="E4812" s="1">
        <v>4801</v>
      </c>
      <c r="F4812" s="1">
        <v>1</v>
      </c>
      <c r="G4812" s="1">
        <v>27</v>
      </c>
      <c r="H4812" s="1">
        <v>1</v>
      </c>
      <c r="I4812" s="1">
        <f t="shared" si="222"/>
        <v>-0.40663588332324041</v>
      </c>
      <c r="J4812" s="1">
        <f t="shared" si="223"/>
        <v>0.39971904687376963</v>
      </c>
      <c r="K4812" s="1">
        <v>0</v>
      </c>
      <c r="L4812" s="1">
        <f t="shared" si="224"/>
        <v>-0.51035747815286625</v>
      </c>
      <c r="M4812" s="1">
        <f>ABS(J4812-Base!J4812)</f>
        <v>4.8028829199894263E-3</v>
      </c>
    </row>
    <row r="4813" spans="5:13" x14ac:dyDescent="0.3">
      <c r="E4813" s="1">
        <v>4802</v>
      </c>
      <c r="F4813" s="1">
        <v>1</v>
      </c>
      <c r="G4813" s="1">
        <v>23</v>
      </c>
      <c r="H4813" s="1">
        <v>1</v>
      </c>
      <c r="I4813" s="1">
        <f t="shared" ref="I4813:I4876" si="225">$H$5+$H$6*G4813+H4813*$H$7+$H$8*F4813+F4813*H4813*$H$9+F4813*G4813*$H$10</f>
        <v>-0.28824550002049498</v>
      </c>
      <c r="J4813" s="1">
        <f t="shared" ref="J4813:J4876" si="226">EXP(I4813)/(1+EXP(I4813))</f>
        <v>0.42843345186620124</v>
      </c>
      <c r="K4813" s="1">
        <v>1</v>
      </c>
      <c r="L4813" s="1">
        <f t="shared" ref="L4813:L4876" si="227">IF(K4813=1,LN(J4813),LN(1-J4813))</f>
        <v>-0.84761985786835914</v>
      </c>
      <c r="M4813" s="1">
        <f>ABS(J4813-Base!J4813)</f>
        <v>3.8919667153189952E-3</v>
      </c>
    </row>
    <row r="4814" spans="5:13" x14ac:dyDescent="0.3">
      <c r="E4814" s="1">
        <v>4803</v>
      </c>
      <c r="F4814" s="1">
        <v>1</v>
      </c>
      <c r="G4814" s="1">
        <v>21</v>
      </c>
      <c r="H4814" s="1">
        <v>6</v>
      </c>
      <c r="I4814" s="1">
        <f t="shared" si="225"/>
        <v>1.2527872859847871</v>
      </c>
      <c r="J4814" s="1">
        <f t="shared" si="226"/>
        <v>0.77778198077224958</v>
      </c>
      <c r="K4814" s="1">
        <v>1</v>
      </c>
      <c r="L4814" s="1">
        <f t="shared" si="227"/>
        <v>-0.25130902444547165</v>
      </c>
      <c r="M4814" s="1">
        <f>ABS(J4814-Base!J4814)</f>
        <v>9.6032623605929457E-3</v>
      </c>
    </row>
    <row r="4815" spans="5:13" x14ac:dyDescent="0.3">
      <c r="E4815" s="1">
        <v>4804</v>
      </c>
      <c r="F4815" s="1">
        <v>1</v>
      </c>
      <c r="G4815" s="1">
        <v>21</v>
      </c>
      <c r="H4815" s="1">
        <v>5</v>
      </c>
      <c r="I4815" s="1">
        <f t="shared" si="225"/>
        <v>0.95641976711400511</v>
      </c>
      <c r="J4815" s="1">
        <f t="shared" si="226"/>
        <v>0.72240441054506077</v>
      </c>
      <c r="K4815" s="1">
        <v>1</v>
      </c>
      <c r="L4815" s="1">
        <f t="shared" si="227"/>
        <v>-0.32517017149232269</v>
      </c>
      <c r="M4815" s="1">
        <f>ABS(J4815-Base!J4815)</f>
        <v>8.3006195663504201E-3</v>
      </c>
    </row>
    <row r="4816" spans="5:13" x14ac:dyDescent="0.3">
      <c r="E4816" s="1">
        <v>4805</v>
      </c>
      <c r="F4816" s="1">
        <v>0</v>
      </c>
      <c r="G4816" s="1">
        <v>26</v>
      </c>
      <c r="H4816" s="1">
        <v>0</v>
      </c>
      <c r="I4816" s="1">
        <f t="shared" si="225"/>
        <v>-0.5973496350172115</v>
      </c>
      <c r="J4816" s="1">
        <f t="shared" si="226"/>
        <v>0.35495028933023043</v>
      </c>
      <c r="K4816" s="1">
        <v>1</v>
      </c>
      <c r="L4816" s="1">
        <f t="shared" si="227"/>
        <v>-1.0357775293675338</v>
      </c>
      <c r="M4816" s="1">
        <f>ABS(J4816-Base!J4816)</f>
        <v>9.8715949567237948E-3</v>
      </c>
    </row>
    <row r="4817" spans="5:13" x14ac:dyDescent="0.3">
      <c r="E4817" s="1">
        <v>4806</v>
      </c>
      <c r="F4817" s="1">
        <v>0</v>
      </c>
      <c r="G4817" s="1">
        <v>20</v>
      </c>
      <c r="H4817" s="1">
        <v>1</v>
      </c>
      <c r="I4817" s="1">
        <f t="shared" si="225"/>
        <v>-0.19077887629129359</v>
      </c>
      <c r="J4817" s="1">
        <f t="shared" si="226"/>
        <v>0.45244941673162731</v>
      </c>
      <c r="K4817" s="1">
        <v>0</v>
      </c>
      <c r="L4817" s="1">
        <f t="shared" si="227"/>
        <v>-0.60230043202785677</v>
      </c>
      <c r="M4817" s="1">
        <f>ABS(J4817-Base!J4817)</f>
        <v>1.0223155209224677E-3</v>
      </c>
    </row>
    <row r="4818" spans="5:13" x14ac:dyDescent="0.3">
      <c r="E4818" s="1">
        <v>4807</v>
      </c>
      <c r="F4818" s="1">
        <v>0</v>
      </c>
      <c r="G4818" s="1">
        <v>21</v>
      </c>
      <c r="H4818" s="1">
        <v>0</v>
      </c>
      <c r="I4818" s="1">
        <f t="shared" si="225"/>
        <v>-0.46527301798861337</v>
      </c>
      <c r="J4818" s="1">
        <f t="shared" si="226"/>
        <v>0.38573566532339898</v>
      </c>
      <c r="K4818" s="1">
        <v>0</v>
      </c>
      <c r="L4818" s="1">
        <f t="shared" si="227"/>
        <v>-0.48732993097630589</v>
      </c>
      <c r="M4818" s="1">
        <f>ABS(J4818-Base!J4818)</f>
        <v>7.6970146114788141E-3</v>
      </c>
    </row>
    <row r="4819" spans="5:13" x14ac:dyDescent="0.3">
      <c r="E4819" s="1">
        <v>4808</v>
      </c>
      <c r="F4819" s="1">
        <v>0</v>
      </c>
      <c r="G4819" s="1">
        <v>28</v>
      </c>
      <c r="H4819" s="1">
        <v>1</v>
      </c>
      <c r="I4819" s="1">
        <f t="shared" si="225"/>
        <v>-0.40210146353705067</v>
      </c>
      <c r="J4819" s="1">
        <f t="shared" si="226"/>
        <v>0.40080754556530518</v>
      </c>
      <c r="K4819" s="1">
        <v>1</v>
      </c>
      <c r="L4819" s="1">
        <f t="shared" si="227"/>
        <v>-0.91427390312795231</v>
      </c>
      <c r="M4819" s="1">
        <f>ABS(J4819-Base!J4819)</f>
        <v>3.1490134339461351E-3</v>
      </c>
    </row>
    <row r="4820" spans="5:13" x14ac:dyDescent="0.3">
      <c r="E4820" s="1">
        <v>4809</v>
      </c>
      <c r="F4820" s="1">
        <v>0</v>
      </c>
      <c r="G4820" s="1">
        <v>19</v>
      </c>
      <c r="H4820" s="1">
        <v>1</v>
      </c>
      <c r="I4820" s="1">
        <f t="shared" si="225"/>
        <v>-0.16436355288557397</v>
      </c>
      <c r="J4820" s="1">
        <f t="shared" si="226"/>
        <v>0.45900136970317185</v>
      </c>
      <c r="K4820" s="1">
        <v>0</v>
      </c>
      <c r="L4820" s="1">
        <f t="shared" si="227"/>
        <v>-0.61433853193769949</v>
      </c>
      <c r="M4820" s="1">
        <f>ABS(J4820-Base!J4820)</f>
        <v>1.5605047032950514E-3</v>
      </c>
    </row>
    <row r="4821" spans="5:13" x14ac:dyDescent="0.3">
      <c r="E4821" s="1">
        <v>4810</v>
      </c>
      <c r="F4821" s="1">
        <v>1</v>
      </c>
      <c r="G4821" s="1">
        <v>20</v>
      </c>
      <c r="H4821" s="1">
        <v>2</v>
      </c>
      <c r="I4821" s="1">
        <f t="shared" si="225"/>
        <v>9.691480632734592E-2</v>
      </c>
      <c r="J4821" s="1">
        <f t="shared" si="226"/>
        <v>0.5242097554111721</v>
      </c>
      <c r="K4821" s="1">
        <v>0</v>
      </c>
      <c r="L4821" s="1">
        <f t="shared" si="227"/>
        <v>-0.74277818449953847</v>
      </c>
      <c r="M4821" s="1">
        <f>ABS(J4821-Base!J4821)</f>
        <v>2.2739684344907918E-4</v>
      </c>
    </row>
    <row r="4822" spans="5:13" x14ac:dyDescent="0.3">
      <c r="E4822" s="1">
        <v>4811</v>
      </c>
      <c r="F4822" s="1">
        <v>1</v>
      </c>
      <c r="G4822" s="1">
        <v>19</v>
      </c>
      <c r="H4822" s="1">
        <v>2</v>
      </c>
      <c r="I4822" s="1">
        <f t="shared" si="225"/>
        <v>0.12651240215303225</v>
      </c>
      <c r="J4822" s="1">
        <f t="shared" si="226"/>
        <v>0.53158598294634607</v>
      </c>
      <c r="K4822" s="1">
        <v>0</v>
      </c>
      <c r="L4822" s="1">
        <f t="shared" si="227"/>
        <v>-0.75840272231424255</v>
      </c>
      <c r="M4822" s="1">
        <f>ABS(J4822-Base!J4822)</f>
        <v>4.8236777987231694E-4</v>
      </c>
    </row>
    <row r="4823" spans="5:13" x14ac:dyDescent="0.3">
      <c r="E4823" s="1">
        <v>4812</v>
      </c>
      <c r="F4823" s="1">
        <v>0</v>
      </c>
      <c r="G4823" s="1">
        <v>24</v>
      </c>
      <c r="H4823" s="1">
        <v>1</v>
      </c>
      <c r="I4823" s="1">
        <f t="shared" si="225"/>
        <v>-0.2964401699141721</v>
      </c>
      <c r="J4823" s="1">
        <f t="shared" si="226"/>
        <v>0.42642794299600362</v>
      </c>
      <c r="K4823" s="1">
        <v>0</v>
      </c>
      <c r="L4823" s="1">
        <f t="shared" si="227"/>
        <v>-0.55587170600887603</v>
      </c>
      <c r="M4823" s="1">
        <f>ABS(J4823-Base!J4823)</f>
        <v>1.1007142626220934E-3</v>
      </c>
    </row>
    <row r="4824" spans="5:13" x14ac:dyDescent="0.3">
      <c r="E4824" s="1">
        <v>4813</v>
      </c>
      <c r="F4824" s="1">
        <v>0</v>
      </c>
      <c r="G4824" s="1">
        <v>29</v>
      </c>
      <c r="H4824" s="1">
        <v>2</v>
      </c>
      <c r="I4824" s="1">
        <f t="shared" si="225"/>
        <v>-0.18043796865117012</v>
      </c>
      <c r="J4824" s="1">
        <f t="shared" si="226"/>
        <v>0.45501249971933283</v>
      </c>
      <c r="K4824" s="1">
        <v>1</v>
      </c>
      <c r="L4824" s="1">
        <f t="shared" si="227"/>
        <v>-0.78743038849791103</v>
      </c>
      <c r="M4824" s="1">
        <f>ABS(J4824-Base!J4824)</f>
        <v>4.7877438780188908E-3</v>
      </c>
    </row>
    <row r="4825" spans="5:13" x14ac:dyDescent="0.3">
      <c r="E4825" s="1">
        <v>4814</v>
      </c>
      <c r="F4825" s="1">
        <v>1</v>
      </c>
      <c r="G4825" s="1">
        <v>30</v>
      </c>
      <c r="H4825" s="1">
        <v>5</v>
      </c>
      <c r="I4825" s="1">
        <f t="shared" si="225"/>
        <v>0.69004140468282793</v>
      </c>
      <c r="J4825" s="1">
        <f t="shared" si="226"/>
        <v>0.66597613736638361</v>
      </c>
      <c r="K4825" s="1">
        <v>1</v>
      </c>
      <c r="L4825" s="1">
        <f t="shared" si="227"/>
        <v>-0.40650143886385459</v>
      </c>
      <c r="M4825" s="1">
        <f>ABS(J4825-Base!J4825)</f>
        <v>7.1090777125322191E-3</v>
      </c>
    </row>
    <row r="4826" spans="5:13" x14ac:dyDescent="0.3">
      <c r="E4826" s="1">
        <v>4815</v>
      </c>
      <c r="F4826" s="1">
        <v>0</v>
      </c>
      <c r="G4826" s="1">
        <v>24</v>
      </c>
      <c r="H4826" s="1">
        <v>1</v>
      </c>
      <c r="I4826" s="1">
        <f t="shared" si="225"/>
        <v>-0.2964401699141721</v>
      </c>
      <c r="J4826" s="1">
        <f t="shared" si="226"/>
        <v>0.42642794299600362</v>
      </c>
      <c r="K4826" s="1">
        <v>1</v>
      </c>
      <c r="L4826" s="1">
        <f t="shared" si="227"/>
        <v>-0.85231187592304813</v>
      </c>
      <c r="M4826" s="1">
        <f>ABS(J4826-Base!J4826)</f>
        <v>1.1007142626220934E-3</v>
      </c>
    </row>
    <row r="4827" spans="5:13" x14ac:dyDescent="0.3">
      <c r="E4827" s="1">
        <v>4816</v>
      </c>
      <c r="F4827" s="1">
        <v>0</v>
      </c>
      <c r="G4827" s="1">
        <v>26</v>
      </c>
      <c r="H4827" s="1">
        <v>2</v>
      </c>
      <c r="I4827" s="1">
        <f t="shared" si="225"/>
        <v>-0.10119199843401117</v>
      </c>
      <c r="J4827" s="1">
        <f t="shared" si="226"/>
        <v>0.47472356555743933</v>
      </c>
      <c r="K4827" s="1">
        <v>0</v>
      </c>
      <c r="L4827" s="1">
        <f t="shared" si="227"/>
        <v>-0.6438306131696494</v>
      </c>
      <c r="M4827" s="1">
        <f>ABS(J4827-Base!J4827)</f>
        <v>6.4278209415614129E-3</v>
      </c>
    </row>
    <row r="4828" spans="5:13" x14ac:dyDescent="0.3">
      <c r="E4828" s="1">
        <v>4817</v>
      </c>
      <c r="F4828" s="1">
        <v>1</v>
      </c>
      <c r="G4828" s="1">
        <v>18</v>
      </c>
      <c r="H4828" s="1">
        <v>3</v>
      </c>
      <c r="I4828" s="1">
        <f t="shared" si="225"/>
        <v>0.45247751684950049</v>
      </c>
      <c r="J4828" s="1">
        <f t="shared" si="226"/>
        <v>0.61122812405629912</v>
      </c>
      <c r="K4828" s="1">
        <v>0</v>
      </c>
      <c r="L4828" s="1">
        <f t="shared" si="227"/>
        <v>-0.94476254454794284</v>
      </c>
      <c r="M4828" s="1">
        <f>ABS(J4828-Base!J4828)</f>
        <v>3.9694328310724281E-3</v>
      </c>
    </row>
    <row r="4829" spans="5:13" x14ac:dyDescent="0.3">
      <c r="E4829" s="1">
        <v>4818</v>
      </c>
      <c r="F4829" s="1">
        <v>1</v>
      </c>
      <c r="G4829" s="1">
        <v>19</v>
      </c>
      <c r="H4829" s="1">
        <v>2</v>
      </c>
      <c r="I4829" s="1">
        <f t="shared" si="225"/>
        <v>0.12651240215303225</v>
      </c>
      <c r="J4829" s="1">
        <f t="shared" si="226"/>
        <v>0.53158598294634607</v>
      </c>
      <c r="K4829" s="1">
        <v>0</v>
      </c>
      <c r="L4829" s="1">
        <f t="shared" si="227"/>
        <v>-0.75840272231424255</v>
      </c>
      <c r="M4829" s="1">
        <f>ABS(J4829-Base!J4829)</f>
        <v>4.8236777987231694E-4</v>
      </c>
    </row>
    <row r="4830" spans="5:13" x14ac:dyDescent="0.3">
      <c r="E4830" s="1">
        <v>4819</v>
      </c>
      <c r="F4830" s="1">
        <v>1</v>
      </c>
      <c r="G4830" s="1">
        <v>19</v>
      </c>
      <c r="H4830" s="1">
        <v>7</v>
      </c>
      <c r="I4830" s="1">
        <f t="shared" si="225"/>
        <v>1.6083499965069412</v>
      </c>
      <c r="J4830" s="1">
        <f t="shared" si="226"/>
        <v>0.83318217909954784</v>
      </c>
      <c r="K4830" s="1">
        <v>0</v>
      </c>
      <c r="L4830" s="1">
        <f t="shared" si="227"/>
        <v>-1.7908529548337013</v>
      </c>
      <c r="M4830" s="1">
        <f>ABS(J4830-Base!J4830)</f>
        <v>1.0029299949341319E-2</v>
      </c>
    </row>
    <row r="4831" spans="5:13" x14ac:dyDescent="0.3">
      <c r="E4831" s="1">
        <v>4820</v>
      </c>
      <c r="F4831" s="1">
        <v>1</v>
      </c>
      <c r="G4831" s="1">
        <v>21</v>
      </c>
      <c r="H4831" s="1">
        <v>2</v>
      </c>
      <c r="I4831" s="1">
        <f t="shared" si="225"/>
        <v>6.7317210501659577E-2</v>
      </c>
      <c r="J4831" s="1">
        <f t="shared" si="226"/>
        <v>0.51682295018884739</v>
      </c>
      <c r="K4831" s="1">
        <v>0</v>
      </c>
      <c r="L4831" s="1">
        <f t="shared" si="227"/>
        <v>-0.72737212974126819</v>
      </c>
      <c r="M4831" s="1">
        <f>ABS(J4831-Base!J4831)</f>
        <v>2.8386367784460909E-5</v>
      </c>
    </row>
    <row r="4832" spans="5:13" x14ac:dyDescent="0.3">
      <c r="E4832" s="1">
        <v>4821</v>
      </c>
      <c r="F4832" s="1">
        <v>0</v>
      </c>
      <c r="G4832" s="1">
        <v>21</v>
      </c>
      <c r="H4832" s="1">
        <v>1</v>
      </c>
      <c r="I4832" s="1">
        <f t="shared" si="225"/>
        <v>-0.2171941996970132</v>
      </c>
      <c r="J4832" s="1">
        <f t="shared" si="226"/>
        <v>0.44591390150239957</v>
      </c>
      <c r="K4832" s="1">
        <v>0</v>
      </c>
      <c r="L4832" s="1">
        <f t="shared" si="227"/>
        <v>-0.59043519185957483</v>
      </c>
      <c r="M4832" s="1">
        <f>ABS(J4832-Base!J4832)</f>
        <v>4.8651378230174513E-4</v>
      </c>
    </row>
    <row r="4833" spans="5:13" x14ac:dyDescent="0.3">
      <c r="E4833" s="1">
        <v>4822</v>
      </c>
      <c r="F4833" s="1">
        <v>0</v>
      </c>
      <c r="G4833" s="1">
        <v>26</v>
      </c>
      <c r="H4833" s="1">
        <v>0</v>
      </c>
      <c r="I4833" s="1">
        <f t="shared" si="225"/>
        <v>-0.5973496350172115</v>
      </c>
      <c r="J4833" s="1">
        <f t="shared" si="226"/>
        <v>0.35495028933023043</v>
      </c>
      <c r="K4833" s="1">
        <v>0</v>
      </c>
      <c r="L4833" s="1">
        <f t="shared" si="227"/>
        <v>-0.43842789435032226</v>
      </c>
      <c r="M4833" s="1">
        <f>ABS(J4833-Base!J4833)</f>
        <v>9.8715949567237948E-3</v>
      </c>
    </row>
    <row r="4834" spans="5:13" x14ac:dyDescent="0.3">
      <c r="E4834" s="1">
        <v>4823</v>
      </c>
      <c r="F4834" s="1">
        <v>1</v>
      </c>
      <c r="G4834" s="1">
        <v>27</v>
      </c>
      <c r="H4834" s="1">
        <v>3</v>
      </c>
      <c r="I4834" s="1">
        <f t="shared" si="225"/>
        <v>0.18609915441832325</v>
      </c>
      <c r="J4834" s="1">
        <f t="shared" si="226"/>
        <v>0.54639097799939529</v>
      </c>
      <c r="K4834" s="1">
        <v>0</v>
      </c>
      <c r="L4834" s="1">
        <f t="shared" si="227"/>
        <v>-0.79051963699433736</v>
      </c>
      <c r="M4834" s="1">
        <f>ABS(J4834-Base!J4834)</f>
        <v>1.8459486462082397E-3</v>
      </c>
    </row>
    <row r="4835" spans="5:13" x14ac:dyDescent="0.3">
      <c r="E4835" s="1">
        <v>4824</v>
      </c>
      <c r="F4835" s="1">
        <v>0</v>
      </c>
      <c r="G4835" s="1">
        <v>26</v>
      </c>
      <c r="H4835" s="1">
        <v>1</v>
      </c>
      <c r="I4835" s="1">
        <f t="shared" si="225"/>
        <v>-0.34927081672561133</v>
      </c>
      <c r="J4835" s="1">
        <f t="shared" si="226"/>
        <v>0.41355925728835835</v>
      </c>
      <c r="K4835" s="1">
        <v>1</v>
      </c>
      <c r="L4835" s="1">
        <f t="shared" si="227"/>
        <v>-0.88295446816341394</v>
      </c>
      <c r="M4835" s="1">
        <f>ABS(J4835-Base!J4835)</f>
        <v>2.1363829843065729E-3</v>
      </c>
    </row>
    <row r="4836" spans="5:13" x14ac:dyDescent="0.3">
      <c r="E4836" s="1">
        <v>4825</v>
      </c>
      <c r="F4836" s="1">
        <v>0</v>
      </c>
      <c r="G4836" s="1">
        <v>26</v>
      </c>
      <c r="H4836" s="1">
        <v>2</v>
      </c>
      <c r="I4836" s="1">
        <f t="shared" si="225"/>
        <v>-0.10119199843401117</v>
      </c>
      <c r="J4836" s="1">
        <f t="shared" si="226"/>
        <v>0.47472356555743933</v>
      </c>
      <c r="K4836" s="1">
        <v>1</v>
      </c>
      <c r="L4836" s="1">
        <f t="shared" si="227"/>
        <v>-0.74502261160366057</v>
      </c>
      <c r="M4836" s="1">
        <f>ABS(J4836-Base!J4836)</f>
        <v>6.4278209415614129E-3</v>
      </c>
    </row>
    <row r="4837" spans="5:13" x14ac:dyDescent="0.3">
      <c r="E4837" s="1">
        <v>4826</v>
      </c>
      <c r="F4837" s="1">
        <v>0</v>
      </c>
      <c r="G4837" s="1">
        <v>28</v>
      </c>
      <c r="H4837" s="1">
        <v>3</v>
      </c>
      <c r="I4837" s="1">
        <f t="shared" si="225"/>
        <v>9.405617304614966E-2</v>
      </c>
      <c r="J4837" s="1">
        <f t="shared" si="226"/>
        <v>0.52349672370978795</v>
      </c>
      <c r="K4837" s="1">
        <v>1</v>
      </c>
      <c r="L4837" s="1">
        <f t="shared" si="227"/>
        <v>-0.64722450712515456</v>
      </c>
      <c r="M4837" s="1">
        <f>ABS(J4837-Base!J4837)</f>
        <v>1.3953398800465089E-2</v>
      </c>
    </row>
    <row r="4838" spans="5:13" x14ac:dyDescent="0.3">
      <c r="E4838" s="1">
        <v>4827</v>
      </c>
      <c r="F4838" s="1">
        <v>1</v>
      </c>
      <c r="G4838" s="1">
        <v>18</v>
      </c>
      <c r="H4838" s="1">
        <v>6</v>
      </c>
      <c r="I4838" s="1">
        <f t="shared" si="225"/>
        <v>1.3415800734618462</v>
      </c>
      <c r="J4838" s="1">
        <f t="shared" si="226"/>
        <v>0.79274966385690115</v>
      </c>
      <c r="K4838" s="1">
        <v>1</v>
      </c>
      <c r="L4838" s="1">
        <f t="shared" si="227"/>
        <v>-0.23224778958533926</v>
      </c>
      <c r="M4838" s="1">
        <f>ABS(J4838-Base!J4838)</f>
        <v>9.658438402227576E-3</v>
      </c>
    </row>
    <row r="4839" spans="5:13" x14ac:dyDescent="0.3">
      <c r="E4839" s="1">
        <v>4828</v>
      </c>
      <c r="F4839" s="1">
        <v>0</v>
      </c>
      <c r="G4839" s="1">
        <v>23</v>
      </c>
      <c r="H4839" s="1">
        <v>1</v>
      </c>
      <c r="I4839" s="1">
        <f t="shared" si="225"/>
        <v>-0.27002484650845249</v>
      </c>
      <c r="J4839" s="1">
        <f t="shared" si="226"/>
        <v>0.43290099526311304</v>
      </c>
      <c r="K4839" s="1">
        <v>0</v>
      </c>
      <c r="L4839" s="1">
        <f t="shared" si="227"/>
        <v>-0.5672213789683026</v>
      </c>
      <c r="M4839" s="1">
        <f>ABS(J4839-Base!J4839)</f>
        <v>5.7557668159280428E-4</v>
      </c>
    </row>
    <row r="4840" spans="5:13" x14ac:dyDescent="0.3">
      <c r="E4840" s="1">
        <v>4829</v>
      </c>
      <c r="F4840" s="1">
        <v>0</v>
      </c>
      <c r="G4840" s="1">
        <v>36</v>
      </c>
      <c r="H4840" s="1">
        <v>1</v>
      </c>
      <c r="I4840" s="1">
        <f t="shared" si="225"/>
        <v>-0.6134240507828076</v>
      </c>
      <c r="J4840" s="1">
        <f t="shared" si="226"/>
        <v>0.35127852186528297</v>
      </c>
      <c r="K4840" s="1">
        <v>1</v>
      </c>
      <c r="L4840" s="1">
        <f t="shared" si="227"/>
        <v>-1.046175860590856</v>
      </c>
      <c r="M4840" s="1">
        <f>ABS(J4840-Base!J4840)</f>
        <v>6.8924050635620349E-3</v>
      </c>
    </row>
    <row r="4841" spans="5:13" x14ac:dyDescent="0.3">
      <c r="E4841" s="1">
        <v>4830</v>
      </c>
      <c r="F4841" s="1">
        <v>0</v>
      </c>
      <c r="G4841" s="1">
        <v>29</v>
      </c>
      <c r="H4841" s="1">
        <v>1</v>
      </c>
      <c r="I4841" s="1">
        <f t="shared" si="225"/>
        <v>-0.42851678694277029</v>
      </c>
      <c r="J4841" s="1">
        <f t="shared" si="226"/>
        <v>0.39448056471223647</v>
      </c>
      <c r="K4841" s="1">
        <v>1</v>
      </c>
      <c r="L4841" s="1">
        <f t="shared" si="227"/>
        <v>-0.93018540553150597</v>
      </c>
      <c r="M4841" s="1">
        <f>ABS(J4841-Base!J4841)</f>
        <v>3.6454111541763812E-3</v>
      </c>
    </row>
    <row r="4842" spans="5:13" x14ac:dyDescent="0.3">
      <c r="E4842" s="1">
        <v>4831</v>
      </c>
      <c r="F4842" s="1">
        <v>1</v>
      </c>
      <c r="G4842" s="1">
        <v>22</v>
      </c>
      <c r="H4842" s="1">
        <v>1</v>
      </c>
      <c r="I4842" s="1">
        <f t="shared" si="225"/>
        <v>-0.2586479041948086</v>
      </c>
      <c r="J4842" s="1">
        <f t="shared" si="226"/>
        <v>0.43569611229414967</v>
      </c>
      <c r="K4842" s="1">
        <v>1</v>
      </c>
      <c r="L4842" s="1">
        <f t="shared" si="227"/>
        <v>-0.83081026879469477</v>
      </c>
      <c r="M4842" s="1">
        <f>ABS(J4842-Base!J4842)</f>
        <v>3.6546102981830364E-3</v>
      </c>
    </row>
    <row r="4843" spans="5:13" x14ac:dyDescent="0.3">
      <c r="E4843" s="1">
        <v>4832</v>
      </c>
      <c r="F4843" s="1">
        <v>0</v>
      </c>
      <c r="G4843" s="1">
        <v>27</v>
      </c>
      <c r="H4843" s="1">
        <v>1</v>
      </c>
      <c r="I4843" s="1">
        <f t="shared" si="225"/>
        <v>-0.37568614013133106</v>
      </c>
      <c r="J4843" s="1">
        <f t="shared" si="226"/>
        <v>0.40716776750395117</v>
      </c>
      <c r="K4843" s="1">
        <v>0</v>
      </c>
      <c r="L4843" s="1">
        <f t="shared" si="227"/>
        <v>-0.52284383317200933</v>
      </c>
      <c r="M4843" s="1">
        <f>ABS(J4843-Base!J4843)</f>
        <v>2.6458377101921116E-3</v>
      </c>
    </row>
    <row r="4844" spans="5:13" x14ac:dyDescent="0.3">
      <c r="E4844" s="1">
        <v>4833</v>
      </c>
      <c r="F4844" s="1">
        <v>0</v>
      </c>
      <c r="G4844" s="1">
        <v>21</v>
      </c>
      <c r="H4844" s="1">
        <v>0</v>
      </c>
      <c r="I4844" s="1">
        <f t="shared" si="225"/>
        <v>-0.46527301798861337</v>
      </c>
      <c r="J4844" s="1">
        <f t="shared" si="226"/>
        <v>0.38573566532339898</v>
      </c>
      <c r="K4844" s="1">
        <v>0</v>
      </c>
      <c r="L4844" s="1">
        <f t="shared" si="227"/>
        <v>-0.48732993097630589</v>
      </c>
      <c r="M4844" s="1">
        <f>ABS(J4844-Base!J4844)</f>
        <v>7.6970146114788141E-3</v>
      </c>
    </row>
    <row r="4845" spans="5:13" x14ac:dyDescent="0.3">
      <c r="E4845" s="1">
        <v>4834</v>
      </c>
      <c r="F4845" s="1">
        <v>0</v>
      </c>
      <c r="G4845" s="1">
        <v>22</v>
      </c>
      <c r="H4845" s="1">
        <v>3</v>
      </c>
      <c r="I4845" s="1">
        <f t="shared" si="225"/>
        <v>0.25254811348046752</v>
      </c>
      <c r="J4845" s="1">
        <f t="shared" si="226"/>
        <v>0.56280357877103637</v>
      </c>
      <c r="K4845" s="1">
        <v>0</v>
      </c>
      <c r="L4845" s="1">
        <f t="shared" si="227"/>
        <v>-0.82737270837436416</v>
      </c>
      <c r="M4845" s="1">
        <f>ABS(J4845-Base!J4845)</f>
        <v>1.6889813374746487E-2</v>
      </c>
    </row>
    <row r="4846" spans="5:13" x14ac:dyDescent="0.3">
      <c r="E4846" s="1">
        <v>4835</v>
      </c>
      <c r="F4846" s="1">
        <v>0</v>
      </c>
      <c r="G4846" s="1">
        <v>28</v>
      </c>
      <c r="H4846" s="1">
        <v>0</v>
      </c>
      <c r="I4846" s="1">
        <f t="shared" si="225"/>
        <v>-0.65018028182865084</v>
      </c>
      <c r="J4846" s="1">
        <f t="shared" si="226"/>
        <v>0.34294891237847408</v>
      </c>
      <c r="K4846" s="1">
        <v>0</v>
      </c>
      <c r="L4846" s="1">
        <f t="shared" si="227"/>
        <v>-0.41999350458372248</v>
      </c>
      <c r="M4846" s="1">
        <f>ABS(J4846-Base!J4846)</f>
        <v>1.0668044857152559E-2</v>
      </c>
    </row>
    <row r="4847" spans="5:13" x14ac:dyDescent="0.3">
      <c r="E4847" s="1">
        <v>4836</v>
      </c>
      <c r="F4847" s="1">
        <v>0</v>
      </c>
      <c r="G4847" s="1">
        <v>23</v>
      </c>
      <c r="H4847" s="1">
        <v>1</v>
      </c>
      <c r="I4847" s="1">
        <f t="shared" si="225"/>
        <v>-0.27002484650845249</v>
      </c>
      <c r="J4847" s="1">
        <f t="shared" si="226"/>
        <v>0.43290099526311304</v>
      </c>
      <c r="K4847" s="1">
        <v>1</v>
      </c>
      <c r="L4847" s="1">
        <f t="shared" si="227"/>
        <v>-0.83724622547675487</v>
      </c>
      <c r="M4847" s="1">
        <f>ABS(J4847-Base!J4847)</f>
        <v>5.7557668159280428E-4</v>
      </c>
    </row>
    <row r="4848" spans="5:13" x14ac:dyDescent="0.3">
      <c r="E4848" s="1">
        <v>4837</v>
      </c>
      <c r="F4848" s="1">
        <v>0</v>
      </c>
      <c r="G4848" s="1">
        <v>29</v>
      </c>
      <c r="H4848" s="1">
        <v>4</v>
      </c>
      <c r="I4848" s="1">
        <f t="shared" si="225"/>
        <v>0.31571966793203021</v>
      </c>
      <c r="J4848" s="1">
        <f t="shared" si="226"/>
        <v>0.57828074971199572</v>
      </c>
      <c r="K4848" s="1">
        <v>1</v>
      </c>
      <c r="L4848" s="1">
        <f t="shared" si="227"/>
        <v>-0.54769580209119717</v>
      </c>
      <c r="M4848" s="1">
        <f>ABS(J4848-Base!J4848)</f>
        <v>2.1407315133225469E-2</v>
      </c>
    </row>
    <row r="4849" spans="5:13" x14ac:dyDescent="0.3">
      <c r="E4849" s="1">
        <v>4838</v>
      </c>
      <c r="F4849" s="1">
        <v>1</v>
      </c>
      <c r="G4849" s="1">
        <v>26</v>
      </c>
      <c r="H4849" s="1">
        <v>6</v>
      </c>
      <c r="I4849" s="1">
        <f t="shared" si="225"/>
        <v>1.1047993068563549</v>
      </c>
      <c r="J4849" s="1">
        <f t="shared" si="226"/>
        <v>0.75115827065509022</v>
      </c>
      <c r="K4849" s="1">
        <v>0</v>
      </c>
      <c r="L4849" s="1">
        <f t="shared" si="227"/>
        <v>-1.3909382097335632</v>
      </c>
      <c r="M4849" s="1">
        <f>ABS(J4849-Base!J4849)</f>
        <v>9.387115458559192E-3</v>
      </c>
    </row>
    <row r="4850" spans="5:13" x14ac:dyDescent="0.3">
      <c r="E4850" s="1">
        <v>4839</v>
      </c>
      <c r="F4850" s="1">
        <v>0</v>
      </c>
      <c r="G4850" s="1">
        <v>23</v>
      </c>
      <c r="H4850" s="1">
        <v>2</v>
      </c>
      <c r="I4850" s="1">
        <f t="shared" si="225"/>
        <v>-2.194602821685232E-2</v>
      </c>
      <c r="J4850" s="1">
        <f t="shared" si="226"/>
        <v>0.49451371313987069</v>
      </c>
      <c r="K4850" s="1">
        <v>0</v>
      </c>
      <c r="L4850" s="1">
        <f t="shared" si="227"/>
        <v>-0.68223436876271526</v>
      </c>
      <c r="M4850" s="1">
        <f>ABS(J4850-Base!J4850)</f>
        <v>8.0578770801748023E-3</v>
      </c>
    </row>
    <row r="4851" spans="5:13" x14ac:dyDescent="0.3">
      <c r="E4851" s="1">
        <v>4840</v>
      </c>
      <c r="F4851" s="1">
        <v>1</v>
      </c>
      <c r="G4851" s="1">
        <v>18</v>
      </c>
      <c r="H4851" s="1">
        <v>4</v>
      </c>
      <c r="I4851" s="1">
        <f t="shared" si="225"/>
        <v>0.74884503572028216</v>
      </c>
      <c r="J4851" s="1">
        <f t="shared" si="226"/>
        <v>0.6789269861781041</v>
      </c>
      <c r="K4851" s="1">
        <v>0</v>
      </c>
      <c r="L4851" s="1">
        <f t="shared" si="227"/>
        <v>-1.1360867243275474</v>
      </c>
      <c r="M4851" s="1">
        <f>ABS(J4851-Base!J4851)</f>
        <v>6.6591931015561601E-3</v>
      </c>
    </row>
    <row r="4852" spans="5:13" x14ac:dyDescent="0.3">
      <c r="E4852" s="1">
        <v>4841</v>
      </c>
      <c r="F4852" s="1">
        <v>0</v>
      </c>
      <c r="G4852" s="1">
        <v>25</v>
      </c>
      <c r="H4852" s="1">
        <v>0</v>
      </c>
      <c r="I4852" s="1">
        <f t="shared" si="225"/>
        <v>-0.57093431161149188</v>
      </c>
      <c r="J4852" s="1">
        <f t="shared" si="226"/>
        <v>0.36102126528532796</v>
      </c>
      <c r="K4852" s="1">
        <v>1</v>
      </c>
      <c r="L4852" s="1">
        <f t="shared" si="227"/>
        <v>-1.0188184157766256</v>
      </c>
      <c r="M4852" s="1">
        <f>ABS(J4852-Base!J4852)</f>
        <v>9.4570005980561533E-3</v>
      </c>
    </row>
    <row r="4853" spans="5:13" x14ac:dyDescent="0.3">
      <c r="E4853" s="1">
        <v>4842</v>
      </c>
      <c r="F4853" s="1">
        <v>0</v>
      </c>
      <c r="G4853" s="1">
        <v>20</v>
      </c>
      <c r="H4853" s="1">
        <v>2</v>
      </c>
      <c r="I4853" s="1">
        <f t="shared" si="225"/>
        <v>5.7299942000306581E-2</v>
      </c>
      <c r="J4853" s="1">
        <f t="shared" si="226"/>
        <v>0.51432106737096872</v>
      </c>
      <c r="K4853" s="1">
        <v>0</v>
      </c>
      <c r="L4853" s="1">
        <f t="shared" si="227"/>
        <v>-0.72220750584596893</v>
      </c>
      <c r="M4853" s="1">
        <f>ABS(J4853-Base!J4853)</f>
        <v>9.6612911967542958E-3</v>
      </c>
    </row>
    <row r="4854" spans="5:13" x14ac:dyDescent="0.3">
      <c r="E4854" s="1">
        <v>4843</v>
      </c>
      <c r="F4854" s="1">
        <v>1</v>
      </c>
      <c r="G4854" s="1">
        <v>26</v>
      </c>
      <c r="H4854" s="1">
        <v>6</v>
      </c>
      <c r="I4854" s="1">
        <f t="shared" si="225"/>
        <v>1.1047993068563549</v>
      </c>
      <c r="J4854" s="1">
        <f t="shared" si="226"/>
        <v>0.75115827065509022</v>
      </c>
      <c r="K4854" s="1">
        <v>1</v>
      </c>
      <c r="L4854" s="1">
        <f t="shared" si="227"/>
        <v>-0.2861389028772085</v>
      </c>
      <c r="M4854" s="1">
        <f>ABS(J4854-Base!J4854)</f>
        <v>9.387115458559192E-3</v>
      </c>
    </row>
    <row r="4855" spans="5:13" x14ac:dyDescent="0.3">
      <c r="E4855" s="1">
        <v>4844</v>
      </c>
      <c r="F4855" s="1">
        <v>1</v>
      </c>
      <c r="G4855" s="1">
        <v>18</v>
      </c>
      <c r="H4855" s="1">
        <v>4</v>
      </c>
      <c r="I4855" s="1">
        <f t="shared" si="225"/>
        <v>0.74884503572028216</v>
      </c>
      <c r="J4855" s="1">
        <f t="shared" si="226"/>
        <v>0.6789269861781041</v>
      </c>
      <c r="K4855" s="1">
        <v>1</v>
      </c>
      <c r="L4855" s="1">
        <f t="shared" si="227"/>
        <v>-0.38724168860726516</v>
      </c>
      <c r="M4855" s="1">
        <f>ABS(J4855-Base!J4855)</f>
        <v>6.6591931015561601E-3</v>
      </c>
    </row>
    <row r="4856" spans="5:13" x14ac:dyDescent="0.3">
      <c r="E4856" s="1">
        <v>4845</v>
      </c>
      <c r="F4856" s="1">
        <v>1</v>
      </c>
      <c r="G4856" s="1">
        <v>26</v>
      </c>
      <c r="H4856" s="1">
        <v>2</v>
      </c>
      <c r="I4856" s="1">
        <f t="shared" si="225"/>
        <v>-8.0670768626772152E-2</v>
      </c>
      <c r="J4856" s="1">
        <f t="shared" si="226"/>
        <v>0.47984323796034778</v>
      </c>
      <c r="K4856" s="1">
        <v>1</v>
      </c>
      <c r="L4856" s="1">
        <f t="shared" si="227"/>
        <v>-0.73429581600414784</v>
      </c>
      <c r="M4856" s="1">
        <f>ABS(J4856-Base!J4856)</f>
        <v>1.3081485386529645E-3</v>
      </c>
    </row>
    <row r="4857" spans="5:13" x14ac:dyDescent="0.3">
      <c r="E4857" s="1">
        <v>4846</v>
      </c>
      <c r="F4857" s="1">
        <v>0</v>
      </c>
      <c r="G4857" s="1">
        <v>27</v>
      </c>
      <c r="H4857" s="1">
        <v>1</v>
      </c>
      <c r="I4857" s="1">
        <f t="shared" si="225"/>
        <v>-0.37568614013133106</v>
      </c>
      <c r="J4857" s="1">
        <f t="shared" si="226"/>
        <v>0.40716776750395117</v>
      </c>
      <c r="K4857" s="1">
        <v>0</v>
      </c>
      <c r="L4857" s="1">
        <f t="shared" si="227"/>
        <v>-0.52284383317200933</v>
      </c>
      <c r="M4857" s="1">
        <f>ABS(J4857-Base!J4857)</f>
        <v>2.6458377101921116E-3</v>
      </c>
    </row>
    <row r="4858" spans="5:13" x14ac:dyDescent="0.3">
      <c r="E4858" s="1">
        <v>4847</v>
      </c>
      <c r="F4858" s="1">
        <v>0</v>
      </c>
      <c r="G4858" s="1">
        <v>27</v>
      </c>
      <c r="H4858" s="1">
        <v>1</v>
      </c>
      <c r="I4858" s="1">
        <f t="shared" si="225"/>
        <v>-0.37568614013133106</v>
      </c>
      <c r="J4858" s="1">
        <f t="shared" si="226"/>
        <v>0.40716776750395117</v>
      </c>
      <c r="K4858" s="1">
        <v>0</v>
      </c>
      <c r="L4858" s="1">
        <f t="shared" si="227"/>
        <v>-0.52284383317200933</v>
      </c>
      <c r="M4858" s="1">
        <f>ABS(J4858-Base!J4858)</f>
        <v>2.6458377101921116E-3</v>
      </c>
    </row>
    <row r="4859" spans="5:13" x14ac:dyDescent="0.3">
      <c r="E4859" s="1">
        <v>4848</v>
      </c>
      <c r="F4859" s="1">
        <v>0</v>
      </c>
      <c r="G4859" s="1">
        <v>30</v>
      </c>
      <c r="H4859" s="1">
        <v>1</v>
      </c>
      <c r="I4859" s="1">
        <f t="shared" si="225"/>
        <v>-0.4549321103484899</v>
      </c>
      <c r="J4859" s="1">
        <f t="shared" si="226"/>
        <v>0.38818875454897944</v>
      </c>
      <c r="K4859" s="1">
        <v>0</v>
      </c>
      <c r="L4859" s="1">
        <f t="shared" si="227"/>
        <v>-0.49133146650745418</v>
      </c>
      <c r="M4859" s="1">
        <f>ABS(J4859-Base!J4859)</f>
        <v>4.1345494440507835E-3</v>
      </c>
    </row>
    <row r="4860" spans="5:13" x14ac:dyDescent="0.3">
      <c r="E4860" s="1">
        <v>4849</v>
      </c>
      <c r="F4860" s="1">
        <v>1</v>
      </c>
      <c r="G4860" s="1">
        <v>28</v>
      </c>
      <c r="H4860" s="1">
        <v>3</v>
      </c>
      <c r="I4860" s="1">
        <f t="shared" si="225"/>
        <v>0.15650155859263687</v>
      </c>
      <c r="J4860" s="1">
        <f t="shared" si="226"/>
        <v>0.53904572743108359</v>
      </c>
      <c r="K4860" s="1">
        <v>1</v>
      </c>
      <c r="L4860" s="1">
        <f t="shared" si="227"/>
        <v>-0.6179548741371621</v>
      </c>
      <c r="M4860" s="1">
        <f>ABS(J4860-Base!J4860)</f>
        <v>1.5956049208305512E-3</v>
      </c>
    </row>
    <row r="4861" spans="5:13" x14ac:dyDescent="0.3">
      <c r="E4861" s="1">
        <v>4850</v>
      </c>
      <c r="F4861" s="1">
        <v>0</v>
      </c>
      <c r="G4861" s="1">
        <v>28</v>
      </c>
      <c r="H4861" s="1">
        <v>0</v>
      </c>
      <c r="I4861" s="1">
        <f t="shared" si="225"/>
        <v>-0.65018028182865084</v>
      </c>
      <c r="J4861" s="1">
        <f t="shared" si="226"/>
        <v>0.34294891237847408</v>
      </c>
      <c r="K4861" s="1">
        <v>0</v>
      </c>
      <c r="L4861" s="1">
        <f t="shared" si="227"/>
        <v>-0.41999350458372248</v>
      </c>
      <c r="M4861" s="1">
        <f>ABS(J4861-Base!J4861)</f>
        <v>1.0668044857152559E-2</v>
      </c>
    </row>
    <row r="4862" spans="5:13" x14ac:dyDescent="0.3">
      <c r="E4862" s="1">
        <v>4851</v>
      </c>
      <c r="F4862" s="1">
        <v>0</v>
      </c>
      <c r="G4862" s="1">
        <v>27</v>
      </c>
      <c r="H4862" s="1">
        <v>1</v>
      </c>
      <c r="I4862" s="1">
        <f t="shared" si="225"/>
        <v>-0.37568614013133106</v>
      </c>
      <c r="J4862" s="1">
        <f t="shared" si="226"/>
        <v>0.40716776750395117</v>
      </c>
      <c r="K4862" s="1">
        <v>0</v>
      </c>
      <c r="L4862" s="1">
        <f t="shared" si="227"/>
        <v>-0.52284383317200933</v>
      </c>
      <c r="M4862" s="1">
        <f>ABS(J4862-Base!J4862)</f>
        <v>2.6458377101921116E-3</v>
      </c>
    </row>
    <row r="4863" spans="5:13" x14ac:dyDescent="0.3">
      <c r="E4863" s="1">
        <v>4852</v>
      </c>
      <c r="F4863" s="1">
        <v>1</v>
      </c>
      <c r="G4863" s="1">
        <v>25</v>
      </c>
      <c r="H4863" s="1">
        <v>3</v>
      </c>
      <c r="I4863" s="1">
        <f t="shared" si="225"/>
        <v>0.24529434606969602</v>
      </c>
      <c r="J4863" s="1">
        <f t="shared" si="226"/>
        <v>0.56101794223747015</v>
      </c>
      <c r="K4863" s="1">
        <v>1</v>
      </c>
      <c r="L4863" s="1">
        <f t="shared" si="227"/>
        <v>-0.57800239137288711</v>
      </c>
      <c r="M4863" s="1">
        <f>ABS(J4863-Base!J4863)</f>
        <v>2.3400149410359727E-3</v>
      </c>
    </row>
    <row r="4864" spans="5:13" x14ac:dyDescent="0.3">
      <c r="E4864" s="1">
        <v>4853</v>
      </c>
      <c r="F4864" s="1">
        <v>0</v>
      </c>
      <c r="G4864" s="1">
        <v>23</v>
      </c>
      <c r="H4864" s="1">
        <v>2</v>
      </c>
      <c r="I4864" s="1">
        <f t="shared" si="225"/>
        <v>-2.194602821685232E-2</v>
      </c>
      <c r="J4864" s="1">
        <f t="shared" si="226"/>
        <v>0.49451371313987069</v>
      </c>
      <c r="K4864" s="1">
        <v>0</v>
      </c>
      <c r="L4864" s="1">
        <f t="shared" si="227"/>
        <v>-0.68223436876271526</v>
      </c>
      <c r="M4864" s="1">
        <f>ABS(J4864-Base!J4864)</f>
        <v>8.0578770801748023E-3</v>
      </c>
    </row>
    <row r="4865" spans="5:13" x14ac:dyDescent="0.3">
      <c r="E4865" s="1">
        <v>4854</v>
      </c>
      <c r="F4865" s="1">
        <v>1</v>
      </c>
      <c r="G4865" s="1">
        <v>31</v>
      </c>
      <c r="H4865" s="1">
        <v>3</v>
      </c>
      <c r="I4865" s="1">
        <f t="shared" si="225"/>
        <v>6.7708771115577882E-2</v>
      </c>
      <c r="J4865" s="1">
        <f t="shared" si="226"/>
        <v>0.51692072888077278</v>
      </c>
      <c r="K4865" s="1">
        <v>0</v>
      </c>
      <c r="L4865" s="1">
        <f t="shared" si="227"/>
        <v>-0.7275745163961157</v>
      </c>
      <c r="M4865" s="1">
        <f>ABS(J4865-Base!J4865)</f>
        <v>8.3505284910811994E-4</v>
      </c>
    </row>
    <row r="4866" spans="5:13" x14ac:dyDescent="0.3">
      <c r="E4866" s="1">
        <v>4855</v>
      </c>
      <c r="F4866" s="1">
        <v>1</v>
      </c>
      <c r="G4866" s="1">
        <v>23</v>
      </c>
      <c r="H4866" s="1">
        <v>7</v>
      </c>
      <c r="I4866" s="1">
        <f t="shared" si="225"/>
        <v>1.4899596132041959</v>
      </c>
      <c r="J4866" s="1">
        <f t="shared" si="226"/>
        <v>0.81607221066615709</v>
      </c>
      <c r="K4866" s="1">
        <v>1</v>
      </c>
      <c r="L4866" s="1">
        <f t="shared" si="227"/>
        <v>-0.20325243446991778</v>
      </c>
      <c r="M4866" s="1">
        <f>ABS(J4866-Base!J4866)</f>
        <v>1.0175141351065675E-2</v>
      </c>
    </row>
    <row r="4867" spans="5:13" x14ac:dyDescent="0.3">
      <c r="E4867" s="1">
        <v>4856</v>
      </c>
      <c r="F4867" s="1">
        <v>1</v>
      </c>
      <c r="G4867" s="1">
        <v>16</v>
      </c>
      <c r="H4867" s="1">
        <v>1</v>
      </c>
      <c r="I4867" s="1">
        <f t="shared" si="225"/>
        <v>-8.1062329240690525E-2</v>
      </c>
      <c r="J4867" s="1">
        <f t="shared" si="226"/>
        <v>0.47974550766860385</v>
      </c>
      <c r="K4867" s="1">
        <v>1</v>
      </c>
      <c r="L4867" s="1">
        <f t="shared" si="227"/>
        <v>-0.73449950803894293</v>
      </c>
      <c r="M4867" s="1">
        <f>ABS(J4867-Base!J4867)</f>
        <v>2.1713254199438037E-3</v>
      </c>
    </row>
    <row r="4868" spans="5:13" x14ac:dyDescent="0.3">
      <c r="E4868" s="1">
        <v>4857</v>
      </c>
      <c r="F4868" s="1">
        <v>1</v>
      </c>
      <c r="G4868" s="1">
        <v>24</v>
      </c>
      <c r="H4868" s="1">
        <v>3</v>
      </c>
      <c r="I4868" s="1">
        <f t="shared" si="225"/>
        <v>0.27489194189538235</v>
      </c>
      <c r="J4868" s="1">
        <f t="shared" si="226"/>
        <v>0.56829347313059175</v>
      </c>
      <c r="K4868" s="1">
        <v>1</v>
      </c>
      <c r="L4868" s="1">
        <f t="shared" si="227"/>
        <v>-0.56511731564631229</v>
      </c>
      <c r="M4868" s="1">
        <f>ABS(J4868-Base!J4868)</f>
        <v>2.583137306302774E-3</v>
      </c>
    </row>
    <row r="4869" spans="5:13" x14ac:dyDescent="0.3">
      <c r="E4869" s="1">
        <v>4858</v>
      </c>
      <c r="F4869" s="1">
        <v>0</v>
      </c>
      <c r="G4869" s="1">
        <v>27</v>
      </c>
      <c r="H4869" s="1">
        <v>2</v>
      </c>
      <c r="I4869" s="1">
        <f t="shared" si="225"/>
        <v>-0.12760732183973089</v>
      </c>
      <c r="J4869" s="1">
        <f t="shared" si="226"/>
        <v>0.4681413889610696</v>
      </c>
      <c r="K4869" s="1">
        <v>0</v>
      </c>
      <c r="L4869" s="1">
        <f t="shared" si="227"/>
        <v>-0.63137759368707358</v>
      </c>
      <c r="M4869" s="1">
        <f>ABS(J4869-Base!J4869)</f>
        <v>5.8814182643489032E-3</v>
      </c>
    </row>
    <row r="4870" spans="5:13" x14ac:dyDescent="0.3">
      <c r="E4870" s="1">
        <v>4859</v>
      </c>
      <c r="F4870" s="1">
        <v>1</v>
      </c>
      <c r="G4870" s="1">
        <v>16</v>
      </c>
      <c r="H4870" s="1">
        <v>0</v>
      </c>
      <c r="I4870" s="1">
        <f t="shared" si="225"/>
        <v>-0.37742984811147234</v>
      </c>
      <c r="J4870" s="1">
        <f t="shared" si="226"/>
        <v>0.40674693570397497</v>
      </c>
      <c r="K4870" s="1">
        <v>0</v>
      </c>
      <c r="L4870" s="1">
        <f t="shared" si="227"/>
        <v>-0.52213421841028251</v>
      </c>
      <c r="M4870" s="1">
        <f>ABS(J4870-Base!J4870)</f>
        <v>5.4185765953030929E-3</v>
      </c>
    </row>
    <row r="4871" spans="5:13" x14ac:dyDescent="0.3">
      <c r="E4871" s="1">
        <v>4860</v>
      </c>
      <c r="F4871" s="1">
        <v>1</v>
      </c>
      <c r="G4871" s="1">
        <v>21</v>
      </c>
      <c r="H4871" s="1">
        <v>2</v>
      </c>
      <c r="I4871" s="1">
        <f t="shared" si="225"/>
        <v>6.7317210501659577E-2</v>
      </c>
      <c r="J4871" s="1">
        <f t="shared" si="226"/>
        <v>0.51682295018884739</v>
      </c>
      <c r="K4871" s="1">
        <v>1</v>
      </c>
      <c r="L4871" s="1">
        <f t="shared" si="227"/>
        <v>-0.66005491923960891</v>
      </c>
      <c r="M4871" s="1">
        <f>ABS(J4871-Base!J4871)</f>
        <v>2.8386367784460909E-5</v>
      </c>
    </row>
    <row r="4872" spans="5:13" x14ac:dyDescent="0.3">
      <c r="E4872" s="1">
        <v>4861</v>
      </c>
      <c r="F4872" s="1">
        <v>1</v>
      </c>
      <c r="G4872" s="1">
        <v>23</v>
      </c>
      <c r="H4872" s="1">
        <v>2</v>
      </c>
      <c r="I4872" s="1">
        <f t="shared" si="225"/>
        <v>8.1220188502868634E-3</v>
      </c>
      <c r="J4872" s="1">
        <f t="shared" si="226"/>
        <v>0.50203049355042118</v>
      </c>
      <c r="K4872" s="1">
        <v>1</v>
      </c>
      <c r="L4872" s="1">
        <f t="shared" si="227"/>
        <v>-0.68909441701091245</v>
      </c>
      <c r="M4872" s="1">
        <f>ABS(J4872-Base!J4872)</f>
        <v>5.4109666962431913E-4</v>
      </c>
    </row>
    <row r="4873" spans="5:13" x14ac:dyDescent="0.3">
      <c r="E4873" s="1">
        <v>4862</v>
      </c>
      <c r="F4873" s="1">
        <v>0</v>
      </c>
      <c r="G4873" s="1">
        <v>25</v>
      </c>
      <c r="H4873" s="1">
        <v>3</v>
      </c>
      <c r="I4873" s="1">
        <f t="shared" si="225"/>
        <v>0.17330214326330862</v>
      </c>
      <c r="J4873" s="1">
        <f t="shared" si="226"/>
        <v>0.5432174252299079</v>
      </c>
      <c r="K4873" s="1">
        <v>0</v>
      </c>
      <c r="L4873" s="1">
        <f t="shared" si="227"/>
        <v>-0.78354776766807388</v>
      </c>
      <c r="M4873" s="1">
        <f>ABS(J4873-Base!J4873)</f>
        <v>1.5460502066526272E-2</v>
      </c>
    </row>
    <row r="4874" spans="5:13" x14ac:dyDescent="0.3">
      <c r="E4874" s="1">
        <v>4863</v>
      </c>
      <c r="F4874" s="1">
        <v>1</v>
      </c>
      <c r="G4874" s="1">
        <v>18</v>
      </c>
      <c r="H4874" s="1">
        <v>5</v>
      </c>
      <c r="I4874" s="1">
        <f t="shared" si="225"/>
        <v>1.0452125545910642</v>
      </c>
      <c r="J4874" s="1">
        <f t="shared" si="226"/>
        <v>0.73985451909702493</v>
      </c>
      <c r="K4874" s="1">
        <v>1</v>
      </c>
      <c r="L4874" s="1">
        <f t="shared" si="227"/>
        <v>-0.30130170792624317</v>
      </c>
      <c r="M4874" s="1">
        <f>ABS(J4874-Base!J4874)</f>
        <v>8.5765530236312504E-3</v>
      </c>
    </row>
    <row r="4875" spans="5:13" x14ac:dyDescent="0.3">
      <c r="E4875" s="1">
        <v>4864</v>
      </c>
      <c r="F4875" s="1">
        <v>1</v>
      </c>
      <c r="G4875" s="1">
        <v>17</v>
      </c>
      <c r="H4875" s="1">
        <v>2</v>
      </c>
      <c r="I4875" s="1">
        <f t="shared" si="225"/>
        <v>0.18570759380440496</v>
      </c>
      <c r="J4875" s="1">
        <f t="shared" si="226"/>
        <v>0.5462939287708084</v>
      </c>
      <c r="K4875" s="1">
        <v>0</v>
      </c>
      <c r="L4875" s="1">
        <f t="shared" si="227"/>
        <v>-0.79030571080776524</v>
      </c>
      <c r="M4875" s="1">
        <f>ABS(J4875-Base!J4875)</f>
        <v>9.8859532687645135E-4</v>
      </c>
    </row>
    <row r="4876" spans="5:13" x14ac:dyDescent="0.3">
      <c r="E4876" s="1">
        <v>4865</v>
      </c>
      <c r="F4876" s="1">
        <v>0</v>
      </c>
      <c r="G4876" s="1">
        <v>35</v>
      </c>
      <c r="H4876" s="1">
        <v>2</v>
      </c>
      <c r="I4876" s="1">
        <f t="shared" si="225"/>
        <v>-0.33892990908548781</v>
      </c>
      <c r="J4876" s="1">
        <f t="shared" si="226"/>
        <v>0.41606943833706966</v>
      </c>
      <c r="K4876" s="1">
        <v>1</v>
      </c>
      <c r="L4876" s="1">
        <f t="shared" si="227"/>
        <v>-0.87690311357081885</v>
      </c>
      <c r="M4876" s="1">
        <f>ABS(J4876-Base!J4876)</f>
        <v>1.5435277763423683E-3</v>
      </c>
    </row>
    <row r="4877" spans="5:13" x14ac:dyDescent="0.3">
      <c r="E4877" s="1">
        <v>4866</v>
      </c>
      <c r="F4877" s="1">
        <v>0</v>
      </c>
      <c r="G4877" s="1">
        <v>24</v>
      </c>
      <c r="H4877" s="1">
        <v>0</v>
      </c>
      <c r="I4877" s="1">
        <f t="shared" ref="I4877:I4940" si="228">$H$5+$H$6*G4877+H4877*$H$7+$H$8*F4877+F4877*H4877*$H$9+F4877*G4877*$H$10</f>
        <v>-0.54451898820577227</v>
      </c>
      <c r="J4877" s="1">
        <f t="shared" ref="J4877:J4940" si="229">EXP(I4877)/(1+EXP(I4877))</f>
        <v>0.36713697802341244</v>
      </c>
      <c r="K4877" s="1">
        <v>0</v>
      </c>
      <c r="L4877" s="1">
        <f t="shared" ref="L4877:L4940" si="230">IF(K4877=1,LN(J4877),LN(1-J4877))</f>
        <v>-0.45750127523642731</v>
      </c>
      <c r="M4877" s="1">
        <f>ABS(J4877-Base!J4877)</f>
        <v>9.0319000904001689E-3</v>
      </c>
    </row>
    <row r="4878" spans="5:13" x14ac:dyDescent="0.3">
      <c r="E4878" s="1">
        <v>4867</v>
      </c>
      <c r="F4878" s="1">
        <v>0</v>
      </c>
      <c r="G4878" s="1">
        <v>26</v>
      </c>
      <c r="H4878" s="1">
        <v>3</v>
      </c>
      <c r="I4878" s="1">
        <f t="shared" si="228"/>
        <v>0.146886819857589</v>
      </c>
      <c r="J4878" s="1">
        <f t="shared" si="229"/>
        <v>0.5366558222841874</v>
      </c>
      <c r="K4878" s="1">
        <v>1</v>
      </c>
      <c r="L4878" s="1">
        <f t="shared" si="230"/>
        <v>-0.62239831679977509</v>
      </c>
      <c r="M4878" s="1">
        <f>ABS(J4878-Base!J4878)</f>
        <v>1.4966078005499539E-2</v>
      </c>
    </row>
    <row r="4879" spans="5:13" x14ac:dyDescent="0.3">
      <c r="E4879" s="1">
        <v>4868</v>
      </c>
      <c r="F4879" s="1">
        <v>1</v>
      </c>
      <c r="G4879" s="1">
        <v>24</v>
      </c>
      <c r="H4879" s="1">
        <v>5</v>
      </c>
      <c r="I4879" s="1">
        <f t="shared" si="228"/>
        <v>0.86762697963694613</v>
      </c>
      <c r="J4879" s="1">
        <f t="shared" si="229"/>
        <v>0.70425168202778288</v>
      </c>
      <c r="K4879" s="1">
        <v>0</v>
      </c>
      <c r="L4879" s="1">
        <f t="shared" si="230"/>
        <v>-1.2182464634695953</v>
      </c>
      <c r="M4879" s="1">
        <f>ABS(J4879-Base!J4879)</f>
        <v>7.9638207494150404E-3</v>
      </c>
    </row>
    <row r="4880" spans="5:13" x14ac:dyDescent="0.3">
      <c r="E4880" s="1">
        <v>4869</v>
      </c>
      <c r="F4880" s="1">
        <v>0</v>
      </c>
      <c r="G4880" s="1">
        <v>29</v>
      </c>
      <c r="H4880" s="1">
        <v>1</v>
      </c>
      <c r="I4880" s="1">
        <f t="shared" si="228"/>
        <v>-0.42851678694277029</v>
      </c>
      <c r="J4880" s="1">
        <f t="shared" si="229"/>
        <v>0.39448056471223647</v>
      </c>
      <c r="K4880" s="1">
        <v>1</v>
      </c>
      <c r="L4880" s="1">
        <f t="shared" si="230"/>
        <v>-0.93018540553150597</v>
      </c>
      <c r="M4880" s="1">
        <f>ABS(J4880-Base!J4880)</f>
        <v>3.6454111541763812E-3</v>
      </c>
    </row>
    <row r="4881" spans="5:13" x14ac:dyDescent="0.3">
      <c r="E4881" s="1">
        <v>4870</v>
      </c>
      <c r="F4881" s="1">
        <v>0</v>
      </c>
      <c r="G4881" s="1">
        <v>21</v>
      </c>
      <c r="H4881" s="1">
        <v>2</v>
      </c>
      <c r="I4881" s="1">
        <f t="shared" si="228"/>
        <v>3.0884618594586966E-2</v>
      </c>
      <c r="J4881" s="1">
        <f t="shared" si="229"/>
        <v>0.50772054096568409</v>
      </c>
      <c r="K4881" s="1">
        <v>0</v>
      </c>
      <c r="L4881" s="1">
        <f t="shared" si="230"/>
        <v>-0.70870871757696374</v>
      </c>
      <c r="M4881" s="1">
        <f>ABS(J4881-Base!J4881)</f>
        <v>9.1307955909477601E-3</v>
      </c>
    </row>
    <row r="4882" spans="5:13" x14ac:dyDescent="0.3">
      <c r="E4882" s="1">
        <v>4871</v>
      </c>
      <c r="F4882" s="1">
        <v>0</v>
      </c>
      <c r="G4882" s="1">
        <v>27</v>
      </c>
      <c r="H4882" s="1">
        <v>1</v>
      </c>
      <c r="I4882" s="1">
        <f t="shared" si="228"/>
        <v>-0.37568614013133106</v>
      </c>
      <c r="J4882" s="1">
        <f t="shared" si="229"/>
        <v>0.40716776750395117</v>
      </c>
      <c r="K4882" s="1">
        <v>1</v>
      </c>
      <c r="L4882" s="1">
        <f t="shared" si="230"/>
        <v>-0.89852997330334061</v>
      </c>
      <c r="M4882" s="1">
        <f>ABS(J4882-Base!J4882)</f>
        <v>2.6458377101921116E-3</v>
      </c>
    </row>
    <row r="4883" spans="5:13" x14ac:dyDescent="0.3">
      <c r="E4883" s="1">
        <v>4872</v>
      </c>
      <c r="F4883" s="1">
        <v>1</v>
      </c>
      <c r="G4883" s="1">
        <v>30</v>
      </c>
      <c r="H4883" s="1">
        <v>3</v>
      </c>
      <c r="I4883" s="1">
        <f t="shared" si="228"/>
        <v>9.7306366941264225E-2</v>
      </c>
      <c r="J4883" s="1">
        <f t="shared" si="229"/>
        <v>0.52430741513915491</v>
      </c>
      <c r="K4883" s="1">
        <v>0</v>
      </c>
      <c r="L4883" s="1">
        <f t="shared" si="230"/>
        <v>-0.74298346351310152</v>
      </c>
      <c r="M4883" s="1">
        <f>ABS(J4883-Base!J4883)</f>
        <v>1.0898410055508734E-3</v>
      </c>
    </row>
    <row r="4884" spans="5:13" x14ac:dyDescent="0.3">
      <c r="E4884" s="1">
        <v>4873</v>
      </c>
      <c r="F4884" s="1">
        <v>0</v>
      </c>
      <c r="G4884" s="1">
        <v>29</v>
      </c>
      <c r="H4884" s="1">
        <v>3</v>
      </c>
      <c r="I4884" s="1">
        <f t="shared" si="228"/>
        <v>6.7640849640430045E-2</v>
      </c>
      <c r="J4884" s="1">
        <f t="shared" si="229"/>
        <v>0.51690376793916937</v>
      </c>
      <c r="K4884" s="1">
        <v>0</v>
      </c>
      <c r="L4884" s="1">
        <f t="shared" si="230"/>
        <v>-0.72753940695368136</v>
      </c>
      <c r="M4884" s="1">
        <f>ABS(J4884-Base!J4884)</f>
        <v>1.3436248929804773E-2</v>
      </c>
    </row>
    <row r="4885" spans="5:13" x14ac:dyDescent="0.3">
      <c r="E4885" s="1">
        <v>4874</v>
      </c>
      <c r="F4885" s="1">
        <v>1</v>
      </c>
      <c r="G4885" s="1">
        <v>19</v>
      </c>
      <c r="H4885" s="1">
        <v>1</v>
      </c>
      <c r="I4885" s="1">
        <f t="shared" si="228"/>
        <v>-0.16985511671774955</v>
      </c>
      <c r="J4885" s="1">
        <f t="shared" si="229"/>
        <v>0.45763801982697555</v>
      </c>
      <c r="K4885" s="1">
        <v>1</v>
      </c>
      <c r="L4885" s="1">
        <f t="shared" si="230"/>
        <v>-0.78167675708171735</v>
      </c>
      <c r="M4885" s="1">
        <f>ABS(J4885-Base!J4885)</f>
        <v>2.9238545794913473E-3</v>
      </c>
    </row>
    <row r="4886" spans="5:13" x14ac:dyDescent="0.3">
      <c r="E4886" s="1">
        <v>4875</v>
      </c>
      <c r="F4886" s="1">
        <v>1</v>
      </c>
      <c r="G4886" s="1">
        <v>23</v>
      </c>
      <c r="H4886" s="1">
        <v>1</v>
      </c>
      <c r="I4886" s="1">
        <f t="shared" si="228"/>
        <v>-0.28824550002049498</v>
      </c>
      <c r="J4886" s="1">
        <f t="shared" si="229"/>
        <v>0.42843345186620124</v>
      </c>
      <c r="K4886" s="1">
        <v>0</v>
      </c>
      <c r="L4886" s="1">
        <f t="shared" si="230"/>
        <v>-0.55937435784786393</v>
      </c>
      <c r="M4886" s="1">
        <f>ABS(J4886-Base!J4886)</f>
        <v>3.8919667153189952E-3</v>
      </c>
    </row>
    <row r="4887" spans="5:13" x14ac:dyDescent="0.3">
      <c r="E4887" s="1">
        <v>4876</v>
      </c>
      <c r="F4887" s="1">
        <v>1</v>
      </c>
      <c r="G4887" s="1">
        <v>23</v>
      </c>
      <c r="H4887" s="1">
        <v>1</v>
      </c>
      <c r="I4887" s="1">
        <f t="shared" si="228"/>
        <v>-0.28824550002049498</v>
      </c>
      <c r="J4887" s="1">
        <f t="shared" si="229"/>
        <v>0.42843345186620124</v>
      </c>
      <c r="K4887" s="1">
        <v>0</v>
      </c>
      <c r="L4887" s="1">
        <f t="shared" si="230"/>
        <v>-0.55937435784786393</v>
      </c>
      <c r="M4887" s="1">
        <f>ABS(J4887-Base!J4887)</f>
        <v>3.8919667153189952E-3</v>
      </c>
    </row>
    <row r="4888" spans="5:13" x14ac:dyDescent="0.3">
      <c r="E4888" s="1">
        <v>4877</v>
      </c>
      <c r="F4888" s="1">
        <v>1</v>
      </c>
      <c r="G4888" s="1">
        <v>24</v>
      </c>
      <c r="H4888" s="1">
        <v>3</v>
      </c>
      <c r="I4888" s="1">
        <f t="shared" si="228"/>
        <v>0.27489194189538235</v>
      </c>
      <c r="J4888" s="1">
        <f t="shared" si="229"/>
        <v>0.56829347313059175</v>
      </c>
      <c r="K4888" s="1">
        <v>0</v>
      </c>
      <c r="L4888" s="1">
        <f t="shared" si="230"/>
        <v>-0.84000925754169453</v>
      </c>
      <c r="M4888" s="1">
        <f>ABS(J4888-Base!J4888)</f>
        <v>2.583137306302774E-3</v>
      </c>
    </row>
    <row r="4889" spans="5:13" x14ac:dyDescent="0.3">
      <c r="E4889" s="1">
        <v>4878</v>
      </c>
      <c r="F4889" s="1">
        <v>1</v>
      </c>
      <c r="G4889" s="1">
        <v>22</v>
      </c>
      <c r="H4889" s="1">
        <v>4</v>
      </c>
      <c r="I4889" s="1">
        <f t="shared" si="228"/>
        <v>0.63045465241753684</v>
      </c>
      <c r="J4889" s="1">
        <f t="shared" si="229"/>
        <v>0.65259254609950756</v>
      </c>
      <c r="K4889" s="1">
        <v>0</v>
      </c>
      <c r="L4889" s="1">
        <f t="shared" si="230"/>
        <v>-1.0572569691574951</v>
      </c>
      <c r="M4889" s="1">
        <f>ABS(J4889-Base!J4889)</f>
        <v>5.9825470584123908E-3</v>
      </c>
    </row>
    <row r="4890" spans="5:13" x14ac:dyDescent="0.3">
      <c r="E4890" s="1">
        <v>4879</v>
      </c>
      <c r="F4890" s="1">
        <v>0</v>
      </c>
      <c r="G4890" s="1">
        <v>27</v>
      </c>
      <c r="H4890" s="1">
        <v>2</v>
      </c>
      <c r="I4890" s="1">
        <f t="shared" si="228"/>
        <v>-0.12760732183973089</v>
      </c>
      <c r="J4890" s="1">
        <f t="shared" si="229"/>
        <v>0.4681413889610696</v>
      </c>
      <c r="K4890" s="1">
        <v>0</v>
      </c>
      <c r="L4890" s="1">
        <f t="shared" si="230"/>
        <v>-0.63137759368707358</v>
      </c>
      <c r="M4890" s="1">
        <f>ABS(J4890-Base!J4890)</f>
        <v>5.8814182643489032E-3</v>
      </c>
    </row>
    <row r="4891" spans="5:13" x14ac:dyDescent="0.3">
      <c r="E4891" s="1">
        <v>4880</v>
      </c>
      <c r="F4891" s="1">
        <v>0</v>
      </c>
      <c r="G4891" s="1">
        <v>34</v>
      </c>
      <c r="H4891" s="1">
        <v>2</v>
      </c>
      <c r="I4891" s="1">
        <f t="shared" si="228"/>
        <v>-0.3125145856797682</v>
      </c>
      <c r="J4891" s="1">
        <f t="shared" si="229"/>
        <v>0.42250107599303</v>
      </c>
      <c r="K4891" s="1">
        <v>1</v>
      </c>
      <c r="L4891" s="1">
        <f t="shared" si="230"/>
        <v>-0.86156328545908634</v>
      </c>
      <c r="M4891" s="1">
        <f>ABS(J4891-Base!J4891)</f>
        <v>2.0769285677940674E-3</v>
      </c>
    </row>
    <row r="4892" spans="5:13" x14ac:dyDescent="0.3">
      <c r="E4892" s="1">
        <v>4881</v>
      </c>
      <c r="F4892" s="1">
        <v>0</v>
      </c>
      <c r="G4892" s="1">
        <v>22</v>
      </c>
      <c r="H4892" s="1">
        <v>1</v>
      </c>
      <c r="I4892" s="1">
        <f t="shared" si="228"/>
        <v>-0.24360952310273282</v>
      </c>
      <c r="J4892" s="1">
        <f t="shared" si="229"/>
        <v>0.43939703315261519</v>
      </c>
      <c r="K4892" s="1">
        <v>0</v>
      </c>
      <c r="L4892" s="1">
        <f t="shared" si="230"/>
        <v>-0.57874234799398538</v>
      </c>
      <c r="M4892" s="1">
        <f>ABS(J4892-Base!J4892)</f>
        <v>4.6310560282480928E-5</v>
      </c>
    </row>
    <row r="4893" spans="5:13" x14ac:dyDescent="0.3">
      <c r="E4893" s="1">
        <v>4882</v>
      </c>
      <c r="F4893" s="1">
        <v>0</v>
      </c>
      <c r="G4893" s="1">
        <v>21</v>
      </c>
      <c r="H4893" s="1">
        <v>0</v>
      </c>
      <c r="I4893" s="1">
        <f t="shared" si="228"/>
        <v>-0.46527301798861337</v>
      </c>
      <c r="J4893" s="1">
        <f t="shared" si="229"/>
        <v>0.38573566532339898</v>
      </c>
      <c r="K4893" s="1">
        <v>0</v>
      </c>
      <c r="L4893" s="1">
        <f t="shared" si="230"/>
        <v>-0.48732993097630589</v>
      </c>
      <c r="M4893" s="1">
        <f>ABS(J4893-Base!J4893)</f>
        <v>7.6970146114788141E-3</v>
      </c>
    </row>
    <row r="4894" spans="5:13" x14ac:dyDescent="0.3">
      <c r="E4894" s="1">
        <v>4883</v>
      </c>
      <c r="F4894" s="1">
        <v>0</v>
      </c>
      <c r="G4894" s="1">
        <v>10</v>
      </c>
      <c r="H4894" s="1">
        <v>0</v>
      </c>
      <c r="I4894" s="1">
        <f t="shared" si="228"/>
        <v>-0.17470446052569749</v>
      </c>
      <c r="J4894" s="1">
        <f t="shared" si="229"/>
        <v>0.4564346357704348</v>
      </c>
      <c r="K4894" s="1">
        <v>0</v>
      </c>
      <c r="L4894" s="1">
        <f t="shared" si="230"/>
        <v>-0.60960531428038778</v>
      </c>
      <c r="M4894" s="1">
        <f>ABS(J4894-Base!J4894)</f>
        <v>2.2029409529555899E-3</v>
      </c>
    </row>
    <row r="4895" spans="5:13" x14ac:dyDescent="0.3">
      <c r="E4895" s="1">
        <v>4884</v>
      </c>
      <c r="F4895" s="1">
        <v>0</v>
      </c>
      <c r="G4895" s="1">
        <v>36</v>
      </c>
      <c r="H4895" s="1">
        <v>0</v>
      </c>
      <c r="I4895" s="1">
        <f t="shared" si="228"/>
        <v>-0.86150286907440776</v>
      </c>
      <c r="J4895" s="1">
        <f t="shared" si="229"/>
        <v>0.29702544889800764</v>
      </c>
      <c r="K4895" s="1">
        <v>0</v>
      </c>
      <c r="L4895" s="1">
        <f t="shared" si="230"/>
        <v>-0.35243458825063173</v>
      </c>
      <c r="M4895" s="1">
        <f>ABS(J4895-Base!J4895)</f>
        <v>1.3382960786674947E-2</v>
      </c>
    </row>
    <row r="4896" spans="5:13" x14ac:dyDescent="0.3">
      <c r="E4896" s="1">
        <v>4885</v>
      </c>
      <c r="F4896" s="1">
        <v>0</v>
      </c>
      <c r="G4896" s="1">
        <v>31</v>
      </c>
      <c r="H4896" s="1">
        <v>0</v>
      </c>
      <c r="I4896" s="1">
        <f t="shared" si="228"/>
        <v>-0.72942625204580969</v>
      </c>
      <c r="J4896" s="1">
        <f t="shared" si="229"/>
        <v>0.32532064508229447</v>
      </c>
      <c r="K4896" s="1">
        <v>1</v>
      </c>
      <c r="L4896" s="1">
        <f t="shared" si="230"/>
        <v>-1.1229439827693399</v>
      </c>
      <c r="M4896" s="1">
        <f>ABS(J4896-Base!J4896)</f>
        <v>1.1776913713985815E-2</v>
      </c>
    </row>
    <row r="4897" spans="5:13" x14ac:dyDescent="0.3">
      <c r="E4897" s="1">
        <v>4886</v>
      </c>
      <c r="F4897" s="1">
        <v>1</v>
      </c>
      <c r="G4897" s="1">
        <v>25</v>
      </c>
      <c r="H4897" s="1">
        <v>5</v>
      </c>
      <c r="I4897" s="1">
        <f t="shared" si="228"/>
        <v>0.8380293838112598</v>
      </c>
      <c r="J4897" s="1">
        <f t="shared" si="229"/>
        <v>0.69805001920814269</v>
      </c>
      <c r="K4897" s="1">
        <v>1</v>
      </c>
      <c r="L4897" s="1">
        <f t="shared" si="230"/>
        <v>-0.35946451803062252</v>
      </c>
      <c r="M4897" s="1">
        <f>ABS(J4897-Base!J4897)</f>
        <v>7.8380176991105222E-3</v>
      </c>
    </row>
    <row r="4898" spans="5:13" x14ac:dyDescent="0.3">
      <c r="E4898" s="1">
        <v>4887</v>
      </c>
      <c r="F4898" s="1">
        <v>0</v>
      </c>
      <c r="G4898" s="1">
        <v>28</v>
      </c>
      <c r="H4898" s="1">
        <v>1</v>
      </c>
      <c r="I4898" s="1">
        <f t="shared" si="228"/>
        <v>-0.40210146353705067</v>
      </c>
      <c r="J4898" s="1">
        <f t="shared" si="229"/>
        <v>0.40080754556530518</v>
      </c>
      <c r="K4898" s="1">
        <v>1</v>
      </c>
      <c r="L4898" s="1">
        <f t="shared" si="230"/>
        <v>-0.91427390312795231</v>
      </c>
      <c r="M4898" s="1">
        <f>ABS(J4898-Base!J4898)</f>
        <v>3.1490134339461351E-3</v>
      </c>
    </row>
    <row r="4899" spans="5:13" x14ac:dyDescent="0.3">
      <c r="E4899" s="1">
        <v>4888</v>
      </c>
      <c r="F4899" s="1">
        <v>0</v>
      </c>
      <c r="G4899" s="1">
        <v>27</v>
      </c>
      <c r="H4899" s="1">
        <v>0</v>
      </c>
      <c r="I4899" s="1">
        <f t="shared" si="228"/>
        <v>-0.62376495842293123</v>
      </c>
      <c r="J4899" s="1">
        <f t="shared" si="229"/>
        <v>0.34892565543319548</v>
      </c>
      <c r="K4899" s="1">
        <v>1</v>
      </c>
      <c r="L4899" s="1">
        <f t="shared" si="230"/>
        <v>-1.0528964011534392</v>
      </c>
      <c r="M4899" s="1">
        <f>ABS(J4899-Base!J4899)</f>
        <v>1.0275372231825008E-2</v>
      </c>
    </row>
    <row r="4900" spans="5:13" x14ac:dyDescent="0.3">
      <c r="E4900" s="1">
        <v>4889</v>
      </c>
      <c r="F4900" s="1">
        <v>0</v>
      </c>
      <c r="G4900" s="1">
        <v>27</v>
      </c>
      <c r="H4900" s="1">
        <v>0</v>
      </c>
      <c r="I4900" s="1">
        <f t="shared" si="228"/>
        <v>-0.62376495842293123</v>
      </c>
      <c r="J4900" s="1">
        <f t="shared" si="229"/>
        <v>0.34892565543319548</v>
      </c>
      <c r="K4900" s="1">
        <v>0</v>
      </c>
      <c r="L4900" s="1">
        <f t="shared" si="230"/>
        <v>-0.42913144273050785</v>
      </c>
      <c r="M4900" s="1">
        <f>ABS(J4900-Base!J4900)</f>
        <v>1.0275372231825008E-2</v>
      </c>
    </row>
    <row r="4901" spans="5:13" x14ac:dyDescent="0.3">
      <c r="E4901" s="1">
        <v>4890</v>
      </c>
      <c r="F4901" s="1">
        <v>1</v>
      </c>
      <c r="G4901" s="1">
        <v>28</v>
      </c>
      <c r="H4901" s="1">
        <v>2</v>
      </c>
      <c r="I4901" s="1">
        <f t="shared" si="228"/>
        <v>-0.13986596027814491</v>
      </c>
      <c r="J4901" s="1">
        <f t="shared" si="229"/>
        <v>0.46509040126462287</v>
      </c>
      <c r="K4901" s="1">
        <v>0</v>
      </c>
      <c r="L4901" s="1">
        <f t="shared" si="230"/>
        <v>-0.62565752069029823</v>
      </c>
      <c r="M4901" s="1">
        <f>ABS(J4901-Base!J4901)</f>
        <v>1.8144001534711185E-3</v>
      </c>
    </row>
    <row r="4902" spans="5:13" x14ac:dyDescent="0.3">
      <c r="E4902" s="1">
        <v>4891</v>
      </c>
      <c r="F4902" s="1">
        <v>0</v>
      </c>
      <c r="G4902" s="1">
        <v>29</v>
      </c>
      <c r="H4902" s="1">
        <v>2</v>
      </c>
      <c r="I4902" s="1">
        <f t="shared" si="228"/>
        <v>-0.18043796865117012</v>
      </c>
      <c r="J4902" s="1">
        <f t="shared" si="229"/>
        <v>0.45501249971933283</v>
      </c>
      <c r="K4902" s="1">
        <v>1</v>
      </c>
      <c r="L4902" s="1">
        <f t="shared" si="230"/>
        <v>-0.78743038849791103</v>
      </c>
      <c r="M4902" s="1">
        <f>ABS(J4902-Base!J4902)</f>
        <v>4.7877438780188908E-3</v>
      </c>
    </row>
    <row r="4903" spans="5:13" x14ac:dyDescent="0.3">
      <c r="E4903" s="1">
        <v>4892</v>
      </c>
      <c r="F4903" s="1">
        <v>1</v>
      </c>
      <c r="G4903" s="1">
        <v>23</v>
      </c>
      <c r="H4903" s="1">
        <v>3</v>
      </c>
      <c r="I4903" s="1">
        <f t="shared" si="228"/>
        <v>0.30448953772106868</v>
      </c>
      <c r="J4903" s="1">
        <f t="shared" si="229"/>
        <v>0.57553965310375632</v>
      </c>
      <c r="K4903" s="1">
        <v>1</v>
      </c>
      <c r="L4903" s="1">
        <f t="shared" si="230"/>
        <v>-0.55244715118904442</v>
      </c>
      <c r="M4903" s="1">
        <f>ABS(J4903-Base!J4903)</f>
        <v>2.8232640295787759E-3</v>
      </c>
    </row>
    <row r="4904" spans="5:13" x14ac:dyDescent="0.3">
      <c r="E4904" s="1">
        <v>4893</v>
      </c>
      <c r="F4904" s="1">
        <v>1</v>
      </c>
      <c r="G4904" s="1">
        <v>16</v>
      </c>
      <c r="H4904" s="1">
        <v>6</v>
      </c>
      <c r="I4904" s="1">
        <f t="shared" si="228"/>
        <v>1.4007752651132188</v>
      </c>
      <c r="J4904" s="1">
        <f t="shared" si="229"/>
        <v>0.80230688260330663</v>
      </c>
      <c r="K4904" s="1">
        <v>1</v>
      </c>
      <c r="L4904" s="1">
        <f t="shared" si="230"/>
        <v>-0.22026409766863758</v>
      </c>
      <c r="M4904" s="1">
        <f>ABS(J4904-Base!J4904)</f>
        <v>9.6662209464530857E-3</v>
      </c>
    </row>
    <row r="4905" spans="5:13" x14ac:dyDescent="0.3">
      <c r="E4905" s="1">
        <v>4894</v>
      </c>
      <c r="F4905" s="1">
        <v>0</v>
      </c>
      <c r="G4905" s="1">
        <v>24</v>
      </c>
      <c r="H4905" s="1">
        <v>4</v>
      </c>
      <c r="I4905" s="1">
        <f t="shared" si="228"/>
        <v>0.4477962849606284</v>
      </c>
      <c r="J4905" s="1">
        <f t="shared" si="229"/>
        <v>0.61011515338568312</v>
      </c>
      <c r="K4905" s="1">
        <v>1</v>
      </c>
      <c r="L4905" s="1">
        <f t="shared" si="230"/>
        <v>-0.49410756358863156</v>
      </c>
      <c r="M4905" s="1">
        <f>ABS(J4905-Base!J4905)</f>
        <v>2.3330318383314563E-2</v>
      </c>
    </row>
    <row r="4906" spans="5:13" x14ac:dyDescent="0.3">
      <c r="E4906" s="1">
        <v>4895</v>
      </c>
      <c r="F4906" s="1">
        <v>1</v>
      </c>
      <c r="G4906" s="1">
        <v>19</v>
      </c>
      <c r="H4906" s="1">
        <v>2</v>
      </c>
      <c r="I4906" s="1">
        <f t="shared" si="228"/>
        <v>0.12651240215303225</v>
      </c>
      <c r="J4906" s="1">
        <f t="shared" si="229"/>
        <v>0.53158598294634607</v>
      </c>
      <c r="K4906" s="1">
        <v>0</v>
      </c>
      <c r="L4906" s="1">
        <f t="shared" si="230"/>
        <v>-0.75840272231424255</v>
      </c>
      <c r="M4906" s="1">
        <f>ABS(J4906-Base!J4906)</f>
        <v>4.8236777987231694E-4</v>
      </c>
    </row>
    <row r="4907" spans="5:13" x14ac:dyDescent="0.3">
      <c r="E4907" s="1">
        <v>4896</v>
      </c>
      <c r="F4907" s="1">
        <v>1</v>
      </c>
      <c r="G4907" s="1">
        <v>25</v>
      </c>
      <c r="H4907" s="1">
        <v>2</v>
      </c>
      <c r="I4907" s="1">
        <f t="shared" si="228"/>
        <v>-5.1073172801085823E-2</v>
      </c>
      <c r="J4907" s="1">
        <f t="shared" si="229"/>
        <v>0.48723448155067395</v>
      </c>
      <c r="K4907" s="1">
        <v>0</v>
      </c>
      <c r="L4907" s="1">
        <f t="shared" si="230"/>
        <v>-0.66793661734998488</v>
      </c>
      <c r="M4907" s="1">
        <f>ABS(J4907-Base!J4907)</f>
        <v>1.0531659815416483E-3</v>
      </c>
    </row>
    <row r="4908" spans="5:13" x14ac:dyDescent="0.3">
      <c r="E4908" s="1">
        <v>4897</v>
      </c>
      <c r="F4908" s="1">
        <v>1</v>
      </c>
      <c r="G4908" s="1">
        <v>21</v>
      </c>
      <c r="H4908" s="1">
        <v>2</v>
      </c>
      <c r="I4908" s="1">
        <f t="shared" si="228"/>
        <v>6.7317210501659577E-2</v>
      </c>
      <c r="J4908" s="1">
        <f t="shared" si="229"/>
        <v>0.51682295018884739</v>
      </c>
      <c r="K4908" s="1">
        <v>0</v>
      </c>
      <c r="L4908" s="1">
        <f t="shared" si="230"/>
        <v>-0.72737212974126819</v>
      </c>
      <c r="M4908" s="1">
        <f>ABS(J4908-Base!J4908)</f>
        <v>2.8386367784460909E-5</v>
      </c>
    </row>
    <row r="4909" spans="5:13" x14ac:dyDescent="0.3">
      <c r="E4909" s="1">
        <v>4898</v>
      </c>
      <c r="F4909" s="1">
        <v>0</v>
      </c>
      <c r="G4909" s="1">
        <v>25</v>
      </c>
      <c r="H4909" s="1">
        <v>3</v>
      </c>
      <c r="I4909" s="1">
        <f t="shared" si="228"/>
        <v>0.17330214326330862</v>
      </c>
      <c r="J4909" s="1">
        <f t="shared" si="229"/>
        <v>0.5432174252299079</v>
      </c>
      <c r="K4909" s="1">
        <v>0</v>
      </c>
      <c r="L4909" s="1">
        <f t="shared" si="230"/>
        <v>-0.78354776766807388</v>
      </c>
      <c r="M4909" s="1">
        <f>ABS(J4909-Base!J4909)</f>
        <v>1.5460502066526272E-2</v>
      </c>
    </row>
    <row r="4910" spans="5:13" x14ac:dyDescent="0.3">
      <c r="E4910" s="1">
        <v>4899</v>
      </c>
      <c r="F4910" s="1">
        <v>0</v>
      </c>
      <c r="G4910" s="1">
        <v>27</v>
      </c>
      <c r="H4910" s="1">
        <v>3</v>
      </c>
      <c r="I4910" s="1">
        <f t="shared" si="228"/>
        <v>0.12047149645186928</v>
      </c>
      <c r="J4910" s="1">
        <f t="shared" si="229"/>
        <v>0.53008150088560058</v>
      </c>
      <c r="K4910" s="1">
        <v>1</v>
      </c>
      <c r="L4910" s="1">
        <f t="shared" si="230"/>
        <v>-0.63472450900232213</v>
      </c>
      <c r="M4910" s="1">
        <f>ABS(J4910-Base!J4910)</f>
        <v>1.4463528467586473E-2</v>
      </c>
    </row>
    <row r="4911" spans="5:13" x14ac:dyDescent="0.3">
      <c r="E4911" s="1">
        <v>4900</v>
      </c>
      <c r="F4911" s="1">
        <v>0</v>
      </c>
      <c r="G4911" s="1">
        <v>20</v>
      </c>
      <c r="H4911" s="1">
        <v>2</v>
      </c>
      <c r="I4911" s="1">
        <f t="shared" si="228"/>
        <v>5.7299942000306581E-2</v>
      </c>
      <c r="J4911" s="1">
        <f t="shared" si="229"/>
        <v>0.51432106737096872</v>
      </c>
      <c r="K4911" s="1">
        <v>1</v>
      </c>
      <c r="L4911" s="1">
        <f t="shared" si="230"/>
        <v>-0.66490756384566263</v>
      </c>
      <c r="M4911" s="1">
        <f>ABS(J4911-Base!J4911)</f>
        <v>9.6612911967542958E-3</v>
      </c>
    </row>
    <row r="4912" spans="5:13" x14ac:dyDescent="0.3">
      <c r="E4912" s="1">
        <v>4901</v>
      </c>
      <c r="F4912" s="1">
        <v>1</v>
      </c>
      <c r="G4912" s="1">
        <v>24</v>
      </c>
      <c r="H4912" s="1">
        <v>2</v>
      </c>
      <c r="I4912" s="1">
        <f t="shared" si="228"/>
        <v>-2.1475576975399487E-2</v>
      </c>
      <c r="J4912" s="1">
        <f t="shared" si="229"/>
        <v>0.49463131209131789</v>
      </c>
      <c r="K4912" s="1">
        <v>0</v>
      </c>
      <c r="L4912" s="1">
        <f t="shared" si="230"/>
        <v>-0.68246704101524025</v>
      </c>
      <c r="M4912" s="1">
        <f>ABS(J4912-Base!J4912)</f>
        <v>7.9737401703056099E-4</v>
      </c>
    </row>
    <row r="4913" spans="5:13" x14ac:dyDescent="0.3">
      <c r="E4913" s="1">
        <v>4902</v>
      </c>
      <c r="F4913" s="1">
        <v>1</v>
      </c>
      <c r="G4913" s="1">
        <v>27</v>
      </c>
      <c r="H4913" s="1">
        <v>5</v>
      </c>
      <c r="I4913" s="1">
        <f t="shared" si="228"/>
        <v>0.77883419215988692</v>
      </c>
      <c r="J4913" s="1">
        <f t="shared" si="229"/>
        <v>0.68542880128468697</v>
      </c>
      <c r="K4913" s="1">
        <v>0</v>
      </c>
      <c r="L4913" s="1">
        <f t="shared" si="230"/>
        <v>-1.1565448414511905</v>
      </c>
      <c r="M4913" s="1">
        <f>ABS(J4913-Base!J4913)</f>
        <v>7.5662606700367396E-3</v>
      </c>
    </row>
    <row r="4914" spans="5:13" x14ac:dyDescent="0.3">
      <c r="E4914" s="1">
        <v>4903</v>
      </c>
      <c r="F4914" s="1">
        <v>0</v>
      </c>
      <c r="G4914" s="1">
        <v>26</v>
      </c>
      <c r="H4914" s="1">
        <v>2</v>
      </c>
      <c r="I4914" s="1">
        <f t="shared" si="228"/>
        <v>-0.10119199843401117</v>
      </c>
      <c r="J4914" s="1">
        <f t="shared" si="229"/>
        <v>0.47472356555743933</v>
      </c>
      <c r="K4914" s="1">
        <v>0</v>
      </c>
      <c r="L4914" s="1">
        <f t="shared" si="230"/>
        <v>-0.6438306131696494</v>
      </c>
      <c r="M4914" s="1">
        <f>ABS(J4914-Base!J4914)</f>
        <v>6.4278209415614129E-3</v>
      </c>
    </row>
    <row r="4915" spans="5:13" x14ac:dyDescent="0.3">
      <c r="E4915" s="1">
        <v>4904</v>
      </c>
      <c r="F4915" s="1">
        <v>1</v>
      </c>
      <c r="G4915" s="1">
        <v>29</v>
      </c>
      <c r="H4915" s="1">
        <v>5</v>
      </c>
      <c r="I4915" s="1">
        <f t="shared" si="228"/>
        <v>0.71963900050851426</v>
      </c>
      <c r="J4915" s="1">
        <f t="shared" si="229"/>
        <v>0.67252751756573015</v>
      </c>
      <c r="K4915" s="1">
        <v>1</v>
      </c>
      <c r="L4915" s="1">
        <f t="shared" si="230"/>
        <v>-0.39671225002992083</v>
      </c>
      <c r="M4915" s="1">
        <f>ABS(J4915-Base!J4915)</f>
        <v>7.2679820775450876E-3</v>
      </c>
    </row>
    <row r="4916" spans="5:13" x14ac:dyDescent="0.3">
      <c r="E4916" s="1">
        <v>4905</v>
      </c>
      <c r="F4916" s="1">
        <v>1</v>
      </c>
      <c r="G4916" s="1">
        <v>19</v>
      </c>
      <c r="H4916" s="1">
        <v>1</v>
      </c>
      <c r="I4916" s="1">
        <f t="shared" si="228"/>
        <v>-0.16985511671774955</v>
      </c>
      <c r="J4916" s="1">
        <f t="shared" si="229"/>
        <v>0.45763801982697555</v>
      </c>
      <c r="K4916" s="1">
        <v>0</v>
      </c>
      <c r="L4916" s="1">
        <f t="shared" si="230"/>
        <v>-0.61182164036396791</v>
      </c>
      <c r="M4916" s="1">
        <f>ABS(J4916-Base!J4916)</f>
        <v>2.9238545794913473E-3</v>
      </c>
    </row>
    <row r="4917" spans="5:13" x14ac:dyDescent="0.3">
      <c r="E4917" s="1">
        <v>4906</v>
      </c>
      <c r="F4917" s="1">
        <v>1</v>
      </c>
      <c r="G4917" s="1">
        <v>25</v>
      </c>
      <c r="H4917" s="1">
        <v>6</v>
      </c>
      <c r="I4917" s="1">
        <f t="shared" si="228"/>
        <v>1.1343969026820413</v>
      </c>
      <c r="J4917" s="1">
        <f t="shared" si="229"/>
        <v>0.75664941885121151</v>
      </c>
      <c r="K4917" s="1">
        <v>0</v>
      </c>
      <c r="L4917" s="1">
        <f t="shared" si="230"/>
        <v>-1.4132521545864027</v>
      </c>
      <c r="M4917" s="1">
        <f>ABS(J4917-Base!J4917)</f>
        <v>9.4432639840301702E-3</v>
      </c>
    </row>
    <row r="4918" spans="5:13" x14ac:dyDescent="0.3">
      <c r="E4918" s="1">
        <v>4907</v>
      </c>
      <c r="F4918" s="1">
        <v>0</v>
      </c>
      <c r="G4918" s="1">
        <v>30</v>
      </c>
      <c r="H4918" s="1">
        <v>2</v>
      </c>
      <c r="I4918" s="1">
        <f t="shared" si="228"/>
        <v>-0.20685329205688974</v>
      </c>
      <c r="J4918" s="1">
        <f t="shared" si="229"/>
        <v>0.4484702850960226</v>
      </c>
      <c r="K4918" s="1">
        <v>0</v>
      </c>
      <c r="L4918" s="1">
        <f t="shared" si="230"/>
        <v>-0.59505956158779227</v>
      </c>
      <c r="M4918" s="1">
        <f>ABS(J4918-Base!J4918)</f>
        <v>4.2417013842316331E-3</v>
      </c>
    </row>
    <row r="4919" spans="5:13" x14ac:dyDescent="0.3">
      <c r="E4919" s="1">
        <v>4908</v>
      </c>
      <c r="F4919" s="1">
        <v>0</v>
      </c>
      <c r="G4919" s="1">
        <v>25</v>
      </c>
      <c r="H4919" s="1">
        <v>2</v>
      </c>
      <c r="I4919" s="1">
        <f t="shared" si="228"/>
        <v>-7.477667502829155E-2</v>
      </c>
      <c r="J4919" s="1">
        <f t="shared" si="229"/>
        <v>0.48131453715836953</v>
      </c>
      <c r="K4919" s="1">
        <v>1</v>
      </c>
      <c r="L4919" s="1">
        <f t="shared" si="230"/>
        <v>-0.7312342991849492</v>
      </c>
      <c r="M4919" s="1">
        <f>ABS(J4919-Base!J4919)</f>
        <v>6.9731103738460698E-3</v>
      </c>
    </row>
    <row r="4920" spans="5:13" x14ac:dyDescent="0.3">
      <c r="E4920" s="1">
        <v>4909</v>
      </c>
      <c r="F4920" s="1">
        <v>1</v>
      </c>
      <c r="G4920" s="1">
        <v>23</v>
      </c>
      <c r="H4920" s="1">
        <v>4</v>
      </c>
      <c r="I4920" s="1">
        <f t="shared" si="228"/>
        <v>0.60085705659185051</v>
      </c>
      <c r="J4920" s="1">
        <f t="shared" si="229"/>
        <v>0.64585236278033253</v>
      </c>
      <c r="K4920" s="1">
        <v>1</v>
      </c>
      <c r="L4920" s="1">
        <f t="shared" si="230"/>
        <v>-0.43718434190663547</v>
      </c>
      <c r="M4920" s="1">
        <f>ABS(J4920-Base!J4920)</f>
        <v>5.7982892166952293E-3</v>
      </c>
    </row>
    <row r="4921" spans="5:13" x14ac:dyDescent="0.3">
      <c r="E4921" s="1">
        <v>4910</v>
      </c>
      <c r="F4921" s="1">
        <v>0</v>
      </c>
      <c r="G4921" s="1">
        <v>24</v>
      </c>
      <c r="H4921" s="1">
        <v>1</v>
      </c>
      <c r="I4921" s="1">
        <f t="shared" si="228"/>
        <v>-0.2964401699141721</v>
      </c>
      <c r="J4921" s="1">
        <f t="shared" si="229"/>
        <v>0.42642794299600362</v>
      </c>
      <c r="K4921" s="1">
        <v>0</v>
      </c>
      <c r="L4921" s="1">
        <f t="shared" si="230"/>
        <v>-0.55587170600887603</v>
      </c>
      <c r="M4921" s="1">
        <f>ABS(J4921-Base!J4921)</f>
        <v>1.1007142626220934E-3</v>
      </c>
    </row>
    <row r="4922" spans="5:13" x14ac:dyDescent="0.3">
      <c r="E4922" s="1">
        <v>4911</v>
      </c>
      <c r="F4922" s="1">
        <v>0</v>
      </c>
      <c r="G4922" s="1">
        <v>20</v>
      </c>
      <c r="H4922" s="1">
        <v>0</v>
      </c>
      <c r="I4922" s="1">
        <f t="shared" si="228"/>
        <v>-0.43885769458289375</v>
      </c>
      <c r="J4922" s="1">
        <f t="shared" si="229"/>
        <v>0.39201319140272894</v>
      </c>
      <c r="K4922" s="1">
        <v>0</v>
      </c>
      <c r="L4922" s="1">
        <f t="shared" si="230"/>
        <v>-0.49760209363740737</v>
      </c>
      <c r="M4922" s="1">
        <f>ABS(J4922-Base!J4922)</f>
        <v>7.2334538763165757E-3</v>
      </c>
    </row>
    <row r="4923" spans="5:13" x14ac:dyDescent="0.3">
      <c r="E4923" s="1">
        <v>4912</v>
      </c>
      <c r="F4923" s="1">
        <v>0</v>
      </c>
      <c r="G4923" s="1">
        <v>24</v>
      </c>
      <c r="H4923" s="1">
        <v>3</v>
      </c>
      <c r="I4923" s="1">
        <f t="shared" si="228"/>
        <v>0.19971746666902823</v>
      </c>
      <c r="J4923" s="1">
        <f t="shared" si="229"/>
        <v>0.54976406464654859</v>
      </c>
      <c r="K4923" s="1">
        <v>1</v>
      </c>
      <c r="L4923" s="1">
        <f t="shared" si="230"/>
        <v>-0.59826606616092959</v>
      </c>
      <c r="M4923" s="1">
        <f>ABS(J4923-Base!J4923)</f>
        <v>1.594627117774039E-2</v>
      </c>
    </row>
    <row r="4924" spans="5:13" x14ac:dyDescent="0.3">
      <c r="E4924" s="1">
        <v>4913</v>
      </c>
      <c r="F4924" s="1">
        <v>0</v>
      </c>
      <c r="G4924" s="1">
        <v>23</v>
      </c>
      <c r="H4924" s="1">
        <v>0</v>
      </c>
      <c r="I4924" s="1">
        <f t="shared" si="228"/>
        <v>-0.51810366480005265</v>
      </c>
      <c r="J4924" s="1">
        <f t="shared" si="229"/>
        <v>0.37329576709001761</v>
      </c>
      <c r="K4924" s="1">
        <v>1</v>
      </c>
      <c r="L4924" s="1">
        <f t="shared" si="230"/>
        <v>-0.98538423229005168</v>
      </c>
      <c r="M4924" s="1">
        <f>ABS(J4924-Base!J4924)</f>
        <v>8.5966274346834237E-3</v>
      </c>
    </row>
    <row r="4925" spans="5:13" x14ac:dyDescent="0.3">
      <c r="E4925" s="1">
        <v>4914</v>
      </c>
      <c r="F4925" s="1">
        <v>0</v>
      </c>
      <c r="G4925" s="1">
        <v>28</v>
      </c>
      <c r="H4925" s="1">
        <v>0</v>
      </c>
      <c r="I4925" s="1">
        <f t="shared" si="228"/>
        <v>-0.65018028182865084</v>
      </c>
      <c r="J4925" s="1">
        <f t="shared" si="229"/>
        <v>0.34294891237847408</v>
      </c>
      <c r="K4925" s="1">
        <v>0</v>
      </c>
      <c r="L4925" s="1">
        <f t="shared" si="230"/>
        <v>-0.41999350458372248</v>
      </c>
      <c r="M4925" s="1">
        <f>ABS(J4925-Base!J4925)</f>
        <v>1.0668044857152559E-2</v>
      </c>
    </row>
    <row r="4926" spans="5:13" x14ac:dyDescent="0.3">
      <c r="E4926" s="1">
        <v>4915</v>
      </c>
      <c r="F4926" s="1">
        <v>0</v>
      </c>
      <c r="G4926" s="1">
        <v>24</v>
      </c>
      <c r="H4926" s="1">
        <v>1</v>
      </c>
      <c r="I4926" s="1">
        <f t="shared" si="228"/>
        <v>-0.2964401699141721</v>
      </c>
      <c r="J4926" s="1">
        <f t="shared" si="229"/>
        <v>0.42642794299600362</v>
      </c>
      <c r="K4926" s="1">
        <v>1</v>
      </c>
      <c r="L4926" s="1">
        <f t="shared" si="230"/>
        <v>-0.85231187592304813</v>
      </c>
      <c r="M4926" s="1">
        <f>ABS(J4926-Base!J4926)</f>
        <v>1.1007142626220934E-3</v>
      </c>
    </row>
    <row r="4927" spans="5:13" x14ac:dyDescent="0.3">
      <c r="E4927" s="1">
        <v>4916</v>
      </c>
      <c r="F4927" s="1">
        <v>0</v>
      </c>
      <c r="G4927" s="1">
        <v>24</v>
      </c>
      <c r="H4927" s="1">
        <v>3</v>
      </c>
      <c r="I4927" s="1">
        <f t="shared" si="228"/>
        <v>0.19971746666902823</v>
      </c>
      <c r="J4927" s="1">
        <f t="shared" si="229"/>
        <v>0.54976406464654859</v>
      </c>
      <c r="K4927" s="1">
        <v>1</v>
      </c>
      <c r="L4927" s="1">
        <f t="shared" si="230"/>
        <v>-0.59826606616092959</v>
      </c>
      <c r="M4927" s="1">
        <f>ABS(J4927-Base!J4927)</f>
        <v>1.594627117774039E-2</v>
      </c>
    </row>
    <row r="4928" spans="5:13" x14ac:dyDescent="0.3">
      <c r="E4928" s="1">
        <v>4917</v>
      </c>
      <c r="F4928" s="1">
        <v>0</v>
      </c>
      <c r="G4928" s="1">
        <v>22</v>
      </c>
      <c r="H4928" s="1">
        <v>1</v>
      </c>
      <c r="I4928" s="1">
        <f t="shared" si="228"/>
        <v>-0.24360952310273282</v>
      </c>
      <c r="J4928" s="1">
        <f t="shared" si="229"/>
        <v>0.43939703315261519</v>
      </c>
      <c r="K4928" s="1">
        <v>1</v>
      </c>
      <c r="L4928" s="1">
        <f t="shared" si="230"/>
        <v>-0.82235187109671826</v>
      </c>
      <c r="M4928" s="1">
        <f>ABS(J4928-Base!J4928)</f>
        <v>4.6310560282480928E-5</v>
      </c>
    </row>
    <row r="4929" spans="5:13" x14ac:dyDescent="0.3">
      <c r="E4929" s="1">
        <v>4918</v>
      </c>
      <c r="F4929" s="1">
        <v>0</v>
      </c>
      <c r="G4929" s="1">
        <v>24</v>
      </c>
      <c r="H4929" s="1">
        <v>3</v>
      </c>
      <c r="I4929" s="1">
        <f t="shared" si="228"/>
        <v>0.19971746666902823</v>
      </c>
      <c r="J4929" s="1">
        <f t="shared" si="229"/>
        <v>0.54976406464654859</v>
      </c>
      <c r="K4929" s="1">
        <v>0</v>
      </c>
      <c r="L4929" s="1">
        <f t="shared" si="230"/>
        <v>-0.79798353282995782</v>
      </c>
      <c r="M4929" s="1">
        <f>ABS(J4929-Base!J4929)</f>
        <v>1.594627117774039E-2</v>
      </c>
    </row>
    <row r="4930" spans="5:13" x14ac:dyDescent="0.3">
      <c r="E4930" s="1">
        <v>4919</v>
      </c>
      <c r="F4930" s="1">
        <v>1</v>
      </c>
      <c r="G4930" s="1">
        <v>12</v>
      </c>
      <c r="H4930" s="1">
        <v>1</v>
      </c>
      <c r="I4930" s="1">
        <f t="shared" si="228"/>
        <v>3.7328054062054861E-2</v>
      </c>
      <c r="J4930" s="1">
        <f t="shared" si="229"/>
        <v>0.50933093007691355</v>
      </c>
      <c r="K4930" s="1">
        <v>1</v>
      </c>
      <c r="L4930" s="1">
        <f t="shared" si="230"/>
        <v>-0.67465731637029192</v>
      </c>
      <c r="M4930" s="1">
        <f>ABS(J4930-Base!J4930)</f>
        <v>1.1486942457161753E-3</v>
      </c>
    </row>
    <row r="4931" spans="5:13" x14ac:dyDescent="0.3">
      <c r="E4931" s="1">
        <v>4920</v>
      </c>
      <c r="F4931" s="1">
        <v>1</v>
      </c>
      <c r="G4931" s="1">
        <v>23</v>
      </c>
      <c r="H4931" s="1">
        <v>2</v>
      </c>
      <c r="I4931" s="1">
        <f t="shared" si="228"/>
        <v>8.1220188502868634E-3</v>
      </c>
      <c r="J4931" s="1">
        <f t="shared" si="229"/>
        <v>0.50203049355042118</v>
      </c>
      <c r="K4931" s="1">
        <v>0</v>
      </c>
      <c r="L4931" s="1">
        <f t="shared" si="230"/>
        <v>-0.69721643586119952</v>
      </c>
      <c r="M4931" s="1">
        <f>ABS(J4931-Base!J4931)</f>
        <v>5.4109666962431913E-4</v>
      </c>
    </row>
    <row r="4932" spans="5:13" x14ac:dyDescent="0.3">
      <c r="E4932" s="1">
        <v>4921</v>
      </c>
      <c r="F4932" s="1">
        <v>0</v>
      </c>
      <c r="G4932" s="1">
        <v>21</v>
      </c>
      <c r="H4932" s="1">
        <v>0</v>
      </c>
      <c r="I4932" s="1">
        <f t="shared" si="228"/>
        <v>-0.46527301798861337</v>
      </c>
      <c r="J4932" s="1">
        <f t="shared" si="229"/>
        <v>0.38573566532339898</v>
      </c>
      <c r="K4932" s="1">
        <v>1</v>
      </c>
      <c r="L4932" s="1">
        <f t="shared" si="230"/>
        <v>-0.95260294896491937</v>
      </c>
      <c r="M4932" s="1">
        <f>ABS(J4932-Base!J4932)</f>
        <v>7.6970146114788141E-3</v>
      </c>
    </row>
    <row r="4933" spans="5:13" x14ac:dyDescent="0.3">
      <c r="E4933" s="1">
        <v>4922</v>
      </c>
      <c r="F4933" s="1">
        <v>1</v>
      </c>
      <c r="G4933" s="1">
        <v>23</v>
      </c>
      <c r="H4933" s="1">
        <v>4</v>
      </c>
      <c r="I4933" s="1">
        <f t="shared" si="228"/>
        <v>0.60085705659185051</v>
      </c>
      <c r="J4933" s="1">
        <f t="shared" si="229"/>
        <v>0.64585236278033253</v>
      </c>
      <c r="K4933" s="1">
        <v>0</v>
      </c>
      <c r="L4933" s="1">
        <f t="shared" si="230"/>
        <v>-1.0380413984984858</v>
      </c>
      <c r="M4933" s="1">
        <f>ABS(J4933-Base!J4933)</f>
        <v>5.7982892166952293E-3</v>
      </c>
    </row>
    <row r="4934" spans="5:13" x14ac:dyDescent="0.3">
      <c r="E4934" s="1">
        <v>4923</v>
      </c>
      <c r="F4934" s="1">
        <v>0</v>
      </c>
      <c r="G4934" s="1">
        <v>25</v>
      </c>
      <c r="H4934" s="1">
        <v>3</v>
      </c>
      <c r="I4934" s="1">
        <f t="shared" si="228"/>
        <v>0.17330214326330862</v>
      </c>
      <c r="J4934" s="1">
        <f t="shared" si="229"/>
        <v>0.5432174252299079</v>
      </c>
      <c r="K4934" s="1">
        <v>0</v>
      </c>
      <c r="L4934" s="1">
        <f t="shared" si="230"/>
        <v>-0.78354776766807388</v>
      </c>
      <c r="M4934" s="1">
        <f>ABS(J4934-Base!J4934)</f>
        <v>1.5460502066526272E-2</v>
      </c>
    </row>
    <row r="4935" spans="5:13" x14ac:dyDescent="0.3">
      <c r="E4935" s="1">
        <v>4924</v>
      </c>
      <c r="F4935" s="1">
        <v>0</v>
      </c>
      <c r="G4935" s="1">
        <v>30</v>
      </c>
      <c r="H4935" s="1">
        <v>1</v>
      </c>
      <c r="I4935" s="1">
        <f t="shared" si="228"/>
        <v>-0.4549321103484899</v>
      </c>
      <c r="J4935" s="1">
        <f t="shared" si="229"/>
        <v>0.38818875454897944</v>
      </c>
      <c r="K4935" s="1">
        <v>0</v>
      </c>
      <c r="L4935" s="1">
        <f t="shared" si="230"/>
        <v>-0.49133146650745418</v>
      </c>
      <c r="M4935" s="1">
        <f>ABS(J4935-Base!J4935)</f>
        <v>4.1345494440507835E-3</v>
      </c>
    </row>
    <row r="4936" spans="5:13" x14ac:dyDescent="0.3">
      <c r="E4936" s="1">
        <v>4925</v>
      </c>
      <c r="F4936" s="1">
        <v>1</v>
      </c>
      <c r="G4936" s="1">
        <v>20</v>
      </c>
      <c r="H4936" s="1">
        <v>4</v>
      </c>
      <c r="I4936" s="1">
        <f t="shared" si="228"/>
        <v>0.6896498440689095</v>
      </c>
      <c r="J4936" s="1">
        <f t="shared" si="229"/>
        <v>0.66588902829522556</v>
      </c>
      <c r="K4936" s="1">
        <v>1</v>
      </c>
      <c r="L4936" s="1">
        <f t="shared" si="230"/>
        <v>-0.40663224650644203</v>
      </c>
      <c r="M4936" s="1">
        <f>ABS(J4936-Base!J4936)</f>
        <v>6.3331936661242816E-3</v>
      </c>
    </row>
    <row r="4937" spans="5:13" x14ac:dyDescent="0.3">
      <c r="E4937" s="1">
        <v>4926</v>
      </c>
      <c r="F4937" s="1">
        <v>1</v>
      </c>
      <c r="G4937" s="1">
        <v>22</v>
      </c>
      <c r="H4937" s="1">
        <v>1</v>
      </c>
      <c r="I4937" s="1">
        <f t="shared" si="228"/>
        <v>-0.2586479041948086</v>
      </c>
      <c r="J4937" s="1">
        <f t="shared" si="229"/>
        <v>0.43569611229414967</v>
      </c>
      <c r="K4937" s="1">
        <v>1</v>
      </c>
      <c r="L4937" s="1">
        <f t="shared" si="230"/>
        <v>-0.83081026879469477</v>
      </c>
      <c r="M4937" s="1">
        <f>ABS(J4937-Base!J4937)</f>
        <v>3.6546102981830364E-3</v>
      </c>
    </row>
    <row r="4938" spans="5:13" x14ac:dyDescent="0.3">
      <c r="E4938" s="1">
        <v>4927</v>
      </c>
      <c r="F4938" s="1">
        <v>0</v>
      </c>
      <c r="G4938" s="1">
        <v>28</v>
      </c>
      <c r="H4938" s="1">
        <v>1</v>
      </c>
      <c r="I4938" s="1">
        <f t="shared" si="228"/>
        <v>-0.40210146353705067</v>
      </c>
      <c r="J4938" s="1">
        <f t="shared" si="229"/>
        <v>0.40080754556530518</v>
      </c>
      <c r="K4938" s="1">
        <v>0</v>
      </c>
      <c r="L4938" s="1">
        <f t="shared" si="230"/>
        <v>-0.51217243959090175</v>
      </c>
      <c r="M4938" s="1">
        <f>ABS(J4938-Base!J4938)</f>
        <v>3.1490134339461351E-3</v>
      </c>
    </row>
    <row r="4939" spans="5:13" x14ac:dyDescent="0.3">
      <c r="E4939" s="1">
        <v>4928</v>
      </c>
      <c r="F4939" s="1">
        <v>0</v>
      </c>
      <c r="G4939" s="1">
        <v>26</v>
      </c>
      <c r="H4939" s="1">
        <v>2</v>
      </c>
      <c r="I4939" s="1">
        <f t="shared" si="228"/>
        <v>-0.10119199843401117</v>
      </c>
      <c r="J4939" s="1">
        <f t="shared" si="229"/>
        <v>0.47472356555743933</v>
      </c>
      <c r="K4939" s="1">
        <v>1</v>
      </c>
      <c r="L4939" s="1">
        <f t="shared" si="230"/>
        <v>-0.74502261160366057</v>
      </c>
      <c r="M4939" s="1">
        <f>ABS(J4939-Base!J4939)</f>
        <v>6.4278209415614129E-3</v>
      </c>
    </row>
    <row r="4940" spans="5:13" x14ac:dyDescent="0.3">
      <c r="E4940" s="1">
        <v>4929</v>
      </c>
      <c r="F4940" s="1">
        <v>1</v>
      </c>
      <c r="G4940" s="1">
        <v>21</v>
      </c>
      <c r="H4940" s="1">
        <v>1</v>
      </c>
      <c r="I4940" s="1">
        <f t="shared" si="228"/>
        <v>-0.22905030836912227</v>
      </c>
      <c r="J4940" s="1">
        <f t="shared" si="229"/>
        <v>0.44298646859080054</v>
      </c>
      <c r="K4940" s="1">
        <v>1</v>
      </c>
      <c r="L4940" s="1">
        <f t="shared" si="230"/>
        <v>-0.81421605434526712</v>
      </c>
      <c r="M4940" s="1">
        <f>ABS(J4940-Base!J4940)</f>
        <v>3.4139466939007712E-3</v>
      </c>
    </row>
    <row r="4941" spans="5:13" x14ac:dyDescent="0.3">
      <c r="E4941" s="1">
        <v>4930</v>
      </c>
      <c r="F4941" s="1">
        <v>0</v>
      </c>
      <c r="G4941" s="1">
        <v>31</v>
      </c>
      <c r="H4941" s="1">
        <v>3</v>
      </c>
      <c r="I4941" s="1">
        <f t="shared" ref="I4941:I5004" si="231">$H$5+$H$6*G4941+H4941*$H$7+$H$8*F4941+F4941*H4941*$H$9+F4941*G4941*$H$10</f>
        <v>1.4810202828990815E-2</v>
      </c>
      <c r="J4941" s="1">
        <f t="shared" ref="J4941:J5004" si="232">EXP(I4941)/(1+EXP(I4941))</f>
        <v>0.50370248303162568</v>
      </c>
      <c r="K4941" s="1">
        <v>1</v>
      </c>
      <c r="L4941" s="1">
        <f t="shared" ref="L4941:L5004" si="233">IF(K4941=1,LN(J4941),LN(1-J4941))</f>
        <v>-0.68576949665835529</v>
      </c>
      <c r="M4941" s="1">
        <f>ABS(J4941-Base!J4941)</f>
        <v>1.2383193000038983E-2</v>
      </c>
    </row>
    <row r="4942" spans="5:13" x14ac:dyDescent="0.3">
      <c r="E4942" s="1">
        <v>4931</v>
      </c>
      <c r="F4942" s="1">
        <v>0</v>
      </c>
      <c r="G4942" s="1">
        <v>34</v>
      </c>
      <c r="H4942" s="1">
        <v>0</v>
      </c>
      <c r="I4942" s="1">
        <f t="shared" si="231"/>
        <v>-0.80867222226296853</v>
      </c>
      <c r="J4942" s="1">
        <f t="shared" si="232"/>
        <v>0.30817350923461068</v>
      </c>
      <c r="K4942" s="1">
        <v>0</v>
      </c>
      <c r="L4942" s="1">
        <f t="shared" si="233"/>
        <v>-0.36842009069213155</v>
      </c>
      <c r="M4942" s="1">
        <f>ABS(J4942-Base!J4942)</f>
        <v>1.2777761711278257E-2</v>
      </c>
    </row>
    <row r="4943" spans="5:13" x14ac:dyDescent="0.3">
      <c r="E4943" s="1">
        <v>4932</v>
      </c>
      <c r="F4943" s="1">
        <v>1</v>
      </c>
      <c r="G4943" s="1">
        <v>26</v>
      </c>
      <c r="H4943" s="1">
        <v>4</v>
      </c>
      <c r="I4943" s="1">
        <f t="shared" si="231"/>
        <v>0.51206426911479153</v>
      </c>
      <c r="J4943" s="1">
        <f t="shared" si="232"/>
        <v>0.62529026252497333</v>
      </c>
      <c r="K4943" s="1">
        <v>0</v>
      </c>
      <c r="L4943" s="1">
        <f t="shared" si="233"/>
        <v>-0.98160358613017862</v>
      </c>
      <c r="M4943" s="1">
        <f>ABS(J4943-Base!J4943)</f>
        <v>5.2115819597463586E-3</v>
      </c>
    </row>
    <row r="4944" spans="5:13" x14ac:dyDescent="0.3">
      <c r="E4944" s="1">
        <v>4933</v>
      </c>
      <c r="F4944" s="1">
        <v>0</v>
      </c>
      <c r="G4944" s="1">
        <v>27</v>
      </c>
      <c r="H4944" s="1">
        <v>2</v>
      </c>
      <c r="I4944" s="1">
        <f t="shared" si="231"/>
        <v>-0.12760732183973089</v>
      </c>
      <c r="J4944" s="1">
        <f t="shared" si="232"/>
        <v>0.4681413889610696</v>
      </c>
      <c r="K4944" s="1">
        <v>0</v>
      </c>
      <c r="L4944" s="1">
        <f t="shared" si="233"/>
        <v>-0.63137759368707358</v>
      </c>
      <c r="M4944" s="1">
        <f>ABS(J4944-Base!J4944)</f>
        <v>5.8814182643489032E-3</v>
      </c>
    </row>
    <row r="4945" spans="5:13" x14ac:dyDescent="0.3">
      <c r="E4945" s="1">
        <v>4934</v>
      </c>
      <c r="F4945" s="1">
        <v>1</v>
      </c>
      <c r="G4945" s="1">
        <v>28</v>
      </c>
      <c r="H4945" s="1">
        <v>3</v>
      </c>
      <c r="I4945" s="1">
        <f t="shared" si="231"/>
        <v>0.15650155859263687</v>
      </c>
      <c r="J4945" s="1">
        <f t="shared" si="232"/>
        <v>0.53904572743108359</v>
      </c>
      <c r="K4945" s="1">
        <v>1</v>
      </c>
      <c r="L4945" s="1">
        <f t="shared" si="233"/>
        <v>-0.6179548741371621</v>
      </c>
      <c r="M4945" s="1">
        <f>ABS(J4945-Base!J4945)</f>
        <v>1.5956049208305512E-3</v>
      </c>
    </row>
    <row r="4946" spans="5:13" x14ac:dyDescent="0.3">
      <c r="E4946" s="1">
        <v>4935</v>
      </c>
      <c r="F4946" s="1">
        <v>1</v>
      </c>
      <c r="G4946" s="1">
        <v>26</v>
      </c>
      <c r="H4946" s="1">
        <v>4</v>
      </c>
      <c r="I4946" s="1">
        <f t="shared" si="231"/>
        <v>0.51206426911479153</v>
      </c>
      <c r="J4946" s="1">
        <f t="shared" si="232"/>
        <v>0.62529026252497333</v>
      </c>
      <c r="K4946" s="1">
        <v>1</v>
      </c>
      <c r="L4946" s="1">
        <f t="shared" si="233"/>
        <v>-0.46953931701538698</v>
      </c>
      <c r="M4946" s="1">
        <f>ABS(J4946-Base!J4946)</f>
        <v>5.2115819597463586E-3</v>
      </c>
    </row>
    <row r="4947" spans="5:13" x14ac:dyDescent="0.3">
      <c r="E4947" s="1">
        <v>4936</v>
      </c>
      <c r="F4947" s="1">
        <v>1</v>
      </c>
      <c r="G4947" s="1">
        <v>27</v>
      </c>
      <c r="H4947" s="1">
        <v>2</v>
      </c>
      <c r="I4947" s="1">
        <f t="shared" si="231"/>
        <v>-0.11026836445245859</v>
      </c>
      <c r="J4947" s="1">
        <f t="shared" si="232"/>
        <v>0.47246080757786535</v>
      </c>
      <c r="K4947" s="1">
        <v>0</v>
      </c>
      <c r="L4947" s="1">
        <f t="shared" si="233"/>
        <v>-0.63953211796132015</v>
      </c>
      <c r="M4947" s="1">
        <f>ABS(J4947-Base!J4947)</f>
        <v>1.5619996475531583E-3</v>
      </c>
    </row>
    <row r="4948" spans="5:13" x14ac:dyDescent="0.3">
      <c r="E4948" s="1">
        <v>4937</v>
      </c>
      <c r="F4948" s="1">
        <v>0</v>
      </c>
      <c r="G4948" s="1">
        <v>26</v>
      </c>
      <c r="H4948" s="1">
        <v>2</v>
      </c>
      <c r="I4948" s="1">
        <f t="shared" si="231"/>
        <v>-0.10119199843401117</v>
      </c>
      <c r="J4948" s="1">
        <f t="shared" si="232"/>
        <v>0.47472356555743933</v>
      </c>
      <c r="K4948" s="1">
        <v>1</v>
      </c>
      <c r="L4948" s="1">
        <f t="shared" si="233"/>
        <v>-0.74502261160366057</v>
      </c>
      <c r="M4948" s="1">
        <f>ABS(J4948-Base!J4948)</f>
        <v>6.4278209415614129E-3</v>
      </c>
    </row>
    <row r="4949" spans="5:13" x14ac:dyDescent="0.3">
      <c r="E4949" s="1">
        <v>4938</v>
      </c>
      <c r="F4949" s="1">
        <v>0</v>
      </c>
      <c r="G4949" s="1">
        <v>25</v>
      </c>
      <c r="H4949" s="1">
        <v>1</v>
      </c>
      <c r="I4949" s="1">
        <f t="shared" si="231"/>
        <v>-0.32285549331989172</v>
      </c>
      <c r="J4949" s="1">
        <f t="shared" si="232"/>
        <v>0.41998000031392446</v>
      </c>
      <c r="K4949" s="1">
        <v>0</v>
      </c>
      <c r="L4949" s="1">
        <f t="shared" si="233"/>
        <v>-0.54469269381879837</v>
      </c>
      <c r="M4949" s="1">
        <f>ABS(J4949-Base!J4949)</f>
        <v>1.6211648205774476E-3</v>
      </c>
    </row>
    <row r="4950" spans="5:13" x14ac:dyDescent="0.3">
      <c r="E4950" s="1">
        <v>4939</v>
      </c>
      <c r="F4950" s="1">
        <v>0</v>
      </c>
      <c r="G4950" s="1">
        <v>25</v>
      </c>
      <c r="H4950" s="1">
        <v>1</v>
      </c>
      <c r="I4950" s="1">
        <f t="shared" si="231"/>
        <v>-0.32285549331989172</v>
      </c>
      <c r="J4950" s="1">
        <f t="shared" si="232"/>
        <v>0.41998000031392446</v>
      </c>
      <c r="K4950" s="1">
        <v>0</v>
      </c>
      <c r="L4950" s="1">
        <f t="shared" si="233"/>
        <v>-0.54469269381879837</v>
      </c>
      <c r="M4950" s="1">
        <f>ABS(J4950-Base!J4950)</f>
        <v>1.6211648205774476E-3</v>
      </c>
    </row>
    <row r="4951" spans="5:13" x14ac:dyDescent="0.3">
      <c r="E4951" s="1">
        <v>4940</v>
      </c>
      <c r="F4951" s="1">
        <v>1</v>
      </c>
      <c r="G4951" s="1">
        <v>19</v>
      </c>
      <c r="H4951" s="1">
        <v>3</v>
      </c>
      <c r="I4951" s="1">
        <f t="shared" si="231"/>
        <v>0.422879921023814</v>
      </c>
      <c r="J4951" s="1">
        <f t="shared" si="232"/>
        <v>0.60417218387662097</v>
      </c>
      <c r="K4951" s="1">
        <v>1</v>
      </c>
      <c r="L4951" s="1">
        <f t="shared" si="233"/>
        <v>-0.50389604902939533</v>
      </c>
      <c r="M4951" s="1">
        <f>ABS(J4951-Base!J4951)</f>
        <v>3.7483210051679761E-3</v>
      </c>
    </row>
    <row r="4952" spans="5:13" x14ac:dyDescent="0.3">
      <c r="E4952" s="1">
        <v>4941</v>
      </c>
      <c r="F4952" s="1">
        <v>1</v>
      </c>
      <c r="G4952" s="1">
        <v>21</v>
      </c>
      <c r="H4952" s="1">
        <v>3</v>
      </c>
      <c r="I4952" s="1">
        <f t="shared" si="231"/>
        <v>0.36368472937244134</v>
      </c>
      <c r="J4952" s="1">
        <f t="shared" si="232"/>
        <v>0.58993210957582065</v>
      </c>
      <c r="K4952" s="1">
        <v>0</v>
      </c>
      <c r="L4952" s="1">
        <f t="shared" si="233"/>
        <v>-0.89143254659126092</v>
      </c>
      <c r="M4952" s="1">
        <f>ABS(J4952-Base!J4952)</f>
        <v>3.2934135297213452E-3</v>
      </c>
    </row>
    <row r="4953" spans="5:13" x14ac:dyDescent="0.3">
      <c r="E4953" s="1">
        <v>4942</v>
      </c>
      <c r="F4953" s="1">
        <v>1</v>
      </c>
      <c r="G4953" s="1">
        <v>19</v>
      </c>
      <c r="H4953" s="1">
        <v>2</v>
      </c>
      <c r="I4953" s="1">
        <f t="shared" si="231"/>
        <v>0.12651240215303225</v>
      </c>
      <c r="J4953" s="1">
        <f t="shared" si="232"/>
        <v>0.53158598294634607</v>
      </c>
      <c r="K4953" s="1">
        <v>1</v>
      </c>
      <c r="L4953" s="1">
        <f t="shared" si="233"/>
        <v>-0.63189032016121027</v>
      </c>
      <c r="M4953" s="1">
        <f>ABS(J4953-Base!J4953)</f>
        <v>4.8236777987231694E-4</v>
      </c>
    </row>
    <row r="4954" spans="5:13" x14ac:dyDescent="0.3">
      <c r="E4954" s="1">
        <v>4943</v>
      </c>
      <c r="F4954" s="1">
        <v>0</v>
      </c>
      <c r="G4954" s="1">
        <v>25</v>
      </c>
      <c r="H4954" s="1">
        <v>0</v>
      </c>
      <c r="I4954" s="1">
        <f t="shared" si="231"/>
        <v>-0.57093431161149188</v>
      </c>
      <c r="J4954" s="1">
        <f t="shared" si="232"/>
        <v>0.36102126528532796</v>
      </c>
      <c r="K4954" s="1">
        <v>1</v>
      </c>
      <c r="L4954" s="1">
        <f t="shared" si="233"/>
        <v>-1.0188184157766256</v>
      </c>
      <c r="M4954" s="1">
        <f>ABS(J4954-Base!J4954)</f>
        <v>9.4570005980561533E-3</v>
      </c>
    </row>
    <row r="4955" spans="5:13" x14ac:dyDescent="0.3">
      <c r="E4955" s="1">
        <v>4944</v>
      </c>
      <c r="F4955" s="1">
        <v>0</v>
      </c>
      <c r="G4955" s="1">
        <v>24</v>
      </c>
      <c r="H4955" s="1">
        <v>2</v>
      </c>
      <c r="I4955" s="1">
        <f t="shared" si="231"/>
        <v>-4.8361351622571935E-2</v>
      </c>
      <c r="J4955" s="1">
        <f t="shared" si="232"/>
        <v>0.48791201797070305</v>
      </c>
      <c r="K4955" s="1">
        <v>0</v>
      </c>
      <c r="L4955" s="1">
        <f t="shared" si="233"/>
        <v>-0.66925882880444321</v>
      </c>
      <c r="M4955" s="1">
        <f>ABS(J4955-Base!J4955)</f>
        <v>7.5166681376453992E-3</v>
      </c>
    </row>
    <row r="4956" spans="5:13" x14ac:dyDescent="0.3">
      <c r="E4956" s="1">
        <v>4945</v>
      </c>
      <c r="F4956" s="1">
        <v>1</v>
      </c>
      <c r="G4956" s="1">
        <v>19</v>
      </c>
      <c r="H4956" s="1">
        <v>3</v>
      </c>
      <c r="I4956" s="1">
        <f t="shared" si="231"/>
        <v>0.422879921023814</v>
      </c>
      <c r="J4956" s="1">
        <f t="shared" si="232"/>
        <v>0.60417218387662097</v>
      </c>
      <c r="K4956" s="1">
        <v>1</v>
      </c>
      <c r="L4956" s="1">
        <f t="shared" si="233"/>
        <v>-0.50389604902939533</v>
      </c>
      <c r="M4956" s="1">
        <f>ABS(J4956-Base!J4956)</f>
        <v>3.7483210051679761E-3</v>
      </c>
    </row>
    <row r="4957" spans="5:13" x14ac:dyDescent="0.3">
      <c r="E4957" s="1">
        <v>4946</v>
      </c>
      <c r="F4957" s="1">
        <v>1</v>
      </c>
      <c r="G4957" s="1">
        <v>24</v>
      </c>
      <c r="H4957" s="1">
        <v>6</v>
      </c>
      <c r="I4957" s="1">
        <f t="shared" si="231"/>
        <v>1.1639944985077277</v>
      </c>
      <c r="J4957" s="1">
        <f t="shared" si="232"/>
        <v>0.76205777818895526</v>
      </c>
      <c r="K4957" s="1">
        <v>1</v>
      </c>
      <c r="L4957" s="1">
        <f t="shared" si="233"/>
        <v>-0.27173290177506049</v>
      </c>
      <c r="M4957" s="1">
        <f>ABS(J4957-Base!J4957)</f>
        <v>9.4928572910584208E-3</v>
      </c>
    </row>
    <row r="4958" spans="5:13" x14ac:dyDescent="0.3">
      <c r="E4958" s="1">
        <v>4947</v>
      </c>
      <c r="F4958" s="1">
        <v>1</v>
      </c>
      <c r="G4958" s="1">
        <v>18</v>
      </c>
      <c r="H4958" s="1">
        <v>1</v>
      </c>
      <c r="I4958" s="1">
        <f t="shared" si="231"/>
        <v>-0.14025752089206317</v>
      </c>
      <c r="J4958" s="1">
        <f t="shared" si="232"/>
        <v>0.46499298963105112</v>
      </c>
      <c r="K4958" s="1">
        <v>1</v>
      </c>
      <c r="L4958" s="1">
        <f t="shared" si="233"/>
        <v>-0.76573294957068139</v>
      </c>
      <c r="M4958" s="1">
        <f>ABS(J4958-Base!J4958)</f>
        <v>2.6750227016995032E-3</v>
      </c>
    </row>
    <row r="4959" spans="5:13" x14ac:dyDescent="0.3">
      <c r="E4959" s="1">
        <v>4948</v>
      </c>
      <c r="F4959" s="1">
        <v>1</v>
      </c>
      <c r="G4959" s="1">
        <v>23</v>
      </c>
      <c r="H4959" s="1">
        <v>3</v>
      </c>
      <c r="I4959" s="1">
        <f t="shared" si="231"/>
        <v>0.30448953772106868</v>
      </c>
      <c r="J4959" s="1">
        <f t="shared" si="232"/>
        <v>0.57553965310375632</v>
      </c>
      <c r="K4959" s="1">
        <v>1</v>
      </c>
      <c r="L4959" s="1">
        <f t="shared" si="233"/>
        <v>-0.55244715118904442</v>
      </c>
      <c r="M4959" s="1">
        <f>ABS(J4959-Base!J4959)</f>
        <v>2.8232640295787759E-3</v>
      </c>
    </row>
    <row r="4960" spans="5:13" x14ac:dyDescent="0.3">
      <c r="E4960" s="1">
        <v>4949</v>
      </c>
      <c r="F4960" s="1">
        <v>0</v>
      </c>
      <c r="G4960" s="1">
        <v>30</v>
      </c>
      <c r="H4960" s="1">
        <v>1</v>
      </c>
      <c r="I4960" s="1">
        <f t="shared" si="231"/>
        <v>-0.4549321103484899</v>
      </c>
      <c r="J4960" s="1">
        <f t="shared" si="232"/>
        <v>0.38818875454897944</v>
      </c>
      <c r="K4960" s="1">
        <v>0</v>
      </c>
      <c r="L4960" s="1">
        <f t="shared" si="233"/>
        <v>-0.49133146650745418</v>
      </c>
      <c r="M4960" s="1">
        <f>ABS(J4960-Base!J4960)</f>
        <v>4.1345494440507835E-3</v>
      </c>
    </row>
    <row r="4961" spans="5:13" x14ac:dyDescent="0.3">
      <c r="E4961" s="1">
        <v>4950</v>
      </c>
      <c r="F4961" s="1">
        <v>0</v>
      </c>
      <c r="G4961" s="1">
        <v>27</v>
      </c>
      <c r="H4961" s="1">
        <v>1</v>
      </c>
      <c r="I4961" s="1">
        <f t="shared" si="231"/>
        <v>-0.37568614013133106</v>
      </c>
      <c r="J4961" s="1">
        <f t="shared" si="232"/>
        <v>0.40716776750395117</v>
      </c>
      <c r="K4961" s="1">
        <v>0</v>
      </c>
      <c r="L4961" s="1">
        <f t="shared" si="233"/>
        <v>-0.52284383317200933</v>
      </c>
      <c r="M4961" s="1">
        <f>ABS(J4961-Base!J4961)</f>
        <v>2.6458377101921116E-3</v>
      </c>
    </row>
    <row r="4962" spans="5:13" x14ac:dyDescent="0.3">
      <c r="E4962" s="1">
        <v>4951</v>
      </c>
      <c r="F4962" s="1">
        <v>0</v>
      </c>
      <c r="G4962" s="1">
        <v>21</v>
      </c>
      <c r="H4962" s="1">
        <v>2</v>
      </c>
      <c r="I4962" s="1">
        <f t="shared" si="231"/>
        <v>3.0884618594586966E-2</v>
      </c>
      <c r="J4962" s="1">
        <f t="shared" si="232"/>
        <v>0.50772054096568409</v>
      </c>
      <c r="K4962" s="1">
        <v>0</v>
      </c>
      <c r="L4962" s="1">
        <f t="shared" si="233"/>
        <v>-0.70870871757696374</v>
      </c>
      <c r="M4962" s="1">
        <f>ABS(J4962-Base!J4962)</f>
        <v>9.1307955909477601E-3</v>
      </c>
    </row>
    <row r="4963" spans="5:13" x14ac:dyDescent="0.3">
      <c r="E4963" s="1">
        <v>4952</v>
      </c>
      <c r="F4963" s="1">
        <v>0</v>
      </c>
      <c r="G4963" s="1">
        <v>24</v>
      </c>
      <c r="H4963" s="1">
        <v>1</v>
      </c>
      <c r="I4963" s="1">
        <f t="shared" si="231"/>
        <v>-0.2964401699141721</v>
      </c>
      <c r="J4963" s="1">
        <f t="shared" si="232"/>
        <v>0.42642794299600362</v>
      </c>
      <c r="K4963" s="1">
        <v>0</v>
      </c>
      <c r="L4963" s="1">
        <f t="shared" si="233"/>
        <v>-0.55587170600887603</v>
      </c>
      <c r="M4963" s="1">
        <f>ABS(J4963-Base!J4963)</f>
        <v>1.1007142626220934E-3</v>
      </c>
    </row>
    <row r="4964" spans="5:13" x14ac:dyDescent="0.3">
      <c r="E4964" s="1">
        <v>4953</v>
      </c>
      <c r="F4964" s="1">
        <v>0</v>
      </c>
      <c r="G4964" s="1">
        <v>35</v>
      </c>
      <c r="H4964" s="1">
        <v>1</v>
      </c>
      <c r="I4964" s="1">
        <f t="shared" si="231"/>
        <v>-0.58700872737708798</v>
      </c>
      <c r="J4964" s="1">
        <f t="shared" si="232"/>
        <v>0.35732148509071149</v>
      </c>
      <c r="K4964" s="1">
        <v>0</v>
      </c>
      <c r="L4964" s="1">
        <f t="shared" si="233"/>
        <v>-0.44211065658752702</v>
      </c>
      <c r="M4964" s="1">
        <f>ABS(J4964-Base!J4964)</f>
        <v>6.4558411120164694E-3</v>
      </c>
    </row>
    <row r="4965" spans="5:13" x14ac:dyDescent="0.3">
      <c r="E4965" s="1">
        <v>4954</v>
      </c>
      <c r="F4965" s="1">
        <v>0</v>
      </c>
      <c r="G4965" s="1">
        <v>27</v>
      </c>
      <c r="H4965" s="1">
        <v>0</v>
      </c>
      <c r="I4965" s="1">
        <f t="shared" si="231"/>
        <v>-0.62376495842293123</v>
      </c>
      <c r="J4965" s="1">
        <f t="shared" si="232"/>
        <v>0.34892565543319548</v>
      </c>
      <c r="K4965" s="1">
        <v>1</v>
      </c>
      <c r="L4965" s="1">
        <f t="shared" si="233"/>
        <v>-1.0528964011534392</v>
      </c>
      <c r="M4965" s="1">
        <f>ABS(J4965-Base!J4965)</f>
        <v>1.0275372231825008E-2</v>
      </c>
    </row>
    <row r="4966" spans="5:13" x14ac:dyDescent="0.3">
      <c r="E4966" s="1">
        <v>4955</v>
      </c>
      <c r="F4966" s="1">
        <v>1</v>
      </c>
      <c r="G4966" s="1">
        <v>21</v>
      </c>
      <c r="H4966" s="1">
        <v>4</v>
      </c>
      <c r="I4966" s="1">
        <f t="shared" si="231"/>
        <v>0.66005224824322317</v>
      </c>
      <c r="J4966" s="1">
        <f t="shared" si="232"/>
        <v>0.65927212519680789</v>
      </c>
      <c r="K4966" s="1">
        <v>1</v>
      </c>
      <c r="L4966" s="1">
        <f t="shared" si="233"/>
        <v>-0.41661889314875233</v>
      </c>
      <c r="M4966" s="1">
        <f>ABS(J4966-Base!J4966)</f>
        <v>6.1608930378419524E-3</v>
      </c>
    </row>
    <row r="4967" spans="5:13" x14ac:dyDescent="0.3">
      <c r="E4967" s="1">
        <v>4956</v>
      </c>
      <c r="F4967" s="1">
        <v>0</v>
      </c>
      <c r="G4967" s="1">
        <v>24</v>
      </c>
      <c r="H4967" s="1">
        <v>1</v>
      </c>
      <c r="I4967" s="1">
        <f t="shared" si="231"/>
        <v>-0.2964401699141721</v>
      </c>
      <c r="J4967" s="1">
        <f t="shared" si="232"/>
        <v>0.42642794299600362</v>
      </c>
      <c r="K4967" s="1">
        <v>1</v>
      </c>
      <c r="L4967" s="1">
        <f t="shared" si="233"/>
        <v>-0.85231187592304813</v>
      </c>
      <c r="M4967" s="1">
        <f>ABS(J4967-Base!J4967)</f>
        <v>1.1007142626220934E-3</v>
      </c>
    </row>
    <row r="4968" spans="5:13" x14ac:dyDescent="0.3">
      <c r="E4968" s="1">
        <v>4957</v>
      </c>
      <c r="F4968" s="1">
        <v>0</v>
      </c>
      <c r="G4968" s="1">
        <v>22</v>
      </c>
      <c r="H4968" s="1">
        <v>2</v>
      </c>
      <c r="I4968" s="1">
        <f t="shared" si="231"/>
        <v>4.4692951888673504E-3</v>
      </c>
      <c r="J4968" s="1">
        <f t="shared" si="232"/>
        <v>0.50111732193737923</v>
      </c>
      <c r="K4968" s="1">
        <v>1</v>
      </c>
      <c r="L4968" s="1">
        <f t="shared" si="233"/>
        <v>-0.69091502978836927</v>
      </c>
      <c r="M4968" s="1">
        <f>ABS(J4968-Base!J4968)</f>
        <v>8.5961228783612009E-3</v>
      </c>
    </row>
    <row r="4969" spans="5:13" x14ac:dyDescent="0.3">
      <c r="E4969" s="1">
        <v>4958</v>
      </c>
      <c r="F4969" s="1">
        <v>0</v>
      </c>
      <c r="G4969" s="1">
        <v>27</v>
      </c>
      <c r="H4969" s="1">
        <v>2</v>
      </c>
      <c r="I4969" s="1">
        <f t="shared" si="231"/>
        <v>-0.12760732183973089</v>
      </c>
      <c r="J4969" s="1">
        <f t="shared" si="232"/>
        <v>0.4681413889610696</v>
      </c>
      <c r="K4969" s="1">
        <v>0</v>
      </c>
      <c r="L4969" s="1">
        <f t="shared" si="233"/>
        <v>-0.63137759368707358</v>
      </c>
      <c r="M4969" s="1">
        <f>ABS(J4969-Base!J4969)</f>
        <v>5.8814182643489032E-3</v>
      </c>
    </row>
    <row r="4970" spans="5:13" x14ac:dyDescent="0.3">
      <c r="E4970" s="1">
        <v>4959</v>
      </c>
      <c r="F4970" s="1">
        <v>0</v>
      </c>
      <c r="G4970" s="1">
        <v>31</v>
      </c>
      <c r="H4970" s="1">
        <v>1</v>
      </c>
      <c r="I4970" s="1">
        <f t="shared" si="231"/>
        <v>-0.48134743375420952</v>
      </c>
      <c r="J4970" s="1">
        <f t="shared" si="232"/>
        <v>0.3819339988922909</v>
      </c>
      <c r="K4970" s="1">
        <v>0</v>
      </c>
      <c r="L4970" s="1">
        <f t="shared" si="233"/>
        <v>-0.48116002931802265</v>
      </c>
      <c r="M4970" s="1">
        <f>ABS(J4970-Base!J4970)</f>
        <v>4.6159653878562468E-3</v>
      </c>
    </row>
    <row r="4971" spans="5:13" x14ac:dyDescent="0.3">
      <c r="E4971" s="1">
        <v>4960</v>
      </c>
      <c r="F4971" s="1">
        <v>0</v>
      </c>
      <c r="G4971" s="1">
        <v>33</v>
      </c>
      <c r="H4971" s="1">
        <v>3</v>
      </c>
      <c r="I4971" s="1">
        <f t="shared" si="231"/>
        <v>-3.8020443982448415E-2</v>
      </c>
      <c r="J4971" s="1">
        <f t="shared" si="232"/>
        <v>0.49049603385162321</v>
      </c>
      <c r="K4971" s="1">
        <v>1</v>
      </c>
      <c r="L4971" s="1">
        <f t="shared" si="233"/>
        <v>-0.71233808593882297</v>
      </c>
      <c r="M4971" s="1">
        <f>ABS(J4971-Base!J4971)</f>
        <v>1.130907899908884E-2</v>
      </c>
    </row>
    <row r="4972" spans="5:13" x14ac:dyDescent="0.3">
      <c r="E4972" s="1">
        <v>4961</v>
      </c>
      <c r="F4972" s="1">
        <v>0</v>
      </c>
      <c r="G4972" s="1">
        <v>25</v>
      </c>
      <c r="H4972" s="1">
        <v>3</v>
      </c>
      <c r="I4972" s="1">
        <f t="shared" si="231"/>
        <v>0.17330214326330862</v>
      </c>
      <c r="J4972" s="1">
        <f t="shared" si="232"/>
        <v>0.5432174252299079</v>
      </c>
      <c r="K4972" s="1">
        <v>0</v>
      </c>
      <c r="L4972" s="1">
        <f t="shared" si="233"/>
        <v>-0.78354776766807388</v>
      </c>
      <c r="M4972" s="1">
        <f>ABS(J4972-Base!J4972)</f>
        <v>1.5460502066526272E-2</v>
      </c>
    </row>
    <row r="4973" spans="5:13" x14ac:dyDescent="0.3">
      <c r="E4973" s="1">
        <v>4962</v>
      </c>
      <c r="F4973" s="1">
        <v>0</v>
      </c>
      <c r="G4973" s="1">
        <v>26</v>
      </c>
      <c r="H4973" s="1">
        <v>2</v>
      </c>
      <c r="I4973" s="1">
        <f t="shared" si="231"/>
        <v>-0.10119199843401117</v>
      </c>
      <c r="J4973" s="1">
        <f t="shared" si="232"/>
        <v>0.47472356555743933</v>
      </c>
      <c r="K4973" s="1">
        <v>1</v>
      </c>
      <c r="L4973" s="1">
        <f t="shared" si="233"/>
        <v>-0.74502261160366057</v>
      </c>
      <c r="M4973" s="1">
        <f>ABS(J4973-Base!J4973)</f>
        <v>6.4278209415614129E-3</v>
      </c>
    </row>
    <row r="4974" spans="5:13" x14ac:dyDescent="0.3">
      <c r="E4974" s="1">
        <v>4963</v>
      </c>
      <c r="F4974" s="1">
        <v>0</v>
      </c>
      <c r="G4974" s="1">
        <v>20</v>
      </c>
      <c r="H4974" s="1">
        <v>2</v>
      </c>
      <c r="I4974" s="1">
        <f t="shared" si="231"/>
        <v>5.7299942000306581E-2</v>
      </c>
      <c r="J4974" s="1">
        <f t="shared" si="232"/>
        <v>0.51432106737096872</v>
      </c>
      <c r="K4974" s="1">
        <v>0</v>
      </c>
      <c r="L4974" s="1">
        <f t="shared" si="233"/>
        <v>-0.72220750584596893</v>
      </c>
      <c r="M4974" s="1">
        <f>ABS(J4974-Base!J4974)</f>
        <v>9.6612911967542958E-3</v>
      </c>
    </row>
    <row r="4975" spans="5:13" x14ac:dyDescent="0.3">
      <c r="E4975" s="1">
        <v>4964</v>
      </c>
      <c r="F4975" s="1">
        <v>1</v>
      </c>
      <c r="G4975" s="1">
        <v>24</v>
      </c>
      <c r="H4975" s="1">
        <v>2</v>
      </c>
      <c r="I4975" s="1">
        <f t="shared" si="231"/>
        <v>-2.1475576975399487E-2</v>
      </c>
      <c r="J4975" s="1">
        <f t="shared" si="232"/>
        <v>0.49463131209131789</v>
      </c>
      <c r="K4975" s="1">
        <v>1</v>
      </c>
      <c r="L4975" s="1">
        <f t="shared" si="233"/>
        <v>-0.70394261799063962</v>
      </c>
      <c r="M4975" s="1">
        <f>ABS(J4975-Base!J4975)</f>
        <v>7.9737401703056099E-4</v>
      </c>
    </row>
    <row r="4976" spans="5:13" x14ac:dyDescent="0.3">
      <c r="E4976" s="1">
        <v>4965</v>
      </c>
      <c r="F4976" s="1">
        <v>0</v>
      </c>
      <c r="G4976" s="1">
        <v>37</v>
      </c>
      <c r="H4976" s="1">
        <v>1</v>
      </c>
      <c r="I4976" s="1">
        <f t="shared" si="231"/>
        <v>-0.63983937418852721</v>
      </c>
      <c r="J4976" s="1">
        <f t="shared" si="232"/>
        <v>0.34528284998035691</v>
      </c>
      <c r="K4976" s="1">
        <v>0</v>
      </c>
      <c r="L4976" s="1">
        <f t="shared" si="233"/>
        <v>-0.42355196864426703</v>
      </c>
      <c r="M4976" s="1">
        <f>ABS(J4976-Base!J4976)</f>
        <v>7.3189003112860695E-3</v>
      </c>
    </row>
    <row r="4977" spans="5:13" x14ac:dyDescent="0.3">
      <c r="E4977" s="1">
        <v>4966</v>
      </c>
      <c r="F4977" s="1">
        <v>0</v>
      </c>
      <c r="G4977" s="1">
        <v>25</v>
      </c>
      <c r="H4977" s="1">
        <v>2</v>
      </c>
      <c r="I4977" s="1">
        <f t="shared" si="231"/>
        <v>-7.477667502829155E-2</v>
      </c>
      <c r="J4977" s="1">
        <f t="shared" si="232"/>
        <v>0.48131453715836953</v>
      </c>
      <c r="K4977" s="1">
        <v>1</v>
      </c>
      <c r="L4977" s="1">
        <f t="shared" si="233"/>
        <v>-0.7312342991849492</v>
      </c>
      <c r="M4977" s="1">
        <f>ABS(J4977-Base!J4977)</f>
        <v>6.9731103738460698E-3</v>
      </c>
    </row>
    <row r="4978" spans="5:13" x14ac:dyDescent="0.3">
      <c r="E4978" s="1">
        <v>4967</v>
      </c>
      <c r="F4978" s="1">
        <v>0</v>
      </c>
      <c r="G4978" s="1">
        <v>30</v>
      </c>
      <c r="H4978" s="1">
        <v>6</v>
      </c>
      <c r="I4978" s="1">
        <f t="shared" si="231"/>
        <v>0.78546198110951093</v>
      </c>
      <c r="J4978" s="1">
        <f t="shared" si="232"/>
        <v>0.68685610033397937</v>
      </c>
      <c r="K4978" s="1">
        <v>0</v>
      </c>
      <c r="L4978" s="1">
        <f t="shared" si="233"/>
        <v>-1.1610924507496552</v>
      </c>
      <c r="M4978" s="1">
        <f>ABS(J4978-Base!J4978)</f>
        <v>3.2426473141403012E-2</v>
      </c>
    </row>
    <row r="4979" spans="5:13" x14ac:dyDescent="0.3">
      <c r="E4979" s="1">
        <v>4968</v>
      </c>
      <c r="F4979" s="1">
        <v>1</v>
      </c>
      <c r="G4979" s="1">
        <v>18</v>
      </c>
      <c r="H4979" s="1">
        <v>5</v>
      </c>
      <c r="I4979" s="1">
        <f t="shared" si="231"/>
        <v>1.0452125545910642</v>
      </c>
      <c r="J4979" s="1">
        <f t="shared" si="232"/>
        <v>0.73985451909702493</v>
      </c>
      <c r="K4979" s="1">
        <v>1</v>
      </c>
      <c r="L4979" s="1">
        <f t="shared" si="233"/>
        <v>-0.30130170792624317</v>
      </c>
      <c r="M4979" s="1">
        <f>ABS(J4979-Base!J4979)</f>
        <v>8.5765530236312504E-3</v>
      </c>
    </row>
    <row r="4980" spans="5:13" x14ac:dyDescent="0.3">
      <c r="E4980" s="1">
        <v>4969</v>
      </c>
      <c r="F4980" s="1">
        <v>0</v>
      </c>
      <c r="G4980" s="1">
        <v>27</v>
      </c>
      <c r="H4980" s="1">
        <v>2</v>
      </c>
      <c r="I4980" s="1">
        <f t="shared" si="231"/>
        <v>-0.12760732183973089</v>
      </c>
      <c r="J4980" s="1">
        <f t="shared" si="232"/>
        <v>0.4681413889610696</v>
      </c>
      <c r="K4980" s="1">
        <v>1</v>
      </c>
      <c r="L4980" s="1">
        <f t="shared" si="233"/>
        <v>-0.75898491552680436</v>
      </c>
      <c r="M4980" s="1">
        <f>ABS(J4980-Base!J4980)</f>
        <v>5.8814182643489032E-3</v>
      </c>
    </row>
    <row r="4981" spans="5:13" x14ac:dyDescent="0.3">
      <c r="E4981" s="1">
        <v>4970</v>
      </c>
      <c r="F4981" s="1">
        <v>0</v>
      </c>
      <c r="G4981" s="1">
        <v>25</v>
      </c>
      <c r="H4981" s="1">
        <v>0</v>
      </c>
      <c r="I4981" s="1">
        <f t="shared" si="231"/>
        <v>-0.57093431161149188</v>
      </c>
      <c r="J4981" s="1">
        <f t="shared" si="232"/>
        <v>0.36102126528532796</v>
      </c>
      <c r="K4981" s="1">
        <v>0</v>
      </c>
      <c r="L4981" s="1">
        <f t="shared" si="233"/>
        <v>-0.44788410416513369</v>
      </c>
      <c r="M4981" s="1">
        <f>ABS(J4981-Base!J4981)</f>
        <v>9.4570005980561533E-3</v>
      </c>
    </row>
    <row r="4982" spans="5:13" x14ac:dyDescent="0.3">
      <c r="E4982" s="1">
        <v>4971</v>
      </c>
      <c r="F4982" s="1">
        <v>1</v>
      </c>
      <c r="G4982" s="1">
        <v>29</v>
      </c>
      <c r="H4982" s="1">
        <v>2</v>
      </c>
      <c r="I4982" s="1">
        <f t="shared" si="231"/>
        <v>-0.16946355610383124</v>
      </c>
      <c r="J4982" s="1">
        <f t="shared" si="232"/>
        <v>0.45773520892116437</v>
      </c>
      <c r="K4982" s="1">
        <v>1</v>
      </c>
      <c r="L4982" s="1">
        <f t="shared" si="233"/>
        <v>-0.78146440851940047</v>
      </c>
      <c r="M4982" s="1">
        <f>ABS(J4982-Base!J4982)</f>
        <v>2.0650346761873495E-3</v>
      </c>
    </row>
    <row r="4983" spans="5:13" x14ac:dyDescent="0.3">
      <c r="E4983" s="1">
        <v>4972</v>
      </c>
      <c r="F4983" s="1">
        <v>1</v>
      </c>
      <c r="G4983" s="1">
        <v>19</v>
      </c>
      <c r="H4983" s="1">
        <v>2</v>
      </c>
      <c r="I4983" s="1">
        <f t="shared" si="231"/>
        <v>0.12651240215303225</v>
      </c>
      <c r="J4983" s="1">
        <f t="shared" si="232"/>
        <v>0.53158598294634607</v>
      </c>
      <c r="K4983" s="1">
        <v>0</v>
      </c>
      <c r="L4983" s="1">
        <f t="shared" si="233"/>
        <v>-0.75840272231424255</v>
      </c>
      <c r="M4983" s="1">
        <f>ABS(J4983-Base!J4983)</f>
        <v>4.8236777987231694E-4</v>
      </c>
    </row>
    <row r="4984" spans="5:13" x14ac:dyDescent="0.3">
      <c r="E4984" s="1">
        <v>4973</v>
      </c>
      <c r="F4984" s="1">
        <v>0</v>
      </c>
      <c r="G4984" s="1">
        <v>33</v>
      </c>
      <c r="H4984" s="1">
        <v>0</v>
      </c>
      <c r="I4984" s="1">
        <f t="shared" si="231"/>
        <v>-0.78225689885724892</v>
      </c>
      <c r="J4984" s="1">
        <f t="shared" si="232"/>
        <v>0.31383367664355954</v>
      </c>
      <c r="K4984" s="1">
        <v>1</v>
      </c>
      <c r="L4984" s="1">
        <f t="shared" si="233"/>
        <v>-1.1588921256283287</v>
      </c>
      <c r="M4984" s="1">
        <f>ABS(J4984-Base!J4984)</f>
        <v>1.2456429905510491E-2</v>
      </c>
    </row>
    <row r="4985" spans="5:13" x14ac:dyDescent="0.3">
      <c r="E4985" s="1">
        <v>4974</v>
      </c>
      <c r="F4985" s="1">
        <v>1</v>
      </c>
      <c r="G4985" s="1">
        <v>20</v>
      </c>
      <c r="H4985" s="1">
        <v>2</v>
      </c>
      <c r="I4985" s="1">
        <f t="shared" si="231"/>
        <v>9.691480632734592E-2</v>
      </c>
      <c r="J4985" s="1">
        <f t="shared" si="232"/>
        <v>0.5242097554111721</v>
      </c>
      <c r="K4985" s="1">
        <v>1</v>
      </c>
      <c r="L4985" s="1">
        <f t="shared" si="233"/>
        <v>-0.64586337817219264</v>
      </c>
      <c r="M4985" s="1">
        <f>ABS(J4985-Base!J4985)</f>
        <v>2.2739684344907918E-4</v>
      </c>
    </row>
    <row r="4986" spans="5:13" x14ac:dyDescent="0.3">
      <c r="E4986" s="1">
        <v>4975</v>
      </c>
      <c r="F4986" s="1">
        <v>1</v>
      </c>
      <c r="G4986" s="1">
        <v>27</v>
      </c>
      <c r="H4986" s="1">
        <v>2</v>
      </c>
      <c r="I4986" s="1">
        <f t="shared" si="231"/>
        <v>-0.11026836445245859</v>
      </c>
      <c r="J4986" s="1">
        <f t="shared" si="232"/>
        <v>0.47246080757786535</v>
      </c>
      <c r="K4986" s="1">
        <v>0</v>
      </c>
      <c r="L4986" s="1">
        <f t="shared" si="233"/>
        <v>-0.63953211796132015</v>
      </c>
      <c r="M4986" s="1">
        <f>ABS(J4986-Base!J4986)</f>
        <v>1.5619996475531583E-3</v>
      </c>
    </row>
    <row r="4987" spans="5:13" x14ac:dyDescent="0.3">
      <c r="E4987" s="1">
        <v>4976</v>
      </c>
      <c r="F4987" s="1">
        <v>0</v>
      </c>
      <c r="G4987" s="1">
        <v>27</v>
      </c>
      <c r="H4987" s="1">
        <v>1</v>
      </c>
      <c r="I4987" s="1">
        <f t="shared" si="231"/>
        <v>-0.37568614013133106</v>
      </c>
      <c r="J4987" s="1">
        <f t="shared" si="232"/>
        <v>0.40716776750395117</v>
      </c>
      <c r="K4987" s="1">
        <v>0</v>
      </c>
      <c r="L4987" s="1">
        <f t="shared" si="233"/>
        <v>-0.52284383317200933</v>
      </c>
      <c r="M4987" s="1">
        <f>ABS(J4987-Base!J4987)</f>
        <v>2.6458377101921116E-3</v>
      </c>
    </row>
    <row r="4988" spans="5:13" x14ac:dyDescent="0.3">
      <c r="E4988" s="1">
        <v>4977</v>
      </c>
      <c r="F4988" s="1">
        <v>1</v>
      </c>
      <c r="G4988" s="1">
        <v>29</v>
      </c>
      <c r="H4988" s="1">
        <v>4</v>
      </c>
      <c r="I4988" s="1">
        <f t="shared" si="231"/>
        <v>0.42327148163773232</v>
      </c>
      <c r="J4988" s="1">
        <f t="shared" si="232"/>
        <v>0.60426582105481219</v>
      </c>
      <c r="K4988" s="1">
        <v>1</v>
      </c>
      <c r="L4988" s="1">
        <f t="shared" si="233"/>
        <v>-0.50374107677927327</v>
      </c>
      <c r="M4988" s="1">
        <f>ABS(J4988-Base!J4988)</f>
        <v>4.5777562095909996E-3</v>
      </c>
    </row>
    <row r="4989" spans="5:13" x14ac:dyDescent="0.3">
      <c r="E4989" s="1">
        <v>4978</v>
      </c>
      <c r="F4989" s="1">
        <v>0</v>
      </c>
      <c r="G4989" s="1">
        <v>27</v>
      </c>
      <c r="H4989" s="1">
        <v>2</v>
      </c>
      <c r="I4989" s="1">
        <f t="shared" si="231"/>
        <v>-0.12760732183973089</v>
      </c>
      <c r="J4989" s="1">
        <f t="shared" si="232"/>
        <v>0.4681413889610696</v>
      </c>
      <c r="K4989" s="1">
        <v>1</v>
      </c>
      <c r="L4989" s="1">
        <f t="shared" si="233"/>
        <v>-0.75898491552680436</v>
      </c>
      <c r="M4989" s="1">
        <f>ABS(J4989-Base!J4989)</f>
        <v>5.8814182643489032E-3</v>
      </c>
    </row>
    <row r="4990" spans="5:13" x14ac:dyDescent="0.3">
      <c r="E4990" s="1">
        <v>4979</v>
      </c>
      <c r="F4990" s="1">
        <v>1</v>
      </c>
      <c r="G4990" s="1">
        <v>19</v>
      </c>
      <c r="H4990" s="1">
        <v>3</v>
      </c>
      <c r="I4990" s="1">
        <f t="shared" si="231"/>
        <v>0.422879921023814</v>
      </c>
      <c r="J4990" s="1">
        <f t="shared" si="232"/>
        <v>0.60417218387662097</v>
      </c>
      <c r="K4990" s="1">
        <v>0</v>
      </c>
      <c r="L4990" s="1">
        <f t="shared" si="233"/>
        <v>-0.92677597005320966</v>
      </c>
      <c r="M4990" s="1">
        <f>ABS(J4990-Base!J4990)</f>
        <v>3.7483210051679761E-3</v>
      </c>
    </row>
    <row r="4991" spans="5:13" x14ac:dyDescent="0.3">
      <c r="E4991" s="1">
        <v>4980</v>
      </c>
      <c r="F4991" s="1">
        <v>0</v>
      </c>
      <c r="G4991" s="1">
        <v>34</v>
      </c>
      <c r="H4991" s="1">
        <v>3</v>
      </c>
      <c r="I4991" s="1">
        <f t="shared" si="231"/>
        <v>-6.443576738816803E-2</v>
      </c>
      <c r="J4991" s="1">
        <f t="shared" si="232"/>
        <v>0.48389662949084922</v>
      </c>
      <c r="K4991" s="1">
        <v>0</v>
      </c>
      <c r="L4991" s="1">
        <f t="shared" si="233"/>
        <v>-0.66144820311994756</v>
      </c>
      <c r="M4991" s="1">
        <f>ABS(J4991-Base!J4991)</f>
        <v>1.0765639826854023E-2</v>
      </c>
    </row>
    <row r="4992" spans="5:13" x14ac:dyDescent="0.3">
      <c r="E4992" s="1">
        <v>4981</v>
      </c>
      <c r="F4992" s="1">
        <v>1</v>
      </c>
      <c r="G4992" s="1">
        <v>28</v>
      </c>
      <c r="H4992" s="1">
        <v>5</v>
      </c>
      <c r="I4992" s="1">
        <f t="shared" si="231"/>
        <v>0.74923659633420059</v>
      </c>
      <c r="J4992" s="1">
        <f t="shared" si="232"/>
        <v>0.67901233459018318</v>
      </c>
      <c r="K4992" s="1">
        <v>1</v>
      </c>
      <c r="L4992" s="1">
        <f t="shared" si="233"/>
        <v>-0.38711598577078909</v>
      </c>
      <c r="M4992" s="1">
        <f>ABS(J4992-Base!J4992)</f>
        <v>7.4204038742234912E-3</v>
      </c>
    </row>
    <row r="4993" spans="5:13" x14ac:dyDescent="0.3">
      <c r="E4993" s="1">
        <v>4982</v>
      </c>
      <c r="F4993" s="1">
        <v>0</v>
      </c>
      <c r="G4993" s="1">
        <v>28</v>
      </c>
      <c r="H4993" s="1">
        <v>0</v>
      </c>
      <c r="I4993" s="1">
        <f t="shared" si="231"/>
        <v>-0.65018028182865084</v>
      </c>
      <c r="J4993" s="1">
        <f t="shared" si="232"/>
        <v>0.34294891237847408</v>
      </c>
      <c r="K4993" s="1">
        <v>1</v>
      </c>
      <c r="L4993" s="1">
        <f t="shared" si="233"/>
        <v>-1.0701737864123733</v>
      </c>
      <c r="M4993" s="1">
        <f>ABS(J4993-Base!J4993)</f>
        <v>1.0668044857152559E-2</v>
      </c>
    </row>
    <row r="4994" spans="5:13" x14ac:dyDescent="0.3">
      <c r="E4994" s="1">
        <v>4983</v>
      </c>
      <c r="F4994" s="1">
        <v>0</v>
      </c>
      <c r="G4994" s="1">
        <v>32</v>
      </c>
      <c r="H4994" s="1">
        <v>2</v>
      </c>
      <c r="I4994" s="1">
        <f t="shared" si="231"/>
        <v>-0.25968393886832897</v>
      </c>
      <c r="J4994" s="1">
        <f t="shared" si="232"/>
        <v>0.43544140461043551</v>
      </c>
      <c r="K4994" s="1">
        <v>0</v>
      </c>
      <c r="L4994" s="1">
        <f t="shared" si="233"/>
        <v>-0.5717111002663634</v>
      </c>
      <c r="M4994" s="1">
        <f>ABS(J4994-Base!J4994)</f>
        <v>3.1542444363010791E-3</v>
      </c>
    </row>
    <row r="4995" spans="5:13" x14ac:dyDescent="0.3">
      <c r="E4995" s="1">
        <v>4984</v>
      </c>
      <c r="F4995" s="1">
        <v>1</v>
      </c>
      <c r="G4995" s="1">
        <v>22</v>
      </c>
      <c r="H4995" s="1">
        <v>4</v>
      </c>
      <c r="I4995" s="1">
        <f t="shared" si="231"/>
        <v>0.63045465241753684</v>
      </c>
      <c r="J4995" s="1">
        <f t="shared" si="232"/>
        <v>0.65259254609950756</v>
      </c>
      <c r="K4995" s="1">
        <v>0</v>
      </c>
      <c r="L4995" s="1">
        <f t="shared" si="233"/>
        <v>-1.0572569691574951</v>
      </c>
      <c r="M4995" s="1">
        <f>ABS(J4995-Base!J4995)</f>
        <v>5.9825470584123908E-3</v>
      </c>
    </row>
    <row r="4996" spans="5:13" x14ac:dyDescent="0.3">
      <c r="E4996" s="1">
        <v>4985</v>
      </c>
      <c r="F4996" s="1">
        <v>0</v>
      </c>
      <c r="G4996" s="1">
        <v>21</v>
      </c>
      <c r="H4996" s="1">
        <v>1</v>
      </c>
      <c r="I4996" s="1">
        <f t="shared" si="231"/>
        <v>-0.2171941996970132</v>
      </c>
      <c r="J4996" s="1">
        <f t="shared" si="232"/>
        <v>0.44591390150239957</v>
      </c>
      <c r="K4996" s="1">
        <v>0</v>
      </c>
      <c r="L4996" s="1">
        <f t="shared" si="233"/>
        <v>-0.59043519185957483</v>
      </c>
      <c r="M4996" s="1">
        <f>ABS(J4996-Base!J4996)</f>
        <v>4.8651378230174513E-4</v>
      </c>
    </row>
    <row r="4997" spans="5:13" x14ac:dyDescent="0.3">
      <c r="E4997" s="1">
        <v>4986</v>
      </c>
      <c r="F4997" s="1">
        <v>1</v>
      </c>
      <c r="G4997" s="1">
        <v>18</v>
      </c>
      <c r="H4997" s="1">
        <v>6</v>
      </c>
      <c r="I4997" s="1">
        <f t="shared" si="231"/>
        <v>1.3415800734618462</v>
      </c>
      <c r="J4997" s="1">
        <f t="shared" si="232"/>
        <v>0.79274966385690115</v>
      </c>
      <c r="K4997" s="1">
        <v>1</v>
      </c>
      <c r="L4997" s="1">
        <f t="shared" si="233"/>
        <v>-0.23224778958533926</v>
      </c>
      <c r="M4997" s="1">
        <f>ABS(J4997-Base!J4997)</f>
        <v>9.658438402227576E-3</v>
      </c>
    </row>
    <row r="4998" spans="5:13" x14ac:dyDescent="0.3">
      <c r="E4998" s="1">
        <v>4987</v>
      </c>
      <c r="F4998" s="1">
        <v>1</v>
      </c>
      <c r="G4998" s="1">
        <v>27</v>
      </c>
      <c r="H4998" s="1">
        <v>1</v>
      </c>
      <c r="I4998" s="1">
        <f t="shared" si="231"/>
        <v>-0.40663588332324041</v>
      </c>
      <c r="J4998" s="1">
        <f t="shared" si="232"/>
        <v>0.39971904687376963</v>
      </c>
      <c r="K4998" s="1">
        <v>0</v>
      </c>
      <c r="L4998" s="1">
        <f t="shared" si="233"/>
        <v>-0.51035747815286625</v>
      </c>
      <c r="M4998" s="1">
        <f>ABS(J4998-Base!J4998)</f>
        <v>4.8028829199894263E-3</v>
      </c>
    </row>
    <row r="4999" spans="5:13" x14ac:dyDescent="0.3">
      <c r="E4999" s="1">
        <v>4988</v>
      </c>
      <c r="F4999" s="1">
        <v>1</v>
      </c>
      <c r="G4999" s="1">
        <v>25</v>
      </c>
      <c r="H4999" s="1">
        <v>3</v>
      </c>
      <c r="I4999" s="1">
        <f t="shared" si="231"/>
        <v>0.24529434606969602</v>
      </c>
      <c r="J4999" s="1">
        <f t="shared" si="232"/>
        <v>0.56101794223747015</v>
      </c>
      <c r="K4999" s="1">
        <v>1</v>
      </c>
      <c r="L4999" s="1">
        <f t="shared" si="233"/>
        <v>-0.57800239137288711</v>
      </c>
      <c r="M4999" s="1">
        <f>ABS(J4999-Base!J4999)</f>
        <v>2.3400149410359727E-3</v>
      </c>
    </row>
    <row r="5000" spans="5:13" x14ac:dyDescent="0.3">
      <c r="E5000" s="1">
        <v>4989</v>
      </c>
      <c r="F5000" s="1">
        <v>0</v>
      </c>
      <c r="G5000" s="1">
        <v>27</v>
      </c>
      <c r="H5000" s="1">
        <v>2</v>
      </c>
      <c r="I5000" s="1">
        <f t="shared" si="231"/>
        <v>-0.12760732183973089</v>
      </c>
      <c r="J5000" s="1">
        <f t="shared" si="232"/>
        <v>0.4681413889610696</v>
      </c>
      <c r="K5000" s="1">
        <v>0</v>
      </c>
      <c r="L5000" s="1">
        <f t="shared" si="233"/>
        <v>-0.63137759368707358</v>
      </c>
      <c r="M5000" s="1">
        <f>ABS(J5000-Base!J5000)</f>
        <v>5.8814182643489032E-3</v>
      </c>
    </row>
    <row r="5001" spans="5:13" x14ac:dyDescent="0.3">
      <c r="E5001" s="1">
        <v>4990</v>
      </c>
      <c r="F5001" s="1">
        <v>1</v>
      </c>
      <c r="G5001" s="1">
        <v>22</v>
      </c>
      <c r="H5001" s="1">
        <v>3</v>
      </c>
      <c r="I5001" s="1">
        <f t="shared" si="231"/>
        <v>0.33408713354675501</v>
      </c>
      <c r="J5001" s="1">
        <f t="shared" si="232"/>
        <v>0.58275350580968577</v>
      </c>
      <c r="K5001" s="1">
        <v>1</v>
      </c>
      <c r="L5001" s="1">
        <f t="shared" si="233"/>
        <v>-0.53999098510892973</v>
      </c>
      <c r="M5001" s="1">
        <f>ABS(J5001-Base!J5001)</f>
        <v>3.0601136639029081E-3</v>
      </c>
    </row>
    <row r="5002" spans="5:13" x14ac:dyDescent="0.3">
      <c r="E5002" s="1">
        <v>4991</v>
      </c>
      <c r="F5002" s="1">
        <v>0</v>
      </c>
      <c r="G5002" s="1">
        <v>22</v>
      </c>
      <c r="H5002" s="1">
        <v>3</v>
      </c>
      <c r="I5002" s="1">
        <f t="shared" si="231"/>
        <v>0.25254811348046752</v>
      </c>
      <c r="J5002" s="1">
        <f t="shared" si="232"/>
        <v>0.56280357877103637</v>
      </c>
      <c r="K5002" s="1">
        <v>1</v>
      </c>
      <c r="L5002" s="1">
        <f t="shared" si="233"/>
        <v>-0.5748245948938967</v>
      </c>
      <c r="M5002" s="1">
        <f>ABS(J5002-Base!J5002)</f>
        <v>1.6889813374746487E-2</v>
      </c>
    </row>
    <row r="5003" spans="5:13" x14ac:dyDescent="0.3">
      <c r="E5003" s="1">
        <v>4992</v>
      </c>
      <c r="F5003" s="1">
        <v>0</v>
      </c>
      <c r="G5003" s="1">
        <v>28</v>
      </c>
      <c r="H5003" s="1">
        <v>2</v>
      </c>
      <c r="I5003" s="1">
        <f t="shared" si="231"/>
        <v>-0.15402264524545051</v>
      </c>
      <c r="J5003" s="1">
        <f t="shared" si="232"/>
        <v>0.46157028094029279</v>
      </c>
      <c r="K5003" s="1">
        <v>0</v>
      </c>
      <c r="L5003" s="1">
        <f t="shared" si="233"/>
        <v>-0.61909830332712346</v>
      </c>
      <c r="M5003" s="1">
        <f>ABS(J5003-Base!J5003)</f>
        <v>5.3345204778011968E-3</v>
      </c>
    </row>
    <row r="5004" spans="5:13" x14ac:dyDescent="0.3">
      <c r="E5004" s="1">
        <v>4993</v>
      </c>
      <c r="F5004" s="1">
        <v>1</v>
      </c>
      <c r="G5004" s="1">
        <v>21</v>
      </c>
      <c r="H5004" s="1">
        <v>4</v>
      </c>
      <c r="I5004" s="1">
        <f t="shared" si="231"/>
        <v>0.66005224824322317</v>
      </c>
      <c r="J5004" s="1">
        <f t="shared" si="232"/>
        <v>0.65927212519680789</v>
      </c>
      <c r="K5004" s="1">
        <v>0</v>
      </c>
      <c r="L5004" s="1">
        <f t="shared" si="233"/>
        <v>-1.0766711413919756</v>
      </c>
      <c r="M5004" s="1">
        <f>ABS(J5004-Base!J5004)</f>
        <v>6.1608930378419524E-3</v>
      </c>
    </row>
    <row r="5005" spans="5:13" x14ac:dyDescent="0.3">
      <c r="E5005" s="1">
        <v>4994</v>
      </c>
      <c r="F5005" s="1">
        <v>0</v>
      </c>
      <c r="G5005" s="1">
        <v>24</v>
      </c>
      <c r="H5005" s="1">
        <v>2</v>
      </c>
      <c r="I5005" s="1">
        <f t="shared" ref="I5005:I5011" si="234">$H$5+$H$6*G5005+H5005*$H$7+$H$8*F5005+F5005*H5005*$H$9+F5005*G5005*$H$10</f>
        <v>-4.8361351622571935E-2</v>
      </c>
      <c r="J5005" s="1">
        <f t="shared" ref="J5005:J5011" si="235">EXP(I5005)/(1+EXP(I5005))</f>
        <v>0.48791201797070305</v>
      </c>
      <c r="K5005" s="1">
        <v>0</v>
      </c>
      <c r="L5005" s="1">
        <f t="shared" ref="L5005:L5011" si="236">IF(K5005=1,LN(J5005),LN(1-J5005))</f>
        <v>-0.66925882880444321</v>
      </c>
      <c r="M5005" s="1">
        <f>ABS(J5005-Base!J5005)</f>
        <v>7.5166681376453992E-3</v>
      </c>
    </row>
    <row r="5006" spans="5:13" x14ac:dyDescent="0.3">
      <c r="E5006" s="1">
        <v>4995</v>
      </c>
      <c r="F5006" s="1">
        <v>1</v>
      </c>
      <c r="G5006" s="1">
        <v>30</v>
      </c>
      <c r="H5006" s="1">
        <v>2</v>
      </c>
      <c r="I5006" s="1">
        <f t="shared" si="234"/>
        <v>-0.19906115192951757</v>
      </c>
      <c r="J5006" s="1">
        <f t="shared" si="235"/>
        <v>0.45039839399994352</v>
      </c>
      <c r="K5006" s="1">
        <v>0</v>
      </c>
      <c r="L5006" s="1">
        <f t="shared" si="236"/>
        <v>-0.59856161595298218</v>
      </c>
      <c r="M5006" s="1">
        <f>ABS(J5006-Base!J5006)</f>
        <v>2.3135924803107111E-3</v>
      </c>
    </row>
    <row r="5007" spans="5:13" x14ac:dyDescent="0.3">
      <c r="E5007" s="1">
        <v>4996</v>
      </c>
      <c r="F5007" s="1">
        <v>0</v>
      </c>
      <c r="G5007" s="1">
        <v>21</v>
      </c>
      <c r="H5007" s="1">
        <v>1</v>
      </c>
      <c r="I5007" s="1">
        <f t="shared" si="234"/>
        <v>-0.2171941996970132</v>
      </c>
      <c r="J5007" s="1">
        <f t="shared" si="235"/>
        <v>0.44591390150239957</v>
      </c>
      <c r="K5007" s="1">
        <v>0</v>
      </c>
      <c r="L5007" s="1">
        <f t="shared" si="236"/>
        <v>-0.59043519185957483</v>
      </c>
      <c r="M5007" s="1">
        <f>ABS(J5007-Base!J5007)</f>
        <v>4.8651378230174513E-4</v>
      </c>
    </row>
    <row r="5008" spans="5:13" x14ac:dyDescent="0.3">
      <c r="E5008" s="1">
        <v>4997</v>
      </c>
      <c r="F5008" s="1">
        <v>0</v>
      </c>
      <c r="G5008" s="1">
        <v>28</v>
      </c>
      <c r="H5008" s="1">
        <v>1</v>
      </c>
      <c r="I5008" s="1">
        <f t="shared" si="234"/>
        <v>-0.40210146353705067</v>
      </c>
      <c r="J5008" s="1">
        <f t="shared" si="235"/>
        <v>0.40080754556530518</v>
      </c>
      <c r="K5008" s="1">
        <v>0</v>
      </c>
      <c r="L5008" s="1">
        <f t="shared" si="236"/>
        <v>-0.51217243959090175</v>
      </c>
      <c r="M5008" s="1">
        <f>ABS(J5008-Base!J5008)</f>
        <v>3.1490134339461351E-3</v>
      </c>
    </row>
    <row r="5009" spans="5:13" x14ac:dyDescent="0.3">
      <c r="E5009" s="1">
        <v>4998</v>
      </c>
      <c r="F5009" s="1">
        <v>1</v>
      </c>
      <c r="G5009" s="1">
        <v>34</v>
      </c>
      <c r="H5009" s="1">
        <v>1</v>
      </c>
      <c r="I5009" s="1">
        <f t="shared" si="234"/>
        <v>-0.61381905410304471</v>
      </c>
      <c r="J5009" s="1">
        <f t="shared" si="235"/>
        <v>0.35118851303827597</v>
      </c>
      <c r="K5009" s="1">
        <v>1</v>
      </c>
      <c r="L5009" s="1">
        <f t="shared" si="236"/>
        <v>-1.0464321255058693</v>
      </c>
      <c r="M5009" s="1">
        <f>ABS(J5009-Base!J5009)</f>
        <v>6.2121104480768463E-3</v>
      </c>
    </row>
    <row r="5010" spans="5:13" x14ac:dyDescent="0.3">
      <c r="E5010" s="1">
        <v>4999</v>
      </c>
      <c r="F5010" s="1">
        <v>1</v>
      </c>
      <c r="G5010" s="1">
        <v>27</v>
      </c>
      <c r="H5010" s="1">
        <v>2</v>
      </c>
      <c r="I5010" s="1">
        <f t="shared" si="234"/>
        <v>-0.11026836445245859</v>
      </c>
      <c r="J5010" s="1">
        <f t="shared" si="235"/>
        <v>0.47246080757786535</v>
      </c>
      <c r="K5010" s="1">
        <v>0</v>
      </c>
      <c r="L5010" s="1">
        <f t="shared" si="236"/>
        <v>-0.63953211796132015</v>
      </c>
      <c r="M5010" s="1">
        <f>ABS(J5010-Base!J5010)</f>
        <v>1.5619996475531583E-3</v>
      </c>
    </row>
    <row r="5011" spans="5:13" x14ac:dyDescent="0.3">
      <c r="E5011" s="1">
        <v>5000</v>
      </c>
      <c r="F5011" s="1">
        <v>1</v>
      </c>
      <c r="G5011" s="1">
        <v>27</v>
      </c>
      <c r="H5011" s="1">
        <v>1</v>
      </c>
      <c r="I5011" s="1">
        <f t="shared" si="234"/>
        <v>-0.40663588332324041</v>
      </c>
      <c r="J5011" s="1">
        <f t="shared" si="235"/>
        <v>0.39971904687376963</v>
      </c>
      <c r="K5011" s="1">
        <v>0</v>
      </c>
      <c r="L5011" s="1">
        <f t="shared" si="236"/>
        <v>-0.51035747815286625</v>
      </c>
      <c r="M5011" s="1">
        <f>ABS(J5011-Base!J5011)</f>
        <v>4.8028829199894263E-3</v>
      </c>
    </row>
  </sheetData>
  <pageMargins left="0.7" right="0.7" top="0.75" bottom="0.75" header="0.3" footer="0.3"/>
  <pageSetup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BADE1-4386-4581-B322-375CF10F7CF0}">
  <dimension ref="A1:O21"/>
  <sheetViews>
    <sheetView zoomScale="120" zoomScaleNormal="120" workbookViewId="0">
      <selection activeCell="H21" sqref="H21"/>
    </sheetView>
  </sheetViews>
  <sheetFormatPr defaultRowHeight="14.4" x14ac:dyDescent="0.3"/>
  <cols>
    <col min="1" max="1" width="17.09765625" style="1" customWidth="1"/>
    <col min="2" max="2" width="9.796875" style="1" bestFit="1" customWidth="1"/>
    <col min="3" max="3" width="14" style="1" bestFit="1" customWidth="1"/>
    <col min="4" max="16384" width="8.796875" style="1"/>
  </cols>
  <sheetData>
    <row r="1" spans="1:13" x14ac:dyDescent="0.3">
      <c r="E1" s="13" t="s">
        <v>117</v>
      </c>
      <c r="F1" s="13"/>
      <c r="G1" s="13"/>
      <c r="H1" s="15" t="s">
        <v>212</v>
      </c>
      <c r="I1" s="15"/>
      <c r="J1" s="15"/>
      <c r="K1" s="15"/>
      <c r="L1" s="15"/>
    </row>
    <row r="2" spans="1:13" x14ac:dyDescent="0.3">
      <c r="E2" s="13" t="s">
        <v>118</v>
      </c>
      <c r="F2" s="13"/>
      <c r="G2" s="13"/>
      <c r="H2" s="15" t="s">
        <v>136</v>
      </c>
      <c r="I2" s="15"/>
      <c r="J2" s="15"/>
      <c r="K2" s="15"/>
      <c r="L2" s="15"/>
    </row>
    <row r="3" spans="1:13" x14ac:dyDescent="0.3">
      <c r="A3" s="1">
        <f>1500/4.2</f>
        <v>357.14285714285711</v>
      </c>
      <c r="E3" s="13" t="s">
        <v>119</v>
      </c>
      <c r="F3" s="13"/>
      <c r="G3" s="13"/>
      <c r="H3" s="15" t="s">
        <v>137</v>
      </c>
      <c r="I3" s="15"/>
      <c r="J3" s="15"/>
      <c r="K3" s="15"/>
      <c r="L3" s="15"/>
    </row>
    <row r="4" spans="1:13" x14ac:dyDescent="0.3">
      <c r="A4" s="24"/>
      <c r="B4" s="24"/>
      <c r="C4" s="24"/>
      <c r="D4" s="24"/>
      <c r="E4" s="13" t="s">
        <v>120</v>
      </c>
      <c r="F4" s="13"/>
      <c r="G4" s="13"/>
      <c r="H4" s="15" t="s">
        <v>138</v>
      </c>
      <c r="I4" s="15"/>
      <c r="J4" s="15"/>
      <c r="K4" s="15"/>
      <c r="L4" s="15"/>
    </row>
    <row r="5" spans="1:13" x14ac:dyDescent="0.3">
      <c r="A5" s="24"/>
      <c r="B5" s="24"/>
      <c r="C5" s="24"/>
      <c r="D5" s="24"/>
      <c r="E5" s="13" t="s">
        <v>121</v>
      </c>
      <c r="F5" s="13"/>
      <c r="G5" s="13"/>
      <c r="H5" s="15" t="s">
        <v>139</v>
      </c>
      <c r="I5" s="15"/>
      <c r="J5" s="15"/>
      <c r="K5" s="15"/>
      <c r="L5" s="15"/>
    </row>
    <row r="6" spans="1:13" x14ac:dyDescent="0.3">
      <c r="A6" s="24"/>
      <c r="B6" s="24">
        <f>SUM(B8:B9)</f>
        <v>1643</v>
      </c>
      <c r="C6" s="24">
        <f>SUM(C8:C9)</f>
        <v>1500</v>
      </c>
      <c r="D6" s="37">
        <f>B6/SUM(B6:C6)</f>
        <v>0.52274896595609288</v>
      </c>
      <c r="E6" s="13" t="s">
        <v>122</v>
      </c>
      <c r="F6" s="13"/>
      <c r="G6" s="13"/>
      <c r="H6" s="15" t="s">
        <v>211</v>
      </c>
      <c r="I6" s="15"/>
      <c r="J6" s="15"/>
      <c r="K6" s="15"/>
      <c r="L6" s="15"/>
    </row>
    <row r="7" spans="1:13" x14ac:dyDescent="0.3">
      <c r="A7" s="24" t="s">
        <v>0</v>
      </c>
      <c r="B7" s="24" t="s">
        <v>42</v>
      </c>
      <c r="C7" s="24" t="s">
        <v>43</v>
      </c>
      <c r="D7" s="24"/>
      <c r="E7" s="13" t="s">
        <v>99</v>
      </c>
      <c r="F7" s="13"/>
      <c r="G7" s="13"/>
      <c r="H7" s="15" t="s">
        <v>140</v>
      </c>
      <c r="I7" s="15"/>
      <c r="J7" s="15"/>
      <c r="K7" s="15"/>
      <c r="L7" s="15"/>
    </row>
    <row r="8" spans="1:13" x14ac:dyDescent="0.3">
      <c r="A8" s="24" t="s">
        <v>41</v>
      </c>
      <c r="B8" s="24">
        <f>ROUND(scale*1.3,0)</f>
        <v>464</v>
      </c>
      <c r="C8" s="36">
        <f>ROUND(scale*2.4,0)</f>
        <v>857</v>
      </c>
      <c r="D8" s="24"/>
      <c r="E8" s="13" t="s">
        <v>123</v>
      </c>
      <c r="F8" s="13"/>
      <c r="G8" s="13"/>
      <c r="H8" s="15"/>
      <c r="I8" s="15"/>
      <c r="J8" s="15"/>
      <c r="K8" s="15"/>
      <c r="L8" s="15"/>
    </row>
    <row r="9" spans="1:13" x14ac:dyDescent="0.3">
      <c r="A9" s="24" t="s">
        <v>44</v>
      </c>
      <c r="B9" s="24">
        <f>ROUND(3.3*scale,0)</f>
        <v>1179</v>
      </c>
      <c r="C9" s="36">
        <f>ROUND(1.8*scale,0)</f>
        <v>643</v>
      </c>
      <c r="D9" s="24"/>
      <c r="E9" s="13" t="s">
        <v>124</v>
      </c>
      <c r="F9" s="13"/>
      <c r="G9" s="13"/>
      <c r="H9" s="15" t="s">
        <v>141</v>
      </c>
      <c r="I9" s="15"/>
      <c r="J9" s="15"/>
      <c r="K9" s="15"/>
      <c r="L9" s="15"/>
    </row>
    <row r="10" spans="1:13" x14ac:dyDescent="0.3">
      <c r="A10" s="24"/>
      <c r="B10" s="24"/>
      <c r="C10" s="24"/>
      <c r="D10" s="24"/>
      <c r="E10" s="13" t="s">
        <v>125</v>
      </c>
      <c r="F10" s="13"/>
      <c r="G10" s="13"/>
      <c r="H10" s="15" t="s">
        <v>142</v>
      </c>
      <c r="I10" s="15"/>
      <c r="J10" s="15"/>
      <c r="K10" s="15"/>
      <c r="L10" s="15"/>
    </row>
    <row r="11" spans="1:13" x14ac:dyDescent="0.3">
      <c r="A11" s="24" t="s">
        <v>1</v>
      </c>
      <c r="B11" s="24">
        <f>SUM(B13:B14)</f>
        <v>786</v>
      </c>
      <c r="C11" s="24">
        <f>SUM(C13:C14)</f>
        <v>1250</v>
      </c>
      <c r="D11" s="37">
        <f>B11/SUM(B11:C11)</f>
        <v>0.38605108055009824</v>
      </c>
      <c r="E11" s="13" t="s">
        <v>126</v>
      </c>
      <c r="F11" s="13"/>
      <c r="G11" s="13"/>
      <c r="H11" s="15" t="s">
        <v>143</v>
      </c>
      <c r="I11" s="15"/>
      <c r="J11" s="15"/>
      <c r="K11" s="15"/>
      <c r="L11" s="15"/>
    </row>
    <row r="12" spans="1:13" x14ac:dyDescent="0.3">
      <c r="A12" s="24" t="s">
        <v>0</v>
      </c>
      <c r="B12" s="24" t="s">
        <v>42</v>
      </c>
      <c r="C12" s="24" t="s">
        <v>43</v>
      </c>
      <c r="E12" s="13" t="s">
        <v>127</v>
      </c>
      <c r="F12" s="13"/>
      <c r="G12" s="13"/>
      <c r="H12" s="15" t="s">
        <v>144</v>
      </c>
      <c r="I12" s="15"/>
      <c r="J12" s="15"/>
      <c r="K12" s="15"/>
      <c r="L12" s="15"/>
    </row>
    <row r="13" spans="1:13" x14ac:dyDescent="0.3">
      <c r="A13" s="24" t="s">
        <v>41</v>
      </c>
      <c r="B13" s="24">
        <f>ROUND(scale*1.1,0)</f>
        <v>393</v>
      </c>
      <c r="C13" s="36">
        <f>ROUND(scale*2.8,0)</f>
        <v>1000</v>
      </c>
      <c r="E13" s="13" t="s">
        <v>135</v>
      </c>
      <c r="F13" s="13"/>
      <c r="G13" s="13"/>
      <c r="H13" s="13" t="s">
        <v>145</v>
      </c>
      <c r="I13" s="13"/>
      <c r="J13" s="13"/>
      <c r="K13" s="13"/>
      <c r="L13" s="13"/>
      <c r="M13" s="13"/>
    </row>
    <row r="14" spans="1:13" x14ac:dyDescent="0.3">
      <c r="A14" s="24" t="s">
        <v>44</v>
      </c>
      <c r="B14" s="24">
        <f>ROUND(1.1*scale,0)</f>
        <v>393</v>
      </c>
      <c r="C14" s="36">
        <f>ROUND(0.7*scale,0)</f>
        <v>250</v>
      </c>
      <c r="E14" s="13" t="s">
        <v>128</v>
      </c>
      <c r="F14" s="13"/>
      <c r="G14" s="13"/>
      <c r="H14" s="13" t="s">
        <v>146</v>
      </c>
      <c r="I14" s="13"/>
      <c r="J14" s="13"/>
      <c r="K14" s="13"/>
      <c r="L14" s="13"/>
      <c r="M14" s="13"/>
    </row>
    <row r="15" spans="1:13" x14ac:dyDescent="0.3">
      <c r="A15" s="24"/>
      <c r="B15" s="24"/>
      <c r="C15" s="24"/>
      <c r="E15" s="13" t="s">
        <v>129</v>
      </c>
      <c r="F15" s="13"/>
      <c r="G15" s="13"/>
      <c r="H15" s="13" t="s">
        <v>147</v>
      </c>
      <c r="I15" s="13"/>
      <c r="J15" s="13"/>
      <c r="K15" s="13"/>
      <c r="L15" s="13"/>
      <c r="M15" s="13"/>
    </row>
    <row r="16" spans="1:13" x14ac:dyDescent="0.3">
      <c r="E16" s="13" t="s">
        <v>130</v>
      </c>
      <c r="F16" s="13"/>
      <c r="G16" s="13"/>
      <c r="H16" s="13" t="s">
        <v>148</v>
      </c>
      <c r="I16" s="13"/>
      <c r="J16" s="13"/>
      <c r="K16" s="13"/>
      <c r="L16" s="13"/>
      <c r="M16" s="13"/>
    </row>
    <row r="17" spans="1:15" x14ac:dyDescent="0.3">
      <c r="E17" s="13" t="s">
        <v>131</v>
      </c>
      <c r="F17" s="13"/>
      <c r="G17" s="13"/>
      <c r="H17" s="25" t="s">
        <v>149</v>
      </c>
      <c r="I17" s="25"/>
      <c r="J17" s="25"/>
      <c r="K17" s="25"/>
      <c r="L17" s="25"/>
      <c r="M17" s="25"/>
      <c r="N17" s="25"/>
      <c r="O17" s="25"/>
    </row>
    <row r="18" spans="1:15" x14ac:dyDescent="0.3">
      <c r="E18" s="13" t="s">
        <v>132</v>
      </c>
      <c r="F18" s="13"/>
      <c r="G18" s="13"/>
      <c r="H18" s="25" t="s">
        <v>150</v>
      </c>
      <c r="I18" s="25"/>
      <c r="J18" s="25"/>
      <c r="K18" s="25"/>
      <c r="L18" s="25"/>
      <c r="M18" s="25"/>
      <c r="N18" s="25"/>
      <c r="O18" s="25"/>
    </row>
    <row r="19" spans="1:15" x14ac:dyDescent="0.3">
      <c r="E19" s="13" t="s">
        <v>133</v>
      </c>
      <c r="F19" s="13"/>
      <c r="G19" s="13"/>
      <c r="H19" s="25" t="s">
        <v>112</v>
      </c>
      <c r="I19" s="25"/>
      <c r="J19" s="25"/>
      <c r="K19" s="25"/>
      <c r="L19" s="25"/>
      <c r="M19" s="25"/>
      <c r="N19" s="25"/>
      <c r="O19" s="25"/>
    </row>
    <row r="20" spans="1:15" x14ac:dyDescent="0.3">
      <c r="A20" s="1">
        <f>643/1500</f>
        <v>0.42866666666666664</v>
      </c>
      <c r="E20" s="13" t="s">
        <v>134</v>
      </c>
      <c r="F20" s="13"/>
      <c r="G20" s="13"/>
      <c r="H20" s="25" t="s">
        <v>113</v>
      </c>
      <c r="I20" s="25"/>
      <c r="J20" s="25"/>
      <c r="K20" s="25"/>
      <c r="L20" s="25"/>
      <c r="M20" s="25"/>
      <c r="N20" s="25"/>
      <c r="O20" s="25"/>
    </row>
    <row r="21" spans="1:15" x14ac:dyDescent="0.3">
      <c r="E21" s="13"/>
      <c r="F21" s="13"/>
      <c r="G21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3DAC3-DCCA-4C79-BCA9-A3709B89D99E}">
  <dimension ref="A1:P33"/>
  <sheetViews>
    <sheetView tabSelected="1" topLeftCell="C9" zoomScale="120" zoomScaleNormal="120" workbookViewId="0">
      <selection activeCell="P21" sqref="P21"/>
    </sheetView>
  </sheetViews>
  <sheetFormatPr defaultRowHeight="14.4" x14ac:dyDescent="0.3"/>
  <cols>
    <col min="1" max="12" width="8.796875" style="1"/>
    <col min="13" max="13" width="11.296875" style="1" customWidth="1"/>
    <col min="14" max="14" width="14.296875" style="1" customWidth="1"/>
    <col min="15" max="15" width="14.69921875" style="1" customWidth="1"/>
    <col min="16" max="16" width="12.69921875" style="1" customWidth="1"/>
    <col min="17" max="16384" width="8.796875" style="1"/>
  </cols>
  <sheetData>
    <row r="1" spans="1:16" x14ac:dyDescent="0.3">
      <c r="A1" s="15" t="s">
        <v>151</v>
      </c>
      <c r="B1" s="15"/>
      <c r="C1" s="15"/>
      <c r="D1" s="15"/>
      <c r="E1" s="15"/>
    </row>
    <row r="2" spans="1:16" x14ac:dyDescent="0.3">
      <c r="A2" s="15" t="s">
        <v>152</v>
      </c>
      <c r="B2" s="15"/>
      <c r="C2" s="15"/>
      <c r="D2" s="15"/>
      <c r="E2" s="15"/>
      <c r="G2" s="1" t="s">
        <v>176</v>
      </c>
    </row>
    <row r="3" spans="1:16" x14ac:dyDescent="0.3">
      <c r="A3" s="15" t="s">
        <v>153</v>
      </c>
      <c r="B3" s="15"/>
      <c r="C3" s="15"/>
      <c r="D3" s="15"/>
      <c r="E3" s="15"/>
      <c r="G3" s="1" t="s">
        <v>177</v>
      </c>
    </row>
    <row r="4" spans="1:16" x14ac:dyDescent="0.3">
      <c r="A4" s="15" t="s">
        <v>154</v>
      </c>
      <c r="B4" s="15"/>
      <c r="C4" s="15"/>
      <c r="D4" s="15"/>
      <c r="E4" s="15"/>
      <c r="G4" s="1" t="s">
        <v>178</v>
      </c>
    </row>
    <row r="5" spans="1:16" x14ac:dyDescent="0.3">
      <c r="A5" s="15" t="s">
        <v>155</v>
      </c>
      <c r="B5" s="15"/>
      <c r="C5" s="15"/>
      <c r="D5" s="15"/>
      <c r="E5" s="15"/>
      <c r="G5" s="1" t="s">
        <v>179</v>
      </c>
    </row>
    <row r="6" spans="1:16" x14ac:dyDescent="0.3">
      <c r="A6" s="15" t="s">
        <v>156</v>
      </c>
      <c r="B6" s="15"/>
      <c r="C6" s="15"/>
      <c r="D6" s="15"/>
      <c r="E6" s="15"/>
      <c r="G6" s="1" t="s">
        <v>180</v>
      </c>
    </row>
    <row r="7" spans="1:16" x14ac:dyDescent="0.3">
      <c r="A7" s="15" t="s">
        <v>157</v>
      </c>
      <c r="B7" s="15"/>
      <c r="C7" s="15"/>
      <c r="D7" s="15"/>
      <c r="E7" s="15"/>
      <c r="G7" s="1" t="s">
        <v>181</v>
      </c>
      <c r="M7" s="26" t="s">
        <v>194</v>
      </c>
      <c r="N7" s="26"/>
      <c r="O7" s="26"/>
      <c r="P7" s="26"/>
    </row>
    <row r="8" spans="1:16" x14ac:dyDescent="0.3">
      <c r="A8" s="15" t="s">
        <v>158</v>
      </c>
      <c r="B8" s="15"/>
      <c r="C8" s="15"/>
      <c r="D8" s="15"/>
      <c r="E8" s="15"/>
      <c r="G8" s="1" t="s">
        <v>182</v>
      </c>
      <c r="M8" s="26" t="s">
        <v>215</v>
      </c>
      <c r="N8" s="26"/>
      <c r="O8" s="26"/>
      <c r="P8" s="26"/>
    </row>
    <row r="9" spans="1:16" ht="27.65" x14ac:dyDescent="0.3">
      <c r="A9" s="15" t="s">
        <v>159</v>
      </c>
      <c r="B9" s="15"/>
      <c r="C9" s="15"/>
      <c r="D9" s="15"/>
      <c r="E9" s="15"/>
      <c r="G9" s="1" t="s">
        <v>183</v>
      </c>
      <c r="M9" s="27"/>
      <c r="N9" s="27" t="s">
        <v>196</v>
      </c>
      <c r="O9" s="27" t="s">
        <v>197</v>
      </c>
      <c r="P9" s="27" t="s">
        <v>198</v>
      </c>
    </row>
    <row r="10" spans="1:16" ht="55.3" x14ac:dyDescent="0.3">
      <c r="A10" s="15" t="s">
        <v>160</v>
      </c>
      <c r="B10" s="15"/>
      <c r="C10" s="15"/>
      <c r="D10" s="15"/>
      <c r="E10" s="15"/>
      <c r="G10" s="1" t="s">
        <v>184</v>
      </c>
      <c r="M10" s="28" t="s">
        <v>199</v>
      </c>
      <c r="N10" s="28">
        <v>378</v>
      </c>
      <c r="O10" s="28">
        <v>302</v>
      </c>
      <c r="P10" s="29">
        <v>0.44400000000000001</v>
      </c>
    </row>
    <row r="11" spans="1:16" ht="55.3" x14ac:dyDescent="0.3">
      <c r="A11" s="15" t="s">
        <v>161</v>
      </c>
      <c r="B11" s="15"/>
      <c r="C11" s="15"/>
      <c r="D11" s="15"/>
      <c r="E11" s="15"/>
      <c r="M11" s="28" t="s">
        <v>200</v>
      </c>
      <c r="N11" s="30">
        <v>1385</v>
      </c>
      <c r="O11" s="30">
        <v>2935</v>
      </c>
      <c r="P11" s="29">
        <v>0.32100000000000001</v>
      </c>
    </row>
    <row r="12" spans="1:16" x14ac:dyDescent="0.3">
      <c r="A12" s="15" t="s">
        <v>162</v>
      </c>
      <c r="B12" s="15"/>
      <c r="C12" s="15"/>
      <c r="D12" s="15"/>
      <c r="E12" s="15"/>
      <c r="M12" s="1" t="s">
        <v>203</v>
      </c>
    </row>
    <row r="13" spans="1:16" x14ac:dyDescent="0.3">
      <c r="A13" s="15" t="s">
        <v>163</v>
      </c>
      <c r="B13" s="15"/>
      <c r="C13" s="15"/>
      <c r="D13" s="15"/>
      <c r="E13" s="15"/>
      <c r="M13" s="1" t="s">
        <v>204</v>
      </c>
    </row>
    <row r="14" spans="1:16" x14ac:dyDescent="0.3">
      <c r="A14" s="15" t="s">
        <v>164</v>
      </c>
      <c r="B14" s="15"/>
      <c r="C14" s="15"/>
      <c r="D14" s="15"/>
      <c r="E14" s="15"/>
    </row>
    <row r="15" spans="1:16" ht="28.8" x14ac:dyDescent="0.3">
      <c r="A15" s="15" t="s">
        <v>165</v>
      </c>
      <c r="B15" s="15"/>
      <c r="C15" s="15"/>
      <c r="D15" s="15"/>
      <c r="E15" s="15"/>
      <c r="M15" s="31" t="s">
        <v>195</v>
      </c>
      <c r="N15" s="32" t="s">
        <v>196</v>
      </c>
      <c r="O15" s="32" t="s">
        <v>197</v>
      </c>
      <c r="P15" s="32" t="s">
        <v>198</v>
      </c>
    </row>
    <row r="16" spans="1:16" ht="43.2" x14ac:dyDescent="0.3">
      <c r="A16" s="15"/>
      <c r="B16" s="15"/>
      <c r="C16" s="15"/>
      <c r="D16" s="15"/>
      <c r="E16" s="15"/>
      <c r="M16" s="32" t="s">
        <v>199</v>
      </c>
      <c r="N16" s="31">
        <v>427</v>
      </c>
      <c r="O16" s="31">
        <v>253</v>
      </c>
      <c r="P16" s="33">
        <v>0.372</v>
      </c>
    </row>
    <row r="17" spans="1:16" ht="57.6" x14ac:dyDescent="0.3">
      <c r="A17" s="13" t="s">
        <v>166</v>
      </c>
      <c r="B17" s="13"/>
      <c r="C17" s="13"/>
      <c r="D17" s="13"/>
      <c r="E17" s="13"/>
      <c r="M17" s="32" t="s">
        <v>200</v>
      </c>
      <c r="N17" s="34">
        <v>1196</v>
      </c>
      <c r="O17" s="34">
        <v>3124</v>
      </c>
      <c r="P17" s="33">
        <v>0.27700000000000002</v>
      </c>
    </row>
    <row r="18" spans="1:16" x14ac:dyDescent="0.3">
      <c r="A18" s="13" t="s">
        <v>167</v>
      </c>
      <c r="B18" s="13"/>
      <c r="C18" s="13"/>
      <c r="D18" s="13"/>
      <c r="E18" s="13"/>
      <c r="M18" s="26" t="s">
        <v>205</v>
      </c>
      <c r="N18" s="26"/>
      <c r="O18" s="26"/>
      <c r="P18" s="26"/>
    </row>
    <row r="19" spans="1:16" x14ac:dyDescent="0.3">
      <c r="A19" s="13" t="s">
        <v>168</v>
      </c>
      <c r="B19" s="13"/>
      <c r="C19" s="13"/>
      <c r="D19" s="13"/>
      <c r="E19" s="13"/>
      <c r="M19" s="26" t="s">
        <v>206</v>
      </c>
      <c r="N19" s="26"/>
      <c r="O19" s="26"/>
      <c r="P19" s="26"/>
    </row>
    <row r="20" spans="1:16" x14ac:dyDescent="0.3">
      <c r="A20" s="13" t="s">
        <v>169</v>
      </c>
      <c r="B20" s="13"/>
      <c r="C20" s="13"/>
      <c r="D20" s="13"/>
      <c r="E20" s="13"/>
      <c r="M20" s="26" t="s">
        <v>207</v>
      </c>
      <c r="N20" s="26"/>
      <c r="O20" s="26"/>
      <c r="P20" s="26"/>
    </row>
    <row r="21" spans="1:16" x14ac:dyDescent="0.3">
      <c r="A21" s="13" t="s">
        <v>170</v>
      </c>
      <c r="B21" s="13"/>
      <c r="C21" s="13"/>
      <c r="D21" s="13"/>
      <c r="E21" s="13"/>
    </row>
    <row r="22" spans="1:16" x14ac:dyDescent="0.3">
      <c r="A22" s="13" t="s">
        <v>171</v>
      </c>
      <c r="B22" s="13"/>
      <c r="C22" s="13"/>
      <c r="D22" s="13"/>
      <c r="E22" s="13"/>
    </row>
    <row r="23" spans="1:16" x14ac:dyDescent="0.3">
      <c r="A23" s="13" t="s">
        <v>172</v>
      </c>
      <c r="B23" s="13"/>
      <c r="C23" s="13"/>
      <c r="D23" s="13"/>
      <c r="E23" s="13"/>
    </row>
    <row r="24" spans="1:16" x14ac:dyDescent="0.3">
      <c r="A24" s="13" t="s">
        <v>173</v>
      </c>
      <c r="B24" s="13"/>
      <c r="C24" s="13"/>
      <c r="D24" s="13"/>
      <c r="E24" s="13"/>
    </row>
    <row r="25" spans="1:16" x14ac:dyDescent="0.3">
      <c r="A25" s="13" t="s">
        <v>174</v>
      </c>
      <c r="B25" s="13"/>
      <c r="C25" s="13"/>
      <c r="D25" s="13"/>
      <c r="E25" s="13"/>
      <c r="G25" s="26" t="s">
        <v>185</v>
      </c>
      <c r="H25" s="26"/>
      <c r="I25" s="26"/>
      <c r="J25" s="26"/>
      <c r="K25" s="26"/>
    </row>
    <row r="26" spans="1:16" x14ac:dyDescent="0.3">
      <c r="A26" s="13" t="s">
        <v>175</v>
      </c>
      <c r="B26" s="13"/>
      <c r="C26" s="13"/>
      <c r="D26" s="13"/>
      <c r="E26" s="13"/>
      <c r="G26" s="26" t="s">
        <v>186</v>
      </c>
      <c r="H26" s="26"/>
      <c r="I26" s="26"/>
      <c r="J26" s="26"/>
      <c r="K26" s="26"/>
    </row>
    <row r="27" spans="1:16" x14ac:dyDescent="0.3">
      <c r="A27" s="13"/>
      <c r="B27" s="13"/>
      <c r="C27" s="13"/>
      <c r="D27" s="13"/>
      <c r="E27" s="13"/>
      <c r="G27" s="26" t="s">
        <v>187</v>
      </c>
      <c r="H27" s="26"/>
      <c r="I27" s="26"/>
      <c r="J27" s="26"/>
      <c r="K27" s="26"/>
    </row>
    <row r="28" spans="1:16" x14ac:dyDescent="0.3">
      <c r="G28" s="26" t="s">
        <v>7</v>
      </c>
      <c r="H28" s="26"/>
      <c r="I28" s="26" t="s">
        <v>190</v>
      </c>
      <c r="J28" s="26"/>
      <c r="K28" s="26"/>
    </row>
    <row r="29" spans="1:16" x14ac:dyDescent="0.3">
      <c r="G29" s="26" t="s">
        <v>188</v>
      </c>
      <c r="H29" s="26"/>
      <c r="I29" s="26" t="s">
        <v>191</v>
      </c>
      <c r="J29" s="26"/>
      <c r="K29" s="26"/>
    </row>
    <row r="30" spans="1:16" x14ac:dyDescent="0.3">
      <c r="G30" s="26" t="s">
        <v>189</v>
      </c>
      <c r="H30" s="26"/>
      <c r="I30" s="26" t="s">
        <v>192</v>
      </c>
      <c r="J30" s="26"/>
      <c r="K30" s="26"/>
    </row>
    <row r="31" spans="1:16" x14ac:dyDescent="0.3">
      <c r="G31" s="26"/>
      <c r="H31" s="26"/>
      <c r="I31" s="26" t="s">
        <v>193</v>
      </c>
      <c r="J31" s="26"/>
      <c r="K31" s="26"/>
    </row>
    <row r="32" spans="1:16" x14ac:dyDescent="0.3">
      <c r="G32" s="26" t="s">
        <v>201</v>
      </c>
      <c r="H32" s="26"/>
      <c r="I32" s="26"/>
      <c r="J32" s="26"/>
      <c r="K32" s="26"/>
    </row>
    <row r="33" spans="7:11" x14ac:dyDescent="0.3">
      <c r="G33" s="26" t="s">
        <v>202</v>
      </c>
      <c r="H33" s="26"/>
      <c r="I33" s="26"/>
      <c r="J33" s="26"/>
      <c r="K33" s="2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F454E-7287-4BB1-BE68-1F8DAEDA440A}">
  <dimension ref="A1:N41"/>
  <sheetViews>
    <sheetView zoomScale="120" zoomScaleNormal="120" workbookViewId="0">
      <selection activeCell="C12" sqref="C12"/>
    </sheetView>
  </sheetViews>
  <sheetFormatPr defaultRowHeight="14.4" x14ac:dyDescent="0.3"/>
  <cols>
    <col min="1" max="1" width="12.09765625" style="1" customWidth="1"/>
    <col min="2" max="6" width="8.796875" style="1"/>
    <col min="7" max="7" width="10.19921875" style="1" customWidth="1"/>
    <col min="8" max="8" width="11.8984375" style="1" bestFit="1" customWidth="1"/>
    <col min="9" max="9" width="14.3984375" style="1" bestFit="1" customWidth="1"/>
    <col min="10" max="10" width="3.8984375" style="1" bestFit="1" customWidth="1"/>
    <col min="11" max="16384" width="8.796875" style="1"/>
  </cols>
  <sheetData>
    <row r="1" spans="1:14" x14ac:dyDescent="0.3">
      <c r="B1" s="24" t="s">
        <v>213</v>
      </c>
      <c r="C1" s="24"/>
      <c r="D1" s="24"/>
      <c r="H1" s="4" t="s">
        <v>38</v>
      </c>
      <c r="I1" s="4" t="s">
        <v>19</v>
      </c>
    </row>
    <row r="2" spans="1:14" x14ac:dyDescent="0.3">
      <c r="B2" s="24" t="s">
        <v>214</v>
      </c>
      <c r="C2" s="24"/>
      <c r="D2" s="24"/>
      <c r="H2" s="4" t="s">
        <v>18</v>
      </c>
      <c r="I2" s="1">
        <v>0</v>
      </c>
      <c r="J2" s="1">
        <v>1</v>
      </c>
    </row>
    <row r="3" spans="1:14" x14ac:dyDescent="0.3">
      <c r="H3" s="5">
        <v>0</v>
      </c>
      <c r="I3" s="7"/>
      <c r="J3" s="7"/>
    </row>
    <row r="4" spans="1:14" x14ac:dyDescent="0.3">
      <c r="A4" s="1" t="s">
        <v>34</v>
      </c>
      <c r="B4" s="1" t="s">
        <v>35</v>
      </c>
      <c r="C4" s="1" t="s">
        <v>36</v>
      </c>
      <c r="D4" s="1" t="s">
        <v>37</v>
      </c>
      <c r="H4" s="8">
        <v>0</v>
      </c>
      <c r="I4" s="7"/>
      <c r="J4" s="7">
        <v>103</v>
      </c>
    </row>
    <row r="5" spans="1:14" x14ac:dyDescent="0.3">
      <c r="A5" s="1">
        <v>1</v>
      </c>
      <c r="B5" s="1">
        <v>0</v>
      </c>
      <c r="C5" s="1">
        <v>0</v>
      </c>
      <c r="D5" s="1">
        <f>IF(SUM(B5:C5)=1,0,1)</f>
        <v>1</v>
      </c>
      <c r="H5" s="8">
        <v>1</v>
      </c>
      <c r="I5" s="7">
        <v>89</v>
      </c>
      <c r="J5" s="7"/>
    </row>
    <row r="6" spans="1:14" x14ac:dyDescent="0.3">
      <c r="A6" s="1">
        <v>2</v>
      </c>
      <c r="B6" s="1">
        <v>0</v>
      </c>
      <c r="C6" s="1">
        <v>1</v>
      </c>
      <c r="D6" s="1">
        <f t="shared" ref="D6:D8" si="0">IF(SUM(B6:C6)=1,0,1)</f>
        <v>0</v>
      </c>
      <c r="H6" s="5">
        <v>1</v>
      </c>
      <c r="I6" s="7"/>
      <c r="J6" s="7"/>
    </row>
    <row r="7" spans="1:14" x14ac:dyDescent="0.3">
      <c r="A7" s="1">
        <v>3</v>
      </c>
      <c r="B7" s="1">
        <v>1</v>
      </c>
      <c r="C7" s="1">
        <v>0</v>
      </c>
      <c r="D7" s="1">
        <f t="shared" si="0"/>
        <v>0</v>
      </c>
      <c r="H7" s="8">
        <v>0</v>
      </c>
      <c r="I7" s="7">
        <v>115</v>
      </c>
      <c r="J7" s="7"/>
    </row>
    <row r="8" spans="1:14" x14ac:dyDescent="0.3">
      <c r="A8" s="1">
        <v>4</v>
      </c>
      <c r="B8" s="1">
        <v>1</v>
      </c>
      <c r="C8" s="1">
        <v>1</v>
      </c>
      <c r="D8" s="1">
        <f t="shared" si="0"/>
        <v>1</v>
      </c>
      <c r="H8" s="8">
        <v>1</v>
      </c>
      <c r="I8" s="7"/>
      <c r="J8" s="7">
        <v>93</v>
      </c>
    </row>
    <row r="9" spans="1:14" x14ac:dyDescent="0.3">
      <c r="A9" s="1">
        <v>5</v>
      </c>
      <c r="B9" s="1">
        <v>0</v>
      </c>
      <c r="C9" s="1">
        <v>0</v>
      </c>
      <c r="D9" s="1">
        <f>IF(SUM(B9:C9)=1,0,1)</f>
        <v>1</v>
      </c>
      <c r="F9"/>
      <c r="G9"/>
      <c r="H9"/>
      <c r="I9"/>
      <c r="J9"/>
      <c r="K9"/>
      <c r="L9"/>
      <c r="M9"/>
      <c r="N9"/>
    </row>
    <row r="10" spans="1:14" x14ac:dyDescent="0.3">
      <c r="A10" s="1">
        <v>6</v>
      </c>
      <c r="B10" s="1">
        <v>0</v>
      </c>
      <c r="C10" s="1">
        <v>1</v>
      </c>
      <c r="D10" s="1">
        <f t="shared" ref="D10:D12" si="1">IF(SUM(B10:C10)=1,0,1)</f>
        <v>0</v>
      </c>
      <c r="F10" t="s">
        <v>49</v>
      </c>
      <c r="G10"/>
      <c r="H10"/>
      <c r="I10"/>
      <c r="J10"/>
      <c r="K10"/>
      <c r="L10"/>
      <c r="M10"/>
      <c r="N10"/>
    </row>
    <row r="11" spans="1:14" ht="15" thickBot="1" x14ac:dyDescent="0.35">
      <c r="A11" s="1">
        <v>7</v>
      </c>
      <c r="B11" s="1">
        <v>1</v>
      </c>
      <c r="C11" s="1">
        <v>0</v>
      </c>
      <c r="D11" s="1">
        <f t="shared" si="1"/>
        <v>0</v>
      </c>
      <c r="F11"/>
      <c r="G11"/>
      <c r="H11"/>
      <c r="I11"/>
      <c r="J11"/>
      <c r="K11"/>
      <c r="L11"/>
      <c r="M11"/>
      <c r="N11"/>
    </row>
    <row r="12" spans="1:14" x14ac:dyDescent="0.3">
      <c r="A12" s="1">
        <v>8</v>
      </c>
      <c r="B12" s="1">
        <v>1</v>
      </c>
      <c r="C12" s="1">
        <v>1</v>
      </c>
      <c r="D12" s="1">
        <f t="shared" si="1"/>
        <v>1</v>
      </c>
      <c r="F12" s="12" t="s">
        <v>50</v>
      </c>
      <c r="G12" s="12"/>
      <c r="H12"/>
      <c r="I12"/>
      <c r="J12"/>
      <c r="K12"/>
      <c r="L12"/>
      <c r="M12"/>
      <c r="N12"/>
    </row>
    <row r="13" spans="1:14" x14ac:dyDescent="0.3">
      <c r="F13" s="9" t="s">
        <v>51</v>
      </c>
      <c r="G13" s="9">
        <v>65535</v>
      </c>
      <c r="H13"/>
      <c r="I13"/>
      <c r="J13"/>
      <c r="K13"/>
      <c r="L13"/>
      <c r="M13"/>
      <c r="N13"/>
    </row>
    <row r="14" spans="1:14" x14ac:dyDescent="0.3">
      <c r="F14" s="9" t="s">
        <v>52</v>
      </c>
      <c r="G14" s="9">
        <v>-4.4408920985006262E-16</v>
      </c>
      <c r="H14"/>
      <c r="I14"/>
      <c r="J14"/>
      <c r="K14"/>
      <c r="L14"/>
      <c r="M14"/>
      <c r="N14"/>
    </row>
    <row r="15" spans="1:14" x14ac:dyDescent="0.3">
      <c r="F15" s="9" t="s">
        <v>53</v>
      </c>
      <c r="G15" s="9">
        <v>-0.40000000000000063</v>
      </c>
      <c r="H15"/>
      <c r="I15"/>
      <c r="J15"/>
      <c r="K15"/>
      <c r="L15"/>
      <c r="M15"/>
      <c r="N15"/>
    </row>
    <row r="16" spans="1:14" x14ac:dyDescent="0.3">
      <c r="F16" s="9" t="s">
        <v>54</v>
      </c>
      <c r="G16" s="9">
        <v>0.63245553203367599</v>
      </c>
      <c r="H16"/>
      <c r="I16"/>
      <c r="J16"/>
      <c r="K16"/>
      <c r="L16"/>
      <c r="M16"/>
      <c r="N16"/>
    </row>
    <row r="17" spans="6:14" ht="15" thickBot="1" x14ac:dyDescent="0.35">
      <c r="F17" s="10" t="s">
        <v>55</v>
      </c>
      <c r="G17" s="10">
        <v>8</v>
      </c>
      <c r="H17"/>
      <c r="I17"/>
      <c r="J17"/>
      <c r="K17"/>
      <c r="L17"/>
      <c r="M17"/>
      <c r="N17"/>
    </row>
    <row r="18" spans="6:14" x14ac:dyDescent="0.3">
      <c r="F18"/>
      <c r="G18"/>
      <c r="H18"/>
      <c r="I18"/>
      <c r="J18"/>
      <c r="K18"/>
      <c r="L18"/>
      <c r="M18"/>
      <c r="N18"/>
    </row>
    <row r="19" spans="6:14" ht="15" thickBot="1" x14ac:dyDescent="0.35">
      <c r="F19" t="s">
        <v>56</v>
      </c>
      <c r="G19"/>
      <c r="H19"/>
      <c r="I19"/>
      <c r="J19"/>
      <c r="K19"/>
      <c r="L19"/>
      <c r="M19"/>
      <c r="N19"/>
    </row>
    <row r="20" spans="6:14" x14ac:dyDescent="0.3">
      <c r="F20" s="11"/>
      <c r="G20" s="11" t="s">
        <v>61</v>
      </c>
      <c r="H20" s="11" t="s">
        <v>62</v>
      </c>
      <c r="I20" s="11" t="s">
        <v>63</v>
      </c>
      <c r="J20" s="11" t="s">
        <v>64</v>
      </c>
      <c r="K20" s="11" t="s">
        <v>65</v>
      </c>
      <c r="L20"/>
      <c r="M20"/>
      <c r="N20"/>
    </row>
    <row r="21" spans="6:14" x14ac:dyDescent="0.3">
      <c r="F21" s="9" t="s">
        <v>57</v>
      </c>
      <c r="G21" s="9">
        <v>2</v>
      </c>
      <c r="H21" s="9">
        <v>-8.8817841970012523E-16</v>
      </c>
      <c r="I21" s="9">
        <v>-4.4408920985006262E-16</v>
      </c>
      <c r="J21" s="9">
        <v>-1.1102230246251559E-15</v>
      </c>
      <c r="K21" s="9" t="e">
        <v>#NUM!</v>
      </c>
      <c r="L21"/>
      <c r="M21"/>
      <c r="N21"/>
    </row>
    <row r="22" spans="6:14" x14ac:dyDescent="0.3">
      <c r="F22" s="9" t="s">
        <v>58</v>
      </c>
      <c r="G22" s="9">
        <v>5</v>
      </c>
      <c r="H22" s="9">
        <v>2.0000000000000009</v>
      </c>
      <c r="I22" s="9">
        <v>0.40000000000000019</v>
      </c>
      <c r="J22" s="9"/>
      <c r="K22" s="9"/>
      <c r="L22"/>
      <c r="M22"/>
      <c r="N22"/>
    </row>
    <row r="23" spans="6:14" ht="15" thickBot="1" x14ac:dyDescent="0.35">
      <c r="F23" s="10" t="s">
        <v>59</v>
      </c>
      <c r="G23" s="10">
        <v>7</v>
      </c>
      <c r="H23" s="10">
        <v>2</v>
      </c>
      <c r="I23" s="10"/>
      <c r="J23" s="10"/>
      <c r="K23" s="10"/>
      <c r="L23"/>
      <c r="M23"/>
      <c r="N23"/>
    </row>
    <row r="24" spans="6:14" ht="15" thickBot="1" x14ac:dyDescent="0.35">
      <c r="F24"/>
      <c r="G24"/>
      <c r="H24"/>
      <c r="I24"/>
      <c r="J24"/>
      <c r="K24"/>
      <c r="L24"/>
      <c r="M24"/>
      <c r="N24"/>
    </row>
    <row r="25" spans="6:14" x14ac:dyDescent="0.3">
      <c r="F25" s="11"/>
      <c r="G25" s="11" t="s">
        <v>66</v>
      </c>
      <c r="H25" s="11" t="s">
        <v>54</v>
      </c>
      <c r="I25" s="11" t="s">
        <v>67</v>
      </c>
      <c r="J25" s="11" t="s">
        <v>68</v>
      </c>
      <c r="K25" s="11" t="s">
        <v>69</v>
      </c>
      <c r="L25" s="11" t="s">
        <v>70</v>
      </c>
      <c r="M25" s="11" t="s">
        <v>71</v>
      </c>
      <c r="N25" s="11" t="s">
        <v>72</v>
      </c>
    </row>
    <row r="26" spans="6:14" x14ac:dyDescent="0.3">
      <c r="F26" s="9" t="s">
        <v>60</v>
      </c>
      <c r="G26" s="9">
        <v>0.50000000000000011</v>
      </c>
      <c r="H26" s="9">
        <v>0.38729833462074176</v>
      </c>
      <c r="I26" s="9">
        <v>1.2909944487358056</v>
      </c>
      <c r="J26" s="9">
        <v>0.2531699951003229</v>
      </c>
      <c r="K26" s="9">
        <v>-0.49558206394827398</v>
      </c>
      <c r="L26" s="9">
        <v>1.4955820639482742</v>
      </c>
      <c r="M26" s="9">
        <v>-0.49558206394827398</v>
      </c>
      <c r="N26" s="9">
        <v>1.4955820639482742</v>
      </c>
    </row>
    <row r="27" spans="6:14" x14ac:dyDescent="0.3">
      <c r="F27" s="9" t="s">
        <v>35</v>
      </c>
      <c r="G27" s="9">
        <v>0</v>
      </c>
      <c r="H27" s="9">
        <v>0.44721359549995798</v>
      </c>
      <c r="I27" s="9">
        <v>0</v>
      </c>
      <c r="J27" s="9">
        <v>1</v>
      </c>
      <c r="K27" s="9">
        <v>-1.1495991452417984</v>
      </c>
      <c r="L27" s="9">
        <v>1.1495991452417984</v>
      </c>
      <c r="M27" s="9">
        <v>-1.1495991452417984</v>
      </c>
      <c r="N27" s="9">
        <v>1.1495991452417984</v>
      </c>
    </row>
    <row r="28" spans="6:14" ht="15" thickBot="1" x14ac:dyDescent="0.35">
      <c r="F28" s="10" t="s">
        <v>36</v>
      </c>
      <c r="G28" s="10">
        <v>-1.5700924586837749E-16</v>
      </c>
      <c r="H28" s="10">
        <v>0.44721359549995798</v>
      </c>
      <c r="I28" s="10">
        <v>-3.5108334685767002E-16</v>
      </c>
      <c r="J28" s="10">
        <v>1</v>
      </c>
      <c r="K28" s="10">
        <v>-1.1495991452417986</v>
      </c>
      <c r="L28" s="10">
        <v>1.1495991452417982</v>
      </c>
      <c r="M28" s="10">
        <v>-1.1495991452417986</v>
      </c>
      <c r="N28" s="10">
        <v>1.1495991452417982</v>
      </c>
    </row>
    <row r="29" spans="6:14" x14ac:dyDescent="0.3">
      <c r="F29"/>
      <c r="G29"/>
      <c r="H29"/>
      <c r="I29"/>
      <c r="J29"/>
      <c r="K29"/>
      <c r="L29"/>
      <c r="M29"/>
      <c r="N29"/>
    </row>
    <row r="30" spans="6:14" x14ac:dyDescent="0.3">
      <c r="F30"/>
      <c r="G30"/>
      <c r="H30"/>
      <c r="I30"/>
      <c r="J30"/>
      <c r="K30"/>
      <c r="L30"/>
      <c r="M30"/>
      <c r="N30"/>
    </row>
    <row r="31" spans="6:14" x14ac:dyDescent="0.3">
      <c r="F31"/>
      <c r="G31"/>
      <c r="H31"/>
      <c r="I31"/>
      <c r="J31"/>
      <c r="K31"/>
      <c r="L31"/>
      <c r="M31"/>
      <c r="N31"/>
    </row>
    <row r="32" spans="6:14" x14ac:dyDescent="0.3">
      <c r="F32"/>
      <c r="G32"/>
      <c r="H32"/>
      <c r="I32"/>
      <c r="J32"/>
      <c r="K32"/>
      <c r="L32"/>
      <c r="M32"/>
      <c r="N32"/>
    </row>
    <row r="33" spans="6:14" x14ac:dyDescent="0.3">
      <c r="F33"/>
      <c r="G33"/>
      <c r="H33"/>
      <c r="I33"/>
      <c r="J33"/>
      <c r="K33"/>
      <c r="L33"/>
      <c r="M33"/>
      <c r="N33"/>
    </row>
    <row r="34" spans="6:14" x14ac:dyDescent="0.3">
      <c r="F34"/>
      <c r="G34"/>
      <c r="H34"/>
      <c r="I34"/>
      <c r="J34"/>
      <c r="K34"/>
      <c r="L34"/>
      <c r="M34"/>
      <c r="N34"/>
    </row>
    <row r="35" spans="6:14" x14ac:dyDescent="0.3">
      <c r="F35"/>
      <c r="G35"/>
      <c r="H35"/>
      <c r="I35"/>
      <c r="J35"/>
      <c r="K35"/>
      <c r="L35"/>
      <c r="M35"/>
      <c r="N35"/>
    </row>
    <row r="36" spans="6:14" x14ac:dyDescent="0.3">
      <c r="F36"/>
      <c r="G36"/>
      <c r="H36"/>
      <c r="I36"/>
      <c r="J36"/>
      <c r="K36"/>
      <c r="L36"/>
      <c r="M36"/>
      <c r="N36"/>
    </row>
    <row r="37" spans="6:14" x14ac:dyDescent="0.3">
      <c r="F37"/>
      <c r="G37"/>
      <c r="H37"/>
      <c r="I37"/>
      <c r="J37"/>
      <c r="K37"/>
      <c r="L37"/>
      <c r="M37"/>
      <c r="N37"/>
    </row>
    <row r="38" spans="6:14" x14ac:dyDescent="0.3">
      <c r="F38"/>
      <c r="G38"/>
      <c r="H38"/>
      <c r="I38"/>
      <c r="J38"/>
      <c r="K38"/>
      <c r="L38"/>
      <c r="M38"/>
      <c r="N38"/>
    </row>
    <row r="39" spans="6:14" x14ac:dyDescent="0.3">
      <c r="F39"/>
      <c r="G39"/>
      <c r="H39"/>
      <c r="I39"/>
      <c r="J39"/>
      <c r="K39"/>
      <c r="L39"/>
      <c r="M39"/>
      <c r="N39"/>
    </row>
    <row r="40" spans="6:14" x14ac:dyDescent="0.3">
      <c r="F40"/>
      <c r="G40"/>
      <c r="H40"/>
      <c r="I40"/>
      <c r="J40"/>
      <c r="K40"/>
      <c r="L40"/>
      <c r="M40"/>
      <c r="N40"/>
    </row>
    <row r="41" spans="6:14" x14ac:dyDescent="0.3">
      <c r="F41"/>
      <c r="G41"/>
      <c r="H41"/>
      <c r="I41"/>
      <c r="J41"/>
      <c r="K41"/>
      <c r="L41"/>
      <c r="M41"/>
      <c r="N4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8CDB-ACB4-4E35-9127-1789254849ED}">
  <dimension ref="E5:L2486"/>
  <sheetViews>
    <sheetView workbookViewId="0">
      <selection activeCell="H7" sqref="H7"/>
    </sheetView>
  </sheetViews>
  <sheetFormatPr defaultRowHeight="14.4" x14ac:dyDescent="0.3"/>
  <cols>
    <col min="11" max="11" width="16" customWidth="1"/>
  </cols>
  <sheetData>
    <row r="5" spans="5:12" x14ac:dyDescent="0.3">
      <c r="G5" t="s">
        <v>3</v>
      </c>
      <c r="H5">
        <v>0.174937984807854</v>
      </c>
    </row>
    <row r="6" spans="5:12" x14ac:dyDescent="0.3">
      <c r="G6" t="s">
        <v>2</v>
      </c>
      <c r="H6">
        <v>-2.9542447173810941E-2</v>
      </c>
    </row>
    <row r="7" spans="5:12" x14ac:dyDescent="0.3">
      <c r="G7" t="s">
        <v>4</v>
      </c>
      <c r="H7">
        <v>0.24654365563659625</v>
      </c>
    </row>
    <row r="8" spans="5:12" x14ac:dyDescent="0.3">
      <c r="L8" t="s">
        <v>13</v>
      </c>
    </row>
    <row r="9" spans="5:12" x14ac:dyDescent="0.3">
      <c r="L9">
        <f>SUM(L12:L2486)</f>
        <v>-1669.9911809092093</v>
      </c>
    </row>
    <row r="10" spans="5:12" x14ac:dyDescent="0.3">
      <c r="J10">
        <f>AVERAGE(J12:J2486)</f>
        <v>0.44404059021100795</v>
      </c>
      <c r="K10">
        <f>AVERAGE(K12:K2486)</f>
        <v>0.44404040404040401</v>
      </c>
    </row>
    <row r="11" spans="5:12" x14ac:dyDescent="0.3">
      <c r="E11" t="s">
        <v>5</v>
      </c>
      <c r="F11" t="s">
        <v>6</v>
      </c>
      <c r="G11" t="s">
        <v>7</v>
      </c>
      <c r="H11" t="s">
        <v>8</v>
      </c>
      <c r="I11" t="s">
        <v>9</v>
      </c>
      <c r="J11" t="s">
        <v>10</v>
      </c>
      <c r="K11" t="s">
        <v>11</v>
      </c>
      <c r="L11" t="s">
        <v>12</v>
      </c>
    </row>
    <row r="12" spans="5:12" x14ac:dyDescent="0.3">
      <c r="E12">
        <v>1</v>
      </c>
      <c r="F12">
        <v>0</v>
      </c>
      <c r="G12">
        <v>17</v>
      </c>
      <c r="H12">
        <v>2</v>
      </c>
      <c r="I12">
        <f t="shared" ref="I12:I75" si="0">$H$5+$H$6*G12+H12*$H$7</f>
        <v>0.16580369412626045</v>
      </c>
      <c r="J12">
        <f t="shared" ref="J12:J75" si="1">EXP(I12)/(1+EXP(I12))</f>
        <v>0.54135622371583669</v>
      </c>
      <c r="K12">
        <v>1</v>
      </c>
      <c r="L12">
        <f t="shared" ref="L12:L75" si="2">IF(K12=1,LN(J12),LN(1-J12))</f>
        <v>-0.61367776263326346</v>
      </c>
    </row>
    <row r="13" spans="5:12" x14ac:dyDescent="0.3">
      <c r="E13">
        <v>2</v>
      </c>
      <c r="F13">
        <v>0</v>
      </c>
      <c r="G13">
        <v>26</v>
      </c>
      <c r="H13">
        <v>2</v>
      </c>
      <c r="I13">
        <f t="shared" si="0"/>
        <v>-0.10007833043803804</v>
      </c>
      <c r="J13">
        <f t="shared" si="1"/>
        <v>0.47500127882482573</v>
      </c>
      <c r="K13">
        <v>1</v>
      </c>
      <c r="L13">
        <f t="shared" si="2"/>
        <v>-0.74443778268832894</v>
      </c>
    </row>
    <row r="14" spans="5:12" x14ac:dyDescent="0.3">
      <c r="E14">
        <v>3</v>
      </c>
      <c r="F14">
        <v>0</v>
      </c>
      <c r="G14">
        <v>21</v>
      </c>
      <c r="H14">
        <v>2</v>
      </c>
      <c r="I14">
        <f t="shared" si="0"/>
        <v>4.7633905431016699E-2</v>
      </c>
      <c r="J14">
        <f t="shared" si="1"/>
        <v>0.51190622518510587</v>
      </c>
      <c r="K14">
        <v>0</v>
      </c>
      <c r="L14">
        <f t="shared" si="2"/>
        <v>-0.71724773008371656</v>
      </c>
    </row>
    <row r="15" spans="5:12" x14ac:dyDescent="0.3">
      <c r="E15">
        <v>4</v>
      </c>
      <c r="F15">
        <v>0</v>
      </c>
      <c r="G15">
        <v>27</v>
      </c>
      <c r="H15">
        <v>3</v>
      </c>
      <c r="I15">
        <f t="shared" si="0"/>
        <v>0.11692287802474732</v>
      </c>
      <c r="J15">
        <f t="shared" si="1"/>
        <v>0.52919746397064094</v>
      </c>
      <c r="K15">
        <v>0</v>
      </c>
      <c r="L15">
        <f t="shared" si="2"/>
        <v>-0.75331651697212254</v>
      </c>
    </row>
    <row r="16" spans="5:12" x14ac:dyDescent="0.3">
      <c r="E16">
        <v>9</v>
      </c>
      <c r="F16">
        <v>0</v>
      </c>
      <c r="G16">
        <v>30</v>
      </c>
      <c r="H16">
        <v>4</v>
      </c>
      <c r="I16">
        <f t="shared" si="0"/>
        <v>0.2748391921399107</v>
      </c>
      <c r="J16">
        <f t="shared" si="1"/>
        <v>0.56828053166988457</v>
      </c>
      <c r="K16">
        <v>1</v>
      </c>
      <c r="L16">
        <f t="shared" si="2"/>
        <v>-0.56514008840136931</v>
      </c>
    </row>
    <row r="17" spans="5:12" x14ac:dyDescent="0.3">
      <c r="E17">
        <v>10</v>
      </c>
      <c r="F17">
        <v>0</v>
      </c>
      <c r="G17">
        <v>26</v>
      </c>
      <c r="H17">
        <v>0</v>
      </c>
      <c r="I17">
        <f t="shared" si="0"/>
        <v>-0.59316564171123054</v>
      </c>
      <c r="J17">
        <f t="shared" si="1"/>
        <v>0.35590883920341287</v>
      </c>
      <c r="K17">
        <v>0</v>
      </c>
      <c r="L17">
        <f t="shared" si="2"/>
        <v>-0.43991500886364249</v>
      </c>
    </row>
    <row r="18" spans="5:12" x14ac:dyDescent="0.3">
      <c r="E18">
        <v>12</v>
      </c>
      <c r="F18">
        <v>0</v>
      </c>
      <c r="G18">
        <v>23</v>
      </c>
      <c r="H18">
        <v>1</v>
      </c>
      <c r="I18">
        <f t="shared" si="0"/>
        <v>-0.25799464455320137</v>
      </c>
      <c r="J18">
        <f t="shared" si="1"/>
        <v>0.43585673272397496</v>
      </c>
      <c r="K18">
        <v>1</v>
      </c>
      <c r="L18">
        <f t="shared" si="2"/>
        <v>-0.83044168430194298</v>
      </c>
    </row>
    <row r="19" spans="5:12" x14ac:dyDescent="0.3">
      <c r="E19">
        <v>14</v>
      </c>
      <c r="F19">
        <v>0</v>
      </c>
      <c r="G19">
        <v>25</v>
      </c>
      <c r="H19">
        <v>1</v>
      </c>
      <c r="I19">
        <f t="shared" si="0"/>
        <v>-0.31707953890082324</v>
      </c>
      <c r="J19">
        <f t="shared" si="1"/>
        <v>0.4213876510165866</v>
      </c>
      <c r="K19">
        <v>1</v>
      </c>
      <c r="L19">
        <f t="shared" si="2"/>
        <v>-0.8642020827007012</v>
      </c>
    </row>
    <row r="20" spans="5:12" x14ac:dyDescent="0.3">
      <c r="E20">
        <v>16</v>
      </c>
      <c r="F20">
        <v>0</v>
      </c>
      <c r="G20">
        <v>21</v>
      </c>
      <c r="H20">
        <v>0</v>
      </c>
      <c r="I20">
        <f t="shared" si="0"/>
        <v>-0.4454534058421758</v>
      </c>
      <c r="J20">
        <f t="shared" si="1"/>
        <v>0.39044230173252575</v>
      </c>
      <c r="K20">
        <v>0</v>
      </c>
      <c r="L20">
        <f t="shared" si="2"/>
        <v>-0.49502166962332822</v>
      </c>
    </row>
    <row r="21" spans="5:12" x14ac:dyDescent="0.3">
      <c r="E21">
        <v>17</v>
      </c>
      <c r="F21">
        <v>0</v>
      </c>
      <c r="G21">
        <v>23</v>
      </c>
      <c r="H21">
        <v>2</v>
      </c>
      <c r="I21">
        <f t="shared" si="0"/>
        <v>-1.145098891660512E-2</v>
      </c>
      <c r="J21">
        <f t="shared" si="1"/>
        <v>0.49713728405195118</v>
      </c>
      <c r="K21">
        <v>1</v>
      </c>
      <c r="L21">
        <f t="shared" si="2"/>
        <v>-0.69888906557209363</v>
      </c>
    </row>
    <row r="22" spans="5:12" x14ac:dyDescent="0.3">
      <c r="E22">
        <v>18</v>
      </c>
      <c r="F22">
        <v>0</v>
      </c>
      <c r="G22">
        <v>27</v>
      </c>
      <c r="H22">
        <v>0</v>
      </c>
      <c r="I22">
        <f t="shared" si="0"/>
        <v>-0.62270808888504137</v>
      </c>
      <c r="J22">
        <f t="shared" si="1"/>
        <v>0.34916578971949414</v>
      </c>
      <c r="K22">
        <v>0</v>
      </c>
      <c r="L22">
        <f t="shared" si="2"/>
        <v>-0.42950033851528152</v>
      </c>
    </row>
    <row r="23" spans="5:12" x14ac:dyDescent="0.3">
      <c r="E23">
        <v>20</v>
      </c>
      <c r="F23">
        <v>0</v>
      </c>
      <c r="G23">
        <v>31</v>
      </c>
      <c r="H23">
        <v>1</v>
      </c>
      <c r="I23">
        <f t="shared" si="0"/>
        <v>-0.49433422194368887</v>
      </c>
      <c r="J23">
        <f t="shared" si="1"/>
        <v>0.37887306856506053</v>
      </c>
      <c r="K23">
        <v>0</v>
      </c>
      <c r="L23">
        <f t="shared" si="2"/>
        <v>-0.47621981948921732</v>
      </c>
    </row>
    <row r="24" spans="5:12" x14ac:dyDescent="0.3">
      <c r="E24">
        <v>21</v>
      </c>
      <c r="F24">
        <v>0</v>
      </c>
      <c r="G24">
        <v>27</v>
      </c>
      <c r="H24">
        <v>0</v>
      </c>
      <c r="I24">
        <f t="shared" si="0"/>
        <v>-0.62270808888504137</v>
      </c>
      <c r="J24">
        <f t="shared" si="1"/>
        <v>0.34916578971949414</v>
      </c>
      <c r="K24">
        <v>1</v>
      </c>
      <c r="L24">
        <f t="shared" si="2"/>
        <v>-1.0522084274003227</v>
      </c>
    </row>
    <row r="25" spans="5:12" x14ac:dyDescent="0.3">
      <c r="E25">
        <v>23</v>
      </c>
      <c r="F25">
        <v>0</v>
      </c>
      <c r="G25">
        <v>19</v>
      </c>
      <c r="H25">
        <v>1</v>
      </c>
      <c r="I25">
        <f t="shared" si="0"/>
        <v>-0.13982485585795768</v>
      </c>
      <c r="J25">
        <f t="shared" si="1"/>
        <v>0.46510062729120372</v>
      </c>
      <c r="K25">
        <v>0</v>
      </c>
      <c r="L25">
        <f t="shared" si="2"/>
        <v>-0.62567663817174424</v>
      </c>
    </row>
    <row r="26" spans="5:12" x14ac:dyDescent="0.3">
      <c r="E26">
        <v>25</v>
      </c>
      <c r="F26">
        <v>0</v>
      </c>
      <c r="G26">
        <v>21</v>
      </c>
      <c r="H26">
        <v>0</v>
      </c>
      <c r="I26">
        <f t="shared" si="0"/>
        <v>-0.4454534058421758</v>
      </c>
      <c r="J26">
        <f t="shared" si="1"/>
        <v>0.39044230173252575</v>
      </c>
      <c r="K26">
        <v>1</v>
      </c>
      <c r="L26">
        <f t="shared" si="2"/>
        <v>-0.94047507546550391</v>
      </c>
    </row>
    <row r="27" spans="5:12" x14ac:dyDescent="0.3">
      <c r="E27">
        <v>27</v>
      </c>
      <c r="F27">
        <v>0</v>
      </c>
      <c r="G27">
        <v>31</v>
      </c>
      <c r="H27">
        <v>2</v>
      </c>
      <c r="I27">
        <f t="shared" si="0"/>
        <v>-0.24779056630709262</v>
      </c>
      <c r="J27">
        <f t="shared" si="1"/>
        <v>0.43836739054532731</v>
      </c>
      <c r="K27">
        <v>0</v>
      </c>
      <c r="L27">
        <f t="shared" si="2"/>
        <v>-0.57690736268796639</v>
      </c>
    </row>
    <row r="28" spans="5:12" x14ac:dyDescent="0.3">
      <c r="E28">
        <v>28</v>
      </c>
      <c r="F28">
        <v>0</v>
      </c>
      <c r="G28">
        <v>25</v>
      </c>
      <c r="H28">
        <v>0</v>
      </c>
      <c r="I28">
        <f t="shared" si="0"/>
        <v>-0.56362319453741949</v>
      </c>
      <c r="J28">
        <f t="shared" si="1"/>
        <v>0.36270953759513541</v>
      </c>
      <c r="K28">
        <v>1</v>
      </c>
      <c r="L28">
        <f t="shared" si="2"/>
        <v>-1.0141529369399391</v>
      </c>
    </row>
    <row r="29" spans="5:12" x14ac:dyDescent="0.3">
      <c r="E29">
        <v>29</v>
      </c>
      <c r="F29">
        <v>0</v>
      </c>
      <c r="G29">
        <v>31</v>
      </c>
      <c r="H29">
        <v>0</v>
      </c>
      <c r="I29">
        <f t="shared" si="0"/>
        <v>-0.74087787758028512</v>
      </c>
      <c r="J29">
        <f t="shared" si="1"/>
        <v>0.3228122059411408</v>
      </c>
      <c r="K29">
        <v>0</v>
      </c>
      <c r="L29">
        <f t="shared" si="2"/>
        <v>-0.38980665301604345</v>
      </c>
    </row>
    <row r="30" spans="5:12" x14ac:dyDescent="0.3">
      <c r="E30">
        <v>31</v>
      </c>
      <c r="F30">
        <v>0</v>
      </c>
      <c r="G30">
        <v>30</v>
      </c>
      <c r="H30">
        <v>0</v>
      </c>
      <c r="I30">
        <f t="shared" si="0"/>
        <v>-0.71133543040647429</v>
      </c>
      <c r="J30">
        <f t="shared" si="1"/>
        <v>0.32930382606524239</v>
      </c>
      <c r="K30">
        <v>0</v>
      </c>
      <c r="L30">
        <f t="shared" si="2"/>
        <v>-0.39943904047784023</v>
      </c>
    </row>
    <row r="31" spans="5:12" x14ac:dyDescent="0.3">
      <c r="E31">
        <v>35</v>
      </c>
      <c r="F31">
        <v>0</v>
      </c>
      <c r="G31">
        <v>27</v>
      </c>
      <c r="H31">
        <v>0</v>
      </c>
      <c r="I31">
        <f t="shared" si="0"/>
        <v>-0.62270808888504137</v>
      </c>
      <c r="J31">
        <f t="shared" si="1"/>
        <v>0.34916578971949414</v>
      </c>
      <c r="K31">
        <v>0</v>
      </c>
      <c r="L31">
        <f t="shared" si="2"/>
        <v>-0.42950033851528152</v>
      </c>
    </row>
    <row r="32" spans="5:12" x14ac:dyDescent="0.3">
      <c r="E32">
        <v>38</v>
      </c>
      <c r="F32">
        <v>0</v>
      </c>
      <c r="G32">
        <v>24</v>
      </c>
      <c r="H32">
        <v>3</v>
      </c>
      <c r="I32">
        <f t="shared" si="0"/>
        <v>0.20555021954618002</v>
      </c>
      <c r="J32">
        <f t="shared" si="1"/>
        <v>0.55120738524190083</v>
      </c>
      <c r="K32">
        <v>1</v>
      </c>
      <c r="L32">
        <f t="shared" si="2"/>
        <v>-0.59564416089294625</v>
      </c>
    </row>
    <row r="33" spans="5:12" x14ac:dyDescent="0.3">
      <c r="E33">
        <v>39</v>
      </c>
      <c r="F33">
        <v>0</v>
      </c>
      <c r="G33">
        <v>32</v>
      </c>
      <c r="H33">
        <v>2</v>
      </c>
      <c r="I33">
        <f t="shared" si="0"/>
        <v>-0.27733301348090367</v>
      </c>
      <c r="J33">
        <f t="shared" si="1"/>
        <v>0.43110774424711629</v>
      </c>
      <c r="K33">
        <v>1</v>
      </c>
      <c r="L33">
        <f t="shared" si="2"/>
        <v>-0.84139723346760398</v>
      </c>
    </row>
    <row r="34" spans="5:12" x14ac:dyDescent="0.3">
      <c r="E34">
        <v>40</v>
      </c>
      <c r="F34">
        <v>0</v>
      </c>
      <c r="G34">
        <v>20</v>
      </c>
      <c r="H34">
        <v>1</v>
      </c>
      <c r="I34">
        <f t="shared" si="0"/>
        <v>-0.16936730303176861</v>
      </c>
      <c r="J34">
        <f t="shared" si="1"/>
        <v>0.4577591003482826</v>
      </c>
      <c r="K34">
        <v>1</v>
      </c>
      <c r="L34">
        <f t="shared" si="2"/>
        <v>-0.78141221501719782</v>
      </c>
    </row>
    <row r="35" spans="5:12" x14ac:dyDescent="0.3">
      <c r="E35">
        <v>43</v>
      </c>
      <c r="F35">
        <v>0</v>
      </c>
      <c r="G35">
        <v>29</v>
      </c>
      <c r="H35">
        <v>4</v>
      </c>
      <c r="I35">
        <f t="shared" si="0"/>
        <v>0.30438163931372175</v>
      </c>
      <c r="J35">
        <f t="shared" si="1"/>
        <v>0.57551329398122297</v>
      </c>
      <c r="K35">
        <v>0</v>
      </c>
      <c r="L35">
        <f t="shared" si="2"/>
        <v>-0.85687459052022807</v>
      </c>
    </row>
    <row r="36" spans="5:12" x14ac:dyDescent="0.3">
      <c r="E36">
        <v>51</v>
      </c>
      <c r="F36">
        <v>0</v>
      </c>
      <c r="G36">
        <v>28</v>
      </c>
      <c r="H36">
        <v>1</v>
      </c>
      <c r="I36">
        <f t="shared" si="0"/>
        <v>-0.40570688042225617</v>
      </c>
      <c r="J36">
        <f t="shared" si="1"/>
        <v>0.39994197604775911</v>
      </c>
      <c r="K36">
        <v>0</v>
      </c>
      <c r="L36">
        <f t="shared" si="2"/>
        <v>-0.5107289218547032</v>
      </c>
    </row>
    <row r="37" spans="5:12" x14ac:dyDescent="0.3">
      <c r="E37">
        <v>52</v>
      </c>
      <c r="F37">
        <v>0</v>
      </c>
      <c r="G37">
        <v>31</v>
      </c>
      <c r="H37">
        <v>1</v>
      </c>
      <c r="I37">
        <f t="shared" si="0"/>
        <v>-0.49433422194368887</v>
      </c>
      <c r="J37">
        <f t="shared" si="1"/>
        <v>0.37887306856506053</v>
      </c>
      <c r="K37">
        <v>1</v>
      </c>
      <c r="L37">
        <f t="shared" si="2"/>
        <v>-0.97055404143290636</v>
      </c>
    </row>
    <row r="38" spans="5:12" x14ac:dyDescent="0.3">
      <c r="E38">
        <v>53</v>
      </c>
      <c r="F38">
        <v>0</v>
      </c>
      <c r="G38">
        <v>35</v>
      </c>
      <c r="H38">
        <v>0</v>
      </c>
      <c r="I38">
        <f t="shared" si="0"/>
        <v>-0.85904766627552887</v>
      </c>
      <c r="J38">
        <f t="shared" si="1"/>
        <v>0.29753835385707156</v>
      </c>
      <c r="K38">
        <v>0</v>
      </c>
      <c r="L38">
        <f t="shared" si="2"/>
        <v>-0.35316447550248925</v>
      </c>
    </row>
    <row r="39" spans="5:12" x14ac:dyDescent="0.3">
      <c r="E39">
        <v>54</v>
      </c>
      <c r="F39">
        <v>0</v>
      </c>
      <c r="G39">
        <v>25</v>
      </c>
      <c r="H39">
        <v>2</v>
      </c>
      <c r="I39">
        <f t="shared" si="0"/>
        <v>-7.0535883264226995E-2</v>
      </c>
      <c r="J39">
        <f t="shared" si="1"/>
        <v>0.48237333675538246</v>
      </c>
      <c r="K39">
        <v>0</v>
      </c>
      <c r="L39">
        <f t="shared" si="2"/>
        <v>-0.65850102389844789</v>
      </c>
    </row>
    <row r="40" spans="5:12" x14ac:dyDescent="0.3">
      <c r="E40">
        <v>56</v>
      </c>
      <c r="F40">
        <v>0</v>
      </c>
      <c r="G40">
        <v>16</v>
      </c>
      <c r="H40">
        <v>2</v>
      </c>
      <c r="I40">
        <f t="shared" si="0"/>
        <v>0.19534614130007144</v>
      </c>
      <c r="J40">
        <f t="shared" si="1"/>
        <v>0.54868182502446594</v>
      </c>
      <c r="K40">
        <v>1</v>
      </c>
      <c r="L40">
        <f t="shared" si="2"/>
        <v>-0.6002365591682588</v>
      </c>
    </row>
    <row r="41" spans="5:12" x14ac:dyDescent="0.3">
      <c r="E41">
        <v>57</v>
      </c>
      <c r="F41">
        <v>0</v>
      </c>
      <c r="G41">
        <v>27</v>
      </c>
      <c r="H41">
        <v>2</v>
      </c>
      <c r="I41">
        <f t="shared" si="0"/>
        <v>-0.12962077761184887</v>
      </c>
      <c r="J41">
        <f t="shared" si="1"/>
        <v>0.46764010094237973</v>
      </c>
      <c r="K41">
        <v>0</v>
      </c>
      <c r="L41">
        <f t="shared" si="2"/>
        <v>-0.63043551637680539</v>
      </c>
    </row>
    <row r="42" spans="5:12" x14ac:dyDescent="0.3">
      <c r="E42">
        <v>59</v>
      </c>
      <c r="F42">
        <v>0</v>
      </c>
      <c r="G42">
        <v>25</v>
      </c>
      <c r="H42">
        <v>1</v>
      </c>
      <c r="I42">
        <f t="shared" si="0"/>
        <v>-0.31707953890082324</v>
      </c>
      <c r="J42">
        <f t="shared" si="1"/>
        <v>0.4213876510165866</v>
      </c>
      <c r="K42">
        <v>0</v>
      </c>
      <c r="L42">
        <f t="shared" si="2"/>
        <v>-0.54712254379987779</v>
      </c>
    </row>
    <row r="43" spans="5:12" x14ac:dyDescent="0.3">
      <c r="E43">
        <v>60</v>
      </c>
      <c r="F43">
        <v>0</v>
      </c>
      <c r="G43">
        <v>30</v>
      </c>
      <c r="H43">
        <v>1</v>
      </c>
      <c r="I43">
        <f t="shared" si="0"/>
        <v>-0.46479177476987804</v>
      </c>
      <c r="J43">
        <f t="shared" si="1"/>
        <v>0.38584969912226913</v>
      </c>
      <c r="K43">
        <v>0</v>
      </c>
      <c r="L43">
        <f t="shared" si="2"/>
        <v>-0.48751559108796061</v>
      </c>
    </row>
    <row r="44" spans="5:12" x14ac:dyDescent="0.3">
      <c r="E44">
        <v>61</v>
      </c>
      <c r="F44">
        <v>0</v>
      </c>
      <c r="G44">
        <v>32</v>
      </c>
      <c r="H44">
        <v>2</v>
      </c>
      <c r="I44">
        <f t="shared" si="0"/>
        <v>-0.27733301348090367</v>
      </c>
      <c r="J44">
        <f t="shared" si="1"/>
        <v>0.43110774424711629</v>
      </c>
      <c r="K44">
        <v>1</v>
      </c>
      <c r="L44">
        <f t="shared" si="2"/>
        <v>-0.84139723346760398</v>
      </c>
    </row>
    <row r="45" spans="5:12" x14ac:dyDescent="0.3">
      <c r="E45">
        <v>62</v>
      </c>
      <c r="F45">
        <v>0</v>
      </c>
      <c r="G45">
        <v>30</v>
      </c>
      <c r="H45">
        <v>4</v>
      </c>
      <c r="I45">
        <f t="shared" si="0"/>
        <v>0.2748391921399107</v>
      </c>
      <c r="J45">
        <f t="shared" si="1"/>
        <v>0.56828053166988457</v>
      </c>
      <c r="K45">
        <v>1</v>
      </c>
      <c r="L45">
        <f t="shared" si="2"/>
        <v>-0.56514008840136931</v>
      </c>
    </row>
    <row r="46" spans="5:12" x14ac:dyDescent="0.3">
      <c r="E46">
        <v>63</v>
      </c>
      <c r="F46">
        <v>0</v>
      </c>
      <c r="G46">
        <v>30</v>
      </c>
      <c r="H46">
        <v>2</v>
      </c>
      <c r="I46">
        <f t="shared" si="0"/>
        <v>-0.21824811913328179</v>
      </c>
      <c r="J46">
        <f t="shared" si="1"/>
        <v>0.44565351954673166</v>
      </c>
      <c r="K46">
        <v>1</v>
      </c>
      <c r="L46">
        <f t="shared" si="2"/>
        <v>-0.80821349087857619</v>
      </c>
    </row>
    <row r="47" spans="5:12" x14ac:dyDescent="0.3">
      <c r="E47">
        <v>65</v>
      </c>
      <c r="F47">
        <v>0</v>
      </c>
      <c r="G47">
        <v>40</v>
      </c>
      <c r="H47">
        <v>1</v>
      </c>
      <c r="I47">
        <f t="shared" si="0"/>
        <v>-0.76021624650798736</v>
      </c>
      <c r="J47">
        <f t="shared" si="1"/>
        <v>0.31859931859493523</v>
      </c>
      <c r="K47">
        <v>1</v>
      </c>
      <c r="L47">
        <f t="shared" si="2"/>
        <v>-1.1438210202563253</v>
      </c>
    </row>
    <row r="48" spans="5:12" x14ac:dyDescent="0.3">
      <c r="E48">
        <v>67</v>
      </c>
      <c r="F48">
        <v>0</v>
      </c>
      <c r="G48">
        <v>27</v>
      </c>
      <c r="H48">
        <v>1</v>
      </c>
      <c r="I48">
        <f t="shared" si="0"/>
        <v>-0.37616443324844512</v>
      </c>
      <c r="J48">
        <f t="shared" si="1"/>
        <v>0.40705232119841905</v>
      </c>
      <c r="K48">
        <v>0</v>
      </c>
      <c r="L48">
        <f t="shared" si="2"/>
        <v>-0.52264911524029722</v>
      </c>
    </row>
    <row r="49" spans="5:12" x14ac:dyDescent="0.3">
      <c r="E49">
        <v>70</v>
      </c>
      <c r="F49">
        <v>0</v>
      </c>
      <c r="G49">
        <v>20</v>
      </c>
      <c r="H49">
        <v>2</v>
      </c>
      <c r="I49">
        <f t="shared" si="0"/>
        <v>7.7176352604827636E-2</v>
      </c>
      <c r="J49">
        <f t="shared" si="1"/>
        <v>0.5192845172481646</v>
      </c>
      <c r="K49">
        <v>1</v>
      </c>
      <c r="L49">
        <f t="shared" si="2"/>
        <v>-0.65530334323420625</v>
      </c>
    </row>
    <row r="50" spans="5:12" x14ac:dyDescent="0.3">
      <c r="E50">
        <v>71</v>
      </c>
      <c r="F50">
        <v>0</v>
      </c>
      <c r="G50">
        <v>21</v>
      </c>
      <c r="H50">
        <v>3</v>
      </c>
      <c r="I50">
        <f t="shared" si="0"/>
        <v>0.29417756106761289</v>
      </c>
      <c r="J50">
        <f t="shared" si="1"/>
        <v>0.5730185600475356</v>
      </c>
      <c r="K50">
        <v>1</v>
      </c>
      <c r="L50">
        <f t="shared" si="2"/>
        <v>-0.55683717178405934</v>
      </c>
    </row>
    <row r="51" spans="5:12" x14ac:dyDescent="0.3">
      <c r="E51">
        <v>72</v>
      </c>
      <c r="F51">
        <v>0</v>
      </c>
      <c r="G51">
        <v>28</v>
      </c>
      <c r="H51">
        <v>2</v>
      </c>
      <c r="I51">
        <f t="shared" si="0"/>
        <v>-0.15916322478565992</v>
      </c>
      <c r="J51">
        <f t="shared" si="1"/>
        <v>0.46029298303001775</v>
      </c>
      <c r="K51">
        <v>0</v>
      </c>
      <c r="L51">
        <f t="shared" si="2"/>
        <v>-0.61672884783008641</v>
      </c>
    </row>
    <row r="52" spans="5:12" x14ac:dyDescent="0.3">
      <c r="E52">
        <v>76</v>
      </c>
      <c r="F52">
        <v>0</v>
      </c>
      <c r="G52">
        <v>30</v>
      </c>
      <c r="H52">
        <v>0</v>
      </c>
      <c r="I52">
        <f t="shared" si="0"/>
        <v>-0.71133543040647429</v>
      </c>
      <c r="J52">
        <f t="shared" si="1"/>
        <v>0.32930382606524239</v>
      </c>
      <c r="K52">
        <v>0</v>
      </c>
      <c r="L52">
        <f t="shared" si="2"/>
        <v>-0.39943904047784023</v>
      </c>
    </row>
    <row r="53" spans="5:12" x14ac:dyDescent="0.3">
      <c r="E53">
        <v>79</v>
      </c>
      <c r="F53">
        <v>0</v>
      </c>
      <c r="G53">
        <v>26</v>
      </c>
      <c r="H53">
        <v>2</v>
      </c>
      <c r="I53">
        <f t="shared" si="0"/>
        <v>-0.10007833043803804</v>
      </c>
      <c r="J53">
        <f t="shared" si="1"/>
        <v>0.47500127882482573</v>
      </c>
      <c r="K53">
        <v>1</v>
      </c>
      <c r="L53">
        <f t="shared" si="2"/>
        <v>-0.74443778268832894</v>
      </c>
    </row>
    <row r="54" spans="5:12" x14ac:dyDescent="0.3">
      <c r="E54">
        <v>80</v>
      </c>
      <c r="F54">
        <v>0</v>
      </c>
      <c r="G54">
        <v>27</v>
      </c>
      <c r="H54">
        <v>1</v>
      </c>
      <c r="I54">
        <f t="shared" si="0"/>
        <v>-0.37616443324844512</v>
      </c>
      <c r="J54">
        <f t="shared" si="1"/>
        <v>0.40705232119841905</v>
      </c>
      <c r="K54">
        <v>1</v>
      </c>
      <c r="L54">
        <f t="shared" si="2"/>
        <v>-0.89881354848874218</v>
      </c>
    </row>
    <row r="55" spans="5:12" x14ac:dyDescent="0.3">
      <c r="E55">
        <v>82</v>
      </c>
      <c r="F55">
        <v>0</v>
      </c>
      <c r="G55">
        <v>29</v>
      </c>
      <c r="H55">
        <v>1</v>
      </c>
      <c r="I55">
        <f t="shared" si="0"/>
        <v>-0.43524932759606699</v>
      </c>
      <c r="J55">
        <f t="shared" si="1"/>
        <v>0.39287353974417194</v>
      </c>
      <c r="K55">
        <v>0</v>
      </c>
      <c r="L55">
        <f t="shared" si="2"/>
        <v>-0.49901817312113333</v>
      </c>
    </row>
    <row r="56" spans="5:12" x14ac:dyDescent="0.3">
      <c r="E56">
        <v>85</v>
      </c>
      <c r="F56">
        <v>0</v>
      </c>
      <c r="G56">
        <v>22</v>
      </c>
      <c r="H56">
        <v>2</v>
      </c>
      <c r="I56">
        <f t="shared" si="0"/>
        <v>1.8091458257205761E-2</v>
      </c>
      <c r="J56">
        <f t="shared" si="1"/>
        <v>0.50452274120688312</v>
      </c>
      <c r="K56">
        <v>1</v>
      </c>
      <c r="L56">
        <f t="shared" si="2"/>
        <v>-0.68414236348114144</v>
      </c>
    </row>
    <row r="57" spans="5:12" x14ac:dyDescent="0.3">
      <c r="E57">
        <v>86</v>
      </c>
      <c r="F57">
        <v>0</v>
      </c>
      <c r="G57">
        <v>27</v>
      </c>
      <c r="H57">
        <v>4</v>
      </c>
      <c r="I57">
        <f t="shared" si="0"/>
        <v>0.36346653366134363</v>
      </c>
      <c r="J57">
        <f t="shared" si="1"/>
        <v>0.58987932433231505</v>
      </c>
      <c r="K57">
        <v>0</v>
      </c>
      <c r="L57">
        <f t="shared" si="2"/>
        <v>-0.89130383169383187</v>
      </c>
    </row>
    <row r="58" spans="5:12" x14ac:dyDescent="0.3">
      <c r="E58">
        <v>89</v>
      </c>
      <c r="F58">
        <v>0</v>
      </c>
      <c r="G58">
        <v>25</v>
      </c>
      <c r="H58">
        <v>1</v>
      </c>
      <c r="I58">
        <f t="shared" si="0"/>
        <v>-0.31707953890082324</v>
      </c>
      <c r="J58">
        <f t="shared" si="1"/>
        <v>0.4213876510165866</v>
      </c>
      <c r="K58">
        <v>0</v>
      </c>
      <c r="L58">
        <f t="shared" si="2"/>
        <v>-0.54712254379987779</v>
      </c>
    </row>
    <row r="59" spans="5:12" x14ac:dyDescent="0.3">
      <c r="E59">
        <v>91</v>
      </c>
      <c r="F59">
        <v>0</v>
      </c>
      <c r="G59">
        <v>30</v>
      </c>
      <c r="H59">
        <v>1</v>
      </c>
      <c r="I59">
        <f t="shared" si="0"/>
        <v>-0.46479177476987804</v>
      </c>
      <c r="J59">
        <f t="shared" si="1"/>
        <v>0.38584969912226913</v>
      </c>
      <c r="K59">
        <v>0</v>
      </c>
      <c r="L59">
        <f t="shared" si="2"/>
        <v>-0.48751559108796061</v>
      </c>
    </row>
    <row r="60" spans="5:12" x14ac:dyDescent="0.3">
      <c r="E60">
        <v>92</v>
      </c>
      <c r="F60">
        <v>0</v>
      </c>
      <c r="G60">
        <v>34</v>
      </c>
      <c r="H60">
        <v>1</v>
      </c>
      <c r="I60">
        <f t="shared" si="0"/>
        <v>-0.58296156346512173</v>
      </c>
      <c r="J60">
        <f t="shared" si="1"/>
        <v>0.35825142302813567</v>
      </c>
      <c r="K60">
        <v>0</v>
      </c>
      <c r="L60">
        <f t="shared" si="2"/>
        <v>-0.44355867665155491</v>
      </c>
    </row>
    <row r="61" spans="5:12" x14ac:dyDescent="0.3">
      <c r="E61">
        <v>96</v>
      </c>
      <c r="F61">
        <v>0</v>
      </c>
      <c r="G61">
        <v>22</v>
      </c>
      <c r="H61">
        <v>0</v>
      </c>
      <c r="I61">
        <f t="shared" si="0"/>
        <v>-0.47499585301598674</v>
      </c>
      <c r="J61">
        <f t="shared" si="1"/>
        <v>0.38343447587697599</v>
      </c>
      <c r="K61">
        <v>1</v>
      </c>
      <c r="L61">
        <f t="shared" si="2"/>
        <v>-0.95858653098142033</v>
      </c>
    </row>
    <row r="62" spans="5:12" x14ac:dyDescent="0.3">
      <c r="E62">
        <v>98</v>
      </c>
      <c r="F62">
        <v>0</v>
      </c>
      <c r="G62">
        <v>25</v>
      </c>
      <c r="H62">
        <v>3</v>
      </c>
      <c r="I62">
        <f t="shared" si="0"/>
        <v>0.1760077723723692</v>
      </c>
      <c r="J62">
        <f t="shared" si="1"/>
        <v>0.54388870017775193</v>
      </c>
      <c r="K62">
        <v>1</v>
      </c>
      <c r="L62">
        <f t="shared" si="2"/>
        <v>-0.60901064832014551</v>
      </c>
    </row>
    <row r="63" spans="5:12" x14ac:dyDescent="0.3">
      <c r="E63">
        <v>99</v>
      </c>
      <c r="F63">
        <v>0</v>
      </c>
      <c r="G63">
        <v>30</v>
      </c>
      <c r="H63">
        <v>2</v>
      </c>
      <c r="I63">
        <f t="shared" si="0"/>
        <v>-0.21824811913328179</v>
      </c>
      <c r="J63">
        <f t="shared" si="1"/>
        <v>0.44565351954673166</v>
      </c>
      <c r="K63">
        <v>1</v>
      </c>
      <c r="L63">
        <f t="shared" si="2"/>
        <v>-0.80821349087857619</v>
      </c>
    </row>
    <row r="64" spans="5:12" x14ac:dyDescent="0.3">
      <c r="E64">
        <v>103</v>
      </c>
      <c r="F64">
        <v>0</v>
      </c>
      <c r="G64">
        <v>22</v>
      </c>
      <c r="H64">
        <v>0</v>
      </c>
      <c r="I64">
        <f t="shared" si="0"/>
        <v>-0.47499585301598674</v>
      </c>
      <c r="J64">
        <f t="shared" si="1"/>
        <v>0.38343447587697599</v>
      </c>
      <c r="K64">
        <v>0</v>
      </c>
      <c r="L64">
        <f t="shared" si="2"/>
        <v>-0.48359067796543342</v>
      </c>
    </row>
    <row r="65" spans="5:12" x14ac:dyDescent="0.3">
      <c r="E65">
        <v>107</v>
      </c>
      <c r="F65">
        <v>0</v>
      </c>
      <c r="G65">
        <v>27</v>
      </c>
      <c r="H65">
        <v>0</v>
      </c>
      <c r="I65">
        <f t="shared" si="0"/>
        <v>-0.62270808888504137</v>
      </c>
      <c r="J65">
        <f t="shared" si="1"/>
        <v>0.34916578971949414</v>
      </c>
      <c r="K65">
        <v>0</v>
      </c>
      <c r="L65">
        <f t="shared" si="2"/>
        <v>-0.42950033851528152</v>
      </c>
    </row>
    <row r="66" spans="5:12" x14ac:dyDescent="0.3">
      <c r="E66">
        <v>108</v>
      </c>
      <c r="F66">
        <v>0</v>
      </c>
      <c r="G66">
        <v>25</v>
      </c>
      <c r="H66">
        <v>1</v>
      </c>
      <c r="I66">
        <f t="shared" si="0"/>
        <v>-0.31707953890082324</v>
      </c>
      <c r="J66">
        <f t="shared" si="1"/>
        <v>0.4213876510165866</v>
      </c>
      <c r="K66">
        <v>0</v>
      </c>
      <c r="L66">
        <f t="shared" si="2"/>
        <v>-0.54712254379987779</v>
      </c>
    </row>
    <row r="67" spans="5:12" x14ac:dyDescent="0.3">
      <c r="E67">
        <v>110</v>
      </c>
      <c r="F67">
        <v>0</v>
      </c>
      <c r="G67">
        <v>34</v>
      </c>
      <c r="H67">
        <v>2</v>
      </c>
      <c r="I67">
        <f t="shared" si="0"/>
        <v>-0.33641790782852554</v>
      </c>
      <c r="J67">
        <f t="shared" si="1"/>
        <v>0.41667987164133691</v>
      </c>
      <c r="K67">
        <v>0</v>
      </c>
      <c r="L67">
        <f t="shared" si="2"/>
        <v>-0.53901913808834467</v>
      </c>
    </row>
    <row r="68" spans="5:12" x14ac:dyDescent="0.3">
      <c r="E68">
        <v>112</v>
      </c>
      <c r="F68">
        <v>0</v>
      </c>
      <c r="G68">
        <v>29</v>
      </c>
      <c r="H68">
        <v>2</v>
      </c>
      <c r="I68">
        <f t="shared" si="0"/>
        <v>-0.18870567195947074</v>
      </c>
      <c r="J68">
        <f t="shared" si="1"/>
        <v>0.4529630806334754</v>
      </c>
      <c r="K68">
        <v>1</v>
      </c>
      <c r="L68">
        <f t="shared" si="2"/>
        <v>-0.79194465652573676</v>
      </c>
    </row>
    <row r="69" spans="5:12" x14ac:dyDescent="0.3">
      <c r="E69">
        <v>115</v>
      </c>
      <c r="F69">
        <v>0</v>
      </c>
      <c r="G69">
        <v>28</v>
      </c>
      <c r="H69">
        <v>5</v>
      </c>
      <c r="I69">
        <f t="shared" si="0"/>
        <v>0.58046774212412888</v>
      </c>
      <c r="J69">
        <f t="shared" si="1"/>
        <v>0.64117502668834359</v>
      </c>
      <c r="K69">
        <v>0</v>
      </c>
      <c r="L69">
        <f t="shared" si="2"/>
        <v>-1.0249205489017419</v>
      </c>
    </row>
    <row r="70" spans="5:12" x14ac:dyDescent="0.3">
      <c r="E70">
        <v>116</v>
      </c>
      <c r="F70">
        <v>0</v>
      </c>
      <c r="G70">
        <v>27</v>
      </c>
      <c r="H70">
        <v>0</v>
      </c>
      <c r="I70">
        <f t="shared" si="0"/>
        <v>-0.62270808888504137</v>
      </c>
      <c r="J70">
        <f t="shared" si="1"/>
        <v>0.34916578971949414</v>
      </c>
      <c r="K70">
        <v>0</v>
      </c>
      <c r="L70">
        <f t="shared" si="2"/>
        <v>-0.42950033851528152</v>
      </c>
    </row>
    <row r="71" spans="5:12" x14ac:dyDescent="0.3">
      <c r="E71">
        <v>117</v>
      </c>
      <c r="F71">
        <v>0</v>
      </c>
      <c r="G71">
        <v>22</v>
      </c>
      <c r="H71">
        <v>2</v>
      </c>
      <c r="I71">
        <f t="shared" si="0"/>
        <v>1.8091458257205761E-2</v>
      </c>
      <c r="J71">
        <f t="shared" si="1"/>
        <v>0.50452274120688312</v>
      </c>
      <c r="K71">
        <v>1</v>
      </c>
      <c r="L71">
        <f t="shared" si="2"/>
        <v>-0.68414236348114144</v>
      </c>
    </row>
    <row r="72" spans="5:12" x14ac:dyDescent="0.3">
      <c r="E72">
        <v>118</v>
      </c>
      <c r="F72">
        <v>0</v>
      </c>
      <c r="G72">
        <v>29</v>
      </c>
      <c r="H72">
        <v>0</v>
      </c>
      <c r="I72">
        <f t="shared" si="0"/>
        <v>-0.68179298323266324</v>
      </c>
      <c r="J72">
        <f t="shared" si="1"/>
        <v>0.33586124487168312</v>
      </c>
      <c r="K72">
        <v>0</v>
      </c>
      <c r="L72">
        <f t="shared" si="2"/>
        <v>-0.4092641827698506</v>
      </c>
    </row>
    <row r="73" spans="5:12" x14ac:dyDescent="0.3">
      <c r="E73">
        <v>119</v>
      </c>
      <c r="F73">
        <v>0</v>
      </c>
      <c r="G73">
        <v>26</v>
      </c>
      <c r="H73">
        <v>0</v>
      </c>
      <c r="I73">
        <f t="shared" si="0"/>
        <v>-0.59316564171123054</v>
      </c>
      <c r="J73">
        <f t="shared" si="1"/>
        <v>0.35590883920341287</v>
      </c>
      <c r="K73">
        <v>0</v>
      </c>
      <c r="L73">
        <f t="shared" si="2"/>
        <v>-0.43991500886364249</v>
      </c>
    </row>
    <row r="74" spans="5:12" x14ac:dyDescent="0.3">
      <c r="E74">
        <v>120</v>
      </c>
      <c r="F74">
        <v>0</v>
      </c>
      <c r="G74">
        <v>22</v>
      </c>
      <c r="H74">
        <v>0</v>
      </c>
      <c r="I74">
        <f t="shared" si="0"/>
        <v>-0.47499585301598674</v>
      </c>
      <c r="J74">
        <f t="shared" si="1"/>
        <v>0.38343447587697599</v>
      </c>
      <c r="K74">
        <v>0</v>
      </c>
      <c r="L74">
        <f t="shared" si="2"/>
        <v>-0.48359067796543342</v>
      </c>
    </row>
    <row r="75" spans="5:12" x14ac:dyDescent="0.3">
      <c r="E75">
        <v>121</v>
      </c>
      <c r="F75">
        <v>0</v>
      </c>
      <c r="G75">
        <v>24</v>
      </c>
      <c r="H75">
        <v>1</v>
      </c>
      <c r="I75">
        <f t="shared" si="0"/>
        <v>-0.28753709172701242</v>
      </c>
      <c r="J75">
        <f t="shared" si="1"/>
        <v>0.42860693442267345</v>
      </c>
      <c r="K75">
        <v>1</v>
      </c>
      <c r="L75">
        <f t="shared" si="2"/>
        <v>-0.8472150168325876</v>
      </c>
    </row>
    <row r="76" spans="5:12" x14ac:dyDescent="0.3">
      <c r="E76">
        <v>123</v>
      </c>
      <c r="F76">
        <v>0</v>
      </c>
      <c r="G76">
        <v>28</v>
      </c>
      <c r="H76">
        <v>0</v>
      </c>
      <c r="I76">
        <f t="shared" ref="I76:I139" si="3">$H$5+$H$6*G76+H76*$H$7</f>
        <v>-0.65225053605885241</v>
      </c>
      <c r="J76">
        <f t="shared" ref="J76:J139" si="4">EXP(I76)/(1+EXP(I76))</f>
        <v>0.34248256352607059</v>
      </c>
      <c r="K76">
        <v>1</v>
      </c>
      <c r="L76">
        <f t="shared" ref="L76:L139" si="5">IF(K76=1,LN(J76),LN(1-J76))</f>
        <v>-1.0715345319887177</v>
      </c>
    </row>
    <row r="77" spans="5:12" x14ac:dyDescent="0.3">
      <c r="E77">
        <v>128</v>
      </c>
      <c r="F77">
        <v>0</v>
      </c>
      <c r="G77">
        <v>24</v>
      </c>
      <c r="H77">
        <v>2</v>
      </c>
      <c r="I77">
        <f t="shared" si="3"/>
        <v>-4.0993436090416169E-2</v>
      </c>
      <c r="J77">
        <f t="shared" si="4"/>
        <v>0.48975307590091938</v>
      </c>
      <c r="K77">
        <v>0</v>
      </c>
      <c r="L77">
        <f t="shared" si="5"/>
        <v>-0.67286050553361465</v>
      </c>
    </row>
    <row r="78" spans="5:12" x14ac:dyDescent="0.3">
      <c r="E78">
        <v>129</v>
      </c>
      <c r="F78">
        <v>0</v>
      </c>
      <c r="G78">
        <v>30</v>
      </c>
      <c r="H78">
        <v>0</v>
      </c>
      <c r="I78">
        <f t="shared" si="3"/>
        <v>-0.71133543040647429</v>
      </c>
      <c r="J78">
        <f t="shared" si="4"/>
        <v>0.32930382606524239</v>
      </c>
      <c r="K78">
        <v>0</v>
      </c>
      <c r="L78">
        <f t="shared" si="5"/>
        <v>-0.39943904047784023</v>
      </c>
    </row>
    <row r="79" spans="5:12" x14ac:dyDescent="0.3">
      <c r="E79">
        <v>130</v>
      </c>
      <c r="F79">
        <v>0</v>
      </c>
      <c r="G79">
        <v>22</v>
      </c>
      <c r="H79">
        <v>0</v>
      </c>
      <c r="I79">
        <f t="shared" si="3"/>
        <v>-0.47499585301598674</v>
      </c>
      <c r="J79">
        <f t="shared" si="4"/>
        <v>0.38343447587697599</v>
      </c>
      <c r="K79">
        <v>0</v>
      </c>
      <c r="L79">
        <f t="shared" si="5"/>
        <v>-0.48359067796543342</v>
      </c>
    </row>
    <row r="80" spans="5:12" x14ac:dyDescent="0.3">
      <c r="E80">
        <v>131</v>
      </c>
      <c r="F80">
        <v>0</v>
      </c>
      <c r="G80">
        <v>25</v>
      </c>
      <c r="H80">
        <v>3</v>
      </c>
      <c r="I80">
        <f t="shared" si="3"/>
        <v>0.1760077723723692</v>
      </c>
      <c r="J80">
        <f t="shared" si="4"/>
        <v>0.54388870017775193</v>
      </c>
      <c r="K80">
        <v>0</v>
      </c>
      <c r="L80">
        <f t="shared" si="5"/>
        <v>-0.78501842069251448</v>
      </c>
    </row>
    <row r="81" spans="5:12" x14ac:dyDescent="0.3">
      <c r="E81">
        <v>136</v>
      </c>
      <c r="F81">
        <v>0</v>
      </c>
      <c r="G81">
        <v>19</v>
      </c>
      <c r="H81">
        <v>1</v>
      </c>
      <c r="I81">
        <f t="shared" si="3"/>
        <v>-0.13982485585795768</v>
      </c>
      <c r="J81">
        <f t="shared" si="4"/>
        <v>0.46510062729120372</v>
      </c>
      <c r="K81">
        <v>0</v>
      </c>
      <c r="L81">
        <f t="shared" si="5"/>
        <v>-0.62567663817174424</v>
      </c>
    </row>
    <row r="82" spans="5:12" x14ac:dyDescent="0.3">
      <c r="E82">
        <v>138</v>
      </c>
      <c r="F82">
        <v>0</v>
      </c>
      <c r="G82">
        <v>26</v>
      </c>
      <c r="H82">
        <v>0</v>
      </c>
      <c r="I82">
        <f t="shared" si="3"/>
        <v>-0.59316564171123054</v>
      </c>
      <c r="J82">
        <f t="shared" si="4"/>
        <v>0.35590883920341287</v>
      </c>
      <c r="K82">
        <v>0</v>
      </c>
      <c r="L82">
        <f t="shared" si="5"/>
        <v>-0.43991500886364249</v>
      </c>
    </row>
    <row r="83" spans="5:12" x14ac:dyDescent="0.3">
      <c r="E83">
        <v>147</v>
      </c>
      <c r="F83">
        <v>0</v>
      </c>
      <c r="G83">
        <v>33</v>
      </c>
      <c r="H83">
        <v>1</v>
      </c>
      <c r="I83">
        <f t="shared" si="3"/>
        <v>-0.55341911629131069</v>
      </c>
      <c r="J83">
        <f t="shared" si="4"/>
        <v>0.36507151229137413</v>
      </c>
      <c r="K83">
        <v>0</v>
      </c>
      <c r="L83">
        <f t="shared" si="5"/>
        <v>-0.45424290421299546</v>
      </c>
    </row>
    <row r="84" spans="5:12" x14ac:dyDescent="0.3">
      <c r="E84">
        <v>148</v>
      </c>
      <c r="F84">
        <v>0</v>
      </c>
      <c r="G84">
        <v>20</v>
      </c>
      <c r="H84">
        <v>1</v>
      </c>
      <c r="I84">
        <f t="shared" si="3"/>
        <v>-0.16936730303176861</v>
      </c>
      <c r="J84">
        <f t="shared" si="4"/>
        <v>0.4577591003482826</v>
      </c>
      <c r="K84">
        <v>1</v>
      </c>
      <c r="L84">
        <f t="shared" si="5"/>
        <v>-0.78141221501719782</v>
      </c>
    </row>
    <row r="85" spans="5:12" x14ac:dyDescent="0.3">
      <c r="E85">
        <v>149</v>
      </c>
      <c r="F85">
        <v>0</v>
      </c>
      <c r="G85">
        <v>25</v>
      </c>
      <c r="H85">
        <v>1</v>
      </c>
      <c r="I85">
        <f t="shared" si="3"/>
        <v>-0.31707953890082324</v>
      </c>
      <c r="J85">
        <f t="shared" si="4"/>
        <v>0.4213876510165866</v>
      </c>
      <c r="K85">
        <v>1</v>
      </c>
      <c r="L85">
        <f t="shared" si="5"/>
        <v>-0.8642020827007012</v>
      </c>
    </row>
    <row r="86" spans="5:12" x14ac:dyDescent="0.3">
      <c r="E86">
        <v>150</v>
      </c>
      <c r="F86">
        <v>0</v>
      </c>
      <c r="G86">
        <v>25</v>
      </c>
      <c r="H86">
        <v>1</v>
      </c>
      <c r="I86">
        <f t="shared" si="3"/>
        <v>-0.31707953890082324</v>
      </c>
      <c r="J86">
        <f t="shared" si="4"/>
        <v>0.4213876510165866</v>
      </c>
      <c r="K86">
        <v>1</v>
      </c>
      <c r="L86">
        <f t="shared" si="5"/>
        <v>-0.8642020827007012</v>
      </c>
    </row>
    <row r="87" spans="5:12" x14ac:dyDescent="0.3">
      <c r="E87">
        <v>154</v>
      </c>
      <c r="F87">
        <v>0</v>
      </c>
      <c r="G87">
        <v>23</v>
      </c>
      <c r="H87">
        <v>0</v>
      </c>
      <c r="I87">
        <f t="shared" si="3"/>
        <v>-0.50453830018979762</v>
      </c>
      <c r="J87">
        <f t="shared" si="4"/>
        <v>0.37647474563043315</v>
      </c>
      <c r="K87">
        <v>0</v>
      </c>
      <c r="L87">
        <f t="shared" si="5"/>
        <v>-0.47236601048092863</v>
      </c>
    </row>
    <row r="88" spans="5:12" x14ac:dyDescent="0.3">
      <c r="E88">
        <v>155</v>
      </c>
      <c r="F88">
        <v>0</v>
      </c>
      <c r="G88">
        <v>27</v>
      </c>
      <c r="H88">
        <v>1</v>
      </c>
      <c r="I88">
        <f t="shared" si="3"/>
        <v>-0.37616443324844512</v>
      </c>
      <c r="J88">
        <f t="shared" si="4"/>
        <v>0.40705232119841905</v>
      </c>
      <c r="K88">
        <v>0</v>
      </c>
      <c r="L88">
        <f t="shared" si="5"/>
        <v>-0.52264911524029722</v>
      </c>
    </row>
    <row r="89" spans="5:12" x14ac:dyDescent="0.3">
      <c r="E89">
        <v>159</v>
      </c>
      <c r="F89">
        <v>0</v>
      </c>
      <c r="G89">
        <v>18</v>
      </c>
      <c r="H89">
        <v>1</v>
      </c>
      <c r="I89">
        <f t="shared" si="3"/>
        <v>-0.11028240868414674</v>
      </c>
      <c r="J89">
        <f t="shared" si="4"/>
        <v>0.47245730717254253</v>
      </c>
      <c r="K89">
        <v>1</v>
      </c>
      <c r="L89">
        <f t="shared" si="5"/>
        <v>-0.7498078913210019</v>
      </c>
    </row>
    <row r="90" spans="5:12" x14ac:dyDescent="0.3">
      <c r="E90">
        <v>161</v>
      </c>
      <c r="F90">
        <v>0</v>
      </c>
      <c r="G90">
        <v>20</v>
      </c>
      <c r="H90">
        <v>2</v>
      </c>
      <c r="I90">
        <f t="shared" si="3"/>
        <v>7.7176352604827636E-2</v>
      </c>
      <c r="J90">
        <f t="shared" si="4"/>
        <v>0.5192845172481646</v>
      </c>
      <c r="K90">
        <v>1</v>
      </c>
      <c r="L90">
        <f t="shared" si="5"/>
        <v>-0.65530334323420625</v>
      </c>
    </row>
    <row r="91" spans="5:12" x14ac:dyDescent="0.3">
      <c r="E91">
        <v>163</v>
      </c>
      <c r="F91">
        <v>0</v>
      </c>
      <c r="G91">
        <v>21</v>
      </c>
      <c r="H91">
        <v>2</v>
      </c>
      <c r="I91">
        <f t="shared" si="3"/>
        <v>4.7633905431016699E-2</v>
      </c>
      <c r="J91">
        <f t="shared" si="4"/>
        <v>0.51190622518510587</v>
      </c>
      <c r="K91">
        <v>0</v>
      </c>
      <c r="L91">
        <f t="shared" si="5"/>
        <v>-0.71724773008371656</v>
      </c>
    </row>
    <row r="92" spans="5:12" x14ac:dyDescent="0.3">
      <c r="E92">
        <v>167</v>
      </c>
      <c r="F92">
        <v>0</v>
      </c>
      <c r="G92">
        <v>24</v>
      </c>
      <c r="H92">
        <v>1</v>
      </c>
      <c r="I92">
        <f t="shared" si="3"/>
        <v>-0.28753709172701242</v>
      </c>
      <c r="J92">
        <f t="shared" si="4"/>
        <v>0.42860693442267345</v>
      </c>
      <c r="K92">
        <v>1</v>
      </c>
      <c r="L92">
        <f t="shared" si="5"/>
        <v>-0.8472150168325876</v>
      </c>
    </row>
    <row r="93" spans="5:12" x14ac:dyDescent="0.3">
      <c r="E93">
        <v>168</v>
      </c>
      <c r="F93">
        <v>0</v>
      </c>
      <c r="G93">
        <v>27</v>
      </c>
      <c r="H93">
        <v>0</v>
      </c>
      <c r="I93">
        <f t="shared" si="3"/>
        <v>-0.62270808888504137</v>
      </c>
      <c r="J93">
        <f t="shared" si="4"/>
        <v>0.34916578971949414</v>
      </c>
      <c r="K93">
        <v>1</v>
      </c>
      <c r="L93">
        <f t="shared" si="5"/>
        <v>-1.0522084274003227</v>
      </c>
    </row>
    <row r="94" spans="5:12" x14ac:dyDescent="0.3">
      <c r="E94">
        <v>169</v>
      </c>
      <c r="F94">
        <v>0</v>
      </c>
      <c r="G94">
        <v>30</v>
      </c>
      <c r="H94">
        <v>4</v>
      </c>
      <c r="I94">
        <f t="shared" si="3"/>
        <v>0.2748391921399107</v>
      </c>
      <c r="J94">
        <f t="shared" si="4"/>
        <v>0.56828053166988457</v>
      </c>
      <c r="K94">
        <v>1</v>
      </c>
      <c r="L94">
        <f t="shared" si="5"/>
        <v>-0.56514008840136931</v>
      </c>
    </row>
    <row r="95" spans="5:12" x14ac:dyDescent="0.3">
      <c r="E95">
        <v>174</v>
      </c>
      <c r="F95">
        <v>0</v>
      </c>
      <c r="G95">
        <v>25</v>
      </c>
      <c r="H95">
        <v>0</v>
      </c>
      <c r="I95">
        <f t="shared" si="3"/>
        <v>-0.56362319453741949</v>
      </c>
      <c r="J95">
        <f t="shared" si="4"/>
        <v>0.36270953759513541</v>
      </c>
      <c r="K95">
        <v>0</v>
      </c>
      <c r="L95">
        <f t="shared" si="5"/>
        <v>-0.45052974240251975</v>
      </c>
    </row>
    <row r="96" spans="5:12" x14ac:dyDescent="0.3">
      <c r="E96">
        <v>176</v>
      </c>
      <c r="F96">
        <v>0</v>
      </c>
      <c r="G96">
        <v>27</v>
      </c>
      <c r="H96">
        <v>3</v>
      </c>
      <c r="I96">
        <f t="shared" si="3"/>
        <v>0.11692287802474732</v>
      </c>
      <c r="J96">
        <f t="shared" si="4"/>
        <v>0.52919746397064094</v>
      </c>
      <c r="K96">
        <v>0</v>
      </c>
      <c r="L96">
        <f t="shared" si="5"/>
        <v>-0.75331651697212254</v>
      </c>
    </row>
    <row r="97" spans="5:12" x14ac:dyDescent="0.3">
      <c r="E97">
        <v>178</v>
      </c>
      <c r="F97">
        <v>0</v>
      </c>
      <c r="G97">
        <v>26</v>
      </c>
      <c r="H97">
        <v>3</v>
      </c>
      <c r="I97">
        <f t="shared" si="3"/>
        <v>0.14646532519855815</v>
      </c>
      <c r="J97">
        <f t="shared" si="4"/>
        <v>0.53655101334266553</v>
      </c>
      <c r="K97">
        <v>0</v>
      </c>
      <c r="L97">
        <f t="shared" si="5"/>
        <v>-0.7690589611826244</v>
      </c>
    </row>
    <row r="98" spans="5:12" x14ac:dyDescent="0.3">
      <c r="E98">
        <v>180</v>
      </c>
      <c r="F98">
        <v>0</v>
      </c>
      <c r="G98">
        <v>20</v>
      </c>
      <c r="H98">
        <v>0</v>
      </c>
      <c r="I98">
        <f t="shared" si="3"/>
        <v>-0.41591095866836486</v>
      </c>
      <c r="J98">
        <f t="shared" si="4"/>
        <v>0.39749563466027021</v>
      </c>
      <c r="K98">
        <v>0</v>
      </c>
      <c r="L98">
        <f t="shared" si="5"/>
        <v>-0.50666036826642979</v>
      </c>
    </row>
    <row r="99" spans="5:12" x14ac:dyDescent="0.3">
      <c r="E99">
        <v>182</v>
      </c>
      <c r="F99">
        <v>0</v>
      </c>
      <c r="G99">
        <v>30</v>
      </c>
      <c r="H99">
        <v>0</v>
      </c>
      <c r="I99">
        <f t="shared" si="3"/>
        <v>-0.71133543040647429</v>
      </c>
      <c r="J99">
        <f t="shared" si="4"/>
        <v>0.32930382606524239</v>
      </c>
      <c r="K99">
        <v>0</v>
      </c>
      <c r="L99">
        <f t="shared" si="5"/>
        <v>-0.39943904047784023</v>
      </c>
    </row>
    <row r="100" spans="5:12" x14ac:dyDescent="0.3">
      <c r="E100">
        <v>183</v>
      </c>
      <c r="F100">
        <v>0</v>
      </c>
      <c r="G100">
        <v>25</v>
      </c>
      <c r="H100">
        <v>2</v>
      </c>
      <c r="I100">
        <f t="shared" si="3"/>
        <v>-7.0535883264226995E-2</v>
      </c>
      <c r="J100">
        <f t="shared" si="4"/>
        <v>0.48237333675538246</v>
      </c>
      <c r="K100">
        <v>0</v>
      </c>
      <c r="L100">
        <f t="shared" si="5"/>
        <v>-0.65850102389844789</v>
      </c>
    </row>
    <row r="101" spans="5:12" x14ac:dyDescent="0.3">
      <c r="E101">
        <v>185</v>
      </c>
      <c r="F101">
        <v>0</v>
      </c>
      <c r="G101">
        <v>25</v>
      </c>
      <c r="H101">
        <v>2</v>
      </c>
      <c r="I101">
        <f t="shared" si="3"/>
        <v>-7.0535883264226995E-2</v>
      </c>
      <c r="J101">
        <f t="shared" si="4"/>
        <v>0.48237333675538246</v>
      </c>
      <c r="K101">
        <v>0</v>
      </c>
      <c r="L101">
        <f t="shared" si="5"/>
        <v>-0.65850102389844789</v>
      </c>
    </row>
    <row r="102" spans="5:12" x14ac:dyDescent="0.3">
      <c r="E102">
        <v>188</v>
      </c>
      <c r="F102">
        <v>0</v>
      </c>
      <c r="G102">
        <v>28</v>
      </c>
      <c r="H102">
        <v>2</v>
      </c>
      <c r="I102">
        <f t="shared" si="3"/>
        <v>-0.15916322478565992</v>
      </c>
      <c r="J102">
        <f t="shared" si="4"/>
        <v>0.46029298303001775</v>
      </c>
      <c r="K102">
        <v>1</v>
      </c>
      <c r="L102">
        <f t="shared" si="5"/>
        <v>-0.77589207261574622</v>
      </c>
    </row>
    <row r="103" spans="5:12" x14ac:dyDescent="0.3">
      <c r="E103">
        <v>189</v>
      </c>
      <c r="F103">
        <v>0</v>
      </c>
      <c r="G103">
        <v>28</v>
      </c>
      <c r="H103">
        <v>1</v>
      </c>
      <c r="I103">
        <f t="shared" si="3"/>
        <v>-0.40570688042225617</v>
      </c>
      <c r="J103">
        <f t="shared" si="4"/>
        <v>0.39994197604775911</v>
      </c>
      <c r="K103">
        <v>1</v>
      </c>
      <c r="L103">
        <f t="shared" si="5"/>
        <v>-0.91643580227695931</v>
      </c>
    </row>
    <row r="104" spans="5:12" x14ac:dyDescent="0.3">
      <c r="E104">
        <v>191</v>
      </c>
      <c r="F104">
        <v>0</v>
      </c>
      <c r="G104">
        <v>28</v>
      </c>
      <c r="H104">
        <v>4</v>
      </c>
      <c r="I104">
        <f t="shared" si="3"/>
        <v>0.33392408648753258</v>
      </c>
      <c r="J104">
        <f t="shared" si="4"/>
        <v>0.5827138600795716</v>
      </c>
      <c r="K104">
        <v>0</v>
      </c>
      <c r="L104">
        <f t="shared" si="5"/>
        <v>-0.87398310564235604</v>
      </c>
    </row>
    <row r="105" spans="5:12" x14ac:dyDescent="0.3">
      <c r="E105">
        <v>192</v>
      </c>
      <c r="F105">
        <v>0</v>
      </c>
      <c r="G105">
        <v>27</v>
      </c>
      <c r="H105">
        <v>2</v>
      </c>
      <c r="I105">
        <f t="shared" si="3"/>
        <v>-0.12962077761184887</v>
      </c>
      <c r="J105">
        <f t="shared" si="4"/>
        <v>0.46764010094237973</v>
      </c>
      <c r="K105">
        <v>0</v>
      </c>
      <c r="L105">
        <f t="shared" si="5"/>
        <v>-0.63043551637680539</v>
      </c>
    </row>
    <row r="106" spans="5:12" x14ac:dyDescent="0.3">
      <c r="E106">
        <v>193</v>
      </c>
      <c r="F106">
        <v>0</v>
      </c>
      <c r="G106">
        <v>25</v>
      </c>
      <c r="H106">
        <v>1</v>
      </c>
      <c r="I106">
        <f t="shared" si="3"/>
        <v>-0.31707953890082324</v>
      </c>
      <c r="J106">
        <f t="shared" si="4"/>
        <v>0.4213876510165866</v>
      </c>
      <c r="K106">
        <v>0</v>
      </c>
      <c r="L106">
        <f t="shared" si="5"/>
        <v>-0.54712254379987779</v>
      </c>
    </row>
    <row r="107" spans="5:12" x14ac:dyDescent="0.3">
      <c r="E107">
        <v>195</v>
      </c>
      <c r="F107">
        <v>0</v>
      </c>
      <c r="G107">
        <v>24</v>
      </c>
      <c r="H107">
        <v>1</v>
      </c>
      <c r="I107">
        <f t="shared" si="3"/>
        <v>-0.28753709172701242</v>
      </c>
      <c r="J107">
        <f t="shared" si="4"/>
        <v>0.42860693442267345</v>
      </c>
      <c r="K107">
        <v>0</v>
      </c>
      <c r="L107">
        <f t="shared" si="5"/>
        <v>-0.55967792510557524</v>
      </c>
    </row>
    <row r="108" spans="5:12" x14ac:dyDescent="0.3">
      <c r="E108">
        <v>196</v>
      </c>
      <c r="F108">
        <v>0</v>
      </c>
      <c r="G108">
        <v>23</v>
      </c>
      <c r="H108">
        <v>3</v>
      </c>
      <c r="I108">
        <f t="shared" si="3"/>
        <v>0.23509266671999107</v>
      </c>
      <c r="J108">
        <f t="shared" si="4"/>
        <v>0.55850396207037833</v>
      </c>
      <c r="K108">
        <v>1</v>
      </c>
      <c r="L108">
        <f t="shared" si="5"/>
        <v>-0.58249356637024119</v>
      </c>
    </row>
    <row r="109" spans="5:12" x14ac:dyDescent="0.3">
      <c r="E109">
        <v>197</v>
      </c>
      <c r="F109">
        <v>0</v>
      </c>
      <c r="G109">
        <v>25</v>
      </c>
      <c r="H109">
        <v>3</v>
      </c>
      <c r="I109">
        <f t="shared" si="3"/>
        <v>0.1760077723723692</v>
      </c>
      <c r="J109">
        <f t="shared" si="4"/>
        <v>0.54388870017775193</v>
      </c>
      <c r="K109">
        <v>1</v>
      </c>
      <c r="L109">
        <f t="shared" si="5"/>
        <v>-0.60901064832014551</v>
      </c>
    </row>
    <row r="110" spans="5:12" x14ac:dyDescent="0.3">
      <c r="E110">
        <v>198</v>
      </c>
      <c r="F110">
        <v>0</v>
      </c>
      <c r="G110">
        <v>31</v>
      </c>
      <c r="H110">
        <v>2</v>
      </c>
      <c r="I110">
        <f t="shared" si="3"/>
        <v>-0.24779056630709262</v>
      </c>
      <c r="J110">
        <f t="shared" si="4"/>
        <v>0.43836739054532731</v>
      </c>
      <c r="K110">
        <v>1</v>
      </c>
      <c r="L110">
        <f t="shared" si="5"/>
        <v>-0.824697928995059</v>
      </c>
    </row>
    <row r="111" spans="5:12" x14ac:dyDescent="0.3">
      <c r="E111">
        <v>199</v>
      </c>
      <c r="F111">
        <v>0</v>
      </c>
      <c r="G111">
        <v>30</v>
      </c>
      <c r="H111">
        <v>1</v>
      </c>
      <c r="I111">
        <f t="shared" si="3"/>
        <v>-0.46479177476987804</v>
      </c>
      <c r="J111">
        <f t="shared" si="4"/>
        <v>0.38584969912226913</v>
      </c>
      <c r="K111">
        <v>0</v>
      </c>
      <c r="L111">
        <f t="shared" si="5"/>
        <v>-0.48751559108796061</v>
      </c>
    </row>
    <row r="112" spans="5:12" x14ac:dyDescent="0.3">
      <c r="E112">
        <v>201</v>
      </c>
      <c r="F112">
        <v>0</v>
      </c>
      <c r="G112">
        <v>29</v>
      </c>
      <c r="H112">
        <v>2</v>
      </c>
      <c r="I112">
        <f t="shared" si="3"/>
        <v>-0.18870567195947074</v>
      </c>
      <c r="J112">
        <f t="shared" si="4"/>
        <v>0.4529630806334754</v>
      </c>
      <c r="K112">
        <v>0</v>
      </c>
      <c r="L112">
        <f t="shared" si="5"/>
        <v>-0.60323898456626601</v>
      </c>
    </row>
    <row r="113" spans="5:12" x14ac:dyDescent="0.3">
      <c r="E113">
        <v>202</v>
      </c>
      <c r="F113">
        <v>0</v>
      </c>
      <c r="G113">
        <v>22</v>
      </c>
      <c r="H113">
        <v>1</v>
      </c>
      <c r="I113">
        <f t="shared" si="3"/>
        <v>-0.22845219737939049</v>
      </c>
      <c r="J113">
        <f t="shared" si="4"/>
        <v>0.44313405718131693</v>
      </c>
      <c r="K113">
        <v>1</v>
      </c>
      <c r="L113">
        <f t="shared" si="5"/>
        <v>-0.81388294256737992</v>
      </c>
    </row>
    <row r="114" spans="5:12" x14ac:dyDescent="0.3">
      <c r="E114">
        <v>203</v>
      </c>
      <c r="F114">
        <v>0</v>
      </c>
      <c r="G114">
        <v>27</v>
      </c>
      <c r="H114">
        <v>1</v>
      </c>
      <c r="I114">
        <f t="shared" si="3"/>
        <v>-0.37616443324844512</v>
      </c>
      <c r="J114">
        <f t="shared" si="4"/>
        <v>0.40705232119841905</v>
      </c>
      <c r="K114">
        <v>1</v>
      </c>
      <c r="L114">
        <f t="shared" si="5"/>
        <v>-0.89881354848874218</v>
      </c>
    </row>
    <row r="115" spans="5:12" x14ac:dyDescent="0.3">
      <c r="E115">
        <v>206</v>
      </c>
      <c r="F115">
        <v>0</v>
      </c>
      <c r="G115">
        <v>20</v>
      </c>
      <c r="H115">
        <v>2</v>
      </c>
      <c r="I115">
        <f t="shared" si="3"/>
        <v>7.7176352604827636E-2</v>
      </c>
      <c r="J115">
        <f t="shared" si="4"/>
        <v>0.5192845172481646</v>
      </c>
      <c r="K115">
        <v>1</v>
      </c>
      <c r="L115">
        <f t="shared" si="5"/>
        <v>-0.65530334323420625</v>
      </c>
    </row>
    <row r="116" spans="5:12" x14ac:dyDescent="0.3">
      <c r="E116">
        <v>208</v>
      </c>
      <c r="F116">
        <v>0</v>
      </c>
      <c r="G116">
        <v>24</v>
      </c>
      <c r="H116">
        <v>1</v>
      </c>
      <c r="I116">
        <f t="shared" si="3"/>
        <v>-0.28753709172701242</v>
      </c>
      <c r="J116">
        <f t="shared" si="4"/>
        <v>0.42860693442267345</v>
      </c>
      <c r="K116">
        <v>0</v>
      </c>
      <c r="L116">
        <f t="shared" si="5"/>
        <v>-0.55967792510557524</v>
      </c>
    </row>
    <row r="117" spans="5:12" x14ac:dyDescent="0.3">
      <c r="E117">
        <v>211</v>
      </c>
      <c r="F117">
        <v>0</v>
      </c>
      <c r="G117">
        <v>28</v>
      </c>
      <c r="H117">
        <v>1</v>
      </c>
      <c r="I117">
        <f t="shared" si="3"/>
        <v>-0.40570688042225617</v>
      </c>
      <c r="J117">
        <f t="shared" si="4"/>
        <v>0.39994197604775911</v>
      </c>
      <c r="K117">
        <v>1</v>
      </c>
      <c r="L117">
        <f t="shared" si="5"/>
        <v>-0.91643580227695931</v>
      </c>
    </row>
    <row r="118" spans="5:12" x14ac:dyDescent="0.3">
      <c r="E118">
        <v>214</v>
      </c>
      <c r="F118">
        <v>0</v>
      </c>
      <c r="G118">
        <v>27</v>
      </c>
      <c r="H118">
        <v>2</v>
      </c>
      <c r="I118">
        <f t="shared" si="3"/>
        <v>-0.12962077761184887</v>
      </c>
      <c r="J118">
        <f t="shared" si="4"/>
        <v>0.46764010094237973</v>
      </c>
      <c r="K118">
        <v>1</v>
      </c>
      <c r="L118">
        <f t="shared" si="5"/>
        <v>-0.76005629398865437</v>
      </c>
    </row>
    <row r="119" spans="5:12" x14ac:dyDescent="0.3">
      <c r="E119">
        <v>216</v>
      </c>
      <c r="F119">
        <v>0</v>
      </c>
      <c r="G119">
        <v>21</v>
      </c>
      <c r="H119">
        <v>0</v>
      </c>
      <c r="I119">
        <f t="shared" si="3"/>
        <v>-0.4454534058421758</v>
      </c>
      <c r="J119">
        <f t="shared" si="4"/>
        <v>0.39044230173252575</v>
      </c>
      <c r="K119">
        <v>1</v>
      </c>
      <c r="L119">
        <f t="shared" si="5"/>
        <v>-0.94047507546550391</v>
      </c>
    </row>
    <row r="120" spans="5:12" x14ac:dyDescent="0.3">
      <c r="E120">
        <v>218</v>
      </c>
      <c r="F120">
        <v>0</v>
      </c>
      <c r="G120">
        <v>28</v>
      </c>
      <c r="H120">
        <v>2</v>
      </c>
      <c r="I120">
        <f t="shared" si="3"/>
        <v>-0.15916322478565992</v>
      </c>
      <c r="J120">
        <f t="shared" si="4"/>
        <v>0.46029298303001775</v>
      </c>
      <c r="K120">
        <v>0</v>
      </c>
      <c r="L120">
        <f t="shared" si="5"/>
        <v>-0.61672884783008641</v>
      </c>
    </row>
    <row r="121" spans="5:12" x14ac:dyDescent="0.3">
      <c r="E121">
        <v>219</v>
      </c>
      <c r="F121">
        <v>0</v>
      </c>
      <c r="G121">
        <v>26</v>
      </c>
      <c r="H121">
        <v>0</v>
      </c>
      <c r="I121">
        <f t="shared" si="3"/>
        <v>-0.59316564171123054</v>
      </c>
      <c r="J121">
        <f t="shared" si="4"/>
        <v>0.35590883920341287</v>
      </c>
      <c r="K121">
        <v>1</v>
      </c>
      <c r="L121">
        <f t="shared" si="5"/>
        <v>-1.0330806505748729</v>
      </c>
    </row>
    <row r="122" spans="5:12" x14ac:dyDescent="0.3">
      <c r="E122">
        <v>220</v>
      </c>
      <c r="F122">
        <v>0</v>
      </c>
      <c r="G122">
        <v>23</v>
      </c>
      <c r="H122">
        <v>1</v>
      </c>
      <c r="I122">
        <f t="shared" si="3"/>
        <v>-0.25799464455320137</v>
      </c>
      <c r="J122">
        <f t="shared" si="4"/>
        <v>0.43585673272397496</v>
      </c>
      <c r="K122">
        <v>0</v>
      </c>
      <c r="L122">
        <f t="shared" si="5"/>
        <v>-0.57244703974874178</v>
      </c>
    </row>
    <row r="123" spans="5:12" x14ac:dyDescent="0.3">
      <c r="E123">
        <v>221</v>
      </c>
      <c r="F123">
        <v>0</v>
      </c>
      <c r="G123">
        <v>27</v>
      </c>
      <c r="H123">
        <v>2</v>
      </c>
      <c r="I123">
        <f t="shared" si="3"/>
        <v>-0.12962077761184887</v>
      </c>
      <c r="J123">
        <f t="shared" si="4"/>
        <v>0.46764010094237973</v>
      </c>
      <c r="K123">
        <v>1</v>
      </c>
      <c r="L123">
        <f t="shared" si="5"/>
        <v>-0.76005629398865437</v>
      </c>
    </row>
    <row r="124" spans="5:12" x14ac:dyDescent="0.3">
      <c r="E124">
        <v>223</v>
      </c>
      <c r="F124">
        <v>0</v>
      </c>
      <c r="G124">
        <v>26</v>
      </c>
      <c r="H124">
        <v>2</v>
      </c>
      <c r="I124">
        <f t="shared" si="3"/>
        <v>-0.10007833043803804</v>
      </c>
      <c r="J124">
        <f t="shared" si="4"/>
        <v>0.47500127882482573</v>
      </c>
      <c r="K124">
        <v>1</v>
      </c>
      <c r="L124">
        <f t="shared" si="5"/>
        <v>-0.74443778268832894</v>
      </c>
    </row>
    <row r="125" spans="5:12" x14ac:dyDescent="0.3">
      <c r="E125">
        <v>226</v>
      </c>
      <c r="F125">
        <v>0</v>
      </c>
      <c r="G125">
        <v>23</v>
      </c>
      <c r="H125">
        <v>3</v>
      </c>
      <c r="I125">
        <f t="shared" si="3"/>
        <v>0.23509266671999107</v>
      </c>
      <c r="J125">
        <f t="shared" si="4"/>
        <v>0.55850396207037833</v>
      </c>
      <c r="K125">
        <v>0</v>
      </c>
      <c r="L125">
        <f t="shared" si="5"/>
        <v>-0.81758623309023215</v>
      </c>
    </row>
    <row r="126" spans="5:12" x14ac:dyDescent="0.3">
      <c r="E126">
        <v>227</v>
      </c>
      <c r="F126">
        <v>0</v>
      </c>
      <c r="G126">
        <v>21</v>
      </c>
      <c r="H126">
        <v>0</v>
      </c>
      <c r="I126">
        <f t="shared" si="3"/>
        <v>-0.4454534058421758</v>
      </c>
      <c r="J126">
        <f t="shared" si="4"/>
        <v>0.39044230173252575</v>
      </c>
      <c r="K126">
        <v>1</v>
      </c>
      <c r="L126">
        <f t="shared" si="5"/>
        <v>-0.94047507546550391</v>
      </c>
    </row>
    <row r="127" spans="5:12" x14ac:dyDescent="0.3">
      <c r="E127">
        <v>230</v>
      </c>
      <c r="F127">
        <v>0</v>
      </c>
      <c r="G127">
        <v>26</v>
      </c>
      <c r="H127">
        <v>3</v>
      </c>
      <c r="I127">
        <f t="shared" si="3"/>
        <v>0.14646532519855815</v>
      </c>
      <c r="J127">
        <f t="shared" si="4"/>
        <v>0.53655101334266553</v>
      </c>
      <c r="K127">
        <v>1</v>
      </c>
      <c r="L127">
        <f t="shared" si="5"/>
        <v>-0.62259363598406614</v>
      </c>
    </row>
    <row r="128" spans="5:12" x14ac:dyDescent="0.3">
      <c r="E128">
        <v>231</v>
      </c>
      <c r="F128">
        <v>0</v>
      </c>
      <c r="G128">
        <v>29</v>
      </c>
      <c r="H128">
        <v>2</v>
      </c>
      <c r="I128">
        <f t="shared" si="3"/>
        <v>-0.18870567195947074</v>
      </c>
      <c r="J128">
        <f t="shared" si="4"/>
        <v>0.4529630806334754</v>
      </c>
      <c r="K128">
        <v>0</v>
      </c>
      <c r="L128">
        <f t="shared" si="5"/>
        <v>-0.60323898456626601</v>
      </c>
    </row>
    <row r="129" spans="5:12" x14ac:dyDescent="0.3">
      <c r="E129">
        <v>234</v>
      </c>
      <c r="F129">
        <v>0</v>
      </c>
      <c r="G129">
        <v>21</v>
      </c>
      <c r="H129">
        <v>0</v>
      </c>
      <c r="I129">
        <f t="shared" si="3"/>
        <v>-0.4454534058421758</v>
      </c>
      <c r="J129">
        <f t="shared" si="4"/>
        <v>0.39044230173252575</v>
      </c>
      <c r="K129">
        <v>0</v>
      </c>
      <c r="L129">
        <f t="shared" si="5"/>
        <v>-0.49502166962332822</v>
      </c>
    </row>
    <row r="130" spans="5:12" x14ac:dyDescent="0.3">
      <c r="E130">
        <v>235</v>
      </c>
      <c r="F130">
        <v>0</v>
      </c>
      <c r="G130">
        <v>25</v>
      </c>
      <c r="H130">
        <v>4</v>
      </c>
      <c r="I130">
        <f t="shared" si="3"/>
        <v>0.4225514280089655</v>
      </c>
      <c r="J130">
        <f t="shared" si="4"/>
        <v>0.60409362269018163</v>
      </c>
      <c r="K130">
        <v>1</v>
      </c>
      <c r="L130">
        <f t="shared" si="5"/>
        <v>-0.50402608860532816</v>
      </c>
    </row>
    <row r="131" spans="5:12" x14ac:dyDescent="0.3">
      <c r="E131">
        <v>236</v>
      </c>
      <c r="F131">
        <v>0</v>
      </c>
      <c r="G131">
        <v>27</v>
      </c>
      <c r="H131">
        <v>1</v>
      </c>
      <c r="I131">
        <f t="shared" si="3"/>
        <v>-0.37616443324844512</v>
      </c>
      <c r="J131">
        <f t="shared" si="4"/>
        <v>0.40705232119841905</v>
      </c>
      <c r="K131">
        <v>0</v>
      </c>
      <c r="L131">
        <f t="shared" si="5"/>
        <v>-0.52264911524029722</v>
      </c>
    </row>
    <row r="132" spans="5:12" x14ac:dyDescent="0.3">
      <c r="E132">
        <v>238</v>
      </c>
      <c r="F132">
        <v>0</v>
      </c>
      <c r="G132">
        <v>38</v>
      </c>
      <c r="H132">
        <v>1</v>
      </c>
      <c r="I132">
        <f t="shared" si="3"/>
        <v>-0.70113135216036548</v>
      </c>
      <c r="J132">
        <f t="shared" si="4"/>
        <v>0.33156144024016515</v>
      </c>
      <c r="K132">
        <v>0</v>
      </c>
      <c r="L132">
        <f t="shared" si="5"/>
        <v>-0.4028107942782112</v>
      </c>
    </row>
    <row r="133" spans="5:12" x14ac:dyDescent="0.3">
      <c r="E133">
        <v>239</v>
      </c>
      <c r="F133">
        <v>0</v>
      </c>
      <c r="G133">
        <v>25</v>
      </c>
      <c r="H133">
        <v>2</v>
      </c>
      <c r="I133">
        <f t="shared" si="3"/>
        <v>-7.0535883264226995E-2</v>
      </c>
      <c r="J133">
        <f t="shared" si="4"/>
        <v>0.48237333675538246</v>
      </c>
      <c r="K133">
        <v>1</v>
      </c>
      <c r="L133">
        <f t="shared" si="5"/>
        <v>-0.729036907162675</v>
      </c>
    </row>
    <row r="134" spans="5:12" x14ac:dyDescent="0.3">
      <c r="E134">
        <v>241</v>
      </c>
      <c r="F134">
        <v>0</v>
      </c>
      <c r="G134">
        <v>25</v>
      </c>
      <c r="H134">
        <v>1</v>
      </c>
      <c r="I134">
        <f t="shared" si="3"/>
        <v>-0.31707953890082324</v>
      </c>
      <c r="J134">
        <f t="shared" si="4"/>
        <v>0.4213876510165866</v>
      </c>
      <c r="K134">
        <v>0</v>
      </c>
      <c r="L134">
        <f t="shared" si="5"/>
        <v>-0.54712254379987779</v>
      </c>
    </row>
    <row r="135" spans="5:12" x14ac:dyDescent="0.3">
      <c r="E135">
        <v>244</v>
      </c>
      <c r="F135">
        <v>0</v>
      </c>
      <c r="G135">
        <v>29</v>
      </c>
      <c r="H135">
        <v>3</v>
      </c>
      <c r="I135">
        <f t="shared" si="3"/>
        <v>5.7837983677125449E-2</v>
      </c>
      <c r="J135">
        <f t="shared" si="4"/>
        <v>0.5144554664027764</v>
      </c>
      <c r="K135">
        <v>1</v>
      </c>
      <c r="L135">
        <f t="shared" si="5"/>
        <v>-0.66464628449458862</v>
      </c>
    </row>
    <row r="136" spans="5:12" x14ac:dyDescent="0.3">
      <c r="E136">
        <v>245</v>
      </c>
      <c r="F136">
        <v>0</v>
      </c>
      <c r="G136">
        <v>31</v>
      </c>
      <c r="H136">
        <v>2</v>
      </c>
      <c r="I136">
        <f t="shared" si="3"/>
        <v>-0.24779056630709262</v>
      </c>
      <c r="J136">
        <f t="shared" si="4"/>
        <v>0.43836739054532731</v>
      </c>
      <c r="K136">
        <v>1</v>
      </c>
      <c r="L136">
        <f t="shared" si="5"/>
        <v>-0.824697928995059</v>
      </c>
    </row>
    <row r="137" spans="5:12" x14ac:dyDescent="0.3">
      <c r="E137">
        <v>246</v>
      </c>
      <c r="F137">
        <v>0</v>
      </c>
      <c r="G137">
        <v>26</v>
      </c>
      <c r="H137">
        <v>1</v>
      </c>
      <c r="I137">
        <f t="shared" si="3"/>
        <v>-0.34662198607463429</v>
      </c>
      <c r="J137">
        <f t="shared" si="4"/>
        <v>0.41420181963297931</v>
      </c>
      <c r="K137">
        <v>1</v>
      </c>
      <c r="L137">
        <f t="shared" si="5"/>
        <v>-0.88140193690384405</v>
      </c>
    </row>
    <row r="138" spans="5:12" x14ac:dyDescent="0.3">
      <c r="E138">
        <v>247</v>
      </c>
      <c r="F138">
        <v>0</v>
      </c>
      <c r="G138">
        <v>25</v>
      </c>
      <c r="H138">
        <v>1</v>
      </c>
      <c r="I138">
        <f t="shared" si="3"/>
        <v>-0.31707953890082324</v>
      </c>
      <c r="J138">
        <f t="shared" si="4"/>
        <v>0.4213876510165866</v>
      </c>
      <c r="K138">
        <v>0</v>
      </c>
      <c r="L138">
        <f t="shared" si="5"/>
        <v>-0.54712254379987779</v>
      </c>
    </row>
    <row r="139" spans="5:12" x14ac:dyDescent="0.3">
      <c r="E139">
        <v>251</v>
      </c>
      <c r="F139">
        <v>0</v>
      </c>
      <c r="G139">
        <v>30</v>
      </c>
      <c r="H139">
        <v>1</v>
      </c>
      <c r="I139">
        <f t="shared" si="3"/>
        <v>-0.46479177476987804</v>
      </c>
      <c r="J139">
        <f t="shared" si="4"/>
        <v>0.38584969912226913</v>
      </c>
      <c r="K139">
        <v>0</v>
      </c>
      <c r="L139">
        <f t="shared" si="5"/>
        <v>-0.48751559108796061</v>
      </c>
    </row>
    <row r="140" spans="5:12" x14ac:dyDescent="0.3">
      <c r="E140">
        <v>252</v>
      </c>
      <c r="F140">
        <v>0</v>
      </c>
      <c r="G140">
        <v>29</v>
      </c>
      <c r="H140">
        <v>3</v>
      </c>
      <c r="I140">
        <f t="shared" ref="I140:I203" si="6">$H$5+$H$6*G140+H140*$H$7</f>
        <v>5.7837983677125449E-2</v>
      </c>
      <c r="J140">
        <f t="shared" ref="J140:J203" si="7">EXP(I140)/(1+EXP(I140))</f>
        <v>0.5144554664027764</v>
      </c>
      <c r="K140">
        <v>0</v>
      </c>
      <c r="L140">
        <f t="shared" ref="L140:L203" si="8">IF(K140=1,LN(J140),LN(1-J140))</f>
        <v>-0.72248426817171418</v>
      </c>
    </row>
    <row r="141" spans="5:12" x14ac:dyDescent="0.3">
      <c r="E141">
        <v>253</v>
      </c>
      <c r="F141">
        <v>0</v>
      </c>
      <c r="G141">
        <v>22</v>
      </c>
      <c r="H141">
        <v>3</v>
      </c>
      <c r="I141">
        <f t="shared" si="6"/>
        <v>0.26463511389380195</v>
      </c>
      <c r="J141">
        <f t="shared" si="7"/>
        <v>0.56577536216396829</v>
      </c>
      <c r="K141">
        <v>0</v>
      </c>
      <c r="L141">
        <f t="shared" si="8"/>
        <v>-0.83419328008920057</v>
      </c>
    </row>
    <row r="142" spans="5:12" x14ac:dyDescent="0.3">
      <c r="E142">
        <v>256</v>
      </c>
      <c r="F142">
        <v>0</v>
      </c>
      <c r="G142">
        <v>24</v>
      </c>
      <c r="H142">
        <v>0</v>
      </c>
      <c r="I142">
        <f t="shared" si="6"/>
        <v>-0.53408074736360867</v>
      </c>
      <c r="J142">
        <f t="shared" si="7"/>
        <v>0.36956562245441987</v>
      </c>
      <c r="K142">
        <v>0</v>
      </c>
      <c r="L142">
        <f t="shared" si="8"/>
        <v>-0.46134620901673484</v>
      </c>
    </row>
    <row r="143" spans="5:12" x14ac:dyDescent="0.3">
      <c r="E143">
        <v>257</v>
      </c>
      <c r="F143">
        <v>0</v>
      </c>
      <c r="G143">
        <v>20</v>
      </c>
      <c r="H143">
        <v>1</v>
      </c>
      <c r="I143">
        <f t="shared" si="6"/>
        <v>-0.16936730303176861</v>
      </c>
      <c r="J143">
        <f t="shared" si="7"/>
        <v>0.4577591003482826</v>
      </c>
      <c r="K143">
        <v>0</v>
      </c>
      <c r="L143">
        <f t="shared" si="8"/>
        <v>-0.6120449119854291</v>
      </c>
    </row>
    <row r="144" spans="5:12" x14ac:dyDescent="0.3">
      <c r="E144">
        <v>259</v>
      </c>
      <c r="F144">
        <v>0</v>
      </c>
      <c r="G144">
        <v>26</v>
      </c>
      <c r="H144">
        <v>0</v>
      </c>
      <c r="I144">
        <f t="shared" si="6"/>
        <v>-0.59316564171123054</v>
      </c>
      <c r="J144">
        <f t="shared" si="7"/>
        <v>0.35590883920341287</v>
      </c>
      <c r="K144">
        <v>0</v>
      </c>
      <c r="L144">
        <f t="shared" si="8"/>
        <v>-0.43991500886364249</v>
      </c>
    </row>
    <row r="145" spans="5:12" x14ac:dyDescent="0.3">
      <c r="E145">
        <v>261</v>
      </c>
      <c r="F145">
        <v>0</v>
      </c>
      <c r="G145">
        <v>32</v>
      </c>
      <c r="H145">
        <v>1</v>
      </c>
      <c r="I145">
        <f t="shared" si="6"/>
        <v>-0.52387666911749986</v>
      </c>
      <c r="J145">
        <f t="shared" si="7"/>
        <v>0.37194618652417066</v>
      </c>
      <c r="K145">
        <v>0</v>
      </c>
      <c r="L145">
        <f t="shared" si="8"/>
        <v>-0.46512942593700207</v>
      </c>
    </row>
    <row r="146" spans="5:12" x14ac:dyDescent="0.3">
      <c r="E146">
        <v>262</v>
      </c>
      <c r="F146">
        <v>0</v>
      </c>
      <c r="G146">
        <v>27</v>
      </c>
      <c r="H146">
        <v>2</v>
      </c>
      <c r="I146">
        <f t="shared" si="6"/>
        <v>-0.12962077761184887</v>
      </c>
      <c r="J146">
        <f t="shared" si="7"/>
        <v>0.46764010094237973</v>
      </c>
      <c r="K146">
        <v>1</v>
      </c>
      <c r="L146">
        <f t="shared" si="8"/>
        <v>-0.76005629398865437</v>
      </c>
    </row>
    <row r="147" spans="5:12" x14ac:dyDescent="0.3">
      <c r="E147">
        <v>263</v>
      </c>
      <c r="F147">
        <v>0</v>
      </c>
      <c r="G147">
        <v>30</v>
      </c>
      <c r="H147">
        <v>1</v>
      </c>
      <c r="I147">
        <f t="shared" si="6"/>
        <v>-0.46479177476987804</v>
      </c>
      <c r="J147">
        <f t="shared" si="7"/>
        <v>0.38584969912226913</v>
      </c>
      <c r="K147">
        <v>0</v>
      </c>
      <c r="L147">
        <f t="shared" si="8"/>
        <v>-0.48751559108796061</v>
      </c>
    </row>
    <row r="148" spans="5:12" x14ac:dyDescent="0.3">
      <c r="E148">
        <v>265</v>
      </c>
      <c r="F148">
        <v>0</v>
      </c>
      <c r="G148">
        <v>20</v>
      </c>
      <c r="H148">
        <v>2</v>
      </c>
      <c r="I148">
        <f t="shared" si="6"/>
        <v>7.7176352604827636E-2</v>
      </c>
      <c r="J148">
        <f t="shared" si="7"/>
        <v>0.5192845172481646</v>
      </c>
      <c r="K148">
        <v>1</v>
      </c>
      <c r="L148">
        <f t="shared" si="8"/>
        <v>-0.65530334323420625</v>
      </c>
    </row>
    <row r="149" spans="5:12" x14ac:dyDescent="0.3">
      <c r="E149">
        <v>266</v>
      </c>
      <c r="F149">
        <v>0</v>
      </c>
      <c r="G149">
        <v>29</v>
      </c>
      <c r="H149">
        <v>1</v>
      </c>
      <c r="I149">
        <f t="shared" si="6"/>
        <v>-0.43524932759606699</v>
      </c>
      <c r="J149">
        <f t="shared" si="7"/>
        <v>0.39287353974417194</v>
      </c>
      <c r="K149">
        <v>1</v>
      </c>
      <c r="L149">
        <f t="shared" si="8"/>
        <v>-0.93426750071720044</v>
      </c>
    </row>
    <row r="150" spans="5:12" x14ac:dyDescent="0.3">
      <c r="E150">
        <v>271</v>
      </c>
      <c r="F150">
        <v>0</v>
      </c>
      <c r="G150">
        <v>26</v>
      </c>
      <c r="H150">
        <v>3</v>
      </c>
      <c r="I150">
        <f t="shared" si="6"/>
        <v>0.14646532519855815</v>
      </c>
      <c r="J150">
        <f t="shared" si="7"/>
        <v>0.53655101334266553</v>
      </c>
      <c r="K150">
        <v>1</v>
      </c>
      <c r="L150">
        <f t="shared" si="8"/>
        <v>-0.62259363598406614</v>
      </c>
    </row>
    <row r="151" spans="5:12" x14ac:dyDescent="0.3">
      <c r="E151">
        <v>272</v>
      </c>
      <c r="F151">
        <v>0</v>
      </c>
      <c r="G151">
        <v>20</v>
      </c>
      <c r="H151">
        <v>1</v>
      </c>
      <c r="I151">
        <f t="shared" si="6"/>
        <v>-0.16936730303176861</v>
      </c>
      <c r="J151">
        <f t="shared" si="7"/>
        <v>0.4577591003482826</v>
      </c>
      <c r="K151">
        <v>0</v>
      </c>
      <c r="L151">
        <f t="shared" si="8"/>
        <v>-0.6120449119854291</v>
      </c>
    </row>
    <row r="152" spans="5:12" x14ac:dyDescent="0.3">
      <c r="E152">
        <v>274</v>
      </c>
      <c r="F152">
        <v>0</v>
      </c>
      <c r="G152">
        <v>22</v>
      </c>
      <c r="H152">
        <v>1</v>
      </c>
      <c r="I152">
        <f t="shared" si="6"/>
        <v>-0.22845219737939049</v>
      </c>
      <c r="J152">
        <f t="shared" si="7"/>
        <v>0.44313405718131693</v>
      </c>
      <c r="K152">
        <v>0</v>
      </c>
      <c r="L152">
        <f t="shared" si="8"/>
        <v>-0.58543074518798954</v>
      </c>
    </row>
    <row r="153" spans="5:12" x14ac:dyDescent="0.3">
      <c r="E153">
        <v>275</v>
      </c>
      <c r="F153">
        <v>0</v>
      </c>
      <c r="G153">
        <v>20</v>
      </c>
      <c r="H153">
        <v>2</v>
      </c>
      <c r="I153">
        <f t="shared" si="6"/>
        <v>7.7176352604827636E-2</v>
      </c>
      <c r="J153">
        <f t="shared" si="7"/>
        <v>0.5192845172481646</v>
      </c>
      <c r="K153">
        <v>1</v>
      </c>
      <c r="L153">
        <f t="shared" si="8"/>
        <v>-0.65530334323420625</v>
      </c>
    </row>
    <row r="154" spans="5:12" x14ac:dyDescent="0.3">
      <c r="E154">
        <v>276</v>
      </c>
      <c r="F154">
        <v>0</v>
      </c>
      <c r="G154">
        <v>29</v>
      </c>
      <c r="H154">
        <v>0</v>
      </c>
      <c r="I154">
        <f t="shared" si="6"/>
        <v>-0.68179298323266324</v>
      </c>
      <c r="J154">
        <f t="shared" si="7"/>
        <v>0.33586124487168312</v>
      </c>
      <c r="K154">
        <v>0</v>
      </c>
      <c r="L154">
        <f t="shared" si="8"/>
        <v>-0.4092641827698506</v>
      </c>
    </row>
    <row r="155" spans="5:12" x14ac:dyDescent="0.3">
      <c r="E155">
        <v>277</v>
      </c>
      <c r="F155">
        <v>0</v>
      </c>
      <c r="G155">
        <v>26</v>
      </c>
      <c r="H155">
        <v>1</v>
      </c>
      <c r="I155">
        <f t="shared" si="6"/>
        <v>-0.34662198607463429</v>
      </c>
      <c r="J155">
        <f t="shared" si="7"/>
        <v>0.41420181963297931</v>
      </c>
      <c r="K155">
        <v>1</v>
      </c>
      <c r="L155">
        <f t="shared" si="8"/>
        <v>-0.88140193690384405</v>
      </c>
    </row>
    <row r="156" spans="5:12" x14ac:dyDescent="0.3">
      <c r="E156">
        <v>278</v>
      </c>
      <c r="F156">
        <v>0</v>
      </c>
      <c r="G156">
        <v>30</v>
      </c>
      <c r="H156">
        <v>1</v>
      </c>
      <c r="I156">
        <f t="shared" si="6"/>
        <v>-0.46479177476987804</v>
      </c>
      <c r="J156">
        <f t="shared" si="7"/>
        <v>0.38584969912226913</v>
      </c>
      <c r="K156">
        <v>0</v>
      </c>
      <c r="L156">
        <f t="shared" si="8"/>
        <v>-0.48751559108796061</v>
      </c>
    </row>
    <row r="157" spans="5:12" x14ac:dyDescent="0.3">
      <c r="E157">
        <v>280</v>
      </c>
      <c r="F157">
        <v>0</v>
      </c>
      <c r="G157">
        <v>20</v>
      </c>
      <c r="H157">
        <v>1</v>
      </c>
      <c r="I157">
        <f t="shared" si="6"/>
        <v>-0.16936730303176861</v>
      </c>
      <c r="J157">
        <f t="shared" si="7"/>
        <v>0.4577591003482826</v>
      </c>
      <c r="K157">
        <v>0</v>
      </c>
      <c r="L157">
        <f t="shared" si="8"/>
        <v>-0.6120449119854291</v>
      </c>
    </row>
    <row r="158" spans="5:12" x14ac:dyDescent="0.3">
      <c r="E158">
        <v>282</v>
      </c>
      <c r="F158">
        <v>0</v>
      </c>
      <c r="G158">
        <v>27</v>
      </c>
      <c r="H158">
        <v>2</v>
      </c>
      <c r="I158">
        <f t="shared" si="6"/>
        <v>-0.12962077761184887</v>
      </c>
      <c r="J158">
        <f t="shared" si="7"/>
        <v>0.46764010094237973</v>
      </c>
      <c r="K158">
        <v>1</v>
      </c>
      <c r="L158">
        <f t="shared" si="8"/>
        <v>-0.76005629398865437</v>
      </c>
    </row>
    <row r="159" spans="5:12" x14ac:dyDescent="0.3">
      <c r="E159">
        <v>284</v>
      </c>
      <c r="F159">
        <v>0</v>
      </c>
      <c r="G159">
        <v>26</v>
      </c>
      <c r="H159">
        <v>1</v>
      </c>
      <c r="I159">
        <f t="shared" si="6"/>
        <v>-0.34662198607463429</v>
      </c>
      <c r="J159">
        <f t="shared" si="7"/>
        <v>0.41420181963297931</v>
      </c>
      <c r="K159">
        <v>0</v>
      </c>
      <c r="L159">
        <f t="shared" si="8"/>
        <v>-0.5347799508292097</v>
      </c>
    </row>
    <row r="160" spans="5:12" x14ac:dyDescent="0.3">
      <c r="E160">
        <v>285</v>
      </c>
      <c r="F160">
        <v>0</v>
      </c>
      <c r="G160">
        <v>28</v>
      </c>
      <c r="H160">
        <v>1</v>
      </c>
      <c r="I160">
        <f t="shared" si="6"/>
        <v>-0.40570688042225617</v>
      </c>
      <c r="J160">
        <f t="shared" si="7"/>
        <v>0.39994197604775911</v>
      </c>
      <c r="K160">
        <v>1</v>
      </c>
      <c r="L160">
        <f t="shared" si="8"/>
        <v>-0.91643580227695931</v>
      </c>
    </row>
    <row r="161" spans="5:12" x14ac:dyDescent="0.3">
      <c r="E161">
        <v>287</v>
      </c>
      <c r="F161">
        <v>0</v>
      </c>
      <c r="G161">
        <v>30</v>
      </c>
      <c r="H161">
        <v>2</v>
      </c>
      <c r="I161">
        <f t="shared" si="6"/>
        <v>-0.21824811913328179</v>
      </c>
      <c r="J161">
        <f t="shared" si="7"/>
        <v>0.44565351954673166</v>
      </c>
      <c r="K161">
        <v>1</v>
      </c>
      <c r="L161">
        <f t="shared" si="8"/>
        <v>-0.80821349087857619</v>
      </c>
    </row>
    <row r="162" spans="5:12" x14ac:dyDescent="0.3">
      <c r="E162">
        <v>288</v>
      </c>
      <c r="F162">
        <v>0</v>
      </c>
      <c r="G162">
        <v>25</v>
      </c>
      <c r="H162">
        <v>1</v>
      </c>
      <c r="I162">
        <f t="shared" si="6"/>
        <v>-0.31707953890082324</v>
      </c>
      <c r="J162">
        <f t="shared" si="7"/>
        <v>0.4213876510165866</v>
      </c>
      <c r="K162">
        <v>0</v>
      </c>
      <c r="L162">
        <f t="shared" si="8"/>
        <v>-0.54712254379987779</v>
      </c>
    </row>
    <row r="163" spans="5:12" x14ac:dyDescent="0.3">
      <c r="E163">
        <v>289</v>
      </c>
      <c r="F163">
        <v>0</v>
      </c>
      <c r="G163">
        <v>27</v>
      </c>
      <c r="H163">
        <v>2</v>
      </c>
      <c r="I163">
        <f t="shared" si="6"/>
        <v>-0.12962077761184887</v>
      </c>
      <c r="J163">
        <f t="shared" si="7"/>
        <v>0.46764010094237973</v>
      </c>
      <c r="K163">
        <v>1</v>
      </c>
      <c r="L163">
        <f t="shared" si="8"/>
        <v>-0.76005629398865437</v>
      </c>
    </row>
    <row r="164" spans="5:12" x14ac:dyDescent="0.3">
      <c r="E164">
        <v>291</v>
      </c>
      <c r="F164">
        <v>0</v>
      </c>
      <c r="G164">
        <v>28</v>
      </c>
      <c r="H164">
        <v>2</v>
      </c>
      <c r="I164">
        <f t="shared" si="6"/>
        <v>-0.15916322478565992</v>
      </c>
      <c r="J164">
        <f t="shared" si="7"/>
        <v>0.46029298303001775</v>
      </c>
      <c r="K164">
        <v>0</v>
      </c>
      <c r="L164">
        <f t="shared" si="8"/>
        <v>-0.61672884783008641</v>
      </c>
    </row>
    <row r="165" spans="5:12" x14ac:dyDescent="0.3">
      <c r="E165">
        <v>292</v>
      </c>
      <c r="F165">
        <v>0</v>
      </c>
      <c r="G165">
        <v>32</v>
      </c>
      <c r="H165">
        <v>0</v>
      </c>
      <c r="I165">
        <f t="shared" si="6"/>
        <v>-0.77042032475409616</v>
      </c>
      <c r="J165">
        <f t="shared" si="7"/>
        <v>0.31638818859317552</v>
      </c>
      <c r="K165">
        <v>0</v>
      </c>
      <c r="L165">
        <f t="shared" si="8"/>
        <v>-0.38036504964710049</v>
      </c>
    </row>
    <row r="166" spans="5:12" x14ac:dyDescent="0.3">
      <c r="E166">
        <v>299</v>
      </c>
      <c r="F166">
        <v>0</v>
      </c>
      <c r="G166">
        <v>32</v>
      </c>
      <c r="H166">
        <v>0</v>
      </c>
      <c r="I166">
        <f t="shared" si="6"/>
        <v>-0.77042032475409616</v>
      </c>
      <c r="J166">
        <f t="shared" si="7"/>
        <v>0.31638818859317552</v>
      </c>
      <c r="K166">
        <v>0</v>
      </c>
      <c r="L166">
        <f t="shared" si="8"/>
        <v>-0.38036504964710049</v>
      </c>
    </row>
    <row r="167" spans="5:12" x14ac:dyDescent="0.3">
      <c r="E167">
        <v>300</v>
      </c>
      <c r="F167">
        <v>0</v>
      </c>
      <c r="G167">
        <v>18</v>
      </c>
      <c r="H167">
        <v>1</v>
      </c>
      <c r="I167">
        <f t="shared" si="6"/>
        <v>-0.11028240868414674</v>
      </c>
      <c r="J167">
        <f t="shared" si="7"/>
        <v>0.47245730717254253</v>
      </c>
      <c r="K167">
        <v>0</v>
      </c>
      <c r="L167">
        <f t="shared" si="8"/>
        <v>-0.63952548263685527</v>
      </c>
    </row>
    <row r="168" spans="5:12" x14ac:dyDescent="0.3">
      <c r="E168">
        <v>302</v>
      </c>
      <c r="F168">
        <v>0</v>
      </c>
      <c r="G168">
        <v>29</v>
      </c>
      <c r="H168">
        <v>3</v>
      </c>
      <c r="I168">
        <f t="shared" si="6"/>
        <v>5.7837983677125449E-2</v>
      </c>
      <c r="J168">
        <f t="shared" si="7"/>
        <v>0.5144554664027764</v>
      </c>
      <c r="K168">
        <v>1</v>
      </c>
      <c r="L168">
        <f t="shared" si="8"/>
        <v>-0.66464628449458862</v>
      </c>
    </row>
    <row r="169" spans="5:12" x14ac:dyDescent="0.3">
      <c r="E169">
        <v>303</v>
      </c>
      <c r="F169">
        <v>0</v>
      </c>
      <c r="G169">
        <v>29</v>
      </c>
      <c r="H169">
        <v>2</v>
      </c>
      <c r="I169">
        <f t="shared" si="6"/>
        <v>-0.18870567195947074</v>
      </c>
      <c r="J169">
        <f t="shared" si="7"/>
        <v>0.4529630806334754</v>
      </c>
      <c r="K169">
        <v>0</v>
      </c>
      <c r="L169">
        <f t="shared" si="8"/>
        <v>-0.60323898456626601</v>
      </c>
    </row>
    <row r="170" spans="5:12" x14ac:dyDescent="0.3">
      <c r="E170">
        <v>304</v>
      </c>
      <c r="F170">
        <v>0</v>
      </c>
      <c r="G170">
        <v>24</v>
      </c>
      <c r="H170">
        <v>1</v>
      </c>
      <c r="I170">
        <f t="shared" si="6"/>
        <v>-0.28753709172701242</v>
      </c>
      <c r="J170">
        <f t="shared" si="7"/>
        <v>0.42860693442267345</v>
      </c>
      <c r="K170">
        <v>0</v>
      </c>
      <c r="L170">
        <f t="shared" si="8"/>
        <v>-0.55967792510557524</v>
      </c>
    </row>
    <row r="171" spans="5:12" x14ac:dyDescent="0.3">
      <c r="E171">
        <v>305</v>
      </c>
      <c r="F171">
        <v>0</v>
      </c>
      <c r="G171">
        <v>25</v>
      </c>
      <c r="H171">
        <v>2</v>
      </c>
      <c r="I171">
        <f t="shared" si="6"/>
        <v>-7.0535883264226995E-2</v>
      </c>
      <c r="J171">
        <f t="shared" si="7"/>
        <v>0.48237333675538246</v>
      </c>
      <c r="K171">
        <v>1</v>
      </c>
      <c r="L171">
        <f t="shared" si="8"/>
        <v>-0.729036907162675</v>
      </c>
    </row>
    <row r="172" spans="5:12" x14ac:dyDescent="0.3">
      <c r="E172">
        <v>308</v>
      </c>
      <c r="F172">
        <v>0</v>
      </c>
      <c r="G172">
        <v>24</v>
      </c>
      <c r="H172">
        <v>3</v>
      </c>
      <c r="I172">
        <f t="shared" si="6"/>
        <v>0.20555021954618002</v>
      </c>
      <c r="J172">
        <f t="shared" si="7"/>
        <v>0.55120738524190083</v>
      </c>
      <c r="K172">
        <v>1</v>
      </c>
      <c r="L172">
        <f t="shared" si="8"/>
        <v>-0.59564416089294625</v>
      </c>
    </row>
    <row r="173" spans="5:12" x14ac:dyDescent="0.3">
      <c r="E173">
        <v>310</v>
      </c>
      <c r="F173">
        <v>0</v>
      </c>
      <c r="G173">
        <v>27</v>
      </c>
      <c r="H173">
        <v>0</v>
      </c>
      <c r="I173">
        <f t="shared" si="6"/>
        <v>-0.62270808888504137</v>
      </c>
      <c r="J173">
        <f t="shared" si="7"/>
        <v>0.34916578971949414</v>
      </c>
      <c r="K173">
        <v>0</v>
      </c>
      <c r="L173">
        <f t="shared" si="8"/>
        <v>-0.42950033851528152</v>
      </c>
    </row>
    <row r="174" spans="5:12" x14ac:dyDescent="0.3">
      <c r="E174">
        <v>311</v>
      </c>
      <c r="F174">
        <v>0</v>
      </c>
      <c r="G174">
        <v>27</v>
      </c>
      <c r="H174">
        <v>0</v>
      </c>
      <c r="I174">
        <f t="shared" si="6"/>
        <v>-0.62270808888504137</v>
      </c>
      <c r="J174">
        <f t="shared" si="7"/>
        <v>0.34916578971949414</v>
      </c>
      <c r="K174">
        <v>1</v>
      </c>
      <c r="L174">
        <f t="shared" si="8"/>
        <v>-1.0522084274003227</v>
      </c>
    </row>
    <row r="175" spans="5:12" x14ac:dyDescent="0.3">
      <c r="E175">
        <v>312</v>
      </c>
      <c r="F175">
        <v>0</v>
      </c>
      <c r="G175">
        <v>18</v>
      </c>
      <c r="H175">
        <v>0</v>
      </c>
      <c r="I175">
        <f t="shared" si="6"/>
        <v>-0.35682606432074299</v>
      </c>
      <c r="J175">
        <f t="shared" si="7"/>
        <v>0.41172810281775729</v>
      </c>
      <c r="K175">
        <v>0</v>
      </c>
      <c r="L175">
        <f t="shared" si="8"/>
        <v>-0.53056602778826589</v>
      </c>
    </row>
    <row r="176" spans="5:12" x14ac:dyDescent="0.3">
      <c r="E176">
        <v>313</v>
      </c>
      <c r="F176">
        <v>0</v>
      </c>
      <c r="G176">
        <v>23</v>
      </c>
      <c r="H176">
        <v>0</v>
      </c>
      <c r="I176">
        <f t="shared" si="6"/>
        <v>-0.50453830018979762</v>
      </c>
      <c r="J176">
        <f t="shared" si="7"/>
        <v>0.37647474563043315</v>
      </c>
      <c r="K176">
        <v>0</v>
      </c>
      <c r="L176">
        <f t="shared" si="8"/>
        <v>-0.47236601048092863</v>
      </c>
    </row>
    <row r="177" spans="5:12" x14ac:dyDescent="0.3">
      <c r="E177">
        <v>314</v>
      </c>
      <c r="F177">
        <v>0</v>
      </c>
      <c r="G177">
        <v>26</v>
      </c>
      <c r="H177">
        <v>3</v>
      </c>
      <c r="I177">
        <f t="shared" si="6"/>
        <v>0.14646532519855815</v>
      </c>
      <c r="J177">
        <f t="shared" si="7"/>
        <v>0.53655101334266553</v>
      </c>
      <c r="K177">
        <v>0</v>
      </c>
      <c r="L177">
        <f t="shared" si="8"/>
        <v>-0.7690589611826244</v>
      </c>
    </row>
    <row r="178" spans="5:12" x14ac:dyDescent="0.3">
      <c r="E178">
        <v>315</v>
      </c>
      <c r="F178">
        <v>0</v>
      </c>
      <c r="G178">
        <v>24</v>
      </c>
      <c r="H178">
        <v>1</v>
      </c>
      <c r="I178">
        <f t="shared" si="6"/>
        <v>-0.28753709172701242</v>
      </c>
      <c r="J178">
        <f t="shared" si="7"/>
        <v>0.42860693442267345</v>
      </c>
      <c r="K178">
        <v>1</v>
      </c>
      <c r="L178">
        <f t="shared" si="8"/>
        <v>-0.8472150168325876</v>
      </c>
    </row>
    <row r="179" spans="5:12" x14ac:dyDescent="0.3">
      <c r="E179">
        <v>320</v>
      </c>
      <c r="F179">
        <v>0</v>
      </c>
      <c r="G179">
        <v>28</v>
      </c>
      <c r="H179">
        <v>0</v>
      </c>
      <c r="I179">
        <f t="shared" si="6"/>
        <v>-0.65225053605885241</v>
      </c>
      <c r="J179">
        <f t="shared" si="7"/>
        <v>0.34248256352607059</v>
      </c>
      <c r="K179">
        <v>1</v>
      </c>
      <c r="L179">
        <f t="shared" si="8"/>
        <v>-1.0715345319887177</v>
      </c>
    </row>
    <row r="180" spans="5:12" x14ac:dyDescent="0.3">
      <c r="E180">
        <v>321</v>
      </c>
      <c r="F180">
        <v>0</v>
      </c>
      <c r="G180">
        <v>27</v>
      </c>
      <c r="H180">
        <v>1</v>
      </c>
      <c r="I180">
        <f t="shared" si="6"/>
        <v>-0.37616443324844512</v>
      </c>
      <c r="J180">
        <f t="shared" si="7"/>
        <v>0.40705232119841905</v>
      </c>
      <c r="K180">
        <v>0</v>
      </c>
      <c r="L180">
        <f t="shared" si="8"/>
        <v>-0.52264911524029722</v>
      </c>
    </row>
    <row r="181" spans="5:12" x14ac:dyDescent="0.3">
      <c r="E181">
        <v>322</v>
      </c>
      <c r="F181">
        <v>0</v>
      </c>
      <c r="G181">
        <v>30</v>
      </c>
      <c r="H181">
        <v>1</v>
      </c>
      <c r="I181">
        <f t="shared" si="6"/>
        <v>-0.46479177476987804</v>
      </c>
      <c r="J181">
        <f t="shared" si="7"/>
        <v>0.38584969912226913</v>
      </c>
      <c r="K181">
        <v>1</v>
      </c>
      <c r="L181">
        <f t="shared" si="8"/>
        <v>-0.95230736585783871</v>
      </c>
    </row>
    <row r="182" spans="5:12" x14ac:dyDescent="0.3">
      <c r="E182">
        <v>323</v>
      </c>
      <c r="F182">
        <v>0</v>
      </c>
      <c r="G182">
        <v>27</v>
      </c>
      <c r="H182">
        <v>0</v>
      </c>
      <c r="I182">
        <f t="shared" si="6"/>
        <v>-0.62270808888504137</v>
      </c>
      <c r="J182">
        <f t="shared" si="7"/>
        <v>0.34916578971949414</v>
      </c>
      <c r="K182">
        <v>1</v>
      </c>
      <c r="L182">
        <f t="shared" si="8"/>
        <v>-1.0522084274003227</v>
      </c>
    </row>
    <row r="183" spans="5:12" x14ac:dyDescent="0.3">
      <c r="E183">
        <v>326</v>
      </c>
      <c r="F183">
        <v>0</v>
      </c>
      <c r="G183">
        <v>25</v>
      </c>
      <c r="H183">
        <v>3</v>
      </c>
      <c r="I183">
        <f t="shared" si="6"/>
        <v>0.1760077723723692</v>
      </c>
      <c r="J183">
        <f t="shared" si="7"/>
        <v>0.54388870017775193</v>
      </c>
      <c r="K183">
        <v>0</v>
      </c>
      <c r="L183">
        <f t="shared" si="8"/>
        <v>-0.78501842069251448</v>
      </c>
    </row>
    <row r="184" spans="5:12" x14ac:dyDescent="0.3">
      <c r="E184">
        <v>327</v>
      </c>
      <c r="F184">
        <v>0</v>
      </c>
      <c r="G184">
        <v>24</v>
      </c>
      <c r="H184">
        <v>1</v>
      </c>
      <c r="I184">
        <f t="shared" si="6"/>
        <v>-0.28753709172701242</v>
      </c>
      <c r="J184">
        <f t="shared" si="7"/>
        <v>0.42860693442267345</v>
      </c>
      <c r="K184">
        <v>0</v>
      </c>
      <c r="L184">
        <f t="shared" si="8"/>
        <v>-0.55967792510557524</v>
      </c>
    </row>
    <row r="185" spans="5:12" x14ac:dyDescent="0.3">
      <c r="E185">
        <v>329</v>
      </c>
      <c r="F185">
        <v>0</v>
      </c>
      <c r="G185">
        <v>31</v>
      </c>
      <c r="H185">
        <v>0</v>
      </c>
      <c r="I185">
        <f t="shared" si="6"/>
        <v>-0.74087787758028512</v>
      </c>
      <c r="J185">
        <f t="shared" si="7"/>
        <v>0.3228122059411408</v>
      </c>
      <c r="K185">
        <v>1</v>
      </c>
      <c r="L185">
        <f t="shared" si="8"/>
        <v>-1.1306845305963285</v>
      </c>
    </row>
    <row r="186" spans="5:12" x14ac:dyDescent="0.3">
      <c r="E186">
        <v>331</v>
      </c>
      <c r="F186">
        <v>0</v>
      </c>
      <c r="G186">
        <v>28</v>
      </c>
      <c r="H186">
        <v>1</v>
      </c>
      <c r="I186">
        <f t="shared" si="6"/>
        <v>-0.40570688042225617</v>
      </c>
      <c r="J186">
        <f t="shared" si="7"/>
        <v>0.39994197604775911</v>
      </c>
      <c r="K186">
        <v>0</v>
      </c>
      <c r="L186">
        <f t="shared" si="8"/>
        <v>-0.5107289218547032</v>
      </c>
    </row>
    <row r="187" spans="5:12" x14ac:dyDescent="0.3">
      <c r="E187">
        <v>339</v>
      </c>
      <c r="F187">
        <v>0</v>
      </c>
      <c r="G187">
        <v>31</v>
      </c>
      <c r="H187">
        <v>0</v>
      </c>
      <c r="I187">
        <f t="shared" si="6"/>
        <v>-0.74087787758028512</v>
      </c>
      <c r="J187">
        <f t="shared" si="7"/>
        <v>0.3228122059411408</v>
      </c>
      <c r="K187">
        <v>1</v>
      </c>
      <c r="L187">
        <f t="shared" si="8"/>
        <v>-1.1306845305963285</v>
      </c>
    </row>
    <row r="188" spans="5:12" x14ac:dyDescent="0.3">
      <c r="E188">
        <v>341</v>
      </c>
      <c r="F188">
        <v>0</v>
      </c>
      <c r="G188">
        <v>26</v>
      </c>
      <c r="H188">
        <v>0</v>
      </c>
      <c r="I188">
        <f t="shared" si="6"/>
        <v>-0.59316564171123054</v>
      </c>
      <c r="J188">
        <f t="shared" si="7"/>
        <v>0.35590883920341287</v>
      </c>
      <c r="K188">
        <v>1</v>
      </c>
      <c r="L188">
        <f t="shared" si="8"/>
        <v>-1.0330806505748729</v>
      </c>
    </row>
    <row r="189" spans="5:12" x14ac:dyDescent="0.3">
      <c r="E189">
        <v>344</v>
      </c>
      <c r="F189">
        <v>0</v>
      </c>
      <c r="G189">
        <v>25</v>
      </c>
      <c r="H189">
        <v>3</v>
      </c>
      <c r="I189">
        <f t="shared" si="6"/>
        <v>0.1760077723723692</v>
      </c>
      <c r="J189">
        <f t="shared" si="7"/>
        <v>0.54388870017775193</v>
      </c>
      <c r="K189">
        <v>0</v>
      </c>
      <c r="L189">
        <f t="shared" si="8"/>
        <v>-0.78501842069251448</v>
      </c>
    </row>
    <row r="190" spans="5:12" x14ac:dyDescent="0.3">
      <c r="E190">
        <v>345</v>
      </c>
      <c r="F190">
        <v>0</v>
      </c>
      <c r="G190">
        <v>23</v>
      </c>
      <c r="H190">
        <v>1</v>
      </c>
      <c r="I190">
        <f t="shared" si="6"/>
        <v>-0.25799464455320137</v>
      </c>
      <c r="J190">
        <f t="shared" si="7"/>
        <v>0.43585673272397496</v>
      </c>
      <c r="K190">
        <v>0</v>
      </c>
      <c r="L190">
        <f t="shared" si="8"/>
        <v>-0.57244703974874178</v>
      </c>
    </row>
    <row r="191" spans="5:12" x14ac:dyDescent="0.3">
      <c r="E191">
        <v>346</v>
      </c>
      <c r="F191">
        <v>0</v>
      </c>
      <c r="G191">
        <v>21</v>
      </c>
      <c r="H191">
        <v>0</v>
      </c>
      <c r="I191">
        <f t="shared" si="6"/>
        <v>-0.4454534058421758</v>
      </c>
      <c r="J191">
        <f t="shared" si="7"/>
        <v>0.39044230173252575</v>
      </c>
      <c r="K191">
        <v>0</v>
      </c>
      <c r="L191">
        <f t="shared" si="8"/>
        <v>-0.49502166962332822</v>
      </c>
    </row>
    <row r="192" spans="5:12" x14ac:dyDescent="0.3">
      <c r="E192">
        <v>348</v>
      </c>
      <c r="F192">
        <v>0</v>
      </c>
      <c r="G192">
        <v>25</v>
      </c>
      <c r="H192">
        <v>1</v>
      </c>
      <c r="I192">
        <f t="shared" si="6"/>
        <v>-0.31707953890082324</v>
      </c>
      <c r="J192">
        <f t="shared" si="7"/>
        <v>0.4213876510165866</v>
      </c>
      <c r="K192">
        <v>1</v>
      </c>
      <c r="L192">
        <f t="shared" si="8"/>
        <v>-0.8642020827007012</v>
      </c>
    </row>
    <row r="193" spans="5:12" x14ac:dyDescent="0.3">
      <c r="E193">
        <v>349</v>
      </c>
      <c r="F193">
        <v>0</v>
      </c>
      <c r="G193">
        <v>29</v>
      </c>
      <c r="H193">
        <v>3</v>
      </c>
      <c r="I193">
        <f t="shared" si="6"/>
        <v>5.7837983677125449E-2</v>
      </c>
      <c r="J193">
        <f t="shared" si="7"/>
        <v>0.5144554664027764</v>
      </c>
      <c r="K193">
        <v>1</v>
      </c>
      <c r="L193">
        <f t="shared" si="8"/>
        <v>-0.66464628449458862</v>
      </c>
    </row>
    <row r="194" spans="5:12" x14ac:dyDescent="0.3">
      <c r="E194">
        <v>351</v>
      </c>
      <c r="F194">
        <v>0</v>
      </c>
      <c r="G194">
        <v>28</v>
      </c>
      <c r="H194">
        <v>1</v>
      </c>
      <c r="I194">
        <f t="shared" si="6"/>
        <v>-0.40570688042225617</v>
      </c>
      <c r="J194">
        <f t="shared" si="7"/>
        <v>0.39994197604775911</v>
      </c>
      <c r="K194">
        <v>1</v>
      </c>
      <c r="L194">
        <f t="shared" si="8"/>
        <v>-0.91643580227695931</v>
      </c>
    </row>
    <row r="195" spans="5:12" x14ac:dyDescent="0.3">
      <c r="E195">
        <v>354</v>
      </c>
      <c r="F195">
        <v>0</v>
      </c>
      <c r="G195">
        <v>27</v>
      </c>
      <c r="H195">
        <v>1</v>
      </c>
      <c r="I195">
        <f t="shared" si="6"/>
        <v>-0.37616443324844512</v>
      </c>
      <c r="J195">
        <f t="shared" si="7"/>
        <v>0.40705232119841905</v>
      </c>
      <c r="K195">
        <v>1</v>
      </c>
      <c r="L195">
        <f t="shared" si="8"/>
        <v>-0.89881354848874218</v>
      </c>
    </row>
    <row r="196" spans="5:12" x14ac:dyDescent="0.3">
      <c r="E196">
        <v>355</v>
      </c>
      <c r="F196">
        <v>0</v>
      </c>
      <c r="G196">
        <v>29</v>
      </c>
      <c r="H196">
        <v>0</v>
      </c>
      <c r="I196">
        <f t="shared" si="6"/>
        <v>-0.68179298323266324</v>
      </c>
      <c r="J196">
        <f t="shared" si="7"/>
        <v>0.33586124487168312</v>
      </c>
      <c r="K196">
        <v>0</v>
      </c>
      <c r="L196">
        <f t="shared" si="8"/>
        <v>-0.4092641827698506</v>
      </c>
    </row>
    <row r="197" spans="5:12" x14ac:dyDescent="0.3">
      <c r="E197">
        <v>357</v>
      </c>
      <c r="F197">
        <v>0</v>
      </c>
      <c r="G197">
        <v>29</v>
      </c>
      <c r="H197">
        <v>1</v>
      </c>
      <c r="I197">
        <f t="shared" si="6"/>
        <v>-0.43524932759606699</v>
      </c>
      <c r="J197">
        <f t="shared" si="7"/>
        <v>0.39287353974417194</v>
      </c>
      <c r="K197">
        <v>0</v>
      </c>
      <c r="L197">
        <f t="shared" si="8"/>
        <v>-0.49901817312113333</v>
      </c>
    </row>
    <row r="198" spans="5:12" x14ac:dyDescent="0.3">
      <c r="E198">
        <v>360</v>
      </c>
      <c r="F198">
        <v>0</v>
      </c>
      <c r="G198">
        <v>32</v>
      </c>
      <c r="H198">
        <v>2</v>
      </c>
      <c r="I198">
        <f t="shared" si="6"/>
        <v>-0.27733301348090367</v>
      </c>
      <c r="J198">
        <f t="shared" si="7"/>
        <v>0.43110774424711629</v>
      </c>
      <c r="K198">
        <v>0</v>
      </c>
      <c r="L198">
        <f t="shared" si="8"/>
        <v>-0.5640642199867002</v>
      </c>
    </row>
    <row r="199" spans="5:12" x14ac:dyDescent="0.3">
      <c r="E199">
        <v>361</v>
      </c>
      <c r="F199">
        <v>0</v>
      </c>
      <c r="G199">
        <v>19</v>
      </c>
      <c r="H199">
        <v>3</v>
      </c>
      <c r="I199">
        <f t="shared" si="6"/>
        <v>0.35326245541523477</v>
      </c>
      <c r="J199">
        <f t="shared" si="7"/>
        <v>0.58740849165452902</v>
      </c>
      <c r="K199">
        <v>1</v>
      </c>
      <c r="L199">
        <f t="shared" si="8"/>
        <v>-0.53203480398140612</v>
      </c>
    </row>
    <row r="200" spans="5:12" x14ac:dyDescent="0.3">
      <c r="E200">
        <v>362</v>
      </c>
      <c r="F200">
        <v>0</v>
      </c>
      <c r="G200">
        <v>31</v>
      </c>
      <c r="H200">
        <v>2</v>
      </c>
      <c r="I200">
        <f t="shared" si="6"/>
        <v>-0.24779056630709262</v>
      </c>
      <c r="J200">
        <f t="shared" si="7"/>
        <v>0.43836739054532731</v>
      </c>
      <c r="K200">
        <v>1</v>
      </c>
      <c r="L200">
        <f t="shared" si="8"/>
        <v>-0.824697928995059</v>
      </c>
    </row>
    <row r="201" spans="5:12" x14ac:dyDescent="0.3">
      <c r="E201">
        <v>365</v>
      </c>
      <c r="F201">
        <v>0</v>
      </c>
      <c r="G201">
        <v>24</v>
      </c>
      <c r="H201">
        <v>1</v>
      </c>
      <c r="I201">
        <f t="shared" si="6"/>
        <v>-0.28753709172701242</v>
      </c>
      <c r="J201">
        <f t="shared" si="7"/>
        <v>0.42860693442267345</v>
      </c>
      <c r="K201">
        <v>0</v>
      </c>
      <c r="L201">
        <f t="shared" si="8"/>
        <v>-0.55967792510557524</v>
      </c>
    </row>
    <row r="202" spans="5:12" x14ac:dyDescent="0.3">
      <c r="E202">
        <v>366</v>
      </c>
      <c r="F202">
        <v>0</v>
      </c>
      <c r="G202">
        <v>23</v>
      </c>
      <c r="H202">
        <v>1</v>
      </c>
      <c r="I202">
        <f t="shared" si="6"/>
        <v>-0.25799464455320137</v>
      </c>
      <c r="J202">
        <f t="shared" si="7"/>
        <v>0.43585673272397496</v>
      </c>
      <c r="K202">
        <v>0</v>
      </c>
      <c r="L202">
        <f t="shared" si="8"/>
        <v>-0.57244703974874178</v>
      </c>
    </row>
    <row r="203" spans="5:12" x14ac:dyDescent="0.3">
      <c r="E203">
        <v>368</v>
      </c>
      <c r="F203">
        <v>0</v>
      </c>
      <c r="G203">
        <v>26</v>
      </c>
      <c r="H203">
        <v>0</v>
      </c>
      <c r="I203">
        <f t="shared" si="6"/>
        <v>-0.59316564171123054</v>
      </c>
      <c r="J203">
        <f t="shared" si="7"/>
        <v>0.35590883920341287</v>
      </c>
      <c r="K203">
        <v>0</v>
      </c>
      <c r="L203">
        <f t="shared" si="8"/>
        <v>-0.43991500886364249</v>
      </c>
    </row>
    <row r="204" spans="5:12" x14ac:dyDescent="0.3">
      <c r="E204">
        <v>370</v>
      </c>
      <c r="F204">
        <v>0</v>
      </c>
      <c r="G204">
        <v>34</v>
      </c>
      <c r="H204">
        <v>1</v>
      </c>
      <c r="I204">
        <f t="shared" ref="I204:I267" si="9">$H$5+$H$6*G204+H204*$H$7</f>
        <v>-0.58296156346512173</v>
      </c>
      <c r="J204">
        <f t="shared" ref="J204:J267" si="10">EXP(I204)/(1+EXP(I204))</f>
        <v>0.35825142302813567</v>
      </c>
      <c r="K204">
        <v>0</v>
      </c>
      <c r="L204">
        <f t="shared" ref="L204:L267" si="11">IF(K204=1,LN(J204),LN(1-J204))</f>
        <v>-0.44355867665155491</v>
      </c>
    </row>
    <row r="205" spans="5:12" x14ac:dyDescent="0.3">
      <c r="E205">
        <v>373</v>
      </c>
      <c r="F205">
        <v>0</v>
      </c>
      <c r="G205">
        <v>23</v>
      </c>
      <c r="H205">
        <v>0</v>
      </c>
      <c r="I205">
        <f t="shared" si="9"/>
        <v>-0.50453830018979762</v>
      </c>
      <c r="J205">
        <f t="shared" si="10"/>
        <v>0.37647474563043315</v>
      </c>
      <c r="K205">
        <v>0</v>
      </c>
      <c r="L205">
        <f t="shared" si="11"/>
        <v>-0.47236601048092863</v>
      </c>
    </row>
    <row r="206" spans="5:12" x14ac:dyDescent="0.3">
      <c r="E206">
        <v>375</v>
      </c>
      <c r="F206">
        <v>0</v>
      </c>
      <c r="G206">
        <v>23</v>
      </c>
      <c r="H206">
        <v>0</v>
      </c>
      <c r="I206">
        <f t="shared" si="9"/>
        <v>-0.50453830018979762</v>
      </c>
      <c r="J206">
        <f t="shared" si="10"/>
        <v>0.37647474563043315</v>
      </c>
      <c r="K206">
        <v>0</v>
      </c>
      <c r="L206">
        <f t="shared" si="11"/>
        <v>-0.47236601048092863</v>
      </c>
    </row>
    <row r="207" spans="5:12" x14ac:dyDescent="0.3">
      <c r="E207">
        <v>376</v>
      </c>
      <c r="F207">
        <v>0</v>
      </c>
      <c r="G207">
        <v>35</v>
      </c>
      <c r="H207">
        <v>2</v>
      </c>
      <c r="I207">
        <f t="shared" si="9"/>
        <v>-0.36596035500233637</v>
      </c>
      <c r="J207">
        <f t="shared" si="10"/>
        <v>0.40951750166159506</v>
      </c>
      <c r="K207">
        <v>0</v>
      </c>
      <c r="L207">
        <f t="shared" si="11"/>
        <v>-0.52681528249961185</v>
      </c>
    </row>
    <row r="208" spans="5:12" x14ac:dyDescent="0.3">
      <c r="E208">
        <v>377</v>
      </c>
      <c r="F208">
        <v>0</v>
      </c>
      <c r="G208">
        <v>24</v>
      </c>
      <c r="H208">
        <v>1</v>
      </c>
      <c r="I208">
        <f t="shared" si="9"/>
        <v>-0.28753709172701242</v>
      </c>
      <c r="J208">
        <f t="shared" si="10"/>
        <v>0.42860693442267345</v>
      </c>
      <c r="K208">
        <v>0</v>
      </c>
      <c r="L208">
        <f t="shared" si="11"/>
        <v>-0.55967792510557524</v>
      </c>
    </row>
    <row r="209" spans="5:12" x14ac:dyDescent="0.3">
      <c r="E209">
        <v>378</v>
      </c>
      <c r="F209">
        <v>0</v>
      </c>
      <c r="G209">
        <v>24</v>
      </c>
      <c r="H209">
        <v>0</v>
      </c>
      <c r="I209">
        <f t="shared" si="9"/>
        <v>-0.53408074736360867</v>
      </c>
      <c r="J209">
        <f t="shared" si="10"/>
        <v>0.36956562245441987</v>
      </c>
      <c r="K209">
        <v>1</v>
      </c>
      <c r="L209">
        <f t="shared" si="11"/>
        <v>-0.99542695638034351</v>
      </c>
    </row>
    <row r="210" spans="5:12" x14ac:dyDescent="0.3">
      <c r="E210">
        <v>382</v>
      </c>
      <c r="F210">
        <v>0</v>
      </c>
      <c r="G210">
        <v>27</v>
      </c>
      <c r="H210">
        <v>3</v>
      </c>
      <c r="I210">
        <f t="shared" si="9"/>
        <v>0.11692287802474732</v>
      </c>
      <c r="J210">
        <f t="shared" si="10"/>
        <v>0.52919746397064094</v>
      </c>
      <c r="K210">
        <v>0</v>
      </c>
      <c r="L210">
        <f t="shared" si="11"/>
        <v>-0.75331651697212254</v>
      </c>
    </row>
    <row r="211" spans="5:12" x14ac:dyDescent="0.3">
      <c r="E211">
        <v>383</v>
      </c>
      <c r="F211">
        <v>0</v>
      </c>
      <c r="G211">
        <v>23</v>
      </c>
      <c r="H211">
        <v>0</v>
      </c>
      <c r="I211">
        <f t="shared" si="9"/>
        <v>-0.50453830018979762</v>
      </c>
      <c r="J211">
        <f t="shared" si="10"/>
        <v>0.37647474563043315</v>
      </c>
      <c r="K211">
        <v>1</v>
      </c>
      <c r="L211">
        <f t="shared" si="11"/>
        <v>-0.97690431067072625</v>
      </c>
    </row>
    <row r="212" spans="5:12" x14ac:dyDescent="0.3">
      <c r="E212">
        <v>385</v>
      </c>
      <c r="F212">
        <v>0</v>
      </c>
      <c r="G212">
        <v>31</v>
      </c>
      <c r="H212">
        <v>2</v>
      </c>
      <c r="I212">
        <f t="shared" si="9"/>
        <v>-0.24779056630709262</v>
      </c>
      <c r="J212">
        <f t="shared" si="10"/>
        <v>0.43836739054532731</v>
      </c>
      <c r="K212">
        <v>0</v>
      </c>
      <c r="L212">
        <f t="shared" si="11"/>
        <v>-0.57690736268796639</v>
      </c>
    </row>
    <row r="213" spans="5:12" x14ac:dyDescent="0.3">
      <c r="E213">
        <v>386</v>
      </c>
      <c r="F213">
        <v>0</v>
      </c>
      <c r="G213">
        <v>27</v>
      </c>
      <c r="H213">
        <v>1</v>
      </c>
      <c r="I213">
        <f t="shared" si="9"/>
        <v>-0.37616443324844512</v>
      </c>
      <c r="J213">
        <f t="shared" si="10"/>
        <v>0.40705232119841905</v>
      </c>
      <c r="K213">
        <v>1</v>
      </c>
      <c r="L213">
        <f t="shared" si="11"/>
        <v>-0.89881354848874218</v>
      </c>
    </row>
    <row r="214" spans="5:12" x14ac:dyDescent="0.3">
      <c r="E214">
        <v>388</v>
      </c>
      <c r="F214">
        <v>0</v>
      </c>
      <c r="G214">
        <v>24</v>
      </c>
      <c r="H214">
        <v>2</v>
      </c>
      <c r="I214">
        <f t="shared" si="9"/>
        <v>-4.0993436090416169E-2</v>
      </c>
      <c r="J214">
        <f t="shared" si="10"/>
        <v>0.48975307590091938</v>
      </c>
      <c r="K214">
        <v>0</v>
      </c>
      <c r="L214">
        <f t="shared" si="11"/>
        <v>-0.67286050553361465</v>
      </c>
    </row>
    <row r="215" spans="5:12" x14ac:dyDescent="0.3">
      <c r="E215">
        <v>389</v>
      </c>
      <c r="F215">
        <v>0</v>
      </c>
      <c r="G215">
        <v>26</v>
      </c>
      <c r="H215">
        <v>2</v>
      </c>
      <c r="I215">
        <f t="shared" si="9"/>
        <v>-0.10007833043803804</v>
      </c>
      <c r="J215">
        <f t="shared" si="10"/>
        <v>0.47500127882482573</v>
      </c>
      <c r="K215">
        <v>1</v>
      </c>
      <c r="L215">
        <f t="shared" si="11"/>
        <v>-0.74443778268832894</v>
      </c>
    </row>
    <row r="216" spans="5:12" x14ac:dyDescent="0.3">
      <c r="E216">
        <v>390</v>
      </c>
      <c r="F216">
        <v>0</v>
      </c>
      <c r="G216">
        <v>27</v>
      </c>
      <c r="H216">
        <v>1</v>
      </c>
      <c r="I216">
        <f t="shared" si="9"/>
        <v>-0.37616443324844512</v>
      </c>
      <c r="J216">
        <f t="shared" si="10"/>
        <v>0.40705232119841905</v>
      </c>
      <c r="K216">
        <v>0</v>
      </c>
      <c r="L216">
        <f t="shared" si="11"/>
        <v>-0.52264911524029722</v>
      </c>
    </row>
    <row r="217" spans="5:12" x14ac:dyDescent="0.3">
      <c r="E217">
        <v>395</v>
      </c>
      <c r="F217">
        <v>0</v>
      </c>
      <c r="G217">
        <v>24</v>
      </c>
      <c r="H217">
        <v>0</v>
      </c>
      <c r="I217">
        <f t="shared" si="9"/>
        <v>-0.53408074736360867</v>
      </c>
      <c r="J217">
        <f t="shared" si="10"/>
        <v>0.36956562245441987</v>
      </c>
      <c r="K217">
        <v>0</v>
      </c>
      <c r="L217">
        <f t="shared" si="11"/>
        <v>-0.46134620901673484</v>
      </c>
    </row>
    <row r="218" spans="5:12" x14ac:dyDescent="0.3">
      <c r="E218">
        <v>396</v>
      </c>
      <c r="F218">
        <v>0</v>
      </c>
      <c r="G218">
        <v>29</v>
      </c>
      <c r="H218">
        <v>0</v>
      </c>
      <c r="I218">
        <f t="shared" si="9"/>
        <v>-0.68179298323266324</v>
      </c>
      <c r="J218">
        <f t="shared" si="10"/>
        <v>0.33586124487168312</v>
      </c>
      <c r="K218">
        <v>1</v>
      </c>
      <c r="L218">
        <f t="shared" si="11"/>
        <v>-1.0910571660025139</v>
      </c>
    </row>
    <row r="219" spans="5:12" x14ac:dyDescent="0.3">
      <c r="E219">
        <v>397</v>
      </c>
      <c r="F219">
        <v>0</v>
      </c>
      <c r="G219">
        <v>28</v>
      </c>
      <c r="H219">
        <v>1</v>
      </c>
      <c r="I219">
        <f t="shared" si="9"/>
        <v>-0.40570688042225617</v>
      </c>
      <c r="J219">
        <f t="shared" si="10"/>
        <v>0.39994197604775911</v>
      </c>
      <c r="K219">
        <v>1</v>
      </c>
      <c r="L219">
        <f t="shared" si="11"/>
        <v>-0.91643580227695931</v>
      </c>
    </row>
    <row r="220" spans="5:12" x14ac:dyDescent="0.3">
      <c r="E220">
        <v>400</v>
      </c>
      <c r="F220">
        <v>0</v>
      </c>
      <c r="G220">
        <v>27</v>
      </c>
      <c r="H220">
        <v>0</v>
      </c>
      <c r="I220">
        <f t="shared" si="9"/>
        <v>-0.62270808888504137</v>
      </c>
      <c r="J220">
        <f t="shared" si="10"/>
        <v>0.34916578971949414</v>
      </c>
      <c r="K220">
        <v>1</v>
      </c>
      <c r="L220">
        <f t="shared" si="11"/>
        <v>-1.0522084274003227</v>
      </c>
    </row>
    <row r="221" spans="5:12" x14ac:dyDescent="0.3">
      <c r="E221">
        <v>401</v>
      </c>
      <c r="F221">
        <v>0</v>
      </c>
      <c r="G221">
        <v>23</v>
      </c>
      <c r="H221">
        <v>2</v>
      </c>
      <c r="I221">
        <f t="shared" si="9"/>
        <v>-1.145098891660512E-2</v>
      </c>
      <c r="J221">
        <f t="shared" si="10"/>
        <v>0.49713728405195118</v>
      </c>
      <c r="K221">
        <v>0</v>
      </c>
      <c r="L221">
        <f t="shared" si="11"/>
        <v>-0.68743807665548862</v>
      </c>
    </row>
    <row r="222" spans="5:12" x14ac:dyDescent="0.3">
      <c r="E222">
        <v>404</v>
      </c>
      <c r="F222">
        <v>0</v>
      </c>
      <c r="G222">
        <v>26</v>
      </c>
      <c r="H222">
        <v>0</v>
      </c>
      <c r="I222">
        <f t="shared" si="9"/>
        <v>-0.59316564171123054</v>
      </c>
      <c r="J222">
        <f t="shared" si="10"/>
        <v>0.35590883920341287</v>
      </c>
      <c r="K222">
        <v>1</v>
      </c>
      <c r="L222">
        <f t="shared" si="11"/>
        <v>-1.0330806505748729</v>
      </c>
    </row>
    <row r="223" spans="5:12" x14ac:dyDescent="0.3">
      <c r="E223">
        <v>406</v>
      </c>
      <c r="F223">
        <v>0</v>
      </c>
      <c r="G223">
        <v>36</v>
      </c>
      <c r="H223">
        <v>1</v>
      </c>
      <c r="I223">
        <f t="shared" si="9"/>
        <v>-0.64204645781274361</v>
      </c>
      <c r="J223">
        <f t="shared" si="10"/>
        <v>0.34478408142895112</v>
      </c>
      <c r="K223">
        <v>0</v>
      </c>
      <c r="L223">
        <f t="shared" si="11"/>
        <v>-0.42279045099505508</v>
      </c>
    </row>
    <row r="224" spans="5:12" x14ac:dyDescent="0.3">
      <c r="E224">
        <v>407</v>
      </c>
      <c r="F224">
        <v>0</v>
      </c>
      <c r="G224">
        <v>27</v>
      </c>
      <c r="H224">
        <v>0</v>
      </c>
      <c r="I224">
        <f t="shared" si="9"/>
        <v>-0.62270808888504137</v>
      </c>
      <c r="J224">
        <f t="shared" si="10"/>
        <v>0.34916578971949414</v>
      </c>
      <c r="K224">
        <v>0</v>
      </c>
      <c r="L224">
        <f t="shared" si="11"/>
        <v>-0.42950033851528152</v>
      </c>
    </row>
    <row r="225" spans="5:12" x14ac:dyDescent="0.3">
      <c r="E225">
        <v>409</v>
      </c>
      <c r="F225">
        <v>0</v>
      </c>
      <c r="G225">
        <v>27</v>
      </c>
      <c r="H225">
        <v>3</v>
      </c>
      <c r="I225">
        <f t="shared" si="9"/>
        <v>0.11692287802474732</v>
      </c>
      <c r="J225">
        <f t="shared" si="10"/>
        <v>0.52919746397064094</v>
      </c>
      <c r="K225">
        <v>1</v>
      </c>
      <c r="L225">
        <f t="shared" si="11"/>
        <v>-0.63639363894737511</v>
      </c>
    </row>
    <row r="226" spans="5:12" x14ac:dyDescent="0.3">
      <c r="E226">
        <v>410</v>
      </c>
      <c r="F226">
        <v>0</v>
      </c>
      <c r="G226">
        <v>26</v>
      </c>
      <c r="H226">
        <v>3</v>
      </c>
      <c r="I226">
        <f t="shared" si="9"/>
        <v>0.14646532519855815</v>
      </c>
      <c r="J226">
        <f t="shared" si="10"/>
        <v>0.53655101334266553</v>
      </c>
      <c r="K226">
        <v>1</v>
      </c>
      <c r="L226">
        <f t="shared" si="11"/>
        <v>-0.62259363598406614</v>
      </c>
    </row>
    <row r="227" spans="5:12" x14ac:dyDescent="0.3">
      <c r="E227">
        <v>415</v>
      </c>
      <c r="F227">
        <v>0</v>
      </c>
      <c r="G227">
        <v>17</v>
      </c>
      <c r="H227">
        <v>2</v>
      </c>
      <c r="I227">
        <f t="shared" si="9"/>
        <v>0.16580369412626045</v>
      </c>
      <c r="J227">
        <f t="shared" si="10"/>
        <v>0.54135622371583669</v>
      </c>
      <c r="K227">
        <v>1</v>
      </c>
      <c r="L227">
        <f t="shared" si="11"/>
        <v>-0.61367776263326346</v>
      </c>
    </row>
    <row r="228" spans="5:12" x14ac:dyDescent="0.3">
      <c r="E228">
        <v>416</v>
      </c>
      <c r="F228">
        <v>0</v>
      </c>
      <c r="G228">
        <v>34</v>
      </c>
      <c r="H228">
        <v>2</v>
      </c>
      <c r="I228">
        <f t="shared" si="9"/>
        <v>-0.33641790782852554</v>
      </c>
      <c r="J228">
        <f t="shared" si="10"/>
        <v>0.41667987164133691</v>
      </c>
      <c r="K228">
        <v>1</v>
      </c>
      <c r="L228">
        <f t="shared" si="11"/>
        <v>-0.87543704591687022</v>
      </c>
    </row>
    <row r="229" spans="5:12" x14ac:dyDescent="0.3">
      <c r="E229">
        <v>417</v>
      </c>
      <c r="F229">
        <v>0</v>
      </c>
      <c r="G229">
        <v>23</v>
      </c>
      <c r="H229">
        <v>1</v>
      </c>
      <c r="I229">
        <f t="shared" si="9"/>
        <v>-0.25799464455320137</v>
      </c>
      <c r="J229">
        <f t="shared" si="10"/>
        <v>0.43585673272397496</v>
      </c>
      <c r="K229">
        <v>0</v>
      </c>
      <c r="L229">
        <f t="shared" si="11"/>
        <v>-0.57244703974874178</v>
      </c>
    </row>
    <row r="230" spans="5:12" x14ac:dyDescent="0.3">
      <c r="E230">
        <v>419</v>
      </c>
      <c r="F230">
        <v>0</v>
      </c>
      <c r="G230">
        <v>29</v>
      </c>
      <c r="H230">
        <v>3</v>
      </c>
      <c r="I230">
        <f t="shared" si="9"/>
        <v>5.7837983677125449E-2</v>
      </c>
      <c r="J230">
        <f t="shared" si="10"/>
        <v>0.5144554664027764</v>
      </c>
      <c r="K230">
        <v>1</v>
      </c>
      <c r="L230">
        <f t="shared" si="11"/>
        <v>-0.66464628449458862</v>
      </c>
    </row>
    <row r="231" spans="5:12" x14ac:dyDescent="0.3">
      <c r="E231">
        <v>424</v>
      </c>
      <c r="F231">
        <v>0</v>
      </c>
      <c r="G231">
        <v>24</v>
      </c>
      <c r="H231">
        <v>2</v>
      </c>
      <c r="I231">
        <f t="shared" si="9"/>
        <v>-4.0993436090416169E-2</v>
      </c>
      <c r="J231">
        <f t="shared" si="10"/>
        <v>0.48975307590091938</v>
      </c>
      <c r="K231">
        <v>0</v>
      </c>
      <c r="L231">
        <f t="shared" si="11"/>
        <v>-0.67286050553361465</v>
      </c>
    </row>
    <row r="232" spans="5:12" x14ac:dyDescent="0.3">
      <c r="E232">
        <v>427</v>
      </c>
      <c r="F232">
        <v>0</v>
      </c>
      <c r="G232">
        <v>29</v>
      </c>
      <c r="H232">
        <v>4</v>
      </c>
      <c r="I232">
        <f t="shared" si="9"/>
        <v>0.30438163931372175</v>
      </c>
      <c r="J232">
        <f t="shared" si="10"/>
        <v>0.57551329398122297</v>
      </c>
      <c r="K232">
        <v>1</v>
      </c>
      <c r="L232">
        <f t="shared" si="11"/>
        <v>-0.5524929512065061</v>
      </c>
    </row>
    <row r="233" spans="5:12" x14ac:dyDescent="0.3">
      <c r="E233">
        <v>431</v>
      </c>
      <c r="F233">
        <v>0</v>
      </c>
      <c r="G233">
        <v>29</v>
      </c>
      <c r="H233">
        <v>0</v>
      </c>
      <c r="I233">
        <f t="shared" si="9"/>
        <v>-0.68179298323266324</v>
      </c>
      <c r="J233">
        <f t="shared" si="10"/>
        <v>0.33586124487168312</v>
      </c>
      <c r="K233">
        <v>1</v>
      </c>
      <c r="L233">
        <f t="shared" si="11"/>
        <v>-1.0910571660025139</v>
      </c>
    </row>
    <row r="234" spans="5:12" x14ac:dyDescent="0.3">
      <c r="E234">
        <v>434</v>
      </c>
      <c r="F234">
        <v>0</v>
      </c>
      <c r="G234">
        <v>26</v>
      </c>
      <c r="H234">
        <v>4</v>
      </c>
      <c r="I234">
        <f t="shared" si="9"/>
        <v>0.39300898083515445</v>
      </c>
      <c r="J234">
        <f t="shared" si="10"/>
        <v>0.59700683983632319</v>
      </c>
      <c r="K234">
        <v>1</v>
      </c>
      <c r="L234">
        <f t="shared" si="11"/>
        <v>-0.51582670864289937</v>
      </c>
    </row>
    <row r="235" spans="5:12" x14ac:dyDescent="0.3">
      <c r="E235">
        <v>435</v>
      </c>
      <c r="F235">
        <v>0</v>
      </c>
      <c r="G235">
        <v>29</v>
      </c>
      <c r="H235">
        <v>1</v>
      </c>
      <c r="I235">
        <f t="shared" si="9"/>
        <v>-0.43524932759606699</v>
      </c>
      <c r="J235">
        <f t="shared" si="10"/>
        <v>0.39287353974417194</v>
      </c>
      <c r="K235">
        <v>1</v>
      </c>
      <c r="L235">
        <f t="shared" si="11"/>
        <v>-0.93426750071720044</v>
      </c>
    </row>
    <row r="236" spans="5:12" x14ac:dyDescent="0.3">
      <c r="E236">
        <v>436</v>
      </c>
      <c r="F236">
        <v>0</v>
      </c>
      <c r="G236">
        <v>26</v>
      </c>
      <c r="H236">
        <v>0</v>
      </c>
      <c r="I236">
        <f t="shared" si="9"/>
        <v>-0.59316564171123054</v>
      </c>
      <c r="J236">
        <f t="shared" si="10"/>
        <v>0.35590883920341287</v>
      </c>
      <c r="K236">
        <v>0</v>
      </c>
      <c r="L236">
        <f t="shared" si="11"/>
        <v>-0.43991500886364249</v>
      </c>
    </row>
    <row r="237" spans="5:12" x14ac:dyDescent="0.3">
      <c r="E237">
        <v>440</v>
      </c>
      <c r="F237">
        <v>0</v>
      </c>
      <c r="G237">
        <v>35</v>
      </c>
      <c r="H237">
        <v>3</v>
      </c>
      <c r="I237">
        <f t="shared" si="9"/>
        <v>-0.11941669936574018</v>
      </c>
      <c r="J237">
        <f t="shared" si="10"/>
        <v>0.4701812522162967</v>
      </c>
      <c r="K237">
        <v>0</v>
      </c>
      <c r="L237">
        <f t="shared" si="11"/>
        <v>-0.63522031624004993</v>
      </c>
    </row>
    <row r="238" spans="5:12" x14ac:dyDescent="0.3">
      <c r="E238">
        <v>441</v>
      </c>
      <c r="F238">
        <v>0</v>
      </c>
      <c r="G238">
        <v>24</v>
      </c>
      <c r="H238">
        <v>4</v>
      </c>
      <c r="I238">
        <f t="shared" si="9"/>
        <v>0.45209387518277633</v>
      </c>
      <c r="J238">
        <f t="shared" si="10"/>
        <v>0.6111369560483515</v>
      </c>
      <c r="K238">
        <v>1</v>
      </c>
      <c r="L238">
        <f t="shared" si="11"/>
        <v>-0.49243419427657925</v>
      </c>
    </row>
    <row r="239" spans="5:12" x14ac:dyDescent="0.3">
      <c r="E239">
        <v>442</v>
      </c>
      <c r="F239">
        <v>0</v>
      </c>
      <c r="G239">
        <v>25</v>
      </c>
      <c r="H239">
        <v>0</v>
      </c>
      <c r="I239">
        <f t="shared" si="9"/>
        <v>-0.56362319453741949</v>
      </c>
      <c r="J239">
        <f t="shared" si="10"/>
        <v>0.36270953759513541</v>
      </c>
      <c r="K239">
        <v>1</v>
      </c>
      <c r="L239">
        <f t="shared" si="11"/>
        <v>-1.0141529369399391</v>
      </c>
    </row>
    <row r="240" spans="5:12" x14ac:dyDescent="0.3">
      <c r="E240">
        <v>444</v>
      </c>
      <c r="F240">
        <v>0</v>
      </c>
      <c r="G240">
        <v>25</v>
      </c>
      <c r="H240">
        <v>2</v>
      </c>
      <c r="I240">
        <f t="shared" si="9"/>
        <v>-7.0535883264226995E-2</v>
      </c>
      <c r="J240">
        <f t="shared" si="10"/>
        <v>0.48237333675538246</v>
      </c>
      <c r="K240">
        <v>0</v>
      </c>
      <c r="L240">
        <f t="shared" si="11"/>
        <v>-0.65850102389844789</v>
      </c>
    </row>
    <row r="241" spans="5:12" x14ac:dyDescent="0.3">
      <c r="E241">
        <v>446</v>
      </c>
      <c r="F241">
        <v>0</v>
      </c>
      <c r="G241">
        <v>36</v>
      </c>
      <c r="H241">
        <v>2</v>
      </c>
      <c r="I241">
        <f t="shared" si="9"/>
        <v>-0.39550280217614742</v>
      </c>
      <c r="J241">
        <f t="shared" si="10"/>
        <v>0.40239331792601102</v>
      </c>
      <c r="K241">
        <v>0</v>
      </c>
      <c r="L241">
        <f t="shared" si="11"/>
        <v>-0.51482246370999651</v>
      </c>
    </row>
    <row r="242" spans="5:12" x14ac:dyDescent="0.3">
      <c r="E242">
        <v>447</v>
      </c>
      <c r="F242">
        <v>0</v>
      </c>
      <c r="G242">
        <v>21</v>
      </c>
      <c r="H242">
        <v>4</v>
      </c>
      <c r="I242">
        <f t="shared" si="9"/>
        <v>0.54072121670420925</v>
      </c>
      <c r="J242">
        <f t="shared" si="10"/>
        <v>0.63198017516762717</v>
      </c>
      <c r="K242">
        <v>0</v>
      </c>
      <c r="L242">
        <f t="shared" si="11"/>
        <v>-0.9996184704371408</v>
      </c>
    </row>
    <row r="243" spans="5:12" x14ac:dyDescent="0.3">
      <c r="E243">
        <v>448</v>
      </c>
      <c r="F243">
        <v>0</v>
      </c>
      <c r="G243">
        <v>22</v>
      </c>
      <c r="H243">
        <v>2</v>
      </c>
      <c r="I243">
        <f t="shared" si="9"/>
        <v>1.8091458257205761E-2</v>
      </c>
      <c r="J243">
        <f t="shared" si="10"/>
        <v>0.50452274120688312</v>
      </c>
      <c r="K243">
        <v>1</v>
      </c>
      <c r="L243">
        <f t="shared" si="11"/>
        <v>-0.68414236348114144</v>
      </c>
    </row>
    <row r="244" spans="5:12" x14ac:dyDescent="0.3">
      <c r="E244">
        <v>449</v>
      </c>
      <c r="F244">
        <v>0</v>
      </c>
      <c r="G244">
        <v>16</v>
      </c>
      <c r="H244">
        <v>0</v>
      </c>
      <c r="I244">
        <f t="shared" si="9"/>
        <v>-0.29774116997312106</v>
      </c>
      <c r="J244">
        <f t="shared" si="10"/>
        <v>0.42610976559622121</v>
      </c>
      <c r="K244">
        <v>0</v>
      </c>
      <c r="L244">
        <f t="shared" si="11"/>
        <v>-0.55531713021092655</v>
      </c>
    </row>
    <row r="245" spans="5:12" x14ac:dyDescent="0.3">
      <c r="E245">
        <v>453</v>
      </c>
      <c r="F245">
        <v>0</v>
      </c>
      <c r="G245">
        <v>25</v>
      </c>
      <c r="H245">
        <v>2</v>
      </c>
      <c r="I245">
        <f t="shared" si="9"/>
        <v>-7.0535883264226995E-2</v>
      </c>
      <c r="J245">
        <f t="shared" si="10"/>
        <v>0.48237333675538246</v>
      </c>
      <c r="K245">
        <v>1</v>
      </c>
      <c r="L245">
        <f t="shared" si="11"/>
        <v>-0.729036907162675</v>
      </c>
    </row>
    <row r="246" spans="5:12" x14ac:dyDescent="0.3">
      <c r="E246">
        <v>454</v>
      </c>
      <c r="F246">
        <v>0</v>
      </c>
      <c r="G246">
        <v>25</v>
      </c>
      <c r="H246">
        <v>4</v>
      </c>
      <c r="I246">
        <f t="shared" si="9"/>
        <v>0.4225514280089655</v>
      </c>
      <c r="J246">
        <f t="shared" si="10"/>
        <v>0.60409362269018163</v>
      </c>
      <c r="K246">
        <v>0</v>
      </c>
      <c r="L246">
        <f t="shared" si="11"/>
        <v>-0.92657751661429355</v>
      </c>
    </row>
    <row r="247" spans="5:12" x14ac:dyDescent="0.3">
      <c r="E247">
        <v>456</v>
      </c>
      <c r="F247">
        <v>0</v>
      </c>
      <c r="G247">
        <v>24</v>
      </c>
      <c r="H247">
        <v>1</v>
      </c>
      <c r="I247">
        <f t="shared" si="9"/>
        <v>-0.28753709172701242</v>
      </c>
      <c r="J247">
        <f t="shared" si="10"/>
        <v>0.42860693442267345</v>
      </c>
      <c r="K247">
        <v>1</v>
      </c>
      <c r="L247">
        <f t="shared" si="11"/>
        <v>-0.8472150168325876</v>
      </c>
    </row>
    <row r="248" spans="5:12" x14ac:dyDescent="0.3">
      <c r="E248">
        <v>463</v>
      </c>
      <c r="F248">
        <v>0</v>
      </c>
      <c r="G248">
        <v>27</v>
      </c>
      <c r="H248">
        <v>1</v>
      </c>
      <c r="I248">
        <f t="shared" si="9"/>
        <v>-0.37616443324844512</v>
      </c>
      <c r="J248">
        <f t="shared" si="10"/>
        <v>0.40705232119841905</v>
      </c>
      <c r="K248">
        <v>0</v>
      </c>
      <c r="L248">
        <f t="shared" si="11"/>
        <v>-0.52264911524029722</v>
      </c>
    </row>
    <row r="249" spans="5:12" x14ac:dyDescent="0.3">
      <c r="E249">
        <v>464</v>
      </c>
      <c r="F249">
        <v>0</v>
      </c>
      <c r="G249">
        <v>21</v>
      </c>
      <c r="H249">
        <v>1</v>
      </c>
      <c r="I249">
        <f t="shared" si="9"/>
        <v>-0.19890975020557955</v>
      </c>
      <c r="J249">
        <f t="shared" si="10"/>
        <v>0.45043587221572295</v>
      </c>
      <c r="K249">
        <v>1</v>
      </c>
      <c r="L249">
        <f t="shared" si="11"/>
        <v>-0.79753956008899829</v>
      </c>
    </row>
    <row r="250" spans="5:12" x14ac:dyDescent="0.3">
      <c r="E250">
        <v>466</v>
      </c>
      <c r="F250">
        <v>0</v>
      </c>
      <c r="G250">
        <v>29</v>
      </c>
      <c r="H250">
        <v>2</v>
      </c>
      <c r="I250">
        <f t="shared" si="9"/>
        <v>-0.18870567195947074</v>
      </c>
      <c r="J250">
        <f t="shared" si="10"/>
        <v>0.4529630806334754</v>
      </c>
      <c r="K250">
        <v>1</v>
      </c>
      <c r="L250">
        <f t="shared" si="11"/>
        <v>-0.79194465652573676</v>
      </c>
    </row>
    <row r="251" spans="5:12" x14ac:dyDescent="0.3">
      <c r="E251">
        <v>468</v>
      </c>
      <c r="F251">
        <v>0</v>
      </c>
      <c r="G251">
        <v>26</v>
      </c>
      <c r="H251">
        <v>3</v>
      </c>
      <c r="I251">
        <f t="shared" si="9"/>
        <v>0.14646532519855815</v>
      </c>
      <c r="J251">
        <f t="shared" si="10"/>
        <v>0.53655101334266553</v>
      </c>
      <c r="K251">
        <v>0</v>
      </c>
      <c r="L251">
        <f t="shared" si="11"/>
        <v>-0.7690589611826244</v>
      </c>
    </row>
    <row r="252" spans="5:12" x14ac:dyDescent="0.3">
      <c r="E252">
        <v>470</v>
      </c>
      <c r="F252">
        <v>0</v>
      </c>
      <c r="G252">
        <v>26</v>
      </c>
      <c r="H252">
        <v>3</v>
      </c>
      <c r="I252">
        <f t="shared" si="9"/>
        <v>0.14646532519855815</v>
      </c>
      <c r="J252">
        <f t="shared" si="10"/>
        <v>0.53655101334266553</v>
      </c>
      <c r="K252">
        <v>0</v>
      </c>
      <c r="L252">
        <f t="shared" si="11"/>
        <v>-0.7690589611826244</v>
      </c>
    </row>
    <row r="253" spans="5:12" x14ac:dyDescent="0.3">
      <c r="E253">
        <v>471</v>
      </c>
      <c r="F253">
        <v>0</v>
      </c>
      <c r="G253">
        <v>28</v>
      </c>
      <c r="H253">
        <v>4</v>
      </c>
      <c r="I253">
        <f t="shared" si="9"/>
        <v>0.33392408648753258</v>
      </c>
      <c r="J253">
        <f t="shared" si="10"/>
        <v>0.5827138600795716</v>
      </c>
      <c r="K253">
        <v>1</v>
      </c>
      <c r="L253">
        <f t="shared" si="11"/>
        <v>-0.54005901915482368</v>
      </c>
    </row>
    <row r="254" spans="5:12" x14ac:dyDescent="0.3">
      <c r="E254">
        <v>472</v>
      </c>
      <c r="F254">
        <v>0</v>
      </c>
      <c r="G254">
        <v>33</v>
      </c>
      <c r="H254">
        <v>0</v>
      </c>
      <c r="I254">
        <f t="shared" si="9"/>
        <v>-0.79996277192790699</v>
      </c>
      <c r="J254">
        <f t="shared" si="10"/>
        <v>0.31003348237431105</v>
      </c>
      <c r="K254">
        <v>0</v>
      </c>
      <c r="L254">
        <f t="shared" si="11"/>
        <v>-0.37111220774837755</v>
      </c>
    </row>
    <row r="255" spans="5:12" x14ac:dyDescent="0.3">
      <c r="E255">
        <v>473</v>
      </c>
      <c r="F255">
        <v>0</v>
      </c>
      <c r="G255">
        <v>17</v>
      </c>
      <c r="H255">
        <v>0</v>
      </c>
      <c r="I255">
        <f t="shared" si="9"/>
        <v>-0.32728361714693205</v>
      </c>
      <c r="J255">
        <f t="shared" si="10"/>
        <v>0.41890170736382898</v>
      </c>
      <c r="K255">
        <v>0</v>
      </c>
      <c r="L255">
        <f t="shared" si="11"/>
        <v>-0.54283535806376393</v>
      </c>
    </row>
    <row r="256" spans="5:12" x14ac:dyDescent="0.3">
      <c r="E256">
        <v>478</v>
      </c>
      <c r="F256">
        <v>0</v>
      </c>
      <c r="G256">
        <v>29</v>
      </c>
      <c r="H256">
        <v>1</v>
      </c>
      <c r="I256">
        <f t="shared" si="9"/>
        <v>-0.43524932759606699</v>
      </c>
      <c r="J256">
        <f t="shared" si="10"/>
        <v>0.39287353974417194</v>
      </c>
      <c r="K256">
        <v>1</v>
      </c>
      <c r="L256">
        <f t="shared" si="11"/>
        <v>-0.93426750071720044</v>
      </c>
    </row>
    <row r="257" spans="5:12" x14ac:dyDescent="0.3">
      <c r="E257">
        <v>479</v>
      </c>
      <c r="F257">
        <v>0</v>
      </c>
      <c r="G257">
        <v>29</v>
      </c>
      <c r="H257">
        <v>0</v>
      </c>
      <c r="I257">
        <f t="shared" si="9"/>
        <v>-0.68179298323266324</v>
      </c>
      <c r="J257">
        <f t="shared" si="10"/>
        <v>0.33586124487168312</v>
      </c>
      <c r="K257">
        <v>0</v>
      </c>
      <c r="L257">
        <f t="shared" si="11"/>
        <v>-0.4092641827698506</v>
      </c>
    </row>
    <row r="258" spans="5:12" x14ac:dyDescent="0.3">
      <c r="E258">
        <v>481</v>
      </c>
      <c r="F258">
        <v>0</v>
      </c>
      <c r="G258">
        <v>27</v>
      </c>
      <c r="H258">
        <v>1</v>
      </c>
      <c r="I258">
        <f t="shared" si="9"/>
        <v>-0.37616443324844512</v>
      </c>
      <c r="J258">
        <f t="shared" si="10"/>
        <v>0.40705232119841905</v>
      </c>
      <c r="K258">
        <v>0</v>
      </c>
      <c r="L258">
        <f t="shared" si="11"/>
        <v>-0.52264911524029722</v>
      </c>
    </row>
    <row r="259" spans="5:12" x14ac:dyDescent="0.3">
      <c r="E259">
        <v>484</v>
      </c>
      <c r="F259">
        <v>0</v>
      </c>
      <c r="G259">
        <v>22</v>
      </c>
      <c r="H259">
        <v>2</v>
      </c>
      <c r="I259">
        <f t="shared" si="9"/>
        <v>1.8091458257205761E-2</v>
      </c>
      <c r="J259">
        <f t="shared" si="10"/>
        <v>0.50452274120688312</v>
      </c>
      <c r="K259">
        <v>1</v>
      </c>
      <c r="L259">
        <f t="shared" si="11"/>
        <v>-0.68414236348114144</v>
      </c>
    </row>
    <row r="260" spans="5:12" x14ac:dyDescent="0.3">
      <c r="E260">
        <v>485</v>
      </c>
      <c r="F260">
        <v>0</v>
      </c>
      <c r="G260">
        <v>19</v>
      </c>
      <c r="H260">
        <v>3</v>
      </c>
      <c r="I260">
        <f t="shared" si="9"/>
        <v>0.35326245541523477</v>
      </c>
      <c r="J260">
        <f t="shared" si="10"/>
        <v>0.58740849165452902</v>
      </c>
      <c r="K260">
        <v>1</v>
      </c>
      <c r="L260">
        <f t="shared" si="11"/>
        <v>-0.53203480398140612</v>
      </c>
    </row>
    <row r="261" spans="5:12" x14ac:dyDescent="0.3">
      <c r="E261">
        <v>486</v>
      </c>
      <c r="F261">
        <v>0</v>
      </c>
      <c r="G261">
        <v>25</v>
      </c>
      <c r="H261">
        <v>0</v>
      </c>
      <c r="I261">
        <f t="shared" si="9"/>
        <v>-0.56362319453741949</v>
      </c>
      <c r="J261">
        <f t="shared" si="10"/>
        <v>0.36270953759513541</v>
      </c>
      <c r="K261">
        <v>0</v>
      </c>
      <c r="L261">
        <f t="shared" si="11"/>
        <v>-0.45052974240251975</v>
      </c>
    </row>
    <row r="262" spans="5:12" x14ac:dyDescent="0.3">
      <c r="E262">
        <v>489</v>
      </c>
      <c r="F262">
        <v>0</v>
      </c>
      <c r="G262">
        <v>24</v>
      </c>
      <c r="H262">
        <v>3</v>
      </c>
      <c r="I262">
        <f t="shared" si="9"/>
        <v>0.20555021954618002</v>
      </c>
      <c r="J262">
        <f t="shared" si="10"/>
        <v>0.55120738524190083</v>
      </c>
      <c r="K262">
        <v>1</v>
      </c>
      <c r="L262">
        <f t="shared" si="11"/>
        <v>-0.59564416089294625</v>
      </c>
    </row>
    <row r="263" spans="5:12" x14ac:dyDescent="0.3">
      <c r="E263">
        <v>491</v>
      </c>
      <c r="F263">
        <v>0</v>
      </c>
      <c r="G263">
        <v>26</v>
      </c>
      <c r="H263">
        <v>2</v>
      </c>
      <c r="I263">
        <f t="shared" si="9"/>
        <v>-0.10007833043803804</v>
      </c>
      <c r="J263">
        <f t="shared" si="10"/>
        <v>0.47500127882482573</v>
      </c>
      <c r="K263">
        <v>0</v>
      </c>
      <c r="L263">
        <f t="shared" si="11"/>
        <v>-0.64435945225029079</v>
      </c>
    </row>
    <row r="264" spans="5:12" x14ac:dyDescent="0.3">
      <c r="E264">
        <v>493</v>
      </c>
      <c r="F264">
        <v>0</v>
      </c>
      <c r="G264">
        <v>31</v>
      </c>
      <c r="H264">
        <v>0</v>
      </c>
      <c r="I264">
        <f t="shared" si="9"/>
        <v>-0.74087787758028512</v>
      </c>
      <c r="J264">
        <f t="shared" si="10"/>
        <v>0.3228122059411408</v>
      </c>
      <c r="K264">
        <v>0</v>
      </c>
      <c r="L264">
        <f t="shared" si="11"/>
        <v>-0.38980665301604345</v>
      </c>
    </row>
    <row r="265" spans="5:12" x14ac:dyDescent="0.3">
      <c r="E265">
        <v>494</v>
      </c>
      <c r="F265">
        <v>0</v>
      </c>
      <c r="G265">
        <v>27</v>
      </c>
      <c r="H265">
        <v>3</v>
      </c>
      <c r="I265">
        <f t="shared" si="9"/>
        <v>0.11692287802474732</v>
      </c>
      <c r="J265">
        <f t="shared" si="10"/>
        <v>0.52919746397064094</v>
      </c>
      <c r="K265">
        <v>1</v>
      </c>
      <c r="L265">
        <f t="shared" si="11"/>
        <v>-0.63639363894737511</v>
      </c>
    </row>
    <row r="266" spans="5:12" x14ac:dyDescent="0.3">
      <c r="E266">
        <v>495</v>
      </c>
      <c r="F266">
        <v>0</v>
      </c>
      <c r="G266">
        <v>23</v>
      </c>
      <c r="H266">
        <v>1</v>
      </c>
      <c r="I266">
        <f t="shared" si="9"/>
        <v>-0.25799464455320137</v>
      </c>
      <c r="J266">
        <f t="shared" si="10"/>
        <v>0.43585673272397496</v>
      </c>
      <c r="K266">
        <v>0</v>
      </c>
      <c r="L266">
        <f t="shared" si="11"/>
        <v>-0.57244703974874178</v>
      </c>
    </row>
    <row r="267" spans="5:12" x14ac:dyDescent="0.3">
      <c r="E267">
        <v>497</v>
      </c>
      <c r="F267">
        <v>0</v>
      </c>
      <c r="G267">
        <v>26</v>
      </c>
      <c r="H267">
        <v>3</v>
      </c>
      <c r="I267">
        <f t="shared" si="9"/>
        <v>0.14646532519855815</v>
      </c>
      <c r="J267">
        <f t="shared" si="10"/>
        <v>0.53655101334266553</v>
      </c>
      <c r="K267">
        <v>0</v>
      </c>
      <c r="L267">
        <f t="shared" si="11"/>
        <v>-0.7690589611826244</v>
      </c>
    </row>
    <row r="268" spans="5:12" x14ac:dyDescent="0.3">
      <c r="E268">
        <v>498</v>
      </c>
      <c r="F268">
        <v>0</v>
      </c>
      <c r="G268">
        <v>23</v>
      </c>
      <c r="H268">
        <v>1</v>
      </c>
      <c r="I268">
        <f t="shared" ref="I268:I331" si="12">$H$5+$H$6*G268+H268*$H$7</f>
        <v>-0.25799464455320137</v>
      </c>
      <c r="J268">
        <f t="shared" ref="J268:J331" si="13">EXP(I268)/(1+EXP(I268))</f>
        <v>0.43585673272397496</v>
      </c>
      <c r="K268">
        <v>0</v>
      </c>
      <c r="L268">
        <f t="shared" ref="L268:L331" si="14">IF(K268=1,LN(J268),LN(1-J268))</f>
        <v>-0.57244703974874178</v>
      </c>
    </row>
    <row r="269" spans="5:12" x14ac:dyDescent="0.3">
      <c r="E269">
        <v>499</v>
      </c>
      <c r="F269">
        <v>0</v>
      </c>
      <c r="G269">
        <v>24</v>
      </c>
      <c r="H269">
        <v>2</v>
      </c>
      <c r="I269">
        <f t="shared" si="12"/>
        <v>-4.0993436090416169E-2</v>
      </c>
      <c r="J269">
        <f t="shared" si="13"/>
        <v>0.48975307590091938</v>
      </c>
      <c r="K269">
        <v>0</v>
      </c>
      <c r="L269">
        <f t="shared" si="14"/>
        <v>-0.67286050553361465</v>
      </c>
    </row>
    <row r="270" spans="5:12" x14ac:dyDescent="0.3">
      <c r="E270">
        <v>500</v>
      </c>
      <c r="F270">
        <v>0</v>
      </c>
      <c r="G270">
        <v>24</v>
      </c>
      <c r="H270">
        <v>1</v>
      </c>
      <c r="I270">
        <f t="shared" si="12"/>
        <v>-0.28753709172701242</v>
      </c>
      <c r="J270">
        <f t="shared" si="13"/>
        <v>0.42860693442267345</v>
      </c>
      <c r="K270">
        <v>0</v>
      </c>
      <c r="L270">
        <f t="shared" si="14"/>
        <v>-0.55967792510557524</v>
      </c>
    </row>
    <row r="271" spans="5:12" x14ac:dyDescent="0.3">
      <c r="E271">
        <v>503</v>
      </c>
      <c r="F271">
        <v>0</v>
      </c>
      <c r="G271">
        <v>20</v>
      </c>
      <c r="H271">
        <v>4</v>
      </c>
      <c r="I271">
        <f t="shared" si="12"/>
        <v>0.57026366387802008</v>
      </c>
      <c r="J271">
        <f t="shared" si="13"/>
        <v>0.63882401198651217</v>
      </c>
      <c r="K271">
        <v>1</v>
      </c>
      <c r="L271">
        <f t="shared" si="14"/>
        <v>-0.44812627413904471</v>
      </c>
    </row>
    <row r="272" spans="5:12" x14ac:dyDescent="0.3">
      <c r="E272">
        <v>506</v>
      </c>
      <c r="F272">
        <v>0</v>
      </c>
      <c r="G272">
        <v>29</v>
      </c>
      <c r="H272">
        <v>0</v>
      </c>
      <c r="I272">
        <f t="shared" si="12"/>
        <v>-0.68179298323266324</v>
      </c>
      <c r="J272">
        <f t="shared" si="13"/>
        <v>0.33586124487168312</v>
      </c>
      <c r="K272">
        <v>0</v>
      </c>
      <c r="L272">
        <f t="shared" si="14"/>
        <v>-0.4092641827698506</v>
      </c>
    </row>
    <row r="273" spans="5:12" x14ac:dyDescent="0.3">
      <c r="E273">
        <v>509</v>
      </c>
      <c r="F273">
        <v>0</v>
      </c>
      <c r="G273">
        <v>27</v>
      </c>
      <c r="H273">
        <v>0</v>
      </c>
      <c r="I273">
        <f t="shared" si="12"/>
        <v>-0.62270808888504137</v>
      </c>
      <c r="J273">
        <f t="shared" si="13"/>
        <v>0.34916578971949414</v>
      </c>
      <c r="K273">
        <v>1</v>
      </c>
      <c r="L273">
        <f t="shared" si="14"/>
        <v>-1.0522084274003227</v>
      </c>
    </row>
    <row r="274" spans="5:12" x14ac:dyDescent="0.3">
      <c r="E274">
        <v>511</v>
      </c>
      <c r="F274">
        <v>0</v>
      </c>
      <c r="G274">
        <v>31</v>
      </c>
      <c r="H274">
        <v>1</v>
      </c>
      <c r="I274">
        <f t="shared" si="12"/>
        <v>-0.49433422194368887</v>
      </c>
      <c r="J274">
        <f t="shared" si="13"/>
        <v>0.37887306856506053</v>
      </c>
      <c r="K274">
        <v>1</v>
      </c>
      <c r="L274">
        <f t="shared" si="14"/>
        <v>-0.97055404143290636</v>
      </c>
    </row>
    <row r="275" spans="5:12" x14ac:dyDescent="0.3">
      <c r="E275">
        <v>512</v>
      </c>
      <c r="F275">
        <v>0</v>
      </c>
      <c r="G275">
        <v>28</v>
      </c>
      <c r="H275">
        <v>2</v>
      </c>
      <c r="I275">
        <f t="shared" si="12"/>
        <v>-0.15916322478565992</v>
      </c>
      <c r="J275">
        <f t="shared" si="13"/>
        <v>0.46029298303001775</v>
      </c>
      <c r="K275">
        <v>1</v>
      </c>
      <c r="L275">
        <f t="shared" si="14"/>
        <v>-0.77589207261574622</v>
      </c>
    </row>
    <row r="276" spans="5:12" x14ac:dyDescent="0.3">
      <c r="E276">
        <v>515</v>
      </c>
      <c r="F276">
        <v>0</v>
      </c>
      <c r="G276">
        <v>23</v>
      </c>
      <c r="H276">
        <v>2</v>
      </c>
      <c r="I276">
        <f t="shared" si="12"/>
        <v>-1.145098891660512E-2</v>
      </c>
      <c r="J276">
        <f t="shared" si="13"/>
        <v>0.49713728405195118</v>
      </c>
      <c r="K276">
        <v>1</v>
      </c>
      <c r="L276">
        <f t="shared" si="14"/>
        <v>-0.69888906557209363</v>
      </c>
    </row>
    <row r="277" spans="5:12" x14ac:dyDescent="0.3">
      <c r="E277">
        <v>516</v>
      </c>
      <c r="F277">
        <v>0</v>
      </c>
      <c r="G277">
        <v>29</v>
      </c>
      <c r="H277">
        <v>0</v>
      </c>
      <c r="I277">
        <f t="shared" si="12"/>
        <v>-0.68179298323266324</v>
      </c>
      <c r="J277">
        <f t="shared" si="13"/>
        <v>0.33586124487168312</v>
      </c>
      <c r="K277">
        <v>1</v>
      </c>
      <c r="L277">
        <f t="shared" si="14"/>
        <v>-1.0910571660025139</v>
      </c>
    </row>
    <row r="278" spans="5:12" x14ac:dyDescent="0.3">
      <c r="E278">
        <v>518</v>
      </c>
      <c r="F278">
        <v>0</v>
      </c>
      <c r="G278">
        <v>18</v>
      </c>
      <c r="H278">
        <v>1</v>
      </c>
      <c r="I278">
        <f t="shared" si="12"/>
        <v>-0.11028240868414674</v>
      </c>
      <c r="J278">
        <f t="shared" si="13"/>
        <v>0.47245730717254253</v>
      </c>
      <c r="K278">
        <v>1</v>
      </c>
      <c r="L278">
        <f t="shared" si="14"/>
        <v>-0.7498078913210019</v>
      </c>
    </row>
    <row r="279" spans="5:12" x14ac:dyDescent="0.3">
      <c r="E279">
        <v>519</v>
      </c>
      <c r="F279">
        <v>0</v>
      </c>
      <c r="G279">
        <v>27</v>
      </c>
      <c r="H279">
        <v>1</v>
      </c>
      <c r="I279">
        <f t="shared" si="12"/>
        <v>-0.37616443324844512</v>
      </c>
      <c r="J279">
        <f t="shared" si="13"/>
        <v>0.40705232119841905</v>
      </c>
      <c r="K279">
        <v>1</v>
      </c>
      <c r="L279">
        <f t="shared" si="14"/>
        <v>-0.89881354848874218</v>
      </c>
    </row>
    <row r="280" spans="5:12" x14ac:dyDescent="0.3">
      <c r="E280">
        <v>520</v>
      </c>
      <c r="F280">
        <v>0</v>
      </c>
      <c r="G280">
        <v>21</v>
      </c>
      <c r="H280">
        <v>1</v>
      </c>
      <c r="I280">
        <f t="shared" si="12"/>
        <v>-0.19890975020557955</v>
      </c>
      <c r="J280">
        <f t="shared" si="13"/>
        <v>0.45043587221572295</v>
      </c>
      <c r="K280">
        <v>0</v>
      </c>
      <c r="L280">
        <f t="shared" si="14"/>
        <v>-0.59862980988341863</v>
      </c>
    </row>
    <row r="281" spans="5:12" x14ac:dyDescent="0.3">
      <c r="E281">
        <v>521</v>
      </c>
      <c r="F281">
        <v>0</v>
      </c>
      <c r="G281">
        <v>19</v>
      </c>
      <c r="H281">
        <v>5</v>
      </c>
      <c r="I281">
        <f t="shared" si="12"/>
        <v>0.84634976668842743</v>
      </c>
      <c r="J281">
        <f t="shared" si="13"/>
        <v>0.69980086257798679</v>
      </c>
      <c r="K281">
        <v>0</v>
      </c>
      <c r="L281">
        <f t="shared" si="14"/>
        <v>-1.2033092331312967</v>
      </c>
    </row>
    <row r="282" spans="5:12" x14ac:dyDescent="0.3">
      <c r="E282">
        <v>523</v>
      </c>
      <c r="F282">
        <v>0</v>
      </c>
      <c r="G282">
        <v>30</v>
      </c>
      <c r="H282">
        <v>1</v>
      </c>
      <c r="I282">
        <f t="shared" si="12"/>
        <v>-0.46479177476987804</v>
      </c>
      <c r="J282">
        <f t="shared" si="13"/>
        <v>0.38584969912226913</v>
      </c>
      <c r="K282">
        <v>0</v>
      </c>
      <c r="L282">
        <f t="shared" si="14"/>
        <v>-0.48751559108796061</v>
      </c>
    </row>
    <row r="283" spans="5:12" x14ac:dyDescent="0.3">
      <c r="E283">
        <v>524</v>
      </c>
      <c r="F283">
        <v>0</v>
      </c>
      <c r="G283">
        <v>28</v>
      </c>
      <c r="H283">
        <v>3</v>
      </c>
      <c r="I283">
        <f t="shared" si="12"/>
        <v>8.7380430850936275E-2</v>
      </c>
      <c r="J283">
        <f t="shared" si="13"/>
        <v>0.52183121874916027</v>
      </c>
      <c r="K283">
        <v>1</v>
      </c>
      <c r="L283">
        <f t="shared" si="14"/>
        <v>-0.65041107911334395</v>
      </c>
    </row>
    <row r="284" spans="5:12" x14ac:dyDescent="0.3">
      <c r="E284">
        <v>525</v>
      </c>
      <c r="F284">
        <v>0</v>
      </c>
      <c r="G284">
        <v>26</v>
      </c>
      <c r="H284">
        <v>0</v>
      </c>
      <c r="I284">
        <f t="shared" si="12"/>
        <v>-0.59316564171123054</v>
      </c>
      <c r="J284">
        <f t="shared" si="13"/>
        <v>0.35590883920341287</v>
      </c>
      <c r="K284">
        <v>0</v>
      </c>
      <c r="L284">
        <f t="shared" si="14"/>
        <v>-0.43991500886364249</v>
      </c>
    </row>
    <row r="285" spans="5:12" x14ac:dyDescent="0.3">
      <c r="E285">
        <v>526</v>
      </c>
      <c r="F285">
        <v>0</v>
      </c>
      <c r="G285">
        <v>23</v>
      </c>
      <c r="H285">
        <v>2</v>
      </c>
      <c r="I285">
        <f t="shared" si="12"/>
        <v>-1.145098891660512E-2</v>
      </c>
      <c r="J285">
        <f t="shared" si="13"/>
        <v>0.49713728405195118</v>
      </c>
      <c r="K285">
        <v>1</v>
      </c>
      <c r="L285">
        <f t="shared" si="14"/>
        <v>-0.69888906557209363</v>
      </c>
    </row>
    <row r="286" spans="5:12" x14ac:dyDescent="0.3">
      <c r="E286">
        <v>527</v>
      </c>
      <c r="F286">
        <v>0</v>
      </c>
      <c r="G286">
        <v>30</v>
      </c>
      <c r="H286">
        <v>0</v>
      </c>
      <c r="I286">
        <f t="shared" si="12"/>
        <v>-0.71133543040647429</v>
      </c>
      <c r="J286">
        <f t="shared" si="13"/>
        <v>0.32930382606524239</v>
      </c>
      <c r="K286">
        <v>1</v>
      </c>
      <c r="L286">
        <f t="shared" si="14"/>
        <v>-1.1107744708843146</v>
      </c>
    </row>
    <row r="287" spans="5:12" x14ac:dyDescent="0.3">
      <c r="E287">
        <v>528</v>
      </c>
      <c r="F287">
        <v>0</v>
      </c>
      <c r="G287">
        <v>28</v>
      </c>
      <c r="H287">
        <v>2</v>
      </c>
      <c r="I287">
        <f t="shared" si="12"/>
        <v>-0.15916322478565992</v>
      </c>
      <c r="J287">
        <f t="shared" si="13"/>
        <v>0.46029298303001775</v>
      </c>
      <c r="K287">
        <v>0</v>
      </c>
      <c r="L287">
        <f t="shared" si="14"/>
        <v>-0.61672884783008641</v>
      </c>
    </row>
    <row r="288" spans="5:12" x14ac:dyDescent="0.3">
      <c r="E288">
        <v>531</v>
      </c>
      <c r="F288">
        <v>0</v>
      </c>
      <c r="G288">
        <v>28</v>
      </c>
      <c r="H288">
        <v>2</v>
      </c>
      <c r="I288">
        <f t="shared" si="12"/>
        <v>-0.15916322478565992</v>
      </c>
      <c r="J288">
        <f t="shared" si="13"/>
        <v>0.46029298303001775</v>
      </c>
      <c r="K288">
        <v>1</v>
      </c>
      <c r="L288">
        <f t="shared" si="14"/>
        <v>-0.77589207261574622</v>
      </c>
    </row>
    <row r="289" spans="5:12" x14ac:dyDescent="0.3">
      <c r="E289">
        <v>532</v>
      </c>
      <c r="F289">
        <v>0</v>
      </c>
      <c r="G289">
        <v>25</v>
      </c>
      <c r="H289">
        <v>2</v>
      </c>
      <c r="I289">
        <f t="shared" si="12"/>
        <v>-7.0535883264226995E-2</v>
      </c>
      <c r="J289">
        <f t="shared" si="13"/>
        <v>0.48237333675538246</v>
      </c>
      <c r="K289">
        <v>1</v>
      </c>
      <c r="L289">
        <f t="shared" si="14"/>
        <v>-0.729036907162675</v>
      </c>
    </row>
    <row r="290" spans="5:12" x14ac:dyDescent="0.3">
      <c r="E290">
        <v>533</v>
      </c>
      <c r="F290">
        <v>0</v>
      </c>
      <c r="G290">
        <v>27</v>
      </c>
      <c r="H290">
        <v>1</v>
      </c>
      <c r="I290">
        <f t="shared" si="12"/>
        <v>-0.37616443324844512</v>
      </c>
      <c r="J290">
        <f t="shared" si="13"/>
        <v>0.40705232119841905</v>
      </c>
      <c r="K290">
        <v>0</v>
      </c>
      <c r="L290">
        <f t="shared" si="14"/>
        <v>-0.52264911524029722</v>
      </c>
    </row>
    <row r="291" spans="5:12" x14ac:dyDescent="0.3">
      <c r="E291">
        <v>541</v>
      </c>
      <c r="F291">
        <v>0</v>
      </c>
      <c r="G291">
        <v>32</v>
      </c>
      <c r="H291">
        <v>2</v>
      </c>
      <c r="I291">
        <f t="shared" si="12"/>
        <v>-0.27733301348090367</v>
      </c>
      <c r="J291">
        <f t="shared" si="13"/>
        <v>0.43110774424711629</v>
      </c>
      <c r="K291">
        <v>1</v>
      </c>
      <c r="L291">
        <f t="shared" si="14"/>
        <v>-0.84139723346760398</v>
      </c>
    </row>
    <row r="292" spans="5:12" x14ac:dyDescent="0.3">
      <c r="E292">
        <v>542</v>
      </c>
      <c r="F292">
        <v>0</v>
      </c>
      <c r="G292">
        <v>25</v>
      </c>
      <c r="H292">
        <v>1</v>
      </c>
      <c r="I292">
        <f t="shared" si="12"/>
        <v>-0.31707953890082324</v>
      </c>
      <c r="J292">
        <f t="shared" si="13"/>
        <v>0.4213876510165866</v>
      </c>
      <c r="K292">
        <v>1</v>
      </c>
      <c r="L292">
        <f t="shared" si="14"/>
        <v>-0.8642020827007012</v>
      </c>
    </row>
    <row r="293" spans="5:12" x14ac:dyDescent="0.3">
      <c r="E293">
        <v>543</v>
      </c>
      <c r="F293">
        <v>0</v>
      </c>
      <c r="G293">
        <v>26</v>
      </c>
      <c r="H293">
        <v>1</v>
      </c>
      <c r="I293">
        <f t="shared" si="12"/>
        <v>-0.34662198607463429</v>
      </c>
      <c r="J293">
        <f t="shared" si="13"/>
        <v>0.41420181963297931</v>
      </c>
      <c r="K293">
        <v>0</v>
      </c>
      <c r="L293">
        <f t="shared" si="14"/>
        <v>-0.5347799508292097</v>
      </c>
    </row>
    <row r="294" spans="5:12" x14ac:dyDescent="0.3">
      <c r="E294">
        <v>544</v>
      </c>
      <c r="F294">
        <v>0</v>
      </c>
      <c r="G294">
        <v>29</v>
      </c>
      <c r="H294">
        <v>1</v>
      </c>
      <c r="I294">
        <f t="shared" si="12"/>
        <v>-0.43524932759606699</v>
      </c>
      <c r="J294">
        <f t="shared" si="13"/>
        <v>0.39287353974417194</v>
      </c>
      <c r="K294">
        <v>1</v>
      </c>
      <c r="L294">
        <f t="shared" si="14"/>
        <v>-0.93426750071720044</v>
      </c>
    </row>
    <row r="295" spans="5:12" x14ac:dyDescent="0.3">
      <c r="E295">
        <v>545</v>
      </c>
      <c r="F295">
        <v>0</v>
      </c>
      <c r="G295">
        <v>23</v>
      </c>
      <c r="H295">
        <v>1</v>
      </c>
      <c r="I295">
        <f t="shared" si="12"/>
        <v>-0.25799464455320137</v>
      </c>
      <c r="J295">
        <f t="shared" si="13"/>
        <v>0.43585673272397496</v>
      </c>
      <c r="K295">
        <v>1</v>
      </c>
      <c r="L295">
        <f t="shared" si="14"/>
        <v>-0.83044168430194298</v>
      </c>
    </row>
    <row r="296" spans="5:12" x14ac:dyDescent="0.3">
      <c r="E296">
        <v>549</v>
      </c>
      <c r="F296">
        <v>0</v>
      </c>
      <c r="G296">
        <v>17</v>
      </c>
      <c r="H296">
        <v>3</v>
      </c>
      <c r="I296">
        <f t="shared" si="12"/>
        <v>0.41234734976285664</v>
      </c>
      <c r="J296">
        <f t="shared" si="13"/>
        <v>0.60165059550234679</v>
      </c>
      <c r="K296">
        <v>1</v>
      </c>
      <c r="L296">
        <f t="shared" si="14"/>
        <v>-0.50807840831644457</v>
      </c>
    </row>
    <row r="297" spans="5:12" x14ac:dyDescent="0.3">
      <c r="E297">
        <v>550</v>
      </c>
      <c r="F297">
        <v>0</v>
      </c>
      <c r="G297">
        <v>30</v>
      </c>
      <c r="H297">
        <v>2</v>
      </c>
      <c r="I297">
        <f t="shared" si="12"/>
        <v>-0.21824811913328179</v>
      </c>
      <c r="J297">
        <f t="shared" si="13"/>
        <v>0.44565351954673166</v>
      </c>
      <c r="K297">
        <v>1</v>
      </c>
      <c r="L297">
        <f t="shared" si="14"/>
        <v>-0.80821349087857619</v>
      </c>
    </row>
    <row r="298" spans="5:12" x14ac:dyDescent="0.3">
      <c r="E298">
        <v>552</v>
      </c>
      <c r="F298">
        <v>0</v>
      </c>
      <c r="G298">
        <v>29</v>
      </c>
      <c r="H298">
        <v>0</v>
      </c>
      <c r="I298">
        <f t="shared" si="12"/>
        <v>-0.68179298323266324</v>
      </c>
      <c r="J298">
        <f t="shared" si="13"/>
        <v>0.33586124487168312</v>
      </c>
      <c r="K298">
        <v>0</v>
      </c>
      <c r="L298">
        <f t="shared" si="14"/>
        <v>-0.4092641827698506</v>
      </c>
    </row>
    <row r="299" spans="5:12" x14ac:dyDescent="0.3">
      <c r="E299">
        <v>554</v>
      </c>
      <c r="F299">
        <v>0</v>
      </c>
      <c r="G299">
        <v>25</v>
      </c>
      <c r="H299">
        <v>1</v>
      </c>
      <c r="I299">
        <f t="shared" si="12"/>
        <v>-0.31707953890082324</v>
      </c>
      <c r="J299">
        <f t="shared" si="13"/>
        <v>0.4213876510165866</v>
      </c>
      <c r="K299">
        <v>0</v>
      </c>
      <c r="L299">
        <f t="shared" si="14"/>
        <v>-0.54712254379987779</v>
      </c>
    </row>
    <row r="300" spans="5:12" x14ac:dyDescent="0.3">
      <c r="E300">
        <v>556</v>
      </c>
      <c r="F300">
        <v>0</v>
      </c>
      <c r="G300">
        <v>30</v>
      </c>
      <c r="H300">
        <v>1</v>
      </c>
      <c r="I300">
        <f t="shared" si="12"/>
        <v>-0.46479177476987804</v>
      </c>
      <c r="J300">
        <f t="shared" si="13"/>
        <v>0.38584969912226913</v>
      </c>
      <c r="K300">
        <v>1</v>
      </c>
      <c r="L300">
        <f t="shared" si="14"/>
        <v>-0.95230736585783871</v>
      </c>
    </row>
    <row r="301" spans="5:12" x14ac:dyDescent="0.3">
      <c r="E301">
        <v>557</v>
      </c>
      <c r="F301">
        <v>0</v>
      </c>
      <c r="G301">
        <v>18</v>
      </c>
      <c r="H301">
        <v>1</v>
      </c>
      <c r="I301">
        <f t="shared" si="12"/>
        <v>-0.11028240868414674</v>
      </c>
      <c r="J301">
        <f t="shared" si="13"/>
        <v>0.47245730717254253</v>
      </c>
      <c r="K301">
        <v>0</v>
      </c>
      <c r="L301">
        <f t="shared" si="14"/>
        <v>-0.63952548263685527</v>
      </c>
    </row>
    <row r="302" spans="5:12" x14ac:dyDescent="0.3">
      <c r="E302">
        <v>558</v>
      </c>
      <c r="F302">
        <v>0</v>
      </c>
      <c r="G302">
        <v>29</v>
      </c>
      <c r="H302">
        <v>2</v>
      </c>
      <c r="I302">
        <f t="shared" si="12"/>
        <v>-0.18870567195947074</v>
      </c>
      <c r="J302">
        <f t="shared" si="13"/>
        <v>0.4529630806334754</v>
      </c>
      <c r="K302">
        <v>0</v>
      </c>
      <c r="L302">
        <f t="shared" si="14"/>
        <v>-0.60323898456626601</v>
      </c>
    </row>
    <row r="303" spans="5:12" x14ac:dyDescent="0.3">
      <c r="E303">
        <v>560</v>
      </c>
      <c r="F303">
        <v>0</v>
      </c>
      <c r="G303">
        <v>29</v>
      </c>
      <c r="H303">
        <v>3</v>
      </c>
      <c r="I303">
        <f t="shared" si="12"/>
        <v>5.7837983677125449E-2</v>
      </c>
      <c r="J303">
        <f t="shared" si="13"/>
        <v>0.5144554664027764</v>
      </c>
      <c r="K303">
        <v>0</v>
      </c>
      <c r="L303">
        <f t="shared" si="14"/>
        <v>-0.72248426817171418</v>
      </c>
    </row>
    <row r="304" spans="5:12" x14ac:dyDescent="0.3">
      <c r="E304">
        <v>561</v>
      </c>
      <c r="F304">
        <v>0</v>
      </c>
      <c r="G304">
        <v>26</v>
      </c>
      <c r="H304">
        <v>1</v>
      </c>
      <c r="I304">
        <f t="shared" si="12"/>
        <v>-0.34662198607463429</v>
      </c>
      <c r="J304">
        <f t="shared" si="13"/>
        <v>0.41420181963297931</v>
      </c>
      <c r="K304">
        <v>0</v>
      </c>
      <c r="L304">
        <f t="shared" si="14"/>
        <v>-0.5347799508292097</v>
      </c>
    </row>
    <row r="305" spans="5:12" x14ac:dyDescent="0.3">
      <c r="E305">
        <v>562</v>
      </c>
      <c r="F305">
        <v>0</v>
      </c>
      <c r="G305">
        <v>19</v>
      </c>
      <c r="H305">
        <v>3</v>
      </c>
      <c r="I305">
        <f t="shared" si="12"/>
        <v>0.35326245541523477</v>
      </c>
      <c r="J305">
        <f t="shared" si="13"/>
        <v>0.58740849165452902</v>
      </c>
      <c r="K305">
        <v>0</v>
      </c>
      <c r="L305">
        <f t="shared" si="14"/>
        <v>-0.88529725939664072</v>
      </c>
    </row>
    <row r="306" spans="5:12" x14ac:dyDescent="0.3">
      <c r="E306">
        <v>565</v>
      </c>
      <c r="F306">
        <v>0</v>
      </c>
      <c r="G306">
        <v>24</v>
      </c>
      <c r="H306">
        <v>1</v>
      </c>
      <c r="I306">
        <f t="shared" si="12"/>
        <v>-0.28753709172701242</v>
      </c>
      <c r="J306">
        <f t="shared" si="13"/>
        <v>0.42860693442267345</v>
      </c>
      <c r="K306">
        <v>0</v>
      </c>
      <c r="L306">
        <f t="shared" si="14"/>
        <v>-0.55967792510557524</v>
      </c>
    </row>
    <row r="307" spans="5:12" x14ac:dyDescent="0.3">
      <c r="E307">
        <v>566</v>
      </c>
      <c r="F307">
        <v>0</v>
      </c>
      <c r="G307">
        <v>28</v>
      </c>
      <c r="H307">
        <v>1</v>
      </c>
      <c r="I307">
        <f t="shared" si="12"/>
        <v>-0.40570688042225617</v>
      </c>
      <c r="J307">
        <f t="shared" si="13"/>
        <v>0.39994197604775911</v>
      </c>
      <c r="K307">
        <v>1</v>
      </c>
      <c r="L307">
        <f t="shared" si="14"/>
        <v>-0.91643580227695931</v>
      </c>
    </row>
    <row r="308" spans="5:12" x14ac:dyDescent="0.3">
      <c r="E308">
        <v>567</v>
      </c>
      <c r="F308">
        <v>0</v>
      </c>
      <c r="G308">
        <v>32</v>
      </c>
      <c r="H308">
        <v>1</v>
      </c>
      <c r="I308">
        <f t="shared" si="12"/>
        <v>-0.52387666911749986</v>
      </c>
      <c r="J308">
        <f t="shared" si="13"/>
        <v>0.37194618652417066</v>
      </c>
      <c r="K308">
        <v>1</v>
      </c>
      <c r="L308">
        <f t="shared" si="14"/>
        <v>-0.98900609505450199</v>
      </c>
    </row>
    <row r="309" spans="5:12" x14ac:dyDescent="0.3">
      <c r="E309">
        <v>568</v>
      </c>
      <c r="F309">
        <v>0</v>
      </c>
      <c r="G309">
        <v>18</v>
      </c>
      <c r="H309">
        <v>0</v>
      </c>
      <c r="I309">
        <f t="shared" si="12"/>
        <v>-0.35682606432074299</v>
      </c>
      <c r="J309">
        <f t="shared" si="13"/>
        <v>0.41172810281775729</v>
      </c>
      <c r="K309">
        <v>0</v>
      </c>
      <c r="L309">
        <f t="shared" si="14"/>
        <v>-0.53056602778826589</v>
      </c>
    </row>
    <row r="310" spans="5:12" x14ac:dyDescent="0.3">
      <c r="E310">
        <v>570</v>
      </c>
      <c r="F310">
        <v>0</v>
      </c>
      <c r="G310">
        <v>27</v>
      </c>
      <c r="H310">
        <v>1</v>
      </c>
      <c r="I310">
        <f t="shared" si="12"/>
        <v>-0.37616443324844512</v>
      </c>
      <c r="J310">
        <f t="shared" si="13"/>
        <v>0.40705232119841905</v>
      </c>
      <c r="K310">
        <v>1</v>
      </c>
      <c r="L310">
        <f t="shared" si="14"/>
        <v>-0.89881354848874218</v>
      </c>
    </row>
    <row r="311" spans="5:12" x14ac:dyDescent="0.3">
      <c r="E311">
        <v>571</v>
      </c>
      <c r="F311">
        <v>0</v>
      </c>
      <c r="G311">
        <v>25</v>
      </c>
      <c r="H311">
        <v>2</v>
      </c>
      <c r="I311">
        <f t="shared" si="12"/>
        <v>-7.0535883264226995E-2</v>
      </c>
      <c r="J311">
        <f t="shared" si="13"/>
        <v>0.48237333675538246</v>
      </c>
      <c r="K311">
        <v>0</v>
      </c>
      <c r="L311">
        <f t="shared" si="14"/>
        <v>-0.65850102389844789</v>
      </c>
    </row>
    <row r="312" spans="5:12" x14ac:dyDescent="0.3">
      <c r="E312">
        <v>573</v>
      </c>
      <c r="F312">
        <v>0</v>
      </c>
      <c r="G312">
        <v>26</v>
      </c>
      <c r="H312">
        <v>0</v>
      </c>
      <c r="I312">
        <f t="shared" si="12"/>
        <v>-0.59316564171123054</v>
      </c>
      <c r="J312">
        <f t="shared" si="13"/>
        <v>0.35590883920341287</v>
      </c>
      <c r="K312">
        <v>0</v>
      </c>
      <c r="L312">
        <f t="shared" si="14"/>
        <v>-0.43991500886364249</v>
      </c>
    </row>
    <row r="313" spans="5:12" x14ac:dyDescent="0.3">
      <c r="E313">
        <v>575</v>
      </c>
      <c r="F313">
        <v>0</v>
      </c>
      <c r="G313">
        <v>29</v>
      </c>
      <c r="H313">
        <v>4</v>
      </c>
      <c r="I313">
        <f t="shared" si="12"/>
        <v>0.30438163931372175</v>
      </c>
      <c r="J313">
        <f t="shared" si="13"/>
        <v>0.57551329398122297</v>
      </c>
      <c r="K313">
        <v>1</v>
      </c>
      <c r="L313">
        <f t="shared" si="14"/>
        <v>-0.5524929512065061</v>
      </c>
    </row>
    <row r="314" spans="5:12" x14ac:dyDescent="0.3">
      <c r="E314">
        <v>576</v>
      </c>
      <c r="F314">
        <v>0</v>
      </c>
      <c r="G314">
        <v>26</v>
      </c>
      <c r="H314">
        <v>2</v>
      </c>
      <c r="I314">
        <f t="shared" si="12"/>
        <v>-0.10007833043803804</v>
      </c>
      <c r="J314">
        <f t="shared" si="13"/>
        <v>0.47500127882482573</v>
      </c>
      <c r="K314">
        <v>1</v>
      </c>
      <c r="L314">
        <f t="shared" si="14"/>
        <v>-0.74443778268832894</v>
      </c>
    </row>
    <row r="315" spans="5:12" x14ac:dyDescent="0.3">
      <c r="E315">
        <v>580</v>
      </c>
      <c r="F315">
        <v>0</v>
      </c>
      <c r="G315">
        <v>20</v>
      </c>
      <c r="H315">
        <v>2</v>
      </c>
      <c r="I315">
        <f t="shared" si="12"/>
        <v>7.7176352604827636E-2</v>
      </c>
      <c r="J315">
        <f t="shared" si="13"/>
        <v>0.5192845172481646</v>
      </c>
      <c r="K315">
        <v>1</v>
      </c>
      <c r="L315">
        <f t="shared" si="14"/>
        <v>-0.65530334323420625</v>
      </c>
    </row>
    <row r="316" spans="5:12" x14ac:dyDescent="0.3">
      <c r="E316">
        <v>581</v>
      </c>
      <c r="F316">
        <v>0</v>
      </c>
      <c r="G316">
        <v>20</v>
      </c>
      <c r="H316">
        <v>1</v>
      </c>
      <c r="I316">
        <f t="shared" si="12"/>
        <v>-0.16936730303176861</v>
      </c>
      <c r="J316">
        <f t="shared" si="13"/>
        <v>0.4577591003482826</v>
      </c>
      <c r="K316">
        <v>0</v>
      </c>
      <c r="L316">
        <f t="shared" si="14"/>
        <v>-0.6120449119854291</v>
      </c>
    </row>
    <row r="317" spans="5:12" x14ac:dyDescent="0.3">
      <c r="E317">
        <v>582</v>
      </c>
      <c r="F317">
        <v>0</v>
      </c>
      <c r="G317">
        <v>20</v>
      </c>
      <c r="H317">
        <v>1</v>
      </c>
      <c r="I317">
        <f t="shared" si="12"/>
        <v>-0.16936730303176861</v>
      </c>
      <c r="J317">
        <f t="shared" si="13"/>
        <v>0.4577591003482826</v>
      </c>
      <c r="K317">
        <v>0</v>
      </c>
      <c r="L317">
        <f t="shared" si="14"/>
        <v>-0.6120449119854291</v>
      </c>
    </row>
    <row r="318" spans="5:12" x14ac:dyDescent="0.3">
      <c r="E318">
        <v>586</v>
      </c>
      <c r="F318">
        <v>0</v>
      </c>
      <c r="G318">
        <v>27</v>
      </c>
      <c r="H318">
        <v>1</v>
      </c>
      <c r="I318">
        <f t="shared" si="12"/>
        <v>-0.37616443324844512</v>
      </c>
      <c r="J318">
        <f t="shared" si="13"/>
        <v>0.40705232119841905</v>
      </c>
      <c r="K318">
        <v>0</v>
      </c>
      <c r="L318">
        <f t="shared" si="14"/>
        <v>-0.52264911524029722</v>
      </c>
    </row>
    <row r="319" spans="5:12" x14ac:dyDescent="0.3">
      <c r="E319">
        <v>593</v>
      </c>
      <c r="F319">
        <v>0</v>
      </c>
      <c r="G319">
        <v>26</v>
      </c>
      <c r="H319">
        <v>3</v>
      </c>
      <c r="I319">
        <f t="shared" si="12"/>
        <v>0.14646532519855815</v>
      </c>
      <c r="J319">
        <f t="shared" si="13"/>
        <v>0.53655101334266553</v>
      </c>
      <c r="K319">
        <v>1</v>
      </c>
      <c r="L319">
        <f t="shared" si="14"/>
        <v>-0.62259363598406614</v>
      </c>
    </row>
    <row r="320" spans="5:12" x14ac:dyDescent="0.3">
      <c r="E320">
        <v>595</v>
      </c>
      <c r="F320">
        <v>0</v>
      </c>
      <c r="G320">
        <v>25</v>
      </c>
      <c r="H320">
        <v>0</v>
      </c>
      <c r="I320">
        <f t="shared" si="12"/>
        <v>-0.56362319453741949</v>
      </c>
      <c r="J320">
        <f t="shared" si="13"/>
        <v>0.36270953759513541</v>
      </c>
      <c r="K320">
        <v>0</v>
      </c>
      <c r="L320">
        <f t="shared" si="14"/>
        <v>-0.45052974240251975</v>
      </c>
    </row>
    <row r="321" spans="5:12" x14ac:dyDescent="0.3">
      <c r="E321">
        <v>597</v>
      </c>
      <c r="F321">
        <v>0</v>
      </c>
      <c r="G321">
        <v>15</v>
      </c>
      <c r="H321">
        <v>2</v>
      </c>
      <c r="I321">
        <f t="shared" si="12"/>
        <v>0.22488858847388238</v>
      </c>
      <c r="J321">
        <f t="shared" si="13"/>
        <v>0.55598638705137571</v>
      </c>
      <c r="K321">
        <v>1</v>
      </c>
      <c r="L321">
        <f t="shared" si="14"/>
        <v>-0.58701146875183319</v>
      </c>
    </row>
    <row r="322" spans="5:12" x14ac:dyDescent="0.3">
      <c r="E322">
        <v>598</v>
      </c>
      <c r="F322">
        <v>0</v>
      </c>
      <c r="G322">
        <v>23</v>
      </c>
      <c r="H322">
        <v>0</v>
      </c>
      <c r="I322">
        <f t="shared" si="12"/>
        <v>-0.50453830018979762</v>
      </c>
      <c r="J322">
        <f t="shared" si="13"/>
        <v>0.37647474563043315</v>
      </c>
      <c r="K322">
        <v>0</v>
      </c>
      <c r="L322">
        <f t="shared" si="14"/>
        <v>-0.47236601048092863</v>
      </c>
    </row>
    <row r="323" spans="5:12" x14ac:dyDescent="0.3">
      <c r="E323">
        <v>601</v>
      </c>
      <c r="F323">
        <v>0</v>
      </c>
      <c r="G323">
        <v>28</v>
      </c>
      <c r="H323">
        <v>5</v>
      </c>
      <c r="I323">
        <f t="shared" si="12"/>
        <v>0.58046774212412888</v>
      </c>
      <c r="J323">
        <f t="shared" si="13"/>
        <v>0.64117502668834359</v>
      </c>
      <c r="K323">
        <v>1</v>
      </c>
      <c r="L323">
        <f t="shared" si="14"/>
        <v>-0.44445280677761329</v>
      </c>
    </row>
    <row r="324" spans="5:12" x14ac:dyDescent="0.3">
      <c r="E324">
        <v>604</v>
      </c>
      <c r="F324">
        <v>0</v>
      </c>
      <c r="G324">
        <v>27</v>
      </c>
      <c r="H324">
        <v>1</v>
      </c>
      <c r="I324">
        <f t="shared" si="12"/>
        <v>-0.37616443324844512</v>
      </c>
      <c r="J324">
        <f t="shared" si="13"/>
        <v>0.40705232119841905</v>
      </c>
      <c r="K324">
        <v>0</v>
      </c>
      <c r="L324">
        <f t="shared" si="14"/>
        <v>-0.52264911524029722</v>
      </c>
    </row>
    <row r="325" spans="5:12" x14ac:dyDescent="0.3">
      <c r="E325">
        <v>605</v>
      </c>
      <c r="F325">
        <v>0</v>
      </c>
      <c r="G325">
        <v>20</v>
      </c>
      <c r="H325">
        <v>1</v>
      </c>
      <c r="I325">
        <f t="shared" si="12"/>
        <v>-0.16936730303176861</v>
      </c>
      <c r="J325">
        <f t="shared" si="13"/>
        <v>0.4577591003482826</v>
      </c>
      <c r="K325">
        <v>1</v>
      </c>
      <c r="L325">
        <f t="shared" si="14"/>
        <v>-0.78141221501719782</v>
      </c>
    </row>
    <row r="326" spans="5:12" x14ac:dyDescent="0.3">
      <c r="E326">
        <v>609</v>
      </c>
      <c r="F326">
        <v>0</v>
      </c>
      <c r="G326">
        <v>21</v>
      </c>
      <c r="H326">
        <v>2</v>
      </c>
      <c r="I326">
        <f t="shared" si="12"/>
        <v>4.7633905431016699E-2</v>
      </c>
      <c r="J326">
        <f t="shared" si="13"/>
        <v>0.51190622518510587</v>
      </c>
      <c r="K326">
        <v>0</v>
      </c>
      <c r="L326">
        <f t="shared" si="14"/>
        <v>-0.71724773008371656</v>
      </c>
    </row>
    <row r="327" spans="5:12" x14ac:dyDescent="0.3">
      <c r="E327">
        <v>612</v>
      </c>
      <c r="F327">
        <v>0</v>
      </c>
      <c r="G327">
        <v>25</v>
      </c>
      <c r="H327">
        <v>0</v>
      </c>
      <c r="I327">
        <f t="shared" si="12"/>
        <v>-0.56362319453741949</v>
      </c>
      <c r="J327">
        <f t="shared" si="13"/>
        <v>0.36270953759513541</v>
      </c>
      <c r="K327">
        <v>0</v>
      </c>
      <c r="L327">
        <f t="shared" si="14"/>
        <v>-0.45052974240251975</v>
      </c>
    </row>
    <row r="328" spans="5:12" x14ac:dyDescent="0.3">
      <c r="E328">
        <v>613</v>
      </c>
      <c r="F328">
        <v>0</v>
      </c>
      <c r="G328">
        <v>27</v>
      </c>
      <c r="H328">
        <v>1</v>
      </c>
      <c r="I328">
        <f t="shared" si="12"/>
        <v>-0.37616443324844512</v>
      </c>
      <c r="J328">
        <f t="shared" si="13"/>
        <v>0.40705232119841905</v>
      </c>
      <c r="K328">
        <v>1</v>
      </c>
      <c r="L328">
        <f t="shared" si="14"/>
        <v>-0.89881354848874218</v>
      </c>
    </row>
    <row r="329" spans="5:12" x14ac:dyDescent="0.3">
      <c r="E329">
        <v>614</v>
      </c>
      <c r="F329">
        <v>0</v>
      </c>
      <c r="G329">
        <v>22</v>
      </c>
      <c r="H329">
        <v>1</v>
      </c>
      <c r="I329">
        <f t="shared" si="12"/>
        <v>-0.22845219737939049</v>
      </c>
      <c r="J329">
        <f t="shared" si="13"/>
        <v>0.44313405718131693</v>
      </c>
      <c r="K329">
        <v>0</v>
      </c>
      <c r="L329">
        <f t="shared" si="14"/>
        <v>-0.58543074518798954</v>
      </c>
    </row>
    <row r="330" spans="5:12" x14ac:dyDescent="0.3">
      <c r="E330">
        <v>616</v>
      </c>
      <c r="F330">
        <v>0</v>
      </c>
      <c r="G330">
        <v>25</v>
      </c>
      <c r="H330">
        <v>3</v>
      </c>
      <c r="I330">
        <f t="shared" si="12"/>
        <v>0.1760077723723692</v>
      </c>
      <c r="J330">
        <f t="shared" si="13"/>
        <v>0.54388870017775193</v>
      </c>
      <c r="K330">
        <v>0</v>
      </c>
      <c r="L330">
        <f t="shared" si="14"/>
        <v>-0.78501842069251448</v>
      </c>
    </row>
    <row r="331" spans="5:12" x14ac:dyDescent="0.3">
      <c r="E331">
        <v>620</v>
      </c>
      <c r="F331">
        <v>0</v>
      </c>
      <c r="G331">
        <v>29</v>
      </c>
      <c r="H331">
        <v>1</v>
      </c>
      <c r="I331">
        <f t="shared" si="12"/>
        <v>-0.43524932759606699</v>
      </c>
      <c r="J331">
        <f t="shared" si="13"/>
        <v>0.39287353974417194</v>
      </c>
      <c r="K331">
        <v>1</v>
      </c>
      <c r="L331">
        <f t="shared" si="14"/>
        <v>-0.93426750071720044</v>
      </c>
    </row>
    <row r="332" spans="5:12" x14ac:dyDescent="0.3">
      <c r="E332">
        <v>621</v>
      </c>
      <c r="F332">
        <v>0</v>
      </c>
      <c r="G332">
        <v>27</v>
      </c>
      <c r="H332">
        <v>0</v>
      </c>
      <c r="I332">
        <f t="shared" ref="I332:I395" si="15">$H$5+$H$6*G332+H332*$H$7</f>
        <v>-0.62270808888504137</v>
      </c>
      <c r="J332">
        <f t="shared" ref="J332:J395" si="16">EXP(I332)/(1+EXP(I332))</f>
        <v>0.34916578971949414</v>
      </c>
      <c r="K332">
        <v>0</v>
      </c>
      <c r="L332">
        <f t="shared" ref="L332:L395" si="17">IF(K332=1,LN(J332),LN(1-J332))</f>
        <v>-0.42950033851528152</v>
      </c>
    </row>
    <row r="333" spans="5:12" x14ac:dyDescent="0.3">
      <c r="E333">
        <v>622</v>
      </c>
      <c r="F333">
        <v>0</v>
      </c>
      <c r="G333">
        <v>34</v>
      </c>
      <c r="H333">
        <v>0</v>
      </c>
      <c r="I333">
        <f t="shared" si="15"/>
        <v>-0.82950521910171804</v>
      </c>
      <c r="J333">
        <f t="shared" si="16"/>
        <v>0.3037496991581693</v>
      </c>
      <c r="K333">
        <v>1</v>
      </c>
      <c r="L333">
        <f t="shared" si="17"/>
        <v>-1.1915512747536494</v>
      </c>
    </row>
    <row r="334" spans="5:12" x14ac:dyDescent="0.3">
      <c r="E334">
        <v>623</v>
      </c>
      <c r="F334">
        <v>0</v>
      </c>
      <c r="G334">
        <v>30</v>
      </c>
      <c r="H334">
        <v>1</v>
      </c>
      <c r="I334">
        <f t="shared" si="15"/>
        <v>-0.46479177476987804</v>
      </c>
      <c r="J334">
        <f t="shared" si="16"/>
        <v>0.38584969912226913</v>
      </c>
      <c r="K334">
        <v>0</v>
      </c>
      <c r="L334">
        <f t="shared" si="17"/>
        <v>-0.48751559108796061</v>
      </c>
    </row>
    <row r="335" spans="5:12" x14ac:dyDescent="0.3">
      <c r="E335">
        <v>624</v>
      </c>
      <c r="F335">
        <v>0</v>
      </c>
      <c r="G335">
        <v>27</v>
      </c>
      <c r="H335">
        <v>2</v>
      </c>
      <c r="I335">
        <f t="shared" si="15"/>
        <v>-0.12962077761184887</v>
      </c>
      <c r="J335">
        <f t="shared" si="16"/>
        <v>0.46764010094237973</v>
      </c>
      <c r="K335">
        <v>1</v>
      </c>
      <c r="L335">
        <f t="shared" si="17"/>
        <v>-0.76005629398865437</v>
      </c>
    </row>
    <row r="336" spans="5:12" x14ac:dyDescent="0.3">
      <c r="E336">
        <v>629</v>
      </c>
      <c r="F336">
        <v>0</v>
      </c>
      <c r="G336">
        <v>24</v>
      </c>
      <c r="H336">
        <v>1</v>
      </c>
      <c r="I336">
        <f t="shared" si="15"/>
        <v>-0.28753709172701242</v>
      </c>
      <c r="J336">
        <f t="shared" si="16"/>
        <v>0.42860693442267345</v>
      </c>
      <c r="K336">
        <v>0</v>
      </c>
      <c r="L336">
        <f t="shared" si="17"/>
        <v>-0.55967792510557524</v>
      </c>
    </row>
    <row r="337" spans="5:12" x14ac:dyDescent="0.3">
      <c r="E337">
        <v>631</v>
      </c>
      <c r="F337">
        <v>0</v>
      </c>
      <c r="G337">
        <v>25</v>
      </c>
      <c r="H337">
        <v>1</v>
      </c>
      <c r="I337">
        <f t="shared" si="15"/>
        <v>-0.31707953890082324</v>
      </c>
      <c r="J337">
        <f t="shared" si="16"/>
        <v>0.4213876510165866</v>
      </c>
      <c r="K337">
        <v>1</v>
      </c>
      <c r="L337">
        <f t="shared" si="17"/>
        <v>-0.8642020827007012</v>
      </c>
    </row>
    <row r="338" spans="5:12" x14ac:dyDescent="0.3">
      <c r="E338">
        <v>632</v>
      </c>
      <c r="F338">
        <v>0</v>
      </c>
      <c r="G338">
        <v>23</v>
      </c>
      <c r="H338">
        <v>2</v>
      </c>
      <c r="I338">
        <f t="shared" si="15"/>
        <v>-1.145098891660512E-2</v>
      </c>
      <c r="J338">
        <f t="shared" si="16"/>
        <v>0.49713728405195118</v>
      </c>
      <c r="K338">
        <v>1</v>
      </c>
      <c r="L338">
        <f t="shared" si="17"/>
        <v>-0.69888906557209363</v>
      </c>
    </row>
    <row r="339" spans="5:12" x14ac:dyDescent="0.3">
      <c r="E339">
        <v>640</v>
      </c>
      <c r="F339">
        <v>0</v>
      </c>
      <c r="G339">
        <v>30</v>
      </c>
      <c r="H339">
        <v>3</v>
      </c>
      <c r="I339">
        <f t="shared" si="15"/>
        <v>2.82955365033144E-2</v>
      </c>
      <c r="J339">
        <f t="shared" si="16"/>
        <v>0.50707341219560509</v>
      </c>
      <c r="K339">
        <v>1</v>
      </c>
      <c r="L339">
        <f t="shared" si="17"/>
        <v>-0.67909948864307068</v>
      </c>
    </row>
    <row r="340" spans="5:12" x14ac:dyDescent="0.3">
      <c r="E340">
        <v>642</v>
      </c>
      <c r="F340">
        <v>0</v>
      </c>
      <c r="G340">
        <v>31</v>
      </c>
      <c r="H340">
        <v>2</v>
      </c>
      <c r="I340">
        <f t="shared" si="15"/>
        <v>-0.24779056630709262</v>
      </c>
      <c r="J340">
        <f t="shared" si="16"/>
        <v>0.43836739054532731</v>
      </c>
      <c r="K340">
        <v>0</v>
      </c>
      <c r="L340">
        <f t="shared" si="17"/>
        <v>-0.57690736268796639</v>
      </c>
    </row>
    <row r="341" spans="5:12" x14ac:dyDescent="0.3">
      <c r="E341">
        <v>643</v>
      </c>
      <c r="F341">
        <v>0</v>
      </c>
      <c r="G341">
        <v>20</v>
      </c>
      <c r="H341">
        <v>2</v>
      </c>
      <c r="I341">
        <f t="shared" si="15"/>
        <v>7.7176352604827636E-2</v>
      </c>
      <c r="J341">
        <f t="shared" si="16"/>
        <v>0.5192845172481646</v>
      </c>
      <c r="K341">
        <v>1</v>
      </c>
      <c r="L341">
        <f t="shared" si="17"/>
        <v>-0.65530334323420625</v>
      </c>
    </row>
    <row r="342" spans="5:12" x14ac:dyDescent="0.3">
      <c r="E342">
        <v>645</v>
      </c>
      <c r="F342">
        <v>0</v>
      </c>
      <c r="G342">
        <v>27</v>
      </c>
      <c r="H342">
        <v>2</v>
      </c>
      <c r="I342">
        <f t="shared" si="15"/>
        <v>-0.12962077761184887</v>
      </c>
      <c r="J342">
        <f t="shared" si="16"/>
        <v>0.46764010094237973</v>
      </c>
      <c r="K342">
        <v>0</v>
      </c>
      <c r="L342">
        <f t="shared" si="17"/>
        <v>-0.63043551637680539</v>
      </c>
    </row>
    <row r="343" spans="5:12" x14ac:dyDescent="0.3">
      <c r="E343">
        <v>649</v>
      </c>
      <c r="F343">
        <v>0</v>
      </c>
      <c r="G343">
        <v>28</v>
      </c>
      <c r="H343">
        <v>1</v>
      </c>
      <c r="I343">
        <f t="shared" si="15"/>
        <v>-0.40570688042225617</v>
      </c>
      <c r="J343">
        <f t="shared" si="16"/>
        <v>0.39994197604775911</v>
      </c>
      <c r="K343">
        <v>0</v>
      </c>
      <c r="L343">
        <f t="shared" si="17"/>
        <v>-0.5107289218547032</v>
      </c>
    </row>
    <row r="344" spans="5:12" x14ac:dyDescent="0.3">
      <c r="E344">
        <v>654</v>
      </c>
      <c r="F344">
        <v>0</v>
      </c>
      <c r="G344">
        <v>27</v>
      </c>
      <c r="H344">
        <v>1</v>
      </c>
      <c r="I344">
        <f t="shared" si="15"/>
        <v>-0.37616443324844512</v>
      </c>
      <c r="J344">
        <f t="shared" si="16"/>
        <v>0.40705232119841905</v>
      </c>
      <c r="K344">
        <v>0</v>
      </c>
      <c r="L344">
        <f t="shared" si="17"/>
        <v>-0.52264911524029722</v>
      </c>
    </row>
    <row r="345" spans="5:12" x14ac:dyDescent="0.3">
      <c r="E345">
        <v>655</v>
      </c>
      <c r="F345">
        <v>0</v>
      </c>
      <c r="G345">
        <v>26</v>
      </c>
      <c r="H345">
        <v>0</v>
      </c>
      <c r="I345">
        <f t="shared" si="15"/>
        <v>-0.59316564171123054</v>
      </c>
      <c r="J345">
        <f t="shared" si="16"/>
        <v>0.35590883920341287</v>
      </c>
      <c r="K345">
        <v>0</v>
      </c>
      <c r="L345">
        <f t="shared" si="17"/>
        <v>-0.43991500886364249</v>
      </c>
    </row>
    <row r="346" spans="5:12" x14ac:dyDescent="0.3">
      <c r="E346">
        <v>657</v>
      </c>
      <c r="F346">
        <v>0</v>
      </c>
      <c r="G346">
        <v>27</v>
      </c>
      <c r="H346">
        <v>1</v>
      </c>
      <c r="I346">
        <f t="shared" si="15"/>
        <v>-0.37616443324844512</v>
      </c>
      <c r="J346">
        <f t="shared" si="16"/>
        <v>0.40705232119841905</v>
      </c>
      <c r="K346">
        <v>0</v>
      </c>
      <c r="L346">
        <f t="shared" si="17"/>
        <v>-0.52264911524029722</v>
      </c>
    </row>
    <row r="347" spans="5:12" x14ac:dyDescent="0.3">
      <c r="E347">
        <v>659</v>
      </c>
      <c r="F347">
        <v>0</v>
      </c>
      <c r="G347">
        <v>29</v>
      </c>
      <c r="H347">
        <v>1</v>
      </c>
      <c r="I347">
        <f t="shared" si="15"/>
        <v>-0.43524932759606699</v>
      </c>
      <c r="J347">
        <f t="shared" si="16"/>
        <v>0.39287353974417194</v>
      </c>
      <c r="K347">
        <v>0</v>
      </c>
      <c r="L347">
        <f t="shared" si="17"/>
        <v>-0.49901817312113333</v>
      </c>
    </row>
    <row r="348" spans="5:12" x14ac:dyDescent="0.3">
      <c r="E348">
        <v>660</v>
      </c>
      <c r="F348">
        <v>0</v>
      </c>
      <c r="G348">
        <v>20</v>
      </c>
      <c r="H348">
        <v>2</v>
      </c>
      <c r="I348">
        <f t="shared" si="15"/>
        <v>7.7176352604827636E-2</v>
      </c>
      <c r="J348">
        <f t="shared" si="16"/>
        <v>0.5192845172481646</v>
      </c>
      <c r="K348">
        <v>1</v>
      </c>
      <c r="L348">
        <f t="shared" si="17"/>
        <v>-0.65530334323420625</v>
      </c>
    </row>
    <row r="349" spans="5:12" x14ac:dyDescent="0.3">
      <c r="E349">
        <v>662</v>
      </c>
      <c r="F349">
        <v>0</v>
      </c>
      <c r="G349">
        <v>24</v>
      </c>
      <c r="H349">
        <v>1</v>
      </c>
      <c r="I349">
        <f t="shared" si="15"/>
        <v>-0.28753709172701242</v>
      </c>
      <c r="J349">
        <f t="shared" si="16"/>
        <v>0.42860693442267345</v>
      </c>
      <c r="K349">
        <v>0</v>
      </c>
      <c r="L349">
        <f t="shared" si="17"/>
        <v>-0.55967792510557524</v>
      </c>
    </row>
    <row r="350" spans="5:12" x14ac:dyDescent="0.3">
      <c r="E350">
        <v>664</v>
      </c>
      <c r="F350">
        <v>0</v>
      </c>
      <c r="G350">
        <v>29</v>
      </c>
      <c r="H350">
        <v>3</v>
      </c>
      <c r="I350">
        <f t="shared" si="15"/>
        <v>5.7837983677125449E-2</v>
      </c>
      <c r="J350">
        <f t="shared" si="16"/>
        <v>0.5144554664027764</v>
      </c>
      <c r="K350">
        <v>1</v>
      </c>
      <c r="L350">
        <f t="shared" si="17"/>
        <v>-0.66464628449458862</v>
      </c>
    </row>
    <row r="351" spans="5:12" x14ac:dyDescent="0.3">
      <c r="E351">
        <v>665</v>
      </c>
      <c r="F351">
        <v>0</v>
      </c>
      <c r="G351">
        <v>36</v>
      </c>
      <c r="H351">
        <v>1</v>
      </c>
      <c r="I351">
        <f t="shared" si="15"/>
        <v>-0.64204645781274361</v>
      </c>
      <c r="J351">
        <f t="shared" si="16"/>
        <v>0.34478408142895112</v>
      </c>
      <c r="K351">
        <v>0</v>
      </c>
      <c r="L351">
        <f t="shared" si="17"/>
        <v>-0.42279045099505508</v>
      </c>
    </row>
    <row r="352" spans="5:12" x14ac:dyDescent="0.3">
      <c r="E352">
        <v>666</v>
      </c>
      <c r="F352">
        <v>0</v>
      </c>
      <c r="G352">
        <v>24</v>
      </c>
      <c r="H352">
        <v>3</v>
      </c>
      <c r="I352">
        <f t="shared" si="15"/>
        <v>0.20555021954618002</v>
      </c>
      <c r="J352">
        <f t="shared" si="16"/>
        <v>0.55120738524190083</v>
      </c>
      <c r="K352">
        <v>1</v>
      </c>
      <c r="L352">
        <f t="shared" si="17"/>
        <v>-0.59564416089294625</v>
      </c>
    </row>
    <row r="353" spans="5:12" x14ac:dyDescent="0.3">
      <c r="E353">
        <v>672</v>
      </c>
      <c r="F353">
        <v>0</v>
      </c>
      <c r="G353">
        <v>26</v>
      </c>
      <c r="H353">
        <v>0</v>
      </c>
      <c r="I353">
        <f t="shared" si="15"/>
        <v>-0.59316564171123054</v>
      </c>
      <c r="J353">
        <f t="shared" si="16"/>
        <v>0.35590883920341287</v>
      </c>
      <c r="K353">
        <v>0</v>
      </c>
      <c r="L353">
        <f t="shared" si="17"/>
        <v>-0.43991500886364249</v>
      </c>
    </row>
    <row r="354" spans="5:12" x14ac:dyDescent="0.3">
      <c r="E354">
        <v>673</v>
      </c>
      <c r="F354">
        <v>0</v>
      </c>
      <c r="G354">
        <v>28</v>
      </c>
      <c r="H354">
        <v>1</v>
      </c>
      <c r="I354">
        <f t="shared" si="15"/>
        <v>-0.40570688042225617</v>
      </c>
      <c r="J354">
        <f t="shared" si="16"/>
        <v>0.39994197604775911</v>
      </c>
      <c r="K354">
        <v>0</v>
      </c>
      <c r="L354">
        <f t="shared" si="17"/>
        <v>-0.5107289218547032</v>
      </c>
    </row>
    <row r="355" spans="5:12" x14ac:dyDescent="0.3">
      <c r="E355">
        <v>674</v>
      </c>
      <c r="F355">
        <v>0</v>
      </c>
      <c r="G355">
        <v>23</v>
      </c>
      <c r="H355">
        <v>3</v>
      </c>
      <c r="I355">
        <f t="shared" si="15"/>
        <v>0.23509266671999107</v>
      </c>
      <c r="J355">
        <f t="shared" si="16"/>
        <v>0.55850396207037833</v>
      </c>
      <c r="K355">
        <v>1</v>
      </c>
      <c r="L355">
        <f t="shared" si="17"/>
        <v>-0.58249356637024119</v>
      </c>
    </row>
    <row r="356" spans="5:12" x14ac:dyDescent="0.3">
      <c r="E356">
        <v>677</v>
      </c>
      <c r="F356">
        <v>0</v>
      </c>
      <c r="G356">
        <v>31</v>
      </c>
      <c r="H356">
        <v>2</v>
      </c>
      <c r="I356">
        <f t="shared" si="15"/>
        <v>-0.24779056630709262</v>
      </c>
      <c r="J356">
        <f t="shared" si="16"/>
        <v>0.43836739054532731</v>
      </c>
      <c r="K356">
        <v>0</v>
      </c>
      <c r="L356">
        <f t="shared" si="17"/>
        <v>-0.57690736268796639</v>
      </c>
    </row>
    <row r="357" spans="5:12" x14ac:dyDescent="0.3">
      <c r="E357">
        <v>678</v>
      </c>
      <c r="F357">
        <v>0</v>
      </c>
      <c r="G357">
        <v>27</v>
      </c>
      <c r="H357">
        <v>2</v>
      </c>
      <c r="I357">
        <f t="shared" si="15"/>
        <v>-0.12962077761184887</v>
      </c>
      <c r="J357">
        <f t="shared" si="16"/>
        <v>0.46764010094237973</v>
      </c>
      <c r="K357">
        <v>0</v>
      </c>
      <c r="L357">
        <f t="shared" si="17"/>
        <v>-0.63043551637680539</v>
      </c>
    </row>
    <row r="358" spans="5:12" x14ac:dyDescent="0.3">
      <c r="E358">
        <v>679</v>
      </c>
      <c r="F358">
        <v>0</v>
      </c>
      <c r="G358">
        <v>26</v>
      </c>
      <c r="H358">
        <v>3</v>
      </c>
      <c r="I358">
        <f t="shared" si="15"/>
        <v>0.14646532519855815</v>
      </c>
      <c r="J358">
        <f t="shared" si="16"/>
        <v>0.53655101334266553</v>
      </c>
      <c r="K358">
        <v>1</v>
      </c>
      <c r="L358">
        <f t="shared" si="17"/>
        <v>-0.62259363598406614</v>
      </c>
    </row>
    <row r="359" spans="5:12" x14ac:dyDescent="0.3">
      <c r="E359">
        <v>680</v>
      </c>
      <c r="F359">
        <v>0</v>
      </c>
      <c r="G359">
        <v>27</v>
      </c>
      <c r="H359">
        <v>1</v>
      </c>
      <c r="I359">
        <f t="shared" si="15"/>
        <v>-0.37616443324844512</v>
      </c>
      <c r="J359">
        <f t="shared" si="16"/>
        <v>0.40705232119841905</v>
      </c>
      <c r="K359">
        <v>0</v>
      </c>
      <c r="L359">
        <f t="shared" si="17"/>
        <v>-0.52264911524029722</v>
      </c>
    </row>
    <row r="360" spans="5:12" x14ac:dyDescent="0.3">
      <c r="E360">
        <v>684</v>
      </c>
      <c r="F360">
        <v>0</v>
      </c>
      <c r="G360">
        <v>26</v>
      </c>
      <c r="H360">
        <v>1</v>
      </c>
      <c r="I360">
        <f t="shared" si="15"/>
        <v>-0.34662198607463429</v>
      </c>
      <c r="J360">
        <f t="shared" si="16"/>
        <v>0.41420181963297931</v>
      </c>
      <c r="K360">
        <v>1</v>
      </c>
      <c r="L360">
        <f t="shared" si="17"/>
        <v>-0.88140193690384405</v>
      </c>
    </row>
    <row r="361" spans="5:12" x14ac:dyDescent="0.3">
      <c r="E361">
        <v>690</v>
      </c>
      <c r="F361">
        <v>0</v>
      </c>
      <c r="G361">
        <v>25</v>
      </c>
      <c r="H361">
        <v>6</v>
      </c>
      <c r="I361">
        <f t="shared" si="15"/>
        <v>0.91563873928215789</v>
      </c>
      <c r="J361">
        <f t="shared" si="16"/>
        <v>0.71415263598504763</v>
      </c>
      <c r="K361">
        <v>1</v>
      </c>
      <c r="L361">
        <f t="shared" si="17"/>
        <v>-0.33665856359993968</v>
      </c>
    </row>
    <row r="362" spans="5:12" x14ac:dyDescent="0.3">
      <c r="E362">
        <v>695</v>
      </c>
      <c r="F362">
        <v>0</v>
      </c>
      <c r="G362">
        <v>30</v>
      </c>
      <c r="H362">
        <v>1</v>
      </c>
      <c r="I362">
        <f t="shared" si="15"/>
        <v>-0.46479177476987804</v>
      </c>
      <c r="J362">
        <f t="shared" si="16"/>
        <v>0.38584969912226913</v>
      </c>
      <c r="K362">
        <v>0</v>
      </c>
      <c r="L362">
        <f t="shared" si="17"/>
        <v>-0.48751559108796061</v>
      </c>
    </row>
    <row r="363" spans="5:12" x14ac:dyDescent="0.3">
      <c r="E363">
        <v>698</v>
      </c>
      <c r="F363">
        <v>0</v>
      </c>
      <c r="G363">
        <v>27</v>
      </c>
      <c r="H363">
        <v>2</v>
      </c>
      <c r="I363">
        <f t="shared" si="15"/>
        <v>-0.12962077761184887</v>
      </c>
      <c r="J363">
        <f t="shared" si="16"/>
        <v>0.46764010094237973</v>
      </c>
      <c r="K363">
        <v>1</v>
      </c>
      <c r="L363">
        <f t="shared" si="17"/>
        <v>-0.76005629398865437</v>
      </c>
    </row>
    <row r="364" spans="5:12" x14ac:dyDescent="0.3">
      <c r="E364">
        <v>699</v>
      </c>
      <c r="F364">
        <v>0</v>
      </c>
      <c r="G364">
        <v>28</v>
      </c>
      <c r="H364">
        <v>4</v>
      </c>
      <c r="I364">
        <f t="shared" si="15"/>
        <v>0.33392408648753258</v>
      </c>
      <c r="J364">
        <f t="shared" si="16"/>
        <v>0.5827138600795716</v>
      </c>
      <c r="K364">
        <v>1</v>
      </c>
      <c r="L364">
        <f t="shared" si="17"/>
        <v>-0.54005901915482368</v>
      </c>
    </row>
    <row r="365" spans="5:12" x14ac:dyDescent="0.3">
      <c r="E365">
        <v>703</v>
      </c>
      <c r="F365">
        <v>0</v>
      </c>
      <c r="G365">
        <v>23</v>
      </c>
      <c r="H365">
        <v>1</v>
      </c>
      <c r="I365">
        <f t="shared" si="15"/>
        <v>-0.25799464455320137</v>
      </c>
      <c r="J365">
        <f t="shared" si="16"/>
        <v>0.43585673272397496</v>
      </c>
      <c r="K365">
        <v>0</v>
      </c>
      <c r="L365">
        <f t="shared" si="17"/>
        <v>-0.57244703974874178</v>
      </c>
    </row>
    <row r="366" spans="5:12" x14ac:dyDescent="0.3">
      <c r="E366">
        <v>705</v>
      </c>
      <c r="F366">
        <v>0</v>
      </c>
      <c r="G366">
        <v>33</v>
      </c>
      <c r="H366">
        <v>1</v>
      </c>
      <c r="I366">
        <f t="shared" si="15"/>
        <v>-0.55341911629131069</v>
      </c>
      <c r="J366">
        <f t="shared" si="16"/>
        <v>0.36507151229137413</v>
      </c>
      <c r="K366">
        <v>0</v>
      </c>
      <c r="L366">
        <f t="shared" si="17"/>
        <v>-0.45424290421299546</v>
      </c>
    </row>
    <row r="367" spans="5:12" x14ac:dyDescent="0.3">
      <c r="E367">
        <v>706</v>
      </c>
      <c r="F367">
        <v>0</v>
      </c>
      <c r="G367">
        <v>21</v>
      </c>
      <c r="H367">
        <v>4</v>
      </c>
      <c r="I367">
        <f t="shared" si="15"/>
        <v>0.54072121670420925</v>
      </c>
      <c r="J367">
        <f t="shared" si="16"/>
        <v>0.63198017516762717</v>
      </c>
      <c r="K367">
        <v>1</v>
      </c>
      <c r="L367">
        <f t="shared" si="17"/>
        <v>-0.45889725373293155</v>
      </c>
    </row>
    <row r="368" spans="5:12" x14ac:dyDescent="0.3">
      <c r="E368">
        <v>707</v>
      </c>
      <c r="F368">
        <v>0</v>
      </c>
      <c r="G368">
        <v>25</v>
      </c>
      <c r="H368">
        <v>2</v>
      </c>
      <c r="I368">
        <f t="shared" si="15"/>
        <v>-7.0535883264226995E-2</v>
      </c>
      <c r="J368">
        <f t="shared" si="16"/>
        <v>0.48237333675538246</v>
      </c>
      <c r="K368">
        <v>1</v>
      </c>
      <c r="L368">
        <f t="shared" si="17"/>
        <v>-0.729036907162675</v>
      </c>
    </row>
    <row r="369" spans="5:12" x14ac:dyDescent="0.3">
      <c r="E369">
        <v>708</v>
      </c>
      <c r="F369">
        <v>0</v>
      </c>
      <c r="G369">
        <v>28</v>
      </c>
      <c r="H369">
        <v>2</v>
      </c>
      <c r="I369">
        <f t="shared" si="15"/>
        <v>-0.15916322478565992</v>
      </c>
      <c r="J369">
        <f t="shared" si="16"/>
        <v>0.46029298303001775</v>
      </c>
      <c r="K369">
        <v>0</v>
      </c>
      <c r="L369">
        <f t="shared" si="17"/>
        <v>-0.61672884783008641</v>
      </c>
    </row>
    <row r="370" spans="5:12" x14ac:dyDescent="0.3">
      <c r="E370">
        <v>709</v>
      </c>
      <c r="F370">
        <v>0</v>
      </c>
      <c r="G370">
        <v>30</v>
      </c>
      <c r="H370">
        <v>3</v>
      </c>
      <c r="I370">
        <f t="shared" si="15"/>
        <v>2.82955365033144E-2</v>
      </c>
      <c r="J370">
        <f t="shared" si="16"/>
        <v>0.50707341219560509</v>
      </c>
      <c r="K370">
        <v>0</v>
      </c>
      <c r="L370">
        <f t="shared" si="17"/>
        <v>-0.70739502514638497</v>
      </c>
    </row>
    <row r="371" spans="5:12" x14ac:dyDescent="0.3">
      <c r="E371">
        <v>710</v>
      </c>
      <c r="F371">
        <v>0</v>
      </c>
      <c r="G371">
        <v>25</v>
      </c>
      <c r="H371">
        <v>1</v>
      </c>
      <c r="I371">
        <f t="shared" si="15"/>
        <v>-0.31707953890082324</v>
      </c>
      <c r="J371">
        <f t="shared" si="16"/>
        <v>0.4213876510165866</v>
      </c>
      <c r="K371">
        <v>1</v>
      </c>
      <c r="L371">
        <f t="shared" si="17"/>
        <v>-0.8642020827007012</v>
      </c>
    </row>
    <row r="372" spans="5:12" x14ac:dyDescent="0.3">
      <c r="E372">
        <v>712</v>
      </c>
      <c r="F372">
        <v>0</v>
      </c>
      <c r="G372">
        <v>23</v>
      </c>
      <c r="H372">
        <v>0</v>
      </c>
      <c r="I372">
        <f t="shared" si="15"/>
        <v>-0.50453830018979762</v>
      </c>
      <c r="J372">
        <f t="shared" si="16"/>
        <v>0.37647474563043315</v>
      </c>
      <c r="K372">
        <v>0</v>
      </c>
      <c r="L372">
        <f t="shared" si="17"/>
        <v>-0.47236601048092863</v>
      </c>
    </row>
    <row r="373" spans="5:12" x14ac:dyDescent="0.3">
      <c r="E373">
        <v>715</v>
      </c>
      <c r="F373">
        <v>0</v>
      </c>
      <c r="G373">
        <v>27</v>
      </c>
      <c r="H373">
        <v>1</v>
      </c>
      <c r="I373">
        <f t="shared" si="15"/>
        <v>-0.37616443324844512</v>
      </c>
      <c r="J373">
        <f t="shared" si="16"/>
        <v>0.40705232119841905</v>
      </c>
      <c r="K373">
        <v>0</v>
      </c>
      <c r="L373">
        <f t="shared" si="17"/>
        <v>-0.52264911524029722</v>
      </c>
    </row>
    <row r="374" spans="5:12" x14ac:dyDescent="0.3">
      <c r="E374">
        <v>718</v>
      </c>
      <c r="F374">
        <v>0</v>
      </c>
      <c r="G374">
        <v>28</v>
      </c>
      <c r="H374">
        <v>0</v>
      </c>
      <c r="I374">
        <f t="shared" si="15"/>
        <v>-0.65225053605885241</v>
      </c>
      <c r="J374">
        <f t="shared" si="16"/>
        <v>0.34248256352607059</v>
      </c>
      <c r="K374">
        <v>0</v>
      </c>
      <c r="L374">
        <f t="shared" si="17"/>
        <v>-0.41928399592986543</v>
      </c>
    </row>
    <row r="375" spans="5:12" x14ac:dyDescent="0.3">
      <c r="E375">
        <v>722</v>
      </c>
      <c r="F375">
        <v>0</v>
      </c>
      <c r="G375">
        <v>28</v>
      </c>
      <c r="H375">
        <v>3</v>
      </c>
      <c r="I375">
        <f t="shared" si="15"/>
        <v>8.7380430850936275E-2</v>
      </c>
      <c r="J375">
        <f t="shared" si="16"/>
        <v>0.52183121874916027</v>
      </c>
      <c r="K375">
        <v>1</v>
      </c>
      <c r="L375">
        <f t="shared" si="17"/>
        <v>-0.65041107911334395</v>
      </c>
    </row>
    <row r="376" spans="5:12" x14ac:dyDescent="0.3">
      <c r="E376">
        <v>723</v>
      </c>
      <c r="F376">
        <v>0</v>
      </c>
      <c r="G376">
        <v>27</v>
      </c>
      <c r="H376">
        <v>0</v>
      </c>
      <c r="I376">
        <f t="shared" si="15"/>
        <v>-0.62270808888504137</v>
      </c>
      <c r="J376">
        <f t="shared" si="16"/>
        <v>0.34916578971949414</v>
      </c>
      <c r="K376">
        <v>0</v>
      </c>
      <c r="L376">
        <f t="shared" si="17"/>
        <v>-0.42950033851528152</v>
      </c>
    </row>
    <row r="377" spans="5:12" x14ac:dyDescent="0.3">
      <c r="E377">
        <v>724</v>
      </c>
      <c r="F377">
        <v>0</v>
      </c>
      <c r="G377">
        <v>24</v>
      </c>
      <c r="H377">
        <v>2</v>
      </c>
      <c r="I377">
        <f t="shared" si="15"/>
        <v>-4.0993436090416169E-2</v>
      </c>
      <c r="J377">
        <f t="shared" si="16"/>
        <v>0.48975307590091938</v>
      </c>
      <c r="K377">
        <v>1</v>
      </c>
      <c r="L377">
        <f t="shared" si="17"/>
        <v>-0.7138539416240306</v>
      </c>
    </row>
    <row r="378" spans="5:12" x14ac:dyDescent="0.3">
      <c r="E378">
        <v>728</v>
      </c>
      <c r="F378">
        <v>0</v>
      </c>
      <c r="G378">
        <v>24</v>
      </c>
      <c r="H378">
        <v>1</v>
      </c>
      <c r="I378">
        <f t="shared" si="15"/>
        <v>-0.28753709172701242</v>
      </c>
      <c r="J378">
        <f t="shared" si="16"/>
        <v>0.42860693442267345</v>
      </c>
      <c r="K378">
        <v>0</v>
      </c>
      <c r="L378">
        <f t="shared" si="17"/>
        <v>-0.55967792510557524</v>
      </c>
    </row>
    <row r="379" spans="5:12" x14ac:dyDescent="0.3">
      <c r="E379">
        <v>730</v>
      </c>
      <c r="F379">
        <v>0</v>
      </c>
      <c r="G379">
        <v>31</v>
      </c>
      <c r="H379">
        <v>2</v>
      </c>
      <c r="I379">
        <f t="shared" si="15"/>
        <v>-0.24779056630709262</v>
      </c>
      <c r="J379">
        <f t="shared" si="16"/>
        <v>0.43836739054532731</v>
      </c>
      <c r="K379">
        <v>0</v>
      </c>
      <c r="L379">
        <f t="shared" si="17"/>
        <v>-0.57690736268796639</v>
      </c>
    </row>
    <row r="380" spans="5:12" x14ac:dyDescent="0.3">
      <c r="E380">
        <v>733</v>
      </c>
      <c r="F380">
        <v>0</v>
      </c>
      <c r="G380">
        <v>26</v>
      </c>
      <c r="H380">
        <v>2</v>
      </c>
      <c r="I380">
        <f t="shared" si="15"/>
        <v>-0.10007833043803804</v>
      </c>
      <c r="J380">
        <f t="shared" si="16"/>
        <v>0.47500127882482573</v>
      </c>
      <c r="K380">
        <v>1</v>
      </c>
      <c r="L380">
        <f t="shared" si="17"/>
        <v>-0.74443778268832894</v>
      </c>
    </row>
    <row r="381" spans="5:12" x14ac:dyDescent="0.3">
      <c r="E381">
        <v>736</v>
      </c>
      <c r="F381">
        <v>0</v>
      </c>
      <c r="G381">
        <v>22</v>
      </c>
      <c r="H381">
        <v>0</v>
      </c>
      <c r="I381">
        <f t="shared" si="15"/>
        <v>-0.47499585301598674</v>
      </c>
      <c r="J381">
        <f t="shared" si="16"/>
        <v>0.38343447587697599</v>
      </c>
      <c r="K381">
        <v>1</v>
      </c>
      <c r="L381">
        <f t="shared" si="17"/>
        <v>-0.95858653098142033</v>
      </c>
    </row>
    <row r="382" spans="5:12" x14ac:dyDescent="0.3">
      <c r="E382">
        <v>738</v>
      </c>
      <c r="F382">
        <v>0</v>
      </c>
      <c r="G382">
        <v>25</v>
      </c>
      <c r="H382">
        <v>4</v>
      </c>
      <c r="I382">
        <f t="shared" si="15"/>
        <v>0.4225514280089655</v>
      </c>
      <c r="J382">
        <f t="shared" si="16"/>
        <v>0.60409362269018163</v>
      </c>
      <c r="K382">
        <v>1</v>
      </c>
      <c r="L382">
        <f t="shared" si="17"/>
        <v>-0.50402608860532816</v>
      </c>
    </row>
    <row r="383" spans="5:12" x14ac:dyDescent="0.3">
      <c r="E383">
        <v>740</v>
      </c>
      <c r="F383">
        <v>0</v>
      </c>
      <c r="G383">
        <v>26</v>
      </c>
      <c r="H383">
        <v>1</v>
      </c>
      <c r="I383">
        <f t="shared" si="15"/>
        <v>-0.34662198607463429</v>
      </c>
      <c r="J383">
        <f t="shared" si="16"/>
        <v>0.41420181963297931</v>
      </c>
      <c r="K383">
        <v>0</v>
      </c>
      <c r="L383">
        <f t="shared" si="17"/>
        <v>-0.5347799508292097</v>
      </c>
    </row>
    <row r="384" spans="5:12" x14ac:dyDescent="0.3">
      <c r="E384">
        <v>742</v>
      </c>
      <c r="F384">
        <v>0</v>
      </c>
      <c r="G384">
        <v>24</v>
      </c>
      <c r="H384">
        <v>1</v>
      </c>
      <c r="I384">
        <f t="shared" si="15"/>
        <v>-0.28753709172701242</v>
      </c>
      <c r="J384">
        <f t="shared" si="16"/>
        <v>0.42860693442267345</v>
      </c>
      <c r="K384">
        <v>1</v>
      </c>
      <c r="L384">
        <f t="shared" si="17"/>
        <v>-0.8472150168325876</v>
      </c>
    </row>
    <row r="385" spans="5:12" x14ac:dyDescent="0.3">
      <c r="E385">
        <v>744</v>
      </c>
      <c r="F385">
        <v>0</v>
      </c>
      <c r="G385">
        <v>21</v>
      </c>
      <c r="H385">
        <v>2</v>
      </c>
      <c r="I385">
        <f t="shared" si="15"/>
        <v>4.7633905431016699E-2</v>
      </c>
      <c r="J385">
        <f t="shared" si="16"/>
        <v>0.51190622518510587</v>
      </c>
      <c r="K385">
        <v>1</v>
      </c>
      <c r="L385">
        <f t="shared" si="17"/>
        <v>-0.6696138246526997</v>
      </c>
    </row>
    <row r="386" spans="5:12" x14ac:dyDescent="0.3">
      <c r="E386">
        <v>750</v>
      </c>
      <c r="F386">
        <v>0</v>
      </c>
      <c r="G386">
        <v>26</v>
      </c>
      <c r="H386">
        <v>0</v>
      </c>
      <c r="I386">
        <f t="shared" si="15"/>
        <v>-0.59316564171123054</v>
      </c>
      <c r="J386">
        <f t="shared" si="16"/>
        <v>0.35590883920341287</v>
      </c>
      <c r="K386">
        <v>0</v>
      </c>
      <c r="L386">
        <f t="shared" si="17"/>
        <v>-0.43991500886364249</v>
      </c>
    </row>
    <row r="387" spans="5:12" x14ac:dyDescent="0.3">
      <c r="E387">
        <v>752</v>
      </c>
      <c r="F387">
        <v>0</v>
      </c>
      <c r="G387">
        <v>25</v>
      </c>
      <c r="H387">
        <v>1</v>
      </c>
      <c r="I387">
        <f t="shared" si="15"/>
        <v>-0.31707953890082324</v>
      </c>
      <c r="J387">
        <f t="shared" si="16"/>
        <v>0.4213876510165866</v>
      </c>
      <c r="K387">
        <v>0</v>
      </c>
      <c r="L387">
        <f t="shared" si="17"/>
        <v>-0.54712254379987779</v>
      </c>
    </row>
    <row r="388" spans="5:12" x14ac:dyDescent="0.3">
      <c r="E388">
        <v>753</v>
      </c>
      <c r="F388">
        <v>0</v>
      </c>
      <c r="G388">
        <v>26</v>
      </c>
      <c r="H388">
        <v>1</v>
      </c>
      <c r="I388">
        <f t="shared" si="15"/>
        <v>-0.34662198607463429</v>
      </c>
      <c r="J388">
        <f t="shared" si="16"/>
        <v>0.41420181963297931</v>
      </c>
      <c r="K388">
        <v>0</v>
      </c>
      <c r="L388">
        <f t="shared" si="17"/>
        <v>-0.5347799508292097</v>
      </c>
    </row>
    <row r="389" spans="5:12" x14ac:dyDescent="0.3">
      <c r="E389">
        <v>754</v>
      </c>
      <c r="F389">
        <v>0</v>
      </c>
      <c r="G389">
        <v>36</v>
      </c>
      <c r="H389">
        <v>1</v>
      </c>
      <c r="I389">
        <f t="shared" si="15"/>
        <v>-0.64204645781274361</v>
      </c>
      <c r="J389">
        <f t="shared" si="16"/>
        <v>0.34478408142895112</v>
      </c>
      <c r="K389">
        <v>0</v>
      </c>
      <c r="L389">
        <f t="shared" si="17"/>
        <v>-0.42279045099505508</v>
      </c>
    </row>
    <row r="390" spans="5:12" x14ac:dyDescent="0.3">
      <c r="E390">
        <v>756</v>
      </c>
      <c r="F390">
        <v>0</v>
      </c>
      <c r="G390">
        <v>29</v>
      </c>
      <c r="H390">
        <v>0</v>
      </c>
      <c r="I390">
        <f t="shared" si="15"/>
        <v>-0.68179298323266324</v>
      </c>
      <c r="J390">
        <f t="shared" si="16"/>
        <v>0.33586124487168312</v>
      </c>
      <c r="K390">
        <v>1</v>
      </c>
      <c r="L390">
        <f t="shared" si="17"/>
        <v>-1.0910571660025139</v>
      </c>
    </row>
    <row r="391" spans="5:12" x14ac:dyDescent="0.3">
      <c r="E391">
        <v>759</v>
      </c>
      <c r="F391">
        <v>0</v>
      </c>
      <c r="G391">
        <v>25</v>
      </c>
      <c r="H391">
        <v>4</v>
      </c>
      <c r="I391">
        <f t="shared" si="15"/>
        <v>0.4225514280089655</v>
      </c>
      <c r="J391">
        <f t="shared" si="16"/>
        <v>0.60409362269018163</v>
      </c>
      <c r="K391">
        <v>1</v>
      </c>
      <c r="L391">
        <f t="shared" si="17"/>
        <v>-0.50402608860532816</v>
      </c>
    </row>
    <row r="392" spans="5:12" x14ac:dyDescent="0.3">
      <c r="E392">
        <v>760</v>
      </c>
      <c r="F392">
        <v>0</v>
      </c>
      <c r="G392">
        <v>23</v>
      </c>
      <c r="H392">
        <v>0</v>
      </c>
      <c r="I392">
        <f t="shared" si="15"/>
        <v>-0.50453830018979762</v>
      </c>
      <c r="J392">
        <f t="shared" si="16"/>
        <v>0.37647474563043315</v>
      </c>
      <c r="K392">
        <v>0</v>
      </c>
      <c r="L392">
        <f t="shared" si="17"/>
        <v>-0.47236601048092863</v>
      </c>
    </row>
    <row r="393" spans="5:12" x14ac:dyDescent="0.3">
      <c r="E393">
        <v>763</v>
      </c>
      <c r="F393">
        <v>0</v>
      </c>
      <c r="G393">
        <v>29</v>
      </c>
      <c r="H393">
        <v>2</v>
      </c>
      <c r="I393">
        <f t="shared" si="15"/>
        <v>-0.18870567195947074</v>
      </c>
      <c r="J393">
        <f t="shared" si="16"/>
        <v>0.4529630806334754</v>
      </c>
      <c r="K393">
        <v>1</v>
      </c>
      <c r="L393">
        <f t="shared" si="17"/>
        <v>-0.79194465652573676</v>
      </c>
    </row>
    <row r="394" spans="5:12" x14ac:dyDescent="0.3">
      <c r="E394">
        <v>764</v>
      </c>
      <c r="F394">
        <v>0</v>
      </c>
      <c r="G394">
        <v>33</v>
      </c>
      <c r="H394">
        <v>2</v>
      </c>
      <c r="I394">
        <f t="shared" si="15"/>
        <v>-0.30687546065471449</v>
      </c>
      <c r="J394">
        <f t="shared" si="16"/>
        <v>0.42387758611825499</v>
      </c>
      <c r="K394">
        <v>1</v>
      </c>
      <c r="L394">
        <f t="shared" si="17"/>
        <v>-0.85831057742075578</v>
      </c>
    </row>
    <row r="395" spans="5:12" x14ac:dyDescent="0.3">
      <c r="E395">
        <v>767</v>
      </c>
      <c r="F395">
        <v>0</v>
      </c>
      <c r="G395">
        <v>15</v>
      </c>
      <c r="H395">
        <v>0</v>
      </c>
      <c r="I395">
        <f t="shared" si="15"/>
        <v>-0.26819872279931012</v>
      </c>
      <c r="J395">
        <f t="shared" si="16"/>
        <v>0.43334935929058488</v>
      </c>
      <c r="K395">
        <v>1</v>
      </c>
      <c r="L395">
        <f t="shared" si="17"/>
        <v>-0.83621104190619933</v>
      </c>
    </row>
    <row r="396" spans="5:12" x14ac:dyDescent="0.3">
      <c r="E396">
        <v>768</v>
      </c>
      <c r="F396">
        <v>0</v>
      </c>
      <c r="G396">
        <v>21</v>
      </c>
      <c r="H396">
        <v>5</v>
      </c>
      <c r="I396">
        <f t="shared" ref="I396:I459" si="18">$H$5+$H$6*G396+H396*$H$7</f>
        <v>0.78726487234080555</v>
      </c>
      <c r="J396">
        <f t="shared" ref="J396:J459" si="19">EXP(I396)/(1+EXP(I396))</f>
        <v>0.68724374413494127</v>
      </c>
      <c r="K396">
        <v>1</v>
      </c>
      <c r="L396">
        <f t="shared" ref="L396:L459" si="20">IF(K396=1,LN(J396),LN(1-J396))</f>
        <v>-0.37506625472838862</v>
      </c>
    </row>
    <row r="397" spans="5:12" x14ac:dyDescent="0.3">
      <c r="E397">
        <v>769</v>
      </c>
      <c r="F397">
        <v>0</v>
      </c>
      <c r="G397">
        <v>31</v>
      </c>
      <c r="H397">
        <v>2</v>
      </c>
      <c r="I397">
        <f t="shared" si="18"/>
        <v>-0.24779056630709262</v>
      </c>
      <c r="J397">
        <f t="shared" si="19"/>
        <v>0.43836739054532731</v>
      </c>
      <c r="K397">
        <v>0</v>
      </c>
      <c r="L397">
        <f t="shared" si="20"/>
        <v>-0.57690736268796639</v>
      </c>
    </row>
    <row r="398" spans="5:12" x14ac:dyDescent="0.3">
      <c r="E398">
        <v>771</v>
      </c>
      <c r="F398">
        <v>0</v>
      </c>
      <c r="G398">
        <v>13</v>
      </c>
      <c r="H398">
        <v>3</v>
      </c>
      <c r="I398">
        <f t="shared" si="18"/>
        <v>0.53051713845810045</v>
      </c>
      <c r="J398">
        <f t="shared" si="19"/>
        <v>0.62960371822394257</v>
      </c>
      <c r="K398">
        <v>0</v>
      </c>
      <c r="L398">
        <f t="shared" si="20"/>
        <v>-0.99318181466207067</v>
      </c>
    </row>
    <row r="399" spans="5:12" x14ac:dyDescent="0.3">
      <c r="E399">
        <v>772</v>
      </c>
      <c r="F399">
        <v>0</v>
      </c>
      <c r="G399">
        <v>22</v>
      </c>
      <c r="H399">
        <v>1</v>
      </c>
      <c r="I399">
        <f t="shared" si="18"/>
        <v>-0.22845219737939049</v>
      </c>
      <c r="J399">
        <f t="shared" si="19"/>
        <v>0.44313405718131693</v>
      </c>
      <c r="K399">
        <v>0</v>
      </c>
      <c r="L399">
        <f t="shared" si="20"/>
        <v>-0.58543074518798954</v>
      </c>
    </row>
    <row r="400" spans="5:12" x14ac:dyDescent="0.3">
      <c r="E400">
        <v>773</v>
      </c>
      <c r="F400">
        <v>0</v>
      </c>
      <c r="G400">
        <v>30</v>
      </c>
      <c r="H400">
        <v>3</v>
      </c>
      <c r="I400">
        <f t="shared" si="18"/>
        <v>2.82955365033144E-2</v>
      </c>
      <c r="J400">
        <f t="shared" si="19"/>
        <v>0.50707341219560509</v>
      </c>
      <c r="K400">
        <v>0</v>
      </c>
      <c r="L400">
        <f t="shared" si="20"/>
        <v>-0.70739502514638497</v>
      </c>
    </row>
    <row r="401" spans="5:12" x14ac:dyDescent="0.3">
      <c r="E401">
        <v>774</v>
      </c>
      <c r="F401">
        <v>0</v>
      </c>
      <c r="G401">
        <v>33</v>
      </c>
      <c r="H401">
        <v>1</v>
      </c>
      <c r="I401">
        <f t="shared" si="18"/>
        <v>-0.55341911629131069</v>
      </c>
      <c r="J401">
        <f t="shared" si="19"/>
        <v>0.36507151229137413</v>
      </c>
      <c r="K401">
        <v>0</v>
      </c>
      <c r="L401">
        <f t="shared" si="20"/>
        <v>-0.45424290421299546</v>
      </c>
    </row>
    <row r="402" spans="5:12" x14ac:dyDescent="0.3">
      <c r="E402">
        <v>775</v>
      </c>
      <c r="F402">
        <v>0</v>
      </c>
      <c r="G402">
        <v>24</v>
      </c>
      <c r="H402">
        <v>1</v>
      </c>
      <c r="I402">
        <f t="shared" si="18"/>
        <v>-0.28753709172701242</v>
      </c>
      <c r="J402">
        <f t="shared" si="19"/>
        <v>0.42860693442267345</v>
      </c>
      <c r="K402">
        <v>0</v>
      </c>
      <c r="L402">
        <f t="shared" si="20"/>
        <v>-0.55967792510557524</v>
      </c>
    </row>
    <row r="403" spans="5:12" x14ac:dyDescent="0.3">
      <c r="E403">
        <v>777</v>
      </c>
      <c r="F403">
        <v>0</v>
      </c>
      <c r="G403">
        <v>34</v>
      </c>
      <c r="H403">
        <v>2</v>
      </c>
      <c r="I403">
        <f t="shared" si="18"/>
        <v>-0.33641790782852554</v>
      </c>
      <c r="J403">
        <f t="shared" si="19"/>
        <v>0.41667987164133691</v>
      </c>
      <c r="K403">
        <v>0</v>
      </c>
      <c r="L403">
        <f t="shared" si="20"/>
        <v>-0.53901913808834467</v>
      </c>
    </row>
    <row r="404" spans="5:12" x14ac:dyDescent="0.3">
      <c r="E404">
        <v>779</v>
      </c>
      <c r="F404">
        <v>0</v>
      </c>
      <c r="G404">
        <v>25</v>
      </c>
      <c r="H404">
        <v>0</v>
      </c>
      <c r="I404">
        <f t="shared" si="18"/>
        <v>-0.56362319453741949</v>
      </c>
      <c r="J404">
        <f t="shared" si="19"/>
        <v>0.36270953759513541</v>
      </c>
      <c r="K404">
        <v>0</v>
      </c>
      <c r="L404">
        <f t="shared" si="20"/>
        <v>-0.45052974240251975</v>
      </c>
    </row>
    <row r="405" spans="5:12" x14ac:dyDescent="0.3">
      <c r="E405">
        <v>780</v>
      </c>
      <c r="F405">
        <v>0</v>
      </c>
      <c r="G405">
        <v>26</v>
      </c>
      <c r="H405">
        <v>1</v>
      </c>
      <c r="I405">
        <f t="shared" si="18"/>
        <v>-0.34662198607463429</v>
      </c>
      <c r="J405">
        <f t="shared" si="19"/>
        <v>0.41420181963297931</v>
      </c>
      <c r="K405">
        <v>1</v>
      </c>
      <c r="L405">
        <f t="shared" si="20"/>
        <v>-0.88140193690384405</v>
      </c>
    </row>
    <row r="406" spans="5:12" x14ac:dyDescent="0.3">
      <c r="E406">
        <v>784</v>
      </c>
      <c r="F406">
        <v>0</v>
      </c>
      <c r="G406">
        <v>32</v>
      </c>
      <c r="H406">
        <v>1</v>
      </c>
      <c r="I406">
        <f t="shared" si="18"/>
        <v>-0.52387666911749986</v>
      </c>
      <c r="J406">
        <f t="shared" si="19"/>
        <v>0.37194618652417066</v>
      </c>
      <c r="K406">
        <v>0</v>
      </c>
      <c r="L406">
        <f t="shared" si="20"/>
        <v>-0.46512942593700207</v>
      </c>
    </row>
    <row r="407" spans="5:12" x14ac:dyDescent="0.3">
      <c r="E407">
        <v>788</v>
      </c>
      <c r="F407">
        <v>0</v>
      </c>
      <c r="G407">
        <v>25</v>
      </c>
      <c r="H407">
        <v>2</v>
      </c>
      <c r="I407">
        <f t="shared" si="18"/>
        <v>-7.0535883264226995E-2</v>
      </c>
      <c r="J407">
        <f t="shared" si="19"/>
        <v>0.48237333675538246</v>
      </c>
      <c r="K407">
        <v>0</v>
      </c>
      <c r="L407">
        <f t="shared" si="20"/>
        <v>-0.65850102389844789</v>
      </c>
    </row>
    <row r="408" spans="5:12" x14ac:dyDescent="0.3">
      <c r="E408">
        <v>789</v>
      </c>
      <c r="F408">
        <v>0</v>
      </c>
      <c r="G408">
        <v>25</v>
      </c>
      <c r="H408">
        <v>2</v>
      </c>
      <c r="I408">
        <f t="shared" si="18"/>
        <v>-7.0535883264226995E-2</v>
      </c>
      <c r="J408">
        <f t="shared" si="19"/>
        <v>0.48237333675538246</v>
      </c>
      <c r="K408">
        <v>0</v>
      </c>
      <c r="L408">
        <f t="shared" si="20"/>
        <v>-0.65850102389844789</v>
      </c>
    </row>
    <row r="409" spans="5:12" x14ac:dyDescent="0.3">
      <c r="E409">
        <v>792</v>
      </c>
      <c r="F409">
        <v>0</v>
      </c>
      <c r="G409">
        <v>16</v>
      </c>
      <c r="H409">
        <v>2</v>
      </c>
      <c r="I409">
        <f t="shared" si="18"/>
        <v>0.19534614130007144</v>
      </c>
      <c r="J409">
        <f t="shared" si="19"/>
        <v>0.54868182502446594</v>
      </c>
      <c r="K409">
        <v>1</v>
      </c>
      <c r="L409">
        <f t="shared" si="20"/>
        <v>-0.6002365591682588</v>
      </c>
    </row>
    <row r="410" spans="5:12" x14ac:dyDescent="0.3">
      <c r="E410">
        <v>796</v>
      </c>
      <c r="F410">
        <v>0</v>
      </c>
      <c r="G410">
        <v>24</v>
      </c>
      <c r="H410">
        <v>2</v>
      </c>
      <c r="I410">
        <f t="shared" si="18"/>
        <v>-4.0993436090416169E-2</v>
      </c>
      <c r="J410">
        <f t="shared" si="19"/>
        <v>0.48975307590091938</v>
      </c>
      <c r="K410">
        <v>1</v>
      </c>
      <c r="L410">
        <f t="shared" si="20"/>
        <v>-0.7138539416240306</v>
      </c>
    </row>
    <row r="411" spans="5:12" x14ac:dyDescent="0.3">
      <c r="E411">
        <v>798</v>
      </c>
      <c r="F411">
        <v>0</v>
      </c>
      <c r="G411">
        <v>23</v>
      </c>
      <c r="H411">
        <v>0</v>
      </c>
      <c r="I411">
        <f t="shared" si="18"/>
        <v>-0.50453830018979762</v>
      </c>
      <c r="J411">
        <f t="shared" si="19"/>
        <v>0.37647474563043315</v>
      </c>
      <c r="K411">
        <v>0</v>
      </c>
      <c r="L411">
        <f t="shared" si="20"/>
        <v>-0.47236601048092863</v>
      </c>
    </row>
    <row r="412" spans="5:12" x14ac:dyDescent="0.3">
      <c r="E412">
        <v>802</v>
      </c>
      <c r="F412">
        <v>0</v>
      </c>
      <c r="G412">
        <v>21</v>
      </c>
      <c r="H412">
        <v>0</v>
      </c>
      <c r="I412">
        <f t="shared" si="18"/>
        <v>-0.4454534058421758</v>
      </c>
      <c r="J412">
        <f t="shared" si="19"/>
        <v>0.39044230173252575</v>
      </c>
      <c r="K412">
        <v>1</v>
      </c>
      <c r="L412">
        <f t="shared" si="20"/>
        <v>-0.94047507546550391</v>
      </c>
    </row>
    <row r="413" spans="5:12" x14ac:dyDescent="0.3">
      <c r="E413">
        <v>804</v>
      </c>
      <c r="F413">
        <v>0</v>
      </c>
      <c r="G413">
        <v>36</v>
      </c>
      <c r="H413">
        <v>1</v>
      </c>
      <c r="I413">
        <f t="shared" si="18"/>
        <v>-0.64204645781274361</v>
      </c>
      <c r="J413">
        <f t="shared" si="19"/>
        <v>0.34478408142895112</v>
      </c>
      <c r="K413">
        <v>1</v>
      </c>
      <c r="L413">
        <f t="shared" si="20"/>
        <v>-1.0648369088077989</v>
      </c>
    </row>
    <row r="414" spans="5:12" x14ac:dyDescent="0.3">
      <c r="E414">
        <v>807</v>
      </c>
      <c r="F414">
        <v>0</v>
      </c>
      <c r="G414">
        <v>22</v>
      </c>
      <c r="H414">
        <v>1</v>
      </c>
      <c r="I414">
        <f t="shared" si="18"/>
        <v>-0.22845219737939049</v>
      </c>
      <c r="J414">
        <f t="shared" si="19"/>
        <v>0.44313405718131693</v>
      </c>
      <c r="K414">
        <v>1</v>
      </c>
      <c r="L414">
        <f t="shared" si="20"/>
        <v>-0.81388294256737992</v>
      </c>
    </row>
    <row r="415" spans="5:12" x14ac:dyDescent="0.3">
      <c r="E415">
        <v>808</v>
      </c>
      <c r="F415">
        <v>0</v>
      </c>
      <c r="G415">
        <v>27</v>
      </c>
      <c r="H415">
        <v>2</v>
      </c>
      <c r="I415">
        <f t="shared" si="18"/>
        <v>-0.12962077761184887</v>
      </c>
      <c r="J415">
        <f t="shared" si="19"/>
        <v>0.46764010094237973</v>
      </c>
      <c r="K415">
        <v>1</v>
      </c>
      <c r="L415">
        <f t="shared" si="20"/>
        <v>-0.76005629398865437</v>
      </c>
    </row>
    <row r="416" spans="5:12" x14ac:dyDescent="0.3">
      <c r="E416">
        <v>809</v>
      </c>
      <c r="F416">
        <v>0</v>
      </c>
      <c r="G416">
        <v>28</v>
      </c>
      <c r="H416">
        <v>1</v>
      </c>
      <c r="I416">
        <f t="shared" si="18"/>
        <v>-0.40570688042225617</v>
      </c>
      <c r="J416">
        <f t="shared" si="19"/>
        <v>0.39994197604775911</v>
      </c>
      <c r="K416">
        <v>1</v>
      </c>
      <c r="L416">
        <f t="shared" si="20"/>
        <v>-0.91643580227695931</v>
      </c>
    </row>
    <row r="417" spans="5:12" x14ac:dyDescent="0.3">
      <c r="E417">
        <v>810</v>
      </c>
      <c r="F417">
        <v>0</v>
      </c>
      <c r="G417">
        <v>31</v>
      </c>
      <c r="H417">
        <v>0</v>
      </c>
      <c r="I417">
        <f t="shared" si="18"/>
        <v>-0.74087787758028512</v>
      </c>
      <c r="J417">
        <f t="shared" si="19"/>
        <v>0.3228122059411408</v>
      </c>
      <c r="K417">
        <v>0</v>
      </c>
      <c r="L417">
        <f t="shared" si="20"/>
        <v>-0.38980665301604345</v>
      </c>
    </row>
    <row r="418" spans="5:12" x14ac:dyDescent="0.3">
      <c r="E418">
        <v>811</v>
      </c>
      <c r="F418">
        <v>0</v>
      </c>
      <c r="G418">
        <v>24</v>
      </c>
      <c r="H418">
        <v>0</v>
      </c>
      <c r="I418">
        <f t="shared" si="18"/>
        <v>-0.53408074736360867</v>
      </c>
      <c r="J418">
        <f t="shared" si="19"/>
        <v>0.36956562245441987</v>
      </c>
      <c r="K418">
        <v>0</v>
      </c>
      <c r="L418">
        <f t="shared" si="20"/>
        <v>-0.46134620901673484</v>
      </c>
    </row>
    <row r="419" spans="5:12" x14ac:dyDescent="0.3">
      <c r="E419">
        <v>813</v>
      </c>
      <c r="F419">
        <v>0</v>
      </c>
      <c r="G419">
        <v>20</v>
      </c>
      <c r="H419">
        <v>2</v>
      </c>
      <c r="I419">
        <f t="shared" si="18"/>
        <v>7.7176352604827636E-2</v>
      </c>
      <c r="J419">
        <f t="shared" si="19"/>
        <v>0.5192845172481646</v>
      </c>
      <c r="K419">
        <v>0</v>
      </c>
      <c r="L419">
        <f t="shared" si="20"/>
        <v>-0.73247969583903372</v>
      </c>
    </row>
    <row r="420" spans="5:12" x14ac:dyDescent="0.3">
      <c r="E420">
        <v>814</v>
      </c>
      <c r="F420">
        <v>0</v>
      </c>
      <c r="G420">
        <v>33</v>
      </c>
      <c r="H420">
        <v>2</v>
      </c>
      <c r="I420">
        <f t="shared" si="18"/>
        <v>-0.30687546065471449</v>
      </c>
      <c r="J420">
        <f t="shared" si="19"/>
        <v>0.42387758611825499</v>
      </c>
      <c r="K420">
        <v>0</v>
      </c>
      <c r="L420">
        <f t="shared" si="20"/>
        <v>-0.55143511676604151</v>
      </c>
    </row>
    <row r="421" spans="5:12" x14ac:dyDescent="0.3">
      <c r="E421">
        <v>818</v>
      </c>
      <c r="F421">
        <v>0</v>
      </c>
      <c r="G421">
        <v>26</v>
      </c>
      <c r="H421">
        <v>0</v>
      </c>
      <c r="I421">
        <f t="shared" si="18"/>
        <v>-0.59316564171123054</v>
      </c>
      <c r="J421">
        <f t="shared" si="19"/>
        <v>0.35590883920341287</v>
      </c>
      <c r="K421">
        <v>0</v>
      </c>
      <c r="L421">
        <f t="shared" si="20"/>
        <v>-0.43991500886364249</v>
      </c>
    </row>
    <row r="422" spans="5:12" x14ac:dyDescent="0.3">
      <c r="E422">
        <v>819</v>
      </c>
      <c r="F422">
        <v>0</v>
      </c>
      <c r="G422">
        <v>27</v>
      </c>
      <c r="H422">
        <v>2</v>
      </c>
      <c r="I422">
        <f t="shared" si="18"/>
        <v>-0.12962077761184887</v>
      </c>
      <c r="J422">
        <f t="shared" si="19"/>
        <v>0.46764010094237973</v>
      </c>
      <c r="K422">
        <v>1</v>
      </c>
      <c r="L422">
        <f t="shared" si="20"/>
        <v>-0.76005629398865437</v>
      </c>
    </row>
    <row r="423" spans="5:12" x14ac:dyDescent="0.3">
      <c r="E423">
        <v>822</v>
      </c>
      <c r="F423">
        <v>0</v>
      </c>
      <c r="G423">
        <v>27</v>
      </c>
      <c r="H423">
        <v>3</v>
      </c>
      <c r="I423">
        <f t="shared" si="18"/>
        <v>0.11692287802474732</v>
      </c>
      <c r="J423">
        <f t="shared" si="19"/>
        <v>0.52919746397064094</v>
      </c>
      <c r="K423">
        <v>1</v>
      </c>
      <c r="L423">
        <f t="shared" si="20"/>
        <v>-0.63639363894737511</v>
      </c>
    </row>
    <row r="424" spans="5:12" x14ac:dyDescent="0.3">
      <c r="E424">
        <v>824</v>
      </c>
      <c r="F424">
        <v>0</v>
      </c>
      <c r="G424">
        <v>19</v>
      </c>
      <c r="H424">
        <v>3</v>
      </c>
      <c r="I424">
        <f t="shared" si="18"/>
        <v>0.35326245541523477</v>
      </c>
      <c r="J424">
        <f t="shared" si="19"/>
        <v>0.58740849165452902</v>
      </c>
      <c r="K424">
        <v>1</v>
      </c>
      <c r="L424">
        <f t="shared" si="20"/>
        <v>-0.53203480398140612</v>
      </c>
    </row>
    <row r="425" spans="5:12" x14ac:dyDescent="0.3">
      <c r="E425">
        <v>826</v>
      </c>
      <c r="F425">
        <v>0</v>
      </c>
      <c r="G425">
        <v>25</v>
      </c>
      <c r="H425">
        <v>0</v>
      </c>
      <c r="I425">
        <f t="shared" si="18"/>
        <v>-0.56362319453741949</v>
      </c>
      <c r="J425">
        <f t="shared" si="19"/>
        <v>0.36270953759513541</v>
      </c>
      <c r="K425">
        <v>0</v>
      </c>
      <c r="L425">
        <f t="shared" si="20"/>
        <v>-0.45052974240251975</v>
      </c>
    </row>
    <row r="426" spans="5:12" x14ac:dyDescent="0.3">
      <c r="E426">
        <v>830</v>
      </c>
      <c r="F426">
        <v>0</v>
      </c>
      <c r="G426">
        <v>31</v>
      </c>
      <c r="H426">
        <v>1</v>
      </c>
      <c r="I426">
        <f t="shared" si="18"/>
        <v>-0.49433422194368887</v>
      </c>
      <c r="J426">
        <f t="shared" si="19"/>
        <v>0.37887306856506053</v>
      </c>
      <c r="K426">
        <v>0</v>
      </c>
      <c r="L426">
        <f t="shared" si="20"/>
        <v>-0.47621981948921732</v>
      </c>
    </row>
    <row r="427" spans="5:12" x14ac:dyDescent="0.3">
      <c r="E427">
        <v>831</v>
      </c>
      <c r="F427">
        <v>0</v>
      </c>
      <c r="G427">
        <v>26</v>
      </c>
      <c r="H427">
        <v>2</v>
      </c>
      <c r="I427">
        <f t="shared" si="18"/>
        <v>-0.10007833043803804</v>
      </c>
      <c r="J427">
        <f t="shared" si="19"/>
        <v>0.47500127882482573</v>
      </c>
      <c r="K427">
        <v>1</v>
      </c>
      <c r="L427">
        <f t="shared" si="20"/>
        <v>-0.74443778268832894</v>
      </c>
    </row>
    <row r="428" spans="5:12" x14ac:dyDescent="0.3">
      <c r="E428">
        <v>834</v>
      </c>
      <c r="F428">
        <v>0</v>
      </c>
      <c r="G428">
        <v>27</v>
      </c>
      <c r="H428">
        <v>0</v>
      </c>
      <c r="I428">
        <f t="shared" si="18"/>
        <v>-0.62270808888504137</v>
      </c>
      <c r="J428">
        <f t="shared" si="19"/>
        <v>0.34916578971949414</v>
      </c>
      <c r="K428">
        <v>0</v>
      </c>
      <c r="L428">
        <f t="shared" si="20"/>
        <v>-0.42950033851528152</v>
      </c>
    </row>
    <row r="429" spans="5:12" x14ac:dyDescent="0.3">
      <c r="E429">
        <v>836</v>
      </c>
      <c r="F429">
        <v>0</v>
      </c>
      <c r="G429">
        <v>28</v>
      </c>
      <c r="H429">
        <v>1</v>
      </c>
      <c r="I429">
        <f t="shared" si="18"/>
        <v>-0.40570688042225617</v>
      </c>
      <c r="J429">
        <f t="shared" si="19"/>
        <v>0.39994197604775911</v>
      </c>
      <c r="K429">
        <v>0</v>
      </c>
      <c r="L429">
        <f t="shared" si="20"/>
        <v>-0.5107289218547032</v>
      </c>
    </row>
    <row r="430" spans="5:12" x14ac:dyDescent="0.3">
      <c r="E430">
        <v>839</v>
      </c>
      <c r="F430">
        <v>0</v>
      </c>
      <c r="G430">
        <v>23</v>
      </c>
      <c r="H430">
        <v>4</v>
      </c>
      <c r="I430">
        <f t="shared" si="18"/>
        <v>0.48163632235658738</v>
      </c>
      <c r="J430">
        <f t="shared" si="19"/>
        <v>0.61813419394595093</v>
      </c>
      <c r="K430">
        <v>1</v>
      </c>
      <c r="L430">
        <f t="shared" si="20"/>
        <v>-0.4810497027890609</v>
      </c>
    </row>
    <row r="431" spans="5:12" x14ac:dyDescent="0.3">
      <c r="E431">
        <v>840</v>
      </c>
      <c r="F431">
        <v>0</v>
      </c>
      <c r="G431">
        <v>21</v>
      </c>
      <c r="H431">
        <v>1</v>
      </c>
      <c r="I431">
        <f t="shared" si="18"/>
        <v>-0.19890975020557955</v>
      </c>
      <c r="J431">
        <f t="shared" si="19"/>
        <v>0.45043587221572295</v>
      </c>
      <c r="K431">
        <v>1</v>
      </c>
      <c r="L431">
        <f t="shared" si="20"/>
        <v>-0.79753956008899829</v>
      </c>
    </row>
    <row r="432" spans="5:12" x14ac:dyDescent="0.3">
      <c r="E432">
        <v>844</v>
      </c>
      <c r="F432">
        <v>0</v>
      </c>
      <c r="G432">
        <v>29</v>
      </c>
      <c r="H432">
        <v>0</v>
      </c>
      <c r="I432">
        <f t="shared" si="18"/>
        <v>-0.68179298323266324</v>
      </c>
      <c r="J432">
        <f t="shared" si="19"/>
        <v>0.33586124487168312</v>
      </c>
      <c r="K432">
        <v>0</v>
      </c>
      <c r="L432">
        <f t="shared" si="20"/>
        <v>-0.4092641827698506</v>
      </c>
    </row>
    <row r="433" spans="5:12" x14ac:dyDescent="0.3">
      <c r="E433">
        <v>845</v>
      </c>
      <c r="F433">
        <v>0</v>
      </c>
      <c r="G433">
        <v>21</v>
      </c>
      <c r="H433">
        <v>0</v>
      </c>
      <c r="I433">
        <f t="shared" si="18"/>
        <v>-0.4454534058421758</v>
      </c>
      <c r="J433">
        <f t="shared" si="19"/>
        <v>0.39044230173252575</v>
      </c>
      <c r="K433">
        <v>0</v>
      </c>
      <c r="L433">
        <f t="shared" si="20"/>
        <v>-0.49502166962332822</v>
      </c>
    </row>
    <row r="434" spans="5:12" x14ac:dyDescent="0.3">
      <c r="E434">
        <v>847</v>
      </c>
      <c r="F434">
        <v>0</v>
      </c>
      <c r="G434">
        <v>28</v>
      </c>
      <c r="H434">
        <v>2</v>
      </c>
      <c r="I434">
        <f t="shared" si="18"/>
        <v>-0.15916322478565992</v>
      </c>
      <c r="J434">
        <f t="shared" si="19"/>
        <v>0.46029298303001775</v>
      </c>
      <c r="K434">
        <v>0</v>
      </c>
      <c r="L434">
        <f t="shared" si="20"/>
        <v>-0.61672884783008641</v>
      </c>
    </row>
    <row r="435" spans="5:12" x14ac:dyDescent="0.3">
      <c r="E435">
        <v>848</v>
      </c>
      <c r="F435">
        <v>0</v>
      </c>
      <c r="G435">
        <v>19</v>
      </c>
      <c r="H435">
        <v>0</v>
      </c>
      <c r="I435">
        <f t="shared" si="18"/>
        <v>-0.38636851149455392</v>
      </c>
      <c r="J435">
        <f t="shared" si="19"/>
        <v>0.4045918124419266</v>
      </c>
      <c r="K435">
        <v>1</v>
      </c>
      <c r="L435">
        <f t="shared" si="20"/>
        <v>-0.9048765906323698</v>
      </c>
    </row>
    <row r="436" spans="5:12" x14ac:dyDescent="0.3">
      <c r="E436">
        <v>849</v>
      </c>
      <c r="F436">
        <v>0</v>
      </c>
      <c r="G436">
        <v>27</v>
      </c>
      <c r="H436">
        <v>1</v>
      </c>
      <c r="I436">
        <f t="shared" si="18"/>
        <v>-0.37616443324844512</v>
      </c>
      <c r="J436">
        <f t="shared" si="19"/>
        <v>0.40705232119841905</v>
      </c>
      <c r="K436">
        <v>1</v>
      </c>
      <c r="L436">
        <f t="shared" si="20"/>
        <v>-0.89881354848874218</v>
      </c>
    </row>
    <row r="437" spans="5:12" x14ac:dyDescent="0.3">
      <c r="E437">
        <v>850</v>
      </c>
      <c r="F437">
        <v>0</v>
      </c>
      <c r="G437">
        <v>24</v>
      </c>
      <c r="H437">
        <v>1</v>
      </c>
      <c r="I437">
        <f t="shared" si="18"/>
        <v>-0.28753709172701242</v>
      </c>
      <c r="J437">
        <f t="shared" si="19"/>
        <v>0.42860693442267345</v>
      </c>
      <c r="K437">
        <v>1</v>
      </c>
      <c r="L437">
        <f t="shared" si="20"/>
        <v>-0.8472150168325876</v>
      </c>
    </row>
    <row r="438" spans="5:12" x14ac:dyDescent="0.3">
      <c r="E438">
        <v>852</v>
      </c>
      <c r="F438">
        <v>0</v>
      </c>
      <c r="G438">
        <v>32</v>
      </c>
      <c r="H438">
        <v>2</v>
      </c>
      <c r="I438">
        <f t="shared" si="18"/>
        <v>-0.27733301348090367</v>
      </c>
      <c r="J438">
        <f t="shared" si="19"/>
        <v>0.43110774424711629</v>
      </c>
      <c r="K438">
        <v>0</v>
      </c>
      <c r="L438">
        <f t="shared" si="20"/>
        <v>-0.5640642199867002</v>
      </c>
    </row>
    <row r="439" spans="5:12" x14ac:dyDescent="0.3">
      <c r="E439">
        <v>853</v>
      </c>
      <c r="F439">
        <v>0</v>
      </c>
      <c r="G439">
        <v>22</v>
      </c>
      <c r="H439">
        <v>2</v>
      </c>
      <c r="I439">
        <f t="shared" si="18"/>
        <v>1.8091458257205761E-2</v>
      </c>
      <c r="J439">
        <f t="shared" si="19"/>
        <v>0.50452274120688312</v>
      </c>
      <c r="K439">
        <v>0</v>
      </c>
      <c r="L439">
        <f t="shared" si="20"/>
        <v>-0.70223382173834725</v>
      </c>
    </row>
    <row r="440" spans="5:12" x14ac:dyDescent="0.3">
      <c r="E440">
        <v>859</v>
      </c>
      <c r="F440">
        <v>0</v>
      </c>
      <c r="G440">
        <v>25</v>
      </c>
      <c r="H440">
        <v>1</v>
      </c>
      <c r="I440">
        <f t="shared" si="18"/>
        <v>-0.31707953890082324</v>
      </c>
      <c r="J440">
        <f t="shared" si="19"/>
        <v>0.4213876510165866</v>
      </c>
      <c r="K440">
        <v>1</v>
      </c>
      <c r="L440">
        <f t="shared" si="20"/>
        <v>-0.8642020827007012</v>
      </c>
    </row>
    <row r="441" spans="5:12" x14ac:dyDescent="0.3">
      <c r="E441">
        <v>860</v>
      </c>
      <c r="F441">
        <v>0</v>
      </c>
      <c r="G441">
        <v>28</v>
      </c>
      <c r="H441">
        <v>2</v>
      </c>
      <c r="I441">
        <f t="shared" si="18"/>
        <v>-0.15916322478565992</v>
      </c>
      <c r="J441">
        <f t="shared" si="19"/>
        <v>0.46029298303001775</v>
      </c>
      <c r="K441">
        <v>0</v>
      </c>
      <c r="L441">
        <f t="shared" si="20"/>
        <v>-0.61672884783008641</v>
      </c>
    </row>
    <row r="442" spans="5:12" x14ac:dyDescent="0.3">
      <c r="E442">
        <v>861</v>
      </c>
      <c r="F442">
        <v>0</v>
      </c>
      <c r="G442">
        <v>24</v>
      </c>
      <c r="H442">
        <v>2</v>
      </c>
      <c r="I442">
        <f t="shared" si="18"/>
        <v>-4.0993436090416169E-2</v>
      </c>
      <c r="J442">
        <f t="shared" si="19"/>
        <v>0.48975307590091938</v>
      </c>
      <c r="K442">
        <v>1</v>
      </c>
      <c r="L442">
        <f t="shared" si="20"/>
        <v>-0.7138539416240306</v>
      </c>
    </row>
    <row r="443" spans="5:12" x14ac:dyDescent="0.3">
      <c r="E443">
        <v>863</v>
      </c>
      <c r="F443">
        <v>0</v>
      </c>
      <c r="G443">
        <v>27</v>
      </c>
      <c r="H443">
        <v>1</v>
      </c>
      <c r="I443">
        <f t="shared" si="18"/>
        <v>-0.37616443324844512</v>
      </c>
      <c r="J443">
        <f t="shared" si="19"/>
        <v>0.40705232119841905</v>
      </c>
      <c r="K443">
        <v>1</v>
      </c>
      <c r="L443">
        <f t="shared" si="20"/>
        <v>-0.89881354848874218</v>
      </c>
    </row>
    <row r="444" spans="5:12" x14ac:dyDescent="0.3">
      <c r="E444">
        <v>864</v>
      </c>
      <c r="F444">
        <v>0</v>
      </c>
      <c r="G444">
        <v>32</v>
      </c>
      <c r="H444">
        <v>1</v>
      </c>
      <c r="I444">
        <f t="shared" si="18"/>
        <v>-0.52387666911749986</v>
      </c>
      <c r="J444">
        <f t="shared" si="19"/>
        <v>0.37194618652417066</v>
      </c>
      <c r="K444">
        <v>1</v>
      </c>
      <c r="L444">
        <f t="shared" si="20"/>
        <v>-0.98900609505450199</v>
      </c>
    </row>
    <row r="445" spans="5:12" x14ac:dyDescent="0.3">
      <c r="E445">
        <v>865</v>
      </c>
      <c r="F445">
        <v>0</v>
      </c>
      <c r="G445">
        <v>22</v>
      </c>
      <c r="H445">
        <v>2</v>
      </c>
      <c r="I445">
        <f t="shared" si="18"/>
        <v>1.8091458257205761E-2</v>
      </c>
      <c r="J445">
        <f t="shared" si="19"/>
        <v>0.50452274120688312</v>
      </c>
      <c r="K445">
        <v>1</v>
      </c>
      <c r="L445">
        <f t="shared" si="20"/>
        <v>-0.68414236348114144</v>
      </c>
    </row>
    <row r="446" spans="5:12" x14ac:dyDescent="0.3">
      <c r="E446">
        <v>866</v>
      </c>
      <c r="F446">
        <v>0</v>
      </c>
      <c r="G446">
        <v>20</v>
      </c>
      <c r="H446">
        <v>1</v>
      </c>
      <c r="I446">
        <f t="shared" si="18"/>
        <v>-0.16936730303176861</v>
      </c>
      <c r="J446">
        <f t="shared" si="19"/>
        <v>0.4577591003482826</v>
      </c>
      <c r="K446">
        <v>1</v>
      </c>
      <c r="L446">
        <f t="shared" si="20"/>
        <v>-0.78141221501719782</v>
      </c>
    </row>
    <row r="447" spans="5:12" x14ac:dyDescent="0.3">
      <c r="E447">
        <v>867</v>
      </c>
      <c r="F447">
        <v>0</v>
      </c>
      <c r="G447">
        <v>26</v>
      </c>
      <c r="H447">
        <v>2</v>
      </c>
      <c r="I447">
        <f t="shared" si="18"/>
        <v>-0.10007833043803804</v>
      </c>
      <c r="J447">
        <f t="shared" si="19"/>
        <v>0.47500127882482573</v>
      </c>
      <c r="K447">
        <v>0</v>
      </c>
      <c r="L447">
        <f t="shared" si="20"/>
        <v>-0.64435945225029079</v>
      </c>
    </row>
    <row r="448" spans="5:12" x14ac:dyDescent="0.3">
      <c r="E448">
        <v>870</v>
      </c>
      <c r="F448">
        <v>0</v>
      </c>
      <c r="G448">
        <v>20</v>
      </c>
      <c r="H448">
        <v>1</v>
      </c>
      <c r="I448">
        <f t="shared" si="18"/>
        <v>-0.16936730303176861</v>
      </c>
      <c r="J448">
        <f t="shared" si="19"/>
        <v>0.4577591003482826</v>
      </c>
      <c r="K448">
        <v>0</v>
      </c>
      <c r="L448">
        <f t="shared" si="20"/>
        <v>-0.6120449119854291</v>
      </c>
    </row>
    <row r="449" spans="5:12" x14ac:dyDescent="0.3">
      <c r="E449">
        <v>871</v>
      </c>
      <c r="F449">
        <v>0</v>
      </c>
      <c r="G449">
        <v>25</v>
      </c>
      <c r="H449">
        <v>0</v>
      </c>
      <c r="I449">
        <f t="shared" si="18"/>
        <v>-0.56362319453741949</v>
      </c>
      <c r="J449">
        <f t="shared" si="19"/>
        <v>0.36270953759513541</v>
      </c>
      <c r="K449">
        <v>0</v>
      </c>
      <c r="L449">
        <f t="shared" si="20"/>
        <v>-0.45052974240251975</v>
      </c>
    </row>
    <row r="450" spans="5:12" x14ac:dyDescent="0.3">
      <c r="E450">
        <v>872</v>
      </c>
      <c r="F450">
        <v>0</v>
      </c>
      <c r="G450">
        <v>23</v>
      </c>
      <c r="H450">
        <v>0</v>
      </c>
      <c r="I450">
        <f t="shared" si="18"/>
        <v>-0.50453830018979762</v>
      </c>
      <c r="J450">
        <f t="shared" si="19"/>
        <v>0.37647474563043315</v>
      </c>
      <c r="K450">
        <v>1</v>
      </c>
      <c r="L450">
        <f t="shared" si="20"/>
        <v>-0.97690431067072625</v>
      </c>
    </row>
    <row r="451" spans="5:12" x14ac:dyDescent="0.3">
      <c r="E451">
        <v>873</v>
      </c>
      <c r="F451">
        <v>0</v>
      </c>
      <c r="G451">
        <v>23</v>
      </c>
      <c r="H451">
        <v>3</v>
      </c>
      <c r="I451">
        <f t="shared" si="18"/>
        <v>0.23509266671999107</v>
      </c>
      <c r="J451">
        <f t="shared" si="19"/>
        <v>0.55850396207037833</v>
      </c>
      <c r="K451">
        <v>1</v>
      </c>
      <c r="L451">
        <f t="shared" si="20"/>
        <v>-0.58249356637024119</v>
      </c>
    </row>
    <row r="452" spans="5:12" x14ac:dyDescent="0.3">
      <c r="E452">
        <v>874</v>
      </c>
      <c r="F452">
        <v>0</v>
      </c>
      <c r="G452">
        <v>23</v>
      </c>
      <c r="H452">
        <v>3</v>
      </c>
      <c r="I452">
        <f t="shared" si="18"/>
        <v>0.23509266671999107</v>
      </c>
      <c r="J452">
        <f t="shared" si="19"/>
        <v>0.55850396207037833</v>
      </c>
      <c r="K452">
        <v>1</v>
      </c>
      <c r="L452">
        <f t="shared" si="20"/>
        <v>-0.58249356637024119</v>
      </c>
    </row>
    <row r="453" spans="5:12" x14ac:dyDescent="0.3">
      <c r="E453">
        <v>875</v>
      </c>
      <c r="F453">
        <v>0</v>
      </c>
      <c r="G453">
        <v>24</v>
      </c>
      <c r="H453">
        <v>1</v>
      </c>
      <c r="I453">
        <f t="shared" si="18"/>
        <v>-0.28753709172701242</v>
      </c>
      <c r="J453">
        <f t="shared" si="19"/>
        <v>0.42860693442267345</v>
      </c>
      <c r="K453">
        <v>0</v>
      </c>
      <c r="L453">
        <f t="shared" si="20"/>
        <v>-0.55967792510557524</v>
      </c>
    </row>
    <row r="454" spans="5:12" x14ac:dyDescent="0.3">
      <c r="E454">
        <v>876</v>
      </c>
      <c r="F454">
        <v>0</v>
      </c>
      <c r="G454">
        <v>22</v>
      </c>
      <c r="H454">
        <v>0</v>
      </c>
      <c r="I454">
        <f t="shared" si="18"/>
        <v>-0.47499585301598674</v>
      </c>
      <c r="J454">
        <f t="shared" si="19"/>
        <v>0.38343447587697599</v>
      </c>
      <c r="K454">
        <v>0</v>
      </c>
      <c r="L454">
        <f t="shared" si="20"/>
        <v>-0.48359067796543342</v>
      </c>
    </row>
    <row r="455" spans="5:12" x14ac:dyDescent="0.3">
      <c r="E455">
        <v>881</v>
      </c>
      <c r="F455">
        <v>0</v>
      </c>
      <c r="G455">
        <v>29</v>
      </c>
      <c r="H455">
        <v>3</v>
      </c>
      <c r="I455">
        <f t="shared" si="18"/>
        <v>5.7837983677125449E-2</v>
      </c>
      <c r="J455">
        <f t="shared" si="19"/>
        <v>0.5144554664027764</v>
      </c>
      <c r="K455">
        <v>0</v>
      </c>
      <c r="L455">
        <f t="shared" si="20"/>
        <v>-0.72248426817171418</v>
      </c>
    </row>
    <row r="456" spans="5:12" x14ac:dyDescent="0.3">
      <c r="E456">
        <v>883</v>
      </c>
      <c r="F456">
        <v>0</v>
      </c>
      <c r="G456">
        <v>22</v>
      </c>
      <c r="H456">
        <v>2</v>
      </c>
      <c r="I456">
        <f t="shared" si="18"/>
        <v>1.8091458257205761E-2</v>
      </c>
      <c r="J456">
        <f t="shared" si="19"/>
        <v>0.50452274120688312</v>
      </c>
      <c r="K456">
        <v>1</v>
      </c>
      <c r="L456">
        <f t="shared" si="20"/>
        <v>-0.68414236348114144</v>
      </c>
    </row>
    <row r="457" spans="5:12" x14ac:dyDescent="0.3">
      <c r="E457">
        <v>884</v>
      </c>
      <c r="F457">
        <v>0</v>
      </c>
      <c r="G457">
        <v>32</v>
      </c>
      <c r="H457">
        <v>2</v>
      </c>
      <c r="I457">
        <f t="shared" si="18"/>
        <v>-0.27733301348090367</v>
      </c>
      <c r="J457">
        <f t="shared" si="19"/>
        <v>0.43110774424711629</v>
      </c>
      <c r="K457">
        <v>1</v>
      </c>
      <c r="L457">
        <f t="shared" si="20"/>
        <v>-0.84139723346760398</v>
      </c>
    </row>
    <row r="458" spans="5:12" x14ac:dyDescent="0.3">
      <c r="E458">
        <v>885</v>
      </c>
      <c r="F458">
        <v>0</v>
      </c>
      <c r="G458">
        <v>25</v>
      </c>
      <c r="H458">
        <v>4</v>
      </c>
      <c r="I458">
        <f t="shared" si="18"/>
        <v>0.4225514280089655</v>
      </c>
      <c r="J458">
        <f t="shared" si="19"/>
        <v>0.60409362269018163</v>
      </c>
      <c r="K458">
        <v>1</v>
      </c>
      <c r="L458">
        <f t="shared" si="20"/>
        <v>-0.50402608860532816</v>
      </c>
    </row>
    <row r="459" spans="5:12" x14ac:dyDescent="0.3">
      <c r="E459">
        <v>886</v>
      </c>
      <c r="F459">
        <v>0</v>
      </c>
      <c r="G459">
        <v>26</v>
      </c>
      <c r="H459">
        <v>0</v>
      </c>
      <c r="I459">
        <f t="shared" si="18"/>
        <v>-0.59316564171123054</v>
      </c>
      <c r="J459">
        <f t="shared" si="19"/>
        <v>0.35590883920341287</v>
      </c>
      <c r="K459">
        <v>0</v>
      </c>
      <c r="L459">
        <f t="shared" si="20"/>
        <v>-0.43991500886364249</v>
      </c>
    </row>
    <row r="460" spans="5:12" x14ac:dyDescent="0.3">
      <c r="E460">
        <v>888</v>
      </c>
      <c r="F460">
        <v>0</v>
      </c>
      <c r="G460">
        <v>26</v>
      </c>
      <c r="H460">
        <v>0</v>
      </c>
      <c r="I460">
        <f t="shared" ref="I460:I523" si="21">$H$5+$H$6*G460+H460*$H$7</f>
        <v>-0.59316564171123054</v>
      </c>
      <c r="J460">
        <f t="shared" ref="J460:J523" si="22">EXP(I460)/(1+EXP(I460))</f>
        <v>0.35590883920341287</v>
      </c>
      <c r="K460">
        <v>0</v>
      </c>
      <c r="L460">
        <f t="shared" ref="L460:L523" si="23">IF(K460=1,LN(J460),LN(1-J460))</f>
        <v>-0.43991500886364249</v>
      </c>
    </row>
    <row r="461" spans="5:12" x14ac:dyDescent="0.3">
      <c r="E461">
        <v>890</v>
      </c>
      <c r="F461">
        <v>0</v>
      </c>
      <c r="G461">
        <v>26</v>
      </c>
      <c r="H461">
        <v>3</v>
      </c>
      <c r="I461">
        <f t="shared" si="21"/>
        <v>0.14646532519855815</v>
      </c>
      <c r="J461">
        <f t="shared" si="22"/>
        <v>0.53655101334266553</v>
      </c>
      <c r="K461">
        <v>0</v>
      </c>
      <c r="L461">
        <f t="shared" si="23"/>
        <v>-0.7690589611826244</v>
      </c>
    </row>
    <row r="462" spans="5:12" x14ac:dyDescent="0.3">
      <c r="E462">
        <v>891</v>
      </c>
      <c r="F462">
        <v>0</v>
      </c>
      <c r="G462">
        <v>19</v>
      </c>
      <c r="H462">
        <v>1</v>
      </c>
      <c r="I462">
        <f t="shared" si="21"/>
        <v>-0.13982485585795768</v>
      </c>
      <c r="J462">
        <f t="shared" si="22"/>
        <v>0.46510062729120372</v>
      </c>
      <c r="K462">
        <v>0</v>
      </c>
      <c r="L462">
        <f t="shared" si="23"/>
        <v>-0.62567663817174424</v>
      </c>
    </row>
    <row r="463" spans="5:12" x14ac:dyDescent="0.3">
      <c r="E463">
        <v>892</v>
      </c>
      <c r="F463">
        <v>0</v>
      </c>
      <c r="G463">
        <v>17</v>
      </c>
      <c r="H463">
        <v>4</v>
      </c>
      <c r="I463">
        <f t="shared" si="21"/>
        <v>0.658891005399453</v>
      </c>
      <c r="J463">
        <f t="shared" si="22"/>
        <v>0.65901122421602298</v>
      </c>
      <c r="K463">
        <v>1</v>
      </c>
      <c r="L463">
        <f t="shared" si="23"/>
        <v>-0.41701471243040744</v>
      </c>
    </row>
    <row r="464" spans="5:12" x14ac:dyDescent="0.3">
      <c r="E464">
        <v>893</v>
      </c>
      <c r="F464">
        <v>0</v>
      </c>
      <c r="G464">
        <v>29</v>
      </c>
      <c r="H464">
        <v>2</v>
      </c>
      <c r="I464">
        <f t="shared" si="21"/>
        <v>-0.18870567195947074</v>
      </c>
      <c r="J464">
        <f t="shared" si="22"/>
        <v>0.4529630806334754</v>
      </c>
      <c r="K464">
        <v>0</v>
      </c>
      <c r="L464">
        <f t="shared" si="23"/>
        <v>-0.60323898456626601</v>
      </c>
    </row>
    <row r="465" spans="5:12" x14ac:dyDescent="0.3">
      <c r="E465">
        <v>894</v>
      </c>
      <c r="F465">
        <v>0</v>
      </c>
      <c r="G465">
        <v>23</v>
      </c>
      <c r="H465">
        <v>4</v>
      </c>
      <c r="I465">
        <f t="shared" si="21"/>
        <v>0.48163632235658738</v>
      </c>
      <c r="J465">
        <f t="shared" si="22"/>
        <v>0.61813419394595093</v>
      </c>
      <c r="K465">
        <v>1</v>
      </c>
      <c r="L465">
        <f t="shared" si="23"/>
        <v>-0.4810497027890609</v>
      </c>
    </row>
    <row r="466" spans="5:12" x14ac:dyDescent="0.3">
      <c r="E466">
        <v>895</v>
      </c>
      <c r="F466">
        <v>0</v>
      </c>
      <c r="G466">
        <v>22</v>
      </c>
      <c r="H466">
        <v>3</v>
      </c>
      <c r="I466">
        <f t="shared" si="21"/>
        <v>0.26463511389380195</v>
      </c>
      <c r="J466">
        <f t="shared" si="22"/>
        <v>0.56577536216396829</v>
      </c>
      <c r="K466">
        <v>1</v>
      </c>
      <c r="L466">
        <f t="shared" si="23"/>
        <v>-0.56955816619539879</v>
      </c>
    </row>
    <row r="467" spans="5:12" x14ac:dyDescent="0.3">
      <c r="E467">
        <v>896</v>
      </c>
      <c r="F467">
        <v>0</v>
      </c>
      <c r="G467">
        <v>22</v>
      </c>
      <c r="H467">
        <v>0</v>
      </c>
      <c r="I467">
        <f t="shared" si="21"/>
        <v>-0.47499585301598674</v>
      </c>
      <c r="J467">
        <f t="shared" si="22"/>
        <v>0.38343447587697599</v>
      </c>
      <c r="K467">
        <v>1</v>
      </c>
      <c r="L467">
        <f t="shared" si="23"/>
        <v>-0.95858653098142033</v>
      </c>
    </row>
    <row r="468" spans="5:12" x14ac:dyDescent="0.3">
      <c r="E468">
        <v>897</v>
      </c>
      <c r="F468">
        <v>0</v>
      </c>
      <c r="G468">
        <v>21</v>
      </c>
      <c r="H468">
        <v>2</v>
      </c>
      <c r="I468">
        <f t="shared" si="21"/>
        <v>4.7633905431016699E-2</v>
      </c>
      <c r="J468">
        <f t="shared" si="22"/>
        <v>0.51190622518510587</v>
      </c>
      <c r="K468">
        <v>0</v>
      </c>
      <c r="L468">
        <f t="shared" si="23"/>
        <v>-0.71724773008371656</v>
      </c>
    </row>
    <row r="469" spans="5:12" x14ac:dyDescent="0.3">
      <c r="E469">
        <v>901</v>
      </c>
      <c r="F469">
        <v>0</v>
      </c>
      <c r="G469">
        <v>28</v>
      </c>
      <c r="H469">
        <v>2</v>
      </c>
      <c r="I469">
        <f t="shared" si="21"/>
        <v>-0.15916322478565992</v>
      </c>
      <c r="J469">
        <f t="shared" si="22"/>
        <v>0.46029298303001775</v>
      </c>
      <c r="K469">
        <v>1</v>
      </c>
      <c r="L469">
        <f t="shared" si="23"/>
        <v>-0.77589207261574622</v>
      </c>
    </row>
    <row r="470" spans="5:12" x14ac:dyDescent="0.3">
      <c r="E470">
        <v>903</v>
      </c>
      <c r="F470">
        <v>0</v>
      </c>
      <c r="G470">
        <v>22</v>
      </c>
      <c r="H470">
        <v>2</v>
      </c>
      <c r="I470">
        <f t="shared" si="21"/>
        <v>1.8091458257205761E-2</v>
      </c>
      <c r="J470">
        <f t="shared" si="22"/>
        <v>0.50452274120688312</v>
      </c>
      <c r="K470">
        <v>0</v>
      </c>
      <c r="L470">
        <f t="shared" si="23"/>
        <v>-0.70223382173834725</v>
      </c>
    </row>
    <row r="471" spans="5:12" x14ac:dyDescent="0.3">
      <c r="E471">
        <v>905</v>
      </c>
      <c r="F471">
        <v>0</v>
      </c>
      <c r="G471">
        <v>21</v>
      </c>
      <c r="H471">
        <v>0</v>
      </c>
      <c r="I471">
        <f t="shared" si="21"/>
        <v>-0.4454534058421758</v>
      </c>
      <c r="J471">
        <f t="shared" si="22"/>
        <v>0.39044230173252575</v>
      </c>
      <c r="K471">
        <v>0</v>
      </c>
      <c r="L471">
        <f t="shared" si="23"/>
        <v>-0.49502166962332822</v>
      </c>
    </row>
    <row r="472" spans="5:12" x14ac:dyDescent="0.3">
      <c r="E472">
        <v>907</v>
      </c>
      <c r="F472">
        <v>0</v>
      </c>
      <c r="G472">
        <v>26</v>
      </c>
      <c r="H472">
        <v>2</v>
      </c>
      <c r="I472">
        <f t="shared" si="21"/>
        <v>-0.10007833043803804</v>
      </c>
      <c r="J472">
        <f t="shared" si="22"/>
        <v>0.47500127882482573</v>
      </c>
      <c r="K472">
        <v>1</v>
      </c>
      <c r="L472">
        <f t="shared" si="23"/>
        <v>-0.74443778268832894</v>
      </c>
    </row>
    <row r="473" spans="5:12" x14ac:dyDescent="0.3">
      <c r="E473">
        <v>908</v>
      </c>
      <c r="F473">
        <v>0</v>
      </c>
      <c r="G473">
        <v>29</v>
      </c>
      <c r="H473">
        <v>0</v>
      </c>
      <c r="I473">
        <f t="shared" si="21"/>
        <v>-0.68179298323266324</v>
      </c>
      <c r="J473">
        <f t="shared" si="22"/>
        <v>0.33586124487168312</v>
      </c>
      <c r="K473">
        <v>1</v>
      </c>
      <c r="L473">
        <f t="shared" si="23"/>
        <v>-1.0910571660025139</v>
      </c>
    </row>
    <row r="474" spans="5:12" x14ac:dyDescent="0.3">
      <c r="E474">
        <v>912</v>
      </c>
      <c r="F474">
        <v>0</v>
      </c>
      <c r="G474">
        <v>22</v>
      </c>
      <c r="H474">
        <v>1</v>
      </c>
      <c r="I474">
        <f t="shared" si="21"/>
        <v>-0.22845219737939049</v>
      </c>
      <c r="J474">
        <f t="shared" si="22"/>
        <v>0.44313405718131693</v>
      </c>
      <c r="K474">
        <v>0</v>
      </c>
      <c r="L474">
        <f t="shared" si="23"/>
        <v>-0.58543074518798954</v>
      </c>
    </row>
    <row r="475" spans="5:12" x14ac:dyDescent="0.3">
      <c r="E475">
        <v>913</v>
      </c>
      <c r="F475">
        <v>0</v>
      </c>
      <c r="G475">
        <v>21</v>
      </c>
      <c r="H475">
        <v>4</v>
      </c>
      <c r="I475">
        <f t="shared" si="21"/>
        <v>0.54072121670420925</v>
      </c>
      <c r="J475">
        <f t="shared" si="22"/>
        <v>0.63198017516762717</v>
      </c>
      <c r="K475">
        <v>1</v>
      </c>
      <c r="L475">
        <f t="shared" si="23"/>
        <v>-0.45889725373293155</v>
      </c>
    </row>
    <row r="476" spans="5:12" x14ac:dyDescent="0.3">
      <c r="E476">
        <v>914</v>
      </c>
      <c r="F476">
        <v>0</v>
      </c>
      <c r="G476">
        <v>24</v>
      </c>
      <c r="H476">
        <v>2</v>
      </c>
      <c r="I476">
        <f t="shared" si="21"/>
        <v>-4.0993436090416169E-2</v>
      </c>
      <c r="J476">
        <f t="shared" si="22"/>
        <v>0.48975307590091938</v>
      </c>
      <c r="K476">
        <v>1</v>
      </c>
      <c r="L476">
        <f t="shared" si="23"/>
        <v>-0.7138539416240306</v>
      </c>
    </row>
    <row r="477" spans="5:12" x14ac:dyDescent="0.3">
      <c r="E477">
        <v>915</v>
      </c>
      <c r="F477">
        <v>0</v>
      </c>
      <c r="G477">
        <v>31</v>
      </c>
      <c r="H477">
        <v>0</v>
      </c>
      <c r="I477">
        <f t="shared" si="21"/>
        <v>-0.74087787758028512</v>
      </c>
      <c r="J477">
        <f t="shared" si="22"/>
        <v>0.3228122059411408</v>
      </c>
      <c r="K477">
        <v>0</v>
      </c>
      <c r="L477">
        <f t="shared" si="23"/>
        <v>-0.38980665301604345</v>
      </c>
    </row>
    <row r="478" spans="5:12" x14ac:dyDescent="0.3">
      <c r="E478">
        <v>916</v>
      </c>
      <c r="F478">
        <v>0</v>
      </c>
      <c r="G478">
        <v>18</v>
      </c>
      <c r="H478">
        <v>2</v>
      </c>
      <c r="I478">
        <f t="shared" si="21"/>
        <v>0.13626124695244951</v>
      </c>
      <c r="J478">
        <f t="shared" si="22"/>
        <v>0.53401270150274149</v>
      </c>
      <c r="K478">
        <v>0</v>
      </c>
      <c r="L478">
        <f t="shared" si="23"/>
        <v>-0.7635969016716061</v>
      </c>
    </row>
    <row r="479" spans="5:12" x14ac:dyDescent="0.3">
      <c r="E479">
        <v>917</v>
      </c>
      <c r="F479">
        <v>0</v>
      </c>
      <c r="G479">
        <v>32</v>
      </c>
      <c r="H479">
        <v>2</v>
      </c>
      <c r="I479">
        <f t="shared" si="21"/>
        <v>-0.27733301348090367</v>
      </c>
      <c r="J479">
        <f t="shared" si="22"/>
        <v>0.43110774424711629</v>
      </c>
      <c r="K479">
        <v>0</v>
      </c>
      <c r="L479">
        <f t="shared" si="23"/>
        <v>-0.5640642199867002</v>
      </c>
    </row>
    <row r="480" spans="5:12" x14ac:dyDescent="0.3">
      <c r="E480">
        <v>920</v>
      </c>
      <c r="F480">
        <v>0</v>
      </c>
      <c r="G480">
        <v>31</v>
      </c>
      <c r="H480">
        <v>0</v>
      </c>
      <c r="I480">
        <f t="shared" si="21"/>
        <v>-0.74087787758028512</v>
      </c>
      <c r="J480">
        <f t="shared" si="22"/>
        <v>0.3228122059411408</v>
      </c>
      <c r="K480">
        <v>0</v>
      </c>
      <c r="L480">
        <f t="shared" si="23"/>
        <v>-0.38980665301604345</v>
      </c>
    </row>
    <row r="481" spans="5:12" x14ac:dyDescent="0.3">
      <c r="E481">
        <v>925</v>
      </c>
      <c r="F481">
        <v>0</v>
      </c>
      <c r="G481">
        <v>30</v>
      </c>
      <c r="H481">
        <v>0</v>
      </c>
      <c r="I481">
        <f t="shared" si="21"/>
        <v>-0.71133543040647429</v>
      </c>
      <c r="J481">
        <f t="shared" si="22"/>
        <v>0.32930382606524239</v>
      </c>
      <c r="K481">
        <v>0</v>
      </c>
      <c r="L481">
        <f t="shared" si="23"/>
        <v>-0.39943904047784023</v>
      </c>
    </row>
    <row r="482" spans="5:12" x14ac:dyDescent="0.3">
      <c r="E482">
        <v>926</v>
      </c>
      <c r="F482">
        <v>0</v>
      </c>
      <c r="G482">
        <v>20</v>
      </c>
      <c r="H482">
        <v>0</v>
      </c>
      <c r="I482">
        <f t="shared" si="21"/>
        <v>-0.41591095866836486</v>
      </c>
      <c r="J482">
        <f t="shared" si="22"/>
        <v>0.39749563466027021</v>
      </c>
      <c r="K482">
        <v>1</v>
      </c>
      <c r="L482">
        <f t="shared" si="23"/>
        <v>-0.92257132693479449</v>
      </c>
    </row>
    <row r="483" spans="5:12" x14ac:dyDescent="0.3">
      <c r="E483">
        <v>931</v>
      </c>
      <c r="F483">
        <v>0</v>
      </c>
      <c r="G483">
        <v>24</v>
      </c>
      <c r="H483">
        <v>4</v>
      </c>
      <c r="I483">
        <f t="shared" si="21"/>
        <v>0.45209387518277633</v>
      </c>
      <c r="J483">
        <f t="shared" si="22"/>
        <v>0.6111369560483515</v>
      </c>
      <c r="K483">
        <v>1</v>
      </c>
      <c r="L483">
        <f t="shared" si="23"/>
        <v>-0.49243419427657925</v>
      </c>
    </row>
    <row r="484" spans="5:12" x14ac:dyDescent="0.3">
      <c r="E484">
        <v>932</v>
      </c>
      <c r="F484">
        <v>0</v>
      </c>
      <c r="G484">
        <v>32</v>
      </c>
      <c r="H484">
        <v>1</v>
      </c>
      <c r="I484">
        <f t="shared" si="21"/>
        <v>-0.52387666911749986</v>
      </c>
      <c r="J484">
        <f t="shared" si="22"/>
        <v>0.37194618652417066</v>
      </c>
      <c r="K484">
        <v>1</v>
      </c>
      <c r="L484">
        <f t="shared" si="23"/>
        <v>-0.98900609505450199</v>
      </c>
    </row>
    <row r="485" spans="5:12" x14ac:dyDescent="0.3">
      <c r="E485">
        <v>933</v>
      </c>
      <c r="F485">
        <v>0</v>
      </c>
      <c r="G485">
        <v>25</v>
      </c>
      <c r="H485">
        <v>1</v>
      </c>
      <c r="I485">
        <f t="shared" si="21"/>
        <v>-0.31707953890082324</v>
      </c>
      <c r="J485">
        <f t="shared" si="22"/>
        <v>0.4213876510165866</v>
      </c>
      <c r="K485">
        <v>0</v>
      </c>
      <c r="L485">
        <f t="shared" si="23"/>
        <v>-0.54712254379987779</v>
      </c>
    </row>
    <row r="486" spans="5:12" x14ac:dyDescent="0.3">
      <c r="E486">
        <v>935</v>
      </c>
      <c r="F486">
        <v>0</v>
      </c>
      <c r="G486">
        <v>30</v>
      </c>
      <c r="H486">
        <v>1</v>
      </c>
      <c r="I486">
        <f t="shared" si="21"/>
        <v>-0.46479177476987804</v>
      </c>
      <c r="J486">
        <f t="shared" si="22"/>
        <v>0.38584969912226913</v>
      </c>
      <c r="K486">
        <v>1</v>
      </c>
      <c r="L486">
        <f t="shared" si="23"/>
        <v>-0.95230736585783871</v>
      </c>
    </row>
    <row r="487" spans="5:12" x14ac:dyDescent="0.3">
      <c r="E487">
        <v>936</v>
      </c>
      <c r="F487">
        <v>0</v>
      </c>
      <c r="G487">
        <v>22</v>
      </c>
      <c r="H487">
        <v>1</v>
      </c>
      <c r="I487">
        <f t="shared" si="21"/>
        <v>-0.22845219737939049</v>
      </c>
      <c r="J487">
        <f t="shared" si="22"/>
        <v>0.44313405718131693</v>
      </c>
      <c r="K487">
        <v>1</v>
      </c>
      <c r="L487">
        <f t="shared" si="23"/>
        <v>-0.81388294256737992</v>
      </c>
    </row>
    <row r="488" spans="5:12" x14ac:dyDescent="0.3">
      <c r="E488">
        <v>938</v>
      </c>
      <c r="F488">
        <v>0</v>
      </c>
      <c r="G488">
        <v>26</v>
      </c>
      <c r="H488">
        <v>4</v>
      </c>
      <c r="I488">
        <f t="shared" si="21"/>
        <v>0.39300898083515445</v>
      </c>
      <c r="J488">
        <f t="shared" si="22"/>
        <v>0.59700683983632319</v>
      </c>
      <c r="K488">
        <v>0</v>
      </c>
      <c r="L488">
        <f t="shared" si="23"/>
        <v>-0.90883568947805382</v>
      </c>
    </row>
    <row r="489" spans="5:12" x14ac:dyDescent="0.3">
      <c r="E489">
        <v>939</v>
      </c>
      <c r="F489">
        <v>0</v>
      </c>
      <c r="G489">
        <v>27</v>
      </c>
      <c r="H489">
        <v>1</v>
      </c>
      <c r="I489">
        <f t="shared" si="21"/>
        <v>-0.37616443324844512</v>
      </c>
      <c r="J489">
        <f t="shared" si="22"/>
        <v>0.40705232119841905</v>
      </c>
      <c r="K489">
        <v>1</v>
      </c>
      <c r="L489">
        <f t="shared" si="23"/>
        <v>-0.89881354848874218</v>
      </c>
    </row>
    <row r="490" spans="5:12" x14ac:dyDescent="0.3">
      <c r="E490">
        <v>941</v>
      </c>
      <c r="F490">
        <v>0</v>
      </c>
      <c r="G490">
        <v>28</v>
      </c>
      <c r="H490">
        <v>0</v>
      </c>
      <c r="I490">
        <f t="shared" si="21"/>
        <v>-0.65225053605885241</v>
      </c>
      <c r="J490">
        <f t="shared" si="22"/>
        <v>0.34248256352607059</v>
      </c>
      <c r="K490">
        <v>0</v>
      </c>
      <c r="L490">
        <f t="shared" si="23"/>
        <v>-0.41928399592986543</v>
      </c>
    </row>
    <row r="491" spans="5:12" x14ac:dyDescent="0.3">
      <c r="E491">
        <v>942</v>
      </c>
      <c r="F491">
        <v>0</v>
      </c>
      <c r="G491">
        <v>27</v>
      </c>
      <c r="H491">
        <v>2</v>
      </c>
      <c r="I491">
        <f t="shared" si="21"/>
        <v>-0.12962077761184887</v>
      </c>
      <c r="J491">
        <f t="shared" si="22"/>
        <v>0.46764010094237973</v>
      </c>
      <c r="K491">
        <v>0</v>
      </c>
      <c r="L491">
        <f t="shared" si="23"/>
        <v>-0.63043551637680539</v>
      </c>
    </row>
    <row r="492" spans="5:12" x14ac:dyDescent="0.3">
      <c r="E492">
        <v>944</v>
      </c>
      <c r="F492">
        <v>0</v>
      </c>
      <c r="G492">
        <v>20</v>
      </c>
      <c r="H492">
        <v>0</v>
      </c>
      <c r="I492">
        <f t="shared" si="21"/>
        <v>-0.41591095866836486</v>
      </c>
      <c r="J492">
        <f t="shared" si="22"/>
        <v>0.39749563466027021</v>
      </c>
      <c r="K492">
        <v>0</v>
      </c>
      <c r="L492">
        <f t="shared" si="23"/>
        <v>-0.50666036826642979</v>
      </c>
    </row>
    <row r="493" spans="5:12" x14ac:dyDescent="0.3">
      <c r="E493">
        <v>945</v>
      </c>
      <c r="F493">
        <v>0</v>
      </c>
      <c r="G493">
        <v>34</v>
      </c>
      <c r="H493">
        <v>3</v>
      </c>
      <c r="I493">
        <f t="shared" si="21"/>
        <v>-8.9874252191929349E-2</v>
      </c>
      <c r="J493">
        <f t="shared" si="22"/>
        <v>0.47754654867489654</v>
      </c>
      <c r="K493">
        <v>1</v>
      </c>
      <c r="L493">
        <f t="shared" si="23"/>
        <v>-0.73909363967671271</v>
      </c>
    </row>
    <row r="494" spans="5:12" x14ac:dyDescent="0.3">
      <c r="E494">
        <v>951</v>
      </c>
      <c r="F494">
        <v>0</v>
      </c>
      <c r="G494">
        <v>24</v>
      </c>
      <c r="H494">
        <v>3</v>
      </c>
      <c r="I494">
        <f t="shared" si="21"/>
        <v>0.20555021954618002</v>
      </c>
      <c r="J494">
        <f t="shared" si="22"/>
        <v>0.55120738524190083</v>
      </c>
      <c r="K494">
        <v>0</v>
      </c>
      <c r="L494">
        <f t="shared" si="23"/>
        <v>-0.80119438043912627</v>
      </c>
    </row>
    <row r="495" spans="5:12" x14ac:dyDescent="0.3">
      <c r="E495">
        <v>952</v>
      </c>
      <c r="F495">
        <v>0</v>
      </c>
      <c r="G495">
        <v>30</v>
      </c>
      <c r="H495">
        <v>1</v>
      </c>
      <c r="I495">
        <f t="shared" si="21"/>
        <v>-0.46479177476987804</v>
      </c>
      <c r="J495">
        <f t="shared" si="22"/>
        <v>0.38584969912226913</v>
      </c>
      <c r="K495">
        <v>1</v>
      </c>
      <c r="L495">
        <f t="shared" si="23"/>
        <v>-0.95230736585783871</v>
      </c>
    </row>
    <row r="496" spans="5:12" x14ac:dyDescent="0.3">
      <c r="E496">
        <v>953</v>
      </c>
      <c r="F496">
        <v>0</v>
      </c>
      <c r="G496">
        <v>30</v>
      </c>
      <c r="H496">
        <v>5</v>
      </c>
      <c r="I496">
        <f t="shared" si="21"/>
        <v>0.52138284777650701</v>
      </c>
      <c r="J496">
        <f t="shared" si="22"/>
        <v>0.62747106547748766</v>
      </c>
      <c r="K496">
        <v>1</v>
      </c>
      <c r="L496">
        <f t="shared" si="23"/>
        <v>-0.46605771983218175</v>
      </c>
    </row>
    <row r="497" spans="5:12" x14ac:dyDescent="0.3">
      <c r="E497">
        <v>955</v>
      </c>
      <c r="F497">
        <v>0</v>
      </c>
      <c r="G497">
        <v>24</v>
      </c>
      <c r="H497">
        <v>1</v>
      </c>
      <c r="I497">
        <f t="shared" si="21"/>
        <v>-0.28753709172701242</v>
      </c>
      <c r="J497">
        <f t="shared" si="22"/>
        <v>0.42860693442267345</v>
      </c>
      <c r="K497">
        <v>0</v>
      </c>
      <c r="L497">
        <f t="shared" si="23"/>
        <v>-0.55967792510557524</v>
      </c>
    </row>
    <row r="498" spans="5:12" x14ac:dyDescent="0.3">
      <c r="E498">
        <v>959</v>
      </c>
      <c r="F498">
        <v>0</v>
      </c>
      <c r="G498">
        <v>31</v>
      </c>
      <c r="H498">
        <v>1</v>
      </c>
      <c r="I498">
        <f t="shared" si="21"/>
        <v>-0.49433422194368887</v>
      </c>
      <c r="J498">
        <f t="shared" si="22"/>
        <v>0.37887306856506053</v>
      </c>
      <c r="K498">
        <v>1</v>
      </c>
      <c r="L498">
        <f t="shared" si="23"/>
        <v>-0.97055404143290636</v>
      </c>
    </row>
    <row r="499" spans="5:12" x14ac:dyDescent="0.3">
      <c r="E499">
        <v>962</v>
      </c>
      <c r="F499">
        <v>0</v>
      </c>
      <c r="G499">
        <v>31</v>
      </c>
      <c r="H499">
        <v>2</v>
      </c>
      <c r="I499">
        <f t="shared" si="21"/>
        <v>-0.24779056630709262</v>
      </c>
      <c r="J499">
        <f t="shared" si="22"/>
        <v>0.43836739054532731</v>
      </c>
      <c r="K499">
        <v>1</v>
      </c>
      <c r="L499">
        <f t="shared" si="23"/>
        <v>-0.824697928995059</v>
      </c>
    </row>
    <row r="500" spans="5:12" x14ac:dyDescent="0.3">
      <c r="E500">
        <v>963</v>
      </c>
      <c r="F500">
        <v>0</v>
      </c>
      <c r="G500">
        <v>16</v>
      </c>
      <c r="H500">
        <v>4</v>
      </c>
      <c r="I500">
        <f t="shared" si="21"/>
        <v>0.68843345257326394</v>
      </c>
      <c r="J500">
        <f t="shared" si="22"/>
        <v>0.66561834991958235</v>
      </c>
      <c r="K500">
        <v>1</v>
      </c>
      <c r="L500">
        <f t="shared" si="23"/>
        <v>-0.40703882086539867</v>
      </c>
    </row>
    <row r="501" spans="5:12" x14ac:dyDescent="0.3">
      <c r="E501">
        <v>965</v>
      </c>
      <c r="F501">
        <v>0</v>
      </c>
      <c r="G501">
        <v>23</v>
      </c>
      <c r="H501">
        <v>1</v>
      </c>
      <c r="I501">
        <f t="shared" si="21"/>
        <v>-0.25799464455320137</v>
      </c>
      <c r="J501">
        <f t="shared" si="22"/>
        <v>0.43585673272397496</v>
      </c>
      <c r="K501">
        <v>0</v>
      </c>
      <c r="L501">
        <f t="shared" si="23"/>
        <v>-0.57244703974874178</v>
      </c>
    </row>
    <row r="502" spans="5:12" x14ac:dyDescent="0.3">
      <c r="E502">
        <v>969</v>
      </c>
      <c r="F502">
        <v>0</v>
      </c>
      <c r="G502">
        <v>27</v>
      </c>
      <c r="H502">
        <v>4</v>
      </c>
      <c r="I502">
        <f t="shared" si="21"/>
        <v>0.36346653366134363</v>
      </c>
      <c r="J502">
        <f t="shared" si="22"/>
        <v>0.58987932433231505</v>
      </c>
      <c r="K502">
        <v>0</v>
      </c>
      <c r="L502">
        <f t="shared" si="23"/>
        <v>-0.89130383169383187</v>
      </c>
    </row>
    <row r="503" spans="5:12" x14ac:dyDescent="0.3">
      <c r="E503">
        <v>970</v>
      </c>
      <c r="F503">
        <v>0</v>
      </c>
      <c r="G503">
        <v>30</v>
      </c>
      <c r="H503">
        <v>2</v>
      </c>
      <c r="I503">
        <f t="shared" si="21"/>
        <v>-0.21824811913328179</v>
      </c>
      <c r="J503">
        <f t="shared" si="22"/>
        <v>0.44565351954673166</v>
      </c>
      <c r="K503">
        <v>0</v>
      </c>
      <c r="L503">
        <f t="shared" si="23"/>
        <v>-0.5899653717452944</v>
      </c>
    </row>
    <row r="504" spans="5:12" x14ac:dyDescent="0.3">
      <c r="E504">
        <v>972</v>
      </c>
      <c r="F504">
        <v>0</v>
      </c>
      <c r="G504">
        <v>34</v>
      </c>
      <c r="H504">
        <v>1</v>
      </c>
      <c r="I504">
        <f t="shared" si="21"/>
        <v>-0.58296156346512173</v>
      </c>
      <c r="J504">
        <f t="shared" si="22"/>
        <v>0.35825142302813567</v>
      </c>
      <c r="K504">
        <v>1</v>
      </c>
      <c r="L504">
        <f t="shared" si="23"/>
        <v>-1.0265202401166766</v>
      </c>
    </row>
    <row r="505" spans="5:12" x14ac:dyDescent="0.3">
      <c r="E505">
        <v>973</v>
      </c>
      <c r="F505">
        <v>0</v>
      </c>
      <c r="G505">
        <v>23</v>
      </c>
      <c r="H505">
        <v>1</v>
      </c>
      <c r="I505">
        <f t="shared" si="21"/>
        <v>-0.25799464455320137</v>
      </c>
      <c r="J505">
        <f t="shared" si="22"/>
        <v>0.43585673272397496</v>
      </c>
      <c r="K505">
        <v>1</v>
      </c>
      <c r="L505">
        <f t="shared" si="23"/>
        <v>-0.83044168430194298</v>
      </c>
    </row>
    <row r="506" spans="5:12" x14ac:dyDescent="0.3">
      <c r="E506">
        <v>974</v>
      </c>
      <c r="F506">
        <v>0</v>
      </c>
      <c r="G506">
        <v>21</v>
      </c>
      <c r="H506">
        <v>0</v>
      </c>
      <c r="I506">
        <f t="shared" si="21"/>
        <v>-0.4454534058421758</v>
      </c>
      <c r="J506">
        <f t="shared" si="22"/>
        <v>0.39044230173252575</v>
      </c>
      <c r="K506">
        <v>1</v>
      </c>
      <c r="L506">
        <f t="shared" si="23"/>
        <v>-0.94047507546550391</v>
      </c>
    </row>
    <row r="507" spans="5:12" x14ac:dyDescent="0.3">
      <c r="E507">
        <v>975</v>
      </c>
      <c r="F507">
        <v>0</v>
      </c>
      <c r="G507">
        <v>27</v>
      </c>
      <c r="H507">
        <v>0</v>
      </c>
      <c r="I507">
        <f t="shared" si="21"/>
        <v>-0.62270808888504137</v>
      </c>
      <c r="J507">
        <f t="shared" si="22"/>
        <v>0.34916578971949414</v>
      </c>
      <c r="K507">
        <v>0</v>
      </c>
      <c r="L507">
        <f t="shared" si="23"/>
        <v>-0.42950033851528152</v>
      </c>
    </row>
    <row r="508" spans="5:12" x14ac:dyDescent="0.3">
      <c r="E508">
        <v>978</v>
      </c>
      <c r="F508">
        <v>0</v>
      </c>
      <c r="G508">
        <v>20</v>
      </c>
      <c r="H508">
        <v>1</v>
      </c>
      <c r="I508">
        <f t="shared" si="21"/>
        <v>-0.16936730303176861</v>
      </c>
      <c r="J508">
        <f t="shared" si="22"/>
        <v>0.4577591003482826</v>
      </c>
      <c r="K508">
        <v>1</v>
      </c>
      <c r="L508">
        <f t="shared" si="23"/>
        <v>-0.78141221501719782</v>
      </c>
    </row>
    <row r="509" spans="5:12" x14ac:dyDescent="0.3">
      <c r="E509">
        <v>980</v>
      </c>
      <c r="F509">
        <v>0</v>
      </c>
      <c r="G509">
        <v>23</v>
      </c>
      <c r="H509">
        <v>4</v>
      </c>
      <c r="I509">
        <f t="shared" si="21"/>
        <v>0.48163632235658738</v>
      </c>
      <c r="J509">
        <f t="shared" si="22"/>
        <v>0.61813419394595093</v>
      </c>
      <c r="K509">
        <v>0</v>
      </c>
      <c r="L509">
        <f t="shared" si="23"/>
        <v>-0.96268602514564816</v>
      </c>
    </row>
    <row r="510" spans="5:12" x14ac:dyDescent="0.3">
      <c r="E510">
        <v>981</v>
      </c>
      <c r="F510">
        <v>0</v>
      </c>
      <c r="G510">
        <v>19</v>
      </c>
      <c r="H510">
        <v>1</v>
      </c>
      <c r="I510">
        <f t="shared" si="21"/>
        <v>-0.13982485585795768</v>
      </c>
      <c r="J510">
        <f t="shared" si="22"/>
        <v>0.46510062729120372</v>
      </c>
      <c r="K510">
        <v>1</v>
      </c>
      <c r="L510">
        <f t="shared" si="23"/>
        <v>-0.76550149402970191</v>
      </c>
    </row>
    <row r="511" spans="5:12" x14ac:dyDescent="0.3">
      <c r="E511">
        <v>982</v>
      </c>
      <c r="F511">
        <v>0</v>
      </c>
      <c r="G511">
        <v>35</v>
      </c>
      <c r="H511">
        <v>1</v>
      </c>
      <c r="I511">
        <f t="shared" si="21"/>
        <v>-0.61250401063893256</v>
      </c>
      <c r="J511">
        <f t="shared" si="22"/>
        <v>0.35148821105845679</v>
      </c>
      <c r="K511">
        <v>1</v>
      </c>
      <c r="L511">
        <f t="shared" si="23"/>
        <v>-1.0455791072456195</v>
      </c>
    </row>
    <row r="512" spans="5:12" x14ac:dyDescent="0.3">
      <c r="E512">
        <v>984</v>
      </c>
      <c r="F512">
        <v>0</v>
      </c>
      <c r="G512">
        <v>24</v>
      </c>
      <c r="H512">
        <v>0</v>
      </c>
      <c r="I512">
        <f t="shared" si="21"/>
        <v>-0.53408074736360867</v>
      </c>
      <c r="J512">
        <f t="shared" si="22"/>
        <v>0.36956562245441987</v>
      </c>
      <c r="K512">
        <v>0</v>
      </c>
      <c r="L512">
        <f t="shared" si="23"/>
        <v>-0.46134620901673484</v>
      </c>
    </row>
    <row r="513" spans="5:12" x14ac:dyDescent="0.3">
      <c r="E513">
        <v>985</v>
      </c>
      <c r="F513">
        <v>0</v>
      </c>
      <c r="G513">
        <v>29</v>
      </c>
      <c r="H513">
        <v>0</v>
      </c>
      <c r="I513">
        <f t="shared" si="21"/>
        <v>-0.68179298323266324</v>
      </c>
      <c r="J513">
        <f t="shared" si="22"/>
        <v>0.33586124487168312</v>
      </c>
      <c r="K513">
        <v>0</v>
      </c>
      <c r="L513">
        <f t="shared" si="23"/>
        <v>-0.4092641827698506</v>
      </c>
    </row>
    <row r="514" spans="5:12" x14ac:dyDescent="0.3">
      <c r="E514">
        <v>989</v>
      </c>
      <c r="F514">
        <v>0</v>
      </c>
      <c r="G514">
        <v>26</v>
      </c>
      <c r="H514">
        <v>1</v>
      </c>
      <c r="I514">
        <f t="shared" si="21"/>
        <v>-0.34662198607463429</v>
      </c>
      <c r="J514">
        <f t="shared" si="22"/>
        <v>0.41420181963297931</v>
      </c>
      <c r="K514">
        <v>1</v>
      </c>
      <c r="L514">
        <f t="shared" si="23"/>
        <v>-0.88140193690384405</v>
      </c>
    </row>
    <row r="515" spans="5:12" x14ac:dyDescent="0.3">
      <c r="E515">
        <v>990</v>
      </c>
      <c r="F515">
        <v>0</v>
      </c>
      <c r="G515">
        <v>30</v>
      </c>
      <c r="H515">
        <v>2</v>
      </c>
      <c r="I515">
        <f t="shared" si="21"/>
        <v>-0.21824811913328179</v>
      </c>
      <c r="J515">
        <f t="shared" si="22"/>
        <v>0.44565351954673166</v>
      </c>
      <c r="K515">
        <v>1</v>
      </c>
      <c r="L515">
        <f t="shared" si="23"/>
        <v>-0.80821349087857619</v>
      </c>
    </row>
    <row r="516" spans="5:12" x14ac:dyDescent="0.3">
      <c r="E516">
        <v>991</v>
      </c>
      <c r="F516">
        <v>0</v>
      </c>
      <c r="G516">
        <v>31</v>
      </c>
      <c r="H516">
        <v>2</v>
      </c>
      <c r="I516">
        <f t="shared" si="21"/>
        <v>-0.24779056630709262</v>
      </c>
      <c r="J516">
        <f t="shared" si="22"/>
        <v>0.43836739054532731</v>
      </c>
      <c r="K516">
        <v>0</v>
      </c>
      <c r="L516">
        <f t="shared" si="23"/>
        <v>-0.57690736268796639</v>
      </c>
    </row>
    <row r="517" spans="5:12" x14ac:dyDescent="0.3">
      <c r="E517">
        <v>993</v>
      </c>
      <c r="F517">
        <v>0</v>
      </c>
      <c r="G517">
        <v>34</v>
      </c>
      <c r="H517">
        <v>2</v>
      </c>
      <c r="I517">
        <f t="shared" si="21"/>
        <v>-0.33641790782852554</v>
      </c>
      <c r="J517">
        <f t="shared" si="22"/>
        <v>0.41667987164133691</v>
      </c>
      <c r="K517">
        <v>0</v>
      </c>
      <c r="L517">
        <f t="shared" si="23"/>
        <v>-0.53901913808834467</v>
      </c>
    </row>
    <row r="518" spans="5:12" x14ac:dyDescent="0.3">
      <c r="E518">
        <v>995</v>
      </c>
      <c r="F518">
        <v>0</v>
      </c>
      <c r="G518">
        <v>30</v>
      </c>
      <c r="H518">
        <v>2</v>
      </c>
      <c r="I518">
        <f t="shared" si="21"/>
        <v>-0.21824811913328179</v>
      </c>
      <c r="J518">
        <f t="shared" si="22"/>
        <v>0.44565351954673166</v>
      </c>
      <c r="K518">
        <v>1</v>
      </c>
      <c r="L518">
        <f t="shared" si="23"/>
        <v>-0.80821349087857619</v>
      </c>
    </row>
    <row r="519" spans="5:12" x14ac:dyDescent="0.3">
      <c r="E519">
        <v>996</v>
      </c>
      <c r="F519">
        <v>0</v>
      </c>
      <c r="G519">
        <v>15</v>
      </c>
      <c r="H519">
        <v>0</v>
      </c>
      <c r="I519">
        <f t="shared" si="21"/>
        <v>-0.26819872279931012</v>
      </c>
      <c r="J519">
        <f t="shared" si="22"/>
        <v>0.43334935929058488</v>
      </c>
      <c r="K519">
        <v>0</v>
      </c>
      <c r="L519">
        <f t="shared" si="23"/>
        <v>-0.56801231910688921</v>
      </c>
    </row>
    <row r="520" spans="5:12" x14ac:dyDescent="0.3">
      <c r="E520">
        <v>999</v>
      </c>
      <c r="F520">
        <v>0</v>
      </c>
      <c r="G520">
        <v>26</v>
      </c>
      <c r="H520">
        <v>0</v>
      </c>
      <c r="I520">
        <f t="shared" si="21"/>
        <v>-0.59316564171123054</v>
      </c>
      <c r="J520">
        <f t="shared" si="22"/>
        <v>0.35590883920341287</v>
      </c>
      <c r="K520">
        <v>0</v>
      </c>
      <c r="L520">
        <f t="shared" si="23"/>
        <v>-0.43991500886364249</v>
      </c>
    </row>
    <row r="521" spans="5:12" x14ac:dyDescent="0.3">
      <c r="E521">
        <v>1001</v>
      </c>
      <c r="F521">
        <v>0</v>
      </c>
      <c r="G521">
        <v>24</v>
      </c>
      <c r="H521">
        <v>0</v>
      </c>
      <c r="I521">
        <f t="shared" si="21"/>
        <v>-0.53408074736360867</v>
      </c>
      <c r="J521">
        <f t="shared" si="22"/>
        <v>0.36956562245441987</v>
      </c>
      <c r="K521">
        <v>1</v>
      </c>
      <c r="L521">
        <f t="shared" si="23"/>
        <v>-0.99542695638034351</v>
      </c>
    </row>
    <row r="522" spans="5:12" x14ac:dyDescent="0.3">
      <c r="E522">
        <v>1003</v>
      </c>
      <c r="F522">
        <v>0</v>
      </c>
      <c r="G522">
        <v>24</v>
      </c>
      <c r="H522">
        <v>0</v>
      </c>
      <c r="I522">
        <f t="shared" si="21"/>
        <v>-0.53408074736360867</v>
      </c>
      <c r="J522">
        <f t="shared" si="22"/>
        <v>0.36956562245441987</v>
      </c>
      <c r="K522">
        <v>1</v>
      </c>
      <c r="L522">
        <f t="shared" si="23"/>
        <v>-0.99542695638034351</v>
      </c>
    </row>
    <row r="523" spans="5:12" x14ac:dyDescent="0.3">
      <c r="E523">
        <v>1004</v>
      </c>
      <c r="F523">
        <v>0</v>
      </c>
      <c r="G523">
        <v>23</v>
      </c>
      <c r="H523">
        <v>1</v>
      </c>
      <c r="I523">
        <f t="shared" si="21"/>
        <v>-0.25799464455320137</v>
      </c>
      <c r="J523">
        <f t="shared" si="22"/>
        <v>0.43585673272397496</v>
      </c>
      <c r="K523">
        <v>1</v>
      </c>
      <c r="L523">
        <f t="shared" si="23"/>
        <v>-0.83044168430194298</v>
      </c>
    </row>
    <row r="524" spans="5:12" x14ac:dyDescent="0.3">
      <c r="E524">
        <v>1005</v>
      </c>
      <c r="F524">
        <v>0</v>
      </c>
      <c r="G524">
        <v>29</v>
      </c>
      <c r="H524">
        <v>3</v>
      </c>
      <c r="I524">
        <f t="shared" ref="I524:I587" si="24">$H$5+$H$6*G524+H524*$H$7</f>
        <v>5.7837983677125449E-2</v>
      </c>
      <c r="J524">
        <f t="shared" ref="J524:J587" si="25">EXP(I524)/(1+EXP(I524))</f>
        <v>0.5144554664027764</v>
      </c>
      <c r="K524">
        <v>1</v>
      </c>
      <c r="L524">
        <f t="shared" ref="L524:L587" si="26">IF(K524=1,LN(J524),LN(1-J524))</f>
        <v>-0.66464628449458862</v>
      </c>
    </row>
    <row r="525" spans="5:12" x14ac:dyDescent="0.3">
      <c r="E525">
        <v>1012</v>
      </c>
      <c r="F525">
        <v>0</v>
      </c>
      <c r="G525">
        <v>21</v>
      </c>
      <c r="H525">
        <v>4</v>
      </c>
      <c r="I525">
        <f t="shared" si="24"/>
        <v>0.54072121670420925</v>
      </c>
      <c r="J525">
        <f t="shared" si="25"/>
        <v>0.63198017516762717</v>
      </c>
      <c r="K525">
        <v>0</v>
      </c>
      <c r="L525">
        <f t="shared" si="26"/>
        <v>-0.9996184704371408</v>
      </c>
    </row>
    <row r="526" spans="5:12" x14ac:dyDescent="0.3">
      <c r="E526">
        <v>1016</v>
      </c>
      <c r="F526">
        <v>0</v>
      </c>
      <c r="G526">
        <v>28</v>
      </c>
      <c r="H526">
        <v>3</v>
      </c>
      <c r="I526">
        <f t="shared" si="24"/>
        <v>8.7380430850936275E-2</v>
      </c>
      <c r="J526">
        <f t="shared" si="25"/>
        <v>0.52183121874916027</v>
      </c>
      <c r="K526">
        <v>1</v>
      </c>
      <c r="L526">
        <f t="shared" si="26"/>
        <v>-0.65041107911334395</v>
      </c>
    </row>
    <row r="527" spans="5:12" x14ac:dyDescent="0.3">
      <c r="E527">
        <v>1019</v>
      </c>
      <c r="F527">
        <v>0</v>
      </c>
      <c r="G527">
        <v>19</v>
      </c>
      <c r="H527">
        <v>0</v>
      </c>
      <c r="I527">
        <f t="shared" si="24"/>
        <v>-0.38636851149455392</v>
      </c>
      <c r="J527">
        <f t="shared" si="25"/>
        <v>0.4045918124419266</v>
      </c>
      <c r="K527">
        <v>1</v>
      </c>
      <c r="L527">
        <f t="shared" si="26"/>
        <v>-0.9048765906323698</v>
      </c>
    </row>
    <row r="528" spans="5:12" x14ac:dyDescent="0.3">
      <c r="E528">
        <v>1020</v>
      </c>
      <c r="F528">
        <v>0</v>
      </c>
      <c r="G528">
        <v>20</v>
      </c>
      <c r="H528">
        <v>2</v>
      </c>
      <c r="I528">
        <f t="shared" si="24"/>
        <v>7.7176352604827636E-2</v>
      </c>
      <c r="J528">
        <f t="shared" si="25"/>
        <v>0.5192845172481646</v>
      </c>
      <c r="K528">
        <v>1</v>
      </c>
      <c r="L528">
        <f t="shared" si="26"/>
        <v>-0.65530334323420625</v>
      </c>
    </row>
    <row r="529" spans="5:12" x14ac:dyDescent="0.3">
      <c r="E529">
        <v>1021</v>
      </c>
      <c r="F529">
        <v>0</v>
      </c>
      <c r="G529">
        <v>21</v>
      </c>
      <c r="H529">
        <v>2</v>
      </c>
      <c r="I529">
        <f t="shared" si="24"/>
        <v>4.7633905431016699E-2</v>
      </c>
      <c r="J529">
        <f t="shared" si="25"/>
        <v>0.51190622518510587</v>
      </c>
      <c r="K529">
        <v>0</v>
      </c>
      <c r="L529">
        <f t="shared" si="26"/>
        <v>-0.71724773008371656</v>
      </c>
    </row>
    <row r="530" spans="5:12" x14ac:dyDescent="0.3">
      <c r="E530">
        <v>1023</v>
      </c>
      <c r="F530">
        <v>0</v>
      </c>
      <c r="G530">
        <v>24</v>
      </c>
      <c r="H530">
        <v>2</v>
      </c>
      <c r="I530">
        <f t="shared" si="24"/>
        <v>-4.0993436090416169E-2</v>
      </c>
      <c r="J530">
        <f t="shared" si="25"/>
        <v>0.48975307590091938</v>
      </c>
      <c r="K530">
        <v>1</v>
      </c>
      <c r="L530">
        <f t="shared" si="26"/>
        <v>-0.7138539416240306</v>
      </c>
    </row>
    <row r="531" spans="5:12" x14ac:dyDescent="0.3">
      <c r="E531">
        <v>1025</v>
      </c>
      <c r="F531">
        <v>0</v>
      </c>
      <c r="G531">
        <v>27</v>
      </c>
      <c r="H531">
        <v>3</v>
      </c>
      <c r="I531">
        <f t="shared" si="24"/>
        <v>0.11692287802474732</v>
      </c>
      <c r="J531">
        <f t="shared" si="25"/>
        <v>0.52919746397064094</v>
      </c>
      <c r="K531">
        <v>0</v>
      </c>
      <c r="L531">
        <f t="shared" si="26"/>
        <v>-0.75331651697212254</v>
      </c>
    </row>
    <row r="532" spans="5:12" x14ac:dyDescent="0.3">
      <c r="E532">
        <v>1026</v>
      </c>
      <c r="F532">
        <v>0</v>
      </c>
      <c r="G532">
        <v>27</v>
      </c>
      <c r="H532">
        <v>0</v>
      </c>
      <c r="I532">
        <f t="shared" si="24"/>
        <v>-0.62270808888504137</v>
      </c>
      <c r="J532">
        <f t="shared" si="25"/>
        <v>0.34916578971949414</v>
      </c>
      <c r="K532">
        <v>0</v>
      </c>
      <c r="L532">
        <f t="shared" si="26"/>
        <v>-0.42950033851528152</v>
      </c>
    </row>
    <row r="533" spans="5:12" x14ac:dyDescent="0.3">
      <c r="E533">
        <v>1027</v>
      </c>
      <c r="F533">
        <v>0</v>
      </c>
      <c r="G533">
        <v>24</v>
      </c>
      <c r="H533">
        <v>1</v>
      </c>
      <c r="I533">
        <f t="shared" si="24"/>
        <v>-0.28753709172701242</v>
      </c>
      <c r="J533">
        <f t="shared" si="25"/>
        <v>0.42860693442267345</v>
      </c>
      <c r="K533">
        <v>0</v>
      </c>
      <c r="L533">
        <f t="shared" si="26"/>
        <v>-0.55967792510557524</v>
      </c>
    </row>
    <row r="534" spans="5:12" x14ac:dyDescent="0.3">
      <c r="E534">
        <v>1029</v>
      </c>
      <c r="F534">
        <v>0</v>
      </c>
      <c r="G534">
        <v>29</v>
      </c>
      <c r="H534">
        <v>2</v>
      </c>
      <c r="I534">
        <f t="shared" si="24"/>
        <v>-0.18870567195947074</v>
      </c>
      <c r="J534">
        <f t="shared" si="25"/>
        <v>0.4529630806334754</v>
      </c>
      <c r="K534">
        <v>0</v>
      </c>
      <c r="L534">
        <f t="shared" si="26"/>
        <v>-0.60323898456626601</v>
      </c>
    </row>
    <row r="535" spans="5:12" x14ac:dyDescent="0.3">
      <c r="E535">
        <v>1033</v>
      </c>
      <c r="F535">
        <v>0</v>
      </c>
      <c r="G535">
        <v>29</v>
      </c>
      <c r="H535">
        <v>1</v>
      </c>
      <c r="I535">
        <f t="shared" si="24"/>
        <v>-0.43524932759606699</v>
      </c>
      <c r="J535">
        <f t="shared" si="25"/>
        <v>0.39287353974417194</v>
      </c>
      <c r="K535">
        <v>0</v>
      </c>
      <c r="L535">
        <f t="shared" si="26"/>
        <v>-0.49901817312113333</v>
      </c>
    </row>
    <row r="536" spans="5:12" x14ac:dyDescent="0.3">
      <c r="E536">
        <v>1036</v>
      </c>
      <c r="F536">
        <v>0</v>
      </c>
      <c r="G536">
        <v>23</v>
      </c>
      <c r="H536">
        <v>1</v>
      </c>
      <c r="I536">
        <f t="shared" si="24"/>
        <v>-0.25799464455320137</v>
      </c>
      <c r="J536">
        <f t="shared" si="25"/>
        <v>0.43585673272397496</v>
      </c>
      <c r="K536">
        <v>1</v>
      </c>
      <c r="L536">
        <f t="shared" si="26"/>
        <v>-0.83044168430194298</v>
      </c>
    </row>
    <row r="537" spans="5:12" x14ac:dyDescent="0.3">
      <c r="E537">
        <v>1037</v>
      </c>
      <c r="F537">
        <v>0</v>
      </c>
      <c r="G537">
        <v>26</v>
      </c>
      <c r="H537">
        <v>1</v>
      </c>
      <c r="I537">
        <f t="shared" si="24"/>
        <v>-0.34662198607463429</v>
      </c>
      <c r="J537">
        <f t="shared" si="25"/>
        <v>0.41420181963297931</v>
      </c>
      <c r="K537">
        <v>1</v>
      </c>
      <c r="L537">
        <f t="shared" si="26"/>
        <v>-0.88140193690384405</v>
      </c>
    </row>
    <row r="538" spans="5:12" x14ac:dyDescent="0.3">
      <c r="E538">
        <v>1038</v>
      </c>
      <c r="F538">
        <v>0</v>
      </c>
      <c r="G538">
        <v>26</v>
      </c>
      <c r="H538">
        <v>2</v>
      </c>
      <c r="I538">
        <f t="shared" si="24"/>
        <v>-0.10007833043803804</v>
      </c>
      <c r="J538">
        <f t="shared" si="25"/>
        <v>0.47500127882482573</v>
      </c>
      <c r="K538">
        <v>0</v>
      </c>
      <c r="L538">
        <f t="shared" si="26"/>
        <v>-0.64435945225029079</v>
      </c>
    </row>
    <row r="539" spans="5:12" x14ac:dyDescent="0.3">
      <c r="E539">
        <v>1040</v>
      </c>
      <c r="F539">
        <v>0</v>
      </c>
      <c r="G539">
        <v>25</v>
      </c>
      <c r="H539">
        <v>1</v>
      </c>
      <c r="I539">
        <f t="shared" si="24"/>
        <v>-0.31707953890082324</v>
      </c>
      <c r="J539">
        <f t="shared" si="25"/>
        <v>0.4213876510165866</v>
      </c>
      <c r="K539">
        <v>1</v>
      </c>
      <c r="L539">
        <f t="shared" si="26"/>
        <v>-0.8642020827007012</v>
      </c>
    </row>
    <row r="540" spans="5:12" x14ac:dyDescent="0.3">
      <c r="E540">
        <v>1041</v>
      </c>
      <c r="F540">
        <v>0</v>
      </c>
      <c r="G540">
        <v>19</v>
      </c>
      <c r="H540">
        <v>0</v>
      </c>
      <c r="I540">
        <f t="shared" si="24"/>
        <v>-0.38636851149455392</v>
      </c>
      <c r="J540">
        <f t="shared" si="25"/>
        <v>0.4045918124419266</v>
      </c>
      <c r="K540">
        <v>0</v>
      </c>
      <c r="L540">
        <f t="shared" si="26"/>
        <v>-0.51850807913781582</v>
      </c>
    </row>
    <row r="541" spans="5:12" x14ac:dyDescent="0.3">
      <c r="E541">
        <v>1042</v>
      </c>
      <c r="F541">
        <v>0</v>
      </c>
      <c r="G541">
        <v>29</v>
      </c>
      <c r="H541">
        <v>1</v>
      </c>
      <c r="I541">
        <f t="shared" si="24"/>
        <v>-0.43524932759606699</v>
      </c>
      <c r="J541">
        <f t="shared" si="25"/>
        <v>0.39287353974417194</v>
      </c>
      <c r="K541">
        <v>0</v>
      </c>
      <c r="L541">
        <f t="shared" si="26"/>
        <v>-0.49901817312113333</v>
      </c>
    </row>
    <row r="542" spans="5:12" x14ac:dyDescent="0.3">
      <c r="E542">
        <v>1045</v>
      </c>
      <c r="F542">
        <v>0</v>
      </c>
      <c r="G542">
        <v>30</v>
      </c>
      <c r="H542">
        <v>1</v>
      </c>
      <c r="I542">
        <f t="shared" si="24"/>
        <v>-0.46479177476987804</v>
      </c>
      <c r="J542">
        <f t="shared" si="25"/>
        <v>0.38584969912226913</v>
      </c>
      <c r="K542">
        <v>0</v>
      </c>
      <c r="L542">
        <f t="shared" si="26"/>
        <v>-0.48751559108796061</v>
      </c>
    </row>
    <row r="543" spans="5:12" x14ac:dyDescent="0.3">
      <c r="E543">
        <v>1046</v>
      </c>
      <c r="F543">
        <v>0</v>
      </c>
      <c r="G543">
        <v>27</v>
      </c>
      <c r="H543">
        <v>1</v>
      </c>
      <c r="I543">
        <f t="shared" si="24"/>
        <v>-0.37616443324844512</v>
      </c>
      <c r="J543">
        <f t="shared" si="25"/>
        <v>0.40705232119841905</v>
      </c>
      <c r="K543">
        <v>0</v>
      </c>
      <c r="L543">
        <f t="shared" si="26"/>
        <v>-0.52264911524029722</v>
      </c>
    </row>
    <row r="544" spans="5:12" x14ac:dyDescent="0.3">
      <c r="E544">
        <v>1051</v>
      </c>
      <c r="F544">
        <v>0</v>
      </c>
      <c r="G544">
        <v>34</v>
      </c>
      <c r="H544">
        <v>0</v>
      </c>
      <c r="I544">
        <f t="shared" si="24"/>
        <v>-0.82950521910171804</v>
      </c>
      <c r="J544">
        <f t="shared" si="25"/>
        <v>0.3037496991581693</v>
      </c>
      <c r="K544">
        <v>0</v>
      </c>
      <c r="L544">
        <f t="shared" si="26"/>
        <v>-0.36204605565193132</v>
      </c>
    </row>
    <row r="545" spans="5:12" x14ac:dyDescent="0.3">
      <c r="E545">
        <v>1053</v>
      </c>
      <c r="F545">
        <v>0</v>
      </c>
      <c r="G545">
        <v>29</v>
      </c>
      <c r="H545">
        <v>0</v>
      </c>
      <c r="I545">
        <f t="shared" si="24"/>
        <v>-0.68179298323266324</v>
      </c>
      <c r="J545">
        <f t="shared" si="25"/>
        <v>0.33586124487168312</v>
      </c>
      <c r="K545">
        <v>1</v>
      </c>
      <c r="L545">
        <f t="shared" si="26"/>
        <v>-1.0910571660025139</v>
      </c>
    </row>
    <row r="546" spans="5:12" x14ac:dyDescent="0.3">
      <c r="E546">
        <v>1056</v>
      </c>
      <c r="F546">
        <v>0</v>
      </c>
      <c r="G546">
        <v>23</v>
      </c>
      <c r="H546">
        <v>2</v>
      </c>
      <c r="I546">
        <f t="shared" si="24"/>
        <v>-1.145098891660512E-2</v>
      </c>
      <c r="J546">
        <f t="shared" si="25"/>
        <v>0.49713728405195118</v>
      </c>
      <c r="K546">
        <v>0</v>
      </c>
      <c r="L546">
        <f t="shared" si="26"/>
        <v>-0.68743807665548862</v>
      </c>
    </row>
    <row r="547" spans="5:12" x14ac:dyDescent="0.3">
      <c r="E547">
        <v>1058</v>
      </c>
      <c r="F547">
        <v>0</v>
      </c>
      <c r="G547">
        <v>20</v>
      </c>
      <c r="H547">
        <v>0</v>
      </c>
      <c r="I547">
        <f t="shared" si="24"/>
        <v>-0.41591095866836486</v>
      </c>
      <c r="J547">
        <f t="shared" si="25"/>
        <v>0.39749563466027021</v>
      </c>
      <c r="K547">
        <v>1</v>
      </c>
      <c r="L547">
        <f t="shared" si="26"/>
        <v>-0.92257132693479449</v>
      </c>
    </row>
    <row r="548" spans="5:12" x14ac:dyDescent="0.3">
      <c r="E548">
        <v>1059</v>
      </c>
      <c r="F548">
        <v>0</v>
      </c>
      <c r="G548">
        <v>24</v>
      </c>
      <c r="H548">
        <v>1</v>
      </c>
      <c r="I548">
        <f t="shared" si="24"/>
        <v>-0.28753709172701242</v>
      </c>
      <c r="J548">
        <f t="shared" si="25"/>
        <v>0.42860693442267345</v>
      </c>
      <c r="K548">
        <v>1</v>
      </c>
      <c r="L548">
        <f t="shared" si="26"/>
        <v>-0.8472150168325876</v>
      </c>
    </row>
    <row r="549" spans="5:12" x14ac:dyDescent="0.3">
      <c r="E549">
        <v>1060</v>
      </c>
      <c r="F549">
        <v>0</v>
      </c>
      <c r="G549">
        <v>33</v>
      </c>
      <c r="H549">
        <v>2</v>
      </c>
      <c r="I549">
        <f t="shared" si="24"/>
        <v>-0.30687546065471449</v>
      </c>
      <c r="J549">
        <f t="shared" si="25"/>
        <v>0.42387758611825499</v>
      </c>
      <c r="K549">
        <v>0</v>
      </c>
      <c r="L549">
        <f t="shared" si="26"/>
        <v>-0.55143511676604151</v>
      </c>
    </row>
    <row r="550" spans="5:12" x14ac:dyDescent="0.3">
      <c r="E550">
        <v>1061</v>
      </c>
      <c r="F550">
        <v>0</v>
      </c>
      <c r="G550">
        <v>28</v>
      </c>
      <c r="H550">
        <v>1</v>
      </c>
      <c r="I550">
        <f t="shared" si="24"/>
        <v>-0.40570688042225617</v>
      </c>
      <c r="J550">
        <f t="shared" si="25"/>
        <v>0.39994197604775911</v>
      </c>
      <c r="K550">
        <v>1</v>
      </c>
      <c r="L550">
        <f t="shared" si="26"/>
        <v>-0.91643580227695931</v>
      </c>
    </row>
    <row r="551" spans="5:12" x14ac:dyDescent="0.3">
      <c r="E551">
        <v>1065</v>
      </c>
      <c r="F551">
        <v>0</v>
      </c>
      <c r="G551">
        <v>23</v>
      </c>
      <c r="H551">
        <v>0</v>
      </c>
      <c r="I551">
        <f t="shared" si="24"/>
        <v>-0.50453830018979762</v>
      </c>
      <c r="J551">
        <f t="shared" si="25"/>
        <v>0.37647474563043315</v>
      </c>
      <c r="K551">
        <v>0</v>
      </c>
      <c r="L551">
        <f t="shared" si="26"/>
        <v>-0.47236601048092863</v>
      </c>
    </row>
    <row r="552" spans="5:12" x14ac:dyDescent="0.3">
      <c r="E552">
        <v>1071</v>
      </c>
      <c r="F552">
        <v>0</v>
      </c>
      <c r="G552">
        <v>25</v>
      </c>
      <c r="H552">
        <v>3</v>
      </c>
      <c r="I552">
        <f t="shared" si="24"/>
        <v>0.1760077723723692</v>
      </c>
      <c r="J552">
        <f t="shared" si="25"/>
        <v>0.54388870017775193</v>
      </c>
      <c r="K552">
        <v>0</v>
      </c>
      <c r="L552">
        <f t="shared" si="26"/>
        <v>-0.78501842069251448</v>
      </c>
    </row>
    <row r="553" spans="5:12" x14ac:dyDescent="0.3">
      <c r="E553">
        <v>1073</v>
      </c>
      <c r="F553">
        <v>0</v>
      </c>
      <c r="G553">
        <v>21</v>
      </c>
      <c r="H553">
        <v>1</v>
      </c>
      <c r="I553">
        <f t="shared" si="24"/>
        <v>-0.19890975020557955</v>
      </c>
      <c r="J553">
        <f t="shared" si="25"/>
        <v>0.45043587221572295</v>
      </c>
      <c r="K553">
        <v>1</v>
      </c>
      <c r="L553">
        <f t="shared" si="26"/>
        <v>-0.79753956008899829</v>
      </c>
    </row>
    <row r="554" spans="5:12" x14ac:dyDescent="0.3">
      <c r="E554">
        <v>1076</v>
      </c>
      <c r="F554">
        <v>0</v>
      </c>
      <c r="G554">
        <v>23</v>
      </c>
      <c r="H554">
        <v>3</v>
      </c>
      <c r="I554">
        <f t="shared" si="24"/>
        <v>0.23509266671999107</v>
      </c>
      <c r="J554">
        <f t="shared" si="25"/>
        <v>0.55850396207037833</v>
      </c>
      <c r="K554">
        <v>0</v>
      </c>
      <c r="L554">
        <f t="shared" si="26"/>
        <v>-0.81758623309023215</v>
      </c>
    </row>
    <row r="555" spans="5:12" x14ac:dyDescent="0.3">
      <c r="E555">
        <v>1078</v>
      </c>
      <c r="F555">
        <v>0</v>
      </c>
      <c r="G555">
        <v>25</v>
      </c>
      <c r="H555">
        <v>1</v>
      </c>
      <c r="I555">
        <f t="shared" si="24"/>
        <v>-0.31707953890082324</v>
      </c>
      <c r="J555">
        <f t="shared" si="25"/>
        <v>0.4213876510165866</v>
      </c>
      <c r="K555">
        <v>0</v>
      </c>
      <c r="L555">
        <f t="shared" si="26"/>
        <v>-0.54712254379987779</v>
      </c>
    </row>
    <row r="556" spans="5:12" x14ac:dyDescent="0.3">
      <c r="E556">
        <v>1081</v>
      </c>
      <c r="F556">
        <v>0</v>
      </c>
      <c r="G556">
        <v>29</v>
      </c>
      <c r="H556">
        <v>1</v>
      </c>
      <c r="I556">
        <f t="shared" si="24"/>
        <v>-0.43524932759606699</v>
      </c>
      <c r="J556">
        <f t="shared" si="25"/>
        <v>0.39287353974417194</v>
      </c>
      <c r="K556">
        <v>0</v>
      </c>
      <c r="L556">
        <f t="shared" si="26"/>
        <v>-0.49901817312113333</v>
      </c>
    </row>
    <row r="557" spans="5:12" x14ac:dyDescent="0.3">
      <c r="E557">
        <v>1083</v>
      </c>
      <c r="F557">
        <v>0</v>
      </c>
      <c r="G557">
        <v>26</v>
      </c>
      <c r="H557">
        <v>4</v>
      </c>
      <c r="I557">
        <f t="shared" si="24"/>
        <v>0.39300898083515445</v>
      </c>
      <c r="J557">
        <f t="shared" si="25"/>
        <v>0.59700683983632319</v>
      </c>
      <c r="K557">
        <v>1</v>
      </c>
      <c r="L557">
        <f t="shared" si="26"/>
        <v>-0.51582670864289937</v>
      </c>
    </row>
    <row r="558" spans="5:12" x14ac:dyDescent="0.3">
      <c r="E558">
        <v>1084</v>
      </c>
      <c r="F558">
        <v>0</v>
      </c>
      <c r="G558">
        <v>29</v>
      </c>
      <c r="H558">
        <v>1</v>
      </c>
      <c r="I558">
        <f t="shared" si="24"/>
        <v>-0.43524932759606699</v>
      </c>
      <c r="J558">
        <f t="shared" si="25"/>
        <v>0.39287353974417194</v>
      </c>
      <c r="K558">
        <v>1</v>
      </c>
      <c r="L558">
        <f t="shared" si="26"/>
        <v>-0.93426750071720044</v>
      </c>
    </row>
    <row r="559" spans="5:12" x14ac:dyDescent="0.3">
      <c r="E559">
        <v>1087</v>
      </c>
      <c r="F559">
        <v>0</v>
      </c>
      <c r="G559">
        <v>33</v>
      </c>
      <c r="H559">
        <v>2</v>
      </c>
      <c r="I559">
        <f t="shared" si="24"/>
        <v>-0.30687546065471449</v>
      </c>
      <c r="J559">
        <f t="shared" si="25"/>
        <v>0.42387758611825499</v>
      </c>
      <c r="K559">
        <v>1</v>
      </c>
      <c r="L559">
        <f t="shared" si="26"/>
        <v>-0.85831057742075578</v>
      </c>
    </row>
    <row r="560" spans="5:12" x14ac:dyDescent="0.3">
      <c r="E560">
        <v>1089</v>
      </c>
      <c r="F560">
        <v>0</v>
      </c>
      <c r="G560">
        <v>28</v>
      </c>
      <c r="H560">
        <v>0</v>
      </c>
      <c r="I560">
        <f t="shared" si="24"/>
        <v>-0.65225053605885241</v>
      </c>
      <c r="J560">
        <f t="shared" si="25"/>
        <v>0.34248256352607059</v>
      </c>
      <c r="K560">
        <v>0</v>
      </c>
      <c r="L560">
        <f t="shared" si="26"/>
        <v>-0.41928399592986543</v>
      </c>
    </row>
    <row r="561" spans="5:12" x14ac:dyDescent="0.3">
      <c r="E561">
        <v>1091</v>
      </c>
      <c r="F561">
        <v>0</v>
      </c>
      <c r="G561">
        <v>29</v>
      </c>
      <c r="H561">
        <v>2</v>
      </c>
      <c r="I561">
        <f t="shared" si="24"/>
        <v>-0.18870567195947074</v>
      </c>
      <c r="J561">
        <f t="shared" si="25"/>
        <v>0.4529630806334754</v>
      </c>
      <c r="K561">
        <v>0</v>
      </c>
      <c r="L561">
        <f t="shared" si="26"/>
        <v>-0.60323898456626601</v>
      </c>
    </row>
    <row r="562" spans="5:12" x14ac:dyDescent="0.3">
      <c r="E562">
        <v>1092</v>
      </c>
      <c r="F562">
        <v>0</v>
      </c>
      <c r="G562">
        <v>16</v>
      </c>
      <c r="H562">
        <v>0</v>
      </c>
      <c r="I562">
        <f t="shared" si="24"/>
        <v>-0.29774116997312106</v>
      </c>
      <c r="J562">
        <f t="shared" si="25"/>
        <v>0.42610976559622121</v>
      </c>
      <c r="K562">
        <v>1</v>
      </c>
      <c r="L562">
        <f t="shared" si="26"/>
        <v>-0.8530583001840476</v>
      </c>
    </row>
    <row r="563" spans="5:12" x14ac:dyDescent="0.3">
      <c r="E563">
        <v>1096</v>
      </c>
      <c r="F563">
        <v>0</v>
      </c>
      <c r="G563">
        <v>20</v>
      </c>
      <c r="H563">
        <v>1</v>
      </c>
      <c r="I563">
        <f t="shared" si="24"/>
        <v>-0.16936730303176861</v>
      </c>
      <c r="J563">
        <f t="shared" si="25"/>
        <v>0.4577591003482826</v>
      </c>
      <c r="K563">
        <v>0</v>
      </c>
      <c r="L563">
        <f t="shared" si="26"/>
        <v>-0.6120449119854291</v>
      </c>
    </row>
    <row r="564" spans="5:12" x14ac:dyDescent="0.3">
      <c r="E564">
        <v>1097</v>
      </c>
      <c r="F564">
        <v>0</v>
      </c>
      <c r="G564">
        <v>23</v>
      </c>
      <c r="H564">
        <v>3</v>
      </c>
      <c r="I564">
        <f t="shared" si="24"/>
        <v>0.23509266671999107</v>
      </c>
      <c r="J564">
        <f t="shared" si="25"/>
        <v>0.55850396207037833</v>
      </c>
      <c r="K564">
        <v>1</v>
      </c>
      <c r="L564">
        <f t="shared" si="26"/>
        <v>-0.58249356637024119</v>
      </c>
    </row>
    <row r="565" spans="5:12" x14ac:dyDescent="0.3">
      <c r="E565">
        <v>1103</v>
      </c>
      <c r="F565">
        <v>0</v>
      </c>
      <c r="G565">
        <v>22</v>
      </c>
      <c r="H565">
        <v>1</v>
      </c>
      <c r="I565">
        <f t="shared" si="24"/>
        <v>-0.22845219737939049</v>
      </c>
      <c r="J565">
        <f t="shared" si="25"/>
        <v>0.44313405718131693</v>
      </c>
      <c r="K565">
        <v>1</v>
      </c>
      <c r="L565">
        <f t="shared" si="26"/>
        <v>-0.81388294256737992</v>
      </c>
    </row>
    <row r="566" spans="5:12" x14ac:dyDescent="0.3">
      <c r="E566">
        <v>1105</v>
      </c>
      <c r="F566">
        <v>0</v>
      </c>
      <c r="G566">
        <v>23</v>
      </c>
      <c r="H566">
        <v>2</v>
      </c>
      <c r="I566">
        <f t="shared" si="24"/>
        <v>-1.145098891660512E-2</v>
      </c>
      <c r="J566">
        <f t="shared" si="25"/>
        <v>0.49713728405195118</v>
      </c>
      <c r="K566">
        <v>1</v>
      </c>
      <c r="L566">
        <f t="shared" si="26"/>
        <v>-0.69888906557209363</v>
      </c>
    </row>
    <row r="567" spans="5:12" x14ac:dyDescent="0.3">
      <c r="E567">
        <v>1108</v>
      </c>
      <c r="F567">
        <v>0</v>
      </c>
      <c r="G567">
        <v>20</v>
      </c>
      <c r="H567">
        <v>3</v>
      </c>
      <c r="I567">
        <f t="shared" si="24"/>
        <v>0.32372000824142383</v>
      </c>
      <c r="J567">
        <f t="shared" si="25"/>
        <v>0.5802305781735948</v>
      </c>
      <c r="K567">
        <v>1</v>
      </c>
      <c r="L567">
        <f t="shared" si="26"/>
        <v>-0.54432970586800611</v>
      </c>
    </row>
    <row r="568" spans="5:12" x14ac:dyDescent="0.3">
      <c r="E568">
        <v>1112</v>
      </c>
      <c r="F568">
        <v>0</v>
      </c>
      <c r="G568">
        <v>34</v>
      </c>
      <c r="H568">
        <v>1</v>
      </c>
      <c r="I568">
        <f t="shared" si="24"/>
        <v>-0.58296156346512173</v>
      </c>
      <c r="J568">
        <f t="shared" si="25"/>
        <v>0.35825142302813567</v>
      </c>
      <c r="K568">
        <v>1</v>
      </c>
      <c r="L568">
        <f t="shared" si="26"/>
        <v>-1.0265202401166766</v>
      </c>
    </row>
    <row r="569" spans="5:12" x14ac:dyDescent="0.3">
      <c r="E569">
        <v>1113</v>
      </c>
      <c r="F569">
        <v>0</v>
      </c>
      <c r="G569">
        <v>25</v>
      </c>
      <c r="H569">
        <v>2</v>
      </c>
      <c r="I569">
        <f t="shared" si="24"/>
        <v>-7.0535883264226995E-2</v>
      </c>
      <c r="J569">
        <f t="shared" si="25"/>
        <v>0.48237333675538246</v>
      </c>
      <c r="K569">
        <v>0</v>
      </c>
      <c r="L569">
        <f t="shared" si="26"/>
        <v>-0.65850102389844789</v>
      </c>
    </row>
    <row r="570" spans="5:12" x14ac:dyDescent="0.3">
      <c r="E570">
        <v>1115</v>
      </c>
      <c r="F570">
        <v>0</v>
      </c>
      <c r="G570">
        <v>23</v>
      </c>
      <c r="H570">
        <v>0</v>
      </c>
      <c r="I570">
        <f t="shared" si="24"/>
        <v>-0.50453830018979762</v>
      </c>
      <c r="J570">
        <f t="shared" si="25"/>
        <v>0.37647474563043315</v>
      </c>
      <c r="K570">
        <v>1</v>
      </c>
      <c r="L570">
        <f t="shared" si="26"/>
        <v>-0.97690431067072625</v>
      </c>
    </row>
    <row r="571" spans="5:12" x14ac:dyDescent="0.3">
      <c r="E571">
        <v>1116</v>
      </c>
      <c r="F571">
        <v>0</v>
      </c>
      <c r="G571">
        <v>30</v>
      </c>
      <c r="H571">
        <v>2</v>
      </c>
      <c r="I571">
        <f t="shared" si="24"/>
        <v>-0.21824811913328179</v>
      </c>
      <c r="J571">
        <f t="shared" si="25"/>
        <v>0.44565351954673166</v>
      </c>
      <c r="K571">
        <v>1</v>
      </c>
      <c r="L571">
        <f t="shared" si="26"/>
        <v>-0.80821349087857619</v>
      </c>
    </row>
    <row r="572" spans="5:12" x14ac:dyDescent="0.3">
      <c r="E572">
        <v>1117</v>
      </c>
      <c r="F572">
        <v>0</v>
      </c>
      <c r="G572">
        <v>31</v>
      </c>
      <c r="H572">
        <v>2</v>
      </c>
      <c r="I572">
        <f t="shared" si="24"/>
        <v>-0.24779056630709262</v>
      </c>
      <c r="J572">
        <f t="shared" si="25"/>
        <v>0.43836739054532731</v>
      </c>
      <c r="K572">
        <v>0</v>
      </c>
      <c r="L572">
        <f t="shared" si="26"/>
        <v>-0.57690736268796639</v>
      </c>
    </row>
    <row r="573" spans="5:12" x14ac:dyDescent="0.3">
      <c r="E573">
        <v>1119</v>
      </c>
      <c r="F573">
        <v>0</v>
      </c>
      <c r="G573">
        <v>30</v>
      </c>
      <c r="H573">
        <v>3</v>
      </c>
      <c r="I573">
        <f t="shared" si="24"/>
        <v>2.82955365033144E-2</v>
      </c>
      <c r="J573">
        <f t="shared" si="25"/>
        <v>0.50707341219560509</v>
      </c>
      <c r="K573">
        <v>0</v>
      </c>
      <c r="L573">
        <f t="shared" si="26"/>
        <v>-0.70739502514638497</v>
      </c>
    </row>
    <row r="574" spans="5:12" x14ac:dyDescent="0.3">
      <c r="E574">
        <v>1120</v>
      </c>
      <c r="F574">
        <v>0</v>
      </c>
      <c r="G574">
        <v>25</v>
      </c>
      <c r="H574">
        <v>1</v>
      </c>
      <c r="I574">
        <f t="shared" si="24"/>
        <v>-0.31707953890082324</v>
      </c>
      <c r="J574">
        <f t="shared" si="25"/>
        <v>0.4213876510165866</v>
      </c>
      <c r="K574">
        <v>1</v>
      </c>
      <c r="L574">
        <f t="shared" si="26"/>
        <v>-0.8642020827007012</v>
      </c>
    </row>
    <row r="575" spans="5:12" x14ac:dyDescent="0.3">
      <c r="E575">
        <v>1125</v>
      </c>
      <c r="F575">
        <v>0</v>
      </c>
      <c r="G575">
        <v>25</v>
      </c>
      <c r="H575">
        <v>2</v>
      </c>
      <c r="I575">
        <f t="shared" si="24"/>
        <v>-7.0535883264226995E-2</v>
      </c>
      <c r="J575">
        <f t="shared" si="25"/>
        <v>0.48237333675538246</v>
      </c>
      <c r="K575">
        <v>0</v>
      </c>
      <c r="L575">
        <f t="shared" si="26"/>
        <v>-0.65850102389844789</v>
      </c>
    </row>
    <row r="576" spans="5:12" x14ac:dyDescent="0.3">
      <c r="E576">
        <v>1126</v>
      </c>
      <c r="F576">
        <v>0</v>
      </c>
      <c r="G576">
        <v>26</v>
      </c>
      <c r="H576">
        <v>2</v>
      </c>
      <c r="I576">
        <f t="shared" si="24"/>
        <v>-0.10007833043803804</v>
      </c>
      <c r="J576">
        <f t="shared" si="25"/>
        <v>0.47500127882482573</v>
      </c>
      <c r="K576">
        <v>0</v>
      </c>
      <c r="L576">
        <f t="shared" si="26"/>
        <v>-0.64435945225029079</v>
      </c>
    </row>
    <row r="577" spans="5:12" x14ac:dyDescent="0.3">
      <c r="E577">
        <v>1127</v>
      </c>
      <c r="F577">
        <v>0</v>
      </c>
      <c r="G577">
        <v>19</v>
      </c>
      <c r="H577">
        <v>3</v>
      </c>
      <c r="I577">
        <f t="shared" si="24"/>
        <v>0.35326245541523477</v>
      </c>
      <c r="J577">
        <f t="shared" si="25"/>
        <v>0.58740849165452902</v>
      </c>
      <c r="K577">
        <v>0</v>
      </c>
      <c r="L577">
        <f t="shared" si="26"/>
        <v>-0.88529725939664072</v>
      </c>
    </row>
    <row r="578" spans="5:12" x14ac:dyDescent="0.3">
      <c r="E578">
        <v>1128</v>
      </c>
      <c r="F578">
        <v>0</v>
      </c>
      <c r="G578">
        <v>21</v>
      </c>
      <c r="H578">
        <v>2</v>
      </c>
      <c r="I578">
        <f t="shared" si="24"/>
        <v>4.7633905431016699E-2</v>
      </c>
      <c r="J578">
        <f t="shared" si="25"/>
        <v>0.51190622518510587</v>
      </c>
      <c r="K578">
        <v>1</v>
      </c>
      <c r="L578">
        <f t="shared" si="26"/>
        <v>-0.6696138246526997</v>
      </c>
    </row>
    <row r="579" spans="5:12" x14ac:dyDescent="0.3">
      <c r="E579">
        <v>1129</v>
      </c>
      <c r="F579">
        <v>0</v>
      </c>
      <c r="G579">
        <v>29</v>
      </c>
      <c r="H579">
        <v>1</v>
      </c>
      <c r="I579">
        <f t="shared" si="24"/>
        <v>-0.43524932759606699</v>
      </c>
      <c r="J579">
        <f t="shared" si="25"/>
        <v>0.39287353974417194</v>
      </c>
      <c r="K579">
        <v>0</v>
      </c>
      <c r="L579">
        <f t="shared" si="26"/>
        <v>-0.49901817312113333</v>
      </c>
    </row>
    <row r="580" spans="5:12" x14ac:dyDescent="0.3">
      <c r="E580">
        <v>1130</v>
      </c>
      <c r="F580">
        <v>0</v>
      </c>
      <c r="G580">
        <v>19</v>
      </c>
      <c r="H580">
        <v>0</v>
      </c>
      <c r="I580">
        <f t="shared" si="24"/>
        <v>-0.38636851149455392</v>
      </c>
      <c r="J580">
        <f t="shared" si="25"/>
        <v>0.4045918124419266</v>
      </c>
      <c r="K580">
        <v>1</v>
      </c>
      <c r="L580">
        <f t="shared" si="26"/>
        <v>-0.9048765906323698</v>
      </c>
    </row>
    <row r="581" spans="5:12" x14ac:dyDescent="0.3">
      <c r="E581">
        <v>1131</v>
      </c>
      <c r="F581">
        <v>0</v>
      </c>
      <c r="G581">
        <v>23</v>
      </c>
      <c r="H581">
        <v>1</v>
      </c>
      <c r="I581">
        <f t="shared" si="24"/>
        <v>-0.25799464455320137</v>
      </c>
      <c r="J581">
        <f t="shared" si="25"/>
        <v>0.43585673272397496</v>
      </c>
      <c r="K581">
        <v>0</v>
      </c>
      <c r="L581">
        <f t="shared" si="26"/>
        <v>-0.57244703974874178</v>
      </c>
    </row>
    <row r="582" spans="5:12" x14ac:dyDescent="0.3">
      <c r="E582">
        <v>1135</v>
      </c>
      <c r="F582">
        <v>0</v>
      </c>
      <c r="G582">
        <v>28</v>
      </c>
      <c r="H582">
        <v>2</v>
      </c>
      <c r="I582">
        <f t="shared" si="24"/>
        <v>-0.15916322478565992</v>
      </c>
      <c r="J582">
        <f t="shared" si="25"/>
        <v>0.46029298303001775</v>
      </c>
      <c r="K582">
        <v>0</v>
      </c>
      <c r="L582">
        <f t="shared" si="26"/>
        <v>-0.61672884783008641</v>
      </c>
    </row>
    <row r="583" spans="5:12" x14ac:dyDescent="0.3">
      <c r="E583">
        <v>1136</v>
      </c>
      <c r="F583">
        <v>0</v>
      </c>
      <c r="G583">
        <v>28</v>
      </c>
      <c r="H583">
        <v>4</v>
      </c>
      <c r="I583">
        <f t="shared" si="24"/>
        <v>0.33392408648753258</v>
      </c>
      <c r="J583">
        <f t="shared" si="25"/>
        <v>0.5827138600795716</v>
      </c>
      <c r="K583">
        <v>0</v>
      </c>
      <c r="L583">
        <f t="shared" si="26"/>
        <v>-0.87398310564235604</v>
      </c>
    </row>
    <row r="584" spans="5:12" x14ac:dyDescent="0.3">
      <c r="E584">
        <v>1137</v>
      </c>
      <c r="F584">
        <v>0</v>
      </c>
      <c r="G584">
        <v>26</v>
      </c>
      <c r="H584">
        <v>1</v>
      </c>
      <c r="I584">
        <f t="shared" si="24"/>
        <v>-0.34662198607463429</v>
      </c>
      <c r="J584">
        <f t="shared" si="25"/>
        <v>0.41420181963297931</v>
      </c>
      <c r="K584">
        <v>1</v>
      </c>
      <c r="L584">
        <f t="shared" si="26"/>
        <v>-0.88140193690384405</v>
      </c>
    </row>
    <row r="585" spans="5:12" x14ac:dyDescent="0.3">
      <c r="E585">
        <v>1138</v>
      </c>
      <c r="F585">
        <v>0</v>
      </c>
      <c r="G585">
        <v>20</v>
      </c>
      <c r="H585">
        <v>3</v>
      </c>
      <c r="I585">
        <f t="shared" si="24"/>
        <v>0.32372000824142383</v>
      </c>
      <c r="J585">
        <f t="shared" si="25"/>
        <v>0.5802305781735948</v>
      </c>
      <c r="K585">
        <v>1</v>
      </c>
      <c r="L585">
        <f t="shared" si="26"/>
        <v>-0.54432970586800611</v>
      </c>
    </row>
    <row r="586" spans="5:12" x14ac:dyDescent="0.3">
      <c r="E586">
        <v>1141</v>
      </c>
      <c r="F586">
        <v>0</v>
      </c>
      <c r="G586">
        <v>28</v>
      </c>
      <c r="H586">
        <v>1</v>
      </c>
      <c r="I586">
        <f t="shared" si="24"/>
        <v>-0.40570688042225617</v>
      </c>
      <c r="J586">
        <f t="shared" si="25"/>
        <v>0.39994197604775911</v>
      </c>
      <c r="K586">
        <v>1</v>
      </c>
      <c r="L586">
        <f t="shared" si="26"/>
        <v>-0.91643580227695931</v>
      </c>
    </row>
    <row r="587" spans="5:12" x14ac:dyDescent="0.3">
      <c r="E587">
        <v>1143</v>
      </c>
      <c r="F587">
        <v>0</v>
      </c>
      <c r="G587">
        <v>24</v>
      </c>
      <c r="H587">
        <v>0</v>
      </c>
      <c r="I587">
        <f t="shared" si="24"/>
        <v>-0.53408074736360867</v>
      </c>
      <c r="J587">
        <f t="shared" si="25"/>
        <v>0.36956562245441987</v>
      </c>
      <c r="K587">
        <v>1</v>
      </c>
      <c r="L587">
        <f t="shared" si="26"/>
        <v>-0.99542695638034351</v>
      </c>
    </row>
    <row r="588" spans="5:12" x14ac:dyDescent="0.3">
      <c r="E588">
        <v>1146</v>
      </c>
      <c r="F588">
        <v>0</v>
      </c>
      <c r="G588">
        <v>27</v>
      </c>
      <c r="H588">
        <v>1</v>
      </c>
      <c r="I588">
        <f t="shared" ref="I588:I651" si="27">$H$5+$H$6*G588+H588*$H$7</f>
        <v>-0.37616443324844512</v>
      </c>
      <c r="J588">
        <f t="shared" ref="J588:J651" si="28">EXP(I588)/(1+EXP(I588))</f>
        <v>0.40705232119841905</v>
      </c>
      <c r="K588">
        <v>0</v>
      </c>
      <c r="L588">
        <f t="shared" ref="L588:L651" si="29">IF(K588=1,LN(J588),LN(1-J588))</f>
        <v>-0.52264911524029722</v>
      </c>
    </row>
    <row r="589" spans="5:12" x14ac:dyDescent="0.3">
      <c r="E589">
        <v>1147</v>
      </c>
      <c r="F589">
        <v>0</v>
      </c>
      <c r="G589">
        <v>28</v>
      </c>
      <c r="H589">
        <v>1</v>
      </c>
      <c r="I589">
        <f t="shared" si="27"/>
        <v>-0.40570688042225617</v>
      </c>
      <c r="J589">
        <f t="shared" si="28"/>
        <v>0.39994197604775911</v>
      </c>
      <c r="K589">
        <v>1</v>
      </c>
      <c r="L589">
        <f t="shared" si="29"/>
        <v>-0.91643580227695931</v>
      </c>
    </row>
    <row r="590" spans="5:12" x14ac:dyDescent="0.3">
      <c r="E590">
        <v>1148</v>
      </c>
      <c r="F590">
        <v>0</v>
      </c>
      <c r="G590">
        <v>28</v>
      </c>
      <c r="H590">
        <v>2</v>
      </c>
      <c r="I590">
        <f t="shared" si="27"/>
        <v>-0.15916322478565992</v>
      </c>
      <c r="J590">
        <f t="shared" si="28"/>
        <v>0.46029298303001775</v>
      </c>
      <c r="K590">
        <v>1</v>
      </c>
      <c r="L590">
        <f t="shared" si="29"/>
        <v>-0.77589207261574622</v>
      </c>
    </row>
    <row r="591" spans="5:12" x14ac:dyDescent="0.3">
      <c r="E591">
        <v>1150</v>
      </c>
      <c r="F591">
        <v>0</v>
      </c>
      <c r="G591">
        <v>30</v>
      </c>
      <c r="H591">
        <v>0</v>
      </c>
      <c r="I591">
        <f t="shared" si="27"/>
        <v>-0.71133543040647429</v>
      </c>
      <c r="J591">
        <f t="shared" si="28"/>
        <v>0.32930382606524239</v>
      </c>
      <c r="K591">
        <v>1</v>
      </c>
      <c r="L591">
        <f t="shared" si="29"/>
        <v>-1.1107744708843146</v>
      </c>
    </row>
    <row r="592" spans="5:12" x14ac:dyDescent="0.3">
      <c r="E592">
        <v>1153</v>
      </c>
      <c r="F592">
        <v>0</v>
      </c>
      <c r="G592">
        <v>26</v>
      </c>
      <c r="H592">
        <v>3</v>
      </c>
      <c r="I592">
        <f t="shared" si="27"/>
        <v>0.14646532519855815</v>
      </c>
      <c r="J592">
        <f t="shared" si="28"/>
        <v>0.53655101334266553</v>
      </c>
      <c r="K592">
        <v>1</v>
      </c>
      <c r="L592">
        <f t="shared" si="29"/>
        <v>-0.62259363598406614</v>
      </c>
    </row>
    <row r="593" spans="5:12" x14ac:dyDescent="0.3">
      <c r="E593">
        <v>1154</v>
      </c>
      <c r="F593">
        <v>0</v>
      </c>
      <c r="G593">
        <v>26</v>
      </c>
      <c r="H593">
        <v>3</v>
      </c>
      <c r="I593">
        <f t="shared" si="27"/>
        <v>0.14646532519855815</v>
      </c>
      <c r="J593">
        <f t="shared" si="28"/>
        <v>0.53655101334266553</v>
      </c>
      <c r="K593">
        <v>0</v>
      </c>
      <c r="L593">
        <f t="shared" si="29"/>
        <v>-0.7690589611826244</v>
      </c>
    </row>
    <row r="594" spans="5:12" x14ac:dyDescent="0.3">
      <c r="E594">
        <v>1157</v>
      </c>
      <c r="F594">
        <v>0</v>
      </c>
      <c r="G594">
        <v>27</v>
      </c>
      <c r="H594">
        <v>1</v>
      </c>
      <c r="I594">
        <f t="shared" si="27"/>
        <v>-0.37616443324844512</v>
      </c>
      <c r="J594">
        <f t="shared" si="28"/>
        <v>0.40705232119841905</v>
      </c>
      <c r="K594">
        <v>0</v>
      </c>
      <c r="L594">
        <f t="shared" si="29"/>
        <v>-0.52264911524029722</v>
      </c>
    </row>
    <row r="595" spans="5:12" x14ac:dyDescent="0.3">
      <c r="E595">
        <v>1160</v>
      </c>
      <c r="F595">
        <v>0</v>
      </c>
      <c r="G595">
        <v>22</v>
      </c>
      <c r="H595">
        <v>0</v>
      </c>
      <c r="I595">
        <f t="shared" si="27"/>
        <v>-0.47499585301598674</v>
      </c>
      <c r="J595">
        <f t="shared" si="28"/>
        <v>0.38343447587697599</v>
      </c>
      <c r="K595">
        <v>0</v>
      </c>
      <c r="L595">
        <f t="shared" si="29"/>
        <v>-0.48359067796543342</v>
      </c>
    </row>
    <row r="596" spans="5:12" x14ac:dyDescent="0.3">
      <c r="E596">
        <v>1162</v>
      </c>
      <c r="F596">
        <v>0</v>
      </c>
      <c r="G596">
        <v>25</v>
      </c>
      <c r="H596">
        <v>3</v>
      </c>
      <c r="I596">
        <f t="shared" si="27"/>
        <v>0.1760077723723692</v>
      </c>
      <c r="J596">
        <f t="shared" si="28"/>
        <v>0.54388870017775193</v>
      </c>
      <c r="K596">
        <v>1</v>
      </c>
      <c r="L596">
        <f t="shared" si="29"/>
        <v>-0.60901064832014551</v>
      </c>
    </row>
    <row r="597" spans="5:12" x14ac:dyDescent="0.3">
      <c r="E597">
        <v>1165</v>
      </c>
      <c r="F597">
        <v>0</v>
      </c>
      <c r="G597">
        <v>27</v>
      </c>
      <c r="H597">
        <v>2</v>
      </c>
      <c r="I597">
        <f t="shared" si="27"/>
        <v>-0.12962077761184887</v>
      </c>
      <c r="J597">
        <f t="shared" si="28"/>
        <v>0.46764010094237973</v>
      </c>
      <c r="K597">
        <v>1</v>
      </c>
      <c r="L597">
        <f t="shared" si="29"/>
        <v>-0.76005629398865437</v>
      </c>
    </row>
    <row r="598" spans="5:12" x14ac:dyDescent="0.3">
      <c r="E598">
        <v>1167</v>
      </c>
      <c r="F598">
        <v>0</v>
      </c>
      <c r="G598">
        <v>24</v>
      </c>
      <c r="H598">
        <v>0</v>
      </c>
      <c r="I598">
        <f t="shared" si="27"/>
        <v>-0.53408074736360867</v>
      </c>
      <c r="J598">
        <f t="shared" si="28"/>
        <v>0.36956562245441987</v>
      </c>
      <c r="K598">
        <v>0</v>
      </c>
      <c r="L598">
        <f t="shared" si="29"/>
        <v>-0.46134620901673484</v>
      </c>
    </row>
    <row r="599" spans="5:12" x14ac:dyDescent="0.3">
      <c r="E599">
        <v>1168</v>
      </c>
      <c r="F599">
        <v>0</v>
      </c>
      <c r="G599">
        <v>24</v>
      </c>
      <c r="H599">
        <v>3</v>
      </c>
      <c r="I599">
        <f t="shared" si="27"/>
        <v>0.20555021954618002</v>
      </c>
      <c r="J599">
        <f t="shared" si="28"/>
        <v>0.55120738524190083</v>
      </c>
      <c r="K599">
        <v>1</v>
      </c>
      <c r="L599">
        <f t="shared" si="29"/>
        <v>-0.59564416089294625</v>
      </c>
    </row>
    <row r="600" spans="5:12" x14ac:dyDescent="0.3">
      <c r="E600">
        <v>1170</v>
      </c>
      <c r="F600">
        <v>0</v>
      </c>
      <c r="G600">
        <v>24</v>
      </c>
      <c r="H600">
        <v>0</v>
      </c>
      <c r="I600">
        <f t="shared" si="27"/>
        <v>-0.53408074736360867</v>
      </c>
      <c r="J600">
        <f t="shared" si="28"/>
        <v>0.36956562245441987</v>
      </c>
      <c r="K600">
        <v>1</v>
      </c>
      <c r="L600">
        <f t="shared" si="29"/>
        <v>-0.99542695638034351</v>
      </c>
    </row>
    <row r="601" spans="5:12" x14ac:dyDescent="0.3">
      <c r="E601">
        <v>1171</v>
      </c>
      <c r="F601">
        <v>0</v>
      </c>
      <c r="G601">
        <v>21</v>
      </c>
      <c r="H601">
        <v>1</v>
      </c>
      <c r="I601">
        <f t="shared" si="27"/>
        <v>-0.19890975020557955</v>
      </c>
      <c r="J601">
        <f t="shared" si="28"/>
        <v>0.45043587221572295</v>
      </c>
      <c r="K601">
        <v>1</v>
      </c>
      <c r="L601">
        <f t="shared" si="29"/>
        <v>-0.79753956008899829</v>
      </c>
    </row>
    <row r="602" spans="5:12" x14ac:dyDescent="0.3">
      <c r="E602">
        <v>1172</v>
      </c>
      <c r="F602">
        <v>0</v>
      </c>
      <c r="G602">
        <v>21</v>
      </c>
      <c r="H602">
        <v>2</v>
      </c>
      <c r="I602">
        <f t="shared" si="27"/>
        <v>4.7633905431016699E-2</v>
      </c>
      <c r="J602">
        <f t="shared" si="28"/>
        <v>0.51190622518510587</v>
      </c>
      <c r="K602">
        <v>0</v>
      </c>
      <c r="L602">
        <f t="shared" si="29"/>
        <v>-0.71724773008371656</v>
      </c>
    </row>
    <row r="603" spans="5:12" x14ac:dyDescent="0.3">
      <c r="E603">
        <v>1174</v>
      </c>
      <c r="F603">
        <v>0</v>
      </c>
      <c r="G603">
        <v>22</v>
      </c>
      <c r="H603">
        <v>1</v>
      </c>
      <c r="I603">
        <f t="shared" si="27"/>
        <v>-0.22845219737939049</v>
      </c>
      <c r="J603">
        <f t="shared" si="28"/>
        <v>0.44313405718131693</v>
      </c>
      <c r="K603">
        <v>1</v>
      </c>
      <c r="L603">
        <f t="shared" si="29"/>
        <v>-0.81388294256737992</v>
      </c>
    </row>
    <row r="604" spans="5:12" x14ac:dyDescent="0.3">
      <c r="E604">
        <v>1175</v>
      </c>
      <c r="F604">
        <v>0</v>
      </c>
      <c r="G604">
        <v>28</v>
      </c>
      <c r="H604">
        <v>0</v>
      </c>
      <c r="I604">
        <f t="shared" si="27"/>
        <v>-0.65225053605885241</v>
      </c>
      <c r="J604">
        <f t="shared" si="28"/>
        <v>0.34248256352607059</v>
      </c>
      <c r="K604">
        <v>0</v>
      </c>
      <c r="L604">
        <f t="shared" si="29"/>
        <v>-0.41928399592986543</v>
      </c>
    </row>
    <row r="605" spans="5:12" x14ac:dyDescent="0.3">
      <c r="E605">
        <v>1176</v>
      </c>
      <c r="F605">
        <v>0</v>
      </c>
      <c r="G605">
        <v>22</v>
      </c>
      <c r="H605">
        <v>2</v>
      </c>
      <c r="I605">
        <f t="shared" si="27"/>
        <v>1.8091458257205761E-2</v>
      </c>
      <c r="J605">
        <f t="shared" si="28"/>
        <v>0.50452274120688312</v>
      </c>
      <c r="K605">
        <v>1</v>
      </c>
      <c r="L605">
        <f t="shared" si="29"/>
        <v>-0.68414236348114144</v>
      </c>
    </row>
    <row r="606" spans="5:12" x14ac:dyDescent="0.3">
      <c r="E606">
        <v>1177</v>
      </c>
      <c r="F606">
        <v>0</v>
      </c>
      <c r="G606">
        <v>25</v>
      </c>
      <c r="H606">
        <v>2</v>
      </c>
      <c r="I606">
        <f t="shared" si="27"/>
        <v>-7.0535883264226995E-2</v>
      </c>
      <c r="J606">
        <f t="shared" si="28"/>
        <v>0.48237333675538246</v>
      </c>
      <c r="K606">
        <v>0</v>
      </c>
      <c r="L606">
        <f t="shared" si="29"/>
        <v>-0.65850102389844789</v>
      </c>
    </row>
    <row r="607" spans="5:12" x14ac:dyDescent="0.3">
      <c r="E607">
        <v>1180</v>
      </c>
      <c r="F607">
        <v>0</v>
      </c>
      <c r="G607">
        <v>29</v>
      </c>
      <c r="H607">
        <v>2</v>
      </c>
      <c r="I607">
        <f t="shared" si="27"/>
        <v>-0.18870567195947074</v>
      </c>
      <c r="J607">
        <f t="shared" si="28"/>
        <v>0.4529630806334754</v>
      </c>
      <c r="K607">
        <v>0</v>
      </c>
      <c r="L607">
        <f t="shared" si="29"/>
        <v>-0.60323898456626601</v>
      </c>
    </row>
    <row r="608" spans="5:12" x14ac:dyDescent="0.3">
      <c r="E608">
        <v>1181</v>
      </c>
      <c r="F608">
        <v>0</v>
      </c>
      <c r="G608">
        <v>30</v>
      </c>
      <c r="H608">
        <v>1</v>
      </c>
      <c r="I608">
        <f t="shared" si="27"/>
        <v>-0.46479177476987804</v>
      </c>
      <c r="J608">
        <f t="shared" si="28"/>
        <v>0.38584969912226913</v>
      </c>
      <c r="K608">
        <v>1</v>
      </c>
      <c r="L608">
        <f t="shared" si="29"/>
        <v>-0.95230736585783871</v>
      </c>
    </row>
    <row r="609" spans="5:12" x14ac:dyDescent="0.3">
      <c r="E609">
        <v>1182</v>
      </c>
      <c r="F609">
        <v>0</v>
      </c>
      <c r="G609">
        <v>25</v>
      </c>
      <c r="H609">
        <v>0</v>
      </c>
      <c r="I609">
        <f t="shared" si="27"/>
        <v>-0.56362319453741949</v>
      </c>
      <c r="J609">
        <f t="shared" si="28"/>
        <v>0.36270953759513541</v>
      </c>
      <c r="K609">
        <v>0</v>
      </c>
      <c r="L609">
        <f t="shared" si="29"/>
        <v>-0.45052974240251975</v>
      </c>
    </row>
    <row r="610" spans="5:12" x14ac:dyDescent="0.3">
      <c r="E610">
        <v>1185</v>
      </c>
      <c r="F610">
        <v>0</v>
      </c>
      <c r="G610">
        <v>22</v>
      </c>
      <c r="H610">
        <v>3</v>
      </c>
      <c r="I610">
        <f t="shared" si="27"/>
        <v>0.26463511389380195</v>
      </c>
      <c r="J610">
        <f t="shared" si="28"/>
        <v>0.56577536216396829</v>
      </c>
      <c r="K610">
        <v>0</v>
      </c>
      <c r="L610">
        <f t="shared" si="29"/>
        <v>-0.83419328008920057</v>
      </c>
    </row>
    <row r="611" spans="5:12" x14ac:dyDescent="0.3">
      <c r="E611">
        <v>1186</v>
      </c>
      <c r="F611">
        <v>0</v>
      </c>
      <c r="G611">
        <v>26</v>
      </c>
      <c r="H611">
        <v>1</v>
      </c>
      <c r="I611">
        <f t="shared" si="27"/>
        <v>-0.34662198607463429</v>
      </c>
      <c r="J611">
        <f t="shared" si="28"/>
        <v>0.41420181963297931</v>
      </c>
      <c r="K611">
        <v>1</v>
      </c>
      <c r="L611">
        <f t="shared" si="29"/>
        <v>-0.88140193690384405</v>
      </c>
    </row>
    <row r="612" spans="5:12" x14ac:dyDescent="0.3">
      <c r="E612">
        <v>1188</v>
      </c>
      <c r="F612">
        <v>0</v>
      </c>
      <c r="G612">
        <v>23</v>
      </c>
      <c r="H612">
        <v>0</v>
      </c>
      <c r="I612">
        <f t="shared" si="27"/>
        <v>-0.50453830018979762</v>
      </c>
      <c r="J612">
        <f t="shared" si="28"/>
        <v>0.37647474563043315</v>
      </c>
      <c r="K612">
        <v>0</v>
      </c>
      <c r="L612">
        <f t="shared" si="29"/>
        <v>-0.47236601048092863</v>
      </c>
    </row>
    <row r="613" spans="5:12" x14ac:dyDescent="0.3">
      <c r="E613">
        <v>1191</v>
      </c>
      <c r="F613">
        <v>0</v>
      </c>
      <c r="G613">
        <v>28</v>
      </c>
      <c r="H613">
        <v>1</v>
      </c>
      <c r="I613">
        <f t="shared" si="27"/>
        <v>-0.40570688042225617</v>
      </c>
      <c r="J613">
        <f t="shared" si="28"/>
        <v>0.39994197604775911</v>
      </c>
      <c r="K613">
        <v>0</v>
      </c>
      <c r="L613">
        <f t="shared" si="29"/>
        <v>-0.5107289218547032</v>
      </c>
    </row>
    <row r="614" spans="5:12" x14ac:dyDescent="0.3">
      <c r="E614">
        <v>1194</v>
      </c>
      <c r="F614">
        <v>0</v>
      </c>
      <c r="G614">
        <v>26</v>
      </c>
      <c r="H614">
        <v>1</v>
      </c>
      <c r="I614">
        <f t="shared" si="27"/>
        <v>-0.34662198607463429</v>
      </c>
      <c r="J614">
        <f t="shared" si="28"/>
        <v>0.41420181963297931</v>
      </c>
      <c r="K614">
        <v>1</v>
      </c>
      <c r="L614">
        <f t="shared" si="29"/>
        <v>-0.88140193690384405</v>
      </c>
    </row>
    <row r="615" spans="5:12" x14ac:dyDescent="0.3">
      <c r="E615">
        <v>1196</v>
      </c>
      <c r="F615">
        <v>0</v>
      </c>
      <c r="G615">
        <v>25</v>
      </c>
      <c r="H615">
        <v>0</v>
      </c>
      <c r="I615">
        <f t="shared" si="27"/>
        <v>-0.56362319453741949</v>
      </c>
      <c r="J615">
        <f t="shared" si="28"/>
        <v>0.36270953759513541</v>
      </c>
      <c r="K615">
        <v>0</v>
      </c>
      <c r="L615">
        <f t="shared" si="29"/>
        <v>-0.45052974240251975</v>
      </c>
    </row>
    <row r="616" spans="5:12" x14ac:dyDescent="0.3">
      <c r="E616">
        <v>1197</v>
      </c>
      <c r="F616">
        <v>0</v>
      </c>
      <c r="G616">
        <v>26</v>
      </c>
      <c r="H616">
        <v>2</v>
      </c>
      <c r="I616">
        <f t="shared" si="27"/>
        <v>-0.10007833043803804</v>
      </c>
      <c r="J616">
        <f t="shared" si="28"/>
        <v>0.47500127882482573</v>
      </c>
      <c r="K616">
        <v>0</v>
      </c>
      <c r="L616">
        <f t="shared" si="29"/>
        <v>-0.64435945225029079</v>
      </c>
    </row>
    <row r="617" spans="5:12" x14ac:dyDescent="0.3">
      <c r="E617">
        <v>1200</v>
      </c>
      <c r="F617">
        <v>0</v>
      </c>
      <c r="G617">
        <v>27</v>
      </c>
      <c r="H617">
        <v>1</v>
      </c>
      <c r="I617">
        <f t="shared" si="27"/>
        <v>-0.37616443324844512</v>
      </c>
      <c r="J617">
        <f t="shared" si="28"/>
        <v>0.40705232119841905</v>
      </c>
      <c r="K617">
        <v>1</v>
      </c>
      <c r="L617">
        <f t="shared" si="29"/>
        <v>-0.89881354848874218</v>
      </c>
    </row>
    <row r="618" spans="5:12" x14ac:dyDescent="0.3">
      <c r="E618">
        <v>1203</v>
      </c>
      <c r="F618">
        <v>0</v>
      </c>
      <c r="G618">
        <v>26</v>
      </c>
      <c r="H618">
        <v>2</v>
      </c>
      <c r="I618">
        <f t="shared" si="27"/>
        <v>-0.10007833043803804</v>
      </c>
      <c r="J618">
        <f t="shared" si="28"/>
        <v>0.47500127882482573</v>
      </c>
      <c r="K618">
        <v>1</v>
      </c>
      <c r="L618">
        <f t="shared" si="29"/>
        <v>-0.74443778268832894</v>
      </c>
    </row>
    <row r="619" spans="5:12" x14ac:dyDescent="0.3">
      <c r="E619">
        <v>1205</v>
      </c>
      <c r="F619">
        <v>0</v>
      </c>
      <c r="G619">
        <v>24</v>
      </c>
      <c r="H619">
        <v>1</v>
      </c>
      <c r="I619">
        <f t="shared" si="27"/>
        <v>-0.28753709172701242</v>
      </c>
      <c r="J619">
        <f t="shared" si="28"/>
        <v>0.42860693442267345</v>
      </c>
      <c r="K619">
        <v>0</v>
      </c>
      <c r="L619">
        <f t="shared" si="29"/>
        <v>-0.55967792510557524</v>
      </c>
    </row>
    <row r="620" spans="5:12" x14ac:dyDescent="0.3">
      <c r="E620">
        <v>1210</v>
      </c>
      <c r="F620">
        <v>0</v>
      </c>
      <c r="G620">
        <v>28</v>
      </c>
      <c r="H620">
        <v>2</v>
      </c>
      <c r="I620">
        <f t="shared" si="27"/>
        <v>-0.15916322478565992</v>
      </c>
      <c r="J620">
        <f t="shared" si="28"/>
        <v>0.46029298303001775</v>
      </c>
      <c r="K620">
        <v>1</v>
      </c>
      <c r="L620">
        <f t="shared" si="29"/>
        <v>-0.77589207261574622</v>
      </c>
    </row>
    <row r="621" spans="5:12" x14ac:dyDescent="0.3">
      <c r="E621">
        <v>1211</v>
      </c>
      <c r="F621">
        <v>0</v>
      </c>
      <c r="G621">
        <v>24</v>
      </c>
      <c r="H621">
        <v>2</v>
      </c>
      <c r="I621">
        <f t="shared" si="27"/>
        <v>-4.0993436090416169E-2</v>
      </c>
      <c r="J621">
        <f t="shared" si="28"/>
        <v>0.48975307590091938</v>
      </c>
      <c r="K621">
        <v>1</v>
      </c>
      <c r="L621">
        <f t="shared" si="29"/>
        <v>-0.7138539416240306</v>
      </c>
    </row>
    <row r="622" spans="5:12" x14ac:dyDescent="0.3">
      <c r="E622">
        <v>1212</v>
      </c>
      <c r="F622">
        <v>0</v>
      </c>
      <c r="G622">
        <v>28</v>
      </c>
      <c r="H622">
        <v>0</v>
      </c>
      <c r="I622">
        <f t="shared" si="27"/>
        <v>-0.65225053605885241</v>
      </c>
      <c r="J622">
        <f t="shared" si="28"/>
        <v>0.34248256352607059</v>
      </c>
      <c r="K622">
        <v>0</v>
      </c>
      <c r="L622">
        <f t="shared" si="29"/>
        <v>-0.41928399592986543</v>
      </c>
    </row>
    <row r="623" spans="5:12" x14ac:dyDescent="0.3">
      <c r="E623">
        <v>1214</v>
      </c>
      <c r="F623">
        <v>0</v>
      </c>
      <c r="G623">
        <v>26</v>
      </c>
      <c r="H623">
        <v>2</v>
      </c>
      <c r="I623">
        <f t="shared" si="27"/>
        <v>-0.10007833043803804</v>
      </c>
      <c r="J623">
        <f t="shared" si="28"/>
        <v>0.47500127882482573</v>
      </c>
      <c r="K623">
        <v>1</v>
      </c>
      <c r="L623">
        <f t="shared" si="29"/>
        <v>-0.74443778268832894</v>
      </c>
    </row>
    <row r="624" spans="5:12" x14ac:dyDescent="0.3">
      <c r="E624">
        <v>1215</v>
      </c>
      <c r="F624">
        <v>0</v>
      </c>
      <c r="G624">
        <v>26</v>
      </c>
      <c r="H624">
        <v>0</v>
      </c>
      <c r="I624">
        <f t="shared" si="27"/>
        <v>-0.59316564171123054</v>
      </c>
      <c r="J624">
        <f t="shared" si="28"/>
        <v>0.35590883920341287</v>
      </c>
      <c r="K624">
        <v>0</v>
      </c>
      <c r="L624">
        <f t="shared" si="29"/>
        <v>-0.43991500886364249</v>
      </c>
    </row>
    <row r="625" spans="5:12" x14ac:dyDescent="0.3">
      <c r="E625">
        <v>1217</v>
      </c>
      <c r="F625">
        <v>0</v>
      </c>
      <c r="G625">
        <v>26</v>
      </c>
      <c r="H625">
        <v>4</v>
      </c>
      <c r="I625">
        <f t="shared" si="27"/>
        <v>0.39300898083515445</v>
      </c>
      <c r="J625">
        <f t="shared" si="28"/>
        <v>0.59700683983632319</v>
      </c>
      <c r="K625">
        <v>1</v>
      </c>
      <c r="L625">
        <f t="shared" si="29"/>
        <v>-0.51582670864289937</v>
      </c>
    </row>
    <row r="626" spans="5:12" x14ac:dyDescent="0.3">
      <c r="E626">
        <v>1218</v>
      </c>
      <c r="F626">
        <v>0</v>
      </c>
      <c r="G626">
        <v>27</v>
      </c>
      <c r="H626">
        <v>3</v>
      </c>
      <c r="I626">
        <f t="shared" si="27"/>
        <v>0.11692287802474732</v>
      </c>
      <c r="J626">
        <f t="shared" si="28"/>
        <v>0.52919746397064094</v>
      </c>
      <c r="K626">
        <v>1</v>
      </c>
      <c r="L626">
        <f t="shared" si="29"/>
        <v>-0.63639363894737511</v>
      </c>
    </row>
    <row r="627" spans="5:12" x14ac:dyDescent="0.3">
      <c r="E627">
        <v>1219</v>
      </c>
      <c r="F627">
        <v>0</v>
      </c>
      <c r="G627">
        <v>29</v>
      </c>
      <c r="H627">
        <v>3</v>
      </c>
      <c r="I627">
        <f t="shared" si="27"/>
        <v>5.7837983677125449E-2</v>
      </c>
      <c r="J627">
        <f t="shared" si="28"/>
        <v>0.5144554664027764</v>
      </c>
      <c r="K627">
        <v>0</v>
      </c>
      <c r="L627">
        <f t="shared" si="29"/>
        <v>-0.72248426817171418</v>
      </c>
    </row>
    <row r="628" spans="5:12" x14ac:dyDescent="0.3">
      <c r="E628">
        <v>1220</v>
      </c>
      <c r="F628">
        <v>0</v>
      </c>
      <c r="G628">
        <v>25</v>
      </c>
      <c r="H628">
        <v>2</v>
      </c>
      <c r="I628">
        <f t="shared" si="27"/>
        <v>-7.0535883264226995E-2</v>
      </c>
      <c r="J628">
        <f t="shared" si="28"/>
        <v>0.48237333675538246</v>
      </c>
      <c r="K628">
        <v>1</v>
      </c>
      <c r="L628">
        <f t="shared" si="29"/>
        <v>-0.729036907162675</v>
      </c>
    </row>
    <row r="629" spans="5:12" x14ac:dyDescent="0.3">
      <c r="E629">
        <v>1221</v>
      </c>
      <c r="F629">
        <v>0</v>
      </c>
      <c r="G629">
        <v>28</v>
      </c>
      <c r="H629">
        <v>0</v>
      </c>
      <c r="I629">
        <f t="shared" si="27"/>
        <v>-0.65225053605885241</v>
      </c>
      <c r="J629">
        <f t="shared" si="28"/>
        <v>0.34248256352607059</v>
      </c>
      <c r="K629">
        <v>1</v>
      </c>
      <c r="L629">
        <f t="shared" si="29"/>
        <v>-1.0715345319887177</v>
      </c>
    </row>
    <row r="630" spans="5:12" x14ac:dyDescent="0.3">
      <c r="E630">
        <v>1224</v>
      </c>
      <c r="F630">
        <v>0</v>
      </c>
      <c r="G630">
        <v>23</v>
      </c>
      <c r="H630">
        <v>1</v>
      </c>
      <c r="I630">
        <f t="shared" si="27"/>
        <v>-0.25799464455320137</v>
      </c>
      <c r="J630">
        <f t="shared" si="28"/>
        <v>0.43585673272397496</v>
      </c>
      <c r="K630">
        <v>0</v>
      </c>
      <c r="L630">
        <f t="shared" si="29"/>
        <v>-0.57244703974874178</v>
      </c>
    </row>
    <row r="631" spans="5:12" x14ac:dyDescent="0.3">
      <c r="E631">
        <v>1225</v>
      </c>
      <c r="F631">
        <v>0</v>
      </c>
      <c r="G631">
        <v>21</v>
      </c>
      <c r="H631">
        <v>1</v>
      </c>
      <c r="I631">
        <f t="shared" si="27"/>
        <v>-0.19890975020557955</v>
      </c>
      <c r="J631">
        <f t="shared" si="28"/>
        <v>0.45043587221572295</v>
      </c>
      <c r="K631">
        <v>1</v>
      </c>
      <c r="L631">
        <f t="shared" si="29"/>
        <v>-0.79753956008899829</v>
      </c>
    </row>
    <row r="632" spans="5:12" x14ac:dyDescent="0.3">
      <c r="E632">
        <v>1229</v>
      </c>
      <c r="F632">
        <v>0</v>
      </c>
      <c r="G632">
        <v>21</v>
      </c>
      <c r="H632">
        <v>0</v>
      </c>
      <c r="I632">
        <f t="shared" si="27"/>
        <v>-0.4454534058421758</v>
      </c>
      <c r="J632">
        <f t="shared" si="28"/>
        <v>0.39044230173252575</v>
      </c>
      <c r="K632">
        <v>1</v>
      </c>
      <c r="L632">
        <f t="shared" si="29"/>
        <v>-0.94047507546550391</v>
      </c>
    </row>
    <row r="633" spans="5:12" x14ac:dyDescent="0.3">
      <c r="E633">
        <v>1232</v>
      </c>
      <c r="F633">
        <v>0</v>
      </c>
      <c r="G633">
        <v>26</v>
      </c>
      <c r="H633">
        <v>0</v>
      </c>
      <c r="I633">
        <f t="shared" si="27"/>
        <v>-0.59316564171123054</v>
      </c>
      <c r="J633">
        <f t="shared" si="28"/>
        <v>0.35590883920341287</v>
      </c>
      <c r="K633">
        <v>0</v>
      </c>
      <c r="L633">
        <f t="shared" si="29"/>
        <v>-0.43991500886364249</v>
      </c>
    </row>
    <row r="634" spans="5:12" x14ac:dyDescent="0.3">
      <c r="E634">
        <v>1234</v>
      </c>
      <c r="F634">
        <v>0</v>
      </c>
      <c r="G634">
        <v>30</v>
      </c>
      <c r="H634">
        <v>0</v>
      </c>
      <c r="I634">
        <f t="shared" si="27"/>
        <v>-0.71133543040647429</v>
      </c>
      <c r="J634">
        <f t="shared" si="28"/>
        <v>0.32930382606524239</v>
      </c>
      <c r="K634">
        <v>0</v>
      </c>
      <c r="L634">
        <f t="shared" si="29"/>
        <v>-0.39943904047784023</v>
      </c>
    </row>
    <row r="635" spans="5:12" x14ac:dyDescent="0.3">
      <c r="E635">
        <v>1235</v>
      </c>
      <c r="F635">
        <v>0</v>
      </c>
      <c r="G635">
        <v>18</v>
      </c>
      <c r="H635">
        <v>1</v>
      </c>
      <c r="I635">
        <f t="shared" si="27"/>
        <v>-0.11028240868414674</v>
      </c>
      <c r="J635">
        <f t="shared" si="28"/>
        <v>0.47245730717254253</v>
      </c>
      <c r="K635">
        <v>0</v>
      </c>
      <c r="L635">
        <f t="shared" si="29"/>
        <v>-0.63952548263685527</v>
      </c>
    </row>
    <row r="636" spans="5:12" x14ac:dyDescent="0.3">
      <c r="E636">
        <v>1237</v>
      </c>
      <c r="F636">
        <v>0</v>
      </c>
      <c r="G636">
        <v>28</v>
      </c>
      <c r="H636">
        <v>1</v>
      </c>
      <c r="I636">
        <f t="shared" si="27"/>
        <v>-0.40570688042225617</v>
      </c>
      <c r="J636">
        <f t="shared" si="28"/>
        <v>0.39994197604775911</v>
      </c>
      <c r="K636">
        <v>1</v>
      </c>
      <c r="L636">
        <f t="shared" si="29"/>
        <v>-0.91643580227695931</v>
      </c>
    </row>
    <row r="637" spans="5:12" x14ac:dyDescent="0.3">
      <c r="E637">
        <v>1239</v>
      </c>
      <c r="F637">
        <v>0</v>
      </c>
      <c r="G637">
        <v>25</v>
      </c>
      <c r="H637">
        <v>3</v>
      </c>
      <c r="I637">
        <f t="shared" si="27"/>
        <v>0.1760077723723692</v>
      </c>
      <c r="J637">
        <f t="shared" si="28"/>
        <v>0.54388870017775193</v>
      </c>
      <c r="K637">
        <v>0</v>
      </c>
      <c r="L637">
        <f t="shared" si="29"/>
        <v>-0.78501842069251448</v>
      </c>
    </row>
    <row r="638" spans="5:12" x14ac:dyDescent="0.3">
      <c r="E638">
        <v>1240</v>
      </c>
      <c r="F638">
        <v>0</v>
      </c>
      <c r="G638">
        <v>25</v>
      </c>
      <c r="H638">
        <v>3</v>
      </c>
      <c r="I638">
        <f t="shared" si="27"/>
        <v>0.1760077723723692</v>
      </c>
      <c r="J638">
        <f t="shared" si="28"/>
        <v>0.54388870017775193</v>
      </c>
      <c r="K638">
        <v>1</v>
      </c>
      <c r="L638">
        <f t="shared" si="29"/>
        <v>-0.60901064832014551</v>
      </c>
    </row>
    <row r="639" spans="5:12" x14ac:dyDescent="0.3">
      <c r="E639">
        <v>1241</v>
      </c>
      <c r="F639">
        <v>0</v>
      </c>
      <c r="G639">
        <v>22</v>
      </c>
      <c r="H639">
        <v>2</v>
      </c>
      <c r="I639">
        <f t="shared" si="27"/>
        <v>1.8091458257205761E-2</v>
      </c>
      <c r="J639">
        <f t="shared" si="28"/>
        <v>0.50452274120688312</v>
      </c>
      <c r="K639">
        <v>0</v>
      </c>
      <c r="L639">
        <f t="shared" si="29"/>
        <v>-0.70223382173834725</v>
      </c>
    </row>
    <row r="640" spans="5:12" x14ac:dyDescent="0.3">
      <c r="E640">
        <v>1242</v>
      </c>
      <c r="F640">
        <v>0</v>
      </c>
      <c r="G640">
        <v>27</v>
      </c>
      <c r="H640">
        <v>1</v>
      </c>
      <c r="I640">
        <f t="shared" si="27"/>
        <v>-0.37616443324844512</v>
      </c>
      <c r="J640">
        <f t="shared" si="28"/>
        <v>0.40705232119841905</v>
      </c>
      <c r="K640">
        <v>0</v>
      </c>
      <c r="L640">
        <f t="shared" si="29"/>
        <v>-0.52264911524029722</v>
      </c>
    </row>
    <row r="641" spans="5:12" x14ac:dyDescent="0.3">
      <c r="E641">
        <v>1246</v>
      </c>
      <c r="F641">
        <v>0</v>
      </c>
      <c r="G641">
        <v>35</v>
      </c>
      <c r="H641">
        <v>2</v>
      </c>
      <c r="I641">
        <f t="shared" si="27"/>
        <v>-0.36596035500233637</v>
      </c>
      <c r="J641">
        <f t="shared" si="28"/>
        <v>0.40951750166159506</v>
      </c>
      <c r="K641">
        <v>0</v>
      </c>
      <c r="L641">
        <f t="shared" si="29"/>
        <v>-0.52681528249961185</v>
      </c>
    </row>
    <row r="642" spans="5:12" x14ac:dyDescent="0.3">
      <c r="E642">
        <v>1247</v>
      </c>
      <c r="F642">
        <v>0</v>
      </c>
      <c r="G642">
        <v>20</v>
      </c>
      <c r="H642">
        <v>2</v>
      </c>
      <c r="I642">
        <f t="shared" si="27"/>
        <v>7.7176352604827636E-2</v>
      </c>
      <c r="J642">
        <f t="shared" si="28"/>
        <v>0.5192845172481646</v>
      </c>
      <c r="K642">
        <v>0</v>
      </c>
      <c r="L642">
        <f t="shared" si="29"/>
        <v>-0.73247969583903372</v>
      </c>
    </row>
    <row r="643" spans="5:12" x14ac:dyDescent="0.3">
      <c r="E643">
        <v>1249</v>
      </c>
      <c r="F643">
        <v>0</v>
      </c>
      <c r="G643">
        <v>20</v>
      </c>
      <c r="H643">
        <v>3</v>
      </c>
      <c r="I643">
        <f t="shared" si="27"/>
        <v>0.32372000824142383</v>
      </c>
      <c r="J643">
        <f t="shared" si="28"/>
        <v>0.5802305781735948</v>
      </c>
      <c r="K643">
        <v>1</v>
      </c>
      <c r="L643">
        <f t="shared" si="29"/>
        <v>-0.54432970586800611</v>
      </c>
    </row>
    <row r="644" spans="5:12" x14ac:dyDescent="0.3">
      <c r="E644">
        <v>1250</v>
      </c>
      <c r="F644">
        <v>0</v>
      </c>
      <c r="G644">
        <v>30</v>
      </c>
      <c r="H644">
        <v>0</v>
      </c>
      <c r="I644">
        <f t="shared" si="27"/>
        <v>-0.71133543040647429</v>
      </c>
      <c r="J644">
        <f t="shared" si="28"/>
        <v>0.32930382606524239</v>
      </c>
      <c r="K644">
        <v>0</v>
      </c>
      <c r="L644">
        <f t="shared" si="29"/>
        <v>-0.39943904047784023</v>
      </c>
    </row>
    <row r="645" spans="5:12" x14ac:dyDescent="0.3">
      <c r="E645">
        <v>1255</v>
      </c>
      <c r="F645">
        <v>0</v>
      </c>
      <c r="G645">
        <v>31</v>
      </c>
      <c r="H645">
        <v>0</v>
      </c>
      <c r="I645">
        <f t="shared" si="27"/>
        <v>-0.74087787758028512</v>
      </c>
      <c r="J645">
        <f t="shared" si="28"/>
        <v>0.3228122059411408</v>
      </c>
      <c r="K645">
        <v>0</v>
      </c>
      <c r="L645">
        <f t="shared" si="29"/>
        <v>-0.38980665301604345</v>
      </c>
    </row>
    <row r="646" spans="5:12" x14ac:dyDescent="0.3">
      <c r="E646">
        <v>1260</v>
      </c>
      <c r="F646">
        <v>0</v>
      </c>
      <c r="G646">
        <v>23</v>
      </c>
      <c r="H646">
        <v>1</v>
      </c>
      <c r="I646">
        <f t="shared" si="27"/>
        <v>-0.25799464455320137</v>
      </c>
      <c r="J646">
        <f t="shared" si="28"/>
        <v>0.43585673272397496</v>
      </c>
      <c r="K646">
        <v>1</v>
      </c>
      <c r="L646">
        <f t="shared" si="29"/>
        <v>-0.83044168430194298</v>
      </c>
    </row>
    <row r="647" spans="5:12" x14ac:dyDescent="0.3">
      <c r="E647">
        <v>1262</v>
      </c>
      <c r="F647">
        <v>0</v>
      </c>
      <c r="G647">
        <v>28</v>
      </c>
      <c r="H647">
        <v>1</v>
      </c>
      <c r="I647">
        <f t="shared" si="27"/>
        <v>-0.40570688042225617</v>
      </c>
      <c r="J647">
        <f t="shared" si="28"/>
        <v>0.39994197604775911</v>
      </c>
      <c r="K647">
        <v>1</v>
      </c>
      <c r="L647">
        <f t="shared" si="29"/>
        <v>-0.91643580227695931</v>
      </c>
    </row>
    <row r="648" spans="5:12" x14ac:dyDescent="0.3">
      <c r="E648">
        <v>1263</v>
      </c>
      <c r="F648">
        <v>0</v>
      </c>
      <c r="G648">
        <v>26</v>
      </c>
      <c r="H648">
        <v>3</v>
      </c>
      <c r="I648">
        <f t="shared" si="27"/>
        <v>0.14646532519855815</v>
      </c>
      <c r="J648">
        <f t="shared" si="28"/>
        <v>0.53655101334266553</v>
      </c>
      <c r="K648">
        <v>1</v>
      </c>
      <c r="L648">
        <f t="shared" si="29"/>
        <v>-0.62259363598406614</v>
      </c>
    </row>
    <row r="649" spans="5:12" x14ac:dyDescent="0.3">
      <c r="E649">
        <v>1270</v>
      </c>
      <c r="F649">
        <v>0</v>
      </c>
      <c r="G649">
        <v>18</v>
      </c>
      <c r="H649">
        <v>0</v>
      </c>
      <c r="I649">
        <f t="shared" si="27"/>
        <v>-0.35682606432074299</v>
      </c>
      <c r="J649">
        <f t="shared" si="28"/>
        <v>0.41172810281775729</v>
      </c>
      <c r="K649">
        <v>0</v>
      </c>
      <c r="L649">
        <f t="shared" si="29"/>
        <v>-0.53056602778826589</v>
      </c>
    </row>
    <row r="650" spans="5:12" x14ac:dyDescent="0.3">
      <c r="E650">
        <v>1272</v>
      </c>
      <c r="F650">
        <v>0</v>
      </c>
      <c r="G650">
        <v>21</v>
      </c>
      <c r="H650">
        <v>3</v>
      </c>
      <c r="I650">
        <f t="shared" si="27"/>
        <v>0.29417756106761289</v>
      </c>
      <c r="J650">
        <f t="shared" si="28"/>
        <v>0.5730185600475356</v>
      </c>
      <c r="K650">
        <v>0</v>
      </c>
      <c r="L650">
        <f t="shared" si="29"/>
        <v>-0.85101473285167228</v>
      </c>
    </row>
    <row r="651" spans="5:12" x14ac:dyDescent="0.3">
      <c r="E651">
        <v>1279</v>
      </c>
      <c r="F651">
        <v>0</v>
      </c>
      <c r="G651">
        <v>23</v>
      </c>
      <c r="H651">
        <v>1</v>
      </c>
      <c r="I651">
        <f t="shared" si="27"/>
        <v>-0.25799464455320137</v>
      </c>
      <c r="J651">
        <f t="shared" si="28"/>
        <v>0.43585673272397496</v>
      </c>
      <c r="K651">
        <v>0</v>
      </c>
      <c r="L651">
        <f t="shared" si="29"/>
        <v>-0.57244703974874178</v>
      </c>
    </row>
    <row r="652" spans="5:12" x14ac:dyDescent="0.3">
      <c r="E652">
        <v>1280</v>
      </c>
      <c r="F652">
        <v>0</v>
      </c>
      <c r="G652">
        <v>29</v>
      </c>
      <c r="H652">
        <v>1</v>
      </c>
      <c r="I652">
        <f t="shared" ref="I652:I715" si="30">$H$5+$H$6*G652+H652*$H$7</f>
        <v>-0.43524932759606699</v>
      </c>
      <c r="J652">
        <f t="shared" ref="J652:J715" si="31">EXP(I652)/(1+EXP(I652))</f>
        <v>0.39287353974417194</v>
      </c>
      <c r="K652">
        <v>0</v>
      </c>
      <c r="L652">
        <f t="shared" ref="L652:L715" si="32">IF(K652=1,LN(J652),LN(1-J652))</f>
        <v>-0.49901817312113333</v>
      </c>
    </row>
    <row r="653" spans="5:12" x14ac:dyDescent="0.3">
      <c r="E653">
        <v>1282</v>
      </c>
      <c r="F653">
        <v>0</v>
      </c>
      <c r="G653">
        <v>25</v>
      </c>
      <c r="H653">
        <v>4</v>
      </c>
      <c r="I653">
        <f t="shared" si="30"/>
        <v>0.4225514280089655</v>
      </c>
      <c r="J653">
        <f t="shared" si="31"/>
        <v>0.60409362269018163</v>
      </c>
      <c r="K653">
        <v>1</v>
      </c>
      <c r="L653">
        <f t="shared" si="32"/>
        <v>-0.50402608860532816</v>
      </c>
    </row>
    <row r="654" spans="5:12" x14ac:dyDescent="0.3">
      <c r="E654">
        <v>1284</v>
      </c>
      <c r="F654">
        <v>0</v>
      </c>
      <c r="G654">
        <v>27</v>
      </c>
      <c r="H654">
        <v>3</v>
      </c>
      <c r="I654">
        <f t="shared" si="30"/>
        <v>0.11692287802474732</v>
      </c>
      <c r="J654">
        <f t="shared" si="31"/>
        <v>0.52919746397064094</v>
      </c>
      <c r="K654">
        <v>0</v>
      </c>
      <c r="L654">
        <f t="shared" si="32"/>
        <v>-0.75331651697212254</v>
      </c>
    </row>
    <row r="655" spans="5:12" x14ac:dyDescent="0.3">
      <c r="E655">
        <v>1285</v>
      </c>
      <c r="F655">
        <v>0</v>
      </c>
      <c r="G655">
        <v>25</v>
      </c>
      <c r="H655">
        <v>0</v>
      </c>
      <c r="I655">
        <f t="shared" si="30"/>
        <v>-0.56362319453741949</v>
      </c>
      <c r="J655">
        <f t="shared" si="31"/>
        <v>0.36270953759513541</v>
      </c>
      <c r="K655">
        <v>1</v>
      </c>
      <c r="L655">
        <f t="shared" si="32"/>
        <v>-1.0141529369399391</v>
      </c>
    </row>
    <row r="656" spans="5:12" x14ac:dyDescent="0.3">
      <c r="E656">
        <v>1287</v>
      </c>
      <c r="F656">
        <v>0</v>
      </c>
      <c r="G656">
        <v>27</v>
      </c>
      <c r="H656">
        <v>0</v>
      </c>
      <c r="I656">
        <f t="shared" si="30"/>
        <v>-0.62270808888504137</v>
      </c>
      <c r="J656">
        <f t="shared" si="31"/>
        <v>0.34916578971949414</v>
      </c>
      <c r="K656">
        <v>0</v>
      </c>
      <c r="L656">
        <f t="shared" si="32"/>
        <v>-0.42950033851528152</v>
      </c>
    </row>
    <row r="657" spans="5:12" x14ac:dyDescent="0.3">
      <c r="E657">
        <v>1289</v>
      </c>
      <c r="F657">
        <v>0</v>
      </c>
      <c r="G657">
        <v>26</v>
      </c>
      <c r="H657">
        <v>1</v>
      </c>
      <c r="I657">
        <f t="shared" si="30"/>
        <v>-0.34662198607463429</v>
      </c>
      <c r="J657">
        <f t="shared" si="31"/>
        <v>0.41420181963297931</v>
      </c>
      <c r="K657">
        <v>0</v>
      </c>
      <c r="L657">
        <f t="shared" si="32"/>
        <v>-0.5347799508292097</v>
      </c>
    </row>
    <row r="658" spans="5:12" x14ac:dyDescent="0.3">
      <c r="E658">
        <v>1292</v>
      </c>
      <c r="F658">
        <v>0</v>
      </c>
      <c r="G658">
        <v>31</v>
      </c>
      <c r="H658">
        <v>1</v>
      </c>
      <c r="I658">
        <f t="shared" si="30"/>
        <v>-0.49433422194368887</v>
      </c>
      <c r="J658">
        <f t="shared" si="31"/>
        <v>0.37887306856506053</v>
      </c>
      <c r="K658">
        <v>1</v>
      </c>
      <c r="L658">
        <f t="shared" si="32"/>
        <v>-0.97055404143290636</v>
      </c>
    </row>
    <row r="659" spans="5:12" x14ac:dyDescent="0.3">
      <c r="E659">
        <v>1293</v>
      </c>
      <c r="F659">
        <v>0</v>
      </c>
      <c r="G659">
        <v>28</v>
      </c>
      <c r="H659">
        <v>1</v>
      </c>
      <c r="I659">
        <f t="shared" si="30"/>
        <v>-0.40570688042225617</v>
      </c>
      <c r="J659">
        <f t="shared" si="31"/>
        <v>0.39994197604775911</v>
      </c>
      <c r="K659">
        <v>0</v>
      </c>
      <c r="L659">
        <f t="shared" si="32"/>
        <v>-0.5107289218547032</v>
      </c>
    </row>
    <row r="660" spans="5:12" x14ac:dyDescent="0.3">
      <c r="E660">
        <v>1294</v>
      </c>
      <c r="F660">
        <v>0</v>
      </c>
      <c r="G660">
        <v>25</v>
      </c>
      <c r="H660">
        <v>2</v>
      </c>
      <c r="I660">
        <f t="shared" si="30"/>
        <v>-7.0535883264226995E-2</v>
      </c>
      <c r="J660">
        <f t="shared" si="31"/>
        <v>0.48237333675538246</v>
      </c>
      <c r="K660">
        <v>0</v>
      </c>
      <c r="L660">
        <f t="shared" si="32"/>
        <v>-0.65850102389844789</v>
      </c>
    </row>
    <row r="661" spans="5:12" x14ac:dyDescent="0.3">
      <c r="E661">
        <v>1295</v>
      </c>
      <c r="F661">
        <v>0</v>
      </c>
      <c r="G661">
        <v>25</v>
      </c>
      <c r="H661">
        <v>1</v>
      </c>
      <c r="I661">
        <f t="shared" si="30"/>
        <v>-0.31707953890082324</v>
      </c>
      <c r="J661">
        <f t="shared" si="31"/>
        <v>0.4213876510165866</v>
      </c>
      <c r="K661">
        <v>0</v>
      </c>
      <c r="L661">
        <f t="shared" si="32"/>
        <v>-0.54712254379987779</v>
      </c>
    </row>
    <row r="662" spans="5:12" x14ac:dyDescent="0.3">
      <c r="E662">
        <v>1296</v>
      </c>
      <c r="F662">
        <v>0</v>
      </c>
      <c r="G662">
        <v>33</v>
      </c>
      <c r="H662">
        <v>0</v>
      </c>
      <c r="I662">
        <f t="shared" si="30"/>
        <v>-0.79996277192790699</v>
      </c>
      <c r="J662">
        <f t="shared" si="31"/>
        <v>0.31003348237431105</v>
      </c>
      <c r="K662">
        <v>0</v>
      </c>
      <c r="L662">
        <f t="shared" si="32"/>
        <v>-0.37111220774837755</v>
      </c>
    </row>
    <row r="663" spans="5:12" x14ac:dyDescent="0.3">
      <c r="E663">
        <v>1298</v>
      </c>
      <c r="F663">
        <v>0</v>
      </c>
      <c r="G663">
        <v>24</v>
      </c>
      <c r="H663">
        <v>1</v>
      </c>
      <c r="I663">
        <f t="shared" si="30"/>
        <v>-0.28753709172701242</v>
      </c>
      <c r="J663">
        <f t="shared" si="31"/>
        <v>0.42860693442267345</v>
      </c>
      <c r="K663">
        <v>0</v>
      </c>
      <c r="L663">
        <f t="shared" si="32"/>
        <v>-0.55967792510557524</v>
      </c>
    </row>
    <row r="664" spans="5:12" x14ac:dyDescent="0.3">
      <c r="E664">
        <v>1299</v>
      </c>
      <c r="F664">
        <v>0</v>
      </c>
      <c r="G664">
        <v>27</v>
      </c>
      <c r="H664">
        <v>0</v>
      </c>
      <c r="I664">
        <f t="shared" si="30"/>
        <v>-0.62270808888504137</v>
      </c>
      <c r="J664">
        <f t="shared" si="31"/>
        <v>0.34916578971949414</v>
      </c>
      <c r="K664">
        <v>0</v>
      </c>
      <c r="L664">
        <f t="shared" si="32"/>
        <v>-0.42950033851528152</v>
      </c>
    </row>
    <row r="665" spans="5:12" x14ac:dyDescent="0.3">
      <c r="E665">
        <v>1303</v>
      </c>
      <c r="F665">
        <v>0</v>
      </c>
      <c r="G665">
        <v>28</v>
      </c>
      <c r="H665">
        <v>3</v>
      </c>
      <c r="I665">
        <f t="shared" si="30"/>
        <v>8.7380430850936275E-2</v>
      </c>
      <c r="J665">
        <f t="shared" si="31"/>
        <v>0.52183121874916027</v>
      </c>
      <c r="K665">
        <v>1</v>
      </c>
      <c r="L665">
        <f t="shared" si="32"/>
        <v>-0.65041107911334395</v>
      </c>
    </row>
    <row r="666" spans="5:12" x14ac:dyDescent="0.3">
      <c r="E666">
        <v>1304</v>
      </c>
      <c r="F666">
        <v>0</v>
      </c>
      <c r="G666">
        <v>25</v>
      </c>
      <c r="H666">
        <v>3</v>
      </c>
      <c r="I666">
        <f t="shared" si="30"/>
        <v>0.1760077723723692</v>
      </c>
      <c r="J666">
        <f t="shared" si="31"/>
        <v>0.54388870017775193</v>
      </c>
      <c r="K666">
        <v>0</v>
      </c>
      <c r="L666">
        <f t="shared" si="32"/>
        <v>-0.78501842069251448</v>
      </c>
    </row>
    <row r="667" spans="5:12" x14ac:dyDescent="0.3">
      <c r="E667">
        <v>1309</v>
      </c>
      <c r="F667">
        <v>0</v>
      </c>
      <c r="G667">
        <v>25</v>
      </c>
      <c r="H667">
        <v>2</v>
      </c>
      <c r="I667">
        <f t="shared" si="30"/>
        <v>-7.0535883264226995E-2</v>
      </c>
      <c r="J667">
        <f t="shared" si="31"/>
        <v>0.48237333675538246</v>
      </c>
      <c r="K667">
        <v>1</v>
      </c>
      <c r="L667">
        <f t="shared" si="32"/>
        <v>-0.729036907162675</v>
      </c>
    </row>
    <row r="668" spans="5:12" x14ac:dyDescent="0.3">
      <c r="E668">
        <v>1310</v>
      </c>
      <c r="F668">
        <v>0</v>
      </c>
      <c r="G668">
        <v>24</v>
      </c>
      <c r="H668">
        <v>1</v>
      </c>
      <c r="I668">
        <f t="shared" si="30"/>
        <v>-0.28753709172701242</v>
      </c>
      <c r="J668">
        <f t="shared" si="31"/>
        <v>0.42860693442267345</v>
      </c>
      <c r="K668">
        <v>0</v>
      </c>
      <c r="L668">
        <f t="shared" si="32"/>
        <v>-0.55967792510557524</v>
      </c>
    </row>
    <row r="669" spans="5:12" x14ac:dyDescent="0.3">
      <c r="E669">
        <v>1311</v>
      </c>
      <c r="F669">
        <v>0</v>
      </c>
      <c r="G669">
        <v>20</v>
      </c>
      <c r="H669">
        <v>0</v>
      </c>
      <c r="I669">
        <f t="shared" si="30"/>
        <v>-0.41591095866836486</v>
      </c>
      <c r="J669">
        <f t="shared" si="31"/>
        <v>0.39749563466027021</v>
      </c>
      <c r="K669">
        <v>1</v>
      </c>
      <c r="L669">
        <f t="shared" si="32"/>
        <v>-0.92257132693479449</v>
      </c>
    </row>
    <row r="670" spans="5:12" x14ac:dyDescent="0.3">
      <c r="E670">
        <v>1313</v>
      </c>
      <c r="F670">
        <v>0</v>
      </c>
      <c r="G670">
        <v>33</v>
      </c>
      <c r="H670">
        <v>0</v>
      </c>
      <c r="I670">
        <f t="shared" si="30"/>
        <v>-0.79996277192790699</v>
      </c>
      <c r="J670">
        <f t="shared" si="31"/>
        <v>0.31003348237431105</v>
      </c>
      <c r="K670">
        <v>0</v>
      </c>
      <c r="L670">
        <f t="shared" si="32"/>
        <v>-0.37111220774837755</v>
      </c>
    </row>
    <row r="671" spans="5:12" x14ac:dyDescent="0.3">
      <c r="E671">
        <v>1317</v>
      </c>
      <c r="F671">
        <v>0</v>
      </c>
      <c r="G671">
        <v>25</v>
      </c>
      <c r="H671">
        <v>1</v>
      </c>
      <c r="I671">
        <f t="shared" si="30"/>
        <v>-0.31707953890082324</v>
      </c>
      <c r="J671">
        <f t="shared" si="31"/>
        <v>0.4213876510165866</v>
      </c>
      <c r="K671">
        <v>1</v>
      </c>
      <c r="L671">
        <f t="shared" si="32"/>
        <v>-0.8642020827007012</v>
      </c>
    </row>
    <row r="672" spans="5:12" x14ac:dyDescent="0.3">
      <c r="E672">
        <v>1321</v>
      </c>
      <c r="F672">
        <v>0</v>
      </c>
      <c r="G672">
        <v>28</v>
      </c>
      <c r="H672">
        <v>1</v>
      </c>
      <c r="I672">
        <f t="shared" si="30"/>
        <v>-0.40570688042225617</v>
      </c>
      <c r="J672">
        <f t="shared" si="31"/>
        <v>0.39994197604775911</v>
      </c>
      <c r="K672">
        <v>0</v>
      </c>
      <c r="L672">
        <f t="shared" si="32"/>
        <v>-0.5107289218547032</v>
      </c>
    </row>
    <row r="673" spans="5:12" x14ac:dyDescent="0.3">
      <c r="E673">
        <v>1322</v>
      </c>
      <c r="F673">
        <v>0</v>
      </c>
      <c r="G673">
        <v>27</v>
      </c>
      <c r="H673">
        <v>2</v>
      </c>
      <c r="I673">
        <f t="shared" si="30"/>
        <v>-0.12962077761184887</v>
      </c>
      <c r="J673">
        <f t="shared" si="31"/>
        <v>0.46764010094237973</v>
      </c>
      <c r="K673">
        <v>1</v>
      </c>
      <c r="L673">
        <f t="shared" si="32"/>
        <v>-0.76005629398865437</v>
      </c>
    </row>
    <row r="674" spans="5:12" x14ac:dyDescent="0.3">
      <c r="E674">
        <v>1323</v>
      </c>
      <c r="F674">
        <v>0</v>
      </c>
      <c r="G674">
        <v>26</v>
      </c>
      <c r="H674">
        <v>1</v>
      </c>
      <c r="I674">
        <f t="shared" si="30"/>
        <v>-0.34662198607463429</v>
      </c>
      <c r="J674">
        <f t="shared" si="31"/>
        <v>0.41420181963297931</v>
      </c>
      <c r="K674">
        <v>1</v>
      </c>
      <c r="L674">
        <f t="shared" si="32"/>
        <v>-0.88140193690384405</v>
      </c>
    </row>
    <row r="675" spans="5:12" x14ac:dyDescent="0.3">
      <c r="E675">
        <v>1327</v>
      </c>
      <c r="F675">
        <v>0</v>
      </c>
      <c r="G675">
        <v>26</v>
      </c>
      <c r="H675">
        <v>2</v>
      </c>
      <c r="I675">
        <f t="shared" si="30"/>
        <v>-0.10007833043803804</v>
      </c>
      <c r="J675">
        <f t="shared" si="31"/>
        <v>0.47500127882482573</v>
      </c>
      <c r="K675">
        <v>1</v>
      </c>
      <c r="L675">
        <f t="shared" si="32"/>
        <v>-0.74443778268832894</v>
      </c>
    </row>
    <row r="676" spans="5:12" x14ac:dyDescent="0.3">
      <c r="E676">
        <v>1328</v>
      </c>
      <c r="F676">
        <v>0</v>
      </c>
      <c r="G676">
        <v>23</v>
      </c>
      <c r="H676">
        <v>3</v>
      </c>
      <c r="I676">
        <f t="shared" si="30"/>
        <v>0.23509266671999107</v>
      </c>
      <c r="J676">
        <f t="shared" si="31"/>
        <v>0.55850396207037833</v>
      </c>
      <c r="K676">
        <v>0</v>
      </c>
      <c r="L676">
        <f t="shared" si="32"/>
        <v>-0.81758623309023215</v>
      </c>
    </row>
    <row r="677" spans="5:12" x14ac:dyDescent="0.3">
      <c r="E677">
        <v>1330</v>
      </c>
      <c r="F677">
        <v>0</v>
      </c>
      <c r="G677">
        <v>34</v>
      </c>
      <c r="H677">
        <v>1</v>
      </c>
      <c r="I677">
        <f t="shared" si="30"/>
        <v>-0.58296156346512173</v>
      </c>
      <c r="J677">
        <f t="shared" si="31"/>
        <v>0.35825142302813567</v>
      </c>
      <c r="K677">
        <v>0</v>
      </c>
      <c r="L677">
        <f t="shared" si="32"/>
        <v>-0.44355867665155491</v>
      </c>
    </row>
    <row r="678" spans="5:12" x14ac:dyDescent="0.3">
      <c r="E678">
        <v>1331</v>
      </c>
      <c r="F678">
        <v>0</v>
      </c>
      <c r="G678">
        <v>22</v>
      </c>
      <c r="H678">
        <v>1</v>
      </c>
      <c r="I678">
        <f t="shared" si="30"/>
        <v>-0.22845219737939049</v>
      </c>
      <c r="J678">
        <f t="shared" si="31"/>
        <v>0.44313405718131693</v>
      </c>
      <c r="K678">
        <v>0</v>
      </c>
      <c r="L678">
        <f t="shared" si="32"/>
        <v>-0.58543074518798954</v>
      </c>
    </row>
    <row r="679" spans="5:12" x14ac:dyDescent="0.3">
      <c r="E679">
        <v>1332</v>
      </c>
      <c r="F679">
        <v>0</v>
      </c>
      <c r="G679">
        <v>24</v>
      </c>
      <c r="H679">
        <v>3</v>
      </c>
      <c r="I679">
        <f t="shared" si="30"/>
        <v>0.20555021954618002</v>
      </c>
      <c r="J679">
        <f t="shared" si="31"/>
        <v>0.55120738524190083</v>
      </c>
      <c r="K679">
        <v>1</v>
      </c>
      <c r="L679">
        <f t="shared" si="32"/>
        <v>-0.59564416089294625</v>
      </c>
    </row>
    <row r="680" spans="5:12" x14ac:dyDescent="0.3">
      <c r="E680">
        <v>1334</v>
      </c>
      <c r="F680">
        <v>0</v>
      </c>
      <c r="G680">
        <v>27</v>
      </c>
      <c r="H680">
        <v>1</v>
      </c>
      <c r="I680">
        <f t="shared" si="30"/>
        <v>-0.37616443324844512</v>
      </c>
      <c r="J680">
        <f t="shared" si="31"/>
        <v>0.40705232119841905</v>
      </c>
      <c r="K680">
        <v>0</v>
      </c>
      <c r="L680">
        <f t="shared" si="32"/>
        <v>-0.52264911524029722</v>
      </c>
    </row>
    <row r="681" spans="5:12" x14ac:dyDescent="0.3">
      <c r="E681">
        <v>1336</v>
      </c>
      <c r="F681">
        <v>0</v>
      </c>
      <c r="G681">
        <v>24</v>
      </c>
      <c r="H681">
        <v>4</v>
      </c>
      <c r="I681">
        <f t="shared" si="30"/>
        <v>0.45209387518277633</v>
      </c>
      <c r="J681">
        <f t="shared" si="31"/>
        <v>0.6111369560483515</v>
      </c>
      <c r="K681">
        <v>0</v>
      </c>
      <c r="L681">
        <f t="shared" si="32"/>
        <v>-0.94452806945935608</v>
      </c>
    </row>
    <row r="682" spans="5:12" x14ac:dyDescent="0.3">
      <c r="E682">
        <v>1337</v>
      </c>
      <c r="F682">
        <v>0</v>
      </c>
      <c r="G682">
        <v>28</v>
      </c>
      <c r="H682">
        <v>0</v>
      </c>
      <c r="I682">
        <f t="shared" si="30"/>
        <v>-0.65225053605885241</v>
      </c>
      <c r="J682">
        <f t="shared" si="31"/>
        <v>0.34248256352607059</v>
      </c>
      <c r="K682">
        <v>0</v>
      </c>
      <c r="L682">
        <f t="shared" si="32"/>
        <v>-0.41928399592986543</v>
      </c>
    </row>
    <row r="683" spans="5:12" x14ac:dyDescent="0.3">
      <c r="E683">
        <v>1339</v>
      </c>
      <c r="F683">
        <v>0</v>
      </c>
      <c r="G683">
        <v>28</v>
      </c>
      <c r="H683">
        <v>3</v>
      </c>
      <c r="I683">
        <f t="shared" si="30"/>
        <v>8.7380430850936275E-2</v>
      </c>
      <c r="J683">
        <f t="shared" si="31"/>
        <v>0.52183121874916027</v>
      </c>
      <c r="K683">
        <v>1</v>
      </c>
      <c r="L683">
        <f t="shared" si="32"/>
        <v>-0.65041107911334395</v>
      </c>
    </row>
    <row r="684" spans="5:12" x14ac:dyDescent="0.3">
      <c r="E684">
        <v>1342</v>
      </c>
      <c r="F684">
        <v>0</v>
      </c>
      <c r="G684">
        <v>31</v>
      </c>
      <c r="H684">
        <v>2</v>
      </c>
      <c r="I684">
        <f t="shared" si="30"/>
        <v>-0.24779056630709262</v>
      </c>
      <c r="J684">
        <f t="shared" si="31"/>
        <v>0.43836739054532731</v>
      </c>
      <c r="K684">
        <v>0</v>
      </c>
      <c r="L684">
        <f t="shared" si="32"/>
        <v>-0.57690736268796639</v>
      </c>
    </row>
    <row r="685" spans="5:12" x14ac:dyDescent="0.3">
      <c r="E685">
        <v>1343</v>
      </c>
      <c r="F685">
        <v>0</v>
      </c>
      <c r="G685">
        <v>30</v>
      </c>
      <c r="H685">
        <v>1</v>
      </c>
      <c r="I685">
        <f t="shared" si="30"/>
        <v>-0.46479177476987804</v>
      </c>
      <c r="J685">
        <f t="shared" si="31"/>
        <v>0.38584969912226913</v>
      </c>
      <c r="K685">
        <v>0</v>
      </c>
      <c r="L685">
        <f t="shared" si="32"/>
        <v>-0.48751559108796061</v>
      </c>
    </row>
    <row r="686" spans="5:12" x14ac:dyDescent="0.3">
      <c r="E686">
        <v>1346</v>
      </c>
      <c r="F686">
        <v>0</v>
      </c>
      <c r="G686">
        <v>21</v>
      </c>
      <c r="H686">
        <v>0</v>
      </c>
      <c r="I686">
        <f t="shared" si="30"/>
        <v>-0.4454534058421758</v>
      </c>
      <c r="J686">
        <f t="shared" si="31"/>
        <v>0.39044230173252575</v>
      </c>
      <c r="K686">
        <v>1</v>
      </c>
      <c r="L686">
        <f t="shared" si="32"/>
        <v>-0.94047507546550391</v>
      </c>
    </row>
    <row r="687" spans="5:12" x14ac:dyDescent="0.3">
      <c r="E687">
        <v>1348</v>
      </c>
      <c r="F687">
        <v>0</v>
      </c>
      <c r="G687">
        <v>26</v>
      </c>
      <c r="H687">
        <v>1</v>
      </c>
      <c r="I687">
        <f t="shared" si="30"/>
        <v>-0.34662198607463429</v>
      </c>
      <c r="J687">
        <f t="shared" si="31"/>
        <v>0.41420181963297931</v>
      </c>
      <c r="K687">
        <v>0</v>
      </c>
      <c r="L687">
        <f t="shared" si="32"/>
        <v>-0.5347799508292097</v>
      </c>
    </row>
    <row r="688" spans="5:12" x14ac:dyDescent="0.3">
      <c r="E688">
        <v>1351</v>
      </c>
      <c r="F688">
        <v>0</v>
      </c>
      <c r="G688">
        <v>23</v>
      </c>
      <c r="H688">
        <v>1</v>
      </c>
      <c r="I688">
        <f t="shared" si="30"/>
        <v>-0.25799464455320137</v>
      </c>
      <c r="J688">
        <f t="shared" si="31"/>
        <v>0.43585673272397496</v>
      </c>
      <c r="K688">
        <v>0</v>
      </c>
      <c r="L688">
        <f t="shared" si="32"/>
        <v>-0.57244703974874178</v>
      </c>
    </row>
    <row r="689" spans="5:12" x14ac:dyDescent="0.3">
      <c r="E689">
        <v>1353</v>
      </c>
      <c r="F689">
        <v>0</v>
      </c>
      <c r="G689">
        <v>27</v>
      </c>
      <c r="H689">
        <v>1</v>
      </c>
      <c r="I689">
        <f t="shared" si="30"/>
        <v>-0.37616443324844512</v>
      </c>
      <c r="J689">
        <f t="shared" si="31"/>
        <v>0.40705232119841905</v>
      </c>
      <c r="K689">
        <v>1</v>
      </c>
      <c r="L689">
        <f t="shared" si="32"/>
        <v>-0.89881354848874218</v>
      </c>
    </row>
    <row r="690" spans="5:12" x14ac:dyDescent="0.3">
      <c r="E690">
        <v>1354</v>
      </c>
      <c r="F690">
        <v>0</v>
      </c>
      <c r="G690">
        <v>25</v>
      </c>
      <c r="H690">
        <v>4</v>
      </c>
      <c r="I690">
        <f t="shared" si="30"/>
        <v>0.4225514280089655</v>
      </c>
      <c r="J690">
        <f t="shared" si="31"/>
        <v>0.60409362269018163</v>
      </c>
      <c r="K690">
        <v>0</v>
      </c>
      <c r="L690">
        <f t="shared" si="32"/>
        <v>-0.92657751661429355</v>
      </c>
    </row>
    <row r="691" spans="5:12" x14ac:dyDescent="0.3">
      <c r="E691">
        <v>1356</v>
      </c>
      <c r="F691">
        <v>0</v>
      </c>
      <c r="G691">
        <v>23</v>
      </c>
      <c r="H691">
        <v>2</v>
      </c>
      <c r="I691">
        <f t="shared" si="30"/>
        <v>-1.145098891660512E-2</v>
      </c>
      <c r="J691">
        <f t="shared" si="31"/>
        <v>0.49713728405195118</v>
      </c>
      <c r="K691">
        <v>0</v>
      </c>
      <c r="L691">
        <f t="shared" si="32"/>
        <v>-0.68743807665548862</v>
      </c>
    </row>
    <row r="692" spans="5:12" x14ac:dyDescent="0.3">
      <c r="E692">
        <v>1360</v>
      </c>
      <c r="F692">
        <v>0</v>
      </c>
      <c r="G692">
        <v>32</v>
      </c>
      <c r="H692">
        <v>3</v>
      </c>
      <c r="I692">
        <f t="shared" si="30"/>
        <v>-3.0789357844307474E-2</v>
      </c>
      <c r="J692">
        <f t="shared" si="31"/>
        <v>0.49230326856119494</v>
      </c>
      <c r="K692">
        <v>0</v>
      </c>
      <c r="L692">
        <f t="shared" si="32"/>
        <v>-0.67787099502704817</v>
      </c>
    </row>
    <row r="693" spans="5:12" x14ac:dyDescent="0.3">
      <c r="E693">
        <v>1361</v>
      </c>
      <c r="F693">
        <v>0</v>
      </c>
      <c r="G693">
        <v>25</v>
      </c>
      <c r="H693">
        <v>2</v>
      </c>
      <c r="I693">
        <f t="shared" si="30"/>
        <v>-7.0535883264226995E-2</v>
      </c>
      <c r="J693">
        <f t="shared" si="31"/>
        <v>0.48237333675538246</v>
      </c>
      <c r="K693">
        <v>0</v>
      </c>
      <c r="L693">
        <f t="shared" si="32"/>
        <v>-0.65850102389844789</v>
      </c>
    </row>
    <row r="694" spans="5:12" x14ac:dyDescent="0.3">
      <c r="E694">
        <v>1363</v>
      </c>
      <c r="F694">
        <v>0</v>
      </c>
      <c r="G694">
        <v>12</v>
      </c>
      <c r="H694">
        <v>2</v>
      </c>
      <c r="I694">
        <f t="shared" si="30"/>
        <v>0.31351592999531519</v>
      </c>
      <c r="J694">
        <f t="shared" si="31"/>
        <v>0.57774322694948266</v>
      </c>
      <c r="K694">
        <v>0</v>
      </c>
      <c r="L694">
        <f t="shared" si="32"/>
        <v>-0.86214168304272543</v>
      </c>
    </row>
    <row r="695" spans="5:12" x14ac:dyDescent="0.3">
      <c r="E695">
        <v>1364</v>
      </c>
      <c r="F695">
        <v>0</v>
      </c>
      <c r="G695">
        <v>24</v>
      </c>
      <c r="H695">
        <v>2</v>
      </c>
      <c r="I695">
        <f t="shared" si="30"/>
        <v>-4.0993436090416169E-2</v>
      </c>
      <c r="J695">
        <f t="shared" si="31"/>
        <v>0.48975307590091938</v>
      </c>
      <c r="K695">
        <v>1</v>
      </c>
      <c r="L695">
        <f t="shared" si="32"/>
        <v>-0.7138539416240306</v>
      </c>
    </row>
    <row r="696" spans="5:12" x14ac:dyDescent="0.3">
      <c r="E696">
        <v>1370</v>
      </c>
      <c r="F696">
        <v>0</v>
      </c>
      <c r="G696">
        <v>31</v>
      </c>
      <c r="H696">
        <v>0</v>
      </c>
      <c r="I696">
        <f t="shared" si="30"/>
        <v>-0.74087787758028512</v>
      </c>
      <c r="J696">
        <f t="shared" si="31"/>
        <v>0.3228122059411408</v>
      </c>
      <c r="K696">
        <v>0</v>
      </c>
      <c r="L696">
        <f t="shared" si="32"/>
        <v>-0.38980665301604345</v>
      </c>
    </row>
    <row r="697" spans="5:12" x14ac:dyDescent="0.3">
      <c r="E697">
        <v>1371</v>
      </c>
      <c r="F697">
        <v>0</v>
      </c>
      <c r="G697">
        <v>19</v>
      </c>
      <c r="H697">
        <v>1</v>
      </c>
      <c r="I697">
        <f t="shared" si="30"/>
        <v>-0.13982485585795768</v>
      </c>
      <c r="J697">
        <f t="shared" si="31"/>
        <v>0.46510062729120372</v>
      </c>
      <c r="K697">
        <v>0</v>
      </c>
      <c r="L697">
        <f t="shared" si="32"/>
        <v>-0.62567663817174424</v>
      </c>
    </row>
    <row r="698" spans="5:12" x14ac:dyDescent="0.3">
      <c r="E698">
        <v>1372</v>
      </c>
      <c r="F698">
        <v>0</v>
      </c>
      <c r="G698">
        <v>28</v>
      </c>
      <c r="H698">
        <v>2</v>
      </c>
      <c r="I698">
        <f t="shared" si="30"/>
        <v>-0.15916322478565992</v>
      </c>
      <c r="J698">
        <f t="shared" si="31"/>
        <v>0.46029298303001775</v>
      </c>
      <c r="K698">
        <v>0</v>
      </c>
      <c r="L698">
        <f t="shared" si="32"/>
        <v>-0.61672884783008641</v>
      </c>
    </row>
    <row r="699" spans="5:12" x14ac:dyDescent="0.3">
      <c r="E699">
        <v>1375</v>
      </c>
      <c r="F699">
        <v>0</v>
      </c>
      <c r="G699">
        <v>26</v>
      </c>
      <c r="H699">
        <v>2</v>
      </c>
      <c r="I699">
        <f t="shared" si="30"/>
        <v>-0.10007833043803804</v>
      </c>
      <c r="J699">
        <f t="shared" si="31"/>
        <v>0.47500127882482573</v>
      </c>
      <c r="K699">
        <v>0</v>
      </c>
      <c r="L699">
        <f t="shared" si="32"/>
        <v>-0.64435945225029079</v>
      </c>
    </row>
    <row r="700" spans="5:12" x14ac:dyDescent="0.3">
      <c r="E700">
        <v>1376</v>
      </c>
      <c r="F700">
        <v>0</v>
      </c>
      <c r="G700">
        <v>26</v>
      </c>
      <c r="H700">
        <v>1</v>
      </c>
      <c r="I700">
        <f t="shared" si="30"/>
        <v>-0.34662198607463429</v>
      </c>
      <c r="J700">
        <f t="shared" si="31"/>
        <v>0.41420181963297931</v>
      </c>
      <c r="K700">
        <v>1</v>
      </c>
      <c r="L700">
        <f t="shared" si="32"/>
        <v>-0.88140193690384405</v>
      </c>
    </row>
    <row r="701" spans="5:12" x14ac:dyDescent="0.3">
      <c r="E701">
        <v>1377</v>
      </c>
      <c r="F701">
        <v>0</v>
      </c>
      <c r="G701">
        <v>27</v>
      </c>
      <c r="H701">
        <v>0</v>
      </c>
      <c r="I701">
        <f t="shared" si="30"/>
        <v>-0.62270808888504137</v>
      </c>
      <c r="J701">
        <f t="shared" si="31"/>
        <v>0.34916578971949414</v>
      </c>
      <c r="K701">
        <v>1</v>
      </c>
      <c r="L701">
        <f t="shared" si="32"/>
        <v>-1.0522084274003227</v>
      </c>
    </row>
    <row r="702" spans="5:12" x14ac:dyDescent="0.3">
      <c r="E702">
        <v>1379</v>
      </c>
      <c r="F702">
        <v>0</v>
      </c>
      <c r="G702">
        <v>29</v>
      </c>
      <c r="H702">
        <v>1</v>
      </c>
      <c r="I702">
        <f t="shared" si="30"/>
        <v>-0.43524932759606699</v>
      </c>
      <c r="J702">
        <f t="shared" si="31"/>
        <v>0.39287353974417194</v>
      </c>
      <c r="K702">
        <v>0</v>
      </c>
      <c r="L702">
        <f t="shared" si="32"/>
        <v>-0.49901817312113333</v>
      </c>
    </row>
    <row r="703" spans="5:12" x14ac:dyDescent="0.3">
      <c r="E703">
        <v>1380</v>
      </c>
      <c r="F703">
        <v>0</v>
      </c>
      <c r="G703">
        <v>19</v>
      </c>
      <c r="H703">
        <v>0</v>
      </c>
      <c r="I703">
        <f t="shared" si="30"/>
        <v>-0.38636851149455392</v>
      </c>
      <c r="J703">
        <f t="shared" si="31"/>
        <v>0.4045918124419266</v>
      </c>
      <c r="K703">
        <v>1</v>
      </c>
      <c r="L703">
        <f t="shared" si="32"/>
        <v>-0.9048765906323698</v>
      </c>
    </row>
    <row r="704" spans="5:12" x14ac:dyDescent="0.3">
      <c r="E704">
        <v>1381</v>
      </c>
      <c r="F704">
        <v>0</v>
      </c>
      <c r="G704">
        <v>27</v>
      </c>
      <c r="H704">
        <v>1</v>
      </c>
      <c r="I704">
        <f t="shared" si="30"/>
        <v>-0.37616443324844512</v>
      </c>
      <c r="J704">
        <f t="shared" si="31"/>
        <v>0.40705232119841905</v>
      </c>
      <c r="K704">
        <v>0</v>
      </c>
      <c r="L704">
        <f t="shared" si="32"/>
        <v>-0.52264911524029722</v>
      </c>
    </row>
    <row r="705" spans="5:12" x14ac:dyDescent="0.3">
      <c r="E705">
        <v>1382</v>
      </c>
      <c r="F705">
        <v>0</v>
      </c>
      <c r="G705">
        <v>25</v>
      </c>
      <c r="H705">
        <v>3</v>
      </c>
      <c r="I705">
        <f t="shared" si="30"/>
        <v>0.1760077723723692</v>
      </c>
      <c r="J705">
        <f t="shared" si="31"/>
        <v>0.54388870017775193</v>
      </c>
      <c r="K705">
        <v>1</v>
      </c>
      <c r="L705">
        <f t="shared" si="32"/>
        <v>-0.60901064832014551</v>
      </c>
    </row>
    <row r="706" spans="5:12" x14ac:dyDescent="0.3">
      <c r="E706">
        <v>1383</v>
      </c>
      <c r="F706">
        <v>0</v>
      </c>
      <c r="G706">
        <v>26</v>
      </c>
      <c r="H706">
        <v>1</v>
      </c>
      <c r="I706">
        <f t="shared" si="30"/>
        <v>-0.34662198607463429</v>
      </c>
      <c r="J706">
        <f t="shared" si="31"/>
        <v>0.41420181963297931</v>
      </c>
      <c r="K706">
        <v>0</v>
      </c>
      <c r="L706">
        <f t="shared" si="32"/>
        <v>-0.5347799508292097</v>
      </c>
    </row>
    <row r="707" spans="5:12" x14ac:dyDescent="0.3">
      <c r="E707">
        <v>1384</v>
      </c>
      <c r="F707">
        <v>0</v>
      </c>
      <c r="G707">
        <v>26</v>
      </c>
      <c r="H707">
        <v>1</v>
      </c>
      <c r="I707">
        <f t="shared" si="30"/>
        <v>-0.34662198607463429</v>
      </c>
      <c r="J707">
        <f t="shared" si="31"/>
        <v>0.41420181963297931</v>
      </c>
      <c r="K707">
        <v>0</v>
      </c>
      <c r="L707">
        <f t="shared" si="32"/>
        <v>-0.5347799508292097</v>
      </c>
    </row>
    <row r="708" spans="5:12" x14ac:dyDescent="0.3">
      <c r="E708">
        <v>1385</v>
      </c>
      <c r="F708">
        <v>0</v>
      </c>
      <c r="G708">
        <v>33</v>
      </c>
      <c r="H708">
        <v>2</v>
      </c>
      <c r="I708">
        <f t="shared" si="30"/>
        <v>-0.30687546065471449</v>
      </c>
      <c r="J708">
        <f t="shared" si="31"/>
        <v>0.42387758611825499</v>
      </c>
      <c r="K708">
        <v>0</v>
      </c>
      <c r="L708">
        <f t="shared" si="32"/>
        <v>-0.55143511676604151</v>
      </c>
    </row>
    <row r="709" spans="5:12" x14ac:dyDescent="0.3">
      <c r="E709">
        <v>1386</v>
      </c>
      <c r="F709">
        <v>0</v>
      </c>
      <c r="G709">
        <v>21</v>
      </c>
      <c r="H709">
        <v>3</v>
      </c>
      <c r="I709">
        <f t="shared" si="30"/>
        <v>0.29417756106761289</v>
      </c>
      <c r="J709">
        <f t="shared" si="31"/>
        <v>0.5730185600475356</v>
      </c>
      <c r="K709">
        <v>0</v>
      </c>
      <c r="L709">
        <f t="shared" si="32"/>
        <v>-0.85101473285167228</v>
      </c>
    </row>
    <row r="710" spans="5:12" x14ac:dyDescent="0.3">
      <c r="E710">
        <v>1387</v>
      </c>
      <c r="F710">
        <v>0</v>
      </c>
      <c r="G710">
        <v>24</v>
      </c>
      <c r="H710">
        <v>1</v>
      </c>
      <c r="I710">
        <f t="shared" si="30"/>
        <v>-0.28753709172701242</v>
      </c>
      <c r="J710">
        <f t="shared" si="31"/>
        <v>0.42860693442267345</v>
      </c>
      <c r="K710">
        <v>0</v>
      </c>
      <c r="L710">
        <f t="shared" si="32"/>
        <v>-0.55967792510557524</v>
      </c>
    </row>
    <row r="711" spans="5:12" x14ac:dyDescent="0.3">
      <c r="E711">
        <v>1388</v>
      </c>
      <c r="F711">
        <v>0</v>
      </c>
      <c r="G711">
        <v>24</v>
      </c>
      <c r="H711">
        <v>3</v>
      </c>
      <c r="I711">
        <f t="shared" si="30"/>
        <v>0.20555021954618002</v>
      </c>
      <c r="J711">
        <f t="shared" si="31"/>
        <v>0.55120738524190083</v>
      </c>
      <c r="K711">
        <v>0</v>
      </c>
      <c r="L711">
        <f t="shared" si="32"/>
        <v>-0.80119438043912627</v>
      </c>
    </row>
    <row r="712" spans="5:12" x14ac:dyDescent="0.3">
      <c r="E712">
        <v>1389</v>
      </c>
      <c r="F712">
        <v>0</v>
      </c>
      <c r="G712">
        <v>29</v>
      </c>
      <c r="H712">
        <v>2</v>
      </c>
      <c r="I712">
        <f t="shared" si="30"/>
        <v>-0.18870567195947074</v>
      </c>
      <c r="J712">
        <f t="shared" si="31"/>
        <v>0.4529630806334754</v>
      </c>
      <c r="K712">
        <v>1</v>
      </c>
      <c r="L712">
        <f t="shared" si="32"/>
        <v>-0.79194465652573676</v>
      </c>
    </row>
    <row r="713" spans="5:12" x14ac:dyDescent="0.3">
      <c r="E713">
        <v>1391</v>
      </c>
      <c r="F713">
        <v>0</v>
      </c>
      <c r="G713">
        <v>30</v>
      </c>
      <c r="H713">
        <v>1</v>
      </c>
      <c r="I713">
        <f t="shared" si="30"/>
        <v>-0.46479177476987804</v>
      </c>
      <c r="J713">
        <f t="shared" si="31"/>
        <v>0.38584969912226913</v>
      </c>
      <c r="K713">
        <v>1</v>
      </c>
      <c r="L713">
        <f t="shared" si="32"/>
        <v>-0.95230736585783871</v>
      </c>
    </row>
    <row r="714" spans="5:12" x14ac:dyDescent="0.3">
      <c r="E714">
        <v>1394</v>
      </c>
      <c r="F714">
        <v>0</v>
      </c>
      <c r="G714">
        <v>31</v>
      </c>
      <c r="H714">
        <v>2</v>
      </c>
      <c r="I714">
        <f t="shared" si="30"/>
        <v>-0.24779056630709262</v>
      </c>
      <c r="J714">
        <f t="shared" si="31"/>
        <v>0.43836739054532731</v>
      </c>
      <c r="K714">
        <v>0</v>
      </c>
      <c r="L714">
        <f t="shared" si="32"/>
        <v>-0.57690736268796639</v>
      </c>
    </row>
    <row r="715" spans="5:12" x14ac:dyDescent="0.3">
      <c r="E715">
        <v>1395</v>
      </c>
      <c r="F715">
        <v>0</v>
      </c>
      <c r="G715">
        <v>31</v>
      </c>
      <c r="H715">
        <v>1</v>
      </c>
      <c r="I715">
        <f t="shared" si="30"/>
        <v>-0.49433422194368887</v>
      </c>
      <c r="J715">
        <f t="shared" si="31"/>
        <v>0.37887306856506053</v>
      </c>
      <c r="K715">
        <v>0</v>
      </c>
      <c r="L715">
        <f t="shared" si="32"/>
        <v>-0.47621981948921732</v>
      </c>
    </row>
    <row r="716" spans="5:12" x14ac:dyDescent="0.3">
      <c r="E716">
        <v>1399</v>
      </c>
      <c r="F716">
        <v>0</v>
      </c>
      <c r="G716">
        <v>26</v>
      </c>
      <c r="H716">
        <v>2</v>
      </c>
      <c r="I716">
        <f t="shared" ref="I716:I779" si="33">$H$5+$H$6*G716+H716*$H$7</f>
        <v>-0.10007833043803804</v>
      </c>
      <c r="J716">
        <f t="shared" ref="J716:J779" si="34">EXP(I716)/(1+EXP(I716))</f>
        <v>0.47500127882482573</v>
      </c>
      <c r="K716">
        <v>1</v>
      </c>
      <c r="L716">
        <f t="shared" ref="L716:L779" si="35">IF(K716=1,LN(J716),LN(1-J716))</f>
        <v>-0.74443778268832894</v>
      </c>
    </row>
    <row r="717" spans="5:12" x14ac:dyDescent="0.3">
      <c r="E717">
        <v>1405</v>
      </c>
      <c r="F717">
        <v>0</v>
      </c>
      <c r="G717">
        <v>26</v>
      </c>
      <c r="H717">
        <v>1</v>
      </c>
      <c r="I717">
        <f t="shared" si="33"/>
        <v>-0.34662198607463429</v>
      </c>
      <c r="J717">
        <f t="shared" si="34"/>
        <v>0.41420181963297931</v>
      </c>
      <c r="K717">
        <v>0</v>
      </c>
      <c r="L717">
        <f t="shared" si="35"/>
        <v>-0.5347799508292097</v>
      </c>
    </row>
    <row r="718" spans="5:12" x14ac:dyDescent="0.3">
      <c r="E718">
        <v>1406</v>
      </c>
      <c r="F718">
        <v>0</v>
      </c>
      <c r="G718">
        <v>21</v>
      </c>
      <c r="H718">
        <v>2</v>
      </c>
      <c r="I718">
        <f t="shared" si="33"/>
        <v>4.7633905431016699E-2</v>
      </c>
      <c r="J718">
        <f t="shared" si="34"/>
        <v>0.51190622518510587</v>
      </c>
      <c r="K718">
        <v>0</v>
      </c>
      <c r="L718">
        <f t="shared" si="35"/>
        <v>-0.71724773008371656</v>
      </c>
    </row>
    <row r="719" spans="5:12" x14ac:dyDescent="0.3">
      <c r="E719">
        <v>1408</v>
      </c>
      <c r="F719">
        <v>0</v>
      </c>
      <c r="G719">
        <v>31</v>
      </c>
      <c r="H719">
        <v>0</v>
      </c>
      <c r="I719">
        <f t="shared" si="33"/>
        <v>-0.74087787758028512</v>
      </c>
      <c r="J719">
        <f t="shared" si="34"/>
        <v>0.3228122059411408</v>
      </c>
      <c r="K719">
        <v>1</v>
      </c>
      <c r="L719">
        <f t="shared" si="35"/>
        <v>-1.1306845305963285</v>
      </c>
    </row>
    <row r="720" spans="5:12" x14ac:dyDescent="0.3">
      <c r="E720">
        <v>1410</v>
      </c>
      <c r="F720">
        <v>0</v>
      </c>
      <c r="G720">
        <v>29</v>
      </c>
      <c r="H720">
        <v>4</v>
      </c>
      <c r="I720">
        <f t="shared" si="33"/>
        <v>0.30438163931372175</v>
      </c>
      <c r="J720">
        <f t="shared" si="34"/>
        <v>0.57551329398122297</v>
      </c>
      <c r="K720">
        <v>0</v>
      </c>
      <c r="L720">
        <f t="shared" si="35"/>
        <v>-0.85687459052022807</v>
      </c>
    </row>
    <row r="721" spans="5:12" x14ac:dyDescent="0.3">
      <c r="E721">
        <v>1412</v>
      </c>
      <c r="F721">
        <v>0</v>
      </c>
      <c r="G721">
        <v>26</v>
      </c>
      <c r="H721">
        <v>1</v>
      </c>
      <c r="I721">
        <f t="shared" si="33"/>
        <v>-0.34662198607463429</v>
      </c>
      <c r="J721">
        <f t="shared" si="34"/>
        <v>0.41420181963297931</v>
      </c>
      <c r="K721">
        <v>0</v>
      </c>
      <c r="L721">
        <f t="shared" si="35"/>
        <v>-0.5347799508292097</v>
      </c>
    </row>
    <row r="722" spans="5:12" x14ac:dyDescent="0.3">
      <c r="E722">
        <v>1415</v>
      </c>
      <c r="F722">
        <v>0</v>
      </c>
      <c r="G722">
        <v>23</v>
      </c>
      <c r="H722">
        <v>3</v>
      </c>
      <c r="I722">
        <f t="shared" si="33"/>
        <v>0.23509266671999107</v>
      </c>
      <c r="J722">
        <f t="shared" si="34"/>
        <v>0.55850396207037833</v>
      </c>
      <c r="K722">
        <v>1</v>
      </c>
      <c r="L722">
        <f t="shared" si="35"/>
        <v>-0.58249356637024119</v>
      </c>
    </row>
    <row r="723" spans="5:12" x14ac:dyDescent="0.3">
      <c r="E723">
        <v>1416</v>
      </c>
      <c r="F723">
        <v>0</v>
      </c>
      <c r="G723">
        <v>29</v>
      </c>
      <c r="H723">
        <v>3</v>
      </c>
      <c r="I723">
        <f t="shared" si="33"/>
        <v>5.7837983677125449E-2</v>
      </c>
      <c r="J723">
        <f t="shared" si="34"/>
        <v>0.5144554664027764</v>
      </c>
      <c r="K723">
        <v>0</v>
      </c>
      <c r="L723">
        <f t="shared" si="35"/>
        <v>-0.72248426817171418</v>
      </c>
    </row>
    <row r="724" spans="5:12" x14ac:dyDescent="0.3">
      <c r="E724">
        <v>1421</v>
      </c>
      <c r="F724">
        <v>0</v>
      </c>
      <c r="G724">
        <v>25</v>
      </c>
      <c r="H724">
        <v>3</v>
      </c>
      <c r="I724">
        <f t="shared" si="33"/>
        <v>0.1760077723723692</v>
      </c>
      <c r="J724">
        <f t="shared" si="34"/>
        <v>0.54388870017775193</v>
      </c>
      <c r="K724">
        <v>0</v>
      </c>
      <c r="L724">
        <f t="shared" si="35"/>
        <v>-0.78501842069251448</v>
      </c>
    </row>
    <row r="725" spans="5:12" x14ac:dyDescent="0.3">
      <c r="E725">
        <v>1422</v>
      </c>
      <c r="F725">
        <v>0</v>
      </c>
      <c r="G725">
        <v>28</v>
      </c>
      <c r="H725">
        <v>0</v>
      </c>
      <c r="I725">
        <f t="shared" si="33"/>
        <v>-0.65225053605885241</v>
      </c>
      <c r="J725">
        <f t="shared" si="34"/>
        <v>0.34248256352607059</v>
      </c>
      <c r="K725">
        <v>1</v>
      </c>
      <c r="L725">
        <f t="shared" si="35"/>
        <v>-1.0715345319887177</v>
      </c>
    </row>
    <row r="726" spans="5:12" x14ac:dyDescent="0.3">
      <c r="E726">
        <v>1425</v>
      </c>
      <c r="F726">
        <v>0</v>
      </c>
      <c r="G726">
        <v>28</v>
      </c>
      <c r="H726">
        <v>2</v>
      </c>
      <c r="I726">
        <f t="shared" si="33"/>
        <v>-0.15916322478565992</v>
      </c>
      <c r="J726">
        <f t="shared" si="34"/>
        <v>0.46029298303001775</v>
      </c>
      <c r="K726">
        <v>0</v>
      </c>
      <c r="L726">
        <f t="shared" si="35"/>
        <v>-0.61672884783008641</v>
      </c>
    </row>
    <row r="727" spans="5:12" x14ac:dyDescent="0.3">
      <c r="E727">
        <v>1427</v>
      </c>
      <c r="F727">
        <v>0</v>
      </c>
      <c r="G727">
        <v>27</v>
      </c>
      <c r="H727">
        <v>3</v>
      </c>
      <c r="I727">
        <f t="shared" si="33"/>
        <v>0.11692287802474732</v>
      </c>
      <c r="J727">
        <f t="shared" si="34"/>
        <v>0.52919746397064094</v>
      </c>
      <c r="K727">
        <v>1</v>
      </c>
      <c r="L727">
        <f t="shared" si="35"/>
        <v>-0.63639363894737511</v>
      </c>
    </row>
    <row r="728" spans="5:12" x14ac:dyDescent="0.3">
      <c r="E728">
        <v>1428</v>
      </c>
      <c r="F728">
        <v>0</v>
      </c>
      <c r="G728">
        <v>23</v>
      </c>
      <c r="H728">
        <v>1</v>
      </c>
      <c r="I728">
        <f t="shared" si="33"/>
        <v>-0.25799464455320137</v>
      </c>
      <c r="J728">
        <f t="shared" si="34"/>
        <v>0.43585673272397496</v>
      </c>
      <c r="K728">
        <v>1</v>
      </c>
      <c r="L728">
        <f t="shared" si="35"/>
        <v>-0.83044168430194298</v>
      </c>
    </row>
    <row r="729" spans="5:12" x14ac:dyDescent="0.3">
      <c r="E729">
        <v>1429</v>
      </c>
      <c r="F729">
        <v>0</v>
      </c>
      <c r="G729">
        <v>28</v>
      </c>
      <c r="H729">
        <v>1</v>
      </c>
      <c r="I729">
        <f t="shared" si="33"/>
        <v>-0.40570688042225617</v>
      </c>
      <c r="J729">
        <f t="shared" si="34"/>
        <v>0.39994197604775911</v>
      </c>
      <c r="K729">
        <v>0</v>
      </c>
      <c r="L729">
        <f t="shared" si="35"/>
        <v>-0.5107289218547032</v>
      </c>
    </row>
    <row r="730" spans="5:12" x14ac:dyDescent="0.3">
      <c r="E730">
        <v>1431</v>
      </c>
      <c r="F730">
        <v>0</v>
      </c>
      <c r="G730">
        <v>33</v>
      </c>
      <c r="H730">
        <v>3</v>
      </c>
      <c r="I730">
        <f t="shared" si="33"/>
        <v>-6.0331805018118301E-2</v>
      </c>
      <c r="J730">
        <f t="shared" si="34"/>
        <v>0.48492162215053652</v>
      </c>
      <c r="K730">
        <v>0</v>
      </c>
      <c r="L730">
        <f t="shared" si="35"/>
        <v>-0.6634361998991658</v>
      </c>
    </row>
    <row r="731" spans="5:12" x14ac:dyDescent="0.3">
      <c r="E731">
        <v>1432</v>
      </c>
      <c r="F731">
        <v>0</v>
      </c>
      <c r="G731">
        <v>24</v>
      </c>
      <c r="H731">
        <v>4</v>
      </c>
      <c r="I731">
        <f t="shared" si="33"/>
        <v>0.45209387518277633</v>
      </c>
      <c r="J731">
        <f t="shared" si="34"/>
        <v>0.6111369560483515</v>
      </c>
      <c r="K731">
        <v>1</v>
      </c>
      <c r="L731">
        <f t="shared" si="35"/>
        <v>-0.49243419427657925</v>
      </c>
    </row>
    <row r="732" spans="5:12" x14ac:dyDescent="0.3">
      <c r="E732">
        <v>1436</v>
      </c>
      <c r="F732">
        <v>0</v>
      </c>
      <c r="G732">
        <v>28</v>
      </c>
      <c r="H732">
        <v>2</v>
      </c>
      <c r="I732">
        <f t="shared" si="33"/>
        <v>-0.15916322478565992</v>
      </c>
      <c r="J732">
        <f t="shared" si="34"/>
        <v>0.46029298303001775</v>
      </c>
      <c r="K732">
        <v>1</v>
      </c>
      <c r="L732">
        <f t="shared" si="35"/>
        <v>-0.77589207261574622</v>
      </c>
    </row>
    <row r="733" spans="5:12" x14ac:dyDescent="0.3">
      <c r="E733">
        <v>1438</v>
      </c>
      <c r="F733">
        <v>0</v>
      </c>
      <c r="G733">
        <v>22</v>
      </c>
      <c r="H733">
        <v>1</v>
      </c>
      <c r="I733">
        <f t="shared" si="33"/>
        <v>-0.22845219737939049</v>
      </c>
      <c r="J733">
        <f t="shared" si="34"/>
        <v>0.44313405718131693</v>
      </c>
      <c r="K733">
        <v>0</v>
      </c>
      <c r="L733">
        <f t="shared" si="35"/>
        <v>-0.58543074518798954</v>
      </c>
    </row>
    <row r="734" spans="5:12" x14ac:dyDescent="0.3">
      <c r="E734">
        <v>1441</v>
      </c>
      <c r="F734">
        <v>0</v>
      </c>
      <c r="G734">
        <v>32</v>
      </c>
      <c r="H734">
        <v>3</v>
      </c>
      <c r="I734">
        <f t="shared" si="33"/>
        <v>-3.0789357844307474E-2</v>
      </c>
      <c r="J734">
        <f t="shared" si="34"/>
        <v>0.49230326856119494</v>
      </c>
      <c r="K734">
        <v>1</v>
      </c>
      <c r="L734">
        <f t="shared" si="35"/>
        <v>-0.70866035287135531</v>
      </c>
    </row>
    <row r="735" spans="5:12" x14ac:dyDescent="0.3">
      <c r="E735">
        <v>1443</v>
      </c>
      <c r="F735">
        <v>0</v>
      </c>
      <c r="G735">
        <v>27</v>
      </c>
      <c r="H735">
        <v>1</v>
      </c>
      <c r="I735">
        <f t="shared" si="33"/>
        <v>-0.37616443324844512</v>
      </c>
      <c r="J735">
        <f t="shared" si="34"/>
        <v>0.40705232119841905</v>
      </c>
      <c r="K735">
        <v>1</v>
      </c>
      <c r="L735">
        <f t="shared" si="35"/>
        <v>-0.89881354848874218</v>
      </c>
    </row>
    <row r="736" spans="5:12" x14ac:dyDescent="0.3">
      <c r="E736">
        <v>1445</v>
      </c>
      <c r="F736">
        <v>0</v>
      </c>
      <c r="G736">
        <v>24</v>
      </c>
      <c r="H736">
        <v>1</v>
      </c>
      <c r="I736">
        <f t="shared" si="33"/>
        <v>-0.28753709172701242</v>
      </c>
      <c r="J736">
        <f t="shared" si="34"/>
        <v>0.42860693442267345</v>
      </c>
      <c r="K736">
        <v>0</v>
      </c>
      <c r="L736">
        <f t="shared" si="35"/>
        <v>-0.55967792510557524</v>
      </c>
    </row>
    <row r="737" spans="5:12" x14ac:dyDescent="0.3">
      <c r="E737">
        <v>1447</v>
      </c>
      <c r="F737">
        <v>0</v>
      </c>
      <c r="G737">
        <v>24</v>
      </c>
      <c r="H737">
        <v>2</v>
      </c>
      <c r="I737">
        <f t="shared" si="33"/>
        <v>-4.0993436090416169E-2</v>
      </c>
      <c r="J737">
        <f t="shared" si="34"/>
        <v>0.48975307590091938</v>
      </c>
      <c r="K737">
        <v>0</v>
      </c>
      <c r="L737">
        <f t="shared" si="35"/>
        <v>-0.67286050553361465</v>
      </c>
    </row>
    <row r="738" spans="5:12" x14ac:dyDescent="0.3">
      <c r="E738">
        <v>1448</v>
      </c>
      <c r="F738">
        <v>0</v>
      </c>
      <c r="G738">
        <v>30</v>
      </c>
      <c r="H738">
        <v>1</v>
      </c>
      <c r="I738">
        <f t="shared" si="33"/>
        <v>-0.46479177476987804</v>
      </c>
      <c r="J738">
        <f t="shared" si="34"/>
        <v>0.38584969912226913</v>
      </c>
      <c r="K738">
        <v>0</v>
      </c>
      <c r="L738">
        <f t="shared" si="35"/>
        <v>-0.48751559108796061</v>
      </c>
    </row>
    <row r="739" spans="5:12" x14ac:dyDescent="0.3">
      <c r="E739">
        <v>1449</v>
      </c>
      <c r="F739">
        <v>0</v>
      </c>
      <c r="G739">
        <v>26</v>
      </c>
      <c r="H739">
        <v>2</v>
      </c>
      <c r="I739">
        <f t="shared" si="33"/>
        <v>-0.10007833043803804</v>
      </c>
      <c r="J739">
        <f t="shared" si="34"/>
        <v>0.47500127882482573</v>
      </c>
      <c r="K739">
        <v>1</v>
      </c>
      <c r="L739">
        <f t="shared" si="35"/>
        <v>-0.74443778268832894</v>
      </c>
    </row>
    <row r="740" spans="5:12" x14ac:dyDescent="0.3">
      <c r="E740">
        <v>1454</v>
      </c>
      <c r="F740">
        <v>0</v>
      </c>
      <c r="G740">
        <v>21</v>
      </c>
      <c r="H740">
        <v>5</v>
      </c>
      <c r="I740">
        <f t="shared" si="33"/>
        <v>0.78726487234080555</v>
      </c>
      <c r="J740">
        <f t="shared" si="34"/>
        <v>0.68724374413494127</v>
      </c>
      <c r="K740">
        <v>0</v>
      </c>
      <c r="L740">
        <f t="shared" si="35"/>
        <v>-1.1623311270691941</v>
      </c>
    </row>
    <row r="741" spans="5:12" x14ac:dyDescent="0.3">
      <c r="E741">
        <v>1457</v>
      </c>
      <c r="F741">
        <v>0</v>
      </c>
      <c r="G741">
        <v>27</v>
      </c>
      <c r="H741">
        <v>3</v>
      </c>
      <c r="I741">
        <f t="shared" si="33"/>
        <v>0.11692287802474732</v>
      </c>
      <c r="J741">
        <f t="shared" si="34"/>
        <v>0.52919746397064094</v>
      </c>
      <c r="K741">
        <v>0</v>
      </c>
      <c r="L741">
        <f t="shared" si="35"/>
        <v>-0.75331651697212254</v>
      </c>
    </row>
    <row r="742" spans="5:12" x14ac:dyDescent="0.3">
      <c r="E742">
        <v>1459</v>
      </c>
      <c r="F742">
        <v>0</v>
      </c>
      <c r="G742">
        <v>28</v>
      </c>
      <c r="H742">
        <v>1</v>
      </c>
      <c r="I742">
        <f t="shared" si="33"/>
        <v>-0.40570688042225617</v>
      </c>
      <c r="J742">
        <f t="shared" si="34"/>
        <v>0.39994197604775911</v>
      </c>
      <c r="K742">
        <v>1</v>
      </c>
      <c r="L742">
        <f t="shared" si="35"/>
        <v>-0.91643580227695931</v>
      </c>
    </row>
    <row r="743" spans="5:12" x14ac:dyDescent="0.3">
      <c r="E743">
        <v>1461</v>
      </c>
      <c r="F743">
        <v>0</v>
      </c>
      <c r="G743">
        <v>25</v>
      </c>
      <c r="H743">
        <v>0</v>
      </c>
      <c r="I743">
        <f t="shared" si="33"/>
        <v>-0.56362319453741949</v>
      </c>
      <c r="J743">
        <f t="shared" si="34"/>
        <v>0.36270953759513541</v>
      </c>
      <c r="K743">
        <v>0</v>
      </c>
      <c r="L743">
        <f t="shared" si="35"/>
        <v>-0.45052974240251975</v>
      </c>
    </row>
    <row r="744" spans="5:12" x14ac:dyDescent="0.3">
      <c r="E744">
        <v>1462</v>
      </c>
      <c r="F744">
        <v>0</v>
      </c>
      <c r="G744">
        <v>18</v>
      </c>
      <c r="H744">
        <v>1</v>
      </c>
      <c r="I744">
        <f t="shared" si="33"/>
        <v>-0.11028240868414674</v>
      </c>
      <c r="J744">
        <f t="shared" si="34"/>
        <v>0.47245730717254253</v>
      </c>
      <c r="K744">
        <v>0</v>
      </c>
      <c r="L744">
        <f t="shared" si="35"/>
        <v>-0.63952548263685527</v>
      </c>
    </row>
    <row r="745" spans="5:12" x14ac:dyDescent="0.3">
      <c r="E745">
        <v>1464</v>
      </c>
      <c r="F745">
        <v>0</v>
      </c>
      <c r="G745">
        <v>31</v>
      </c>
      <c r="H745">
        <v>1</v>
      </c>
      <c r="I745">
        <f t="shared" si="33"/>
        <v>-0.49433422194368887</v>
      </c>
      <c r="J745">
        <f t="shared" si="34"/>
        <v>0.37887306856506053</v>
      </c>
      <c r="K745">
        <v>0</v>
      </c>
      <c r="L745">
        <f t="shared" si="35"/>
        <v>-0.47621981948921732</v>
      </c>
    </row>
    <row r="746" spans="5:12" x14ac:dyDescent="0.3">
      <c r="E746">
        <v>1466</v>
      </c>
      <c r="F746">
        <v>0</v>
      </c>
      <c r="G746">
        <v>24</v>
      </c>
      <c r="H746">
        <v>1</v>
      </c>
      <c r="I746">
        <f t="shared" si="33"/>
        <v>-0.28753709172701242</v>
      </c>
      <c r="J746">
        <f t="shared" si="34"/>
        <v>0.42860693442267345</v>
      </c>
      <c r="K746">
        <v>0</v>
      </c>
      <c r="L746">
        <f t="shared" si="35"/>
        <v>-0.55967792510557524</v>
      </c>
    </row>
    <row r="747" spans="5:12" x14ac:dyDescent="0.3">
      <c r="E747">
        <v>1467</v>
      </c>
      <c r="F747">
        <v>0</v>
      </c>
      <c r="G747">
        <v>26</v>
      </c>
      <c r="H747">
        <v>2</v>
      </c>
      <c r="I747">
        <f t="shared" si="33"/>
        <v>-0.10007833043803804</v>
      </c>
      <c r="J747">
        <f t="shared" si="34"/>
        <v>0.47500127882482573</v>
      </c>
      <c r="K747">
        <v>1</v>
      </c>
      <c r="L747">
        <f t="shared" si="35"/>
        <v>-0.74443778268832894</v>
      </c>
    </row>
    <row r="748" spans="5:12" x14ac:dyDescent="0.3">
      <c r="E748">
        <v>1469</v>
      </c>
      <c r="F748">
        <v>0</v>
      </c>
      <c r="G748">
        <v>27</v>
      </c>
      <c r="H748">
        <v>0</v>
      </c>
      <c r="I748">
        <f t="shared" si="33"/>
        <v>-0.62270808888504137</v>
      </c>
      <c r="J748">
        <f t="shared" si="34"/>
        <v>0.34916578971949414</v>
      </c>
      <c r="K748">
        <v>0</v>
      </c>
      <c r="L748">
        <f t="shared" si="35"/>
        <v>-0.42950033851528152</v>
      </c>
    </row>
    <row r="749" spans="5:12" x14ac:dyDescent="0.3">
      <c r="E749">
        <v>1470</v>
      </c>
      <c r="F749">
        <v>0</v>
      </c>
      <c r="G749">
        <v>23</v>
      </c>
      <c r="H749">
        <v>3</v>
      </c>
      <c r="I749">
        <f t="shared" si="33"/>
        <v>0.23509266671999107</v>
      </c>
      <c r="J749">
        <f t="shared" si="34"/>
        <v>0.55850396207037833</v>
      </c>
      <c r="K749">
        <v>1</v>
      </c>
      <c r="L749">
        <f t="shared" si="35"/>
        <v>-0.58249356637024119</v>
      </c>
    </row>
    <row r="750" spans="5:12" x14ac:dyDescent="0.3">
      <c r="E750">
        <v>1473</v>
      </c>
      <c r="F750">
        <v>0</v>
      </c>
      <c r="G750">
        <v>29</v>
      </c>
      <c r="H750">
        <v>2</v>
      </c>
      <c r="I750">
        <f t="shared" si="33"/>
        <v>-0.18870567195947074</v>
      </c>
      <c r="J750">
        <f t="shared" si="34"/>
        <v>0.4529630806334754</v>
      </c>
      <c r="K750">
        <v>0</v>
      </c>
      <c r="L750">
        <f t="shared" si="35"/>
        <v>-0.60323898456626601</v>
      </c>
    </row>
    <row r="751" spans="5:12" x14ac:dyDescent="0.3">
      <c r="E751">
        <v>1479</v>
      </c>
      <c r="F751">
        <v>0</v>
      </c>
      <c r="G751">
        <v>19</v>
      </c>
      <c r="H751">
        <v>1</v>
      </c>
      <c r="I751">
        <f t="shared" si="33"/>
        <v>-0.13982485585795768</v>
      </c>
      <c r="J751">
        <f t="shared" si="34"/>
        <v>0.46510062729120372</v>
      </c>
      <c r="K751">
        <v>0</v>
      </c>
      <c r="L751">
        <f t="shared" si="35"/>
        <v>-0.62567663817174424</v>
      </c>
    </row>
    <row r="752" spans="5:12" x14ac:dyDescent="0.3">
      <c r="E752">
        <v>1480</v>
      </c>
      <c r="F752">
        <v>0</v>
      </c>
      <c r="G752">
        <v>20</v>
      </c>
      <c r="H752">
        <v>0</v>
      </c>
      <c r="I752">
        <f t="shared" si="33"/>
        <v>-0.41591095866836486</v>
      </c>
      <c r="J752">
        <f t="shared" si="34"/>
        <v>0.39749563466027021</v>
      </c>
      <c r="K752">
        <v>0</v>
      </c>
      <c r="L752">
        <f t="shared" si="35"/>
        <v>-0.50666036826642979</v>
      </c>
    </row>
    <row r="753" spans="5:12" x14ac:dyDescent="0.3">
      <c r="E753">
        <v>1482</v>
      </c>
      <c r="F753">
        <v>0</v>
      </c>
      <c r="G753">
        <v>23</v>
      </c>
      <c r="H753">
        <v>2</v>
      </c>
      <c r="I753">
        <f t="shared" si="33"/>
        <v>-1.145098891660512E-2</v>
      </c>
      <c r="J753">
        <f t="shared" si="34"/>
        <v>0.49713728405195118</v>
      </c>
      <c r="K753">
        <v>1</v>
      </c>
      <c r="L753">
        <f t="shared" si="35"/>
        <v>-0.69888906557209363</v>
      </c>
    </row>
    <row r="754" spans="5:12" x14ac:dyDescent="0.3">
      <c r="E754">
        <v>1483</v>
      </c>
      <c r="F754">
        <v>0</v>
      </c>
      <c r="G754">
        <v>23</v>
      </c>
      <c r="H754">
        <v>3</v>
      </c>
      <c r="I754">
        <f t="shared" si="33"/>
        <v>0.23509266671999107</v>
      </c>
      <c r="J754">
        <f t="shared" si="34"/>
        <v>0.55850396207037833</v>
      </c>
      <c r="K754">
        <v>1</v>
      </c>
      <c r="L754">
        <f t="shared" si="35"/>
        <v>-0.58249356637024119</v>
      </c>
    </row>
    <row r="755" spans="5:12" x14ac:dyDescent="0.3">
      <c r="E755">
        <v>1485</v>
      </c>
      <c r="F755">
        <v>0</v>
      </c>
      <c r="G755">
        <v>17</v>
      </c>
      <c r="H755">
        <v>0</v>
      </c>
      <c r="I755">
        <f t="shared" si="33"/>
        <v>-0.32728361714693205</v>
      </c>
      <c r="J755">
        <f t="shared" si="34"/>
        <v>0.41890170736382898</v>
      </c>
      <c r="K755">
        <v>0</v>
      </c>
      <c r="L755">
        <f t="shared" si="35"/>
        <v>-0.54283535806376393</v>
      </c>
    </row>
    <row r="756" spans="5:12" x14ac:dyDescent="0.3">
      <c r="E756">
        <v>1490</v>
      </c>
      <c r="F756">
        <v>0</v>
      </c>
      <c r="G756">
        <v>26</v>
      </c>
      <c r="H756">
        <v>2</v>
      </c>
      <c r="I756">
        <f t="shared" si="33"/>
        <v>-0.10007833043803804</v>
      </c>
      <c r="J756">
        <f t="shared" si="34"/>
        <v>0.47500127882482573</v>
      </c>
      <c r="K756">
        <v>0</v>
      </c>
      <c r="L756">
        <f t="shared" si="35"/>
        <v>-0.64435945225029079</v>
      </c>
    </row>
    <row r="757" spans="5:12" x14ac:dyDescent="0.3">
      <c r="E757">
        <v>1492</v>
      </c>
      <c r="F757">
        <v>0</v>
      </c>
      <c r="G757">
        <v>21</v>
      </c>
      <c r="H757">
        <v>0</v>
      </c>
      <c r="I757">
        <f t="shared" si="33"/>
        <v>-0.4454534058421758</v>
      </c>
      <c r="J757">
        <f t="shared" si="34"/>
        <v>0.39044230173252575</v>
      </c>
      <c r="K757">
        <v>1</v>
      </c>
      <c r="L757">
        <f t="shared" si="35"/>
        <v>-0.94047507546550391</v>
      </c>
    </row>
    <row r="758" spans="5:12" x14ac:dyDescent="0.3">
      <c r="E758">
        <v>1493</v>
      </c>
      <c r="F758">
        <v>0</v>
      </c>
      <c r="G758">
        <v>31</v>
      </c>
      <c r="H758">
        <v>4</v>
      </c>
      <c r="I758">
        <f t="shared" si="33"/>
        <v>0.24529674496609988</v>
      </c>
      <c r="J758">
        <f t="shared" si="34"/>
        <v>0.5610185330299392</v>
      </c>
      <c r="K758">
        <v>0</v>
      </c>
      <c r="L758">
        <f t="shared" si="35"/>
        <v>-0.82329808326721576</v>
      </c>
    </row>
    <row r="759" spans="5:12" x14ac:dyDescent="0.3">
      <c r="E759">
        <v>1495</v>
      </c>
      <c r="F759">
        <v>0</v>
      </c>
      <c r="G759">
        <v>28</v>
      </c>
      <c r="H759">
        <v>2</v>
      </c>
      <c r="I759">
        <f t="shared" si="33"/>
        <v>-0.15916322478565992</v>
      </c>
      <c r="J759">
        <f t="shared" si="34"/>
        <v>0.46029298303001775</v>
      </c>
      <c r="K759">
        <v>1</v>
      </c>
      <c r="L759">
        <f t="shared" si="35"/>
        <v>-0.77589207261574622</v>
      </c>
    </row>
    <row r="760" spans="5:12" x14ac:dyDescent="0.3">
      <c r="E760">
        <v>1497</v>
      </c>
      <c r="F760">
        <v>0</v>
      </c>
      <c r="G760">
        <v>24</v>
      </c>
      <c r="H760">
        <v>5</v>
      </c>
      <c r="I760">
        <f t="shared" si="33"/>
        <v>0.69863753081937263</v>
      </c>
      <c r="J760">
        <f t="shared" si="34"/>
        <v>0.66788562602110813</v>
      </c>
      <c r="K760">
        <v>1</v>
      </c>
      <c r="L760">
        <f t="shared" si="35"/>
        <v>-0.40363833863633264</v>
      </c>
    </row>
    <row r="761" spans="5:12" x14ac:dyDescent="0.3">
      <c r="E761">
        <v>1498</v>
      </c>
      <c r="F761">
        <v>0</v>
      </c>
      <c r="G761">
        <v>30</v>
      </c>
      <c r="H761">
        <v>0</v>
      </c>
      <c r="I761">
        <f t="shared" si="33"/>
        <v>-0.71133543040647429</v>
      </c>
      <c r="J761">
        <f t="shared" si="34"/>
        <v>0.32930382606524239</v>
      </c>
      <c r="K761">
        <v>0</v>
      </c>
      <c r="L761">
        <f t="shared" si="35"/>
        <v>-0.39943904047784023</v>
      </c>
    </row>
    <row r="762" spans="5:12" x14ac:dyDescent="0.3">
      <c r="E762">
        <v>1499</v>
      </c>
      <c r="F762">
        <v>0</v>
      </c>
      <c r="G762">
        <v>26</v>
      </c>
      <c r="H762">
        <v>3</v>
      </c>
      <c r="I762">
        <f t="shared" si="33"/>
        <v>0.14646532519855815</v>
      </c>
      <c r="J762">
        <f t="shared" si="34"/>
        <v>0.53655101334266553</v>
      </c>
      <c r="K762">
        <v>1</v>
      </c>
      <c r="L762">
        <f t="shared" si="35"/>
        <v>-0.62259363598406614</v>
      </c>
    </row>
    <row r="763" spans="5:12" x14ac:dyDescent="0.3">
      <c r="E763">
        <v>1502</v>
      </c>
      <c r="F763">
        <v>0</v>
      </c>
      <c r="G763">
        <v>29</v>
      </c>
      <c r="H763">
        <v>2</v>
      </c>
      <c r="I763">
        <f t="shared" si="33"/>
        <v>-0.18870567195947074</v>
      </c>
      <c r="J763">
        <f t="shared" si="34"/>
        <v>0.4529630806334754</v>
      </c>
      <c r="K763">
        <v>0</v>
      </c>
      <c r="L763">
        <f t="shared" si="35"/>
        <v>-0.60323898456626601</v>
      </c>
    </row>
    <row r="764" spans="5:12" x14ac:dyDescent="0.3">
      <c r="E764">
        <v>1503</v>
      </c>
      <c r="F764">
        <v>0</v>
      </c>
      <c r="G764">
        <v>30</v>
      </c>
      <c r="H764">
        <v>0</v>
      </c>
      <c r="I764">
        <f t="shared" si="33"/>
        <v>-0.71133543040647429</v>
      </c>
      <c r="J764">
        <f t="shared" si="34"/>
        <v>0.32930382606524239</v>
      </c>
      <c r="K764">
        <v>1</v>
      </c>
      <c r="L764">
        <f t="shared" si="35"/>
        <v>-1.1107744708843146</v>
      </c>
    </row>
    <row r="765" spans="5:12" x14ac:dyDescent="0.3">
      <c r="E765">
        <v>1505</v>
      </c>
      <c r="F765">
        <v>0</v>
      </c>
      <c r="G765">
        <v>27</v>
      </c>
      <c r="H765">
        <v>3</v>
      </c>
      <c r="I765">
        <f t="shared" si="33"/>
        <v>0.11692287802474732</v>
      </c>
      <c r="J765">
        <f t="shared" si="34"/>
        <v>0.52919746397064094</v>
      </c>
      <c r="K765">
        <v>0</v>
      </c>
      <c r="L765">
        <f t="shared" si="35"/>
        <v>-0.75331651697212254</v>
      </c>
    </row>
    <row r="766" spans="5:12" x14ac:dyDescent="0.3">
      <c r="E766">
        <v>1507</v>
      </c>
      <c r="F766">
        <v>0</v>
      </c>
      <c r="G766">
        <v>34</v>
      </c>
      <c r="H766">
        <v>0</v>
      </c>
      <c r="I766">
        <f t="shared" si="33"/>
        <v>-0.82950521910171804</v>
      </c>
      <c r="J766">
        <f t="shared" si="34"/>
        <v>0.3037496991581693</v>
      </c>
      <c r="K766">
        <v>0</v>
      </c>
      <c r="L766">
        <f t="shared" si="35"/>
        <v>-0.36204605565193132</v>
      </c>
    </row>
    <row r="767" spans="5:12" x14ac:dyDescent="0.3">
      <c r="E767">
        <v>1508</v>
      </c>
      <c r="F767">
        <v>0</v>
      </c>
      <c r="G767">
        <v>27</v>
      </c>
      <c r="H767">
        <v>2</v>
      </c>
      <c r="I767">
        <f t="shared" si="33"/>
        <v>-0.12962077761184887</v>
      </c>
      <c r="J767">
        <f t="shared" si="34"/>
        <v>0.46764010094237973</v>
      </c>
      <c r="K767">
        <v>1</v>
      </c>
      <c r="L767">
        <f t="shared" si="35"/>
        <v>-0.76005629398865437</v>
      </c>
    </row>
    <row r="768" spans="5:12" x14ac:dyDescent="0.3">
      <c r="E768">
        <v>1509</v>
      </c>
      <c r="F768">
        <v>0</v>
      </c>
      <c r="G768">
        <v>19</v>
      </c>
      <c r="H768">
        <v>1</v>
      </c>
      <c r="I768">
        <f t="shared" si="33"/>
        <v>-0.13982485585795768</v>
      </c>
      <c r="J768">
        <f t="shared" si="34"/>
        <v>0.46510062729120372</v>
      </c>
      <c r="K768">
        <v>0</v>
      </c>
      <c r="L768">
        <f t="shared" si="35"/>
        <v>-0.62567663817174424</v>
      </c>
    </row>
    <row r="769" spans="5:12" x14ac:dyDescent="0.3">
      <c r="E769">
        <v>1513</v>
      </c>
      <c r="F769">
        <v>0</v>
      </c>
      <c r="G769">
        <v>20</v>
      </c>
      <c r="H769">
        <v>0</v>
      </c>
      <c r="I769">
        <f t="shared" si="33"/>
        <v>-0.41591095866836486</v>
      </c>
      <c r="J769">
        <f t="shared" si="34"/>
        <v>0.39749563466027021</v>
      </c>
      <c r="K769">
        <v>0</v>
      </c>
      <c r="L769">
        <f t="shared" si="35"/>
        <v>-0.50666036826642979</v>
      </c>
    </row>
    <row r="770" spans="5:12" x14ac:dyDescent="0.3">
      <c r="E770">
        <v>1515</v>
      </c>
      <c r="F770">
        <v>0</v>
      </c>
      <c r="G770">
        <v>30</v>
      </c>
      <c r="H770">
        <v>3</v>
      </c>
      <c r="I770">
        <f t="shared" si="33"/>
        <v>2.82955365033144E-2</v>
      </c>
      <c r="J770">
        <f t="shared" si="34"/>
        <v>0.50707341219560509</v>
      </c>
      <c r="K770">
        <v>0</v>
      </c>
      <c r="L770">
        <f t="shared" si="35"/>
        <v>-0.70739502514638497</v>
      </c>
    </row>
    <row r="771" spans="5:12" x14ac:dyDescent="0.3">
      <c r="E771">
        <v>1520</v>
      </c>
      <c r="F771">
        <v>0</v>
      </c>
      <c r="G771">
        <v>22</v>
      </c>
      <c r="H771">
        <v>1</v>
      </c>
      <c r="I771">
        <f t="shared" si="33"/>
        <v>-0.22845219737939049</v>
      </c>
      <c r="J771">
        <f t="shared" si="34"/>
        <v>0.44313405718131693</v>
      </c>
      <c r="K771">
        <v>0</v>
      </c>
      <c r="L771">
        <f t="shared" si="35"/>
        <v>-0.58543074518798954</v>
      </c>
    </row>
    <row r="772" spans="5:12" x14ac:dyDescent="0.3">
      <c r="E772">
        <v>1521</v>
      </c>
      <c r="F772">
        <v>0</v>
      </c>
      <c r="G772">
        <v>24</v>
      </c>
      <c r="H772">
        <v>2</v>
      </c>
      <c r="I772">
        <f t="shared" si="33"/>
        <v>-4.0993436090416169E-2</v>
      </c>
      <c r="J772">
        <f t="shared" si="34"/>
        <v>0.48975307590091938</v>
      </c>
      <c r="K772">
        <v>0</v>
      </c>
      <c r="L772">
        <f t="shared" si="35"/>
        <v>-0.67286050553361465</v>
      </c>
    </row>
    <row r="773" spans="5:12" x14ac:dyDescent="0.3">
      <c r="E773">
        <v>1523</v>
      </c>
      <c r="F773">
        <v>0</v>
      </c>
      <c r="G773">
        <v>24</v>
      </c>
      <c r="H773">
        <v>2</v>
      </c>
      <c r="I773">
        <f t="shared" si="33"/>
        <v>-4.0993436090416169E-2</v>
      </c>
      <c r="J773">
        <f t="shared" si="34"/>
        <v>0.48975307590091938</v>
      </c>
      <c r="K773">
        <v>0</v>
      </c>
      <c r="L773">
        <f t="shared" si="35"/>
        <v>-0.67286050553361465</v>
      </c>
    </row>
    <row r="774" spans="5:12" x14ac:dyDescent="0.3">
      <c r="E774">
        <v>1524</v>
      </c>
      <c r="F774">
        <v>0</v>
      </c>
      <c r="G774">
        <v>22</v>
      </c>
      <c r="H774">
        <v>2</v>
      </c>
      <c r="I774">
        <f t="shared" si="33"/>
        <v>1.8091458257205761E-2</v>
      </c>
      <c r="J774">
        <f t="shared" si="34"/>
        <v>0.50452274120688312</v>
      </c>
      <c r="K774">
        <v>0</v>
      </c>
      <c r="L774">
        <f t="shared" si="35"/>
        <v>-0.70223382173834725</v>
      </c>
    </row>
    <row r="775" spans="5:12" x14ac:dyDescent="0.3">
      <c r="E775">
        <v>1525</v>
      </c>
      <c r="F775">
        <v>0</v>
      </c>
      <c r="G775">
        <v>26</v>
      </c>
      <c r="H775">
        <v>0</v>
      </c>
      <c r="I775">
        <f t="shared" si="33"/>
        <v>-0.59316564171123054</v>
      </c>
      <c r="J775">
        <f t="shared" si="34"/>
        <v>0.35590883920341287</v>
      </c>
      <c r="K775">
        <v>0</v>
      </c>
      <c r="L775">
        <f t="shared" si="35"/>
        <v>-0.43991500886364249</v>
      </c>
    </row>
    <row r="776" spans="5:12" x14ac:dyDescent="0.3">
      <c r="E776">
        <v>1528</v>
      </c>
      <c r="F776">
        <v>0</v>
      </c>
      <c r="G776">
        <v>30</v>
      </c>
      <c r="H776">
        <v>5</v>
      </c>
      <c r="I776">
        <f t="shared" si="33"/>
        <v>0.52138284777650701</v>
      </c>
      <c r="J776">
        <f t="shared" si="34"/>
        <v>0.62747106547748766</v>
      </c>
      <c r="K776">
        <v>1</v>
      </c>
      <c r="L776">
        <f t="shared" si="35"/>
        <v>-0.46605771983218175</v>
      </c>
    </row>
    <row r="777" spans="5:12" x14ac:dyDescent="0.3">
      <c r="E777">
        <v>1534</v>
      </c>
      <c r="F777">
        <v>0</v>
      </c>
      <c r="G777">
        <v>27</v>
      </c>
      <c r="H777">
        <v>1</v>
      </c>
      <c r="I777">
        <f t="shared" si="33"/>
        <v>-0.37616443324844512</v>
      </c>
      <c r="J777">
        <f t="shared" si="34"/>
        <v>0.40705232119841905</v>
      </c>
      <c r="K777">
        <v>0</v>
      </c>
      <c r="L777">
        <f t="shared" si="35"/>
        <v>-0.52264911524029722</v>
      </c>
    </row>
    <row r="778" spans="5:12" x14ac:dyDescent="0.3">
      <c r="E778">
        <v>1535</v>
      </c>
      <c r="F778">
        <v>0</v>
      </c>
      <c r="G778">
        <v>28</v>
      </c>
      <c r="H778">
        <v>0</v>
      </c>
      <c r="I778">
        <f t="shared" si="33"/>
        <v>-0.65225053605885241</v>
      </c>
      <c r="J778">
        <f t="shared" si="34"/>
        <v>0.34248256352607059</v>
      </c>
      <c r="K778">
        <v>1</v>
      </c>
      <c r="L778">
        <f t="shared" si="35"/>
        <v>-1.0715345319887177</v>
      </c>
    </row>
    <row r="779" spans="5:12" x14ac:dyDescent="0.3">
      <c r="E779">
        <v>1536</v>
      </c>
      <c r="F779">
        <v>0</v>
      </c>
      <c r="G779">
        <v>25</v>
      </c>
      <c r="H779">
        <v>1</v>
      </c>
      <c r="I779">
        <f t="shared" si="33"/>
        <v>-0.31707953890082324</v>
      </c>
      <c r="J779">
        <f t="shared" si="34"/>
        <v>0.4213876510165866</v>
      </c>
      <c r="K779">
        <v>1</v>
      </c>
      <c r="L779">
        <f t="shared" si="35"/>
        <v>-0.8642020827007012</v>
      </c>
    </row>
    <row r="780" spans="5:12" x14ac:dyDescent="0.3">
      <c r="E780">
        <v>1537</v>
      </c>
      <c r="F780">
        <v>0</v>
      </c>
      <c r="G780">
        <v>20</v>
      </c>
      <c r="H780">
        <v>1</v>
      </c>
      <c r="I780">
        <f t="shared" ref="I780:I843" si="36">$H$5+$H$6*G780+H780*$H$7</f>
        <v>-0.16936730303176861</v>
      </c>
      <c r="J780">
        <f t="shared" ref="J780:J843" si="37">EXP(I780)/(1+EXP(I780))</f>
        <v>0.4577591003482826</v>
      </c>
      <c r="K780">
        <v>0</v>
      </c>
      <c r="L780">
        <f t="shared" ref="L780:L843" si="38">IF(K780=1,LN(J780),LN(1-J780))</f>
        <v>-0.6120449119854291</v>
      </c>
    </row>
    <row r="781" spans="5:12" x14ac:dyDescent="0.3">
      <c r="E781">
        <v>1539</v>
      </c>
      <c r="F781">
        <v>0</v>
      </c>
      <c r="G781">
        <v>28</v>
      </c>
      <c r="H781">
        <v>1</v>
      </c>
      <c r="I781">
        <f t="shared" si="36"/>
        <v>-0.40570688042225617</v>
      </c>
      <c r="J781">
        <f t="shared" si="37"/>
        <v>0.39994197604775911</v>
      </c>
      <c r="K781">
        <v>0</v>
      </c>
      <c r="L781">
        <f t="shared" si="38"/>
        <v>-0.5107289218547032</v>
      </c>
    </row>
    <row r="782" spans="5:12" x14ac:dyDescent="0.3">
      <c r="E782">
        <v>1540</v>
      </c>
      <c r="F782">
        <v>0</v>
      </c>
      <c r="G782">
        <v>26</v>
      </c>
      <c r="H782">
        <v>1</v>
      </c>
      <c r="I782">
        <f t="shared" si="36"/>
        <v>-0.34662198607463429</v>
      </c>
      <c r="J782">
        <f t="shared" si="37"/>
        <v>0.41420181963297931</v>
      </c>
      <c r="K782">
        <v>1</v>
      </c>
      <c r="L782">
        <f t="shared" si="38"/>
        <v>-0.88140193690384405</v>
      </c>
    </row>
    <row r="783" spans="5:12" x14ac:dyDescent="0.3">
      <c r="E783">
        <v>1543</v>
      </c>
      <c r="F783">
        <v>0</v>
      </c>
      <c r="G783">
        <v>23</v>
      </c>
      <c r="H783">
        <v>2</v>
      </c>
      <c r="I783">
        <f t="shared" si="36"/>
        <v>-1.145098891660512E-2</v>
      </c>
      <c r="J783">
        <f t="shared" si="37"/>
        <v>0.49713728405195118</v>
      </c>
      <c r="K783">
        <v>0</v>
      </c>
      <c r="L783">
        <f t="shared" si="38"/>
        <v>-0.68743807665548862</v>
      </c>
    </row>
    <row r="784" spans="5:12" x14ac:dyDescent="0.3">
      <c r="E784">
        <v>1546</v>
      </c>
      <c r="F784">
        <v>0</v>
      </c>
      <c r="G784">
        <v>25</v>
      </c>
      <c r="H784">
        <v>0</v>
      </c>
      <c r="I784">
        <f t="shared" si="36"/>
        <v>-0.56362319453741949</v>
      </c>
      <c r="J784">
        <f t="shared" si="37"/>
        <v>0.36270953759513541</v>
      </c>
      <c r="K784">
        <v>1</v>
      </c>
      <c r="L784">
        <f t="shared" si="38"/>
        <v>-1.0141529369399391</v>
      </c>
    </row>
    <row r="785" spans="5:12" x14ac:dyDescent="0.3">
      <c r="E785">
        <v>1547</v>
      </c>
      <c r="F785">
        <v>0</v>
      </c>
      <c r="G785">
        <v>24</v>
      </c>
      <c r="H785">
        <v>2</v>
      </c>
      <c r="I785">
        <f t="shared" si="36"/>
        <v>-4.0993436090416169E-2</v>
      </c>
      <c r="J785">
        <f t="shared" si="37"/>
        <v>0.48975307590091938</v>
      </c>
      <c r="K785">
        <v>1</v>
      </c>
      <c r="L785">
        <f t="shared" si="38"/>
        <v>-0.7138539416240306</v>
      </c>
    </row>
    <row r="786" spans="5:12" x14ac:dyDescent="0.3">
      <c r="E786">
        <v>1548</v>
      </c>
      <c r="F786">
        <v>0</v>
      </c>
      <c r="G786">
        <v>23</v>
      </c>
      <c r="H786">
        <v>4</v>
      </c>
      <c r="I786">
        <f t="shared" si="36"/>
        <v>0.48163632235658738</v>
      </c>
      <c r="J786">
        <f t="shared" si="37"/>
        <v>0.61813419394595093</v>
      </c>
      <c r="K786">
        <v>1</v>
      </c>
      <c r="L786">
        <f t="shared" si="38"/>
        <v>-0.4810497027890609</v>
      </c>
    </row>
    <row r="787" spans="5:12" x14ac:dyDescent="0.3">
      <c r="E787">
        <v>1550</v>
      </c>
      <c r="F787">
        <v>0</v>
      </c>
      <c r="G787">
        <v>21</v>
      </c>
      <c r="H787">
        <v>0</v>
      </c>
      <c r="I787">
        <f t="shared" si="36"/>
        <v>-0.4454534058421758</v>
      </c>
      <c r="J787">
        <f t="shared" si="37"/>
        <v>0.39044230173252575</v>
      </c>
      <c r="K787">
        <v>0</v>
      </c>
      <c r="L787">
        <f t="shared" si="38"/>
        <v>-0.49502166962332822</v>
      </c>
    </row>
    <row r="788" spans="5:12" x14ac:dyDescent="0.3">
      <c r="E788">
        <v>1551</v>
      </c>
      <c r="F788">
        <v>0</v>
      </c>
      <c r="G788">
        <v>24</v>
      </c>
      <c r="H788">
        <v>2</v>
      </c>
      <c r="I788">
        <f t="shared" si="36"/>
        <v>-4.0993436090416169E-2</v>
      </c>
      <c r="J788">
        <f t="shared" si="37"/>
        <v>0.48975307590091938</v>
      </c>
      <c r="K788">
        <v>1</v>
      </c>
      <c r="L788">
        <f t="shared" si="38"/>
        <v>-0.7138539416240306</v>
      </c>
    </row>
    <row r="789" spans="5:12" x14ac:dyDescent="0.3">
      <c r="E789">
        <v>1552</v>
      </c>
      <c r="F789">
        <v>0</v>
      </c>
      <c r="G789">
        <v>24</v>
      </c>
      <c r="H789">
        <v>3</v>
      </c>
      <c r="I789">
        <f t="shared" si="36"/>
        <v>0.20555021954618002</v>
      </c>
      <c r="J789">
        <f t="shared" si="37"/>
        <v>0.55120738524190083</v>
      </c>
      <c r="K789">
        <v>1</v>
      </c>
      <c r="L789">
        <f t="shared" si="38"/>
        <v>-0.59564416089294625</v>
      </c>
    </row>
    <row r="790" spans="5:12" x14ac:dyDescent="0.3">
      <c r="E790">
        <v>1553</v>
      </c>
      <c r="F790">
        <v>0</v>
      </c>
      <c r="G790">
        <v>20</v>
      </c>
      <c r="H790">
        <v>1</v>
      </c>
      <c r="I790">
        <f t="shared" si="36"/>
        <v>-0.16936730303176861</v>
      </c>
      <c r="J790">
        <f t="shared" si="37"/>
        <v>0.4577591003482826</v>
      </c>
      <c r="K790">
        <v>0</v>
      </c>
      <c r="L790">
        <f t="shared" si="38"/>
        <v>-0.6120449119854291</v>
      </c>
    </row>
    <row r="791" spans="5:12" x14ac:dyDescent="0.3">
      <c r="E791">
        <v>1559</v>
      </c>
      <c r="F791">
        <v>0</v>
      </c>
      <c r="G791">
        <v>26</v>
      </c>
      <c r="H791">
        <v>0</v>
      </c>
      <c r="I791">
        <f t="shared" si="36"/>
        <v>-0.59316564171123054</v>
      </c>
      <c r="J791">
        <f t="shared" si="37"/>
        <v>0.35590883920341287</v>
      </c>
      <c r="K791">
        <v>0</v>
      </c>
      <c r="L791">
        <f t="shared" si="38"/>
        <v>-0.43991500886364249</v>
      </c>
    </row>
    <row r="792" spans="5:12" x14ac:dyDescent="0.3">
      <c r="E792">
        <v>1560</v>
      </c>
      <c r="F792">
        <v>0</v>
      </c>
      <c r="G792">
        <v>22</v>
      </c>
      <c r="H792">
        <v>2</v>
      </c>
      <c r="I792">
        <f t="shared" si="36"/>
        <v>1.8091458257205761E-2</v>
      </c>
      <c r="J792">
        <f t="shared" si="37"/>
        <v>0.50452274120688312</v>
      </c>
      <c r="K792">
        <v>0</v>
      </c>
      <c r="L792">
        <f t="shared" si="38"/>
        <v>-0.70223382173834725</v>
      </c>
    </row>
    <row r="793" spans="5:12" x14ac:dyDescent="0.3">
      <c r="E793">
        <v>1561</v>
      </c>
      <c r="F793">
        <v>0</v>
      </c>
      <c r="G793">
        <v>27</v>
      </c>
      <c r="H793">
        <v>2</v>
      </c>
      <c r="I793">
        <f t="shared" si="36"/>
        <v>-0.12962077761184887</v>
      </c>
      <c r="J793">
        <f t="shared" si="37"/>
        <v>0.46764010094237973</v>
      </c>
      <c r="K793">
        <v>1</v>
      </c>
      <c r="L793">
        <f t="shared" si="38"/>
        <v>-0.76005629398865437</v>
      </c>
    </row>
    <row r="794" spans="5:12" x14ac:dyDescent="0.3">
      <c r="E794">
        <v>1562</v>
      </c>
      <c r="F794">
        <v>0</v>
      </c>
      <c r="G794">
        <v>30</v>
      </c>
      <c r="H794">
        <v>1</v>
      </c>
      <c r="I794">
        <f t="shared" si="36"/>
        <v>-0.46479177476987804</v>
      </c>
      <c r="J794">
        <f t="shared" si="37"/>
        <v>0.38584969912226913</v>
      </c>
      <c r="K794">
        <v>0</v>
      </c>
      <c r="L794">
        <f t="shared" si="38"/>
        <v>-0.48751559108796061</v>
      </c>
    </row>
    <row r="795" spans="5:12" x14ac:dyDescent="0.3">
      <c r="E795">
        <v>1564</v>
      </c>
      <c r="F795">
        <v>0</v>
      </c>
      <c r="G795">
        <v>24</v>
      </c>
      <c r="H795">
        <v>0</v>
      </c>
      <c r="I795">
        <f t="shared" si="36"/>
        <v>-0.53408074736360867</v>
      </c>
      <c r="J795">
        <f t="shared" si="37"/>
        <v>0.36956562245441987</v>
      </c>
      <c r="K795">
        <v>0</v>
      </c>
      <c r="L795">
        <f t="shared" si="38"/>
        <v>-0.46134620901673484</v>
      </c>
    </row>
    <row r="796" spans="5:12" x14ac:dyDescent="0.3">
      <c r="E796">
        <v>1566</v>
      </c>
      <c r="F796">
        <v>0</v>
      </c>
      <c r="G796">
        <v>28</v>
      </c>
      <c r="H796">
        <v>2</v>
      </c>
      <c r="I796">
        <f t="shared" si="36"/>
        <v>-0.15916322478565992</v>
      </c>
      <c r="J796">
        <f t="shared" si="37"/>
        <v>0.46029298303001775</v>
      </c>
      <c r="K796">
        <v>1</v>
      </c>
      <c r="L796">
        <f t="shared" si="38"/>
        <v>-0.77589207261574622</v>
      </c>
    </row>
    <row r="797" spans="5:12" x14ac:dyDescent="0.3">
      <c r="E797">
        <v>1568</v>
      </c>
      <c r="F797">
        <v>0</v>
      </c>
      <c r="G797">
        <v>33</v>
      </c>
      <c r="H797">
        <v>0</v>
      </c>
      <c r="I797">
        <f t="shared" si="36"/>
        <v>-0.79996277192790699</v>
      </c>
      <c r="J797">
        <f t="shared" si="37"/>
        <v>0.31003348237431105</v>
      </c>
      <c r="K797">
        <v>1</v>
      </c>
      <c r="L797">
        <f t="shared" si="38"/>
        <v>-1.1710749796762845</v>
      </c>
    </row>
    <row r="798" spans="5:12" x14ac:dyDescent="0.3">
      <c r="E798">
        <v>1569</v>
      </c>
      <c r="F798">
        <v>0</v>
      </c>
      <c r="G798">
        <v>24</v>
      </c>
      <c r="H798">
        <v>3</v>
      </c>
      <c r="I798">
        <f t="shared" si="36"/>
        <v>0.20555021954618002</v>
      </c>
      <c r="J798">
        <f t="shared" si="37"/>
        <v>0.55120738524190083</v>
      </c>
      <c r="K798">
        <v>1</v>
      </c>
      <c r="L798">
        <f t="shared" si="38"/>
        <v>-0.59564416089294625</v>
      </c>
    </row>
    <row r="799" spans="5:12" x14ac:dyDescent="0.3">
      <c r="E799">
        <v>1572</v>
      </c>
      <c r="F799">
        <v>0</v>
      </c>
      <c r="G799">
        <v>31</v>
      </c>
      <c r="H799">
        <v>1</v>
      </c>
      <c r="I799">
        <f t="shared" si="36"/>
        <v>-0.49433422194368887</v>
      </c>
      <c r="J799">
        <f t="shared" si="37"/>
        <v>0.37887306856506053</v>
      </c>
      <c r="K799">
        <v>0</v>
      </c>
      <c r="L799">
        <f t="shared" si="38"/>
        <v>-0.47621981948921732</v>
      </c>
    </row>
    <row r="800" spans="5:12" x14ac:dyDescent="0.3">
      <c r="E800">
        <v>1573</v>
      </c>
      <c r="F800">
        <v>0</v>
      </c>
      <c r="G800">
        <v>27</v>
      </c>
      <c r="H800">
        <v>2</v>
      </c>
      <c r="I800">
        <f t="shared" si="36"/>
        <v>-0.12962077761184887</v>
      </c>
      <c r="J800">
        <f t="shared" si="37"/>
        <v>0.46764010094237973</v>
      </c>
      <c r="K800">
        <v>1</v>
      </c>
      <c r="L800">
        <f t="shared" si="38"/>
        <v>-0.76005629398865437</v>
      </c>
    </row>
    <row r="801" spans="5:12" x14ac:dyDescent="0.3">
      <c r="E801">
        <v>1575</v>
      </c>
      <c r="F801">
        <v>0</v>
      </c>
      <c r="G801">
        <v>31</v>
      </c>
      <c r="H801">
        <v>0</v>
      </c>
      <c r="I801">
        <f t="shared" si="36"/>
        <v>-0.74087787758028512</v>
      </c>
      <c r="J801">
        <f t="shared" si="37"/>
        <v>0.3228122059411408</v>
      </c>
      <c r="K801">
        <v>0</v>
      </c>
      <c r="L801">
        <f t="shared" si="38"/>
        <v>-0.38980665301604345</v>
      </c>
    </row>
    <row r="802" spans="5:12" x14ac:dyDescent="0.3">
      <c r="E802">
        <v>1577</v>
      </c>
      <c r="F802">
        <v>0</v>
      </c>
      <c r="G802">
        <v>22</v>
      </c>
      <c r="H802">
        <v>1</v>
      </c>
      <c r="I802">
        <f t="shared" si="36"/>
        <v>-0.22845219737939049</v>
      </c>
      <c r="J802">
        <f t="shared" si="37"/>
        <v>0.44313405718131693</v>
      </c>
      <c r="K802">
        <v>0</v>
      </c>
      <c r="L802">
        <f t="shared" si="38"/>
        <v>-0.58543074518798954</v>
      </c>
    </row>
    <row r="803" spans="5:12" x14ac:dyDescent="0.3">
      <c r="E803">
        <v>1579</v>
      </c>
      <c r="F803">
        <v>0</v>
      </c>
      <c r="G803">
        <v>21</v>
      </c>
      <c r="H803">
        <v>2</v>
      </c>
      <c r="I803">
        <f t="shared" si="36"/>
        <v>4.7633905431016699E-2</v>
      </c>
      <c r="J803">
        <f t="shared" si="37"/>
        <v>0.51190622518510587</v>
      </c>
      <c r="K803">
        <v>0</v>
      </c>
      <c r="L803">
        <f t="shared" si="38"/>
        <v>-0.71724773008371656</v>
      </c>
    </row>
    <row r="804" spans="5:12" x14ac:dyDescent="0.3">
      <c r="E804">
        <v>1581</v>
      </c>
      <c r="F804">
        <v>0</v>
      </c>
      <c r="G804">
        <v>23</v>
      </c>
      <c r="H804">
        <v>0</v>
      </c>
      <c r="I804">
        <f t="shared" si="36"/>
        <v>-0.50453830018979762</v>
      </c>
      <c r="J804">
        <f t="shared" si="37"/>
        <v>0.37647474563043315</v>
      </c>
      <c r="K804">
        <v>1</v>
      </c>
      <c r="L804">
        <f t="shared" si="38"/>
        <v>-0.97690431067072625</v>
      </c>
    </row>
    <row r="805" spans="5:12" x14ac:dyDescent="0.3">
      <c r="E805">
        <v>1587</v>
      </c>
      <c r="F805">
        <v>0</v>
      </c>
      <c r="G805">
        <v>22</v>
      </c>
      <c r="H805">
        <v>0</v>
      </c>
      <c r="I805">
        <f t="shared" si="36"/>
        <v>-0.47499585301598674</v>
      </c>
      <c r="J805">
        <f t="shared" si="37"/>
        <v>0.38343447587697599</v>
      </c>
      <c r="K805">
        <v>0</v>
      </c>
      <c r="L805">
        <f t="shared" si="38"/>
        <v>-0.48359067796543342</v>
      </c>
    </row>
    <row r="806" spans="5:12" x14ac:dyDescent="0.3">
      <c r="E806">
        <v>1588</v>
      </c>
      <c r="F806">
        <v>0</v>
      </c>
      <c r="G806">
        <v>26</v>
      </c>
      <c r="H806">
        <v>1</v>
      </c>
      <c r="I806">
        <f t="shared" si="36"/>
        <v>-0.34662198607463429</v>
      </c>
      <c r="J806">
        <f t="shared" si="37"/>
        <v>0.41420181963297931</v>
      </c>
      <c r="K806">
        <v>0</v>
      </c>
      <c r="L806">
        <f t="shared" si="38"/>
        <v>-0.5347799508292097</v>
      </c>
    </row>
    <row r="807" spans="5:12" x14ac:dyDescent="0.3">
      <c r="E807">
        <v>1589</v>
      </c>
      <c r="F807">
        <v>0</v>
      </c>
      <c r="G807">
        <v>25</v>
      </c>
      <c r="H807">
        <v>2</v>
      </c>
      <c r="I807">
        <f t="shared" si="36"/>
        <v>-7.0535883264226995E-2</v>
      </c>
      <c r="J807">
        <f t="shared" si="37"/>
        <v>0.48237333675538246</v>
      </c>
      <c r="K807">
        <v>1</v>
      </c>
      <c r="L807">
        <f t="shared" si="38"/>
        <v>-0.729036907162675</v>
      </c>
    </row>
    <row r="808" spans="5:12" x14ac:dyDescent="0.3">
      <c r="E808">
        <v>1591</v>
      </c>
      <c r="F808">
        <v>0</v>
      </c>
      <c r="G808">
        <v>33</v>
      </c>
      <c r="H808">
        <v>2</v>
      </c>
      <c r="I808">
        <f t="shared" si="36"/>
        <v>-0.30687546065471449</v>
      </c>
      <c r="J808">
        <f t="shared" si="37"/>
        <v>0.42387758611825499</v>
      </c>
      <c r="K808">
        <v>0</v>
      </c>
      <c r="L808">
        <f t="shared" si="38"/>
        <v>-0.55143511676604151</v>
      </c>
    </row>
    <row r="809" spans="5:12" x14ac:dyDescent="0.3">
      <c r="E809">
        <v>1592</v>
      </c>
      <c r="F809">
        <v>0</v>
      </c>
      <c r="G809">
        <v>27</v>
      </c>
      <c r="H809">
        <v>1</v>
      </c>
      <c r="I809">
        <f t="shared" si="36"/>
        <v>-0.37616443324844512</v>
      </c>
      <c r="J809">
        <f t="shared" si="37"/>
        <v>0.40705232119841905</v>
      </c>
      <c r="K809">
        <v>1</v>
      </c>
      <c r="L809">
        <f t="shared" si="38"/>
        <v>-0.89881354848874218</v>
      </c>
    </row>
    <row r="810" spans="5:12" x14ac:dyDescent="0.3">
      <c r="E810">
        <v>1593</v>
      </c>
      <c r="F810">
        <v>0</v>
      </c>
      <c r="G810">
        <v>22</v>
      </c>
      <c r="H810">
        <v>3</v>
      </c>
      <c r="I810">
        <f t="shared" si="36"/>
        <v>0.26463511389380195</v>
      </c>
      <c r="J810">
        <f t="shared" si="37"/>
        <v>0.56577536216396829</v>
      </c>
      <c r="K810">
        <v>0</v>
      </c>
      <c r="L810">
        <f t="shared" si="38"/>
        <v>-0.83419328008920057</v>
      </c>
    </row>
    <row r="811" spans="5:12" x14ac:dyDescent="0.3">
      <c r="E811">
        <v>1594</v>
      </c>
      <c r="F811">
        <v>0</v>
      </c>
      <c r="G811">
        <v>15</v>
      </c>
      <c r="H811">
        <v>2</v>
      </c>
      <c r="I811">
        <f t="shared" si="36"/>
        <v>0.22488858847388238</v>
      </c>
      <c r="J811">
        <f t="shared" si="37"/>
        <v>0.55598638705137571</v>
      </c>
      <c r="K811">
        <v>0</v>
      </c>
      <c r="L811">
        <f t="shared" si="38"/>
        <v>-0.81190005722571534</v>
      </c>
    </row>
    <row r="812" spans="5:12" x14ac:dyDescent="0.3">
      <c r="E812">
        <v>1595</v>
      </c>
      <c r="F812">
        <v>0</v>
      </c>
      <c r="G812">
        <v>25</v>
      </c>
      <c r="H812">
        <v>2</v>
      </c>
      <c r="I812">
        <f t="shared" si="36"/>
        <v>-7.0535883264226995E-2</v>
      </c>
      <c r="J812">
        <f t="shared" si="37"/>
        <v>0.48237333675538246</v>
      </c>
      <c r="K812">
        <v>1</v>
      </c>
      <c r="L812">
        <f t="shared" si="38"/>
        <v>-0.729036907162675</v>
      </c>
    </row>
    <row r="813" spans="5:12" x14ac:dyDescent="0.3">
      <c r="E813">
        <v>1596</v>
      </c>
      <c r="F813">
        <v>0</v>
      </c>
      <c r="G813">
        <v>26</v>
      </c>
      <c r="H813">
        <v>1</v>
      </c>
      <c r="I813">
        <f t="shared" si="36"/>
        <v>-0.34662198607463429</v>
      </c>
      <c r="J813">
        <f t="shared" si="37"/>
        <v>0.41420181963297931</v>
      </c>
      <c r="K813">
        <v>0</v>
      </c>
      <c r="L813">
        <f t="shared" si="38"/>
        <v>-0.5347799508292097</v>
      </c>
    </row>
    <row r="814" spans="5:12" x14ac:dyDescent="0.3">
      <c r="E814">
        <v>1598</v>
      </c>
      <c r="F814">
        <v>0</v>
      </c>
      <c r="G814">
        <v>25</v>
      </c>
      <c r="H814">
        <v>1</v>
      </c>
      <c r="I814">
        <f t="shared" si="36"/>
        <v>-0.31707953890082324</v>
      </c>
      <c r="J814">
        <f t="shared" si="37"/>
        <v>0.4213876510165866</v>
      </c>
      <c r="K814">
        <v>1</v>
      </c>
      <c r="L814">
        <f t="shared" si="38"/>
        <v>-0.8642020827007012</v>
      </c>
    </row>
    <row r="815" spans="5:12" x14ac:dyDescent="0.3">
      <c r="E815">
        <v>1600</v>
      </c>
      <c r="F815">
        <v>0</v>
      </c>
      <c r="G815">
        <v>30</v>
      </c>
      <c r="H815">
        <v>1</v>
      </c>
      <c r="I815">
        <f t="shared" si="36"/>
        <v>-0.46479177476987804</v>
      </c>
      <c r="J815">
        <f t="shared" si="37"/>
        <v>0.38584969912226913</v>
      </c>
      <c r="K815">
        <v>0</v>
      </c>
      <c r="L815">
        <f t="shared" si="38"/>
        <v>-0.48751559108796061</v>
      </c>
    </row>
    <row r="816" spans="5:12" x14ac:dyDescent="0.3">
      <c r="E816">
        <v>1602</v>
      </c>
      <c r="F816">
        <v>0</v>
      </c>
      <c r="G816">
        <v>24</v>
      </c>
      <c r="H816">
        <v>2</v>
      </c>
      <c r="I816">
        <f t="shared" si="36"/>
        <v>-4.0993436090416169E-2</v>
      </c>
      <c r="J816">
        <f t="shared" si="37"/>
        <v>0.48975307590091938</v>
      </c>
      <c r="K816">
        <v>0</v>
      </c>
      <c r="L816">
        <f t="shared" si="38"/>
        <v>-0.67286050553361465</v>
      </c>
    </row>
    <row r="817" spans="5:12" x14ac:dyDescent="0.3">
      <c r="E817">
        <v>1604</v>
      </c>
      <c r="F817">
        <v>0</v>
      </c>
      <c r="G817">
        <v>28</v>
      </c>
      <c r="H817">
        <v>1</v>
      </c>
      <c r="I817">
        <f t="shared" si="36"/>
        <v>-0.40570688042225617</v>
      </c>
      <c r="J817">
        <f t="shared" si="37"/>
        <v>0.39994197604775911</v>
      </c>
      <c r="K817">
        <v>0</v>
      </c>
      <c r="L817">
        <f t="shared" si="38"/>
        <v>-0.5107289218547032</v>
      </c>
    </row>
    <row r="818" spans="5:12" x14ac:dyDescent="0.3">
      <c r="E818">
        <v>1605</v>
      </c>
      <c r="F818">
        <v>0</v>
      </c>
      <c r="G818">
        <v>25</v>
      </c>
      <c r="H818">
        <v>2</v>
      </c>
      <c r="I818">
        <f t="shared" si="36"/>
        <v>-7.0535883264226995E-2</v>
      </c>
      <c r="J818">
        <f t="shared" si="37"/>
        <v>0.48237333675538246</v>
      </c>
      <c r="K818">
        <v>0</v>
      </c>
      <c r="L818">
        <f t="shared" si="38"/>
        <v>-0.65850102389844789</v>
      </c>
    </row>
    <row r="819" spans="5:12" x14ac:dyDescent="0.3">
      <c r="E819">
        <v>1610</v>
      </c>
      <c r="F819">
        <v>0</v>
      </c>
      <c r="G819">
        <v>26</v>
      </c>
      <c r="H819">
        <v>0</v>
      </c>
      <c r="I819">
        <f t="shared" si="36"/>
        <v>-0.59316564171123054</v>
      </c>
      <c r="J819">
        <f t="shared" si="37"/>
        <v>0.35590883920341287</v>
      </c>
      <c r="K819">
        <v>0</v>
      </c>
      <c r="L819">
        <f t="shared" si="38"/>
        <v>-0.43991500886364249</v>
      </c>
    </row>
    <row r="820" spans="5:12" x14ac:dyDescent="0.3">
      <c r="E820">
        <v>1614</v>
      </c>
      <c r="F820">
        <v>0</v>
      </c>
      <c r="G820">
        <v>36</v>
      </c>
      <c r="H820">
        <v>3</v>
      </c>
      <c r="I820">
        <f t="shared" si="36"/>
        <v>-0.14895914653955122</v>
      </c>
      <c r="J820">
        <f t="shared" si="37"/>
        <v>0.4628289198504823</v>
      </c>
      <c r="K820">
        <v>1</v>
      </c>
      <c r="L820">
        <f t="shared" si="38"/>
        <v>-0.77039779674183873</v>
      </c>
    </row>
    <row r="821" spans="5:12" x14ac:dyDescent="0.3">
      <c r="E821">
        <v>1615</v>
      </c>
      <c r="F821">
        <v>0</v>
      </c>
      <c r="G821">
        <v>28</v>
      </c>
      <c r="H821">
        <v>2</v>
      </c>
      <c r="I821">
        <f t="shared" si="36"/>
        <v>-0.15916322478565992</v>
      </c>
      <c r="J821">
        <f t="shared" si="37"/>
        <v>0.46029298303001775</v>
      </c>
      <c r="K821">
        <v>0</v>
      </c>
      <c r="L821">
        <f t="shared" si="38"/>
        <v>-0.61672884783008641</v>
      </c>
    </row>
    <row r="822" spans="5:12" x14ac:dyDescent="0.3">
      <c r="E822">
        <v>1616</v>
      </c>
      <c r="F822">
        <v>0</v>
      </c>
      <c r="G822">
        <v>27</v>
      </c>
      <c r="H822">
        <v>2</v>
      </c>
      <c r="I822">
        <f t="shared" si="36"/>
        <v>-0.12962077761184887</v>
      </c>
      <c r="J822">
        <f t="shared" si="37"/>
        <v>0.46764010094237973</v>
      </c>
      <c r="K822">
        <v>0</v>
      </c>
      <c r="L822">
        <f t="shared" si="38"/>
        <v>-0.63043551637680539</v>
      </c>
    </row>
    <row r="823" spans="5:12" x14ac:dyDescent="0.3">
      <c r="E823">
        <v>1618</v>
      </c>
      <c r="F823">
        <v>0</v>
      </c>
      <c r="G823">
        <v>25</v>
      </c>
      <c r="H823">
        <v>1</v>
      </c>
      <c r="I823">
        <f t="shared" si="36"/>
        <v>-0.31707953890082324</v>
      </c>
      <c r="J823">
        <f t="shared" si="37"/>
        <v>0.4213876510165866</v>
      </c>
      <c r="K823">
        <v>0</v>
      </c>
      <c r="L823">
        <f t="shared" si="38"/>
        <v>-0.54712254379987779</v>
      </c>
    </row>
    <row r="824" spans="5:12" x14ac:dyDescent="0.3">
      <c r="E824">
        <v>1619</v>
      </c>
      <c r="F824">
        <v>0</v>
      </c>
      <c r="G824">
        <v>25</v>
      </c>
      <c r="H824">
        <v>3</v>
      </c>
      <c r="I824">
        <f t="shared" si="36"/>
        <v>0.1760077723723692</v>
      </c>
      <c r="J824">
        <f t="shared" si="37"/>
        <v>0.54388870017775193</v>
      </c>
      <c r="K824">
        <v>1</v>
      </c>
      <c r="L824">
        <f t="shared" si="38"/>
        <v>-0.60901064832014551</v>
      </c>
    </row>
    <row r="825" spans="5:12" x14ac:dyDescent="0.3">
      <c r="E825">
        <v>1622</v>
      </c>
      <c r="F825">
        <v>0</v>
      </c>
      <c r="G825">
        <v>22</v>
      </c>
      <c r="H825">
        <v>2</v>
      </c>
      <c r="I825">
        <f t="shared" si="36"/>
        <v>1.8091458257205761E-2</v>
      </c>
      <c r="J825">
        <f t="shared" si="37"/>
        <v>0.50452274120688312</v>
      </c>
      <c r="K825">
        <v>0</v>
      </c>
      <c r="L825">
        <f t="shared" si="38"/>
        <v>-0.70223382173834725</v>
      </c>
    </row>
    <row r="826" spans="5:12" x14ac:dyDescent="0.3">
      <c r="E826">
        <v>1627</v>
      </c>
      <c r="F826">
        <v>0</v>
      </c>
      <c r="G826">
        <v>32</v>
      </c>
      <c r="H826">
        <v>3</v>
      </c>
      <c r="I826">
        <f t="shared" si="36"/>
        <v>-3.0789357844307474E-2</v>
      </c>
      <c r="J826">
        <f t="shared" si="37"/>
        <v>0.49230326856119494</v>
      </c>
      <c r="K826">
        <v>1</v>
      </c>
      <c r="L826">
        <f t="shared" si="38"/>
        <v>-0.70866035287135531</v>
      </c>
    </row>
    <row r="827" spans="5:12" x14ac:dyDescent="0.3">
      <c r="E827">
        <v>1628</v>
      </c>
      <c r="F827">
        <v>0</v>
      </c>
      <c r="G827">
        <v>29</v>
      </c>
      <c r="H827">
        <v>1</v>
      </c>
      <c r="I827">
        <f t="shared" si="36"/>
        <v>-0.43524932759606699</v>
      </c>
      <c r="J827">
        <f t="shared" si="37"/>
        <v>0.39287353974417194</v>
      </c>
      <c r="K827">
        <v>1</v>
      </c>
      <c r="L827">
        <f t="shared" si="38"/>
        <v>-0.93426750071720044</v>
      </c>
    </row>
    <row r="828" spans="5:12" x14ac:dyDescent="0.3">
      <c r="E828">
        <v>1629</v>
      </c>
      <c r="F828">
        <v>0</v>
      </c>
      <c r="G828">
        <v>27</v>
      </c>
      <c r="H828">
        <v>3</v>
      </c>
      <c r="I828">
        <f t="shared" si="36"/>
        <v>0.11692287802474732</v>
      </c>
      <c r="J828">
        <f t="shared" si="37"/>
        <v>0.52919746397064094</v>
      </c>
      <c r="K828">
        <v>1</v>
      </c>
      <c r="L828">
        <f t="shared" si="38"/>
        <v>-0.63639363894737511</v>
      </c>
    </row>
    <row r="829" spans="5:12" x14ac:dyDescent="0.3">
      <c r="E829">
        <v>1630</v>
      </c>
      <c r="F829">
        <v>0</v>
      </c>
      <c r="G829">
        <v>20</v>
      </c>
      <c r="H829">
        <v>1</v>
      </c>
      <c r="I829">
        <f t="shared" si="36"/>
        <v>-0.16936730303176861</v>
      </c>
      <c r="J829">
        <f t="shared" si="37"/>
        <v>0.4577591003482826</v>
      </c>
      <c r="K829">
        <v>1</v>
      </c>
      <c r="L829">
        <f t="shared" si="38"/>
        <v>-0.78141221501719782</v>
      </c>
    </row>
    <row r="830" spans="5:12" x14ac:dyDescent="0.3">
      <c r="E830">
        <v>1631</v>
      </c>
      <c r="F830">
        <v>0</v>
      </c>
      <c r="G830">
        <v>28</v>
      </c>
      <c r="H830">
        <v>1</v>
      </c>
      <c r="I830">
        <f t="shared" si="36"/>
        <v>-0.40570688042225617</v>
      </c>
      <c r="J830">
        <f t="shared" si="37"/>
        <v>0.39994197604775911</v>
      </c>
      <c r="K830">
        <v>0</v>
      </c>
      <c r="L830">
        <f t="shared" si="38"/>
        <v>-0.5107289218547032</v>
      </c>
    </row>
    <row r="831" spans="5:12" x14ac:dyDescent="0.3">
      <c r="E831">
        <v>1633</v>
      </c>
      <c r="F831">
        <v>0</v>
      </c>
      <c r="G831">
        <v>26</v>
      </c>
      <c r="H831">
        <v>3</v>
      </c>
      <c r="I831">
        <f t="shared" si="36"/>
        <v>0.14646532519855815</v>
      </c>
      <c r="J831">
        <f t="shared" si="37"/>
        <v>0.53655101334266553</v>
      </c>
      <c r="K831">
        <v>1</v>
      </c>
      <c r="L831">
        <f t="shared" si="38"/>
        <v>-0.62259363598406614</v>
      </c>
    </row>
    <row r="832" spans="5:12" x14ac:dyDescent="0.3">
      <c r="E832">
        <v>1634</v>
      </c>
      <c r="F832">
        <v>0</v>
      </c>
      <c r="G832">
        <v>23</v>
      </c>
      <c r="H832">
        <v>5</v>
      </c>
      <c r="I832">
        <f t="shared" si="36"/>
        <v>0.72817997799318368</v>
      </c>
      <c r="J832">
        <f t="shared" si="37"/>
        <v>0.67440575428447536</v>
      </c>
      <c r="K832">
        <v>1</v>
      </c>
      <c r="L832">
        <f t="shared" si="38"/>
        <v>-0.39392333988060285</v>
      </c>
    </row>
    <row r="833" spans="5:12" x14ac:dyDescent="0.3">
      <c r="E833">
        <v>1635</v>
      </c>
      <c r="F833">
        <v>0</v>
      </c>
      <c r="G833">
        <v>25</v>
      </c>
      <c r="H833">
        <v>1</v>
      </c>
      <c r="I833">
        <f t="shared" si="36"/>
        <v>-0.31707953890082324</v>
      </c>
      <c r="J833">
        <f t="shared" si="37"/>
        <v>0.4213876510165866</v>
      </c>
      <c r="K833">
        <v>0</v>
      </c>
      <c r="L833">
        <f t="shared" si="38"/>
        <v>-0.54712254379987779</v>
      </c>
    </row>
    <row r="834" spans="5:12" x14ac:dyDescent="0.3">
      <c r="E834">
        <v>1636</v>
      </c>
      <c r="F834">
        <v>0</v>
      </c>
      <c r="G834">
        <v>29</v>
      </c>
      <c r="H834">
        <v>1</v>
      </c>
      <c r="I834">
        <f t="shared" si="36"/>
        <v>-0.43524932759606699</v>
      </c>
      <c r="J834">
        <f t="shared" si="37"/>
        <v>0.39287353974417194</v>
      </c>
      <c r="K834">
        <v>0</v>
      </c>
      <c r="L834">
        <f t="shared" si="38"/>
        <v>-0.49901817312113333</v>
      </c>
    </row>
    <row r="835" spans="5:12" x14ac:dyDescent="0.3">
      <c r="E835">
        <v>1637</v>
      </c>
      <c r="F835">
        <v>0</v>
      </c>
      <c r="G835">
        <v>25</v>
      </c>
      <c r="H835">
        <v>0</v>
      </c>
      <c r="I835">
        <f t="shared" si="36"/>
        <v>-0.56362319453741949</v>
      </c>
      <c r="J835">
        <f t="shared" si="37"/>
        <v>0.36270953759513541</v>
      </c>
      <c r="K835">
        <v>0</v>
      </c>
      <c r="L835">
        <f t="shared" si="38"/>
        <v>-0.45052974240251975</v>
      </c>
    </row>
    <row r="836" spans="5:12" x14ac:dyDescent="0.3">
      <c r="E836">
        <v>1640</v>
      </c>
      <c r="F836">
        <v>0</v>
      </c>
      <c r="G836">
        <v>26</v>
      </c>
      <c r="H836">
        <v>1</v>
      </c>
      <c r="I836">
        <f t="shared" si="36"/>
        <v>-0.34662198607463429</v>
      </c>
      <c r="J836">
        <f t="shared" si="37"/>
        <v>0.41420181963297931</v>
      </c>
      <c r="K836">
        <v>0</v>
      </c>
      <c r="L836">
        <f t="shared" si="38"/>
        <v>-0.5347799508292097</v>
      </c>
    </row>
    <row r="837" spans="5:12" x14ac:dyDescent="0.3">
      <c r="E837">
        <v>1643</v>
      </c>
      <c r="F837">
        <v>0</v>
      </c>
      <c r="G837">
        <v>30</v>
      </c>
      <c r="H837">
        <v>1</v>
      </c>
      <c r="I837">
        <f t="shared" si="36"/>
        <v>-0.46479177476987804</v>
      </c>
      <c r="J837">
        <f t="shared" si="37"/>
        <v>0.38584969912226913</v>
      </c>
      <c r="K837">
        <v>0</v>
      </c>
      <c r="L837">
        <f t="shared" si="38"/>
        <v>-0.48751559108796061</v>
      </c>
    </row>
    <row r="838" spans="5:12" x14ac:dyDescent="0.3">
      <c r="E838">
        <v>1645</v>
      </c>
      <c r="F838">
        <v>0</v>
      </c>
      <c r="G838">
        <v>28</v>
      </c>
      <c r="H838">
        <v>5</v>
      </c>
      <c r="I838">
        <f t="shared" si="36"/>
        <v>0.58046774212412888</v>
      </c>
      <c r="J838">
        <f t="shared" si="37"/>
        <v>0.64117502668834359</v>
      </c>
      <c r="K838">
        <v>0</v>
      </c>
      <c r="L838">
        <f t="shared" si="38"/>
        <v>-1.0249205489017419</v>
      </c>
    </row>
    <row r="839" spans="5:12" x14ac:dyDescent="0.3">
      <c r="E839">
        <v>1649</v>
      </c>
      <c r="F839">
        <v>0</v>
      </c>
      <c r="G839">
        <v>29</v>
      </c>
      <c r="H839">
        <v>1</v>
      </c>
      <c r="I839">
        <f t="shared" si="36"/>
        <v>-0.43524932759606699</v>
      </c>
      <c r="J839">
        <f t="shared" si="37"/>
        <v>0.39287353974417194</v>
      </c>
      <c r="K839">
        <v>0</v>
      </c>
      <c r="L839">
        <f t="shared" si="38"/>
        <v>-0.49901817312113333</v>
      </c>
    </row>
    <row r="840" spans="5:12" x14ac:dyDescent="0.3">
      <c r="E840">
        <v>1653</v>
      </c>
      <c r="F840">
        <v>0</v>
      </c>
      <c r="G840">
        <v>30</v>
      </c>
      <c r="H840">
        <v>1</v>
      </c>
      <c r="I840">
        <f t="shared" si="36"/>
        <v>-0.46479177476987804</v>
      </c>
      <c r="J840">
        <f t="shared" si="37"/>
        <v>0.38584969912226913</v>
      </c>
      <c r="K840">
        <v>0</v>
      </c>
      <c r="L840">
        <f t="shared" si="38"/>
        <v>-0.48751559108796061</v>
      </c>
    </row>
    <row r="841" spans="5:12" x14ac:dyDescent="0.3">
      <c r="E841">
        <v>1656</v>
      </c>
      <c r="F841">
        <v>0</v>
      </c>
      <c r="G841">
        <v>25</v>
      </c>
      <c r="H841">
        <v>1</v>
      </c>
      <c r="I841">
        <f t="shared" si="36"/>
        <v>-0.31707953890082324</v>
      </c>
      <c r="J841">
        <f t="shared" si="37"/>
        <v>0.4213876510165866</v>
      </c>
      <c r="K841">
        <v>1</v>
      </c>
      <c r="L841">
        <f t="shared" si="38"/>
        <v>-0.8642020827007012</v>
      </c>
    </row>
    <row r="842" spans="5:12" x14ac:dyDescent="0.3">
      <c r="E842">
        <v>1658</v>
      </c>
      <c r="F842">
        <v>0</v>
      </c>
      <c r="G842">
        <v>34</v>
      </c>
      <c r="H842">
        <v>2</v>
      </c>
      <c r="I842">
        <f t="shared" si="36"/>
        <v>-0.33641790782852554</v>
      </c>
      <c r="J842">
        <f t="shared" si="37"/>
        <v>0.41667987164133691</v>
      </c>
      <c r="K842">
        <v>0</v>
      </c>
      <c r="L842">
        <f t="shared" si="38"/>
        <v>-0.53901913808834467</v>
      </c>
    </row>
    <row r="843" spans="5:12" x14ac:dyDescent="0.3">
      <c r="E843">
        <v>1664</v>
      </c>
      <c r="F843">
        <v>0</v>
      </c>
      <c r="G843">
        <v>28</v>
      </c>
      <c r="H843">
        <v>2</v>
      </c>
      <c r="I843">
        <f t="shared" si="36"/>
        <v>-0.15916322478565992</v>
      </c>
      <c r="J843">
        <f t="shared" si="37"/>
        <v>0.46029298303001775</v>
      </c>
      <c r="K843">
        <v>1</v>
      </c>
      <c r="L843">
        <f t="shared" si="38"/>
        <v>-0.77589207261574622</v>
      </c>
    </row>
    <row r="844" spans="5:12" x14ac:dyDescent="0.3">
      <c r="E844">
        <v>1667</v>
      </c>
      <c r="F844">
        <v>0</v>
      </c>
      <c r="G844">
        <v>21</v>
      </c>
      <c r="H844">
        <v>0</v>
      </c>
      <c r="I844">
        <f t="shared" ref="I844:I907" si="39">$H$5+$H$6*G844+H844*$H$7</f>
        <v>-0.4454534058421758</v>
      </c>
      <c r="J844">
        <f t="shared" ref="J844:J907" si="40">EXP(I844)/(1+EXP(I844))</f>
        <v>0.39044230173252575</v>
      </c>
      <c r="K844">
        <v>0</v>
      </c>
      <c r="L844">
        <f t="shared" ref="L844:L907" si="41">IF(K844=1,LN(J844),LN(1-J844))</f>
        <v>-0.49502166962332822</v>
      </c>
    </row>
    <row r="845" spans="5:12" x14ac:dyDescent="0.3">
      <c r="E845">
        <v>1668</v>
      </c>
      <c r="F845">
        <v>0</v>
      </c>
      <c r="G845">
        <v>29</v>
      </c>
      <c r="H845">
        <v>3</v>
      </c>
      <c r="I845">
        <f t="shared" si="39"/>
        <v>5.7837983677125449E-2</v>
      </c>
      <c r="J845">
        <f t="shared" si="40"/>
        <v>0.5144554664027764</v>
      </c>
      <c r="K845">
        <v>0</v>
      </c>
      <c r="L845">
        <f t="shared" si="41"/>
        <v>-0.72248426817171418</v>
      </c>
    </row>
    <row r="846" spans="5:12" x14ac:dyDescent="0.3">
      <c r="E846">
        <v>1669</v>
      </c>
      <c r="F846">
        <v>0</v>
      </c>
      <c r="G846">
        <v>30</v>
      </c>
      <c r="H846">
        <v>3</v>
      </c>
      <c r="I846">
        <f t="shared" si="39"/>
        <v>2.82955365033144E-2</v>
      </c>
      <c r="J846">
        <f t="shared" si="40"/>
        <v>0.50707341219560509</v>
      </c>
      <c r="K846">
        <v>0</v>
      </c>
      <c r="L846">
        <f t="shared" si="41"/>
        <v>-0.70739502514638497</v>
      </c>
    </row>
    <row r="847" spans="5:12" x14ac:dyDescent="0.3">
      <c r="E847">
        <v>1670</v>
      </c>
      <c r="F847">
        <v>0</v>
      </c>
      <c r="G847">
        <v>23</v>
      </c>
      <c r="H847">
        <v>1</v>
      </c>
      <c r="I847">
        <f t="shared" si="39"/>
        <v>-0.25799464455320137</v>
      </c>
      <c r="J847">
        <f t="shared" si="40"/>
        <v>0.43585673272397496</v>
      </c>
      <c r="K847">
        <v>0</v>
      </c>
      <c r="L847">
        <f t="shared" si="41"/>
        <v>-0.57244703974874178</v>
      </c>
    </row>
    <row r="848" spans="5:12" x14ac:dyDescent="0.3">
      <c r="E848">
        <v>1671</v>
      </c>
      <c r="F848">
        <v>0</v>
      </c>
      <c r="G848">
        <v>23</v>
      </c>
      <c r="H848">
        <v>2</v>
      </c>
      <c r="I848">
        <f t="shared" si="39"/>
        <v>-1.145098891660512E-2</v>
      </c>
      <c r="J848">
        <f t="shared" si="40"/>
        <v>0.49713728405195118</v>
      </c>
      <c r="K848">
        <v>0</v>
      </c>
      <c r="L848">
        <f t="shared" si="41"/>
        <v>-0.68743807665548862</v>
      </c>
    </row>
    <row r="849" spans="5:12" x14ac:dyDescent="0.3">
      <c r="E849">
        <v>1672</v>
      </c>
      <c r="F849">
        <v>0</v>
      </c>
      <c r="G849">
        <v>34</v>
      </c>
      <c r="H849">
        <v>3</v>
      </c>
      <c r="I849">
        <f t="shared" si="39"/>
        <v>-8.9874252191929349E-2</v>
      </c>
      <c r="J849">
        <f t="shared" si="40"/>
        <v>0.47754654867489654</v>
      </c>
      <c r="K849">
        <v>0</v>
      </c>
      <c r="L849">
        <f t="shared" si="41"/>
        <v>-0.64921938748478358</v>
      </c>
    </row>
    <row r="850" spans="5:12" x14ac:dyDescent="0.3">
      <c r="E850">
        <v>1673</v>
      </c>
      <c r="F850">
        <v>0</v>
      </c>
      <c r="G850">
        <v>29</v>
      </c>
      <c r="H850">
        <v>1</v>
      </c>
      <c r="I850">
        <f t="shared" si="39"/>
        <v>-0.43524932759606699</v>
      </c>
      <c r="J850">
        <f t="shared" si="40"/>
        <v>0.39287353974417194</v>
      </c>
      <c r="K850">
        <v>1</v>
      </c>
      <c r="L850">
        <f t="shared" si="41"/>
        <v>-0.93426750071720044</v>
      </c>
    </row>
    <row r="851" spans="5:12" x14ac:dyDescent="0.3">
      <c r="E851">
        <v>1674</v>
      </c>
      <c r="F851">
        <v>0</v>
      </c>
      <c r="G851">
        <v>23</v>
      </c>
      <c r="H851">
        <v>3</v>
      </c>
      <c r="I851">
        <f t="shared" si="39"/>
        <v>0.23509266671999107</v>
      </c>
      <c r="J851">
        <f t="shared" si="40"/>
        <v>0.55850396207037833</v>
      </c>
      <c r="K851">
        <v>1</v>
      </c>
      <c r="L851">
        <f t="shared" si="41"/>
        <v>-0.58249356637024119</v>
      </c>
    </row>
    <row r="852" spans="5:12" x14ac:dyDescent="0.3">
      <c r="E852">
        <v>1675</v>
      </c>
      <c r="F852">
        <v>0</v>
      </c>
      <c r="G852">
        <v>28</v>
      </c>
      <c r="H852">
        <v>1</v>
      </c>
      <c r="I852">
        <f t="shared" si="39"/>
        <v>-0.40570688042225617</v>
      </c>
      <c r="J852">
        <f t="shared" si="40"/>
        <v>0.39994197604775911</v>
      </c>
      <c r="K852">
        <v>0</v>
      </c>
      <c r="L852">
        <f t="shared" si="41"/>
        <v>-0.5107289218547032</v>
      </c>
    </row>
    <row r="853" spans="5:12" x14ac:dyDescent="0.3">
      <c r="E853">
        <v>1677</v>
      </c>
      <c r="F853">
        <v>0</v>
      </c>
      <c r="G853">
        <v>28</v>
      </c>
      <c r="H853">
        <v>0</v>
      </c>
      <c r="I853">
        <f t="shared" si="39"/>
        <v>-0.65225053605885241</v>
      </c>
      <c r="J853">
        <f t="shared" si="40"/>
        <v>0.34248256352607059</v>
      </c>
      <c r="K853">
        <v>0</v>
      </c>
      <c r="L853">
        <f t="shared" si="41"/>
        <v>-0.41928399592986543</v>
      </c>
    </row>
    <row r="854" spans="5:12" x14ac:dyDescent="0.3">
      <c r="E854">
        <v>1678</v>
      </c>
      <c r="F854">
        <v>0</v>
      </c>
      <c r="G854">
        <v>23</v>
      </c>
      <c r="H854">
        <v>2</v>
      </c>
      <c r="I854">
        <f t="shared" si="39"/>
        <v>-1.145098891660512E-2</v>
      </c>
      <c r="J854">
        <f t="shared" si="40"/>
        <v>0.49713728405195118</v>
      </c>
      <c r="K854">
        <v>0</v>
      </c>
      <c r="L854">
        <f t="shared" si="41"/>
        <v>-0.68743807665548862</v>
      </c>
    </row>
    <row r="855" spans="5:12" x14ac:dyDescent="0.3">
      <c r="E855">
        <v>1679</v>
      </c>
      <c r="F855">
        <v>0</v>
      </c>
      <c r="G855">
        <v>25</v>
      </c>
      <c r="H855">
        <v>1</v>
      </c>
      <c r="I855">
        <f t="shared" si="39"/>
        <v>-0.31707953890082324</v>
      </c>
      <c r="J855">
        <f t="shared" si="40"/>
        <v>0.4213876510165866</v>
      </c>
      <c r="K855">
        <v>0</v>
      </c>
      <c r="L855">
        <f t="shared" si="41"/>
        <v>-0.54712254379987779</v>
      </c>
    </row>
    <row r="856" spans="5:12" x14ac:dyDescent="0.3">
      <c r="E856">
        <v>1682</v>
      </c>
      <c r="F856">
        <v>0</v>
      </c>
      <c r="G856">
        <v>29</v>
      </c>
      <c r="H856">
        <v>2</v>
      </c>
      <c r="I856">
        <f t="shared" si="39"/>
        <v>-0.18870567195947074</v>
      </c>
      <c r="J856">
        <f t="shared" si="40"/>
        <v>0.4529630806334754</v>
      </c>
      <c r="K856">
        <v>0</v>
      </c>
      <c r="L856">
        <f t="shared" si="41"/>
        <v>-0.60323898456626601</v>
      </c>
    </row>
    <row r="857" spans="5:12" x14ac:dyDescent="0.3">
      <c r="E857">
        <v>1683</v>
      </c>
      <c r="F857">
        <v>0</v>
      </c>
      <c r="G857">
        <v>23</v>
      </c>
      <c r="H857">
        <v>1</v>
      </c>
      <c r="I857">
        <f t="shared" si="39"/>
        <v>-0.25799464455320137</v>
      </c>
      <c r="J857">
        <f t="shared" si="40"/>
        <v>0.43585673272397496</v>
      </c>
      <c r="K857">
        <v>1</v>
      </c>
      <c r="L857">
        <f t="shared" si="41"/>
        <v>-0.83044168430194298</v>
      </c>
    </row>
    <row r="858" spans="5:12" x14ac:dyDescent="0.3">
      <c r="E858">
        <v>1685</v>
      </c>
      <c r="F858">
        <v>0</v>
      </c>
      <c r="G858">
        <v>27</v>
      </c>
      <c r="H858">
        <v>0</v>
      </c>
      <c r="I858">
        <f t="shared" si="39"/>
        <v>-0.62270808888504137</v>
      </c>
      <c r="J858">
        <f t="shared" si="40"/>
        <v>0.34916578971949414</v>
      </c>
      <c r="K858">
        <v>0</v>
      </c>
      <c r="L858">
        <f t="shared" si="41"/>
        <v>-0.42950033851528152</v>
      </c>
    </row>
    <row r="859" spans="5:12" x14ac:dyDescent="0.3">
      <c r="E859">
        <v>1686</v>
      </c>
      <c r="F859">
        <v>0</v>
      </c>
      <c r="G859">
        <v>26</v>
      </c>
      <c r="H859">
        <v>1</v>
      </c>
      <c r="I859">
        <f t="shared" si="39"/>
        <v>-0.34662198607463429</v>
      </c>
      <c r="J859">
        <f t="shared" si="40"/>
        <v>0.41420181963297931</v>
      </c>
      <c r="K859">
        <v>0</v>
      </c>
      <c r="L859">
        <f t="shared" si="41"/>
        <v>-0.5347799508292097</v>
      </c>
    </row>
    <row r="860" spans="5:12" x14ac:dyDescent="0.3">
      <c r="E860">
        <v>1687</v>
      </c>
      <c r="F860">
        <v>0</v>
      </c>
      <c r="G860">
        <v>23</v>
      </c>
      <c r="H860">
        <v>1</v>
      </c>
      <c r="I860">
        <f t="shared" si="39"/>
        <v>-0.25799464455320137</v>
      </c>
      <c r="J860">
        <f t="shared" si="40"/>
        <v>0.43585673272397496</v>
      </c>
      <c r="K860">
        <v>1</v>
      </c>
      <c r="L860">
        <f t="shared" si="41"/>
        <v>-0.83044168430194298</v>
      </c>
    </row>
    <row r="861" spans="5:12" x14ac:dyDescent="0.3">
      <c r="E861">
        <v>1689</v>
      </c>
      <c r="F861">
        <v>0</v>
      </c>
      <c r="G861">
        <v>23</v>
      </c>
      <c r="H861">
        <v>1</v>
      </c>
      <c r="I861">
        <f t="shared" si="39"/>
        <v>-0.25799464455320137</v>
      </c>
      <c r="J861">
        <f t="shared" si="40"/>
        <v>0.43585673272397496</v>
      </c>
      <c r="K861">
        <v>1</v>
      </c>
      <c r="L861">
        <f t="shared" si="41"/>
        <v>-0.83044168430194298</v>
      </c>
    </row>
    <row r="862" spans="5:12" x14ac:dyDescent="0.3">
      <c r="E862">
        <v>1690</v>
      </c>
      <c r="F862">
        <v>0</v>
      </c>
      <c r="G862">
        <v>25</v>
      </c>
      <c r="H862">
        <v>1</v>
      </c>
      <c r="I862">
        <f t="shared" si="39"/>
        <v>-0.31707953890082324</v>
      </c>
      <c r="J862">
        <f t="shared" si="40"/>
        <v>0.4213876510165866</v>
      </c>
      <c r="K862">
        <v>1</v>
      </c>
      <c r="L862">
        <f t="shared" si="41"/>
        <v>-0.8642020827007012</v>
      </c>
    </row>
    <row r="863" spans="5:12" x14ac:dyDescent="0.3">
      <c r="E863">
        <v>1692</v>
      </c>
      <c r="F863">
        <v>0</v>
      </c>
      <c r="G863">
        <v>28</v>
      </c>
      <c r="H863">
        <v>2</v>
      </c>
      <c r="I863">
        <f t="shared" si="39"/>
        <v>-0.15916322478565992</v>
      </c>
      <c r="J863">
        <f t="shared" si="40"/>
        <v>0.46029298303001775</v>
      </c>
      <c r="K863">
        <v>1</v>
      </c>
      <c r="L863">
        <f t="shared" si="41"/>
        <v>-0.77589207261574622</v>
      </c>
    </row>
    <row r="864" spans="5:12" x14ac:dyDescent="0.3">
      <c r="E864">
        <v>1693</v>
      </c>
      <c r="F864">
        <v>0</v>
      </c>
      <c r="G864">
        <v>23</v>
      </c>
      <c r="H864">
        <v>2</v>
      </c>
      <c r="I864">
        <f t="shared" si="39"/>
        <v>-1.145098891660512E-2</v>
      </c>
      <c r="J864">
        <f t="shared" si="40"/>
        <v>0.49713728405195118</v>
      </c>
      <c r="K864">
        <v>0</v>
      </c>
      <c r="L864">
        <f t="shared" si="41"/>
        <v>-0.68743807665548862</v>
      </c>
    </row>
    <row r="865" spans="5:12" x14ac:dyDescent="0.3">
      <c r="E865">
        <v>1694</v>
      </c>
      <c r="F865">
        <v>0</v>
      </c>
      <c r="G865">
        <v>32</v>
      </c>
      <c r="H865">
        <v>0</v>
      </c>
      <c r="I865">
        <f t="shared" si="39"/>
        <v>-0.77042032475409616</v>
      </c>
      <c r="J865">
        <f t="shared" si="40"/>
        <v>0.31638818859317552</v>
      </c>
      <c r="K865">
        <v>0</v>
      </c>
      <c r="L865">
        <f t="shared" si="41"/>
        <v>-0.38036504964710049</v>
      </c>
    </row>
    <row r="866" spans="5:12" x14ac:dyDescent="0.3">
      <c r="E866">
        <v>1698</v>
      </c>
      <c r="F866">
        <v>0</v>
      </c>
      <c r="G866">
        <v>26</v>
      </c>
      <c r="H866">
        <v>1</v>
      </c>
      <c r="I866">
        <f t="shared" si="39"/>
        <v>-0.34662198607463429</v>
      </c>
      <c r="J866">
        <f t="shared" si="40"/>
        <v>0.41420181963297931</v>
      </c>
      <c r="K866">
        <v>0</v>
      </c>
      <c r="L866">
        <f t="shared" si="41"/>
        <v>-0.5347799508292097</v>
      </c>
    </row>
    <row r="867" spans="5:12" x14ac:dyDescent="0.3">
      <c r="E867">
        <v>1699</v>
      </c>
      <c r="F867">
        <v>0</v>
      </c>
      <c r="G867">
        <v>25</v>
      </c>
      <c r="H867">
        <v>1</v>
      </c>
      <c r="I867">
        <f t="shared" si="39"/>
        <v>-0.31707953890082324</v>
      </c>
      <c r="J867">
        <f t="shared" si="40"/>
        <v>0.4213876510165866</v>
      </c>
      <c r="K867">
        <v>0</v>
      </c>
      <c r="L867">
        <f t="shared" si="41"/>
        <v>-0.54712254379987779</v>
      </c>
    </row>
    <row r="868" spans="5:12" x14ac:dyDescent="0.3">
      <c r="E868">
        <v>1700</v>
      </c>
      <c r="F868">
        <v>0</v>
      </c>
      <c r="G868">
        <v>36</v>
      </c>
      <c r="H868">
        <v>0</v>
      </c>
      <c r="I868">
        <f t="shared" si="39"/>
        <v>-0.88859011344933991</v>
      </c>
      <c r="J868">
        <f t="shared" si="40"/>
        <v>0.29140086419045025</v>
      </c>
      <c r="K868">
        <v>0</v>
      </c>
      <c r="L868">
        <f t="shared" si="41"/>
        <v>-0.34446530612595194</v>
      </c>
    </row>
    <row r="869" spans="5:12" x14ac:dyDescent="0.3">
      <c r="E869">
        <v>1708</v>
      </c>
      <c r="F869">
        <v>0</v>
      </c>
      <c r="G869">
        <v>24</v>
      </c>
      <c r="H869">
        <v>2</v>
      </c>
      <c r="I869">
        <f t="shared" si="39"/>
        <v>-4.0993436090416169E-2</v>
      </c>
      <c r="J869">
        <f t="shared" si="40"/>
        <v>0.48975307590091938</v>
      </c>
      <c r="K869">
        <v>0</v>
      </c>
      <c r="L869">
        <f t="shared" si="41"/>
        <v>-0.67286050553361465</v>
      </c>
    </row>
    <row r="870" spans="5:12" x14ac:dyDescent="0.3">
      <c r="E870">
        <v>1709</v>
      </c>
      <c r="F870">
        <v>0</v>
      </c>
      <c r="G870">
        <v>28</v>
      </c>
      <c r="H870">
        <v>3</v>
      </c>
      <c r="I870">
        <f t="shared" si="39"/>
        <v>8.7380430850936275E-2</v>
      </c>
      <c r="J870">
        <f t="shared" si="40"/>
        <v>0.52183121874916027</v>
      </c>
      <c r="K870">
        <v>1</v>
      </c>
      <c r="L870">
        <f t="shared" si="41"/>
        <v>-0.65041107911334395</v>
      </c>
    </row>
    <row r="871" spans="5:12" x14ac:dyDescent="0.3">
      <c r="E871">
        <v>1710</v>
      </c>
      <c r="F871">
        <v>0</v>
      </c>
      <c r="G871">
        <v>28</v>
      </c>
      <c r="H871">
        <v>0</v>
      </c>
      <c r="I871">
        <f t="shared" si="39"/>
        <v>-0.65225053605885241</v>
      </c>
      <c r="J871">
        <f t="shared" si="40"/>
        <v>0.34248256352607059</v>
      </c>
      <c r="K871">
        <v>0</v>
      </c>
      <c r="L871">
        <f t="shared" si="41"/>
        <v>-0.41928399592986543</v>
      </c>
    </row>
    <row r="872" spans="5:12" x14ac:dyDescent="0.3">
      <c r="E872">
        <v>1715</v>
      </c>
      <c r="F872">
        <v>0</v>
      </c>
      <c r="G872">
        <v>24</v>
      </c>
      <c r="H872">
        <v>2</v>
      </c>
      <c r="I872">
        <f t="shared" si="39"/>
        <v>-4.0993436090416169E-2</v>
      </c>
      <c r="J872">
        <f t="shared" si="40"/>
        <v>0.48975307590091938</v>
      </c>
      <c r="K872">
        <v>0</v>
      </c>
      <c r="L872">
        <f t="shared" si="41"/>
        <v>-0.67286050553361465</v>
      </c>
    </row>
    <row r="873" spans="5:12" x14ac:dyDescent="0.3">
      <c r="E873">
        <v>1717</v>
      </c>
      <c r="F873">
        <v>0</v>
      </c>
      <c r="G873">
        <v>32</v>
      </c>
      <c r="H873">
        <v>2</v>
      </c>
      <c r="I873">
        <f t="shared" si="39"/>
        <v>-0.27733301348090367</v>
      </c>
      <c r="J873">
        <f t="shared" si="40"/>
        <v>0.43110774424711629</v>
      </c>
      <c r="K873">
        <v>1</v>
      </c>
      <c r="L873">
        <f t="shared" si="41"/>
        <v>-0.84139723346760398</v>
      </c>
    </row>
    <row r="874" spans="5:12" x14ac:dyDescent="0.3">
      <c r="E874">
        <v>1718</v>
      </c>
      <c r="F874">
        <v>0</v>
      </c>
      <c r="G874">
        <v>27</v>
      </c>
      <c r="H874">
        <v>2</v>
      </c>
      <c r="I874">
        <f t="shared" si="39"/>
        <v>-0.12962077761184887</v>
      </c>
      <c r="J874">
        <f t="shared" si="40"/>
        <v>0.46764010094237973</v>
      </c>
      <c r="K874">
        <v>0</v>
      </c>
      <c r="L874">
        <f t="shared" si="41"/>
        <v>-0.63043551637680539</v>
      </c>
    </row>
    <row r="875" spans="5:12" x14ac:dyDescent="0.3">
      <c r="E875">
        <v>1719</v>
      </c>
      <c r="F875">
        <v>0</v>
      </c>
      <c r="G875">
        <v>22</v>
      </c>
      <c r="H875">
        <v>0</v>
      </c>
      <c r="I875">
        <f t="shared" si="39"/>
        <v>-0.47499585301598674</v>
      </c>
      <c r="J875">
        <f t="shared" si="40"/>
        <v>0.38343447587697599</v>
      </c>
      <c r="K875">
        <v>0</v>
      </c>
      <c r="L875">
        <f t="shared" si="41"/>
        <v>-0.48359067796543342</v>
      </c>
    </row>
    <row r="876" spans="5:12" x14ac:dyDescent="0.3">
      <c r="E876">
        <v>1720</v>
      </c>
      <c r="F876">
        <v>0</v>
      </c>
      <c r="G876">
        <v>20</v>
      </c>
      <c r="H876">
        <v>1</v>
      </c>
      <c r="I876">
        <f t="shared" si="39"/>
        <v>-0.16936730303176861</v>
      </c>
      <c r="J876">
        <f t="shared" si="40"/>
        <v>0.4577591003482826</v>
      </c>
      <c r="K876">
        <v>1</v>
      </c>
      <c r="L876">
        <f t="shared" si="41"/>
        <v>-0.78141221501719782</v>
      </c>
    </row>
    <row r="877" spans="5:12" x14ac:dyDescent="0.3">
      <c r="E877">
        <v>1724</v>
      </c>
      <c r="F877">
        <v>0</v>
      </c>
      <c r="G877">
        <v>30</v>
      </c>
      <c r="H877">
        <v>1</v>
      </c>
      <c r="I877">
        <f t="shared" si="39"/>
        <v>-0.46479177476987804</v>
      </c>
      <c r="J877">
        <f t="shared" si="40"/>
        <v>0.38584969912226913</v>
      </c>
      <c r="K877">
        <v>1</v>
      </c>
      <c r="L877">
        <f t="shared" si="41"/>
        <v>-0.95230736585783871</v>
      </c>
    </row>
    <row r="878" spans="5:12" x14ac:dyDescent="0.3">
      <c r="E878">
        <v>1725</v>
      </c>
      <c r="F878">
        <v>0</v>
      </c>
      <c r="G878">
        <v>23</v>
      </c>
      <c r="H878">
        <v>0</v>
      </c>
      <c r="I878">
        <f t="shared" si="39"/>
        <v>-0.50453830018979762</v>
      </c>
      <c r="J878">
        <f t="shared" si="40"/>
        <v>0.37647474563043315</v>
      </c>
      <c r="K878">
        <v>0</v>
      </c>
      <c r="L878">
        <f t="shared" si="41"/>
        <v>-0.47236601048092863</v>
      </c>
    </row>
    <row r="879" spans="5:12" x14ac:dyDescent="0.3">
      <c r="E879">
        <v>1727</v>
      </c>
      <c r="F879">
        <v>0</v>
      </c>
      <c r="G879">
        <v>29</v>
      </c>
      <c r="H879">
        <v>1</v>
      </c>
      <c r="I879">
        <f t="shared" si="39"/>
        <v>-0.43524932759606699</v>
      </c>
      <c r="J879">
        <f t="shared" si="40"/>
        <v>0.39287353974417194</v>
      </c>
      <c r="K879">
        <v>1</v>
      </c>
      <c r="L879">
        <f t="shared" si="41"/>
        <v>-0.93426750071720044</v>
      </c>
    </row>
    <row r="880" spans="5:12" x14ac:dyDescent="0.3">
      <c r="E880">
        <v>1728</v>
      </c>
      <c r="F880">
        <v>0</v>
      </c>
      <c r="G880">
        <v>23</v>
      </c>
      <c r="H880">
        <v>1</v>
      </c>
      <c r="I880">
        <f t="shared" si="39"/>
        <v>-0.25799464455320137</v>
      </c>
      <c r="J880">
        <f t="shared" si="40"/>
        <v>0.43585673272397496</v>
      </c>
      <c r="K880">
        <v>1</v>
      </c>
      <c r="L880">
        <f t="shared" si="41"/>
        <v>-0.83044168430194298</v>
      </c>
    </row>
    <row r="881" spans="5:12" x14ac:dyDescent="0.3">
      <c r="E881">
        <v>1732</v>
      </c>
      <c r="F881">
        <v>0</v>
      </c>
      <c r="G881">
        <v>19</v>
      </c>
      <c r="H881">
        <v>4</v>
      </c>
      <c r="I881">
        <f t="shared" si="39"/>
        <v>0.59980611105183113</v>
      </c>
      <c r="J881">
        <f t="shared" si="40"/>
        <v>0.64561194623741758</v>
      </c>
      <c r="K881">
        <v>1</v>
      </c>
      <c r="L881">
        <f t="shared" si="41"/>
        <v>-0.43755665811237721</v>
      </c>
    </row>
    <row r="882" spans="5:12" x14ac:dyDescent="0.3">
      <c r="E882">
        <v>1733</v>
      </c>
      <c r="F882">
        <v>0</v>
      </c>
      <c r="G882">
        <v>24</v>
      </c>
      <c r="H882">
        <v>3</v>
      </c>
      <c r="I882">
        <f t="shared" si="39"/>
        <v>0.20555021954618002</v>
      </c>
      <c r="J882">
        <f t="shared" si="40"/>
        <v>0.55120738524190083</v>
      </c>
      <c r="K882">
        <v>0</v>
      </c>
      <c r="L882">
        <f t="shared" si="41"/>
        <v>-0.80119438043912627</v>
      </c>
    </row>
    <row r="883" spans="5:12" x14ac:dyDescent="0.3">
      <c r="E883">
        <v>1734</v>
      </c>
      <c r="F883">
        <v>0</v>
      </c>
      <c r="G883">
        <v>30</v>
      </c>
      <c r="H883">
        <v>0</v>
      </c>
      <c r="I883">
        <f t="shared" si="39"/>
        <v>-0.71133543040647429</v>
      </c>
      <c r="J883">
        <f t="shared" si="40"/>
        <v>0.32930382606524239</v>
      </c>
      <c r="K883">
        <v>0</v>
      </c>
      <c r="L883">
        <f t="shared" si="41"/>
        <v>-0.39943904047784023</v>
      </c>
    </row>
    <row r="884" spans="5:12" x14ac:dyDescent="0.3">
      <c r="E884">
        <v>1735</v>
      </c>
      <c r="F884">
        <v>0</v>
      </c>
      <c r="G884">
        <v>20</v>
      </c>
      <c r="H884">
        <v>3</v>
      </c>
      <c r="I884">
        <f t="shared" si="39"/>
        <v>0.32372000824142383</v>
      </c>
      <c r="J884">
        <f t="shared" si="40"/>
        <v>0.5802305781735948</v>
      </c>
      <c r="K884">
        <v>1</v>
      </c>
      <c r="L884">
        <f t="shared" si="41"/>
        <v>-0.54432970586800611</v>
      </c>
    </row>
    <row r="885" spans="5:12" x14ac:dyDescent="0.3">
      <c r="E885">
        <v>1736</v>
      </c>
      <c r="F885">
        <v>0</v>
      </c>
      <c r="G885">
        <v>28</v>
      </c>
      <c r="H885">
        <v>2</v>
      </c>
      <c r="I885">
        <f t="shared" si="39"/>
        <v>-0.15916322478565992</v>
      </c>
      <c r="J885">
        <f t="shared" si="40"/>
        <v>0.46029298303001775</v>
      </c>
      <c r="K885">
        <v>1</v>
      </c>
      <c r="L885">
        <f t="shared" si="41"/>
        <v>-0.77589207261574622</v>
      </c>
    </row>
    <row r="886" spans="5:12" x14ac:dyDescent="0.3">
      <c r="E886">
        <v>1738</v>
      </c>
      <c r="F886">
        <v>0</v>
      </c>
      <c r="G886">
        <v>29</v>
      </c>
      <c r="H886">
        <v>2</v>
      </c>
      <c r="I886">
        <f t="shared" si="39"/>
        <v>-0.18870567195947074</v>
      </c>
      <c r="J886">
        <f t="shared" si="40"/>
        <v>0.4529630806334754</v>
      </c>
      <c r="K886">
        <v>0</v>
      </c>
      <c r="L886">
        <f t="shared" si="41"/>
        <v>-0.60323898456626601</v>
      </c>
    </row>
    <row r="887" spans="5:12" x14ac:dyDescent="0.3">
      <c r="E887">
        <v>1741</v>
      </c>
      <c r="F887">
        <v>0</v>
      </c>
      <c r="G887">
        <v>32</v>
      </c>
      <c r="H887">
        <v>2</v>
      </c>
      <c r="I887">
        <f t="shared" si="39"/>
        <v>-0.27733301348090367</v>
      </c>
      <c r="J887">
        <f t="shared" si="40"/>
        <v>0.43110774424711629</v>
      </c>
      <c r="K887">
        <v>1</v>
      </c>
      <c r="L887">
        <f t="shared" si="41"/>
        <v>-0.84139723346760398</v>
      </c>
    </row>
    <row r="888" spans="5:12" x14ac:dyDescent="0.3">
      <c r="E888">
        <v>1745</v>
      </c>
      <c r="F888">
        <v>0</v>
      </c>
      <c r="G888">
        <v>17</v>
      </c>
      <c r="H888">
        <v>2</v>
      </c>
      <c r="I888">
        <f t="shared" si="39"/>
        <v>0.16580369412626045</v>
      </c>
      <c r="J888">
        <f t="shared" si="40"/>
        <v>0.54135622371583669</v>
      </c>
      <c r="K888">
        <v>1</v>
      </c>
      <c r="L888">
        <f t="shared" si="41"/>
        <v>-0.61367776263326346</v>
      </c>
    </row>
    <row r="889" spans="5:12" x14ac:dyDescent="0.3">
      <c r="E889">
        <v>1748</v>
      </c>
      <c r="F889">
        <v>0</v>
      </c>
      <c r="G889">
        <v>32</v>
      </c>
      <c r="H889">
        <v>0</v>
      </c>
      <c r="I889">
        <f t="shared" si="39"/>
        <v>-0.77042032475409616</v>
      </c>
      <c r="J889">
        <f t="shared" si="40"/>
        <v>0.31638818859317552</v>
      </c>
      <c r="K889">
        <v>0</v>
      </c>
      <c r="L889">
        <f t="shared" si="41"/>
        <v>-0.38036504964710049</v>
      </c>
    </row>
    <row r="890" spans="5:12" x14ac:dyDescent="0.3">
      <c r="E890">
        <v>1749</v>
      </c>
      <c r="F890">
        <v>0</v>
      </c>
      <c r="G890">
        <v>28</v>
      </c>
      <c r="H890">
        <v>3</v>
      </c>
      <c r="I890">
        <f t="shared" si="39"/>
        <v>8.7380430850936275E-2</v>
      </c>
      <c r="J890">
        <f t="shared" si="40"/>
        <v>0.52183121874916027</v>
      </c>
      <c r="K890">
        <v>1</v>
      </c>
      <c r="L890">
        <f t="shared" si="41"/>
        <v>-0.65041107911334395</v>
      </c>
    </row>
    <row r="891" spans="5:12" x14ac:dyDescent="0.3">
      <c r="E891">
        <v>1752</v>
      </c>
      <c r="F891">
        <v>0</v>
      </c>
      <c r="G891">
        <v>27</v>
      </c>
      <c r="H891">
        <v>1</v>
      </c>
      <c r="I891">
        <f t="shared" si="39"/>
        <v>-0.37616443324844512</v>
      </c>
      <c r="J891">
        <f t="shared" si="40"/>
        <v>0.40705232119841905</v>
      </c>
      <c r="K891">
        <v>0</v>
      </c>
      <c r="L891">
        <f t="shared" si="41"/>
        <v>-0.52264911524029722</v>
      </c>
    </row>
    <row r="892" spans="5:12" x14ac:dyDescent="0.3">
      <c r="E892">
        <v>1754</v>
      </c>
      <c r="F892">
        <v>0</v>
      </c>
      <c r="G892">
        <v>30</v>
      </c>
      <c r="H892">
        <v>0</v>
      </c>
      <c r="I892">
        <f t="shared" si="39"/>
        <v>-0.71133543040647429</v>
      </c>
      <c r="J892">
        <f t="shared" si="40"/>
        <v>0.32930382606524239</v>
      </c>
      <c r="K892">
        <v>0</v>
      </c>
      <c r="L892">
        <f t="shared" si="41"/>
        <v>-0.39943904047784023</v>
      </c>
    </row>
    <row r="893" spans="5:12" x14ac:dyDescent="0.3">
      <c r="E893">
        <v>1755</v>
      </c>
      <c r="F893">
        <v>0</v>
      </c>
      <c r="G893">
        <v>16</v>
      </c>
      <c r="H893">
        <v>1</v>
      </c>
      <c r="I893">
        <f t="shared" si="39"/>
        <v>-5.1197514336524808E-2</v>
      </c>
      <c r="J893">
        <f t="shared" si="40"/>
        <v>0.48720341647866861</v>
      </c>
      <c r="K893">
        <v>1</v>
      </c>
      <c r="L893">
        <f t="shared" si="41"/>
        <v>-0.7190735501342953</v>
      </c>
    </row>
    <row r="894" spans="5:12" x14ac:dyDescent="0.3">
      <c r="E894">
        <v>1759</v>
      </c>
      <c r="F894">
        <v>0</v>
      </c>
      <c r="G894">
        <v>32</v>
      </c>
      <c r="H894">
        <v>0</v>
      </c>
      <c r="I894">
        <f t="shared" si="39"/>
        <v>-0.77042032475409616</v>
      </c>
      <c r="J894">
        <f t="shared" si="40"/>
        <v>0.31638818859317552</v>
      </c>
      <c r="K894">
        <v>0</v>
      </c>
      <c r="L894">
        <f t="shared" si="41"/>
        <v>-0.38036504964710049</v>
      </c>
    </row>
    <row r="895" spans="5:12" x14ac:dyDescent="0.3">
      <c r="E895">
        <v>1763</v>
      </c>
      <c r="F895">
        <v>0</v>
      </c>
      <c r="G895">
        <v>29</v>
      </c>
      <c r="H895">
        <v>1</v>
      </c>
      <c r="I895">
        <f t="shared" si="39"/>
        <v>-0.43524932759606699</v>
      </c>
      <c r="J895">
        <f t="shared" si="40"/>
        <v>0.39287353974417194</v>
      </c>
      <c r="K895">
        <v>0</v>
      </c>
      <c r="L895">
        <f t="shared" si="41"/>
        <v>-0.49901817312113333</v>
      </c>
    </row>
    <row r="896" spans="5:12" x14ac:dyDescent="0.3">
      <c r="E896">
        <v>1764</v>
      </c>
      <c r="F896">
        <v>0</v>
      </c>
      <c r="G896">
        <v>24</v>
      </c>
      <c r="H896">
        <v>0</v>
      </c>
      <c r="I896">
        <f t="shared" si="39"/>
        <v>-0.53408074736360867</v>
      </c>
      <c r="J896">
        <f t="shared" si="40"/>
        <v>0.36956562245441987</v>
      </c>
      <c r="K896">
        <v>0</v>
      </c>
      <c r="L896">
        <f t="shared" si="41"/>
        <v>-0.46134620901673484</v>
      </c>
    </row>
    <row r="897" spans="5:12" x14ac:dyDescent="0.3">
      <c r="E897">
        <v>1769</v>
      </c>
      <c r="F897">
        <v>0</v>
      </c>
      <c r="G897">
        <v>32</v>
      </c>
      <c r="H897">
        <v>1</v>
      </c>
      <c r="I897">
        <f t="shared" si="39"/>
        <v>-0.52387666911749986</v>
      </c>
      <c r="J897">
        <f t="shared" si="40"/>
        <v>0.37194618652417066</v>
      </c>
      <c r="K897">
        <v>1</v>
      </c>
      <c r="L897">
        <f t="shared" si="41"/>
        <v>-0.98900609505450199</v>
      </c>
    </row>
    <row r="898" spans="5:12" x14ac:dyDescent="0.3">
      <c r="E898">
        <v>1771</v>
      </c>
      <c r="F898">
        <v>0</v>
      </c>
      <c r="G898">
        <v>33</v>
      </c>
      <c r="H898">
        <v>4</v>
      </c>
      <c r="I898">
        <f t="shared" si="39"/>
        <v>0.186211850618478</v>
      </c>
      <c r="J898">
        <f t="shared" si="40"/>
        <v>0.54641890936731041</v>
      </c>
      <c r="K898">
        <v>0</v>
      </c>
      <c r="L898">
        <f t="shared" si="41"/>
        <v>-0.79058121475523879</v>
      </c>
    </row>
    <row r="899" spans="5:12" x14ac:dyDescent="0.3">
      <c r="E899">
        <v>1773</v>
      </c>
      <c r="F899">
        <v>0</v>
      </c>
      <c r="G899">
        <v>27</v>
      </c>
      <c r="H899">
        <v>3</v>
      </c>
      <c r="I899">
        <f t="shared" si="39"/>
        <v>0.11692287802474732</v>
      </c>
      <c r="J899">
        <f t="shared" si="40"/>
        <v>0.52919746397064094</v>
      </c>
      <c r="K899">
        <v>1</v>
      </c>
      <c r="L899">
        <f t="shared" si="41"/>
        <v>-0.63639363894737511</v>
      </c>
    </row>
    <row r="900" spans="5:12" x14ac:dyDescent="0.3">
      <c r="E900">
        <v>1780</v>
      </c>
      <c r="F900">
        <v>0</v>
      </c>
      <c r="G900">
        <v>28</v>
      </c>
      <c r="H900">
        <v>1</v>
      </c>
      <c r="I900">
        <f t="shared" si="39"/>
        <v>-0.40570688042225617</v>
      </c>
      <c r="J900">
        <f t="shared" si="40"/>
        <v>0.39994197604775911</v>
      </c>
      <c r="K900">
        <v>1</v>
      </c>
      <c r="L900">
        <f t="shared" si="41"/>
        <v>-0.91643580227695931</v>
      </c>
    </row>
    <row r="901" spans="5:12" x14ac:dyDescent="0.3">
      <c r="E901">
        <v>1781</v>
      </c>
      <c r="F901">
        <v>0</v>
      </c>
      <c r="G901">
        <v>30</v>
      </c>
      <c r="H901">
        <v>4</v>
      </c>
      <c r="I901">
        <f t="shared" si="39"/>
        <v>0.2748391921399107</v>
      </c>
      <c r="J901">
        <f t="shared" si="40"/>
        <v>0.56828053166988457</v>
      </c>
      <c r="K901">
        <v>0</v>
      </c>
      <c r="L901">
        <f t="shared" si="41"/>
        <v>-0.83997928054127968</v>
      </c>
    </row>
    <row r="902" spans="5:12" x14ac:dyDescent="0.3">
      <c r="E902">
        <v>1783</v>
      </c>
      <c r="F902">
        <v>0</v>
      </c>
      <c r="G902">
        <v>23</v>
      </c>
      <c r="H902">
        <v>1</v>
      </c>
      <c r="I902">
        <f t="shared" si="39"/>
        <v>-0.25799464455320137</v>
      </c>
      <c r="J902">
        <f t="shared" si="40"/>
        <v>0.43585673272397496</v>
      </c>
      <c r="K902">
        <v>0</v>
      </c>
      <c r="L902">
        <f t="shared" si="41"/>
        <v>-0.57244703974874178</v>
      </c>
    </row>
    <row r="903" spans="5:12" x14ac:dyDescent="0.3">
      <c r="E903">
        <v>1784</v>
      </c>
      <c r="F903">
        <v>0</v>
      </c>
      <c r="G903">
        <v>25</v>
      </c>
      <c r="H903">
        <v>2</v>
      </c>
      <c r="I903">
        <f t="shared" si="39"/>
        <v>-7.0535883264226995E-2</v>
      </c>
      <c r="J903">
        <f t="shared" si="40"/>
        <v>0.48237333675538246</v>
      </c>
      <c r="K903">
        <v>1</v>
      </c>
      <c r="L903">
        <f t="shared" si="41"/>
        <v>-0.729036907162675</v>
      </c>
    </row>
    <row r="904" spans="5:12" x14ac:dyDescent="0.3">
      <c r="E904">
        <v>1785</v>
      </c>
      <c r="F904">
        <v>0</v>
      </c>
      <c r="G904">
        <v>24</v>
      </c>
      <c r="H904">
        <v>5</v>
      </c>
      <c r="I904">
        <f t="shared" si="39"/>
        <v>0.69863753081937263</v>
      </c>
      <c r="J904">
        <f t="shared" si="40"/>
        <v>0.66788562602110813</v>
      </c>
      <c r="K904">
        <v>1</v>
      </c>
      <c r="L904">
        <f t="shared" si="41"/>
        <v>-0.40363833863633264</v>
      </c>
    </row>
    <row r="905" spans="5:12" x14ac:dyDescent="0.3">
      <c r="E905">
        <v>1788</v>
      </c>
      <c r="F905">
        <v>0</v>
      </c>
      <c r="G905">
        <v>31</v>
      </c>
      <c r="H905">
        <v>0</v>
      </c>
      <c r="I905">
        <f t="shared" si="39"/>
        <v>-0.74087787758028512</v>
      </c>
      <c r="J905">
        <f t="shared" si="40"/>
        <v>0.3228122059411408</v>
      </c>
      <c r="K905">
        <v>1</v>
      </c>
      <c r="L905">
        <f t="shared" si="41"/>
        <v>-1.1306845305963285</v>
      </c>
    </row>
    <row r="906" spans="5:12" x14ac:dyDescent="0.3">
      <c r="E906">
        <v>1791</v>
      </c>
      <c r="F906">
        <v>0</v>
      </c>
      <c r="G906">
        <v>23</v>
      </c>
      <c r="H906">
        <v>0</v>
      </c>
      <c r="I906">
        <f t="shared" si="39"/>
        <v>-0.50453830018979762</v>
      </c>
      <c r="J906">
        <f t="shared" si="40"/>
        <v>0.37647474563043315</v>
      </c>
      <c r="K906">
        <v>0</v>
      </c>
      <c r="L906">
        <f t="shared" si="41"/>
        <v>-0.47236601048092863</v>
      </c>
    </row>
    <row r="907" spans="5:12" x14ac:dyDescent="0.3">
      <c r="E907">
        <v>1793</v>
      </c>
      <c r="F907">
        <v>0</v>
      </c>
      <c r="G907">
        <v>23</v>
      </c>
      <c r="H907">
        <v>3</v>
      </c>
      <c r="I907">
        <f t="shared" si="39"/>
        <v>0.23509266671999107</v>
      </c>
      <c r="J907">
        <f t="shared" si="40"/>
        <v>0.55850396207037833</v>
      </c>
      <c r="K907">
        <v>1</v>
      </c>
      <c r="L907">
        <f t="shared" si="41"/>
        <v>-0.58249356637024119</v>
      </c>
    </row>
    <row r="908" spans="5:12" x14ac:dyDescent="0.3">
      <c r="E908">
        <v>1794</v>
      </c>
      <c r="F908">
        <v>0</v>
      </c>
      <c r="G908">
        <v>22</v>
      </c>
      <c r="H908">
        <v>3</v>
      </c>
      <c r="I908">
        <f t="shared" ref="I908:I971" si="42">$H$5+$H$6*G908+H908*$H$7</f>
        <v>0.26463511389380195</v>
      </c>
      <c r="J908">
        <f t="shared" ref="J908:J971" si="43">EXP(I908)/(1+EXP(I908))</f>
        <v>0.56577536216396829</v>
      </c>
      <c r="K908">
        <v>1</v>
      </c>
      <c r="L908">
        <f t="shared" ref="L908:L971" si="44">IF(K908=1,LN(J908),LN(1-J908))</f>
        <v>-0.56955816619539879</v>
      </c>
    </row>
    <row r="909" spans="5:12" x14ac:dyDescent="0.3">
      <c r="E909">
        <v>1797</v>
      </c>
      <c r="F909">
        <v>0</v>
      </c>
      <c r="G909">
        <v>29</v>
      </c>
      <c r="H909">
        <v>1</v>
      </c>
      <c r="I909">
        <f t="shared" si="42"/>
        <v>-0.43524932759606699</v>
      </c>
      <c r="J909">
        <f t="shared" si="43"/>
        <v>0.39287353974417194</v>
      </c>
      <c r="K909">
        <v>0</v>
      </c>
      <c r="L909">
        <f t="shared" si="44"/>
        <v>-0.49901817312113333</v>
      </c>
    </row>
    <row r="910" spans="5:12" x14ac:dyDescent="0.3">
      <c r="E910">
        <v>1799</v>
      </c>
      <c r="F910">
        <v>0</v>
      </c>
      <c r="G910">
        <v>27</v>
      </c>
      <c r="H910">
        <v>2</v>
      </c>
      <c r="I910">
        <f t="shared" si="42"/>
        <v>-0.12962077761184887</v>
      </c>
      <c r="J910">
        <f t="shared" si="43"/>
        <v>0.46764010094237973</v>
      </c>
      <c r="K910">
        <v>0</v>
      </c>
      <c r="L910">
        <f t="shared" si="44"/>
        <v>-0.63043551637680539</v>
      </c>
    </row>
    <row r="911" spans="5:12" x14ac:dyDescent="0.3">
      <c r="E911">
        <v>1801</v>
      </c>
      <c r="F911">
        <v>0</v>
      </c>
      <c r="G911">
        <v>28</v>
      </c>
      <c r="H911">
        <v>1</v>
      </c>
      <c r="I911">
        <f t="shared" si="42"/>
        <v>-0.40570688042225617</v>
      </c>
      <c r="J911">
        <f t="shared" si="43"/>
        <v>0.39994197604775911</v>
      </c>
      <c r="K911">
        <v>0</v>
      </c>
      <c r="L911">
        <f t="shared" si="44"/>
        <v>-0.5107289218547032</v>
      </c>
    </row>
    <row r="912" spans="5:12" x14ac:dyDescent="0.3">
      <c r="E912">
        <v>1802</v>
      </c>
      <c r="F912">
        <v>0</v>
      </c>
      <c r="G912">
        <v>23</v>
      </c>
      <c r="H912">
        <v>3</v>
      </c>
      <c r="I912">
        <f t="shared" si="42"/>
        <v>0.23509266671999107</v>
      </c>
      <c r="J912">
        <f t="shared" si="43"/>
        <v>0.55850396207037833</v>
      </c>
      <c r="K912">
        <v>1</v>
      </c>
      <c r="L912">
        <f t="shared" si="44"/>
        <v>-0.58249356637024119</v>
      </c>
    </row>
    <row r="913" spans="5:12" x14ac:dyDescent="0.3">
      <c r="E913">
        <v>1804</v>
      </c>
      <c r="F913">
        <v>0</v>
      </c>
      <c r="G913">
        <v>26</v>
      </c>
      <c r="H913">
        <v>3</v>
      </c>
      <c r="I913">
        <f t="shared" si="42"/>
        <v>0.14646532519855815</v>
      </c>
      <c r="J913">
        <f t="shared" si="43"/>
        <v>0.53655101334266553</v>
      </c>
      <c r="K913">
        <v>0</v>
      </c>
      <c r="L913">
        <f t="shared" si="44"/>
        <v>-0.7690589611826244</v>
      </c>
    </row>
    <row r="914" spans="5:12" x14ac:dyDescent="0.3">
      <c r="E914">
        <v>1805</v>
      </c>
      <c r="F914">
        <v>0</v>
      </c>
      <c r="G914">
        <v>26</v>
      </c>
      <c r="H914">
        <v>0</v>
      </c>
      <c r="I914">
        <f t="shared" si="42"/>
        <v>-0.59316564171123054</v>
      </c>
      <c r="J914">
        <f t="shared" si="43"/>
        <v>0.35590883920341287</v>
      </c>
      <c r="K914">
        <v>0</v>
      </c>
      <c r="L914">
        <f t="shared" si="44"/>
        <v>-0.43991500886364249</v>
      </c>
    </row>
    <row r="915" spans="5:12" x14ac:dyDescent="0.3">
      <c r="E915">
        <v>1807</v>
      </c>
      <c r="F915">
        <v>0</v>
      </c>
      <c r="G915">
        <v>28</v>
      </c>
      <c r="H915">
        <v>1</v>
      </c>
      <c r="I915">
        <f t="shared" si="42"/>
        <v>-0.40570688042225617</v>
      </c>
      <c r="J915">
        <f t="shared" si="43"/>
        <v>0.39994197604775911</v>
      </c>
      <c r="K915">
        <v>0</v>
      </c>
      <c r="L915">
        <f t="shared" si="44"/>
        <v>-0.5107289218547032</v>
      </c>
    </row>
    <row r="916" spans="5:12" x14ac:dyDescent="0.3">
      <c r="E916">
        <v>1811</v>
      </c>
      <c r="F916">
        <v>0</v>
      </c>
      <c r="G916">
        <v>26</v>
      </c>
      <c r="H916">
        <v>0</v>
      </c>
      <c r="I916">
        <f t="shared" si="42"/>
        <v>-0.59316564171123054</v>
      </c>
      <c r="J916">
        <f t="shared" si="43"/>
        <v>0.35590883920341287</v>
      </c>
      <c r="K916">
        <v>0</v>
      </c>
      <c r="L916">
        <f t="shared" si="44"/>
        <v>-0.43991500886364249</v>
      </c>
    </row>
    <row r="917" spans="5:12" x14ac:dyDescent="0.3">
      <c r="E917">
        <v>1813</v>
      </c>
      <c r="F917">
        <v>0</v>
      </c>
      <c r="G917">
        <v>31</v>
      </c>
      <c r="H917">
        <v>2</v>
      </c>
      <c r="I917">
        <f t="shared" si="42"/>
        <v>-0.24779056630709262</v>
      </c>
      <c r="J917">
        <f t="shared" si="43"/>
        <v>0.43836739054532731</v>
      </c>
      <c r="K917">
        <v>1</v>
      </c>
      <c r="L917">
        <f t="shared" si="44"/>
        <v>-0.824697928995059</v>
      </c>
    </row>
    <row r="918" spans="5:12" x14ac:dyDescent="0.3">
      <c r="E918">
        <v>1814</v>
      </c>
      <c r="F918">
        <v>0</v>
      </c>
      <c r="G918">
        <v>18</v>
      </c>
      <c r="H918">
        <v>2</v>
      </c>
      <c r="I918">
        <f t="shared" si="42"/>
        <v>0.13626124695244951</v>
      </c>
      <c r="J918">
        <f t="shared" si="43"/>
        <v>0.53401270150274149</v>
      </c>
      <c r="K918">
        <v>1</v>
      </c>
      <c r="L918">
        <f t="shared" si="44"/>
        <v>-0.62733565471915653</v>
      </c>
    </row>
    <row r="919" spans="5:12" x14ac:dyDescent="0.3">
      <c r="E919">
        <v>1816</v>
      </c>
      <c r="F919">
        <v>0</v>
      </c>
      <c r="G919">
        <v>26</v>
      </c>
      <c r="H919">
        <v>1</v>
      </c>
      <c r="I919">
        <f t="shared" si="42"/>
        <v>-0.34662198607463429</v>
      </c>
      <c r="J919">
        <f t="shared" si="43"/>
        <v>0.41420181963297931</v>
      </c>
      <c r="K919">
        <v>0</v>
      </c>
      <c r="L919">
        <f t="shared" si="44"/>
        <v>-0.5347799508292097</v>
      </c>
    </row>
    <row r="920" spans="5:12" x14ac:dyDescent="0.3">
      <c r="E920">
        <v>1821</v>
      </c>
      <c r="F920">
        <v>0</v>
      </c>
      <c r="G920">
        <v>26</v>
      </c>
      <c r="H920">
        <v>3</v>
      </c>
      <c r="I920">
        <f t="shared" si="42"/>
        <v>0.14646532519855815</v>
      </c>
      <c r="J920">
        <f t="shared" si="43"/>
        <v>0.53655101334266553</v>
      </c>
      <c r="K920">
        <v>0</v>
      </c>
      <c r="L920">
        <f t="shared" si="44"/>
        <v>-0.7690589611826244</v>
      </c>
    </row>
    <row r="921" spans="5:12" x14ac:dyDescent="0.3">
      <c r="E921">
        <v>1822</v>
      </c>
      <c r="F921">
        <v>0</v>
      </c>
      <c r="G921">
        <v>17</v>
      </c>
      <c r="H921">
        <v>2</v>
      </c>
      <c r="I921">
        <f t="shared" si="42"/>
        <v>0.16580369412626045</v>
      </c>
      <c r="J921">
        <f t="shared" si="43"/>
        <v>0.54135622371583669</v>
      </c>
      <c r="K921">
        <v>1</v>
      </c>
      <c r="L921">
        <f t="shared" si="44"/>
        <v>-0.61367776263326346</v>
      </c>
    </row>
    <row r="922" spans="5:12" x14ac:dyDescent="0.3">
      <c r="E922">
        <v>1824</v>
      </c>
      <c r="F922">
        <v>0</v>
      </c>
      <c r="G922">
        <v>28</v>
      </c>
      <c r="H922">
        <v>0</v>
      </c>
      <c r="I922">
        <f t="shared" si="42"/>
        <v>-0.65225053605885241</v>
      </c>
      <c r="J922">
        <f t="shared" si="43"/>
        <v>0.34248256352607059</v>
      </c>
      <c r="K922">
        <v>0</v>
      </c>
      <c r="L922">
        <f t="shared" si="44"/>
        <v>-0.41928399592986543</v>
      </c>
    </row>
    <row r="923" spans="5:12" x14ac:dyDescent="0.3">
      <c r="E923">
        <v>1826</v>
      </c>
      <c r="F923">
        <v>0</v>
      </c>
      <c r="G923">
        <v>30</v>
      </c>
      <c r="H923">
        <v>4</v>
      </c>
      <c r="I923">
        <f t="shared" si="42"/>
        <v>0.2748391921399107</v>
      </c>
      <c r="J923">
        <f t="shared" si="43"/>
        <v>0.56828053166988457</v>
      </c>
      <c r="K923">
        <v>0</v>
      </c>
      <c r="L923">
        <f t="shared" si="44"/>
        <v>-0.83997928054127968</v>
      </c>
    </row>
    <row r="924" spans="5:12" x14ac:dyDescent="0.3">
      <c r="E924">
        <v>1827</v>
      </c>
      <c r="F924">
        <v>0</v>
      </c>
      <c r="G924">
        <v>19</v>
      </c>
      <c r="H924">
        <v>1</v>
      </c>
      <c r="I924">
        <f t="shared" si="42"/>
        <v>-0.13982485585795768</v>
      </c>
      <c r="J924">
        <f t="shared" si="43"/>
        <v>0.46510062729120372</v>
      </c>
      <c r="K924">
        <v>1</v>
      </c>
      <c r="L924">
        <f t="shared" si="44"/>
        <v>-0.76550149402970191</v>
      </c>
    </row>
    <row r="925" spans="5:12" x14ac:dyDescent="0.3">
      <c r="E925">
        <v>1830</v>
      </c>
      <c r="F925">
        <v>0</v>
      </c>
      <c r="G925">
        <v>27</v>
      </c>
      <c r="H925">
        <v>2</v>
      </c>
      <c r="I925">
        <f t="shared" si="42"/>
        <v>-0.12962077761184887</v>
      </c>
      <c r="J925">
        <f t="shared" si="43"/>
        <v>0.46764010094237973</v>
      </c>
      <c r="K925">
        <v>0</v>
      </c>
      <c r="L925">
        <f t="shared" si="44"/>
        <v>-0.63043551637680539</v>
      </c>
    </row>
    <row r="926" spans="5:12" x14ac:dyDescent="0.3">
      <c r="E926">
        <v>1835</v>
      </c>
      <c r="F926">
        <v>0</v>
      </c>
      <c r="G926">
        <v>27</v>
      </c>
      <c r="H926">
        <v>0</v>
      </c>
      <c r="I926">
        <f t="shared" si="42"/>
        <v>-0.62270808888504137</v>
      </c>
      <c r="J926">
        <f t="shared" si="43"/>
        <v>0.34916578971949414</v>
      </c>
      <c r="K926">
        <v>0</v>
      </c>
      <c r="L926">
        <f t="shared" si="44"/>
        <v>-0.42950033851528152</v>
      </c>
    </row>
    <row r="927" spans="5:12" x14ac:dyDescent="0.3">
      <c r="E927">
        <v>1836</v>
      </c>
      <c r="F927">
        <v>0</v>
      </c>
      <c r="G927">
        <v>25</v>
      </c>
      <c r="H927">
        <v>2</v>
      </c>
      <c r="I927">
        <f t="shared" si="42"/>
        <v>-7.0535883264226995E-2</v>
      </c>
      <c r="J927">
        <f t="shared" si="43"/>
        <v>0.48237333675538246</v>
      </c>
      <c r="K927">
        <v>1</v>
      </c>
      <c r="L927">
        <f t="shared" si="44"/>
        <v>-0.729036907162675</v>
      </c>
    </row>
    <row r="928" spans="5:12" x14ac:dyDescent="0.3">
      <c r="E928">
        <v>1837</v>
      </c>
      <c r="F928">
        <v>0</v>
      </c>
      <c r="G928">
        <v>26</v>
      </c>
      <c r="H928">
        <v>1</v>
      </c>
      <c r="I928">
        <f t="shared" si="42"/>
        <v>-0.34662198607463429</v>
      </c>
      <c r="J928">
        <f t="shared" si="43"/>
        <v>0.41420181963297931</v>
      </c>
      <c r="K928">
        <v>0</v>
      </c>
      <c r="L928">
        <f t="shared" si="44"/>
        <v>-0.5347799508292097</v>
      </c>
    </row>
    <row r="929" spans="5:12" x14ac:dyDescent="0.3">
      <c r="E929">
        <v>1838</v>
      </c>
      <c r="F929">
        <v>0</v>
      </c>
      <c r="G929">
        <v>28</v>
      </c>
      <c r="H929">
        <v>0</v>
      </c>
      <c r="I929">
        <f t="shared" si="42"/>
        <v>-0.65225053605885241</v>
      </c>
      <c r="J929">
        <f t="shared" si="43"/>
        <v>0.34248256352607059</v>
      </c>
      <c r="K929">
        <v>0</v>
      </c>
      <c r="L929">
        <f t="shared" si="44"/>
        <v>-0.41928399592986543</v>
      </c>
    </row>
    <row r="930" spans="5:12" x14ac:dyDescent="0.3">
      <c r="E930">
        <v>1840</v>
      </c>
      <c r="F930">
        <v>0</v>
      </c>
      <c r="G930">
        <v>18</v>
      </c>
      <c r="H930">
        <v>0</v>
      </c>
      <c r="I930">
        <f t="shared" si="42"/>
        <v>-0.35682606432074299</v>
      </c>
      <c r="J930">
        <f t="shared" si="43"/>
        <v>0.41172810281775729</v>
      </c>
      <c r="K930">
        <v>0</v>
      </c>
      <c r="L930">
        <f t="shared" si="44"/>
        <v>-0.53056602778826589</v>
      </c>
    </row>
    <row r="931" spans="5:12" x14ac:dyDescent="0.3">
      <c r="E931">
        <v>1841</v>
      </c>
      <c r="F931">
        <v>0</v>
      </c>
      <c r="G931">
        <v>32</v>
      </c>
      <c r="H931">
        <v>2</v>
      </c>
      <c r="I931">
        <f t="shared" si="42"/>
        <v>-0.27733301348090367</v>
      </c>
      <c r="J931">
        <f t="shared" si="43"/>
        <v>0.43110774424711629</v>
      </c>
      <c r="K931">
        <v>1</v>
      </c>
      <c r="L931">
        <f t="shared" si="44"/>
        <v>-0.84139723346760398</v>
      </c>
    </row>
    <row r="932" spans="5:12" x14ac:dyDescent="0.3">
      <c r="E932">
        <v>1843</v>
      </c>
      <c r="F932">
        <v>0</v>
      </c>
      <c r="G932">
        <v>32</v>
      </c>
      <c r="H932">
        <v>0</v>
      </c>
      <c r="I932">
        <f t="shared" si="42"/>
        <v>-0.77042032475409616</v>
      </c>
      <c r="J932">
        <f t="shared" si="43"/>
        <v>0.31638818859317552</v>
      </c>
      <c r="K932">
        <v>0</v>
      </c>
      <c r="L932">
        <f t="shared" si="44"/>
        <v>-0.38036504964710049</v>
      </c>
    </row>
    <row r="933" spans="5:12" x14ac:dyDescent="0.3">
      <c r="E933">
        <v>1845</v>
      </c>
      <c r="F933">
        <v>0</v>
      </c>
      <c r="G933">
        <v>25</v>
      </c>
      <c r="H933">
        <v>1</v>
      </c>
      <c r="I933">
        <f t="shared" si="42"/>
        <v>-0.31707953890082324</v>
      </c>
      <c r="J933">
        <f t="shared" si="43"/>
        <v>0.4213876510165866</v>
      </c>
      <c r="K933">
        <v>0</v>
      </c>
      <c r="L933">
        <f t="shared" si="44"/>
        <v>-0.54712254379987779</v>
      </c>
    </row>
    <row r="934" spans="5:12" x14ac:dyDescent="0.3">
      <c r="E934">
        <v>1847</v>
      </c>
      <c r="F934">
        <v>0</v>
      </c>
      <c r="G934">
        <v>24</v>
      </c>
      <c r="H934">
        <v>2</v>
      </c>
      <c r="I934">
        <f t="shared" si="42"/>
        <v>-4.0993436090416169E-2</v>
      </c>
      <c r="J934">
        <f t="shared" si="43"/>
        <v>0.48975307590091938</v>
      </c>
      <c r="K934">
        <v>0</v>
      </c>
      <c r="L934">
        <f t="shared" si="44"/>
        <v>-0.67286050553361465</v>
      </c>
    </row>
    <row r="935" spans="5:12" x14ac:dyDescent="0.3">
      <c r="E935">
        <v>1848</v>
      </c>
      <c r="F935">
        <v>0</v>
      </c>
      <c r="G935">
        <v>34</v>
      </c>
      <c r="H935">
        <v>2</v>
      </c>
      <c r="I935">
        <f t="shared" si="42"/>
        <v>-0.33641790782852554</v>
      </c>
      <c r="J935">
        <f t="shared" si="43"/>
        <v>0.41667987164133691</v>
      </c>
      <c r="K935">
        <v>1</v>
      </c>
      <c r="L935">
        <f t="shared" si="44"/>
        <v>-0.87543704591687022</v>
      </c>
    </row>
    <row r="936" spans="5:12" x14ac:dyDescent="0.3">
      <c r="E936">
        <v>1852</v>
      </c>
      <c r="F936">
        <v>0</v>
      </c>
      <c r="G936">
        <v>27</v>
      </c>
      <c r="H936">
        <v>3</v>
      </c>
      <c r="I936">
        <f t="shared" si="42"/>
        <v>0.11692287802474732</v>
      </c>
      <c r="J936">
        <f t="shared" si="43"/>
        <v>0.52919746397064094</v>
      </c>
      <c r="K936">
        <v>0</v>
      </c>
      <c r="L936">
        <f t="shared" si="44"/>
        <v>-0.75331651697212254</v>
      </c>
    </row>
    <row r="937" spans="5:12" x14ac:dyDescent="0.3">
      <c r="E937">
        <v>1853</v>
      </c>
      <c r="F937">
        <v>0</v>
      </c>
      <c r="G937">
        <v>26</v>
      </c>
      <c r="H937">
        <v>1</v>
      </c>
      <c r="I937">
        <f t="shared" si="42"/>
        <v>-0.34662198607463429</v>
      </c>
      <c r="J937">
        <f t="shared" si="43"/>
        <v>0.41420181963297931</v>
      </c>
      <c r="K937">
        <v>0</v>
      </c>
      <c r="L937">
        <f t="shared" si="44"/>
        <v>-0.5347799508292097</v>
      </c>
    </row>
    <row r="938" spans="5:12" x14ac:dyDescent="0.3">
      <c r="E938">
        <v>1854</v>
      </c>
      <c r="F938">
        <v>0</v>
      </c>
      <c r="G938">
        <v>25</v>
      </c>
      <c r="H938">
        <v>1</v>
      </c>
      <c r="I938">
        <f t="shared" si="42"/>
        <v>-0.31707953890082324</v>
      </c>
      <c r="J938">
        <f t="shared" si="43"/>
        <v>0.4213876510165866</v>
      </c>
      <c r="K938">
        <v>0</v>
      </c>
      <c r="L938">
        <f t="shared" si="44"/>
        <v>-0.54712254379987779</v>
      </c>
    </row>
    <row r="939" spans="5:12" x14ac:dyDescent="0.3">
      <c r="E939">
        <v>1855</v>
      </c>
      <c r="F939">
        <v>0</v>
      </c>
      <c r="G939">
        <v>29</v>
      </c>
      <c r="H939">
        <v>1</v>
      </c>
      <c r="I939">
        <f t="shared" si="42"/>
        <v>-0.43524932759606699</v>
      </c>
      <c r="J939">
        <f t="shared" si="43"/>
        <v>0.39287353974417194</v>
      </c>
      <c r="K939">
        <v>0</v>
      </c>
      <c r="L939">
        <f t="shared" si="44"/>
        <v>-0.49901817312113333</v>
      </c>
    </row>
    <row r="940" spans="5:12" x14ac:dyDescent="0.3">
      <c r="E940">
        <v>1857</v>
      </c>
      <c r="F940">
        <v>0</v>
      </c>
      <c r="G940">
        <v>28</v>
      </c>
      <c r="H940">
        <v>1</v>
      </c>
      <c r="I940">
        <f t="shared" si="42"/>
        <v>-0.40570688042225617</v>
      </c>
      <c r="J940">
        <f t="shared" si="43"/>
        <v>0.39994197604775911</v>
      </c>
      <c r="K940">
        <v>1</v>
      </c>
      <c r="L940">
        <f t="shared" si="44"/>
        <v>-0.91643580227695931</v>
      </c>
    </row>
    <row r="941" spans="5:12" x14ac:dyDescent="0.3">
      <c r="E941">
        <v>1858</v>
      </c>
      <c r="F941">
        <v>0</v>
      </c>
      <c r="G941">
        <v>23</v>
      </c>
      <c r="H941">
        <v>2</v>
      </c>
      <c r="I941">
        <f t="shared" si="42"/>
        <v>-1.145098891660512E-2</v>
      </c>
      <c r="J941">
        <f t="shared" si="43"/>
        <v>0.49713728405195118</v>
      </c>
      <c r="K941">
        <v>1</v>
      </c>
      <c r="L941">
        <f t="shared" si="44"/>
        <v>-0.69888906557209363</v>
      </c>
    </row>
    <row r="942" spans="5:12" x14ac:dyDescent="0.3">
      <c r="E942">
        <v>1859</v>
      </c>
      <c r="F942">
        <v>0</v>
      </c>
      <c r="G942">
        <v>25</v>
      </c>
      <c r="H942">
        <v>1</v>
      </c>
      <c r="I942">
        <f t="shared" si="42"/>
        <v>-0.31707953890082324</v>
      </c>
      <c r="J942">
        <f t="shared" si="43"/>
        <v>0.4213876510165866</v>
      </c>
      <c r="K942">
        <v>0</v>
      </c>
      <c r="L942">
        <f t="shared" si="44"/>
        <v>-0.54712254379987779</v>
      </c>
    </row>
    <row r="943" spans="5:12" x14ac:dyDescent="0.3">
      <c r="E943">
        <v>1866</v>
      </c>
      <c r="F943">
        <v>0</v>
      </c>
      <c r="G943">
        <v>26</v>
      </c>
      <c r="H943">
        <v>1</v>
      </c>
      <c r="I943">
        <f t="shared" si="42"/>
        <v>-0.34662198607463429</v>
      </c>
      <c r="J943">
        <f t="shared" si="43"/>
        <v>0.41420181963297931</v>
      </c>
      <c r="K943">
        <v>1</v>
      </c>
      <c r="L943">
        <f t="shared" si="44"/>
        <v>-0.88140193690384405</v>
      </c>
    </row>
    <row r="944" spans="5:12" x14ac:dyDescent="0.3">
      <c r="E944">
        <v>1868</v>
      </c>
      <c r="F944">
        <v>0</v>
      </c>
      <c r="G944">
        <v>23</v>
      </c>
      <c r="H944">
        <v>3</v>
      </c>
      <c r="I944">
        <f t="shared" si="42"/>
        <v>0.23509266671999107</v>
      </c>
      <c r="J944">
        <f t="shared" si="43"/>
        <v>0.55850396207037833</v>
      </c>
      <c r="K944">
        <v>1</v>
      </c>
      <c r="L944">
        <f t="shared" si="44"/>
        <v>-0.58249356637024119</v>
      </c>
    </row>
    <row r="945" spans="5:12" x14ac:dyDescent="0.3">
      <c r="E945">
        <v>1870</v>
      </c>
      <c r="F945">
        <v>0</v>
      </c>
      <c r="G945">
        <v>31</v>
      </c>
      <c r="H945">
        <v>3</v>
      </c>
      <c r="I945">
        <f t="shared" si="42"/>
        <v>-1.2469106704964261E-3</v>
      </c>
      <c r="J945">
        <f t="shared" si="43"/>
        <v>0.49968827237276503</v>
      </c>
      <c r="K945">
        <v>0</v>
      </c>
      <c r="L945">
        <f t="shared" si="44"/>
        <v>-0.692523919572962</v>
      </c>
    </row>
    <row r="946" spans="5:12" x14ac:dyDescent="0.3">
      <c r="E946">
        <v>1872</v>
      </c>
      <c r="F946">
        <v>0</v>
      </c>
      <c r="G946">
        <v>29</v>
      </c>
      <c r="H946">
        <v>0</v>
      </c>
      <c r="I946">
        <f t="shared" si="42"/>
        <v>-0.68179298323266324</v>
      </c>
      <c r="J946">
        <f t="shared" si="43"/>
        <v>0.33586124487168312</v>
      </c>
      <c r="K946">
        <v>0</v>
      </c>
      <c r="L946">
        <f t="shared" si="44"/>
        <v>-0.4092641827698506</v>
      </c>
    </row>
    <row r="947" spans="5:12" x14ac:dyDescent="0.3">
      <c r="E947">
        <v>1874</v>
      </c>
      <c r="F947">
        <v>0</v>
      </c>
      <c r="G947">
        <v>22</v>
      </c>
      <c r="H947">
        <v>2</v>
      </c>
      <c r="I947">
        <f t="shared" si="42"/>
        <v>1.8091458257205761E-2</v>
      </c>
      <c r="J947">
        <f t="shared" si="43"/>
        <v>0.50452274120688312</v>
      </c>
      <c r="K947">
        <v>0</v>
      </c>
      <c r="L947">
        <f t="shared" si="44"/>
        <v>-0.70223382173834725</v>
      </c>
    </row>
    <row r="948" spans="5:12" x14ac:dyDescent="0.3">
      <c r="E948">
        <v>1876</v>
      </c>
      <c r="F948">
        <v>0</v>
      </c>
      <c r="G948">
        <v>29</v>
      </c>
      <c r="H948">
        <v>0</v>
      </c>
      <c r="I948">
        <f t="shared" si="42"/>
        <v>-0.68179298323266324</v>
      </c>
      <c r="J948">
        <f t="shared" si="43"/>
        <v>0.33586124487168312</v>
      </c>
      <c r="K948">
        <v>1</v>
      </c>
      <c r="L948">
        <f t="shared" si="44"/>
        <v>-1.0910571660025139</v>
      </c>
    </row>
    <row r="949" spans="5:12" x14ac:dyDescent="0.3">
      <c r="E949">
        <v>1877</v>
      </c>
      <c r="F949">
        <v>0</v>
      </c>
      <c r="G949">
        <v>27</v>
      </c>
      <c r="H949">
        <v>0</v>
      </c>
      <c r="I949">
        <f t="shared" si="42"/>
        <v>-0.62270808888504137</v>
      </c>
      <c r="J949">
        <f t="shared" si="43"/>
        <v>0.34916578971949414</v>
      </c>
      <c r="K949">
        <v>0</v>
      </c>
      <c r="L949">
        <f t="shared" si="44"/>
        <v>-0.42950033851528152</v>
      </c>
    </row>
    <row r="950" spans="5:12" x14ac:dyDescent="0.3">
      <c r="E950">
        <v>1880</v>
      </c>
      <c r="F950">
        <v>0</v>
      </c>
      <c r="G950">
        <v>23</v>
      </c>
      <c r="H950">
        <v>3</v>
      </c>
      <c r="I950">
        <f t="shared" si="42"/>
        <v>0.23509266671999107</v>
      </c>
      <c r="J950">
        <f t="shared" si="43"/>
        <v>0.55850396207037833</v>
      </c>
      <c r="K950">
        <v>0</v>
      </c>
      <c r="L950">
        <f t="shared" si="44"/>
        <v>-0.81758623309023215</v>
      </c>
    </row>
    <row r="951" spans="5:12" x14ac:dyDescent="0.3">
      <c r="E951">
        <v>1881</v>
      </c>
      <c r="F951">
        <v>0</v>
      </c>
      <c r="G951">
        <v>28</v>
      </c>
      <c r="H951">
        <v>5</v>
      </c>
      <c r="I951">
        <f t="shared" si="42"/>
        <v>0.58046774212412888</v>
      </c>
      <c r="J951">
        <f t="shared" si="43"/>
        <v>0.64117502668834359</v>
      </c>
      <c r="K951">
        <v>1</v>
      </c>
      <c r="L951">
        <f t="shared" si="44"/>
        <v>-0.44445280677761329</v>
      </c>
    </row>
    <row r="952" spans="5:12" x14ac:dyDescent="0.3">
      <c r="E952">
        <v>1882</v>
      </c>
      <c r="F952">
        <v>0</v>
      </c>
      <c r="G952">
        <v>23</v>
      </c>
      <c r="H952">
        <v>1</v>
      </c>
      <c r="I952">
        <f t="shared" si="42"/>
        <v>-0.25799464455320137</v>
      </c>
      <c r="J952">
        <f t="shared" si="43"/>
        <v>0.43585673272397496</v>
      </c>
      <c r="K952">
        <v>1</v>
      </c>
      <c r="L952">
        <f t="shared" si="44"/>
        <v>-0.83044168430194298</v>
      </c>
    </row>
    <row r="953" spans="5:12" x14ac:dyDescent="0.3">
      <c r="E953">
        <v>1883</v>
      </c>
      <c r="F953">
        <v>0</v>
      </c>
      <c r="G953">
        <v>27</v>
      </c>
      <c r="H953">
        <v>2</v>
      </c>
      <c r="I953">
        <f t="shared" si="42"/>
        <v>-0.12962077761184887</v>
      </c>
      <c r="J953">
        <f t="shared" si="43"/>
        <v>0.46764010094237973</v>
      </c>
      <c r="K953">
        <v>0</v>
      </c>
      <c r="L953">
        <f t="shared" si="44"/>
        <v>-0.63043551637680539</v>
      </c>
    </row>
    <row r="954" spans="5:12" x14ac:dyDescent="0.3">
      <c r="E954">
        <v>1885</v>
      </c>
      <c r="F954">
        <v>0</v>
      </c>
      <c r="G954">
        <v>26</v>
      </c>
      <c r="H954">
        <v>2</v>
      </c>
      <c r="I954">
        <f t="shared" si="42"/>
        <v>-0.10007833043803804</v>
      </c>
      <c r="J954">
        <f t="shared" si="43"/>
        <v>0.47500127882482573</v>
      </c>
      <c r="K954">
        <v>1</v>
      </c>
      <c r="L954">
        <f t="shared" si="44"/>
        <v>-0.74443778268832894</v>
      </c>
    </row>
    <row r="955" spans="5:12" x14ac:dyDescent="0.3">
      <c r="E955">
        <v>1886</v>
      </c>
      <c r="F955">
        <v>0</v>
      </c>
      <c r="G955">
        <v>24</v>
      </c>
      <c r="H955">
        <v>3</v>
      </c>
      <c r="I955">
        <f t="shared" si="42"/>
        <v>0.20555021954618002</v>
      </c>
      <c r="J955">
        <f t="shared" si="43"/>
        <v>0.55120738524190083</v>
      </c>
      <c r="K955">
        <v>1</v>
      </c>
      <c r="L955">
        <f t="shared" si="44"/>
        <v>-0.59564416089294625</v>
      </c>
    </row>
    <row r="956" spans="5:12" x14ac:dyDescent="0.3">
      <c r="E956">
        <v>1887</v>
      </c>
      <c r="F956">
        <v>0</v>
      </c>
      <c r="G956">
        <v>22</v>
      </c>
      <c r="H956">
        <v>2</v>
      </c>
      <c r="I956">
        <f t="shared" si="42"/>
        <v>1.8091458257205761E-2</v>
      </c>
      <c r="J956">
        <f t="shared" si="43"/>
        <v>0.50452274120688312</v>
      </c>
      <c r="K956">
        <v>0</v>
      </c>
      <c r="L956">
        <f t="shared" si="44"/>
        <v>-0.70223382173834725</v>
      </c>
    </row>
    <row r="957" spans="5:12" x14ac:dyDescent="0.3">
      <c r="E957">
        <v>1888</v>
      </c>
      <c r="F957">
        <v>0</v>
      </c>
      <c r="G957">
        <v>27</v>
      </c>
      <c r="H957">
        <v>0</v>
      </c>
      <c r="I957">
        <f t="shared" si="42"/>
        <v>-0.62270808888504137</v>
      </c>
      <c r="J957">
        <f t="shared" si="43"/>
        <v>0.34916578971949414</v>
      </c>
      <c r="K957">
        <v>0</v>
      </c>
      <c r="L957">
        <f t="shared" si="44"/>
        <v>-0.42950033851528152</v>
      </c>
    </row>
    <row r="958" spans="5:12" x14ac:dyDescent="0.3">
      <c r="E958">
        <v>1889</v>
      </c>
      <c r="F958">
        <v>0</v>
      </c>
      <c r="G958">
        <v>27</v>
      </c>
      <c r="H958">
        <v>2</v>
      </c>
      <c r="I958">
        <f t="shared" si="42"/>
        <v>-0.12962077761184887</v>
      </c>
      <c r="J958">
        <f t="shared" si="43"/>
        <v>0.46764010094237973</v>
      </c>
      <c r="K958">
        <v>1</v>
      </c>
      <c r="L958">
        <f t="shared" si="44"/>
        <v>-0.76005629398865437</v>
      </c>
    </row>
    <row r="959" spans="5:12" x14ac:dyDescent="0.3">
      <c r="E959">
        <v>1890</v>
      </c>
      <c r="F959">
        <v>0</v>
      </c>
      <c r="G959">
        <v>30</v>
      </c>
      <c r="H959">
        <v>4</v>
      </c>
      <c r="I959">
        <f t="shared" si="42"/>
        <v>0.2748391921399107</v>
      </c>
      <c r="J959">
        <f t="shared" si="43"/>
        <v>0.56828053166988457</v>
      </c>
      <c r="K959">
        <v>1</v>
      </c>
      <c r="L959">
        <f t="shared" si="44"/>
        <v>-0.56514008840136931</v>
      </c>
    </row>
    <row r="960" spans="5:12" x14ac:dyDescent="0.3">
      <c r="E960">
        <v>1893</v>
      </c>
      <c r="F960">
        <v>0</v>
      </c>
      <c r="G960">
        <v>26</v>
      </c>
      <c r="H960">
        <v>1</v>
      </c>
      <c r="I960">
        <f t="shared" si="42"/>
        <v>-0.34662198607463429</v>
      </c>
      <c r="J960">
        <f t="shared" si="43"/>
        <v>0.41420181963297931</v>
      </c>
      <c r="K960">
        <v>1</v>
      </c>
      <c r="L960">
        <f t="shared" si="44"/>
        <v>-0.88140193690384405</v>
      </c>
    </row>
    <row r="961" spans="5:12" x14ac:dyDescent="0.3">
      <c r="E961">
        <v>1896</v>
      </c>
      <c r="F961">
        <v>0</v>
      </c>
      <c r="G961">
        <v>32</v>
      </c>
      <c r="H961">
        <v>0</v>
      </c>
      <c r="I961">
        <f t="shared" si="42"/>
        <v>-0.77042032475409616</v>
      </c>
      <c r="J961">
        <f t="shared" si="43"/>
        <v>0.31638818859317552</v>
      </c>
      <c r="K961">
        <v>1</v>
      </c>
      <c r="L961">
        <f t="shared" si="44"/>
        <v>-1.1507853744011967</v>
      </c>
    </row>
    <row r="962" spans="5:12" x14ac:dyDescent="0.3">
      <c r="E962">
        <v>1897</v>
      </c>
      <c r="F962">
        <v>0</v>
      </c>
      <c r="G962">
        <v>31</v>
      </c>
      <c r="H962">
        <v>0</v>
      </c>
      <c r="I962">
        <f t="shared" si="42"/>
        <v>-0.74087787758028512</v>
      </c>
      <c r="J962">
        <f t="shared" si="43"/>
        <v>0.3228122059411408</v>
      </c>
      <c r="K962">
        <v>0</v>
      </c>
      <c r="L962">
        <f t="shared" si="44"/>
        <v>-0.38980665301604345</v>
      </c>
    </row>
    <row r="963" spans="5:12" x14ac:dyDescent="0.3">
      <c r="E963">
        <v>1898</v>
      </c>
      <c r="F963">
        <v>0</v>
      </c>
      <c r="G963">
        <v>27</v>
      </c>
      <c r="H963">
        <v>2</v>
      </c>
      <c r="I963">
        <f t="shared" si="42"/>
        <v>-0.12962077761184887</v>
      </c>
      <c r="J963">
        <f t="shared" si="43"/>
        <v>0.46764010094237973</v>
      </c>
      <c r="K963">
        <v>1</v>
      </c>
      <c r="L963">
        <f t="shared" si="44"/>
        <v>-0.76005629398865437</v>
      </c>
    </row>
    <row r="964" spans="5:12" x14ac:dyDescent="0.3">
      <c r="E964">
        <v>1900</v>
      </c>
      <c r="F964">
        <v>0</v>
      </c>
      <c r="G964">
        <v>27</v>
      </c>
      <c r="H964">
        <v>2</v>
      </c>
      <c r="I964">
        <f t="shared" si="42"/>
        <v>-0.12962077761184887</v>
      </c>
      <c r="J964">
        <f t="shared" si="43"/>
        <v>0.46764010094237973</v>
      </c>
      <c r="K964">
        <v>0</v>
      </c>
      <c r="L964">
        <f t="shared" si="44"/>
        <v>-0.63043551637680539</v>
      </c>
    </row>
    <row r="965" spans="5:12" x14ac:dyDescent="0.3">
      <c r="E965">
        <v>1901</v>
      </c>
      <c r="F965">
        <v>0</v>
      </c>
      <c r="G965">
        <v>26</v>
      </c>
      <c r="H965">
        <v>3</v>
      </c>
      <c r="I965">
        <f t="shared" si="42"/>
        <v>0.14646532519855815</v>
      </c>
      <c r="J965">
        <f t="shared" si="43"/>
        <v>0.53655101334266553</v>
      </c>
      <c r="K965">
        <v>0</v>
      </c>
      <c r="L965">
        <f t="shared" si="44"/>
        <v>-0.7690589611826244</v>
      </c>
    </row>
    <row r="966" spans="5:12" x14ac:dyDescent="0.3">
      <c r="E966">
        <v>1903</v>
      </c>
      <c r="F966">
        <v>0</v>
      </c>
      <c r="G966">
        <v>31</v>
      </c>
      <c r="H966">
        <v>2</v>
      </c>
      <c r="I966">
        <f t="shared" si="42"/>
        <v>-0.24779056630709262</v>
      </c>
      <c r="J966">
        <f t="shared" si="43"/>
        <v>0.43836739054532731</v>
      </c>
      <c r="K966">
        <v>1</v>
      </c>
      <c r="L966">
        <f t="shared" si="44"/>
        <v>-0.824697928995059</v>
      </c>
    </row>
    <row r="967" spans="5:12" x14ac:dyDescent="0.3">
      <c r="E967">
        <v>1906</v>
      </c>
      <c r="F967">
        <v>0</v>
      </c>
      <c r="G967">
        <v>29</v>
      </c>
      <c r="H967">
        <v>6</v>
      </c>
      <c r="I967">
        <f t="shared" si="42"/>
        <v>0.79746895058691414</v>
      </c>
      <c r="J967">
        <f t="shared" si="43"/>
        <v>0.68943280494819881</v>
      </c>
      <c r="K967">
        <v>1</v>
      </c>
      <c r="L967">
        <f t="shared" si="44"/>
        <v>-0.3718860412502345</v>
      </c>
    </row>
    <row r="968" spans="5:12" x14ac:dyDescent="0.3">
      <c r="E968">
        <v>1909</v>
      </c>
      <c r="F968">
        <v>0</v>
      </c>
      <c r="G968">
        <v>23</v>
      </c>
      <c r="H968">
        <v>3</v>
      </c>
      <c r="I968">
        <f t="shared" si="42"/>
        <v>0.23509266671999107</v>
      </c>
      <c r="J968">
        <f t="shared" si="43"/>
        <v>0.55850396207037833</v>
      </c>
      <c r="K968">
        <v>1</v>
      </c>
      <c r="L968">
        <f t="shared" si="44"/>
        <v>-0.58249356637024119</v>
      </c>
    </row>
    <row r="969" spans="5:12" x14ac:dyDescent="0.3">
      <c r="E969">
        <v>1910</v>
      </c>
      <c r="F969">
        <v>0</v>
      </c>
      <c r="G969">
        <v>36</v>
      </c>
      <c r="H969">
        <v>2</v>
      </c>
      <c r="I969">
        <f t="shared" si="42"/>
        <v>-0.39550280217614742</v>
      </c>
      <c r="J969">
        <f t="shared" si="43"/>
        <v>0.40239331792601102</v>
      </c>
      <c r="K969">
        <v>0</v>
      </c>
      <c r="L969">
        <f t="shared" si="44"/>
        <v>-0.51482246370999651</v>
      </c>
    </row>
    <row r="970" spans="5:12" x14ac:dyDescent="0.3">
      <c r="E970">
        <v>1912</v>
      </c>
      <c r="F970">
        <v>0</v>
      </c>
      <c r="G970">
        <v>34</v>
      </c>
      <c r="H970">
        <v>0</v>
      </c>
      <c r="I970">
        <f t="shared" si="42"/>
        <v>-0.82950521910171804</v>
      </c>
      <c r="J970">
        <f t="shared" si="43"/>
        <v>0.3037496991581693</v>
      </c>
      <c r="K970">
        <v>1</v>
      </c>
      <c r="L970">
        <f t="shared" si="44"/>
        <v>-1.1915512747536494</v>
      </c>
    </row>
    <row r="971" spans="5:12" x14ac:dyDescent="0.3">
      <c r="E971">
        <v>1915</v>
      </c>
      <c r="F971">
        <v>0</v>
      </c>
      <c r="G971">
        <v>24</v>
      </c>
      <c r="H971">
        <v>2</v>
      </c>
      <c r="I971">
        <f t="shared" si="42"/>
        <v>-4.0993436090416169E-2</v>
      </c>
      <c r="J971">
        <f t="shared" si="43"/>
        <v>0.48975307590091938</v>
      </c>
      <c r="K971">
        <v>0</v>
      </c>
      <c r="L971">
        <f t="shared" si="44"/>
        <v>-0.67286050553361465</v>
      </c>
    </row>
    <row r="972" spans="5:12" x14ac:dyDescent="0.3">
      <c r="E972">
        <v>1917</v>
      </c>
      <c r="F972">
        <v>0</v>
      </c>
      <c r="G972">
        <v>20</v>
      </c>
      <c r="H972">
        <v>2</v>
      </c>
      <c r="I972">
        <f t="shared" ref="I972:I1035" si="45">$H$5+$H$6*G972+H972*$H$7</f>
        <v>7.7176352604827636E-2</v>
      </c>
      <c r="J972">
        <f t="shared" ref="J972:J1035" si="46">EXP(I972)/(1+EXP(I972))</f>
        <v>0.5192845172481646</v>
      </c>
      <c r="K972">
        <v>1</v>
      </c>
      <c r="L972">
        <f t="shared" ref="L972:L1035" si="47">IF(K972=1,LN(J972),LN(1-J972))</f>
        <v>-0.65530334323420625</v>
      </c>
    </row>
    <row r="973" spans="5:12" x14ac:dyDescent="0.3">
      <c r="E973">
        <v>1918</v>
      </c>
      <c r="F973">
        <v>0</v>
      </c>
      <c r="G973">
        <v>28</v>
      </c>
      <c r="H973">
        <v>1</v>
      </c>
      <c r="I973">
        <f t="shared" si="45"/>
        <v>-0.40570688042225617</v>
      </c>
      <c r="J973">
        <f t="shared" si="46"/>
        <v>0.39994197604775911</v>
      </c>
      <c r="K973">
        <v>0</v>
      </c>
      <c r="L973">
        <f t="shared" si="47"/>
        <v>-0.5107289218547032</v>
      </c>
    </row>
    <row r="974" spans="5:12" x14ac:dyDescent="0.3">
      <c r="E974">
        <v>1919</v>
      </c>
      <c r="F974">
        <v>0</v>
      </c>
      <c r="G974">
        <v>22</v>
      </c>
      <c r="H974">
        <v>1</v>
      </c>
      <c r="I974">
        <f t="shared" si="45"/>
        <v>-0.22845219737939049</v>
      </c>
      <c r="J974">
        <f t="shared" si="46"/>
        <v>0.44313405718131693</v>
      </c>
      <c r="K974">
        <v>1</v>
      </c>
      <c r="L974">
        <f t="shared" si="47"/>
        <v>-0.81388294256737992</v>
      </c>
    </row>
    <row r="975" spans="5:12" x14ac:dyDescent="0.3">
      <c r="E975">
        <v>1920</v>
      </c>
      <c r="F975">
        <v>0</v>
      </c>
      <c r="G975">
        <v>25</v>
      </c>
      <c r="H975">
        <v>1</v>
      </c>
      <c r="I975">
        <f t="shared" si="45"/>
        <v>-0.31707953890082324</v>
      </c>
      <c r="J975">
        <f t="shared" si="46"/>
        <v>0.4213876510165866</v>
      </c>
      <c r="K975">
        <v>1</v>
      </c>
      <c r="L975">
        <f t="shared" si="47"/>
        <v>-0.8642020827007012</v>
      </c>
    </row>
    <row r="976" spans="5:12" x14ac:dyDescent="0.3">
      <c r="E976">
        <v>1921</v>
      </c>
      <c r="F976">
        <v>0</v>
      </c>
      <c r="G976">
        <v>24</v>
      </c>
      <c r="H976">
        <v>0</v>
      </c>
      <c r="I976">
        <f t="shared" si="45"/>
        <v>-0.53408074736360867</v>
      </c>
      <c r="J976">
        <f t="shared" si="46"/>
        <v>0.36956562245441987</v>
      </c>
      <c r="K976">
        <v>0</v>
      </c>
      <c r="L976">
        <f t="shared" si="47"/>
        <v>-0.46134620901673484</v>
      </c>
    </row>
    <row r="977" spans="5:12" x14ac:dyDescent="0.3">
      <c r="E977">
        <v>1922</v>
      </c>
      <c r="F977">
        <v>0</v>
      </c>
      <c r="G977">
        <v>28</v>
      </c>
      <c r="H977">
        <v>2</v>
      </c>
      <c r="I977">
        <f t="shared" si="45"/>
        <v>-0.15916322478565992</v>
      </c>
      <c r="J977">
        <f t="shared" si="46"/>
        <v>0.46029298303001775</v>
      </c>
      <c r="K977">
        <v>1</v>
      </c>
      <c r="L977">
        <f t="shared" si="47"/>
        <v>-0.77589207261574622</v>
      </c>
    </row>
    <row r="978" spans="5:12" x14ac:dyDescent="0.3">
      <c r="E978">
        <v>1924</v>
      </c>
      <c r="F978">
        <v>0</v>
      </c>
      <c r="G978">
        <v>24</v>
      </c>
      <c r="H978">
        <v>1</v>
      </c>
      <c r="I978">
        <f t="shared" si="45"/>
        <v>-0.28753709172701242</v>
      </c>
      <c r="J978">
        <f t="shared" si="46"/>
        <v>0.42860693442267345</v>
      </c>
      <c r="K978">
        <v>0</v>
      </c>
      <c r="L978">
        <f t="shared" si="47"/>
        <v>-0.55967792510557524</v>
      </c>
    </row>
    <row r="979" spans="5:12" x14ac:dyDescent="0.3">
      <c r="E979">
        <v>1926</v>
      </c>
      <c r="F979">
        <v>0</v>
      </c>
      <c r="G979">
        <v>25</v>
      </c>
      <c r="H979">
        <v>0</v>
      </c>
      <c r="I979">
        <f t="shared" si="45"/>
        <v>-0.56362319453741949</v>
      </c>
      <c r="J979">
        <f t="shared" si="46"/>
        <v>0.36270953759513541</v>
      </c>
      <c r="K979">
        <v>0</v>
      </c>
      <c r="L979">
        <f t="shared" si="47"/>
        <v>-0.45052974240251975</v>
      </c>
    </row>
    <row r="980" spans="5:12" x14ac:dyDescent="0.3">
      <c r="E980">
        <v>1927</v>
      </c>
      <c r="F980">
        <v>0</v>
      </c>
      <c r="G980">
        <v>31</v>
      </c>
      <c r="H980">
        <v>0</v>
      </c>
      <c r="I980">
        <f t="shared" si="45"/>
        <v>-0.74087787758028512</v>
      </c>
      <c r="J980">
        <f t="shared" si="46"/>
        <v>0.3228122059411408</v>
      </c>
      <c r="K980">
        <v>0</v>
      </c>
      <c r="L980">
        <f t="shared" si="47"/>
        <v>-0.38980665301604345</v>
      </c>
    </row>
    <row r="981" spans="5:12" x14ac:dyDescent="0.3">
      <c r="E981">
        <v>1929</v>
      </c>
      <c r="F981">
        <v>0</v>
      </c>
      <c r="G981">
        <v>21</v>
      </c>
      <c r="H981">
        <v>2</v>
      </c>
      <c r="I981">
        <f t="shared" si="45"/>
        <v>4.7633905431016699E-2</v>
      </c>
      <c r="J981">
        <f t="shared" si="46"/>
        <v>0.51190622518510587</v>
      </c>
      <c r="K981">
        <v>1</v>
      </c>
      <c r="L981">
        <f t="shared" si="47"/>
        <v>-0.6696138246526997</v>
      </c>
    </row>
    <row r="982" spans="5:12" x14ac:dyDescent="0.3">
      <c r="E982">
        <v>1930</v>
      </c>
      <c r="F982">
        <v>0</v>
      </c>
      <c r="G982">
        <v>30</v>
      </c>
      <c r="H982">
        <v>2</v>
      </c>
      <c r="I982">
        <f t="shared" si="45"/>
        <v>-0.21824811913328179</v>
      </c>
      <c r="J982">
        <f t="shared" si="46"/>
        <v>0.44565351954673166</v>
      </c>
      <c r="K982">
        <v>0</v>
      </c>
      <c r="L982">
        <f t="shared" si="47"/>
        <v>-0.5899653717452944</v>
      </c>
    </row>
    <row r="983" spans="5:12" x14ac:dyDescent="0.3">
      <c r="E983">
        <v>1934</v>
      </c>
      <c r="F983">
        <v>0</v>
      </c>
      <c r="G983">
        <v>31</v>
      </c>
      <c r="H983">
        <v>0</v>
      </c>
      <c r="I983">
        <f t="shared" si="45"/>
        <v>-0.74087787758028512</v>
      </c>
      <c r="J983">
        <f t="shared" si="46"/>
        <v>0.3228122059411408</v>
      </c>
      <c r="K983">
        <v>1</v>
      </c>
      <c r="L983">
        <f t="shared" si="47"/>
        <v>-1.1306845305963285</v>
      </c>
    </row>
    <row r="984" spans="5:12" x14ac:dyDescent="0.3">
      <c r="E984">
        <v>1935</v>
      </c>
      <c r="F984">
        <v>0</v>
      </c>
      <c r="G984">
        <v>22</v>
      </c>
      <c r="H984">
        <v>2</v>
      </c>
      <c r="I984">
        <f t="shared" si="45"/>
        <v>1.8091458257205761E-2</v>
      </c>
      <c r="J984">
        <f t="shared" si="46"/>
        <v>0.50452274120688312</v>
      </c>
      <c r="K984">
        <v>1</v>
      </c>
      <c r="L984">
        <f t="shared" si="47"/>
        <v>-0.68414236348114144</v>
      </c>
    </row>
    <row r="985" spans="5:12" x14ac:dyDescent="0.3">
      <c r="E985">
        <v>1936</v>
      </c>
      <c r="F985">
        <v>0</v>
      </c>
      <c r="G985">
        <v>28</v>
      </c>
      <c r="H985">
        <v>4</v>
      </c>
      <c r="I985">
        <f t="shared" si="45"/>
        <v>0.33392408648753258</v>
      </c>
      <c r="J985">
        <f t="shared" si="46"/>
        <v>0.5827138600795716</v>
      </c>
      <c r="K985">
        <v>1</v>
      </c>
      <c r="L985">
        <f t="shared" si="47"/>
        <v>-0.54005901915482368</v>
      </c>
    </row>
    <row r="986" spans="5:12" x14ac:dyDescent="0.3">
      <c r="E986">
        <v>1937</v>
      </c>
      <c r="F986">
        <v>0</v>
      </c>
      <c r="G986">
        <v>27</v>
      </c>
      <c r="H986">
        <v>0</v>
      </c>
      <c r="I986">
        <f t="shared" si="45"/>
        <v>-0.62270808888504137</v>
      </c>
      <c r="J986">
        <f t="shared" si="46"/>
        <v>0.34916578971949414</v>
      </c>
      <c r="K986">
        <v>0</v>
      </c>
      <c r="L986">
        <f t="shared" si="47"/>
        <v>-0.42950033851528152</v>
      </c>
    </row>
    <row r="987" spans="5:12" x14ac:dyDescent="0.3">
      <c r="E987">
        <v>1942</v>
      </c>
      <c r="F987">
        <v>0</v>
      </c>
      <c r="G987">
        <v>35</v>
      </c>
      <c r="H987">
        <v>0</v>
      </c>
      <c r="I987">
        <f t="shared" si="45"/>
        <v>-0.85904766627552887</v>
      </c>
      <c r="J987">
        <f t="shared" si="46"/>
        <v>0.29753835385707156</v>
      </c>
      <c r="K987">
        <v>0</v>
      </c>
      <c r="L987">
        <f t="shared" si="47"/>
        <v>-0.35316447550248925</v>
      </c>
    </row>
    <row r="988" spans="5:12" x14ac:dyDescent="0.3">
      <c r="E988">
        <v>1946</v>
      </c>
      <c r="F988">
        <v>0</v>
      </c>
      <c r="G988">
        <v>24</v>
      </c>
      <c r="H988">
        <v>4</v>
      </c>
      <c r="I988">
        <f t="shared" si="45"/>
        <v>0.45209387518277633</v>
      </c>
      <c r="J988">
        <f t="shared" si="46"/>
        <v>0.6111369560483515</v>
      </c>
      <c r="K988">
        <v>0</v>
      </c>
      <c r="L988">
        <f t="shared" si="47"/>
        <v>-0.94452806945935608</v>
      </c>
    </row>
    <row r="989" spans="5:12" x14ac:dyDescent="0.3">
      <c r="E989">
        <v>1947</v>
      </c>
      <c r="F989">
        <v>0</v>
      </c>
      <c r="G989">
        <v>23</v>
      </c>
      <c r="H989">
        <v>0</v>
      </c>
      <c r="I989">
        <f t="shared" si="45"/>
        <v>-0.50453830018979762</v>
      </c>
      <c r="J989">
        <f t="shared" si="46"/>
        <v>0.37647474563043315</v>
      </c>
      <c r="K989">
        <v>0</v>
      </c>
      <c r="L989">
        <f t="shared" si="47"/>
        <v>-0.47236601048092863</v>
      </c>
    </row>
    <row r="990" spans="5:12" x14ac:dyDescent="0.3">
      <c r="E990">
        <v>1949</v>
      </c>
      <c r="F990">
        <v>0</v>
      </c>
      <c r="G990">
        <v>24</v>
      </c>
      <c r="H990">
        <v>0</v>
      </c>
      <c r="I990">
        <f t="shared" si="45"/>
        <v>-0.53408074736360867</v>
      </c>
      <c r="J990">
        <f t="shared" si="46"/>
        <v>0.36956562245441987</v>
      </c>
      <c r="K990">
        <v>0</v>
      </c>
      <c r="L990">
        <f t="shared" si="47"/>
        <v>-0.46134620901673484</v>
      </c>
    </row>
    <row r="991" spans="5:12" x14ac:dyDescent="0.3">
      <c r="E991">
        <v>1950</v>
      </c>
      <c r="F991">
        <v>0</v>
      </c>
      <c r="G991">
        <v>26</v>
      </c>
      <c r="H991">
        <v>1</v>
      </c>
      <c r="I991">
        <f t="shared" si="45"/>
        <v>-0.34662198607463429</v>
      </c>
      <c r="J991">
        <f t="shared" si="46"/>
        <v>0.41420181963297931</v>
      </c>
      <c r="K991">
        <v>1</v>
      </c>
      <c r="L991">
        <f t="shared" si="47"/>
        <v>-0.88140193690384405</v>
      </c>
    </row>
    <row r="992" spans="5:12" x14ac:dyDescent="0.3">
      <c r="E992">
        <v>1951</v>
      </c>
      <c r="F992">
        <v>0</v>
      </c>
      <c r="G992">
        <v>27</v>
      </c>
      <c r="H992">
        <v>2</v>
      </c>
      <c r="I992">
        <f t="shared" si="45"/>
        <v>-0.12962077761184887</v>
      </c>
      <c r="J992">
        <f t="shared" si="46"/>
        <v>0.46764010094237973</v>
      </c>
      <c r="K992">
        <v>0</v>
      </c>
      <c r="L992">
        <f t="shared" si="47"/>
        <v>-0.63043551637680539</v>
      </c>
    </row>
    <row r="993" spans="5:12" x14ac:dyDescent="0.3">
      <c r="E993">
        <v>1952</v>
      </c>
      <c r="F993">
        <v>0</v>
      </c>
      <c r="G993">
        <v>35</v>
      </c>
      <c r="H993">
        <v>4</v>
      </c>
      <c r="I993">
        <f t="shared" si="45"/>
        <v>0.12712695627085613</v>
      </c>
      <c r="J993">
        <f t="shared" si="46"/>
        <v>0.53173900537576146</v>
      </c>
      <c r="K993">
        <v>0</v>
      </c>
      <c r="L993">
        <f t="shared" si="47"/>
        <v>-0.75872945768962663</v>
      </c>
    </row>
    <row r="994" spans="5:12" x14ac:dyDescent="0.3">
      <c r="E994">
        <v>1956</v>
      </c>
      <c r="F994">
        <v>0</v>
      </c>
      <c r="G994">
        <v>28</v>
      </c>
      <c r="H994">
        <v>0</v>
      </c>
      <c r="I994">
        <f t="shared" si="45"/>
        <v>-0.65225053605885241</v>
      </c>
      <c r="J994">
        <f t="shared" si="46"/>
        <v>0.34248256352607059</v>
      </c>
      <c r="K994">
        <v>1</v>
      </c>
      <c r="L994">
        <f t="shared" si="47"/>
        <v>-1.0715345319887177</v>
      </c>
    </row>
    <row r="995" spans="5:12" x14ac:dyDescent="0.3">
      <c r="E995">
        <v>1957</v>
      </c>
      <c r="F995">
        <v>0</v>
      </c>
      <c r="G995">
        <v>16</v>
      </c>
      <c r="H995">
        <v>2</v>
      </c>
      <c r="I995">
        <f t="shared" si="45"/>
        <v>0.19534614130007144</v>
      </c>
      <c r="J995">
        <f t="shared" si="46"/>
        <v>0.54868182502446594</v>
      </c>
      <c r="K995">
        <v>1</v>
      </c>
      <c r="L995">
        <f t="shared" si="47"/>
        <v>-0.6002365591682588</v>
      </c>
    </row>
    <row r="996" spans="5:12" x14ac:dyDescent="0.3">
      <c r="E996">
        <v>1959</v>
      </c>
      <c r="F996">
        <v>0</v>
      </c>
      <c r="G996">
        <v>22</v>
      </c>
      <c r="H996">
        <v>0</v>
      </c>
      <c r="I996">
        <f t="shared" si="45"/>
        <v>-0.47499585301598674</v>
      </c>
      <c r="J996">
        <f t="shared" si="46"/>
        <v>0.38343447587697599</v>
      </c>
      <c r="K996">
        <v>0</v>
      </c>
      <c r="L996">
        <f t="shared" si="47"/>
        <v>-0.48359067796543342</v>
      </c>
    </row>
    <row r="997" spans="5:12" x14ac:dyDescent="0.3">
      <c r="E997">
        <v>1961</v>
      </c>
      <c r="F997">
        <v>0</v>
      </c>
      <c r="G997">
        <v>23</v>
      </c>
      <c r="H997">
        <v>2</v>
      </c>
      <c r="I997">
        <f t="shared" si="45"/>
        <v>-1.145098891660512E-2</v>
      </c>
      <c r="J997">
        <f t="shared" si="46"/>
        <v>0.49713728405195118</v>
      </c>
      <c r="K997">
        <v>0</v>
      </c>
      <c r="L997">
        <f t="shared" si="47"/>
        <v>-0.68743807665548862</v>
      </c>
    </row>
    <row r="998" spans="5:12" x14ac:dyDescent="0.3">
      <c r="E998">
        <v>1963</v>
      </c>
      <c r="F998">
        <v>0</v>
      </c>
      <c r="G998">
        <v>23</v>
      </c>
      <c r="H998">
        <v>2</v>
      </c>
      <c r="I998">
        <f t="shared" si="45"/>
        <v>-1.145098891660512E-2</v>
      </c>
      <c r="J998">
        <f t="shared" si="46"/>
        <v>0.49713728405195118</v>
      </c>
      <c r="K998">
        <v>1</v>
      </c>
      <c r="L998">
        <f t="shared" si="47"/>
        <v>-0.69888906557209363</v>
      </c>
    </row>
    <row r="999" spans="5:12" x14ac:dyDescent="0.3">
      <c r="E999">
        <v>1965</v>
      </c>
      <c r="F999">
        <v>0</v>
      </c>
      <c r="G999">
        <v>30</v>
      </c>
      <c r="H999">
        <v>1</v>
      </c>
      <c r="I999">
        <f t="shared" si="45"/>
        <v>-0.46479177476987804</v>
      </c>
      <c r="J999">
        <f t="shared" si="46"/>
        <v>0.38584969912226913</v>
      </c>
      <c r="K999">
        <v>0</v>
      </c>
      <c r="L999">
        <f t="shared" si="47"/>
        <v>-0.48751559108796061</v>
      </c>
    </row>
    <row r="1000" spans="5:12" x14ac:dyDescent="0.3">
      <c r="E1000">
        <v>1966</v>
      </c>
      <c r="F1000">
        <v>0</v>
      </c>
      <c r="G1000">
        <v>17</v>
      </c>
      <c r="H1000">
        <v>2</v>
      </c>
      <c r="I1000">
        <f t="shared" si="45"/>
        <v>0.16580369412626045</v>
      </c>
      <c r="J1000">
        <f t="shared" si="46"/>
        <v>0.54135622371583669</v>
      </c>
      <c r="K1000">
        <v>1</v>
      </c>
      <c r="L1000">
        <f t="shared" si="47"/>
        <v>-0.61367776263326346</v>
      </c>
    </row>
    <row r="1001" spans="5:12" x14ac:dyDescent="0.3">
      <c r="E1001">
        <v>1971</v>
      </c>
      <c r="F1001">
        <v>0</v>
      </c>
      <c r="G1001">
        <v>23</v>
      </c>
      <c r="H1001">
        <v>0</v>
      </c>
      <c r="I1001">
        <f t="shared" si="45"/>
        <v>-0.50453830018979762</v>
      </c>
      <c r="J1001">
        <f t="shared" si="46"/>
        <v>0.37647474563043315</v>
      </c>
      <c r="K1001">
        <v>1</v>
      </c>
      <c r="L1001">
        <f t="shared" si="47"/>
        <v>-0.97690431067072625</v>
      </c>
    </row>
    <row r="1002" spans="5:12" x14ac:dyDescent="0.3">
      <c r="E1002">
        <v>1972</v>
      </c>
      <c r="F1002">
        <v>0</v>
      </c>
      <c r="G1002">
        <v>29</v>
      </c>
      <c r="H1002">
        <v>0</v>
      </c>
      <c r="I1002">
        <f t="shared" si="45"/>
        <v>-0.68179298323266324</v>
      </c>
      <c r="J1002">
        <f t="shared" si="46"/>
        <v>0.33586124487168312</v>
      </c>
      <c r="K1002">
        <v>0</v>
      </c>
      <c r="L1002">
        <f t="shared" si="47"/>
        <v>-0.4092641827698506</v>
      </c>
    </row>
    <row r="1003" spans="5:12" x14ac:dyDescent="0.3">
      <c r="E1003">
        <v>1973</v>
      </c>
      <c r="F1003">
        <v>0</v>
      </c>
      <c r="G1003">
        <v>27</v>
      </c>
      <c r="H1003">
        <v>2</v>
      </c>
      <c r="I1003">
        <f t="shared" si="45"/>
        <v>-0.12962077761184887</v>
      </c>
      <c r="J1003">
        <f t="shared" si="46"/>
        <v>0.46764010094237973</v>
      </c>
      <c r="K1003">
        <v>1</v>
      </c>
      <c r="L1003">
        <f t="shared" si="47"/>
        <v>-0.76005629398865437</v>
      </c>
    </row>
    <row r="1004" spans="5:12" x14ac:dyDescent="0.3">
      <c r="E1004">
        <v>1975</v>
      </c>
      <c r="F1004">
        <v>0</v>
      </c>
      <c r="G1004">
        <v>21</v>
      </c>
      <c r="H1004">
        <v>0</v>
      </c>
      <c r="I1004">
        <f t="shared" si="45"/>
        <v>-0.4454534058421758</v>
      </c>
      <c r="J1004">
        <f t="shared" si="46"/>
        <v>0.39044230173252575</v>
      </c>
      <c r="K1004">
        <v>0</v>
      </c>
      <c r="L1004">
        <f t="shared" si="47"/>
        <v>-0.49502166962332822</v>
      </c>
    </row>
    <row r="1005" spans="5:12" x14ac:dyDescent="0.3">
      <c r="E1005">
        <v>1980</v>
      </c>
      <c r="F1005">
        <v>0</v>
      </c>
      <c r="G1005">
        <v>22</v>
      </c>
      <c r="H1005">
        <v>0</v>
      </c>
      <c r="I1005">
        <f t="shared" si="45"/>
        <v>-0.47499585301598674</v>
      </c>
      <c r="J1005">
        <f t="shared" si="46"/>
        <v>0.38343447587697599</v>
      </c>
      <c r="K1005">
        <v>1</v>
      </c>
      <c r="L1005">
        <f t="shared" si="47"/>
        <v>-0.95858653098142033</v>
      </c>
    </row>
    <row r="1006" spans="5:12" x14ac:dyDescent="0.3">
      <c r="E1006">
        <v>1983</v>
      </c>
      <c r="F1006">
        <v>0</v>
      </c>
      <c r="G1006">
        <v>29</v>
      </c>
      <c r="H1006">
        <v>3</v>
      </c>
      <c r="I1006">
        <f t="shared" si="45"/>
        <v>5.7837983677125449E-2</v>
      </c>
      <c r="J1006">
        <f t="shared" si="46"/>
        <v>0.5144554664027764</v>
      </c>
      <c r="K1006">
        <v>1</v>
      </c>
      <c r="L1006">
        <f t="shared" si="47"/>
        <v>-0.66464628449458862</v>
      </c>
    </row>
    <row r="1007" spans="5:12" x14ac:dyDescent="0.3">
      <c r="E1007">
        <v>1984</v>
      </c>
      <c r="F1007">
        <v>0</v>
      </c>
      <c r="G1007">
        <v>26</v>
      </c>
      <c r="H1007">
        <v>0</v>
      </c>
      <c r="I1007">
        <f t="shared" si="45"/>
        <v>-0.59316564171123054</v>
      </c>
      <c r="J1007">
        <f t="shared" si="46"/>
        <v>0.35590883920341287</v>
      </c>
      <c r="K1007">
        <v>0</v>
      </c>
      <c r="L1007">
        <f t="shared" si="47"/>
        <v>-0.43991500886364249</v>
      </c>
    </row>
    <row r="1008" spans="5:12" x14ac:dyDescent="0.3">
      <c r="E1008">
        <v>1985</v>
      </c>
      <c r="F1008">
        <v>0</v>
      </c>
      <c r="G1008">
        <v>22</v>
      </c>
      <c r="H1008">
        <v>1</v>
      </c>
      <c r="I1008">
        <f t="shared" si="45"/>
        <v>-0.22845219737939049</v>
      </c>
      <c r="J1008">
        <f t="shared" si="46"/>
        <v>0.44313405718131693</v>
      </c>
      <c r="K1008">
        <v>0</v>
      </c>
      <c r="L1008">
        <f t="shared" si="47"/>
        <v>-0.58543074518798954</v>
      </c>
    </row>
    <row r="1009" spans="5:12" x14ac:dyDescent="0.3">
      <c r="E1009">
        <v>1988</v>
      </c>
      <c r="F1009">
        <v>0</v>
      </c>
      <c r="G1009">
        <v>23</v>
      </c>
      <c r="H1009">
        <v>0</v>
      </c>
      <c r="I1009">
        <f t="shared" si="45"/>
        <v>-0.50453830018979762</v>
      </c>
      <c r="J1009">
        <f t="shared" si="46"/>
        <v>0.37647474563043315</v>
      </c>
      <c r="K1009">
        <v>0</v>
      </c>
      <c r="L1009">
        <f t="shared" si="47"/>
        <v>-0.47236601048092863</v>
      </c>
    </row>
    <row r="1010" spans="5:12" x14ac:dyDescent="0.3">
      <c r="E1010">
        <v>1991</v>
      </c>
      <c r="F1010">
        <v>0</v>
      </c>
      <c r="G1010">
        <v>26</v>
      </c>
      <c r="H1010">
        <v>0</v>
      </c>
      <c r="I1010">
        <f t="shared" si="45"/>
        <v>-0.59316564171123054</v>
      </c>
      <c r="J1010">
        <f t="shared" si="46"/>
        <v>0.35590883920341287</v>
      </c>
      <c r="K1010">
        <v>1</v>
      </c>
      <c r="L1010">
        <f t="shared" si="47"/>
        <v>-1.0330806505748729</v>
      </c>
    </row>
    <row r="1011" spans="5:12" x14ac:dyDescent="0.3">
      <c r="E1011">
        <v>1993</v>
      </c>
      <c r="F1011">
        <v>0</v>
      </c>
      <c r="G1011">
        <v>32</v>
      </c>
      <c r="H1011">
        <v>0</v>
      </c>
      <c r="I1011">
        <f t="shared" si="45"/>
        <v>-0.77042032475409616</v>
      </c>
      <c r="J1011">
        <f t="shared" si="46"/>
        <v>0.31638818859317552</v>
      </c>
      <c r="K1011">
        <v>0</v>
      </c>
      <c r="L1011">
        <f t="shared" si="47"/>
        <v>-0.38036504964710049</v>
      </c>
    </row>
    <row r="1012" spans="5:12" x14ac:dyDescent="0.3">
      <c r="E1012">
        <v>1997</v>
      </c>
      <c r="F1012">
        <v>0</v>
      </c>
      <c r="G1012">
        <v>27</v>
      </c>
      <c r="H1012">
        <v>2</v>
      </c>
      <c r="I1012">
        <f t="shared" si="45"/>
        <v>-0.12962077761184887</v>
      </c>
      <c r="J1012">
        <f t="shared" si="46"/>
        <v>0.46764010094237973</v>
      </c>
      <c r="K1012">
        <v>1</v>
      </c>
      <c r="L1012">
        <f t="shared" si="47"/>
        <v>-0.76005629398865437</v>
      </c>
    </row>
    <row r="1013" spans="5:12" x14ac:dyDescent="0.3">
      <c r="E1013">
        <v>2000</v>
      </c>
      <c r="F1013">
        <v>0</v>
      </c>
      <c r="G1013">
        <v>22</v>
      </c>
      <c r="H1013">
        <v>2</v>
      </c>
      <c r="I1013">
        <f t="shared" si="45"/>
        <v>1.8091458257205761E-2</v>
      </c>
      <c r="J1013">
        <f t="shared" si="46"/>
        <v>0.50452274120688312</v>
      </c>
      <c r="K1013">
        <v>0</v>
      </c>
      <c r="L1013">
        <f t="shared" si="47"/>
        <v>-0.70223382173834725</v>
      </c>
    </row>
    <row r="1014" spans="5:12" x14ac:dyDescent="0.3">
      <c r="E1014">
        <v>2001</v>
      </c>
      <c r="F1014">
        <v>0</v>
      </c>
      <c r="G1014">
        <v>30</v>
      </c>
      <c r="H1014">
        <v>2</v>
      </c>
      <c r="I1014">
        <f t="shared" si="45"/>
        <v>-0.21824811913328179</v>
      </c>
      <c r="J1014">
        <f t="shared" si="46"/>
        <v>0.44565351954673166</v>
      </c>
      <c r="K1014">
        <v>0</v>
      </c>
      <c r="L1014">
        <f t="shared" si="47"/>
        <v>-0.5899653717452944</v>
      </c>
    </row>
    <row r="1015" spans="5:12" x14ac:dyDescent="0.3">
      <c r="E1015">
        <v>2004</v>
      </c>
      <c r="F1015">
        <v>0</v>
      </c>
      <c r="G1015">
        <v>34</v>
      </c>
      <c r="H1015">
        <v>3</v>
      </c>
      <c r="I1015">
        <f t="shared" si="45"/>
        <v>-8.9874252191929349E-2</v>
      </c>
      <c r="J1015">
        <f t="shared" si="46"/>
        <v>0.47754654867489654</v>
      </c>
      <c r="K1015">
        <v>0</v>
      </c>
      <c r="L1015">
        <f t="shared" si="47"/>
        <v>-0.64921938748478358</v>
      </c>
    </row>
    <row r="1016" spans="5:12" x14ac:dyDescent="0.3">
      <c r="E1016">
        <v>2006</v>
      </c>
      <c r="F1016">
        <v>0</v>
      </c>
      <c r="G1016">
        <v>31</v>
      </c>
      <c r="H1016">
        <v>4</v>
      </c>
      <c r="I1016">
        <f t="shared" si="45"/>
        <v>0.24529674496609988</v>
      </c>
      <c r="J1016">
        <f t="shared" si="46"/>
        <v>0.5610185330299392</v>
      </c>
      <c r="K1016">
        <v>0</v>
      </c>
      <c r="L1016">
        <f t="shared" si="47"/>
        <v>-0.82329808326721576</v>
      </c>
    </row>
    <row r="1017" spans="5:12" x14ac:dyDescent="0.3">
      <c r="E1017">
        <v>2008</v>
      </c>
      <c r="F1017">
        <v>0</v>
      </c>
      <c r="G1017">
        <v>24</v>
      </c>
      <c r="H1017">
        <v>2</v>
      </c>
      <c r="I1017">
        <f t="shared" si="45"/>
        <v>-4.0993436090416169E-2</v>
      </c>
      <c r="J1017">
        <f t="shared" si="46"/>
        <v>0.48975307590091938</v>
      </c>
      <c r="K1017">
        <v>1</v>
      </c>
      <c r="L1017">
        <f t="shared" si="47"/>
        <v>-0.7138539416240306</v>
      </c>
    </row>
    <row r="1018" spans="5:12" x14ac:dyDescent="0.3">
      <c r="E1018">
        <v>2011</v>
      </c>
      <c r="F1018">
        <v>0</v>
      </c>
      <c r="G1018">
        <v>29</v>
      </c>
      <c r="H1018">
        <v>3</v>
      </c>
      <c r="I1018">
        <f t="shared" si="45"/>
        <v>5.7837983677125449E-2</v>
      </c>
      <c r="J1018">
        <f t="shared" si="46"/>
        <v>0.5144554664027764</v>
      </c>
      <c r="K1018">
        <v>0</v>
      </c>
      <c r="L1018">
        <f t="shared" si="47"/>
        <v>-0.72248426817171418</v>
      </c>
    </row>
    <row r="1019" spans="5:12" x14ac:dyDescent="0.3">
      <c r="E1019">
        <v>2012</v>
      </c>
      <c r="F1019">
        <v>0</v>
      </c>
      <c r="G1019">
        <v>21</v>
      </c>
      <c r="H1019">
        <v>4</v>
      </c>
      <c r="I1019">
        <f t="shared" si="45"/>
        <v>0.54072121670420925</v>
      </c>
      <c r="J1019">
        <f t="shared" si="46"/>
        <v>0.63198017516762717</v>
      </c>
      <c r="K1019">
        <v>0</v>
      </c>
      <c r="L1019">
        <f t="shared" si="47"/>
        <v>-0.9996184704371408</v>
      </c>
    </row>
    <row r="1020" spans="5:12" x14ac:dyDescent="0.3">
      <c r="E1020">
        <v>2013</v>
      </c>
      <c r="F1020">
        <v>0</v>
      </c>
      <c r="G1020">
        <v>17</v>
      </c>
      <c r="H1020">
        <v>2</v>
      </c>
      <c r="I1020">
        <f t="shared" si="45"/>
        <v>0.16580369412626045</v>
      </c>
      <c r="J1020">
        <f t="shared" si="46"/>
        <v>0.54135622371583669</v>
      </c>
      <c r="K1020">
        <v>0</v>
      </c>
      <c r="L1020">
        <f t="shared" si="47"/>
        <v>-0.77948145675952352</v>
      </c>
    </row>
    <row r="1021" spans="5:12" x14ac:dyDescent="0.3">
      <c r="E1021">
        <v>2014</v>
      </c>
      <c r="F1021">
        <v>0</v>
      </c>
      <c r="G1021">
        <v>28</v>
      </c>
      <c r="H1021">
        <v>0</v>
      </c>
      <c r="I1021">
        <f t="shared" si="45"/>
        <v>-0.65225053605885241</v>
      </c>
      <c r="J1021">
        <f t="shared" si="46"/>
        <v>0.34248256352607059</v>
      </c>
      <c r="K1021">
        <v>0</v>
      </c>
      <c r="L1021">
        <f t="shared" si="47"/>
        <v>-0.41928399592986543</v>
      </c>
    </row>
    <row r="1022" spans="5:12" x14ac:dyDescent="0.3">
      <c r="E1022">
        <v>2015</v>
      </c>
      <c r="F1022">
        <v>0</v>
      </c>
      <c r="G1022">
        <v>34</v>
      </c>
      <c r="H1022">
        <v>0</v>
      </c>
      <c r="I1022">
        <f t="shared" si="45"/>
        <v>-0.82950521910171804</v>
      </c>
      <c r="J1022">
        <f t="shared" si="46"/>
        <v>0.3037496991581693</v>
      </c>
      <c r="K1022">
        <v>0</v>
      </c>
      <c r="L1022">
        <f t="shared" si="47"/>
        <v>-0.36204605565193132</v>
      </c>
    </row>
    <row r="1023" spans="5:12" x14ac:dyDescent="0.3">
      <c r="E1023">
        <v>2020</v>
      </c>
      <c r="F1023">
        <v>0</v>
      </c>
      <c r="G1023">
        <v>25</v>
      </c>
      <c r="H1023">
        <v>2</v>
      </c>
      <c r="I1023">
        <f t="shared" si="45"/>
        <v>-7.0535883264226995E-2</v>
      </c>
      <c r="J1023">
        <f t="shared" si="46"/>
        <v>0.48237333675538246</v>
      </c>
      <c r="K1023">
        <v>0</v>
      </c>
      <c r="L1023">
        <f t="shared" si="47"/>
        <v>-0.65850102389844789</v>
      </c>
    </row>
    <row r="1024" spans="5:12" x14ac:dyDescent="0.3">
      <c r="E1024">
        <v>2023</v>
      </c>
      <c r="F1024">
        <v>0</v>
      </c>
      <c r="G1024">
        <v>26</v>
      </c>
      <c r="H1024">
        <v>1</v>
      </c>
      <c r="I1024">
        <f t="shared" si="45"/>
        <v>-0.34662198607463429</v>
      </c>
      <c r="J1024">
        <f t="shared" si="46"/>
        <v>0.41420181963297931</v>
      </c>
      <c r="K1024">
        <v>0</v>
      </c>
      <c r="L1024">
        <f t="shared" si="47"/>
        <v>-0.5347799508292097</v>
      </c>
    </row>
    <row r="1025" spans="5:12" x14ac:dyDescent="0.3">
      <c r="E1025">
        <v>2027</v>
      </c>
      <c r="F1025">
        <v>0</v>
      </c>
      <c r="G1025">
        <v>27</v>
      </c>
      <c r="H1025">
        <v>1</v>
      </c>
      <c r="I1025">
        <f t="shared" si="45"/>
        <v>-0.37616443324844512</v>
      </c>
      <c r="J1025">
        <f t="shared" si="46"/>
        <v>0.40705232119841905</v>
      </c>
      <c r="K1025">
        <v>0</v>
      </c>
      <c r="L1025">
        <f t="shared" si="47"/>
        <v>-0.52264911524029722</v>
      </c>
    </row>
    <row r="1026" spans="5:12" x14ac:dyDescent="0.3">
      <c r="E1026">
        <v>2029</v>
      </c>
      <c r="F1026">
        <v>0</v>
      </c>
      <c r="G1026">
        <v>29</v>
      </c>
      <c r="H1026">
        <v>1</v>
      </c>
      <c r="I1026">
        <f t="shared" si="45"/>
        <v>-0.43524932759606699</v>
      </c>
      <c r="J1026">
        <f t="shared" si="46"/>
        <v>0.39287353974417194</v>
      </c>
      <c r="K1026">
        <v>1</v>
      </c>
      <c r="L1026">
        <f t="shared" si="47"/>
        <v>-0.93426750071720044</v>
      </c>
    </row>
    <row r="1027" spans="5:12" x14ac:dyDescent="0.3">
      <c r="E1027">
        <v>2030</v>
      </c>
      <c r="F1027">
        <v>0</v>
      </c>
      <c r="G1027">
        <v>25</v>
      </c>
      <c r="H1027">
        <v>1</v>
      </c>
      <c r="I1027">
        <f t="shared" si="45"/>
        <v>-0.31707953890082324</v>
      </c>
      <c r="J1027">
        <f t="shared" si="46"/>
        <v>0.4213876510165866</v>
      </c>
      <c r="K1027">
        <v>1</v>
      </c>
      <c r="L1027">
        <f t="shared" si="47"/>
        <v>-0.8642020827007012</v>
      </c>
    </row>
    <row r="1028" spans="5:12" x14ac:dyDescent="0.3">
      <c r="E1028">
        <v>2031</v>
      </c>
      <c r="F1028">
        <v>0</v>
      </c>
      <c r="G1028">
        <v>31</v>
      </c>
      <c r="H1028">
        <v>2</v>
      </c>
      <c r="I1028">
        <f t="shared" si="45"/>
        <v>-0.24779056630709262</v>
      </c>
      <c r="J1028">
        <f t="shared" si="46"/>
        <v>0.43836739054532731</v>
      </c>
      <c r="K1028">
        <v>1</v>
      </c>
      <c r="L1028">
        <f t="shared" si="47"/>
        <v>-0.824697928995059</v>
      </c>
    </row>
    <row r="1029" spans="5:12" x14ac:dyDescent="0.3">
      <c r="E1029">
        <v>2032</v>
      </c>
      <c r="F1029">
        <v>0</v>
      </c>
      <c r="G1029">
        <v>26</v>
      </c>
      <c r="H1029">
        <v>0</v>
      </c>
      <c r="I1029">
        <f t="shared" si="45"/>
        <v>-0.59316564171123054</v>
      </c>
      <c r="J1029">
        <f t="shared" si="46"/>
        <v>0.35590883920341287</v>
      </c>
      <c r="K1029">
        <v>1</v>
      </c>
      <c r="L1029">
        <f t="shared" si="47"/>
        <v>-1.0330806505748729</v>
      </c>
    </row>
    <row r="1030" spans="5:12" x14ac:dyDescent="0.3">
      <c r="E1030">
        <v>2033</v>
      </c>
      <c r="F1030">
        <v>0</v>
      </c>
      <c r="G1030">
        <v>24</v>
      </c>
      <c r="H1030">
        <v>2</v>
      </c>
      <c r="I1030">
        <f t="shared" si="45"/>
        <v>-4.0993436090416169E-2</v>
      </c>
      <c r="J1030">
        <f t="shared" si="46"/>
        <v>0.48975307590091938</v>
      </c>
      <c r="K1030">
        <v>1</v>
      </c>
      <c r="L1030">
        <f t="shared" si="47"/>
        <v>-0.7138539416240306</v>
      </c>
    </row>
    <row r="1031" spans="5:12" x14ac:dyDescent="0.3">
      <c r="E1031">
        <v>2034</v>
      </c>
      <c r="F1031">
        <v>0</v>
      </c>
      <c r="G1031">
        <v>21</v>
      </c>
      <c r="H1031">
        <v>2</v>
      </c>
      <c r="I1031">
        <f t="shared" si="45"/>
        <v>4.7633905431016699E-2</v>
      </c>
      <c r="J1031">
        <f t="shared" si="46"/>
        <v>0.51190622518510587</v>
      </c>
      <c r="K1031">
        <v>1</v>
      </c>
      <c r="L1031">
        <f t="shared" si="47"/>
        <v>-0.6696138246526997</v>
      </c>
    </row>
    <row r="1032" spans="5:12" x14ac:dyDescent="0.3">
      <c r="E1032">
        <v>2035</v>
      </c>
      <c r="F1032">
        <v>0</v>
      </c>
      <c r="G1032">
        <v>32</v>
      </c>
      <c r="H1032">
        <v>0</v>
      </c>
      <c r="I1032">
        <f t="shared" si="45"/>
        <v>-0.77042032475409616</v>
      </c>
      <c r="J1032">
        <f t="shared" si="46"/>
        <v>0.31638818859317552</v>
      </c>
      <c r="K1032">
        <v>1</v>
      </c>
      <c r="L1032">
        <f t="shared" si="47"/>
        <v>-1.1507853744011967</v>
      </c>
    </row>
    <row r="1033" spans="5:12" x14ac:dyDescent="0.3">
      <c r="E1033">
        <v>2036</v>
      </c>
      <c r="F1033">
        <v>0</v>
      </c>
      <c r="G1033">
        <v>26</v>
      </c>
      <c r="H1033">
        <v>2</v>
      </c>
      <c r="I1033">
        <f t="shared" si="45"/>
        <v>-0.10007833043803804</v>
      </c>
      <c r="J1033">
        <f t="shared" si="46"/>
        <v>0.47500127882482573</v>
      </c>
      <c r="K1033">
        <v>1</v>
      </c>
      <c r="L1033">
        <f t="shared" si="47"/>
        <v>-0.74443778268832894</v>
      </c>
    </row>
    <row r="1034" spans="5:12" x14ac:dyDescent="0.3">
      <c r="E1034">
        <v>2037</v>
      </c>
      <c r="F1034">
        <v>0</v>
      </c>
      <c r="G1034">
        <v>26</v>
      </c>
      <c r="H1034">
        <v>2</v>
      </c>
      <c r="I1034">
        <f t="shared" si="45"/>
        <v>-0.10007833043803804</v>
      </c>
      <c r="J1034">
        <f t="shared" si="46"/>
        <v>0.47500127882482573</v>
      </c>
      <c r="K1034">
        <v>1</v>
      </c>
      <c r="L1034">
        <f t="shared" si="47"/>
        <v>-0.74443778268832894</v>
      </c>
    </row>
    <row r="1035" spans="5:12" x14ac:dyDescent="0.3">
      <c r="E1035">
        <v>2039</v>
      </c>
      <c r="F1035">
        <v>0</v>
      </c>
      <c r="G1035">
        <v>25</v>
      </c>
      <c r="H1035">
        <v>2</v>
      </c>
      <c r="I1035">
        <f t="shared" si="45"/>
        <v>-7.0535883264226995E-2</v>
      </c>
      <c r="J1035">
        <f t="shared" si="46"/>
        <v>0.48237333675538246</v>
      </c>
      <c r="K1035">
        <v>0</v>
      </c>
      <c r="L1035">
        <f t="shared" si="47"/>
        <v>-0.65850102389844789</v>
      </c>
    </row>
    <row r="1036" spans="5:12" x14ac:dyDescent="0.3">
      <c r="E1036">
        <v>2040</v>
      </c>
      <c r="F1036">
        <v>0</v>
      </c>
      <c r="G1036">
        <v>19</v>
      </c>
      <c r="H1036">
        <v>3</v>
      </c>
      <c r="I1036">
        <f t="shared" ref="I1036:I1099" si="48">$H$5+$H$6*G1036+H1036*$H$7</f>
        <v>0.35326245541523477</v>
      </c>
      <c r="J1036">
        <f t="shared" ref="J1036:J1099" si="49">EXP(I1036)/(1+EXP(I1036))</f>
        <v>0.58740849165452902</v>
      </c>
      <c r="K1036">
        <v>1</v>
      </c>
      <c r="L1036">
        <f t="shared" ref="L1036:L1099" si="50">IF(K1036=1,LN(J1036),LN(1-J1036))</f>
        <v>-0.53203480398140612</v>
      </c>
    </row>
    <row r="1037" spans="5:12" x14ac:dyDescent="0.3">
      <c r="E1037">
        <v>2041</v>
      </c>
      <c r="F1037">
        <v>0</v>
      </c>
      <c r="G1037">
        <v>28</v>
      </c>
      <c r="H1037">
        <v>2</v>
      </c>
      <c r="I1037">
        <f t="shared" si="48"/>
        <v>-0.15916322478565992</v>
      </c>
      <c r="J1037">
        <f t="shared" si="49"/>
        <v>0.46029298303001775</v>
      </c>
      <c r="K1037">
        <v>1</v>
      </c>
      <c r="L1037">
        <f t="shared" si="50"/>
        <v>-0.77589207261574622</v>
      </c>
    </row>
    <row r="1038" spans="5:12" x14ac:dyDescent="0.3">
      <c r="E1038">
        <v>2043</v>
      </c>
      <c r="F1038">
        <v>0</v>
      </c>
      <c r="G1038">
        <v>25</v>
      </c>
      <c r="H1038">
        <v>3</v>
      </c>
      <c r="I1038">
        <f t="shared" si="48"/>
        <v>0.1760077723723692</v>
      </c>
      <c r="J1038">
        <f t="shared" si="49"/>
        <v>0.54388870017775193</v>
      </c>
      <c r="K1038">
        <v>0</v>
      </c>
      <c r="L1038">
        <f t="shared" si="50"/>
        <v>-0.78501842069251448</v>
      </c>
    </row>
    <row r="1039" spans="5:12" x14ac:dyDescent="0.3">
      <c r="E1039">
        <v>2047</v>
      </c>
      <c r="F1039">
        <v>0</v>
      </c>
      <c r="G1039">
        <v>29</v>
      </c>
      <c r="H1039">
        <v>0</v>
      </c>
      <c r="I1039">
        <f t="shared" si="48"/>
        <v>-0.68179298323266324</v>
      </c>
      <c r="J1039">
        <f t="shared" si="49"/>
        <v>0.33586124487168312</v>
      </c>
      <c r="K1039">
        <v>0</v>
      </c>
      <c r="L1039">
        <f t="shared" si="50"/>
        <v>-0.4092641827698506</v>
      </c>
    </row>
    <row r="1040" spans="5:12" x14ac:dyDescent="0.3">
      <c r="E1040">
        <v>2048</v>
      </c>
      <c r="F1040">
        <v>0</v>
      </c>
      <c r="G1040">
        <v>22</v>
      </c>
      <c r="H1040">
        <v>1</v>
      </c>
      <c r="I1040">
        <f t="shared" si="48"/>
        <v>-0.22845219737939049</v>
      </c>
      <c r="J1040">
        <f t="shared" si="49"/>
        <v>0.44313405718131693</v>
      </c>
      <c r="K1040">
        <v>0</v>
      </c>
      <c r="L1040">
        <f t="shared" si="50"/>
        <v>-0.58543074518798954</v>
      </c>
    </row>
    <row r="1041" spans="5:12" x14ac:dyDescent="0.3">
      <c r="E1041">
        <v>2049</v>
      </c>
      <c r="F1041">
        <v>0</v>
      </c>
      <c r="G1041">
        <v>32</v>
      </c>
      <c r="H1041">
        <v>1</v>
      </c>
      <c r="I1041">
        <f t="shared" si="48"/>
        <v>-0.52387666911749986</v>
      </c>
      <c r="J1041">
        <f t="shared" si="49"/>
        <v>0.37194618652417066</v>
      </c>
      <c r="K1041">
        <v>0</v>
      </c>
      <c r="L1041">
        <f t="shared" si="50"/>
        <v>-0.46512942593700207</v>
      </c>
    </row>
    <row r="1042" spans="5:12" x14ac:dyDescent="0.3">
      <c r="E1042">
        <v>2052</v>
      </c>
      <c r="F1042">
        <v>0</v>
      </c>
      <c r="G1042">
        <v>24</v>
      </c>
      <c r="H1042">
        <v>7</v>
      </c>
      <c r="I1042">
        <f t="shared" si="48"/>
        <v>1.191724842092565</v>
      </c>
      <c r="J1042">
        <f t="shared" si="49"/>
        <v>0.7670494089233626</v>
      </c>
      <c r="K1042">
        <v>1</v>
      </c>
      <c r="L1042">
        <f t="shared" si="50"/>
        <v>-0.26520406127588647</v>
      </c>
    </row>
    <row r="1043" spans="5:12" x14ac:dyDescent="0.3">
      <c r="E1043">
        <v>2053</v>
      </c>
      <c r="F1043">
        <v>0</v>
      </c>
      <c r="G1043">
        <v>25</v>
      </c>
      <c r="H1043">
        <v>1</v>
      </c>
      <c r="I1043">
        <f t="shared" si="48"/>
        <v>-0.31707953890082324</v>
      </c>
      <c r="J1043">
        <f t="shared" si="49"/>
        <v>0.4213876510165866</v>
      </c>
      <c r="K1043">
        <v>0</v>
      </c>
      <c r="L1043">
        <f t="shared" si="50"/>
        <v>-0.54712254379987779</v>
      </c>
    </row>
    <row r="1044" spans="5:12" x14ac:dyDescent="0.3">
      <c r="E1044">
        <v>2054</v>
      </c>
      <c r="F1044">
        <v>0</v>
      </c>
      <c r="G1044">
        <v>23</v>
      </c>
      <c r="H1044">
        <v>0</v>
      </c>
      <c r="I1044">
        <f t="shared" si="48"/>
        <v>-0.50453830018979762</v>
      </c>
      <c r="J1044">
        <f t="shared" si="49"/>
        <v>0.37647474563043315</v>
      </c>
      <c r="K1044">
        <v>0</v>
      </c>
      <c r="L1044">
        <f t="shared" si="50"/>
        <v>-0.47236601048092863</v>
      </c>
    </row>
    <row r="1045" spans="5:12" x14ac:dyDescent="0.3">
      <c r="E1045">
        <v>2055</v>
      </c>
      <c r="F1045">
        <v>0</v>
      </c>
      <c r="G1045">
        <v>26</v>
      </c>
      <c r="H1045">
        <v>2</v>
      </c>
      <c r="I1045">
        <f t="shared" si="48"/>
        <v>-0.10007833043803804</v>
      </c>
      <c r="J1045">
        <f t="shared" si="49"/>
        <v>0.47500127882482573</v>
      </c>
      <c r="K1045">
        <v>0</v>
      </c>
      <c r="L1045">
        <f t="shared" si="50"/>
        <v>-0.64435945225029079</v>
      </c>
    </row>
    <row r="1046" spans="5:12" x14ac:dyDescent="0.3">
      <c r="E1046">
        <v>2057</v>
      </c>
      <c r="F1046">
        <v>0</v>
      </c>
      <c r="G1046">
        <v>31</v>
      </c>
      <c r="H1046">
        <v>0</v>
      </c>
      <c r="I1046">
        <f t="shared" si="48"/>
        <v>-0.74087787758028512</v>
      </c>
      <c r="J1046">
        <f t="shared" si="49"/>
        <v>0.3228122059411408</v>
      </c>
      <c r="K1046">
        <v>1</v>
      </c>
      <c r="L1046">
        <f t="shared" si="50"/>
        <v>-1.1306845305963285</v>
      </c>
    </row>
    <row r="1047" spans="5:12" x14ac:dyDescent="0.3">
      <c r="E1047">
        <v>2058</v>
      </c>
      <c r="F1047">
        <v>0</v>
      </c>
      <c r="G1047">
        <v>18</v>
      </c>
      <c r="H1047">
        <v>1</v>
      </c>
      <c r="I1047">
        <f t="shared" si="48"/>
        <v>-0.11028240868414674</v>
      </c>
      <c r="J1047">
        <f t="shared" si="49"/>
        <v>0.47245730717254253</v>
      </c>
      <c r="K1047">
        <v>0</v>
      </c>
      <c r="L1047">
        <f t="shared" si="50"/>
        <v>-0.63952548263685527</v>
      </c>
    </row>
    <row r="1048" spans="5:12" x14ac:dyDescent="0.3">
      <c r="E1048">
        <v>2060</v>
      </c>
      <c r="F1048">
        <v>0</v>
      </c>
      <c r="G1048">
        <v>30</v>
      </c>
      <c r="H1048">
        <v>3</v>
      </c>
      <c r="I1048">
        <f t="shared" si="48"/>
        <v>2.82955365033144E-2</v>
      </c>
      <c r="J1048">
        <f t="shared" si="49"/>
        <v>0.50707341219560509</v>
      </c>
      <c r="K1048">
        <v>1</v>
      </c>
      <c r="L1048">
        <f t="shared" si="50"/>
        <v>-0.67909948864307068</v>
      </c>
    </row>
    <row r="1049" spans="5:12" x14ac:dyDescent="0.3">
      <c r="E1049">
        <v>2061</v>
      </c>
      <c r="F1049">
        <v>0</v>
      </c>
      <c r="G1049">
        <v>29</v>
      </c>
      <c r="H1049">
        <v>2</v>
      </c>
      <c r="I1049">
        <f t="shared" si="48"/>
        <v>-0.18870567195947074</v>
      </c>
      <c r="J1049">
        <f t="shared" si="49"/>
        <v>0.4529630806334754</v>
      </c>
      <c r="K1049">
        <v>0</v>
      </c>
      <c r="L1049">
        <f t="shared" si="50"/>
        <v>-0.60323898456626601</v>
      </c>
    </row>
    <row r="1050" spans="5:12" x14ac:dyDescent="0.3">
      <c r="E1050">
        <v>2062</v>
      </c>
      <c r="F1050">
        <v>0</v>
      </c>
      <c r="G1050">
        <v>27</v>
      </c>
      <c r="H1050">
        <v>1</v>
      </c>
      <c r="I1050">
        <f t="shared" si="48"/>
        <v>-0.37616443324844512</v>
      </c>
      <c r="J1050">
        <f t="shared" si="49"/>
        <v>0.40705232119841905</v>
      </c>
      <c r="K1050">
        <v>1</v>
      </c>
      <c r="L1050">
        <f t="shared" si="50"/>
        <v>-0.89881354848874218</v>
      </c>
    </row>
    <row r="1051" spans="5:12" x14ac:dyDescent="0.3">
      <c r="E1051">
        <v>2063</v>
      </c>
      <c r="F1051">
        <v>0</v>
      </c>
      <c r="G1051">
        <v>29</v>
      </c>
      <c r="H1051">
        <v>2</v>
      </c>
      <c r="I1051">
        <f t="shared" si="48"/>
        <v>-0.18870567195947074</v>
      </c>
      <c r="J1051">
        <f t="shared" si="49"/>
        <v>0.4529630806334754</v>
      </c>
      <c r="K1051">
        <v>1</v>
      </c>
      <c r="L1051">
        <f t="shared" si="50"/>
        <v>-0.79194465652573676</v>
      </c>
    </row>
    <row r="1052" spans="5:12" x14ac:dyDescent="0.3">
      <c r="E1052">
        <v>2065</v>
      </c>
      <c r="F1052">
        <v>0</v>
      </c>
      <c r="G1052">
        <v>26</v>
      </c>
      <c r="H1052">
        <v>2</v>
      </c>
      <c r="I1052">
        <f t="shared" si="48"/>
        <v>-0.10007833043803804</v>
      </c>
      <c r="J1052">
        <f t="shared" si="49"/>
        <v>0.47500127882482573</v>
      </c>
      <c r="K1052">
        <v>0</v>
      </c>
      <c r="L1052">
        <f t="shared" si="50"/>
        <v>-0.64435945225029079</v>
      </c>
    </row>
    <row r="1053" spans="5:12" x14ac:dyDescent="0.3">
      <c r="E1053">
        <v>2068</v>
      </c>
      <c r="F1053">
        <v>0</v>
      </c>
      <c r="G1053">
        <v>23</v>
      </c>
      <c r="H1053">
        <v>2</v>
      </c>
      <c r="I1053">
        <f t="shared" si="48"/>
        <v>-1.145098891660512E-2</v>
      </c>
      <c r="J1053">
        <f t="shared" si="49"/>
        <v>0.49713728405195118</v>
      </c>
      <c r="K1053">
        <v>1</v>
      </c>
      <c r="L1053">
        <f t="shared" si="50"/>
        <v>-0.69888906557209363</v>
      </c>
    </row>
    <row r="1054" spans="5:12" x14ac:dyDescent="0.3">
      <c r="E1054">
        <v>2072</v>
      </c>
      <c r="F1054">
        <v>0</v>
      </c>
      <c r="G1054">
        <v>23</v>
      </c>
      <c r="H1054">
        <v>0</v>
      </c>
      <c r="I1054">
        <f t="shared" si="48"/>
        <v>-0.50453830018979762</v>
      </c>
      <c r="J1054">
        <f t="shared" si="49"/>
        <v>0.37647474563043315</v>
      </c>
      <c r="K1054">
        <v>0</v>
      </c>
      <c r="L1054">
        <f t="shared" si="50"/>
        <v>-0.47236601048092863</v>
      </c>
    </row>
    <row r="1055" spans="5:12" x14ac:dyDescent="0.3">
      <c r="E1055">
        <v>2075</v>
      </c>
      <c r="F1055">
        <v>0</v>
      </c>
      <c r="G1055">
        <v>16</v>
      </c>
      <c r="H1055">
        <v>2</v>
      </c>
      <c r="I1055">
        <f t="shared" si="48"/>
        <v>0.19534614130007144</v>
      </c>
      <c r="J1055">
        <f t="shared" si="49"/>
        <v>0.54868182502446594</v>
      </c>
      <c r="K1055">
        <v>0</v>
      </c>
      <c r="L1055">
        <f t="shared" si="50"/>
        <v>-0.79558270046833046</v>
      </c>
    </row>
    <row r="1056" spans="5:12" x14ac:dyDescent="0.3">
      <c r="E1056">
        <v>2076</v>
      </c>
      <c r="F1056">
        <v>0</v>
      </c>
      <c r="G1056">
        <v>32</v>
      </c>
      <c r="H1056">
        <v>0</v>
      </c>
      <c r="I1056">
        <f t="shared" si="48"/>
        <v>-0.77042032475409616</v>
      </c>
      <c r="J1056">
        <f t="shared" si="49"/>
        <v>0.31638818859317552</v>
      </c>
      <c r="K1056">
        <v>0</v>
      </c>
      <c r="L1056">
        <f t="shared" si="50"/>
        <v>-0.38036504964710049</v>
      </c>
    </row>
    <row r="1057" spans="5:12" x14ac:dyDescent="0.3">
      <c r="E1057">
        <v>2080</v>
      </c>
      <c r="F1057">
        <v>0</v>
      </c>
      <c r="G1057">
        <v>22</v>
      </c>
      <c r="H1057">
        <v>1</v>
      </c>
      <c r="I1057">
        <f t="shared" si="48"/>
        <v>-0.22845219737939049</v>
      </c>
      <c r="J1057">
        <f t="shared" si="49"/>
        <v>0.44313405718131693</v>
      </c>
      <c r="K1057">
        <v>1</v>
      </c>
      <c r="L1057">
        <f t="shared" si="50"/>
        <v>-0.81388294256737992</v>
      </c>
    </row>
    <row r="1058" spans="5:12" x14ac:dyDescent="0.3">
      <c r="E1058">
        <v>2083</v>
      </c>
      <c r="F1058">
        <v>0</v>
      </c>
      <c r="G1058">
        <v>25</v>
      </c>
      <c r="H1058">
        <v>1</v>
      </c>
      <c r="I1058">
        <f t="shared" si="48"/>
        <v>-0.31707953890082324</v>
      </c>
      <c r="J1058">
        <f t="shared" si="49"/>
        <v>0.4213876510165866</v>
      </c>
      <c r="K1058">
        <v>1</v>
      </c>
      <c r="L1058">
        <f t="shared" si="50"/>
        <v>-0.8642020827007012</v>
      </c>
    </row>
    <row r="1059" spans="5:12" x14ac:dyDescent="0.3">
      <c r="E1059">
        <v>2084</v>
      </c>
      <c r="F1059">
        <v>0</v>
      </c>
      <c r="G1059">
        <v>25</v>
      </c>
      <c r="H1059">
        <v>1</v>
      </c>
      <c r="I1059">
        <f t="shared" si="48"/>
        <v>-0.31707953890082324</v>
      </c>
      <c r="J1059">
        <f t="shared" si="49"/>
        <v>0.4213876510165866</v>
      </c>
      <c r="K1059">
        <v>1</v>
      </c>
      <c r="L1059">
        <f t="shared" si="50"/>
        <v>-0.8642020827007012</v>
      </c>
    </row>
    <row r="1060" spans="5:12" x14ac:dyDescent="0.3">
      <c r="E1060">
        <v>2087</v>
      </c>
      <c r="F1060">
        <v>0</v>
      </c>
      <c r="G1060">
        <v>30</v>
      </c>
      <c r="H1060">
        <v>3</v>
      </c>
      <c r="I1060">
        <f t="shared" si="48"/>
        <v>2.82955365033144E-2</v>
      </c>
      <c r="J1060">
        <f t="shared" si="49"/>
        <v>0.50707341219560509</v>
      </c>
      <c r="K1060">
        <v>0</v>
      </c>
      <c r="L1060">
        <f t="shared" si="50"/>
        <v>-0.70739502514638497</v>
      </c>
    </row>
    <row r="1061" spans="5:12" x14ac:dyDescent="0.3">
      <c r="E1061">
        <v>2088</v>
      </c>
      <c r="F1061">
        <v>0</v>
      </c>
      <c r="G1061">
        <v>29</v>
      </c>
      <c r="H1061">
        <v>0</v>
      </c>
      <c r="I1061">
        <f t="shared" si="48"/>
        <v>-0.68179298323266324</v>
      </c>
      <c r="J1061">
        <f t="shared" si="49"/>
        <v>0.33586124487168312</v>
      </c>
      <c r="K1061">
        <v>0</v>
      </c>
      <c r="L1061">
        <f t="shared" si="50"/>
        <v>-0.4092641827698506</v>
      </c>
    </row>
    <row r="1062" spans="5:12" x14ac:dyDescent="0.3">
      <c r="E1062">
        <v>2090</v>
      </c>
      <c r="F1062">
        <v>0</v>
      </c>
      <c r="G1062">
        <v>29</v>
      </c>
      <c r="H1062">
        <v>4</v>
      </c>
      <c r="I1062">
        <f t="shared" si="48"/>
        <v>0.30438163931372175</v>
      </c>
      <c r="J1062">
        <f t="shared" si="49"/>
        <v>0.57551329398122297</v>
      </c>
      <c r="K1062">
        <v>1</v>
      </c>
      <c r="L1062">
        <f t="shared" si="50"/>
        <v>-0.5524929512065061</v>
      </c>
    </row>
    <row r="1063" spans="5:12" x14ac:dyDescent="0.3">
      <c r="E1063">
        <v>2094</v>
      </c>
      <c r="F1063">
        <v>0</v>
      </c>
      <c r="G1063">
        <v>23</v>
      </c>
      <c r="H1063">
        <v>1</v>
      </c>
      <c r="I1063">
        <f t="shared" si="48"/>
        <v>-0.25799464455320137</v>
      </c>
      <c r="J1063">
        <f t="shared" si="49"/>
        <v>0.43585673272397496</v>
      </c>
      <c r="K1063">
        <v>1</v>
      </c>
      <c r="L1063">
        <f t="shared" si="50"/>
        <v>-0.83044168430194298</v>
      </c>
    </row>
    <row r="1064" spans="5:12" x14ac:dyDescent="0.3">
      <c r="E1064">
        <v>2095</v>
      </c>
      <c r="F1064">
        <v>0</v>
      </c>
      <c r="G1064">
        <v>25</v>
      </c>
      <c r="H1064">
        <v>2</v>
      </c>
      <c r="I1064">
        <f t="shared" si="48"/>
        <v>-7.0535883264226995E-2</v>
      </c>
      <c r="J1064">
        <f t="shared" si="49"/>
        <v>0.48237333675538246</v>
      </c>
      <c r="K1064">
        <v>0</v>
      </c>
      <c r="L1064">
        <f t="shared" si="50"/>
        <v>-0.65850102389844789</v>
      </c>
    </row>
    <row r="1065" spans="5:12" x14ac:dyDescent="0.3">
      <c r="E1065">
        <v>2098</v>
      </c>
      <c r="F1065">
        <v>0</v>
      </c>
      <c r="G1065">
        <v>19</v>
      </c>
      <c r="H1065">
        <v>0</v>
      </c>
      <c r="I1065">
        <f t="shared" si="48"/>
        <v>-0.38636851149455392</v>
      </c>
      <c r="J1065">
        <f t="shared" si="49"/>
        <v>0.4045918124419266</v>
      </c>
      <c r="K1065">
        <v>0</v>
      </c>
      <c r="L1065">
        <f t="shared" si="50"/>
        <v>-0.51850807913781582</v>
      </c>
    </row>
    <row r="1066" spans="5:12" x14ac:dyDescent="0.3">
      <c r="E1066">
        <v>2100</v>
      </c>
      <c r="F1066">
        <v>0</v>
      </c>
      <c r="G1066">
        <v>32</v>
      </c>
      <c r="H1066">
        <v>2</v>
      </c>
      <c r="I1066">
        <f t="shared" si="48"/>
        <v>-0.27733301348090367</v>
      </c>
      <c r="J1066">
        <f t="shared" si="49"/>
        <v>0.43110774424711629</v>
      </c>
      <c r="K1066">
        <v>0</v>
      </c>
      <c r="L1066">
        <f t="shared" si="50"/>
        <v>-0.5640642199867002</v>
      </c>
    </row>
    <row r="1067" spans="5:12" x14ac:dyDescent="0.3">
      <c r="E1067">
        <v>2101</v>
      </c>
      <c r="F1067">
        <v>0</v>
      </c>
      <c r="G1067">
        <v>28</v>
      </c>
      <c r="H1067">
        <v>4</v>
      </c>
      <c r="I1067">
        <f t="shared" si="48"/>
        <v>0.33392408648753258</v>
      </c>
      <c r="J1067">
        <f t="shared" si="49"/>
        <v>0.5827138600795716</v>
      </c>
      <c r="K1067">
        <v>0</v>
      </c>
      <c r="L1067">
        <f t="shared" si="50"/>
        <v>-0.87398310564235604</v>
      </c>
    </row>
    <row r="1068" spans="5:12" x14ac:dyDescent="0.3">
      <c r="E1068">
        <v>2104</v>
      </c>
      <c r="F1068">
        <v>0</v>
      </c>
      <c r="G1068">
        <v>27</v>
      </c>
      <c r="H1068">
        <v>1</v>
      </c>
      <c r="I1068">
        <f t="shared" si="48"/>
        <v>-0.37616443324844512</v>
      </c>
      <c r="J1068">
        <f t="shared" si="49"/>
        <v>0.40705232119841905</v>
      </c>
      <c r="K1068">
        <v>1</v>
      </c>
      <c r="L1068">
        <f t="shared" si="50"/>
        <v>-0.89881354848874218</v>
      </c>
    </row>
    <row r="1069" spans="5:12" x14ac:dyDescent="0.3">
      <c r="E1069">
        <v>2108</v>
      </c>
      <c r="F1069">
        <v>0</v>
      </c>
      <c r="G1069">
        <v>25</v>
      </c>
      <c r="H1069">
        <v>3</v>
      </c>
      <c r="I1069">
        <f t="shared" si="48"/>
        <v>0.1760077723723692</v>
      </c>
      <c r="J1069">
        <f t="shared" si="49"/>
        <v>0.54388870017775193</v>
      </c>
      <c r="K1069">
        <v>0</v>
      </c>
      <c r="L1069">
        <f t="shared" si="50"/>
        <v>-0.78501842069251448</v>
      </c>
    </row>
    <row r="1070" spans="5:12" x14ac:dyDescent="0.3">
      <c r="E1070">
        <v>2110</v>
      </c>
      <c r="F1070">
        <v>0</v>
      </c>
      <c r="G1070">
        <v>28</v>
      </c>
      <c r="H1070">
        <v>1</v>
      </c>
      <c r="I1070">
        <f t="shared" si="48"/>
        <v>-0.40570688042225617</v>
      </c>
      <c r="J1070">
        <f t="shared" si="49"/>
        <v>0.39994197604775911</v>
      </c>
      <c r="K1070">
        <v>0</v>
      </c>
      <c r="L1070">
        <f t="shared" si="50"/>
        <v>-0.5107289218547032</v>
      </c>
    </row>
    <row r="1071" spans="5:12" x14ac:dyDescent="0.3">
      <c r="E1071">
        <v>2113</v>
      </c>
      <c r="F1071">
        <v>0</v>
      </c>
      <c r="G1071">
        <v>27</v>
      </c>
      <c r="H1071">
        <v>1</v>
      </c>
      <c r="I1071">
        <f t="shared" si="48"/>
        <v>-0.37616443324844512</v>
      </c>
      <c r="J1071">
        <f t="shared" si="49"/>
        <v>0.40705232119841905</v>
      </c>
      <c r="K1071">
        <v>1</v>
      </c>
      <c r="L1071">
        <f t="shared" si="50"/>
        <v>-0.89881354848874218</v>
      </c>
    </row>
    <row r="1072" spans="5:12" x14ac:dyDescent="0.3">
      <c r="E1072">
        <v>2114</v>
      </c>
      <c r="F1072">
        <v>0</v>
      </c>
      <c r="G1072">
        <v>29</v>
      </c>
      <c r="H1072">
        <v>1</v>
      </c>
      <c r="I1072">
        <f t="shared" si="48"/>
        <v>-0.43524932759606699</v>
      </c>
      <c r="J1072">
        <f t="shared" si="49"/>
        <v>0.39287353974417194</v>
      </c>
      <c r="K1072">
        <v>0</v>
      </c>
      <c r="L1072">
        <f t="shared" si="50"/>
        <v>-0.49901817312113333</v>
      </c>
    </row>
    <row r="1073" spans="5:12" x14ac:dyDescent="0.3">
      <c r="E1073">
        <v>2118</v>
      </c>
      <c r="F1073">
        <v>0</v>
      </c>
      <c r="G1073">
        <v>23</v>
      </c>
      <c r="H1073">
        <v>3</v>
      </c>
      <c r="I1073">
        <f t="shared" si="48"/>
        <v>0.23509266671999107</v>
      </c>
      <c r="J1073">
        <f t="shared" si="49"/>
        <v>0.55850396207037833</v>
      </c>
      <c r="K1073">
        <v>0</v>
      </c>
      <c r="L1073">
        <f t="shared" si="50"/>
        <v>-0.81758623309023215</v>
      </c>
    </row>
    <row r="1074" spans="5:12" x14ac:dyDescent="0.3">
      <c r="E1074">
        <v>2119</v>
      </c>
      <c r="F1074">
        <v>0</v>
      </c>
      <c r="G1074">
        <v>33</v>
      </c>
      <c r="H1074">
        <v>3</v>
      </c>
      <c r="I1074">
        <f t="shared" si="48"/>
        <v>-6.0331805018118301E-2</v>
      </c>
      <c r="J1074">
        <f t="shared" si="49"/>
        <v>0.48492162215053652</v>
      </c>
      <c r="K1074">
        <v>0</v>
      </c>
      <c r="L1074">
        <f t="shared" si="50"/>
        <v>-0.6634361998991658</v>
      </c>
    </row>
    <row r="1075" spans="5:12" x14ac:dyDescent="0.3">
      <c r="E1075">
        <v>2120</v>
      </c>
      <c r="F1075">
        <v>0</v>
      </c>
      <c r="G1075">
        <v>29</v>
      </c>
      <c r="H1075">
        <v>5</v>
      </c>
      <c r="I1075">
        <f t="shared" si="48"/>
        <v>0.55092529495031806</v>
      </c>
      <c r="J1075">
        <f t="shared" si="49"/>
        <v>0.63435023985505845</v>
      </c>
      <c r="K1075">
        <v>1</v>
      </c>
      <c r="L1075">
        <f t="shared" si="50"/>
        <v>-0.45515404828405642</v>
      </c>
    </row>
    <row r="1076" spans="5:12" x14ac:dyDescent="0.3">
      <c r="E1076">
        <v>2121</v>
      </c>
      <c r="F1076">
        <v>0</v>
      </c>
      <c r="G1076">
        <v>24</v>
      </c>
      <c r="H1076">
        <v>4</v>
      </c>
      <c r="I1076">
        <f t="shared" si="48"/>
        <v>0.45209387518277633</v>
      </c>
      <c r="J1076">
        <f t="shared" si="49"/>
        <v>0.6111369560483515</v>
      </c>
      <c r="K1076">
        <v>0</v>
      </c>
      <c r="L1076">
        <f t="shared" si="50"/>
        <v>-0.94452806945935608</v>
      </c>
    </row>
    <row r="1077" spans="5:12" x14ac:dyDescent="0.3">
      <c r="E1077">
        <v>2123</v>
      </c>
      <c r="F1077">
        <v>0</v>
      </c>
      <c r="G1077">
        <v>24</v>
      </c>
      <c r="H1077">
        <v>1</v>
      </c>
      <c r="I1077">
        <f t="shared" si="48"/>
        <v>-0.28753709172701242</v>
      </c>
      <c r="J1077">
        <f t="shared" si="49"/>
        <v>0.42860693442267345</v>
      </c>
      <c r="K1077">
        <v>0</v>
      </c>
      <c r="L1077">
        <f t="shared" si="50"/>
        <v>-0.55967792510557524</v>
      </c>
    </row>
    <row r="1078" spans="5:12" x14ac:dyDescent="0.3">
      <c r="E1078">
        <v>2125</v>
      </c>
      <c r="F1078">
        <v>0</v>
      </c>
      <c r="G1078">
        <v>26</v>
      </c>
      <c r="H1078">
        <v>0</v>
      </c>
      <c r="I1078">
        <f t="shared" si="48"/>
        <v>-0.59316564171123054</v>
      </c>
      <c r="J1078">
        <f t="shared" si="49"/>
        <v>0.35590883920341287</v>
      </c>
      <c r="K1078">
        <v>0</v>
      </c>
      <c r="L1078">
        <f t="shared" si="50"/>
        <v>-0.43991500886364249</v>
      </c>
    </row>
    <row r="1079" spans="5:12" x14ac:dyDescent="0.3">
      <c r="E1079">
        <v>2126</v>
      </c>
      <c r="F1079">
        <v>0</v>
      </c>
      <c r="G1079">
        <v>24</v>
      </c>
      <c r="H1079">
        <v>1</v>
      </c>
      <c r="I1079">
        <f t="shared" si="48"/>
        <v>-0.28753709172701242</v>
      </c>
      <c r="J1079">
        <f t="shared" si="49"/>
        <v>0.42860693442267345</v>
      </c>
      <c r="K1079">
        <v>1</v>
      </c>
      <c r="L1079">
        <f t="shared" si="50"/>
        <v>-0.8472150168325876</v>
      </c>
    </row>
    <row r="1080" spans="5:12" x14ac:dyDescent="0.3">
      <c r="E1080">
        <v>2129</v>
      </c>
      <c r="F1080">
        <v>0</v>
      </c>
      <c r="G1080">
        <v>32</v>
      </c>
      <c r="H1080">
        <v>1</v>
      </c>
      <c r="I1080">
        <f t="shared" si="48"/>
        <v>-0.52387666911749986</v>
      </c>
      <c r="J1080">
        <f t="shared" si="49"/>
        <v>0.37194618652417066</v>
      </c>
      <c r="K1080">
        <v>1</v>
      </c>
      <c r="L1080">
        <f t="shared" si="50"/>
        <v>-0.98900609505450199</v>
      </c>
    </row>
    <row r="1081" spans="5:12" x14ac:dyDescent="0.3">
      <c r="E1081">
        <v>2130</v>
      </c>
      <c r="F1081">
        <v>0</v>
      </c>
      <c r="G1081">
        <v>32</v>
      </c>
      <c r="H1081">
        <v>1</v>
      </c>
      <c r="I1081">
        <f t="shared" si="48"/>
        <v>-0.52387666911749986</v>
      </c>
      <c r="J1081">
        <f t="shared" si="49"/>
        <v>0.37194618652417066</v>
      </c>
      <c r="K1081">
        <v>1</v>
      </c>
      <c r="L1081">
        <f t="shared" si="50"/>
        <v>-0.98900609505450199</v>
      </c>
    </row>
    <row r="1082" spans="5:12" x14ac:dyDescent="0.3">
      <c r="E1082">
        <v>2132</v>
      </c>
      <c r="F1082">
        <v>0</v>
      </c>
      <c r="G1082">
        <v>23</v>
      </c>
      <c r="H1082">
        <v>2</v>
      </c>
      <c r="I1082">
        <f t="shared" si="48"/>
        <v>-1.145098891660512E-2</v>
      </c>
      <c r="J1082">
        <f t="shared" si="49"/>
        <v>0.49713728405195118</v>
      </c>
      <c r="K1082">
        <v>1</v>
      </c>
      <c r="L1082">
        <f t="shared" si="50"/>
        <v>-0.69888906557209363</v>
      </c>
    </row>
    <row r="1083" spans="5:12" x14ac:dyDescent="0.3">
      <c r="E1083">
        <v>2134</v>
      </c>
      <c r="F1083">
        <v>0</v>
      </c>
      <c r="G1083">
        <v>29</v>
      </c>
      <c r="H1083">
        <v>1</v>
      </c>
      <c r="I1083">
        <f t="shared" si="48"/>
        <v>-0.43524932759606699</v>
      </c>
      <c r="J1083">
        <f t="shared" si="49"/>
        <v>0.39287353974417194</v>
      </c>
      <c r="K1083">
        <v>1</v>
      </c>
      <c r="L1083">
        <f t="shared" si="50"/>
        <v>-0.93426750071720044</v>
      </c>
    </row>
    <row r="1084" spans="5:12" x14ac:dyDescent="0.3">
      <c r="E1084">
        <v>2135</v>
      </c>
      <c r="F1084">
        <v>0</v>
      </c>
      <c r="G1084">
        <v>25</v>
      </c>
      <c r="H1084">
        <v>0</v>
      </c>
      <c r="I1084">
        <f t="shared" si="48"/>
        <v>-0.56362319453741949</v>
      </c>
      <c r="J1084">
        <f t="shared" si="49"/>
        <v>0.36270953759513541</v>
      </c>
      <c r="K1084">
        <v>0</v>
      </c>
      <c r="L1084">
        <f t="shared" si="50"/>
        <v>-0.45052974240251975</v>
      </c>
    </row>
    <row r="1085" spans="5:12" x14ac:dyDescent="0.3">
      <c r="E1085">
        <v>2136</v>
      </c>
      <c r="F1085">
        <v>0</v>
      </c>
      <c r="G1085">
        <v>30</v>
      </c>
      <c r="H1085">
        <v>3</v>
      </c>
      <c r="I1085">
        <f t="shared" si="48"/>
        <v>2.82955365033144E-2</v>
      </c>
      <c r="J1085">
        <f t="shared" si="49"/>
        <v>0.50707341219560509</v>
      </c>
      <c r="K1085">
        <v>0</v>
      </c>
      <c r="L1085">
        <f t="shared" si="50"/>
        <v>-0.70739502514638497</v>
      </c>
    </row>
    <row r="1086" spans="5:12" x14ac:dyDescent="0.3">
      <c r="E1086">
        <v>2142</v>
      </c>
      <c r="F1086">
        <v>0</v>
      </c>
      <c r="G1086">
        <v>26</v>
      </c>
      <c r="H1086">
        <v>1</v>
      </c>
      <c r="I1086">
        <f t="shared" si="48"/>
        <v>-0.34662198607463429</v>
      </c>
      <c r="J1086">
        <f t="shared" si="49"/>
        <v>0.41420181963297931</v>
      </c>
      <c r="K1086">
        <v>0</v>
      </c>
      <c r="L1086">
        <f t="shared" si="50"/>
        <v>-0.5347799508292097</v>
      </c>
    </row>
    <row r="1087" spans="5:12" x14ac:dyDescent="0.3">
      <c r="E1087">
        <v>2147</v>
      </c>
      <c r="F1087">
        <v>0</v>
      </c>
      <c r="G1087">
        <v>27</v>
      </c>
      <c r="H1087">
        <v>0</v>
      </c>
      <c r="I1087">
        <f t="shared" si="48"/>
        <v>-0.62270808888504137</v>
      </c>
      <c r="J1087">
        <f t="shared" si="49"/>
        <v>0.34916578971949414</v>
      </c>
      <c r="K1087">
        <v>0</v>
      </c>
      <c r="L1087">
        <f t="shared" si="50"/>
        <v>-0.42950033851528152</v>
      </c>
    </row>
    <row r="1088" spans="5:12" x14ac:dyDescent="0.3">
      <c r="E1088">
        <v>2151</v>
      </c>
      <c r="F1088">
        <v>0</v>
      </c>
      <c r="G1088">
        <v>30</v>
      </c>
      <c r="H1088">
        <v>5</v>
      </c>
      <c r="I1088">
        <f t="shared" si="48"/>
        <v>0.52138284777650701</v>
      </c>
      <c r="J1088">
        <f t="shared" si="49"/>
        <v>0.62747106547748766</v>
      </c>
      <c r="K1088">
        <v>1</v>
      </c>
      <c r="L1088">
        <f t="shared" si="50"/>
        <v>-0.46605771983218175</v>
      </c>
    </row>
    <row r="1089" spans="5:12" x14ac:dyDescent="0.3">
      <c r="E1089">
        <v>2153</v>
      </c>
      <c r="F1089">
        <v>0</v>
      </c>
      <c r="G1089">
        <v>22</v>
      </c>
      <c r="H1089">
        <v>1</v>
      </c>
      <c r="I1089">
        <f t="shared" si="48"/>
        <v>-0.22845219737939049</v>
      </c>
      <c r="J1089">
        <f t="shared" si="49"/>
        <v>0.44313405718131693</v>
      </c>
      <c r="K1089">
        <v>0</v>
      </c>
      <c r="L1089">
        <f t="shared" si="50"/>
        <v>-0.58543074518798954</v>
      </c>
    </row>
    <row r="1090" spans="5:12" x14ac:dyDescent="0.3">
      <c r="E1090">
        <v>2154</v>
      </c>
      <c r="F1090">
        <v>0</v>
      </c>
      <c r="G1090">
        <v>28</v>
      </c>
      <c r="H1090">
        <v>0</v>
      </c>
      <c r="I1090">
        <f t="shared" si="48"/>
        <v>-0.65225053605885241</v>
      </c>
      <c r="J1090">
        <f t="shared" si="49"/>
        <v>0.34248256352607059</v>
      </c>
      <c r="K1090">
        <v>1</v>
      </c>
      <c r="L1090">
        <f t="shared" si="50"/>
        <v>-1.0715345319887177</v>
      </c>
    </row>
    <row r="1091" spans="5:12" x14ac:dyDescent="0.3">
      <c r="E1091">
        <v>2155</v>
      </c>
      <c r="F1091">
        <v>0</v>
      </c>
      <c r="G1091">
        <v>28</v>
      </c>
      <c r="H1091">
        <v>2</v>
      </c>
      <c r="I1091">
        <f t="shared" si="48"/>
        <v>-0.15916322478565992</v>
      </c>
      <c r="J1091">
        <f t="shared" si="49"/>
        <v>0.46029298303001775</v>
      </c>
      <c r="K1091">
        <v>1</v>
      </c>
      <c r="L1091">
        <f t="shared" si="50"/>
        <v>-0.77589207261574622</v>
      </c>
    </row>
    <row r="1092" spans="5:12" x14ac:dyDescent="0.3">
      <c r="E1092">
        <v>2160</v>
      </c>
      <c r="F1092">
        <v>0</v>
      </c>
      <c r="G1092">
        <v>30</v>
      </c>
      <c r="H1092">
        <v>0</v>
      </c>
      <c r="I1092">
        <f t="shared" si="48"/>
        <v>-0.71133543040647429</v>
      </c>
      <c r="J1092">
        <f t="shared" si="49"/>
        <v>0.32930382606524239</v>
      </c>
      <c r="K1092">
        <v>0</v>
      </c>
      <c r="L1092">
        <f t="shared" si="50"/>
        <v>-0.39943904047784023</v>
      </c>
    </row>
    <row r="1093" spans="5:12" x14ac:dyDescent="0.3">
      <c r="E1093">
        <v>2163</v>
      </c>
      <c r="F1093">
        <v>0</v>
      </c>
      <c r="G1093">
        <v>26</v>
      </c>
      <c r="H1093">
        <v>2</v>
      </c>
      <c r="I1093">
        <f t="shared" si="48"/>
        <v>-0.10007833043803804</v>
      </c>
      <c r="J1093">
        <f t="shared" si="49"/>
        <v>0.47500127882482573</v>
      </c>
      <c r="K1093">
        <v>0</v>
      </c>
      <c r="L1093">
        <f t="shared" si="50"/>
        <v>-0.64435945225029079</v>
      </c>
    </row>
    <row r="1094" spans="5:12" x14ac:dyDescent="0.3">
      <c r="E1094">
        <v>2164</v>
      </c>
      <c r="F1094">
        <v>0</v>
      </c>
      <c r="G1094">
        <v>22</v>
      </c>
      <c r="H1094">
        <v>1</v>
      </c>
      <c r="I1094">
        <f t="shared" si="48"/>
        <v>-0.22845219737939049</v>
      </c>
      <c r="J1094">
        <f t="shared" si="49"/>
        <v>0.44313405718131693</v>
      </c>
      <c r="K1094">
        <v>1</v>
      </c>
      <c r="L1094">
        <f t="shared" si="50"/>
        <v>-0.81388294256737992</v>
      </c>
    </row>
    <row r="1095" spans="5:12" x14ac:dyDescent="0.3">
      <c r="E1095">
        <v>2165</v>
      </c>
      <c r="F1095">
        <v>0</v>
      </c>
      <c r="G1095">
        <v>25</v>
      </c>
      <c r="H1095">
        <v>4</v>
      </c>
      <c r="I1095">
        <f t="shared" si="48"/>
        <v>0.4225514280089655</v>
      </c>
      <c r="J1095">
        <f t="shared" si="49"/>
        <v>0.60409362269018163</v>
      </c>
      <c r="K1095">
        <v>1</v>
      </c>
      <c r="L1095">
        <f t="shared" si="50"/>
        <v>-0.50402608860532816</v>
      </c>
    </row>
    <row r="1096" spans="5:12" x14ac:dyDescent="0.3">
      <c r="E1096">
        <v>2167</v>
      </c>
      <c r="F1096">
        <v>0</v>
      </c>
      <c r="G1096">
        <v>28</v>
      </c>
      <c r="H1096">
        <v>0</v>
      </c>
      <c r="I1096">
        <f t="shared" si="48"/>
        <v>-0.65225053605885241</v>
      </c>
      <c r="J1096">
        <f t="shared" si="49"/>
        <v>0.34248256352607059</v>
      </c>
      <c r="K1096">
        <v>1</v>
      </c>
      <c r="L1096">
        <f t="shared" si="50"/>
        <v>-1.0715345319887177</v>
      </c>
    </row>
    <row r="1097" spans="5:12" x14ac:dyDescent="0.3">
      <c r="E1097">
        <v>2170</v>
      </c>
      <c r="F1097">
        <v>0</v>
      </c>
      <c r="G1097">
        <v>27</v>
      </c>
      <c r="H1097">
        <v>4</v>
      </c>
      <c r="I1097">
        <f t="shared" si="48"/>
        <v>0.36346653366134363</v>
      </c>
      <c r="J1097">
        <f t="shared" si="49"/>
        <v>0.58987932433231505</v>
      </c>
      <c r="K1097">
        <v>1</v>
      </c>
      <c r="L1097">
        <f t="shared" si="50"/>
        <v>-0.52783729803248836</v>
      </c>
    </row>
    <row r="1098" spans="5:12" x14ac:dyDescent="0.3">
      <c r="E1098">
        <v>2171</v>
      </c>
      <c r="F1098">
        <v>0</v>
      </c>
      <c r="G1098">
        <v>28</v>
      </c>
      <c r="H1098">
        <v>0</v>
      </c>
      <c r="I1098">
        <f t="shared" si="48"/>
        <v>-0.65225053605885241</v>
      </c>
      <c r="J1098">
        <f t="shared" si="49"/>
        <v>0.34248256352607059</v>
      </c>
      <c r="K1098">
        <v>0</v>
      </c>
      <c r="L1098">
        <f t="shared" si="50"/>
        <v>-0.41928399592986543</v>
      </c>
    </row>
    <row r="1099" spans="5:12" x14ac:dyDescent="0.3">
      <c r="E1099">
        <v>2173</v>
      </c>
      <c r="F1099">
        <v>0</v>
      </c>
      <c r="G1099">
        <v>30</v>
      </c>
      <c r="H1099">
        <v>1</v>
      </c>
      <c r="I1099">
        <f t="shared" si="48"/>
        <v>-0.46479177476987804</v>
      </c>
      <c r="J1099">
        <f t="shared" si="49"/>
        <v>0.38584969912226913</v>
      </c>
      <c r="K1099">
        <v>0</v>
      </c>
      <c r="L1099">
        <f t="shared" si="50"/>
        <v>-0.48751559108796061</v>
      </c>
    </row>
    <row r="1100" spans="5:12" x14ac:dyDescent="0.3">
      <c r="E1100">
        <v>2174</v>
      </c>
      <c r="F1100">
        <v>0</v>
      </c>
      <c r="G1100">
        <v>33</v>
      </c>
      <c r="H1100">
        <v>0</v>
      </c>
      <c r="I1100">
        <f t="shared" ref="I1100:I1163" si="51">$H$5+$H$6*G1100+H1100*$H$7</f>
        <v>-0.79996277192790699</v>
      </c>
      <c r="J1100">
        <f t="shared" ref="J1100:J1163" si="52">EXP(I1100)/(1+EXP(I1100))</f>
        <v>0.31003348237431105</v>
      </c>
      <c r="K1100">
        <v>0</v>
      </c>
      <c r="L1100">
        <f t="shared" ref="L1100:L1163" si="53">IF(K1100=1,LN(J1100),LN(1-J1100))</f>
        <v>-0.37111220774837755</v>
      </c>
    </row>
    <row r="1101" spans="5:12" x14ac:dyDescent="0.3">
      <c r="E1101">
        <v>2177</v>
      </c>
      <c r="F1101">
        <v>0</v>
      </c>
      <c r="G1101">
        <v>27</v>
      </c>
      <c r="H1101">
        <v>3</v>
      </c>
      <c r="I1101">
        <f t="shared" si="51"/>
        <v>0.11692287802474732</v>
      </c>
      <c r="J1101">
        <f t="shared" si="52"/>
        <v>0.52919746397064094</v>
      </c>
      <c r="K1101">
        <v>0</v>
      </c>
      <c r="L1101">
        <f t="shared" si="53"/>
        <v>-0.75331651697212254</v>
      </c>
    </row>
    <row r="1102" spans="5:12" x14ac:dyDescent="0.3">
      <c r="E1102">
        <v>2179</v>
      </c>
      <c r="F1102">
        <v>0</v>
      </c>
      <c r="G1102">
        <v>22</v>
      </c>
      <c r="H1102">
        <v>1</v>
      </c>
      <c r="I1102">
        <f t="shared" si="51"/>
        <v>-0.22845219737939049</v>
      </c>
      <c r="J1102">
        <f t="shared" si="52"/>
        <v>0.44313405718131693</v>
      </c>
      <c r="K1102">
        <v>0</v>
      </c>
      <c r="L1102">
        <f t="shared" si="53"/>
        <v>-0.58543074518798954</v>
      </c>
    </row>
    <row r="1103" spans="5:12" x14ac:dyDescent="0.3">
      <c r="E1103">
        <v>2180</v>
      </c>
      <c r="F1103">
        <v>0</v>
      </c>
      <c r="G1103">
        <v>27</v>
      </c>
      <c r="H1103">
        <v>1</v>
      </c>
      <c r="I1103">
        <f t="shared" si="51"/>
        <v>-0.37616443324844512</v>
      </c>
      <c r="J1103">
        <f t="shared" si="52"/>
        <v>0.40705232119841905</v>
      </c>
      <c r="K1103">
        <v>0</v>
      </c>
      <c r="L1103">
        <f t="shared" si="53"/>
        <v>-0.52264911524029722</v>
      </c>
    </row>
    <row r="1104" spans="5:12" x14ac:dyDescent="0.3">
      <c r="E1104">
        <v>2182</v>
      </c>
      <c r="F1104">
        <v>0</v>
      </c>
      <c r="G1104">
        <v>31</v>
      </c>
      <c r="H1104">
        <v>1</v>
      </c>
      <c r="I1104">
        <f t="shared" si="51"/>
        <v>-0.49433422194368887</v>
      </c>
      <c r="J1104">
        <f t="shared" si="52"/>
        <v>0.37887306856506053</v>
      </c>
      <c r="K1104">
        <v>0</v>
      </c>
      <c r="L1104">
        <f t="shared" si="53"/>
        <v>-0.47621981948921732</v>
      </c>
    </row>
    <row r="1105" spans="5:12" x14ac:dyDescent="0.3">
      <c r="E1105">
        <v>2185</v>
      </c>
      <c r="F1105">
        <v>0</v>
      </c>
      <c r="G1105">
        <v>27</v>
      </c>
      <c r="H1105">
        <v>0</v>
      </c>
      <c r="I1105">
        <f t="shared" si="51"/>
        <v>-0.62270808888504137</v>
      </c>
      <c r="J1105">
        <f t="shared" si="52"/>
        <v>0.34916578971949414</v>
      </c>
      <c r="K1105">
        <v>1</v>
      </c>
      <c r="L1105">
        <f t="shared" si="53"/>
        <v>-1.0522084274003227</v>
      </c>
    </row>
    <row r="1106" spans="5:12" x14ac:dyDescent="0.3">
      <c r="E1106">
        <v>2186</v>
      </c>
      <c r="F1106">
        <v>0</v>
      </c>
      <c r="G1106">
        <v>26</v>
      </c>
      <c r="H1106">
        <v>4</v>
      </c>
      <c r="I1106">
        <f t="shared" si="51"/>
        <v>0.39300898083515445</v>
      </c>
      <c r="J1106">
        <f t="shared" si="52"/>
        <v>0.59700683983632319</v>
      </c>
      <c r="K1106">
        <v>0</v>
      </c>
      <c r="L1106">
        <f t="shared" si="53"/>
        <v>-0.90883568947805382</v>
      </c>
    </row>
    <row r="1107" spans="5:12" x14ac:dyDescent="0.3">
      <c r="E1107">
        <v>2187</v>
      </c>
      <c r="F1107">
        <v>0</v>
      </c>
      <c r="G1107">
        <v>30</v>
      </c>
      <c r="H1107">
        <v>0</v>
      </c>
      <c r="I1107">
        <f t="shared" si="51"/>
        <v>-0.71133543040647429</v>
      </c>
      <c r="J1107">
        <f t="shared" si="52"/>
        <v>0.32930382606524239</v>
      </c>
      <c r="K1107">
        <v>1</v>
      </c>
      <c r="L1107">
        <f t="shared" si="53"/>
        <v>-1.1107744708843146</v>
      </c>
    </row>
    <row r="1108" spans="5:12" x14ac:dyDescent="0.3">
      <c r="E1108">
        <v>2191</v>
      </c>
      <c r="F1108">
        <v>0</v>
      </c>
      <c r="G1108">
        <v>20</v>
      </c>
      <c r="H1108">
        <v>2</v>
      </c>
      <c r="I1108">
        <f t="shared" si="51"/>
        <v>7.7176352604827636E-2</v>
      </c>
      <c r="J1108">
        <f t="shared" si="52"/>
        <v>0.5192845172481646</v>
      </c>
      <c r="K1108">
        <v>1</v>
      </c>
      <c r="L1108">
        <f t="shared" si="53"/>
        <v>-0.65530334323420625</v>
      </c>
    </row>
    <row r="1109" spans="5:12" x14ac:dyDescent="0.3">
      <c r="E1109">
        <v>2194</v>
      </c>
      <c r="F1109">
        <v>0</v>
      </c>
      <c r="G1109">
        <v>19</v>
      </c>
      <c r="H1109">
        <v>3</v>
      </c>
      <c r="I1109">
        <f t="shared" si="51"/>
        <v>0.35326245541523477</v>
      </c>
      <c r="J1109">
        <f t="shared" si="52"/>
        <v>0.58740849165452902</v>
      </c>
      <c r="K1109">
        <v>1</v>
      </c>
      <c r="L1109">
        <f t="shared" si="53"/>
        <v>-0.53203480398140612</v>
      </c>
    </row>
    <row r="1110" spans="5:12" x14ac:dyDescent="0.3">
      <c r="E1110">
        <v>2195</v>
      </c>
      <c r="F1110">
        <v>0</v>
      </c>
      <c r="G1110">
        <v>27</v>
      </c>
      <c r="H1110">
        <v>2</v>
      </c>
      <c r="I1110">
        <f t="shared" si="51"/>
        <v>-0.12962077761184887</v>
      </c>
      <c r="J1110">
        <f t="shared" si="52"/>
        <v>0.46764010094237973</v>
      </c>
      <c r="K1110">
        <v>0</v>
      </c>
      <c r="L1110">
        <f t="shared" si="53"/>
        <v>-0.63043551637680539</v>
      </c>
    </row>
    <row r="1111" spans="5:12" x14ac:dyDescent="0.3">
      <c r="E1111">
        <v>2196</v>
      </c>
      <c r="F1111">
        <v>0</v>
      </c>
      <c r="G1111">
        <v>31</v>
      </c>
      <c r="H1111">
        <v>2</v>
      </c>
      <c r="I1111">
        <f t="shared" si="51"/>
        <v>-0.24779056630709262</v>
      </c>
      <c r="J1111">
        <f t="shared" si="52"/>
        <v>0.43836739054532731</v>
      </c>
      <c r="K1111">
        <v>0</v>
      </c>
      <c r="L1111">
        <f t="shared" si="53"/>
        <v>-0.57690736268796639</v>
      </c>
    </row>
    <row r="1112" spans="5:12" x14ac:dyDescent="0.3">
      <c r="E1112">
        <v>2197</v>
      </c>
      <c r="F1112">
        <v>0</v>
      </c>
      <c r="G1112">
        <v>27</v>
      </c>
      <c r="H1112">
        <v>2</v>
      </c>
      <c r="I1112">
        <f t="shared" si="51"/>
        <v>-0.12962077761184887</v>
      </c>
      <c r="J1112">
        <f t="shared" si="52"/>
        <v>0.46764010094237973</v>
      </c>
      <c r="K1112">
        <v>0</v>
      </c>
      <c r="L1112">
        <f t="shared" si="53"/>
        <v>-0.63043551637680539</v>
      </c>
    </row>
    <row r="1113" spans="5:12" x14ac:dyDescent="0.3">
      <c r="E1113">
        <v>2198</v>
      </c>
      <c r="F1113">
        <v>0</v>
      </c>
      <c r="G1113">
        <v>23</v>
      </c>
      <c r="H1113">
        <v>0</v>
      </c>
      <c r="I1113">
        <f t="shared" si="51"/>
        <v>-0.50453830018979762</v>
      </c>
      <c r="J1113">
        <f t="shared" si="52"/>
        <v>0.37647474563043315</v>
      </c>
      <c r="K1113">
        <v>1</v>
      </c>
      <c r="L1113">
        <f t="shared" si="53"/>
        <v>-0.97690431067072625</v>
      </c>
    </row>
    <row r="1114" spans="5:12" x14ac:dyDescent="0.3">
      <c r="E1114">
        <v>2200</v>
      </c>
      <c r="F1114">
        <v>0</v>
      </c>
      <c r="G1114">
        <v>21</v>
      </c>
      <c r="H1114">
        <v>4</v>
      </c>
      <c r="I1114">
        <f t="shared" si="51"/>
        <v>0.54072121670420925</v>
      </c>
      <c r="J1114">
        <f t="shared" si="52"/>
        <v>0.63198017516762717</v>
      </c>
      <c r="K1114">
        <v>0</v>
      </c>
      <c r="L1114">
        <f t="shared" si="53"/>
        <v>-0.9996184704371408</v>
      </c>
    </row>
    <row r="1115" spans="5:12" x14ac:dyDescent="0.3">
      <c r="E1115">
        <v>2201</v>
      </c>
      <c r="F1115">
        <v>0</v>
      </c>
      <c r="G1115">
        <v>27</v>
      </c>
      <c r="H1115">
        <v>4</v>
      </c>
      <c r="I1115">
        <f t="shared" si="51"/>
        <v>0.36346653366134363</v>
      </c>
      <c r="J1115">
        <f t="shared" si="52"/>
        <v>0.58987932433231505</v>
      </c>
      <c r="K1115">
        <v>1</v>
      </c>
      <c r="L1115">
        <f t="shared" si="53"/>
        <v>-0.52783729803248836</v>
      </c>
    </row>
    <row r="1116" spans="5:12" x14ac:dyDescent="0.3">
      <c r="E1116">
        <v>2202</v>
      </c>
      <c r="F1116">
        <v>0</v>
      </c>
      <c r="G1116">
        <v>28</v>
      </c>
      <c r="H1116">
        <v>1</v>
      </c>
      <c r="I1116">
        <f t="shared" si="51"/>
        <v>-0.40570688042225617</v>
      </c>
      <c r="J1116">
        <f t="shared" si="52"/>
        <v>0.39994197604775911</v>
      </c>
      <c r="K1116">
        <v>0</v>
      </c>
      <c r="L1116">
        <f t="shared" si="53"/>
        <v>-0.5107289218547032</v>
      </c>
    </row>
    <row r="1117" spans="5:12" x14ac:dyDescent="0.3">
      <c r="E1117">
        <v>2203</v>
      </c>
      <c r="F1117">
        <v>0</v>
      </c>
      <c r="G1117">
        <v>25</v>
      </c>
      <c r="H1117">
        <v>1</v>
      </c>
      <c r="I1117">
        <f t="shared" si="51"/>
        <v>-0.31707953890082324</v>
      </c>
      <c r="J1117">
        <f t="shared" si="52"/>
        <v>0.4213876510165866</v>
      </c>
      <c r="K1117">
        <v>0</v>
      </c>
      <c r="L1117">
        <f t="shared" si="53"/>
        <v>-0.54712254379987779</v>
      </c>
    </row>
    <row r="1118" spans="5:12" x14ac:dyDescent="0.3">
      <c r="E1118">
        <v>2205</v>
      </c>
      <c r="F1118">
        <v>0</v>
      </c>
      <c r="G1118">
        <v>31</v>
      </c>
      <c r="H1118">
        <v>2</v>
      </c>
      <c r="I1118">
        <f t="shared" si="51"/>
        <v>-0.24779056630709262</v>
      </c>
      <c r="J1118">
        <f t="shared" si="52"/>
        <v>0.43836739054532731</v>
      </c>
      <c r="K1118">
        <v>0</v>
      </c>
      <c r="L1118">
        <f t="shared" si="53"/>
        <v>-0.57690736268796639</v>
      </c>
    </row>
    <row r="1119" spans="5:12" x14ac:dyDescent="0.3">
      <c r="E1119">
        <v>2206</v>
      </c>
      <c r="F1119">
        <v>0</v>
      </c>
      <c r="G1119">
        <v>26</v>
      </c>
      <c r="H1119">
        <v>3</v>
      </c>
      <c r="I1119">
        <f t="shared" si="51"/>
        <v>0.14646532519855815</v>
      </c>
      <c r="J1119">
        <f t="shared" si="52"/>
        <v>0.53655101334266553</v>
      </c>
      <c r="K1119">
        <v>1</v>
      </c>
      <c r="L1119">
        <f t="shared" si="53"/>
        <v>-0.62259363598406614</v>
      </c>
    </row>
    <row r="1120" spans="5:12" x14ac:dyDescent="0.3">
      <c r="E1120">
        <v>2211</v>
      </c>
      <c r="F1120">
        <v>0</v>
      </c>
      <c r="G1120">
        <v>27</v>
      </c>
      <c r="H1120">
        <v>1</v>
      </c>
      <c r="I1120">
        <f t="shared" si="51"/>
        <v>-0.37616443324844512</v>
      </c>
      <c r="J1120">
        <f t="shared" si="52"/>
        <v>0.40705232119841905</v>
      </c>
      <c r="K1120">
        <v>0</v>
      </c>
      <c r="L1120">
        <f t="shared" si="53"/>
        <v>-0.52264911524029722</v>
      </c>
    </row>
    <row r="1121" spans="5:12" x14ac:dyDescent="0.3">
      <c r="E1121">
        <v>2213</v>
      </c>
      <c r="F1121">
        <v>0</v>
      </c>
      <c r="G1121">
        <v>27</v>
      </c>
      <c r="H1121">
        <v>1</v>
      </c>
      <c r="I1121">
        <f t="shared" si="51"/>
        <v>-0.37616443324844512</v>
      </c>
      <c r="J1121">
        <f t="shared" si="52"/>
        <v>0.40705232119841905</v>
      </c>
      <c r="K1121">
        <v>0</v>
      </c>
      <c r="L1121">
        <f t="shared" si="53"/>
        <v>-0.52264911524029722</v>
      </c>
    </row>
    <row r="1122" spans="5:12" x14ac:dyDescent="0.3">
      <c r="E1122">
        <v>2217</v>
      </c>
      <c r="F1122">
        <v>0</v>
      </c>
      <c r="G1122">
        <v>22</v>
      </c>
      <c r="H1122">
        <v>1</v>
      </c>
      <c r="I1122">
        <f t="shared" si="51"/>
        <v>-0.22845219737939049</v>
      </c>
      <c r="J1122">
        <f t="shared" si="52"/>
        <v>0.44313405718131693</v>
      </c>
      <c r="K1122">
        <v>1</v>
      </c>
      <c r="L1122">
        <f t="shared" si="53"/>
        <v>-0.81388294256737992</v>
      </c>
    </row>
    <row r="1123" spans="5:12" x14ac:dyDescent="0.3">
      <c r="E1123">
        <v>2218</v>
      </c>
      <c r="F1123">
        <v>0</v>
      </c>
      <c r="G1123">
        <v>26</v>
      </c>
      <c r="H1123">
        <v>1</v>
      </c>
      <c r="I1123">
        <f t="shared" si="51"/>
        <v>-0.34662198607463429</v>
      </c>
      <c r="J1123">
        <f t="shared" si="52"/>
        <v>0.41420181963297931</v>
      </c>
      <c r="K1123">
        <v>0</v>
      </c>
      <c r="L1123">
        <f t="shared" si="53"/>
        <v>-0.5347799508292097</v>
      </c>
    </row>
    <row r="1124" spans="5:12" x14ac:dyDescent="0.3">
      <c r="E1124">
        <v>2220</v>
      </c>
      <c r="F1124">
        <v>0</v>
      </c>
      <c r="G1124">
        <v>22</v>
      </c>
      <c r="H1124">
        <v>3</v>
      </c>
      <c r="I1124">
        <f t="shared" si="51"/>
        <v>0.26463511389380195</v>
      </c>
      <c r="J1124">
        <f t="shared" si="52"/>
        <v>0.56577536216396829</v>
      </c>
      <c r="K1124">
        <v>1</v>
      </c>
      <c r="L1124">
        <f t="shared" si="53"/>
        <v>-0.56955816619539879</v>
      </c>
    </row>
    <row r="1125" spans="5:12" x14ac:dyDescent="0.3">
      <c r="E1125">
        <v>2221</v>
      </c>
      <c r="F1125">
        <v>0</v>
      </c>
      <c r="G1125">
        <v>28</v>
      </c>
      <c r="H1125">
        <v>1</v>
      </c>
      <c r="I1125">
        <f t="shared" si="51"/>
        <v>-0.40570688042225617</v>
      </c>
      <c r="J1125">
        <f t="shared" si="52"/>
        <v>0.39994197604775911</v>
      </c>
      <c r="K1125">
        <v>0</v>
      </c>
      <c r="L1125">
        <f t="shared" si="53"/>
        <v>-0.5107289218547032</v>
      </c>
    </row>
    <row r="1126" spans="5:12" x14ac:dyDescent="0.3">
      <c r="E1126">
        <v>2225</v>
      </c>
      <c r="F1126">
        <v>0</v>
      </c>
      <c r="G1126">
        <v>26</v>
      </c>
      <c r="H1126">
        <v>1</v>
      </c>
      <c r="I1126">
        <f t="shared" si="51"/>
        <v>-0.34662198607463429</v>
      </c>
      <c r="J1126">
        <f t="shared" si="52"/>
        <v>0.41420181963297931</v>
      </c>
      <c r="K1126">
        <v>0</v>
      </c>
      <c r="L1126">
        <f t="shared" si="53"/>
        <v>-0.5347799508292097</v>
      </c>
    </row>
    <row r="1127" spans="5:12" x14ac:dyDescent="0.3">
      <c r="E1127">
        <v>2226</v>
      </c>
      <c r="F1127">
        <v>0</v>
      </c>
      <c r="G1127">
        <v>30</v>
      </c>
      <c r="H1127">
        <v>1</v>
      </c>
      <c r="I1127">
        <f t="shared" si="51"/>
        <v>-0.46479177476987804</v>
      </c>
      <c r="J1127">
        <f t="shared" si="52"/>
        <v>0.38584969912226913</v>
      </c>
      <c r="K1127">
        <v>1</v>
      </c>
      <c r="L1127">
        <f t="shared" si="53"/>
        <v>-0.95230736585783871</v>
      </c>
    </row>
    <row r="1128" spans="5:12" x14ac:dyDescent="0.3">
      <c r="E1128">
        <v>2227</v>
      </c>
      <c r="F1128">
        <v>0</v>
      </c>
      <c r="G1128">
        <v>26</v>
      </c>
      <c r="H1128">
        <v>1</v>
      </c>
      <c r="I1128">
        <f t="shared" si="51"/>
        <v>-0.34662198607463429</v>
      </c>
      <c r="J1128">
        <f t="shared" si="52"/>
        <v>0.41420181963297931</v>
      </c>
      <c r="K1128">
        <v>1</v>
      </c>
      <c r="L1128">
        <f t="shared" si="53"/>
        <v>-0.88140193690384405</v>
      </c>
    </row>
    <row r="1129" spans="5:12" x14ac:dyDescent="0.3">
      <c r="E1129">
        <v>2229</v>
      </c>
      <c r="F1129">
        <v>0</v>
      </c>
      <c r="G1129">
        <v>21</v>
      </c>
      <c r="H1129">
        <v>1</v>
      </c>
      <c r="I1129">
        <f t="shared" si="51"/>
        <v>-0.19890975020557955</v>
      </c>
      <c r="J1129">
        <f t="shared" si="52"/>
        <v>0.45043587221572295</v>
      </c>
      <c r="K1129">
        <v>1</v>
      </c>
      <c r="L1129">
        <f t="shared" si="53"/>
        <v>-0.79753956008899829</v>
      </c>
    </row>
    <row r="1130" spans="5:12" x14ac:dyDescent="0.3">
      <c r="E1130">
        <v>2230</v>
      </c>
      <c r="F1130">
        <v>0</v>
      </c>
      <c r="G1130">
        <v>29</v>
      </c>
      <c r="H1130">
        <v>3</v>
      </c>
      <c r="I1130">
        <f t="shared" si="51"/>
        <v>5.7837983677125449E-2</v>
      </c>
      <c r="J1130">
        <f t="shared" si="52"/>
        <v>0.5144554664027764</v>
      </c>
      <c r="K1130">
        <v>1</v>
      </c>
      <c r="L1130">
        <f t="shared" si="53"/>
        <v>-0.66464628449458862</v>
      </c>
    </row>
    <row r="1131" spans="5:12" x14ac:dyDescent="0.3">
      <c r="E1131">
        <v>2234</v>
      </c>
      <c r="F1131">
        <v>0</v>
      </c>
      <c r="G1131">
        <v>25</v>
      </c>
      <c r="H1131">
        <v>0</v>
      </c>
      <c r="I1131">
        <f t="shared" si="51"/>
        <v>-0.56362319453741949</v>
      </c>
      <c r="J1131">
        <f t="shared" si="52"/>
        <v>0.36270953759513541</v>
      </c>
      <c r="K1131">
        <v>0</v>
      </c>
      <c r="L1131">
        <f t="shared" si="53"/>
        <v>-0.45052974240251975</v>
      </c>
    </row>
    <row r="1132" spans="5:12" x14ac:dyDescent="0.3">
      <c r="E1132">
        <v>2236</v>
      </c>
      <c r="F1132">
        <v>0</v>
      </c>
      <c r="G1132">
        <v>30</v>
      </c>
      <c r="H1132">
        <v>1</v>
      </c>
      <c r="I1132">
        <f t="shared" si="51"/>
        <v>-0.46479177476987804</v>
      </c>
      <c r="J1132">
        <f t="shared" si="52"/>
        <v>0.38584969912226913</v>
      </c>
      <c r="K1132">
        <v>1</v>
      </c>
      <c r="L1132">
        <f t="shared" si="53"/>
        <v>-0.95230736585783871</v>
      </c>
    </row>
    <row r="1133" spans="5:12" x14ac:dyDescent="0.3">
      <c r="E1133">
        <v>2237</v>
      </c>
      <c r="F1133">
        <v>0</v>
      </c>
      <c r="G1133">
        <v>25</v>
      </c>
      <c r="H1133">
        <v>1</v>
      </c>
      <c r="I1133">
        <f t="shared" si="51"/>
        <v>-0.31707953890082324</v>
      </c>
      <c r="J1133">
        <f t="shared" si="52"/>
        <v>0.4213876510165866</v>
      </c>
      <c r="K1133">
        <v>1</v>
      </c>
      <c r="L1133">
        <f t="shared" si="53"/>
        <v>-0.8642020827007012</v>
      </c>
    </row>
    <row r="1134" spans="5:12" x14ac:dyDescent="0.3">
      <c r="E1134">
        <v>2239</v>
      </c>
      <c r="F1134">
        <v>0</v>
      </c>
      <c r="G1134">
        <v>24</v>
      </c>
      <c r="H1134">
        <v>0</v>
      </c>
      <c r="I1134">
        <f t="shared" si="51"/>
        <v>-0.53408074736360867</v>
      </c>
      <c r="J1134">
        <f t="shared" si="52"/>
        <v>0.36956562245441987</v>
      </c>
      <c r="K1134">
        <v>1</v>
      </c>
      <c r="L1134">
        <f t="shared" si="53"/>
        <v>-0.99542695638034351</v>
      </c>
    </row>
    <row r="1135" spans="5:12" x14ac:dyDescent="0.3">
      <c r="E1135">
        <v>2241</v>
      </c>
      <c r="F1135">
        <v>0</v>
      </c>
      <c r="G1135">
        <v>30</v>
      </c>
      <c r="H1135">
        <v>3</v>
      </c>
      <c r="I1135">
        <f t="shared" si="51"/>
        <v>2.82955365033144E-2</v>
      </c>
      <c r="J1135">
        <f t="shared" si="52"/>
        <v>0.50707341219560509</v>
      </c>
      <c r="K1135">
        <v>1</v>
      </c>
      <c r="L1135">
        <f t="shared" si="53"/>
        <v>-0.67909948864307068</v>
      </c>
    </row>
    <row r="1136" spans="5:12" x14ac:dyDescent="0.3">
      <c r="E1136">
        <v>2242</v>
      </c>
      <c r="F1136">
        <v>0</v>
      </c>
      <c r="G1136">
        <v>24</v>
      </c>
      <c r="H1136">
        <v>0</v>
      </c>
      <c r="I1136">
        <f t="shared" si="51"/>
        <v>-0.53408074736360867</v>
      </c>
      <c r="J1136">
        <f t="shared" si="52"/>
        <v>0.36956562245441987</v>
      </c>
      <c r="K1136">
        <v>1</v>
      </c>
      <c r="L1136">
        <f t="shared" si="53"/>
        <v>-0.99542695638034351</v>
      </c>
    </row>
    <row r="1137" spans="5:12" x14ac:dyDescent="0.3">
      <c r="E1137">
        <v>2247</v>
      </c>
      <c r="F1137">
        <v>0</v>
      </c>
      <c r="G1137">
        <v>22</v>
      </c>
      <c r="H1137">
        <v>2</v>
      </c>
      <c r="I1137">
        <f t="shared" si="51"/>
        <v>1.8091458257205761E-2</v>
      </c>
      <c r="J1137">
        <f t="shared" si="52"/>
        <v>0.50452274120688312</v>
      </c>
      <c r="K1137">
        <v>0</v>
      </c>
      <c r="L1137">
        <f t="shared" si="53"/>
        <v>-0.70223382173834725</v>
      </c>
    </row>
    <row r="1138" spans="5:12" x14ac:dyDescent="0.3">
      <c r="E1138">
        <v>2249</v>
      </c>
      <c r="F1138">
        <v>0</v>
      </c>
      <c r="G1138">
        <v>28</v>
      </c>
      <c r="H1138">
        <v>2</v>
      </c>
      <c r="I1138">
        <f t="shared" si="51"/>
        <v>-0.15916322478565992</v>
      </c>
      <c r="J1138">
        <f t="shared" si="52"/>
        <v>0.46029298303001775</v>
      </c>
      <c r="K1138">
        <v>0</v>
      </c>
      <c r="L1138">
        <f t="shared" si="53"/>
        <v>-0.61672884783008641</v>
      </c>
    </row>
    <row r="1139" spans="5:12" x14ac:dyDescent="0.3">
      <c r="E1139">
        <v>2251</v>
      </c>
      <c r="F1139">
        <v>0</v>
      </c>
      <c r="G1139">
        <v>28</v>
      </c>
      <c r="H1139">
        <v>1</v>
      </c>
      <c r="I1139">
        <f t="shared" si="51"/>
        <v>-0.40570688042225617</v>
      </c>
      <c r="J1139">
        <f t="shared" si="52"/>
        <v>0.39994197604775911</v>
      </c>
      <c r="K1139">
        <v>1</v>
      </c>
      <c r="L1139">
        <f t="shared" si="53"/>
        <v>-0.91643580227695931</v>
      </c>
    </row>
    <row r="1140" spans="5:12" x14ac:dyDescent="0.3">
      <c r="E1140">
        <v>2252</v>
      </c>
      <c r="F1140">
        <v>0</v>
      </c>
      <c r="G1140">
        <v>29</v>
      </c>
      <c r="H1140">
        <v>1</v>
      </c>
      <c r="I1140">
        <f t="shared" si="51"/>
        <v>-0.43524932759606699</v>
      </c>
      <c r="J1140">
        <f t="shared" si="52"/>
        <v>0.39287353974417194</v>
      </c>
      <c r="K1140">
        <v>0</v>
      </c>
      <c r="L1140">
        <f t="shared" si="53"/>
        <v>-0.49901817312113333</v>
      </c>
    </row>
    <row r="1141" spans="5:12" x14ac:dyDescent="0.3">
      <c r="E1141">
        <v>2253</v>
      </c>
      <c r="F1141">
        <v>0</v>
      </c>
      <c r="G1141">
        <v>20</v>
      </c>
      <c r="H1141">
        <v>0</v>
      </c>
      <c r="I1141">
        <f t="shared" si="51"/>
        <v>-0.41591095866836486</v>
      </c>
      <c r="J1141">
        <f t="shared" si="52"/>
        <v>0.39749563466027021</v>
      </c>
      <c r="K1141">
        <v>1</v>
      </c>
      <c r="L1141">
        <f t="shared" si="53"/>
        <v>-0.92257132693479449</v>
      </c>
    </row>
    <row r="1142" spans="5:12" x14ac:dyDescent="0.3">
      <c r="E1142">
        <v>2254</v>
      </c>
      <c r="F1142">
        <v>0</v>
      </c>
      <c r="G1142">
        <v>20</v>
      </c>
      <c r="H1142">
        <v>1</v>
      </c>
      <c r="I1142">
        <f t="shared" si="51"/>
        <v>-0.16936730303176861</v>
      </c>
      <c r="J1142">
        <f t="shared" si="52"/>
        <v>0.4577591003482826</v>
      </c>
      <c r="K1142">
        <v>0</v>
      </c>
      <c r="L1142">
        <f t="shared" si="53"/>
        <v>-0.6120449119854291</v>
      </c>
    </row>
    <row r="1143" spans="5:12" x14ac:dyDescent="0.3">
      <c r="E1143">
        <v>2256</v>
      </c>
      <c r="F1143">
        <v>0</v>
      </c>
      <c r="G1143">
        <v>24</v>
      </c>
      <c r="H1143">
        <v>2</v>
      </c>
      <c r="I1143">
        <f t="shared" si="51"/>
        <v>-4.0993436090416169E-2</v>
      </c>
      <c r="J1143">
        <f t="shared" si="52"/>
        <v>0.48975307590091938</v>
      </c>
      <c r="K1143">
        <v>1</v>
      </c>
      <c r="L1143">
        <f t="shared" si="53"/>
        <v>-0.7138539416240306</v>
      </c>
    </row>
    <row r="1144" spans="5:12" x14ac:dyDescent="0.3">
      <c r="E1144">
        <v>2262</v>
      </c>
      <c r="F1144">
        <v>0</v>
      </c>
      <c r="G1144">
        <v>29</v>
      </c>
      <c r="H1144">
        <v>1</v>
      </c>
      <c r="I1144">
        <f t="shared" si="51"/>
        <v>-0.43524932759606699</v>
      </c>
      <c r="J1144">
        <f t="shared" si="52"/>
        <v>0.39287353974417194</v>
      </c>
      <c r="K1144">
        <v>0</v>
      </c>
      <c r="L1144">
        <f t="shared" si="53"/>
        <v>-0.49901817312113333</v>
      </c>
    </row>
    <row r="1145" spans="5:12" x14ac:dyDescent="0.3">
      <c r="E1145">
        <v>2263</v>
      </c>
      <c r="F1145">
        <v>0</v>
      </c>
      <c r="G1145">
        <v>26</v>
      </c>
      <c r="H1145">
        <v>1</v>
      </c>
      <c r="I1145">
        <f t="shared" si="51"/>
        <v>-0.34662198607463429</v>
      </c>
      <c r="J1145">
        <f t="shared" si="52"/>
        <v>0.41420181963297931</v>
      </c>
      <c r="K1145">
        <v>1</v>
      </c>
      <c r="L1145">
        <f t="shared" si="53"/>
        <v>-0.88140193690384405</v>
      </c>
    </row>
    <row r="1146" spans="5:12" x14ac:dyDescent="0.3">
      <c r="E1146">
        <v>2264</v>
      </c>
      <c r="F1146">
        <v>0</v>
      </c>
      <c r="G1146">
        <v>31</v>
      </c>
      <c r="H1146">
        <v>0</v>
      </c>
      <c r="I1146">
        <f t="shared" si="51"/>
        <v>-0.74087787758028512</v>
      </c>
      <c r="J1146">
        <f t="shared" si="52"/>
        <v>0.3228122059411408</v>
      </c>
      <c r="K1146">
        <v>0</v>
      </c>
      <c r="L1146">
        <f t="shared" si="53"/>
        <v>-0.38980665301604345</v>
      </c>
    </row>
    <row r="1147" spans="5:12" x14ac:dyDescent="0.3">
      <c r="E1147">
        <v>2268</v>
      </c>
      <c r="F1147">
        <v>0</v>
      </c>
      <c r="G1147">
        <v>32</v>
      </c>
      <c r="H1147">
        <v>0</v>
      </c>
      <c r="I1147">
        <f t="shared" si="51"/>
        <v>-0.77042032475409616</v>
      </c>
      <c r="J1147">
        <f t="shared" si="52"/>
        <v>0.31638818859317552</v>
      </c>
      <c r="K1147">
        <v>1</v>
      </c>
      <c r="L1147">
        <f t="shared" si="53"/>
        <v>-1.1507853744011967</v>
      </c>
    </row>
    <row r="1148" spans="5:12" x14ac:dyDescent="0.3">
      <c r="E1148">
        <v>2273</v>
      </c>
      <c r="F1148">
        <v>0</v>
      </c>
      <c r="G1148">
        <v>24</v>
      </c>
      <c r="H1148">
        <v>1</v>
      </c>
      <c r="I1148">
        <f t="shared" si="51"/>
        <v>-0.28753709172701242</v>
      </c>
      <c r="J1148">
        <f t="shared" si="52"/>
        <v>0.42860693442267345</v>
      </c>
      <c r="K1148">
        <v>0</v>
      </c>
      <c r="L1148">
        <f t="shared" si="53"/>
        <v>-0.55967792510557524</v>
      </c>
    </row>
    <row r="1149" spans="5:12" x14ac:dyDescent="0.3">
      <c r="E1149">
        <v>2277</v>
      </c>
      <c r="F1149">
        <v>0</v>
      </c>
      <c r="G1149">
        <v>28</v>
      </c>
      <c r="H1149">
        <v>3</v>
      </c>
      <c r="I1149">
        <f t="shared" si="51"/>
        <v>8.7380430850936275E-2</v>
      </c>
      <c r="J1149">
        <f t="shared" si="52"/>
        <v>0.52183121874916027</v>
      </c>
      <c r="K1149">
        <v>1</v>
      </c>
      <c r="L1149">
        <f t="shared" si="53"/>
        <v>-0.65041107911334395</v>
      </c>
    </row>
    <row r="1150" spans="5:12" x14ac:dyDescent="0.3">
      <c r="E1150">
        <v>2279</v>
      </c>
      <c r="F1150">
        <v>0</v>
      </c>
      <c r="G1150">
        <v>32</v>
      </c>
      <c r="H1150">
        <v>1</v>
      </c>
      <c r="I1150">
        <f t="shared" si="51"/>
        <v>-0.52387666911749986</v>
      </c>
      <c r="J1150">
        <f t="shared" si="52"/>
        <v>0.37194618652417066</v>
      </c>
      <c r="K1150">
        <v>0</v>
      </c>
      <c r="L1150">
        <f t="shared" si="53"/>
        <v>-0.46512942593700207</v>
      </c>
    </row>
    <row r="1151" spans="5:12" x14ac:dyDescent="0.3">
      <c r="E1151">
        <v>2281</v>
      </c>
      <c r="F1151">
        <v>0</v>
      </c>
      <c r="G1151">
        <v>27</v>
      </c>
      <c r="H1151">
        <v>2</v>
      </c>
      <c r="I1151">
        <f t="shared" si="51"/>
        <v>-0.12962077761184887</v>
      </c>
      <c r="J1151">
        <f t="shared" si="52"/>
        <v>0.46764010094237973</v>
      </c>
      <c r="K1151">
        <v>0</v>
      </c>
      <c r="L1151">
        <f t="shared" si="53"/>
        <v>-0.63043551637680539</v>
      </c>
    </row>
    <row r="1152" spans="5:12" x14ac:dyDescent="0.3">
      <c r="E1152">
        <v>2282</v>
      </c>
      <c r="F1152">
        <v>0</v>
      </c>
      <c r="G1152">
        <v>20</v>
      </c>
      <c r="H1152">
        <v>2</v>
      </c>
      <c r="I1152">
        <f t="shared" si="51"/>
        <v>7.7176352604827636E-2</v>
      </c>
      <c r="J1152">
        <f t="shared" si="52"/>
        <v>0.5192845172481646</v>
      </c>
      <c r="K1152">
        <v>1</v>
      </c>
      <c r="L1152">
        <f t="shared" si="53"/>
        <v>-0.65530334323420625</v>
      </c>
    </row>
    <row r="1153" spans="5:12" x14ac:dyDescent="0.3">
      <c r="E1153">
        <v>2283</v>
      </c>
      <c r="F1153">
        <v>0</v>
      </c>
      <c r="G1153">
        <v>25</v>
      </c>
      <c r="H1153">
        <v>1</v>
      </c>
      <c r="I1153">
        <f t="shared" si="51"/>
        <v>-0.31707953890082324</v>
      </c>
      <c r="J1153">
        <f t="shared" si="52"/>
        <v>0.4213876510165866</v>
      </c>
      <c r="K1153">
        <v>1</v>
      </c>
      <c r="L1153">
        <f t="shared" si="53"/>
        <v>-0.8642020827007012</v>
      </c>
    </row>
    <row r="1154" spans="5:12" x14ac:dyDescent="0.3">
      <c r="E1154">
        <v>2286</v>
      </c>
      <c r="F1154">
        <v>0</v>
      </c>
      <c r="G1154">
        <v>24</v>
      </c>
      <c r="H1154">
        <v>2</v>
      </c>
      <c r="I1154">
        <f t="shared" si="51"/>
        <v>-4.0993436090416169E-2</v>
      </c>
      <c r="J1154">
        <f t="shared" si="52"/>
        <v>0.48975307590091938</v>
      </c>
      <c r="K1154">
        <v>0</v>
      </c>
      <c r="L1154">
        <f t="shared" si="53"/>
        <v>-0.67286050553361465</v>
      </c>
    </row>
    <row r="1155" spans="5:12" x14ac:dyDescent="0.3">
      <c r="E1155">
        <v>2287</v>
      </c>
      <c r="F1155">
        <v>0</v>
      </c>
      <c r="G1155">
        <v>37</v>
      </c>
      <c r="H1155">
        <v>0</v>
      </c>
      <c r="I1155">
        <f t="shared" si="51"/>
        <v>-0.91813256062315074</v>
      </c>
      <c r="J1155">
        <f t="shared" si="52"/>
        <v>0.28533855069653247</v>
      </c>
      <c r="K1155">
        <v>0</v>
      </c>
      <c r="L1155">
        <f t="shared" si="53"/>
        <v>-0.33594634590112643</v>
      </c>
    </row>
    <row r="1156" spans="5:12" x14ac:dyDescent="0.3">
      <c r="E1156">
        <v>2288</v>
      </c>
      <c r="F1156">
        <v>0</v>
      </c>
      <c r="G1156">
        <v>25</v>
      </c>
      <c r="H1156">
        <v>2</v>
      </c>
      <c r="I1156">
        <f t="shared" si="51"/>
        <v>-7.0535883264226995E-2</v>
      </c>
      <c r="J1156">
        <f t="shared" si="52"/>
        <v>0.48237333675538246</v>
      </c>
      <c r="K1156">
        <v>1</v>
      </c>
      <c r="L1156">
        <f t="shared" si="53"/>
        <v>-0.729036907162675</v>
      </c>
    </row>
    <row r="1157" spans="5:12" x14ac:dyDescent="0.3">
      <c r="E1157">
        <v>2292</v>
      </c>
      <c r="F1157">
        <v>0</v>
      </c>
      <c r="G1157">
        <v>22</v>
      </c>
      <c r="H1157">
        <v>0</v>
      </c>
      <c r="I1157">
        <f t="shared" si="51"/>
        <v>-0.47499585301598674</v>
      </c>
      <c r="J1157">
        <f t="shared" si="52"/>
        <v>0.38343447587697599</v>
      </c>
      <c r="K1157">
        <v>0</v>
      </c>
      <c r="L1157">
        <f t="shared" si="53"/>
        <v>-0.48359067796543342</v>
      </c>
    </row>
    <row r="1158" spans="5:12" x14ac:dyDescent="0.3">
      <c r="E1158">
        <v>2294</v>
      </c>
      <c r="F1158">
        <v>0</v>
      </c>
      <c r="G1158">
        <v>31</v>
      </c>
      <c r="H1158">
        <v>4</v>
      </c>
      <c r="I1158">
        <f t="shared" si="51"/>
        <v>0.24529674496609988</v>
      </c>
      <c r="J1158">
        <f t="shared" si="52"/>
        <v>0.5610185330299392</v>
      </c>
      <c r="K1158">
        <v>0</v>
      </c>
      <c r="L1158">
        <f t="shared" si="53"/>
        <v>-0.82329808326721576</v>
      </c>
    </row>
    <row r="1159" spans="5:12" x14ac:dyDescent="0.3">
      <c r="E1159">
        <v>2297</v>
      </c>
      <c r="F1159">
        <v>0</v>
      </c>
      <c r="G1159">
        <v>26</v>
      </c>
      <c r="H1159">
        <v>0</v>
      </c>
      <c r="I1159">
        <f t="shared" si="51"/>
        <v>-0.59316564171123054</v>
      </c>
      <c r="J1159">
        <f t="shared" si="52"/>
        <v>0.35590883920341287</v>
      </c>
      <c r="K1159">
        <v>1</v>
      </c>
      <c r="L1159">
        <f t="shared" si="53"/>
        <v>-1.0330806505748729</v>
      </c>
    </row>
    <row r="1160" spans="5:12" x14ac:dyDescent="0.3">
      <c r="E1160">
        <v>2299</v>
      </c>
      <c r="F1160">
        <v>0</v>
      </c>
      <c r="G1160">
        <v>29</v>
      </c>
      <c r="H1160">
        <v>3</v>
      </c>
      <c r="I1160">
        <f t="shared" si="51"/>
        <v>5.7837983677125449E-2</v>
      </c>
      <c r="J1160">
        <f t="shared" si="52"/>
        <v>0.5144554664027764</v>
      </c>
      <c r="K1160">
        <v>1</v>
      </c>
      <c r="L1160">
        <f t="shared" si="53"/>
        <v>-0.66464628449458862</v>
      </c>
    </row>
    <row r="1161" spans="5:12" x14ac:dyDescent="0.3">
      <c r="E1161">
        <v>2300</v>
      </c>
      <c r="F1161">
        <v>0</v>
      </c>
      <c r="G1161">
        <v>25</v>
      </c>
      <c r="H1161">
        <v>0</v>
      </c>
      <c r="I1161">
        <f t="shared" si="51"/>
        <v>-0.56362319453741949</v>
      </c>
      <c r="J1161">
        <f t="shared" si="52"/>
        <v>0.36270953759513541</v>
      </c>
      <c r="K1161">
        <v>1</v>
      </c>
      <c r="L1161">
        <f t="shared" si="53"/>
        <v>-1.0141529369399391</v>
      </c>
    </row>
    <row r="1162" spans="5:12" x14ac:dyDescent="0.3">
      <c r="E1162">
        <v>2301</v>
      </c>
      <c r="F1162">
        <v>0</v>
      </c>
      <c r="G1162">
        <v>26</v>
      </c>
      <c r="H1162">
        <v>0</v>
      </c>
      <c r="I1162">
        <f t="shared" si="51"/>
        <v>-0.59316564171123054</v>
      </c>
      <c r="J1162">
        <f t="shared" si="52"/>
        <v>0.35590883920341287</v>
      </c>
      <c r="K1162">
        <v>1</v>
      </c>
      <c r="L1162">
        <f t="shared" si="53"/>
        <v>-1.0330806505748729</v>
      </c>
    </row>
    <row r="1163" spans="5:12" x14ac:dyDescent="0.3">
      <c r="E1163">
        <v>2305</v>
      </c>
      <c r="F1163">
        <v>0</v>
      </c>
      <c r="G1163">
        <v>28</v>
      </c>
      <c r="H1163">
        <v>1</v>
      </c>
      <c r="I1163">
        <f t="shared" si="51"/>
        <v>-0.40570688042225617</v>
      </c>
      <c r="J1163">
        <f t="shared" si="52"/>
        <v>0.39994197604775911</v>
      </c>
      <c r="K1163">
        <v>0</v>
      </c>
      <c r="L1163">
        <f t="shared" si="53"/>
        <v>-0.5107289218547032</v>
      </c>
    </row>
    <row r="1164" spans="5:12" x14ac:dyDescent="0.3">
      <c r="E1164">
        <v>2306</v>
      </c>
      <c r="F1164">
        <v>0</v>
      </c>
      <c r="G1164">
        <v>32</v>
      </c>
      <c r="H1164">
        <v>0</v>
      </c>
      <c r="I1164">
        <f t="shared" ref="I1164:I1227" si="54">$H$5+$H$6*G1164+H1164*$H$7</f>
        <v>-0.77042032475409616</v>
      </c>
      <c r="J1164">
        <f t="shared" ref="J1164:J1227" si="55">EXP(I1164)/(1+EXP(I1164))</f>
        <v>0.31638818859317552</v>
      </c>
      <c r="K1164">
        <v>0</v>
      </c>
      <c r="L1164">
        <f t="shared" ref="L1164:L1227" si="56">IF(K1164=1,LN(J1164),LN(1-J1164))</f>
        <v>-0.38036504964710049</v>
      </c>
    </row>
    <row r="1165" spans="5:12" x14ac:dyDescent="0.3">
      <c r="E1165">
        <v>2308</v>
      </c>
      <c r="F1165">
        <v>0</v>
      </c>
      <c r="G1165">
        <v>28</v>
      </c>
      <c r="H1165">
        <v>3</v>
      </c>
      <c r="I1165">
        <f t="shared" si="54"/>
        <v>8.7380430850936275E-2</v>
      </c>
      <c r="J1165">
        <f t="shared" si="55"/>
        <v>0.52183121874916027</v>
      </c>
      <c r="K1165">
        <v>1</v>
      </c>
      <c r="L1165">
        <f t="shared" si="56"/>
        <v>-0.65041107911334395</v>
      </c>
    </row>
    <row r="1166" spans="5:12" x14ac:dyDescent="0.3">
      <c r="E1166">
        <v>2310</v>
      </c>
      <c r="F1166">
        <v>0</v>
      </c>
      <c r="G1166">
        <v>24</v>
      </c>
      <c r="H1166">
        <v>2</v>
      </c>
      <c r="I1166">
        <f t="shared" si="54"/>
        <v>-4.0993436090416169E-2</v>
      </c>
      <c r="J1166">
        <f t="shared" si="55"/>
        <v>0.48975307590091938</v>
      </c>
      <c r="K1166">
        <v>1</v>
      </c>
      <c r="L1166">
        <f t="shared" si="56"/>
        <v>-0.7138539416240306</v>
      </c>
    </row>
    <row r="1167" spans="5:12" x14ac:dyDescent="0.3">
      <c r="E1167">
        <v>2313</v>
      </c>
      <c r="F1167">
        <v>0</v>
      </c>
      <c r="G1167">
        <v>25</v>
      </c>
      <c r="H1167">
        <v>1</v>
      </c>
      <c r="I1167">
        <f t="shared" si="54"/>
        <v>-0.31707953890082324</v>
      </c>
      <c r="J1167">
        <f t="shared" si="55"/>
        <v>0.4213876510165866</v>
      </c>
      <c r="K1167">
        <v>0</v>
      </c>
      <c r="L1167">
        <f t="shared" si="56"/>
        <v>-0.54712254379987779</v>
      </c>
    </row>
    <row r="1168" spans="5:12" x14ac:dyDescent="0.3">
      <c r="E1168">
        <v>2317</v>
      </c>
      <c r="F1168">
        <v>0</v>
      </c>
      <c r="G1168">
        <v>21</v>
      </c>
      <c r="H1168">
        <v>3</v>
      </c>
      <c r="I1168">
        <f t="shared" si="54"/>
        <v>0.29417756106761289</v>
      </c>
      <c r="J1168">
        <f t="shared" si="55"/>
        <v>0.5730185600475356</v>
      </c>
      <c r="K1168">
        <v>1</v>
      </c>
      <c r="L1168">
        <f t="shared" si="56"/>
        <v>-0.55683717178405934</v>
      </c>
    </row>
    <row r="1169" spans="5:12" x14ac:dyDescent="0.3">
      <c r="E1169">
        <v>2318</v>
      </c>
      <c r="F1169">
        <v>0</v>
      </c>
      <c r="G1169">
        <v>25</v>
      </c>
      <c r="H1169">
        <v>2</v>
      </c>
      <c r="I1169">
        <f t="shared" si="54"/>
        <v>-7.0535883264226995E-2</v>
      </c>
      <c r="J1169">
        <f t="shared" si="55"/>
        <v>0.48237333675538246</v>
      </c>
      <c r="K1169">
        <v>1</v>
      </c>
      <c r="L1169">
        <f t="shared" si="56"/>
        <v>-0.729036907162675</v>
      </c>
    </row>
    <row r="1170" spans="5:12" x14ac:dyDescent="0.3">
      <c r="E1170">
        <v>2319</v>
      </c>
      <c r="F1170">
        <v>0</v>
      </c>
      <c r="G1170">
        <v>27</v>
      </c>
      <c r="H1170">
        <v>1</v>
      </c>
      <c r="I1170">
        <f t="shared" si="54"/>
        <v>-0.37616443324844512</v>
      </c>
      <c r="J1170">
        <f t="shared" si="55"/>
        <v>0.40705232119841905</v>
      </c>
      <c r="K1170">
        <v>0</v>
      </c>
      <c r="L1170">
        <f t="shared" si="56"/>
        <v>-0.52264911524029722</v>
      </c>
    </row>
    <row r="1171" spans="5:12" x14ac:dyDescent="0.3">
      <c r="E1171">
        <v>2320</v>
      </c>
      <c r="F1171">
        <v>0</v>
      </c>
      <c r="G1171">
        <v>30</v>
      </c>
      <c r="H1171">
        <v>3</v>
      </c>
      <c r="I1171">
        <f t="shared" si="54"/>
        <v>2.82955365033144E-2</v>
      </c>
      <c r="J1171">
        <f t="shared" si="55"/>
        <v>0.50707341219560509</v>
      </c>
      <c r="K1171">
        <v>0</v>
      </c>
      <c r="L1171">
        <f t="shared" si="56"/>
        <v>-0.70739502514638497</v>
      </c>
    </row>
    <row r="1172" spans="5:12" x14ac:dyDescent="0.3">
      <c r="E1172">
        <v>2321</v>
      </c>
      <c r="F1172">
        <v>0</v>
      </c>
      <c r="G1172">
        <v>30</v>
      </c>
      <c r="H1172">
        <v>3</v>
      </c>
      <c r="I1172">
        <f t="shared" si="54"/>
        <v>2.82955365033144E-2</v>
      </c>
      <c r="J1172">
        <f t="shared" si="55"/>
        <v>0.50707341219560509</v>
      </c>
      <c r="K1172">
        <v>1</v>
      </c>
      <c r="L1172">
        <f t="shared" si="56"/>
        <v>-0.67909948864307068</v>
      </c>
    </row>
    <row r="1173" spans="5:12" x14ac:dyDescent="0.3">
      <c r="E1173">
        <v>2323</v>
      </c>
      <c r="F1173">
        <v>0</v>
      </c>
      <c r="G1173">
        <v>29</v>
      </c>
      <c r="H1173">
        <v>0</v>
      </c>
      <c r="I1173">
        <f t="shared" si="54"/>
        <v>-0.68179298323266324</v>
      </c>
      <c r="J1173">
        <f t="shared" si="55"/>
        <v>0.33586124487168312</v>
      </c>
      <c r="K1173">
        <v>1</v>
      </c>
      <c r="L1173">
        <f t="shared" si="56"/>
        <v>-1.0910571660025139</v>
      </c>
    </row>
    <row r="1174" spans="5:12" x14ac:dyDescent="0.3">
      <c r="E1174">
        <v>2329</v>
      </c>
      <c r="F1174">
        <v>0</v>
      </c>
      <c r="G1174">
        <v>29</v>
      </c>
      <c r="H1174">
        <v>1</v>
      </c>
      <c r="I1174">
        <f t="shared" si="54"/>
        <v>-0.43524932759606699</v>
      </c>
      <c r="J1174">
        <f t="shared" si="55"/>
        <v>0.39287353974417194</v>
      </c>
      <c r="K1174">
        <v>0</v>
      </c>
      <c r="L1174">
        <f t="shared" si="56"/>
        <v>-0.49901817312113333</v>
      </c>
    </row>
    <row r="1175" spans="5:12" x14ac:dyDescent="0.3">
      <c r="E1175">
        <v>2330</v>
      </c>
      <c r="F1175">
        <v>0</v>
      </c>
      <c r="G1175">
        <v>27</v>
      </c>
      <c r="H1175">
        <v>0</v>
      </c>
      <c r="I1175">
        <f t="shared" si="54"/>
        <v>-0.62270808888504137</v>
      </c>
      <c r="J1175">
        <f t="shared" si="55"/>
        <v>0.34916578971949414</v>
      </c>
      <c r="K1175">
        <v>0</v>
      </c>
      <c r="L1175">
        <f t="shared" si="56"/>
        <v>-0.42950033851528152</v>
      </c>
    </row>
    <row r="1176" spans="5:12" x14ac:dyDescent="0.3">
      <c r="E1176">
        <v>2332</v>
      </c>
      <c r="F1176">
        <v>0</v>
      </c>
      <c r="G1176">
        <v>22</v>
      </c>
      <c r="H1176">
        <v>0</v>
      </c>
      <c r="I1176">
        <f t="shared" si="54"/>
        <v>-0.47499585301598674</v>
      </c>
      <c r="J1176">
        <f t="shared" si="55"/>
        <v>0.38343447587697599</v>
      </c>
      <c r="K1176">
        <v>0</v>
      </c>
      <c r="L1176">
        <f t="shared" si="56"/>
        <v>-0.48359067796543342</v>
      </c>
    </row>
    <row r="1177" spans="5:12" x14ac:dyDescent="0.3">
      <c r="E1177">
        <v>2337</v>
      </c>
      <c r="F1177">
        <v>0</v>
      </c>
      <c r="G1177">
        <v>22</v>
      </c>
      <c r="H1177">
        <v>1</v>
      </c>
      <c r="I1177">
        <f t="shared" si="54"/>
        <v>-0.22845219737939049</v>
      </c>
      <c r="J1177">
        <f t="shared" si="55"/>
        <v>0.44313405718131693</v>
      </c>
      <c r="K1177">
        <v>0</v>
      </c>
      <c r="L1177">
        <f t="shared" si="56"/>
        <v>-0.58543074518798954</v>
      </c>
    </row>
    <row r="1178" spans="5:12" x14ac:dyDescent="0.3">
      <c r="E1178">
        <v>2339</v>
      </c>
      <c r="F1178">
        <v>0</v>
      </c>
      <c r="G1178">
        <v>24</v>
      </c>
      <c r="H1178">
        <v>5</v>
      </c>
      <c r="I1178">
        <f t="shared" si="54"/>
        <v>0.69863753081937263</v>
      </c>
      <c r="J1178">
        <f t="shared" si="55"/>
        <v>0.66788562602110813</v>
      </c>
      <c r="K1178">
        <v>1</v>
      </c>
      <c r="L1178">
        <f t="shared" si="56"/>
        <v>-0.40363833863633264</v>
      </c>
    </row>
    <row r="1179" spans="5:12" x14ac:dyDescent="0.3">
      <c r="E1179">
        <v>2340</v>
      </c>
      <c r="F1179">
        <v>0</v>
      </c>
      <c r="G1179">
        <v>26</v>
      </c>
      <c r="H1179">
        <v>2</v>
      </c>
      <c r="I1179">
        <f t="shared" si="54"/>
        <v>-0.10007833043803804</v>
      </c>
      <c r="J1179">
        <f t="shared" si="55"/>
        <v>0.47500127882482573</v>
      </c>
      <c r="K1179">
        <v>1</v>
      </c>
      <c r="L1179">
        <f t="shared" si="56"/>
        <v>-0.74443778268832894</v>
      </c>
    </row>
    <row r="1180" spans="5:12" x14ac:dyDescent="0.3">
      <c r="E1180">
        <v>2341</v>
      </c>
      <c r="F1180">
        <v>0</v>
      </c>
      <c r="G1180">
        <v>32</v>
      </c>
      <c r="H1180">
        <v>1</v>
      </c>
      <c r="I1180">
        <f t="shared" si="54"/>
        <v>-0.52387666911749986</v>
      </c>
      <c r="J1180">
        <f t="shared" si="55"/>
        <v>0.37194618652417066</v>
      </c>
      <c r="K1180">
        <v>0</v>
      </c>
      <c r="L1180">
        <f t="shared" si="56"/>
        <v>-0.46512942593700207</v>
      </c>
    </row>
    <row r="1181" spans="5:12" x14ac:dyDescent="0.3">
      <c r="E1181">
        <v>2342</v>
      </c>
      <c r="F1181">
        <v>0</v>
      </c>
      <c r="G1181">
        <v>26</v>
      </c>
      <c r="H1181">
        <v>1</v>
      </c>
      <c r="I1181">
        <f t="shared" si="54"/>
        <v>-0.34662198607463429</v>
      </c>
      <c r="J1181">
        <f t="shared" si="55"/>
        <v>0.41420181963297931</v>
      </c>
      <c r="K1181">
        <v>1</v>
      </c>
      <c r="L1181">
        <f t="shared" si="56"/>
        <v>-0.88140193690384405</v>
      </c>
    </row>
    <row r="1182" spans="5:12" x14ac:dyDescent="0.3">
      <c r="E1182">
        <v>2345</v>
      </c>
      <c r="F1182">
        <v>0</v>
      </c>
      <c r="G1182">
        <v>25</v>
      </c>
      <c r="H1182">
        <v>0</v>
      </c>
      <c r="I1182">
        <f t="shared" si="54"/>
        <v>-0.56362319453741949</v>
      </c>
      <c r="J1182">
        <f t="shared" si="55"/>
        <v>0.36270953759513541</v>
      </c>
      <c r="K1182">
        <v>0</v>
      </c>
      <c r="L1182">
        <f t="shared" si="56"/>
        <v>-0.45052974240251975</v>
      </c>
    </row>
    <row r="1183" spans="5:12" x14ac:dyDescent="0.3">
      <c r="E1183">
        <v>2346</v>
      </c>
      <c r="F1183">
        <v>0</v>
      </c>
      <c r="G1183">
        <v>21</v>
      </c>
      <c r="H1183">
        <v>3</v>
      </c>
      <c r="I1183">
        <f t="shared" si="54"/>
        <v>0.29417756106761289</v>
      </c>
      <c r="J1183">
        <f t="shared" si="55"/>
        <v>0.5730185600475356</v>
      </c>
      <c r="K1183">
        <v>0</v>
      </c>
      <c r="L1183">
        <f t="shared" si="56"/>
        <v>-0.85101473285167228</v>
      </c>
    </row>
    <row r="1184" spans="5:12" x14ac:dyDescent="0.3">
      <c r="E1184">
        <v>2347</v>
      </c>
      <c r="F1184">
        <v>0</v>
      </c>
      <c r="G1184">
        <v>22</v>
      </c>
      <c r="H1184">
        <v>2</v>
      </c>
      <c r="I1184">
        <f t="shared" si="54"/>
        <v>1.8091458257205761E-2</v>
      </c>
      <c r="J1184">
        <f t="shared" si="55"/>
        <v>0.50452274120688312</v>
      </c>
      <c r="K1184">
        <v>0</v>
      </c>
      <c r="L1184">
        <f t="shared" si="56"/>
        <v>-0.70223382173834725</v>
      </c>
    </row>
    <row r="1185" spans="5:12" x14ac:dyDescent="0.3">
      <c r="E1185">
        <v>2348</v>
      </c>
      <c r="F1185">
        <v>0</v>
      </c>
      <c r="G1185">
        <v>30</v>
      </c>
      <c r="H1185">
        <v>3</v>
      </c>
      <c r="I1185">
        <f t="shared" si="54"/>
        <v>2.82955365033144E-2</v>
      </c>
      <c r="J1185">
        <f t="shared" si="55"/>
        <v>0.50707341219560509</v>
      </c>
      <c r="K1185">
        <v>0</v>
      </c>
      <c r="L1185">
        <f t="shared" si="56"/>
        <v>-0.70739502514638497</v>
      </c>
    </row>
    <row r="1186" spans="5:12" x14ac:dyDescent="0.3">
      <c r="E1186">
        <v>2349</v>
      </c>
      <c r="F1186">
        <v>0</v>
      </c>
      <c r="G1186">
        <v>22</v>
      </c>
      <c r="H1186">
        <v>0</v>
      </c>
      <c r="I1186">
        <f t="shared" si="54"/>
        <v>-0.47499585301598674</v>
      </c>
      <c r="J1186">
        <f t="shared" si="55"/>
        <v>0.38343447587697599</v>
      </c>
      <c r="K1186">
        <v>0</v>
      </c>
      <c r="L1186">
        <f t="shared" si="56"/>
        <v>-0.48359067796543342</v>
      </c>
    </row>
    <row r="1187" spans="5:12" x14ac:dyDescent="0.3">
      <c r="E1187">
        <v>2352</v>
      </c>
      <c r="F1187">
        <v>0</v>
      </c>
      <c r="G1187">
        <v>26</v>
      </c>
      <c r="H1187">
        <v>2</v>
      </c>
      <c r="I1187">
        <f t="shared" si="54"/>
        <v>-0.10007833043803804</v>
      </c>
      <c r="J1187">
        <f t="shared" si="55"/>
        <v>0.47500127882482573</v>
      </c>
      <c r="K1187">
        <v>1</v>
      </c>
      <c r="L1187">
        <f t="shared" si="56"/>
        <v>-0.74443778268832894</v>
      </c>
    </row>
    <row r="1188" spans="5:12" x14ac:dyDescent="0.3">
      <c r="E1188">
        <v>2353</v>
      </c>
      <c r="F1188">
        <v>0</v>
      </c>
      <c r="G1188">
        <v>32</v>
      </c>
      <c r="H1188">
        <v>1</v>
      </c>
      <c r="I1188">
        <f t="shared" si="54"/>
        <v>-0.52387666911749986</v>
      </c>
      <c r="J1188">
        <f t="shared" si="55"/>
        <v>0.37194618652417066</v>
      </c>
      <c r="K1188">
        <v>0</v>
      </c>
      <c r="L1188">
        <f t="shared" si="56"/>
        <v>-0.46512942593700207</v>
      </c>
    </row>
    <row r="1189" spans="5:12" x14ac:dyDescent="0.3">
      <c r="E1189">
        <v>2354</v>
      </c>
      <c r="F1189">
        <v>0</v>
      </c>
      <c r="G1189">
        <v>23</v>
      </c>
      <c r="H1189">
        <v>3</v>
      </c>
      <c r="I1189">
        <f t="shared" si="54"/>
        <v>0.23509266671999107</v>
      </c>
      <c r="J1189">
        <f t="shared" si="55"/>
        <v>0.55850396207037833</v>
      </c>
      <c r="K1189">
        <v>1</v>
      </c>
      <c r="L1189">
        <f t="shared" si="56"/>
        <v>-0.58249356637024119</v>
      </c>
    </row>
    <row r="1190" spans="5:12" x14ac:dyDescent="0.3">
      <c r="E1190">
        <v>2358</v>
      </c>
      <c r="F1190">
        <v>0</v>
      </c>
      <c r="G1190">
        <v>24</v>
      </c>
      <c r="H1190">
        <v>1</v>
      </c>
      <c r="I1190">
        <f t="shared" si="54"/>
        <v>-0.28753709172701242</v>
      </c>
      <c r="J1190">
        <f t="shared" si="55"/>
        <v>0.42860693442267345</v>
      </c>
      <c r="K1190">
        <v>0</v>
      </c>
      <c r="L1190">
        <f t="shared" si="56"/>
        <v>-0.55967792510557524</v>
      </c>
    </row>
    <row r="1191" spans="5:12" x14ac:dyDescent="0.3">
      <c r="E1191">
        <v>2359</v>
      </c>
      <c r="F1191">
        <v>0</v>
      </c>
      <c r="G1191">
        <v>32</v>
      </c>
      <c r="H1191">
        <v>3</v>
      </c>
      <c r="I1191">
        <f t="shared" si="54"/>
        <v>-3.0789357844307474E-2</v>
      </c>
      <c r="J1191">
        <f t="shared" si="55"/>
        <v>0.49230326856119494</v>
      </c>
      <c r="K1191">
        <v>0</v>
      </c>
      <c r="L1191">
        <f t="shared" si="56"/>
        <v>-0.67787099502704817</v>
      </c>
    </row>
    <row r="1192" spans="5:12" x14ac:dyDescent="0.3">
      <c r="E1192">
        <v>2363</v>
      </c>
      <c r="F1192">
        <v>0</v>
      </c>
      <c r="G1192">
        <v>25</v>
      </c>
      <c r="H1192">
        <v>3</v>
      </c>
      <c r="I1192">
        <f t="shared" si="54"/>
        <v>0.1760077723723692</v>
      </c>
      <c r="J1192">
        <f t="shared" si="55"/>
        <v>0.54388870017775193</v>
      </c>
      <c r="K1192">
        <v>1</v>
      </c>
      <c r="L1192">
        <f t="shared" si="56"/>
        <v>-0.60901064832014551</v>
      </c>
    </row>
    <row r="1193" spans="5:12" x14ac:dyDescent="0.3">
      <c r="E1193">
        <v>2369</v>
      </c>
      <c r="F1193">
        <v>0</v>
      </c>
      <c r="G1193">
        <v>26</v>
      </c>
      <c r="H1193">
        <v>2</v>
      </c>
      <c r="I1193">
        <f t="shared" si="54"/>
        <v>-0.10007833043803804</v>
      </c>
      <c r="J1193">
        <f t="shared" si="55"/>
        <v>0.47500127882482573</v>
      </c>
      <c r="K1193">
        <v>1</v>
      </c>
      <c r="L1193">
        <f t="shared" si="56"/>
        <v>-0.74443778268832894</v>
      </c>
    </row>
    <row r="1194" spans="5:12" x14ac:dyDescent="0.3">
      <c r="E1194">
        <v>2371</v>
      </c>
      <c r="F1194">
        <v>0</v>
      </c>
      <c r="G1194">
        <v>30</v>
      </c>
      <c r="H1194">
        <v>0</v>
      </c>
      <c r="I1194">
        <f t="shared" si="54"/>
        <v>-0.71133543040647429</v>
      </c>
      <c r="J1194">
        <f t="shared" si="55"/>
        <v>0.32930382606524239</v>
      </c>
      <c r="K1194">
        <v>1</v>
      </c>
      <c r="L1194">
        <f t="shared" si="56"/>
        <v>-1.1107744708843146</v>
      </c>
    </row>
    <row r="1195" spans="5:12" x14ac:dyDescent="0.3">
      <c r="E1195">
        <v>2372</v>
      </c>
      <c r="F1195">
        <v>0</v>
      </c>
      <c r="G1195">
        <v>22</v>
      </c>
      <c r="H1195">
        <v>3</v>
      </c>
      <c r="I1195">
        <f t="shared" si="54"/>
        <v>0.26463511389380195</v>
      </c>
      <c r="J1195">
        <f t="shared" si="55"/>
        <v>0.56577536216396829</v>
      </c>
      <c r="K1195">
        <v>0</v>
      </c>
      <c r="L1195">
        <f t="shared" si="56"/>
        <v>-0.83419328008920057</v>
      </c>
    </row>
    <row r="1196" spans="5:12" x14ac:dyDescent="0.3">
      <c r="E1196">
        <v>2373</v>
      </c>
      <c r="F1196">
        <v>0</v>
      </c>
      <c r="G1196">
        <v>24</v>
      </c>
      <c r="H1196">
        <v>2</v>
      </c>
      <c r="I1196">
        <f t="shared" si="54"/>
        <v>-4.0993436090416169E-2</v>
      </c>
      <c r="J1196">
        <f t="shared" si="55"/>
        <v>0.48975307590091938</v>
      </c>
      <c r="K1196">
        <v>1</v>
      </c>
      <c r="L1196">
        <f t="shared" si="56"/>
        <v>-0.7138539416240306</v>
      </c>
    </row>
    <row r="1197" spans="5:12" x14ac:dyDescent="0.3">
      <c r="E1197">
        <v>2376</v>
      </c>
      <c r="F1197">
        <v>0</v>
      </c>
      <c r="G1197">
        <v>27</v>
      </c>
      <c r="H1197">
        <v>1</v>
      </c>
      <c r="I1197">
        <f t="shared" si="54"/>
        <v>-0.37616443324844512</v>
      </c>
      <c r="J1197">
        <f t="shared" si="55"/>
        <v>0.40705232119841905</v>
      </c>
      <c r="K1197">
        <v>1</v>
      </c>
      <c r="L1197">
        <f t="shared" si="56"/>
        <v>-0.89881354848874218</v>
      </c>
    </row>
    <row r="1198" spans="5:12" x14ac:dyDescent="0.3">
      <c r="E1198">
        <v>2377</v>
      </c>
      <c r="F1198">
        <v>0</v>
      </c>
      <c r="G1198">
        <v>24</v>
      </c>
      <c r="H1198">
        <v>2</v>
      </c>
      <c r="I1198">
        <f t="shared" si="54"/>
        <v>-4.0993436090416169E-2</v>
      </c>
      <c r="J1198">
        <f t="shared" si="55"/>
        <v>0.48975307590091938</v>
      </c>
      <c r="K1198">
        <v>1</v>
      </c>
      <c r="L1198">
        <f t="shared" si="56"/>
        <v>-0.7138539416240306</v>
      </c>
    </row>
    <row r="1199" spans="5:12" x14ac:dyDescent="0.3">
      <c r="E1199">
        <v>2378</v>
      </c>
      <c r="F1199">
        <v>0</v>
      </c>
      <c r="G1199">
        <v>29</v>
      </c>
      <c r="H1199">
        <v>1</v>
      </c>
      <c r="I1199">
        <f t="shared" si="54"/>
        <v>-0.43524932759606699</v>
      </c>
      <c r="J1199">
        <f t="shared" si="55"/>
        <v>0.39287353974417194</v>
      </c>
      <c r="K1199">
        <v>1</v>
      </c>
      <c r="L1199">
        <f t="shared" si="56"/>
        <v>-0.93426750071720044</v>
      </c>
    </row>
    <row r="1200" spans="5:12" x14ac:dyDescent="0.3">
      <c r="E1200">
        <v>2379</v>
      </c>
      <c r="F1200">
        <v>0</v>
      </c>
      <c r="G1200">
        <v>28</v>
      </c>
      <c r="H1200">
        <v>0</v>
      </c>
      <c r="I1200">
        <f t="shared" si="54"/>
        <v>-0.65225053605885241</v>
      </c>
      <c r="J1200">
        <f t="shared" si="55"/>
        <v>0.34248256352607059</v>
      </c>
      <c r="K1200">
        <v>1</v>
      </c>
      <c r="L1200">
        <f t="shared" si="56"/>
        <v>-1.0715345319887177</v>
      </c>
    </row>
    <row r="1201" spans="5:12" x14ac:dyDescent="0.3">
      <c r="E1201">
        <v>2380</v>
      </c>
      <c r="F1201">
        <v>0</v>
      </c>
      <c r="G1201">
        <v>24</v>
      </c>
      <c r="H1201">
        <v>2</v>
      </c>
      <c r="I1201">
        <f t="shared" si="54"/>
        <v>-4.0993436090416169E-2</v>
      </c>
      <c r="J1201">
        <f t="shared" si="55"/>
        <v>0.48975307590091938</v>
      </c>
      <c r="K1201">
        <v>0</v>
      </c>
      <c r="L1201">
        <f t="shared" si="56"/>
        <v>-0.67286050553361465</v>
      </c>
    </row>
    <row r="1202" spans="5:12" x14ac:dyDescent="0.3">
      <c r="E1202">
        <v>2381</v>
      </c>
      <c r="F1202">
        <v>0</v>
      </c>
      <c r="G1202">
        <v>22</v>
      </c>
      <c r="H1202">
        <v>0</v>
      </c>
      <c r="I1202">
        <f t="shared" si="54"/>
        <v>-0.47499585301598674</v>
      </c>
      <c r="J1202">
        <f t="shared" si="55"/>
        <v>0.38343447587697599</v>
      </c>
      <c r="K1202">
        <v>1</v>
      </c>
      <c r="L1202">
        <f t="shared" si="56"/>
        <v>-0.95858653098142033</v>
      </c>
    </row>
    <row r="1203" spans="5:12" x14ac:dyDescent="0.3">
      <c r="E1203">
        <v>2386</v>
      </c>
      <c r="F1203">
        <v>0</v>
      </c>
      <c r="G1203">
        <v>30</v>
      </c>
      <c r="H1203">
        <v>3</v>
      </c>
      <c r="I1203">
        <f t="shared" si="54"/>
        <v>2.82955365033144E-2</v>
      </c>
      <c r="J1203">
        <f t="shared" si="55"/>
        <v>0.50707341219560509</v>
      </c>
      <c r="K1203">
        <v>1</v>
      </c>
      <c r="L1203">
        <f t="shared" si="56"/>
        <v>-0.67909948864307068</v>
      </c>
    </row>
    <row r="1204" spans="5:12" x14ac:dyDescent="0.3">
      <c r="E1204">
        <v>2387</v>
      </c>
      <c r="F1204">
        <v>0</v>
      </c>
      <c r="G1204">
        <v>27</v>
      </c>
      <c r="H1204">
        <v>1</v>
      </c>
      <c r="I1204">
        <f t="shared" si="54"/>
        <v>-0.37616443324844512</v>
      </c>
      <c r="J1204">
        <f t="shared" si="55"/>
        <v>0.40705232119841905</v>
      </c>
      <c r="K1204">
        <v>0</v>
      </c>
      <c r="L1204">
        <f t="shared" si="56"/>
        <v>-0.52264911524029722</v>
      </c>
    </row>
    <row r="1205" spans="5:12" x14ac:dyDescent="0.3">
      <c r="E1205">
        <v>2388</v>
      </c>
      <c r="F1205">
        <v>0</v>
      </c>
      <c r="G1205">
        <v>28</v>
      </c>
      <c r="H1205">
        <v>2</v>
      </c>
      <c r="I1205">
        <f t="shared" si="54"/>
        <v>-0.15916322478565992</v>
      </c>
      <c r="J1205">
        <f t="shared" si="55"/>
        <v>0.46029298303001775</v>
      </c>
      <c r="K1205">
        <v>1</v>
      </c>
      <c r="L1205">
        <f t="shared" si="56"/>
        <v>-0.77589207261574622</v>
      </c>
    </row>
    <row r="1206" spans="5:12" x14ac:dyDescent="0.3">
      <c r="E1206">
        <v>2389</v>
      </c>
      <c r="F1206">
        <v>0</v>
      </c>
      <c r="G1206">
        <v>36</v>
      </c>
      <c r="H1206">
        <v>2</v>
      </c>
      <c r="I1206">
        <f t="shared" si="54"/>
        <v>-0.39550280217614742</v>
      </c>
      <c r="J1206">
        <f t="shared" si="55"/>
        <v>0.40239331792601102</v>
      </c>
      <c r="K1206">
        <v>0</v>
      </c>
      <c r="L1206">
        <f t="shared" si="56"/>
        <v>-0.51482246370999651</v>
      </c>
    </row>
    <row r="1207" spans="5:12" x14ac:dyDescent="0.3">
      <c r="E1207">
        <v>2390</v>
      </c>
      <c r="F1207">
        <v>0</v>
      </c>
      <c r="G1207">
        <v>26</v>
      </c>
      <c r="H1207">
        <v>7</v>
      </c>
      <c r="I1207">
        <f t="shared" si="54"/>
        <v>1.1326399477449431</v>
      </c>
      <c r="J1207">
        <f t="shared" si="55"/>
        <v>0.75632576298838772</v>
      </c>
      <c r="K1207">
        <v>1</v>
      </c>
      <c r="L1207">
        <f t="shared" si="56"/>
        <v>-0.27928309219102998</v>
      </c>
    </row>
    <row r="1208" spans="5:12" x14ac:dyDescent="0.3">
      <c r="E1208">
        <v>2393</v>
      </c>
      <c r="F1208">
        <v>0</v>
      </c>
      <c r="G1208">
        <v>34</v>
      </c>
      <c r="H1208">
        <v>0</v>
      </c>
      <c r="I1208">
        <f t="shared" si="54"/>
        <v>-0.82950521910171804</v>
      </c>
      <c r="J1208">
        <f t="shared" si="55"/>
        <v>0.3037496991581693</v>
      </c>
      <c r="K1208">
        <v>1</v>
      </c>
      <c r="L1208">
        <f t="shared" si="56"/>
        <v>-1.1915512747536494</v>
      </c>
    </row>
    <row r="1209" spans="5:12" x14ac:dyDescent="0.3">
      <c r="E1209">
        <v>2395</v>
      </c>
      <c r="F1209">
        <v>0</v>
      </c>
      <c r="G1209">
        <v>27</v>
      </c>
      <c r="H1209">
        <v>2</v>
      </c>
      <c r="I1209">
        <f t="shared" si="54"/>
        <v>-0.12962077761184887</v>
      </c>
      <c r="J1209">
        <f t="shared" si="55"/>
        <v>0.46764010094237973</v>
      </c>
      <c r="K1209">
        <v>0</v>
      </c>
      <c r="L1209">
        <f t="shared" si="56"/>
        <v>-0.63043551637680539</v>
      </c>
    </row>
    <row r="1210" spans="5:12" x14ac:dyDescent="0.3">
      <c r="E1210">
        <v>2396</v>
      </c>
      <c r="F1210">
        <v>0</v>
      </c>
      <c r="G1210">
        <v>24</v>
      </c>
      <c r="H1210">
        <v>3</v>
      </c>
      <c r="I1210">
        <f t="shared" si="54"/>
        <v>0.20555021954618002</v>
      </c>
      <c r="J1210">
        <f t="shared" si="55"/>
        <v>0.55120738524190083</v>
      </c>
      <c r="K1210">
        <v>1</v>
      </c>
      <c r="L1210">
        <f t="shared" si="56"/>
        <v>-0.59564416089294625</v>
      </c>
    </row>
    <row r="1211" spans="5:12" x14ac:dyDescent="0.3">
      <c r="E1211">
        <v>2397</v>
      </c>
      <c r="F1211">
        <v>0</v>
      </c>
      <c r="G1211">
        <v>25</v>
      </c>
      <c r="H1211">
        <v>0</v>
      </c>
      <c r="I1211">
        <f t="shared" si="54"/>
        <v>-0.56362319453741949</v>
      </c>
      <c r="J1211">
        <f t="shared" si="55"/>
        <v>0.36270953759513541</v>
      </c>
      <c r="K1211">
        <v>0</v>
      </c>
      <c r="L1211">
        <f t="shared" si="56"/>
        <v>-0.45052974240251975</v>
      </c>
    </row>
    <row r="1212" spans="5:12" x14ac:dyDescent="0.3">
      <c r="E1212">
        <v>2400</v>
      </c>
      <c r="F1212">
        <v>0</v>
      </c>
      <c r="G1212">
        <v>27</v>
      </c>
      <c r="H1212">
        <v>1</v>
      </c>
      <c r="I1212">
        <f t="shared" si="54"/>
        <v>-0.37616443324844512</v>
      </c>
      <c r="J1212">
        <f t="shared" si="55"/>
        <v>0.40705232119841905</v>
      </c>
      <c r="K1212">
        <v>0</v>
      </c>
      <c r="L1212">
        <f t="shared" si="56"/>
        <v>-0.52264911524029722</v>
      </c>
    </row>
    <row r="1213" spans="5:12" x14ac:dyDescent="0.3">
      <c r="E1213">
        <v>2401</v>
      </c>
      <c r="F1213">
        <v>0</v>
      </c>
      <c r="G1213">
        <v>28</v>
      </c>
      <c r="H1213">
        <v>2</v>
      </c>
      <c r="I1213">
        <f t="shared" si="54"/>
        <v>-0.15916322478565992</v>
      </c>
      <c r="J1213">
        <f t="shared" si="55"/>
        <v>0.46029298303001775</v>
      </c>
      <c r="K1213">
        <v>1</v>
      </c>
      <c r="L1213">
        <f t="shared" si="56"/>
        <v>-0.77589207261574622</v>
      </c>
    </row>
    <row r="1214" spans="5:12" x14ac:dyDescent="0.3">
      <c r="E1214">
        <v>2403</v>
      </c>
      <c r="F1214">
        <v>0</v>
      </c>
      <c r="G1214">
        <v>24</v>
      </c>
      <c r="H1214">
        <v>2</v>
      </c>
      <c r="I1214">
        <f t="shared" si="54"/>
        <v>-4.0993436090416169E-2</v>
      </c>
      <c r="J1214">
        <f t="shared" si="55"/>
        <v>0.48975307590091938</v>
      </c>
      <c r="K1214">
        <v>0</v>
      </c>
      <c r="L1214">
        <f t="shared" si="56"/>
        <v>-0.67286050553361465</v>
      </c>
    </row>
    <row r="1215" spans="5:12" x14ac:dyDescent="0.3">
      <c r="E1215">
        <v>2404</v>
      </c>
      <c r="F1215">
        <v>0</v>
      </c>
      <c r="G1215">
        <v>22</v>
      </c>
      <c r="H1215">
        <v>1</v>
      </c>
      <c r="I1215">
        <f t="shared" si="54"/>
        <v>-0.22845219737939049</v>
      </c>
      <c r="J1215">
        <f t="shared" si="55"/>
        <v>0.44313405718131693</v>
      </c>
      <c r="K1215">
        <v>0</v>
      </c>
      <c r="L1215">
        <f t="shared" si="56"/>
        <v>-0.58543074518798954</v>
      </c>
    </row>
    <row r="1216" spans="5:12" x14ac:dyDescent="0.3">
      <c r="E1216">
        <v>2408</v>
      </c>
      <c r="F1216">
        <v>0</v>
      </c>
      <c r="G1216">
        <v>20</v>
      </c>
      <c r="H1216">
        <v>2</v>
      </c>
      <c r="I1216">
        <f t="shared" si="54"/>
        <v>7.7176352604827636E-2</v>
      </c>
      <c r="J1216">
        <f t="shared" si="55"/>
        <v>0.5192845172481646</v>
      </c>
      <c r="K1216">
        <v>1</v>
      </c>
      <c r="L1216">
        <f t="shared" si="56"/>
        <v>-0.65530334323420625</v>
      </c>
    </row>
    <row r="1217" spans="5:12" x14ac:dyDescent="0.3">
      <c r="E1217">
        <v>2409</v>
      </c>
      <c r="F1217">
        <v>0</v>
      </c>
      <c r="G1217">
        <v>30</v>
      </c>
      <c r="H1217">
        <v>1</v>
      </c>
      <c r="I1217">
        <f t="shared" si="54"/>
        <v>-0.46479177476987804</v>
      </c>
      <c r="J1217">
        <f t="shared" si="55"/>
        <v>0.38584969912226913</v>
      </c>
      <c r="K1217">
        <v>0</v>
      </c>
      <c r="L1217">
        <f t="shared" si="56"/>
        <v>-0.48751559108796061</v>
      </c>
    </row>
    <row r="1218" spans="5:12" x14ac:dyDescent="0.3">
      <c r="E1218">
        <v>2411</v>
      </c>
      <c r="F1218">
        <v>0</v>
      </c>
      <c r="G1218">
        <v>21</v>
      </c>
      <c r="H1218">
        <v>1</v>
      </c>
      <c r="I1218">
        <f t="shared" si="54"/>
        <v>-0.19890975020557955</v>
      </c>
      <c r="J1218">
        <f t="shared" si="55"/>
        <v>0.45043587221572295</v>
      </c>
      <c r="K1218">
        <v>1</v>
      </c>
      <c r="L1218">
        <f t="shared" si="56"/>
        <v>-0.79753956008899829</v>
      </c>
    </row>
    <row r="1219" spans="5:12" x14ac:dyDescent="0.3">
      <c r="E1219">
        <v>2415</v>
      </c>
      <c r="F1219">
        <v>0</v>
      </c>
      <c r="G1219">
        <v>28</v>
      </c>
      <c r="H1219">
        <v>2</v>
      </c>
      <c r="I1219">
        <f t="shared" si="54"/>
        <v>-0.15916322478565992</v>
      </c>
      <c r="J1219">
        <f t="shared" si="55"/>
        <v>0.46029298303001775</v>
      </c>
      <c r="K1219">
        <v>0</v>
      </c>
      <c r="L1219">
        <f t="shared" si="56"/>
        <v>-0.61672884783008641</v>
      </c>
    </row>
    <row r="1220" spans="5:12" x14ac:dyDescent="0.3">
      <c r="E1220">
        <v>2419</v>
      </c>
      <c r="F1220">
        <v>0</v>
      </c>
      <c r="G1220">
        <v>20</v>
      </c>
      <c r="H1220">
        <v>4</v>
      </c>
      <c r="I1220">
        <f t="shared" si="54"/>
        <v>0.57026366387802008</v>
      </c>
      <c r="J1220">
        <f t="shared" si="55"/>
        <v>0.63882401198651217</v>
      </c>
      <c r="K1220">
        <v>1</v>
      </c>
      <c r="L1220">
        <f t="shared" si="56"/>
        <v>-0.44812627413904471</v>
      </c>
    </row>
    <row r="1221" spans="5:12" x14ac:dyDescent="0.3">
      <c r="E1221">
        <v>2420</v>
      </c>
      <c r="F1221">
        <v>0</v>
      </c>
      <c r="G1221">
        <v>25</v>
      </c>
      <c r="H1221">
        <v>1</v>
      </c>
      <c r="I1221">
        <f t="shared" si="54"/>
        <v>-0.31707953890082324</v>
      </c>
      <c r="J1221">
        <f t="shared" si="55"/>
        <v>0.4213876510165866</v>
      </c>
      <c r="K1221">
        <v>0</v>
      </c>
      <c r="L1221">
        <f t="shared" si="56"/>
        <v>-0.54712254379987779</v>
      </c>
    </row>
    <row r="1222" spans="5:12" x14ac:dyDescent="0.3">
      <c r="E1222">
        <v>2421</v>
      </c>
      <c r="F1222">
        <v>0</v>
      </c>
      <c r="G1222">
        <v>25</v>
      </c>
      <c r="H1222">
        <v>1</v>
      </c>
      <c r="I1222">
        <f t="shared" si="54"/>
        <v>-0.31707953890082324</v>
      </c>
      <c r="J1222">
        <f t="shared" si="55"/>
        <v>0.4213876510165866</v>
      </c>
      <c r="K1222">
        <v>1</v>
      </c>
      <c r="L1222">
        <f t="shared" si="56"/>
        <v>-0.8642020827007012</v>
      </c>
    </row>
    <row r="1223" spans="5:12" x14ac:dyDescent="0.3">
      <c r="E1223">
        <v>2422</v>
      </c>
      <c r="F1223">
        <v>0</v>
      </c>
      <c r="G1223">
        <v>25</v>
      </c>
      <c r="H1223">
        <v>0</v>
      </c>
      <c r="I1223">
        <f t="shared" si="54"/>
        <v>-0.56362319453741949</v>
      </c>
      <c r="J1223">
        <f t="shared" si="55"/>
        <v>0.36270953759513541</v>
      </c>
      <c r="K1223">
        <v>1</v>
      </c>
      <c r="L1223">
        <f t="shared" si="56"/>
        <v>-1.0141529369399391</v>
      </c>
    </row>
    <row r="1224" spans="5:12" x14ac:dyDescent="0.3">
      <c r="E1224">
        <v>2424</v>
      </c>
      <c r="F1224">
        <v>0</v>
      </c>
      <c r="G1224">
        <v>20</v>
      </c>
      <c r="H1224">
        <v>1</v>
      </c>
      <c r="I1224">
        <f t="shared" si="54"/>
        <v>-0.16936730303176861</v>
      </c>
      <c r="J1224">
        <f t="shared" si="55"/>
        <v>0.4577591003482826</v>
      </c>
      <c r="K1224">
        <v>0</v>
      </c>
      <c r="L1224">
        <f t="shared" si="56"/>
        <v>-0.6120449119854291</v>
      </c>
    </row>
    <row r="1225" spans="5:12" x14ac:dyDescent="0.3">
      <c r="E1225">
        <v>2428</v>
      </c>
      <c r="F1225">
        <v>0</v>
      </c>
      <c r="G1225">
        <v>21</v>
      </c>
      <c r="H1225">
        <v>1</v>
      </c>
      <c r="I1225">
        <f t="shared" si="54"/>
        <v>-0.19890975020557955</v>
      </c>
      <c r="J1225">
        <f t="shared" si="55"/>
        <v>0.45043587221572295</v>
      </c>
      <c r="K1225">
        <v>0</v>
      </c>
      <c r="L1225">
        <f t="shared" si="56"/>
        <v>-0.59862980988341863</v>
      </c>
    </row>
    <row r="1226" spans="5:12" x14ac:dyDescent="0.3">
      <c r="E1226">
        <v>2432</v>
      </c>
      <c r="F1226">
        <v>0</v>
      </c>
      <c r="G1226">
        <v>30</v>
      </c>
      <c r="H1226">
        <v>3</v>
      </c>
      <c r="I1226">
        <f t="shared" si="54"/>
        <v>2.82955365033144E-2</v>
      </c>
      <c r="J1226">
        <f t="shared" si="55"/>
        <v>0.50707341219560509</v>
      </c>
      <c r="K1226">
        <v>1</v>
      </c>
      <c r="L1226">
        <f t="shared" si="56"/>
        <v>-0.67909948864307068</v>
      </c>
    </row>
    <row r="1227" spans="5:12" x14ac:dyDescent="0.3">
      <c r="E1227">
        <v>2433</v>
      </c>
      <c r="F1227">
        <v>0</v>
      </c>
      <c r="G1227">
        <v>26</v>
      </c>
      <c r="H1227">
        <v>0</v>
      </c>
      <c r="I1227">
        <f t="shared" si="54"/>
        <v>-0.59316564171123054</v>
      </c>
      <c r="J1227">
        <f t="shared" si="55"/>
        <v>0.35590883920341287</v>
      </c>
      <c r="K1227">
        <v>0</v>
      </c>
      <c r="L1227">
        <f t="shared" si="56"/>
        <v>-0.43991500886364249</v>
      </c>
    </row>
    <row r="1228" spans="5:12" x14ac:dyDescent="0.3">
      <c r="E1228">
        <v>2434</v>
      </c>
      <c r="F1228">
        <v>0</v>
      </c>
      <c r="G1228">
        <v>23</v>
      </c>
      <c r="H1228">
        <v>0</v>
      </c>
      <c r="I1228">
        <f t="shared" ref="I1228:I1291" si="57">$H$5+$H$6*G1228+H1228*$H$7</f>
        <v>-0.50453830018979762</v>
      </c>
      <c r="J1228">
        <f t="shared" ref="J1228:J1291" si="58">EXP(I1228)/(1+EXP(I1228))</f>
        <v>0.37647474563043315</v>
      </c>
      <c r="K1228">
        <v>0</v>
      </c>
      <c r="L1228">
        <f t="shared" ref="L1228:L1291" si="59">IF(K1228=1,LN(J1228),LN(1-J1228))</f>
        <v>-0.47236601048092863</v>
      </c>
    </row>
    <row r="1229" spans="5:12" x14ac:dyDescent="0.3">
      <c r="E1229">
        <v>2437</v>
      </c>
      <c r="F1229">
        <v>0</v>
      </c>
      <c r="G1229">
        <v>27</v>
      </c>
      <c r="H1229">
        <v>0</v>
      </c>
      <c r="I1229">
        <f t="shared" si="57"/>
        <v>-0.62270808888504137</v>
      </c>
      <c r="J1229">
        <f t="shared" si="58"/>
        <v>0.34916578971949414</v>
      </c>
      <c r="K1229">
        <v>0</v>
      </c>
      <c r="L1229">
        <f t="shared" si="59"/>
        <v>-0.42950033851528152</v>
      </c>
    </row>
    <row r="1230" spans="5:12" x14ac:dyDescent="0.3">
      <c r="E1230">
        <v>2438</v>
      </c>
      <c r="F1230">
        <v>0</v>
      </c>
      <c r="G1230">
        <v>30</v>
      </c>
      <c r="H1230">
        <v>1</v>
      </c>
      <c r="I1230">
        <f t="shared" si="57"/>
        <v>-0.46479177476987804</v>
      </c>
      <c r="J1230">
        <f t="shared" si="58"/>
        <v>0.38584969912226913</v>
      </c>
      <c r="K1230">
        <v>1</v>
      </c>
      <c r="L1230">
        <f t="shared" si="59"/>
        <v>-0.95230736585783871</v>
      </c>
    </row>
    <row r="1231" spans="5:12" x14ac:dyDescent="0.3">
      <c r="E1231">
        <v>2439</v>
      </c>
      <c r="F1231">
        <v>0</v>
      </c>
      <c r="G1231">
        <v>26</v>
      </c>
      <c r="H1231">
        <v>4</v>
      </c>
      <c r="I1231">
        <f t="shared" si="57"/>
        <v>0.39300898083515445</v>
      </c>
      <c r="J1231">
        <f t="shared" si="58"/>
        <v>0.59700683983632319</v>
      </c>
      <c r="K1231">
        <v>1</v>
      </c>
      <c r="L1231">
        <f t="shared" si="59"/>
        <v>-0.51582670864289937</v>
      </c>
    </row>
    <row r="1232" spans="5:12" x14ac:dyDescent="0.3">
      <c r="E1232">
        <v>2440</v>
      </c>
      <c r="F1232">
        <v>0</v>
      </c>
      <c r="G1232">
        <v>29</v>
      </c>
      <c r="H1232">
        <v>3</v>
      </c>
      <c r="I1232">
        <f t="shared" si="57"/>
        <v>5.7837983677125449E-2</v>
      </c>
      <c r="J1232">
        <f t="shared" si="58"/>
        <v>0.5144554664027764</v>
      </c>
      <c r="K1232">
        <v>1</v>
      </c>
      <c r="L1232">
        <f t="shared" si="59"/>
        <v>-0.66464628449458862</v>
      </c>
    </row>
    <row r="1233" spans="5:12" x14ac:dyDescent="0.3">
      <c r="E1233">
        <v>2441</v>
      </c>
      <c r="F1233">
        <v>0</v>
      </c>
      <c r="G1233">
        <v>23</v>
      </c>
      <c r="H1233">
        <v>1</v>
      </c>
      <c r="I1233">
        <f t="shared" si="57"/>
        <v>-0.25799464455320137</v>
      </c>
      <c r="J1233">
        <f t="shared" si="58"/>
        <v>0.43585673272397496</v>
      </c>
      <c r="K1233">
        <v>0</v>
      </c>
      <c r="L1233">
        <f t="shared" si="59"/>
        <v>-0.57244703974874178</v>
      </c>
    </row>
    <row r="1234" spans="5:12" x14ac:dyDescent="0.3">
      <c r="E1234">
        <v>2445</v>
      </c>
      <c r="F1234">
        <v>0</v>
      </c>
      <c r="G1234">
        <v>22</v>
      </c>
      <c r="H1234">
        <v>1</v>
      </c>
      <c r="I1234">
        <f t="shared" si="57"/>
        <v>-0.22845219737939049</v>
      </c>
      <c r="J1234">
        <f t="shared" si="58"/>
        <v>0.44313405718131693</v>
      </c>
      <c r="K1234">
        <v>0</v>
      </c>
      <c r="L1234">
        <f t="shared" si="59"/>
        <v>-0.58543074518798954</v>
      </c>
    </row>
    <row r="1235" spans="5:12" x14ac:dyDescent="0.3">
      <c r="E1235">
        <v>2453</v>
      </c>
      <c r="F1235">
        <v>0</v>
      </c>
      <c r="G1235">
        <v>28</v>
      </c>
      <c r="H1235">
        <v>2</v>
      </c>
      <c r="I1235">
        <f t="shared" si="57"/>
        <v>-0.15916322478565992</v>
      </c>
      <c r="J1235">
        <f t="shared" si="58"/>
        <v>0.46029298303001775</v>
      </c>
      <c r="K1235">
        <v>0</v>
      </c>
      <c r="L1235">
        <f t="shared" si="59"/>
        <v>-0.61672884783008641</v>
      </c>
    </row>
    <row r="1236" spans="5:12" x14ac:dyDescent="0.3">
      <c r="E1236">
        <v>2454</v>
      </c>
      <c r="F1236">
        <v>0</v>
      </c>
      <c r="G1236">
        <v>35</v>
      </c>
      <c r="H1236">
        <v>0</v>
      </c>
      <c r="I1236">
        <f t="shared" si="57"/>
        <v>-0.85904766627552887</v>
      </c>
      <c r="J1236">
        <f t="shared" si="58"/>
        <v>0.29753835385707156</v>
      </c>
      <c r="K1236">
        <v>1</v>
      </c>
      <c r="L1236">
        <f t="shared" si="59"/>
        <v>-1.2122121417780181</v>
      </c>
    </row>
    <row r="1237" spans="5:12" x14ac:dyDescent="0.3">
      <c r="E1237">
        <v>2455</v>
      </c>
      <c r="F1237">
        <v>0</v>
      </c>
      <c r="G1237">
        <v>26</v>
      </c>
      <c r="H1237">
        <v>2</v>
      </c>
      <c r="I1237">
        <f t="shared" si="57"/>
        <v>-0.10007833043803804</v>
      </c>
      <c r="J1237">
        <f t="shared" si="58"/>
        <v>0.47500127882482573</v>
      </c>
      <c r="K1237">
        <v>0</v>
      </c>
      <c r="L1237">
        <f t="shared" si="59"/>
        <v>-0.64435945225029079</v>
      </c>
    </row>
    <row r="1238" spans="5:12" x14ac:dyDescent="0.3">
      <c r="E1238">
        <v>2457</v>
      </c>
      <c r="F1238">
        <v>0</v>
      </c>
      <c r="G1238">
        <v>27</v>
      </c>
      <c r="H1238">
        <v>2</v>
      </c>
      <c r="I1238">
        <f t="shared" si="57"/>
        <v>-0.12962077761184887</v>
      </c>
      <c r="J1238">
        <f t="shared" si="58"/>
        <v>0.46764010094237973</v>
      </c>
      <c r="K1238">
        <v>1</v>
      </c>
      <c r="L1238">
        <f t="shared" si="59"/>
        <v>-0.76005629398865437</v>
      </c>
    </row>
    <row r="1239" spans="5:12" x14ac:dyDescent="0.3">
      <c r="E1239">
        <v>2458</v>
      </c>
      <c r="F1239">
        <v>0</v>
      </c>
      <c r="G1239">
        <v>16</v>
      </c>
      <c r="H1239">
        <v>3</v>
      </c>
      <c r="I1239">
        <f t="shared" si="57"/>
        <v>0.44188979693666763</v>
      </c>
      <c r="J1239">
        <f t="shared" si="58"/>
        <v>0.60870923928599741</v>
      </c>
      <c r="K1239">
        <v>0</v>
      </c>
      <c r="L1239">
        <f t="shared" si="59"/>
        <v>-0.93830436181554555</v>
      </c>
    </row>
    <row r="1240" spans="5:12" x14ac:dyDescent="0.3">
      <c r="E1240">
        <v>2460</v>
      </c>
      <c r="F1240">
        <v>0</v>
      </c>
      <c r="G1240">
        <v>29</v>
      </c>
      <c r="H1240">
        <v>1</v>
      </c>
      <c r="I1240">
        <f t="shared" si="57"/>
        <v>-0.43524932759606699</v>
      </c>
      <c r="J1240">
        <f t="shared" si="58"/>
        <v>0.39287353974417194</v>
      </c>
      <c r="K1240">
        <v>0</v>
      </c>
      <c r="L1240">
        <f t="shared" si="59"/>
        <v>-0.49901817312113333</v>
      </c>
    </row>
    <row r="1241" spans="5:12" x14ac:dyDescent="0.3">
      <c r="E1241">
        <v>2462</v>
      </c>
      <c r="F1241">
        <v>0</v>
      </c>
      <c r="G1241">
        <v>24</v>
      </c>
      <c r="H1241">
        <v>2</v>
      </c>
      <c r="I1241">
        <f t="shared" si="57"/>
        <v>-4.0993436090416169E-2</v>
      </c>
      <c r="J1241">
        <f t="shared" si="58"/>
        <v>0.48975307590091938</v>
      </c>
      <c r="K1241">
        <v>1</v>
      </c>
      <c r="L1241">
        <f t="shared" si="59"/>
        <v>-0.7138539416240306</v>
      </c>
    </row>
    <row r="1242" spans="5:12" x14ac:dyDescent="0.3">
      <c r="E1242">
        <v>2463</v>
      </c>
      <c r="F1242">
        <v>0</v>
      </c>
      <c r="G1242">
        <v>26</v>
      </c>
      <c r="H1242">
        <v>2</v>
      </c>
      <c r="I1242">
        <f t="shared" si="57"/>
        <v>-0.10007833043803804</v>
      </c>
      <c r="J1242">
        <f t="shared" si="58"/>
        <v>0.47500127882482573</v>
      </c>
      <c r="K1242">
        <v>0</v>
      </c>
      <c r="L1242">
        <f t="shared" si="59"/>
        <v>-0.64435945225029079</v>
      </c>
    </row>
    <row r="1243" spans="5:12" x14ac:dyDescent="0.3">
      <c r="E1243">
        <v>2464</v>
      </c>
      <c r="F1243">
        <v>0</v>
      </c>
      <c r="G1243">
        <v>29</v>
      </c>
      <c r="H1243">
        <v>4</v>
      </c>
      <c r="I1243">
        <f t="shared" si="57"/>
        <v>0.30438163931372175</v>
      </c>
      <c r="J1243">
        <f t="shared" si="58"/>
        <v>0.57551329398122297</v>
      </c>
      <c r="K1243">
        <v>0</v>
      </c>
      <c r="L1243">
        <f t="shared" si="59"/>
        <v>-0.85687459052022807</v>
      </c>
    </row>
    <row r="1244" spans="5:12" x14ac:dyDescent="0.3">
      <c r="E1244">
        <v>2469</v>
      </c>
      <c r="F1244">
        <v>0</v>
      </c>
      <c r="G1244">
        <v>26</v>
      </c>
      <c r="H1244">
        <v>0</v>
      </c>
      <c r="I1244">
        <f t="shared" si="57"/>
        <v>-0.59316564171123054</v>
      </c>
      <c r="J1244">
        <f t="shared" si="58"/>
        <v>0.35590883920341287</v>
      </c>
      <c r="K1244">
        <v>0</v>
      </c>
      <c r="L1244">
        <f t="shared" si="59"/>
        <v>-0.43991500886364249</v>
      </c>
    </row>
    <row r="1245" spans="5:12" x14ac:dyDescent="0.3">
      <c r="E1245">
        <v>2473</v>
      </c>
      <c r="F1245">
        <v>0</v>
      </c>
      <c r="G1245">
        <v>30</v>
      </c>
      <c r="H1245">
        <v>4</v>
      </c>
      <c r="I1245">
        <f t="shared" si="57"/>
        <v>0.2748391921399107</v>
      </c>
      <c r="J1245">
        <f t="shared" si="58"/>
        <v>0.56828053166988457</v>
      </c>
      <c r="K1245">
        <v>0</v>
      </c>
      <c r="L1245">
        <f t="shared" si="59"/>
        <v>-0.83997928054127968</v>
      </c>
    </row>
    <row r="1246" spans="5:12" x14ac:dyDescent="0.3">
      <c r="E1246">
        <v>2475</v>
      </c>
      <c r="F1246">
        <v>0</v>
      </c>
      <c r="G1246">
        <v>20</v>
      </c>
      <c r="H1246">
        <v>2</v>
      </c>
      <c r="I1246">
        <f t="shared" si="57"/>
        <v>7.7176352604827636E-2</v>
      </c>
      <c r="J1246">
        <f t="shared" si="58"/>
        <v>0.5192845172481646</v>
      </c>
      <c r="K1246">
        <v>1</v>
      </c>
      <c r="L1246">
        <f t="shared" si="59"/>
        <v>-0.65530334323420625</v>
      </c>
    </row>
    <row r="1247" spans="5:12" x14ac:dyDescent="0.3">
      <c r="E1247">
        <v>2476</v>
      </c>
      <c r="F1247">
        <v>0</v>
      </c>
      <c r="G1247">
        <v>23</v>
      </c>
      <c r="H1247">
        <v>2</v>
      </c>
      <c r="I1247">
        <f t="shared" si="57"/>
        <v>-1.145098891660512E-2</v>
      </c>
      <c r="J1247">
        <f t="shared" si="58"/>
        <v>0.49713728405195118</v>
      </c>
      <c r="K1247">
        <v>1</v>
      </c>
      <c r="L1247">
        <f t="shared" si="59"/>
        <v>-0.69888906557209363</v>
      </c>
    </row>
    <row r="1248" spans="5:12" x14ac:dyDescent="0.3">
      <c r="E1248">
        <v>2477</v>
      </c>
      <c r="F1248">
        <v>0</v>
      </c>
      <c r="G1248">
        <v>30</v>
      </c>
      <c r="H1248">
        <v>1</v>
      </c>
      <c r="I1248">
        <f t="shared" si="57"/>
        <v>-0.46479177476987804</v>
      </c>
      <c r="J1248">
        <f t="shared" si="58"/>
        <v>0.38584969912226913</v>
      </c>
      <c r="K1248">
        <v>0</v>
      </c>
      <c r="L1248">
        <f t="shared" si="59"/>
        <v>-0.48751559108796061</v>
      </c>
    </row>
    <row r="1249" spans="5:12" x14ac:dyDescent="0.3">
      <c r="E1249">
        <v>2479</v>
      </c>
      <c r="F1249">
        <v>0</v>
      </c>
      <c r="G1249">
        <v>30</v>
      </c>
      <c r="H1249">
        <v>2</v>
      </c>
      <c r="I1249">
        <f t="shared" si="57"/>
        <v>-0.21824811913328179</v>
      </c>
      <c r="J1249">
        <f t="shared" si="58"/>
        <v>0.44565351954673166</v>
      </c>
      <c r="K1249">
        <v>1</v>
      </c>
      <c r="L1249">
        <f t="shared" si="59"/>
        <v>-0.80821349087857619</v>
      </c>
    </row>
    <row r="1250" spans="5:12" x14ac:dyDescent="0.3">
      <c r="E1250">
        <v>2480</v>
      </c>
      <c r="F1250">
        <v>0</v>
      </c>
      <c r="G1250">
        <v>26</v>
      </c>
      <c r="H1250">
        <v>3</v>
      </c>
      <c r="I1250">
        <f t="shared" si="57"/>
        <v>0.14646532519855815</v>
      </c>
      <c r="J1250">
        <f t="shared" si="58"/>
        <v>0.53655101334266553</v>
      </c>
      <c r="K1250">
        <v>0</v>
      </c>
      <c r="L1250">
        <f t="shared" si="59"/>
        <v>-0.7690589611826244</v>
      </c>
    </row>
    <row r="1251" spans="5:12" x14ac:dyDescent="0.3">
      <c r="E1251">
        <v>2481</v>
      </c>
      <c r="F1251">
        <v>0</v>
      </c>
      <c r="G1251">
        <v>20</v>
      </c>
      <c r="H1251">
        <v>1</v>
      </c>
      <c r="I1251">
        <f t="shared" si="57"/>
        <v>-0.16936730303176861</v>
      </c>
      <c r="J1251">
        <f t="shared" si="58"/>
        <v>0.4577591003482826</v>
      </c>
      <c r="K1251">
        <v>1</v>
      </c>
      <c r="L1251">
        <f t="shared" si="59"/>
        <v>-0.78141221501719782</v>
      </c>
    </row>
    <row r="1252" spans="5:12" x14ac:dyDescent="0.3">
      <c r="E1252">
        <v>2482</v>
      </c>
      <c r="F1252">
        <v>0</v>
      </c>
      <c r="G1252">
        <v>26</v>
      </c>
      <c r="H1252">
        <v>3</v>
      </c>
      <c r="I1252">
        <f t="shared" si="57"/>
        <v>0.14646532519855815</v>
      </c>
      <c r="J1252">
        <f t="shared" si="58"/>
        <v>0.53655101334266553</v>
      </c>
      <c r="K1252">
        <v>1</v>
      </c>
      <c r="L1252">
        <f t="shared" si="59"/>
        <v>-0.62259363598406614</v>
      </c>
    </row>
    <row r="1253" spans="5:12" x14ac:dyDescent="0.3">
      <c r="E1253">
        <v>2483</v>
      </c>
      <c r="F1253">
        <v>0</v>
      </c>
      <c r="G1253">
        <v>28</v>
      </c>
      <c r="H1253">
        <v>2</v>
      </c>
      <c r="I1253">
        <f t="shared" si="57"/>
        <v>-0.15916322478565992</v>
      </c>
      <c r="J1253">
        <f t="shared" si="58"/>
        <v>0.46029298303001775</v>
      </c>
      <c r="K1253">
        <v>1</v>
      </c>
      <c r="L1253">
        <f t="shared" si="59"/>
        <v>-0.77589207261574622</v>
      </c>
    </row>
    <row r="1254" spans="5:12" x14ac:dyDescent="0.3">
      <c r="E1254">
        <v>2484</v>
      </c>
      <c r="F1254">
        <v>0</v>
      </c>
      <c r="G1254">
        <v>30</v>
      </c>
      <c r="H1254">
        <v>1</v>
      </c>
      <c r="I1254">
        <f t="shared" si="57"/>
        <v>-0.46479177476987804</v>
      </c>
      <c r="J1254">
        <f t="shared" si="58"/>
        <v>0.38584969912226913</v>
      </c>
      <c r="K1254">
        <v>1</v>
      </c>
      <c r="L1254">
        <f t="shared" si="59"/>
        <v>-0.95230736585783871</v>
      </c>
    </row>
    <row r="1255" spans="5:12" x14ac:dyDescent="0.3">
      <c r="E1255">
        <v>2487</v>
      </c>
      <c r="F1255">
        <v>0</v>
      </c>
      <c r="G1255">
        <v>32</v>
      </c>
      <c r="H1255">
        <v>2</v>
      </c>
      <c r="I1255">
        <f t="shared" si="57"/>
        <v>-0.27733301348090367</v>
      </c>
      <c r="J1255">
        <f t="shared" si="58"/>
        <v>0.43110774424711629</v>
      </c>
      <c r="K1255">
        <v>0</v>
      </c>
      <c r="L1255">
        <f t="shared" si="59"/>
        <v>-0.5640642199867002</v>
      </c>
    </row>
    <row r="1256" spans="5:12" x14ac:dyDescent="0.3">
      <c r="E1256">
        <v>2492</v>
      </c>
      <c r="F1256">
        <v>0</v>
      </c>
      <c r="G1256">
        <v>26</v>
      </c>
      <c r="H1256">
        <v>1</v>
      </c>
      <c r="I1256">
        <f t="shared" si="57"/>
        <v>-0.34662198607463429</v>
      </c>
      <c r="J1256">
        <f t="shared" si="58"/>
        <v>0.41420181963297931</v>
      </c>
      <c r="K1256">
        <v>0</v>
      </c>
      <c r="L1256">
        <f t="shared" si="59"/>
        <v>-0.5347799508292097</v>
      </c>
    </row>
    <row r="1257" spans="5:12" x14ac:dyDescent="0.3">
      <c r="E1257">
        <v>2496</v>
      </c>
      <c r="F1257">
        <v>0</v>
      </c>
      <c r="G1257">
        <v>19</v>
      </c>
      <c r="H1257">
        <v>0</v>
      </c>
      <c r="I1257">
        <f t="shared" si="57"/>
        <v>-0.38636851149455392</v>
      </c>
      <c r="J1257">
        <f t="shared" si="58"/>
        <v>0.4045918124419266</v>
      </c>
      <c r="K1257">
        <v>0</v>
      </c>
      <c r="L1257">
        <f t="shared" si="59"/>
        <v>-0.51850807913781582</v>
      </c>
    </row>
    <row r="1258" spans="5:12" x14ac:dyDescent="0.3">
      <c r="E1258">
        <v>2497</v>
      </c>
      <c r="F1258">
        <v>0</v>
      </c>
      <c r="G1258">
        <v>24</v>
      </c>
      <c r="H1258">
        <v>0</v>
      </c>
      <c r="I1258">
        <f t="shared" si="57"/>
        <v>-0.53408074736360867</v>
      </c>
      <c r="J1258">
        <f t="shared" si="58"/>
        <v>0.36956562245441987</v>
      </c>
      <c r="K1258">
        <v>1</v>
      </c>
      <c r="L1258">
        <f t="shared" si="59"/>
        <v>-0.99542695638034351</v>
      </c>
    </row>
    <row r="1259" spans="5:12" x14ac:dyDescent="0.3">
      <c r="E1259">
        <v>2498</v>
      </c>
      <c r="F1259">
        <v>0</v>
      </c>
      <c r="G1259">
        <v>32</v>
      </c>
      <c r="H1259">
        <v>2</v>
      </c>
      <c r="I1259">
        <f t="shared" si="57"/>
        <v>-0.27733301348090367</v>
      </c>
      <c r="J1259">
        <f t="shared" si="58"/>
        <v>0.43110774424711629</v>
      </c>
      <c r="K1259">
        <v>0</v>
      </c>
      <c r="L1259">
        <f t="shared" si="59"/>
        <v>-0.5640642199867002</v>
      </c>
    </row>
    <row r="1260" spans="5:12" x14ac:dyDescent="0.3">
      <c r="E1260">
        <v>2499</v>
      </c>
      <c r="F1260">
        <v>0</v>
      </c>
      <c r="G1260">
        <v>28</v>
      </c>
      <c r="H1260">
        <v>2</v>
      </c>
      <c r="I1260">
        <f t="shared" si="57"/>
        <v>-0.15916322478565992</v>
      </c>
      <c r="J1260">
        <f t="shared" si="58"/>
        <v>0.46029298303001775</v>
      </c>
      <c r="K1260">
        <v>0</v>
      </c>
      <c r="L1260">
        <f t="shared" si="59"/>
        <v>-0.61672884783008641</v>
      </c>
    </row>
    <row r="1261" spans="5:12" x14ac:dyDescent="0.3">
      <c r="E1261">
        <v>2506</v>
      </c>
      <c r="F1261">
        <v>0</v>
      </c>
      <c r="G1261">
        <v>30</v>
      </c>
      <c r="H1261">
        <v>0</v>
      </c>
      <c r="I1261">
        <f t="shared" si="57"/>
        <v>-0.71133543040647429</v>
      </c>
      <c r="J1261">
        <f t="shared" si="58"/>
        <v>0.32930382606524239</v>
      </c>
      <c r="K1261">
        <v>1</v>
      </c>
      <c r="L1261">
        <f t="shared" si="59"/>
        <v>-1.1107744708843146</v>
      </c>
    </row>
    <row r="1262" spans="5:12" x14ac:dyDescent="0.3">
      <c r="E1262">
        <v>2509</v>
      </c>
      <c r="F1262">
        <v>0</v>
      </c>
      <c r="G1262">
        <v>23</v>
      </c>
      <c r="H1262">
        <v>2</v>
      </c>
      <c r="I1262">
        <f t="shared" si="57"/>
        <v>-1.145098891660512E-2</v>
      </c>
      <c r="J1262">
        <f t="shared" si="58"/>
        <v>0.49713728405195118</v>
      </c>
      <c r="K1262">
        <v>0</v>
      </c>
      <c r="L1262">
        <f t="shared" si="59"/>
        <v>-0.68743807665548862</v>
      </c>
    </row>
    <row r="1263" spans="5:12" x14ac:dyDescent="0.3">
      <c r="E1263">
        <v>2511</v>
      </c>
      <c r="F1263">
        <v>0</v>
      </c>
      <c r="G1263">
        <v>26</v>
      </c>
      <c r="H1263">
        <v>1</v>
      </c>
      <c r="I1263">
        <f t="shared" si="57"/>
        <v>-0.34662198607463429</v>
      </c>
      <c r="J1263">
        <f t="shared" si="58"/>
        <v>0.41420181963297931</v>
      </c>
      <c r="K1263">
        <v>0</v>
      </c>
      <c r="L1263">
        <f t="shared" si="59"/>
        <v>-0.5347799508292097</v>
      </c>
    </row>
    <row r="1264" spans="5:12" x14ac:dyDescent="0.3">
      <c r="E1264">
        <v>2513</v>
      </c>
      <c r="F1264">
        <v>0</v>
      </c>
      <c r="G1264">
        <v>21</v>
      </c>
      <c r="H1264">
        <v>1</v>
      </c>
      <c r="I1264">
        <f t="shared" si="57"/>
        <v>-0.19890975020557955</v>
      </c>
      <c r="J1264">
        <f t="shared" si="58"/>
        <v>0.45043587221572295</v>
      </c>
      <c r="K1264">
        <v>1</v>
      </c>
      <c r="L1264">
        <f t="shared" si="59"/>
        <v>-0.79753956008899829</v>
      </c>
    </row>
    <row r="1265" spans="5:12" x14ac:dyDescent="0.3">
      <c r="E1265">
        <v>2514</v>
      </c>
      <c r="F1265">
        <v>0</v>
      </c>
      <c r="G1265">
        <v>30</v>
      </c>
      <c r="H1265">
        <v>1</v>
      </c>
      <c r="I1265">
        <f t="shared" si="57"/>
        <v>-0.46479177476987804</v>
      </c>
      <c r="J1265">
        <f t="shared" si="58"/>
        <v>0.38584969912226913</v>
      </c>
      <c r="K1265">
        <v>1</v>
      </c>
      <c r="L1265">
        <f t="shared" si="59"/>
        <v>-0.95230736585783871</v>
      </c>
    </row>
    <row r="1266" spans="5:12" x14ac:dyDescent="0.3">
      <c r="E1266">
        <v>2515</v>
      </c>
      <c r="F1266">
        <v>0</v>
      </c>
      <c r="G1266">
        <v>32</v>
      </c>
      <c r="H1266">
        <v>2</v>
      </c>
      <c r="I1266">
        <f t="shared" si="57"/>
        <v>-0.27733301348090367</v>
      </c>
      <c r="J1266">
        <f t="shared" si="58"/>
        <v>0.43110774424711629</v>
      </c>
      <c r="K1266">
        <v>1</v>
      </c>
      <c r="L1266">
        <f t="shared" si="59"/>
        <v>-0.84139723346760398</v>
      </c>
    </row>
    <row r="1267" spans="5:12" x14ac:dyDescent="0.3">
      <c r="E1267">
        <v>2518</v>
      </c>
      <c r="F1267">
        <v>0</v>
      </c>
      <c r="G1267">
        <v>29</v>
      </c>
      <c r="H1267">
        <v>1</v>
      </c>
      <c r="I1267">
        <f t="shared" si="57"/>
        <v>-0.43524932759606699</v>
      </c>
      <c r="J1267">
        <f t="shared" si="58"/>
        <v>0.39287353974417194</v>
      </c>
      <c r="K1267">
        <v>0</v>
      </c>
      <c r="L1267">
        <f t="shared" si="59"/>
        <v>-0.49901817312113333</v>
      </c>
    </row>
    <row r="1268" spans="5:12" x14ac:dyDescent="0.3">
      <c r="E1268">
        <v>2523</v>
      </c>
      <c r="F1268">
        <v>0</v>
      </c>
      <c r="G1268">
        <v>19</v>
      </c>
      <c r="H1268">
        <v>4</v>
      </c>
      <c r="I1268">
        <f t="shared" si="57"/>
        <v>0.59980611105183113</v>
      </c>
      <c r="J1268">
        <f t="shared" si="58"/>
        <v>0.64561194623741758</v>
      </c>
      <c r="K1268">
        <v>0</v>
      </c>
      <c r="L1268">
        <f t="shared" si="59"/>
        <v>-1.037362769164208</v>
      </c>
    </row>
    <row r="1269" spans="5:12" x14ac:dyDescent="0.3">
      <c r="E1269">
        <v>2526</v>
      </c>
      <c r="F1269">
        <v>0</v>
      </c>
      <c r="G1269">
        <v>24</v>
      </c>
      <c r="H1269">
        <v>3</v>
      </c>
      <c r="I1269">
        <f t="shared" si="57"/>
        <v>0.20555021954618002</v>
      </c>
      <c r="J1269">
        <f t="shared" si="58"/>
        <v>0.55120738524190083</v>
      </c>
      <c r="K1269">
        <v>1</v>
      </c>
      <c r="L1269">
        <f t="shared" si="59"/>
        <v>-0.59564416089294625</v>
      </c>
    </row>
    <row r="1270" spans="5:12" x14ac:dyDescent="0.3">
      <c r="E1270">
        <v>2527</v>
      </c>
      <c r="F1270">
        <v>0</v>
      </c>
      <c r="G1270">
        <v>22</v>
      </c>
      <c r="H1270">
        <v>3</v>
      </c>
      <c r="I1270">
        <f t="shared" si="57"/>
        <v>0.26463511389380195</v>
      </c>
      <c r="J1270">
        <f t="shared" si="58"/>
        <v>0.56577536216396829</v>
      </c>
      <c r="K1270">
        <v>0</v>
      </c>
      <c r="L1270">
        <f t="shared" si="59"/>
        <v>-0.83419328008920057</v>
      </c>
    </row>
    <row r="1271" spans="5:12" x14ac:dyDescent="0.3">
      <c r="E1271">
        <v>2528</v>
      </c>
      <c r="F1271">
        <v>0</v>
      </c>
      <c r="G1271">
        <v>31</v>
      </c>
      <c r="H1271">
        <v>0</v>
      </c>
      <c r="I1271">
        <f t="shared" si="57"/>
        <v>-0.74087787758028512</v>
      </c>
      <c r="J1271">
        <f t="shared" si="58"/>
        <v>0.3228122059411408</v>
      </c>
      <c r="K1271">
        <v>0</v>
      </c>
      <c r="L1271">
        <f t="shared" si="59"/>
        <v>-0.38980665301604345</v>
      </c>
    </row>
    <row r="1272" spans="5:12" x14ac:dyDescent="0.3">
      <c r="E1272">
        <v>2529</v>
      </c>
      <c r="F1272">
        <v>0</v>
      </c>
      <c r="G1272">
        <v>34</v>
      </c>
      <c r="H1272">
        <v>3</v>
      </c>
      <c r="I1272">
        <f t="shared" si="57"/>
        <v>-8.9874252191929349E-2</v>
      </c>
      <c r="J1272">
        <f t="shared" si="58"/>
        <v>0.47754654867489654</v>
      </c>
      <c r="K1272">
        <v>1</v>
      </c>
      <c r="L1272">
        <f t="shared" si="59"/>
        <v>-0.73909363967671271</v>
      </c>
    </row>
    <row r="1273" spans="5:12" x14ac:dyDescent="0.3">
      <c r="E1273">
        <v>2530</v>
      </c>
      <c r="F1273">
        <v>0</v>
      </c>
      <c r="G1273">
        <v>32</v>
      </c>
      <c r="H1273">
        <v>2</v>
      </c>
      <c r="I1273">
        <f t="shared" si="57"/>
        <v>-0.27733301348090367</v>
      </c>
      <c r="J1273">
        <f t="shared" si="58"/>
        <v>0.43110774424711629</v>
      </c>
      <c r="K1273">
        <v>0</v>
      </c>
      <c r="L1273">
        <f t="shared" si="59"/>
        <v>-0.5640642199867002</v>
      </c>
    </row>
    <row r="1274" spans="5:12" x14ac:dyDescent="0.3">
      <c r="E1274">
        <v>2534</v>
      </c>
      <c r="F1274">
        <v>0</v>
      </c>
      <c r="G1274">
        <v>23</v>
      </c>
      <c r="H1274">
        <v>2</v>
      </c>
      <c r="I1274">
        <f t="shared" si="57"/>
        <v>-1.145098891660512E-2</v>
      </c>
      <c r="J1274">
        <f t="shared" si="58"/>
        <v>0.49713728405195118</v>
      </c>
      <c r="K1274">
        <v>0</v>
      </c>
      <c r="L1274">
        <f t="shared" si="59"/>
        <v>-0.68743807665548862</v>
      </c>
    </row>
    <row r="1275" spans="5:12" x14ac:dyDescent="0.3">
      <c r="E1275">
        <v>2538</v>
      </c>
      <c r="F1275">
        <v>0</v>
      </c>
      <c r="G1275">
        <v>24</v>
      </c>
      <c r="H1275">
        <v>2</v>
      </c>
      <c r="I1275">
        <f t="shared" si="57"/>
        <v>-4.0993436090416169E-2</v>
      </c>
      <c r="J1275">
        <f t="shared" si="58"/>
        <v>0.48975307590091938</v>
      </c>
      <c r="K1275">
        <v>0</v>
      </c>
      <c r="L1275">
        <f t="shared" si="59"/>
        <v>-0.67286050553361465</v>
      </c>
    </row>
    <row r="1276" spans="5:12" x14ac:dyDescent="0.3">
      <c r="E1276">
        <v>2539</v>
      </c>
      <c r="F1276">
        <v>0</v>
      </c>
      <c r="G1276">
        <v>24</v>
      </c>
      <c r="H1276">
        <v>5</v>
      </c>
      <c r="I1276">
        <f t="shared" si="57"/>
        <v>0.69863753081937263</v>
      </c>
      <c r="J1276">
        <f t="shared" si="58"/>
        <v>0.66788562602110813</v>
      </c>
      <c r="K1276">
        <v>1</v>
      </c>
      <c r="L1276">
        <f t="shared" si="59"/>
        <v>-0.40363833863633264</v>
      </c>
    </row>
    <row r="1277" spans="5:12" x14ac:dyDescent="0.3">
      <c r="E1277">
        <v>2540</v>
      </c>
      <c r="F1277">
        <v>0</v>
      </c>
      <c r="G1277">
        <v>23</v>
      </c>
      <c r="H1277">
        <v>1</v>
      </c>
      <c r="I1277">
        <f t="shared" si="57"/>
        <v>-0.25799464455320137</v>
      </c>
      <c r="J1277">
        <f t="shared" si="58"/>
        <v>0.43585673272397496</v>
      </c>
      <c r="K1277">
        <v>1</v>
      </c>
      <c r="L1277">
        <f t="shared" si="59"/>
        <v>-0.83044168430194298</v>
      </c>
    </row>
    <row r="1278" spans="5:12" x14ac:dyDescent="0.3">
      <c r="E1278">
        <v>2541</v>
      </c>
      <c r="F1278">
        <v>0</v>
      </c>
      <c r="G1278">
        <v>31</v>
      </c>
      <c r="H1278">
        <v>0</v>
      </c>
      <c r="I1278">
        <f t="shared" si="57"/>
        <v>-0.74087787758028512</v>
      </c>
      <c r="J1278">
        <f t="shared" si="58"/>
        <v>0.3228122059411408</v>
      </c>
      <c r="K1278">
        <v>1</v>
      </c>
      <c r="L1278">
        <f t="shared" si="59"/>
        <v>-1.1306845305963285</v>
      </c>
    </row>
    <row r="1279" spans="5:12" x14ac:dyDescent="0.3">
      <c r="E1279">
        <v>2542</v>
      </c>
      <c r="F1279">
        <v>0</v>
      </c>
      <c r="G1279">
        <v>32</v>
      </c>
      <c r="H1279">
        <v>3</v>
      </c>
      <c r="I1279">
        <f t="shared" si="57"/>
        <v>-3.0789357844307474E-2</v>
      </c>
      <c r="J1279">
        <f t="shared" si="58"/>
        <v>0.49230326856119494</v>
      </c>
      <c r="K1279">
        <v>0</v>
      </c>
      <c r="L1279">
        <f t="shared" si="59"/>
        <v>-0.67787099502704817</v>
      </c>
    </row>
    <row r="1280" spans="5:12" x14ac:dyDescent="0.3">
      <c r="E1280">
        <v>2544</v>
      </c>
      <c r="F1280">
        <v>0</v>
      </c>
      <c r="G1280">
        <v>22</v>
      </c>
      <c r="H1280">
        <v>1</v>
      </c>
      <c r="I1280">
        <f t="shared" si="57"/>
        <v>-0.22845219737939049</v>
      </c>
      <c r="J1280">
        <f t="shared" si="58"/>
        <v>0.44313405718131693</v>
      </c>
      <c r="K1280">
        <v>0</v>
      </c>
      <c r="L1280">
        <f t="shared" si="59"/>
        <v>-0.58543074518798954</v>
      </c>
    </row>
    <row r="1281" spans="5:12" x14ac:dyDescent="0.3">
      <c r="E1281">
        <v>2547</v>
      </c>
      <c r="F1281">
        <v>0</v>
      </c>
      <c r="G1281">
        <v>27</v>
      </c>
      <c r="H1281">
        <v>2</v>
      </c>
      <c r="I1281">
        <f t="shared" si="57"/>
        <v>-0.12962077761184887</v>
      </c>
      <c r="J1281">
        <f t="shared" si="58"/>
        <v>0.46764010094237973</v>
      </c>
      <c r="K1281">
        <v>0</v>
      </c>
      <c r="L1281">
        <f t="shared" si="59"/>
        <v>-0.63043551637680539</v>
      </c>
    </row>
    <row r="1282" spans="5:12" x14ac:dyDescent="0.3">
      <c r="E1282">
        <v>2549</v>
      </c>
      <c r="F1282">
        <v>0</v>
      </c>
      <c r="G1282">
        <v>20</v>
      </c>
      <c r="H1282">
        <v>1</v>
      </c>
      <c r="I1282">
        <f t="shared" si="57"/>
        <v>-0.16936730303176861</v>
      </c>
      <c r="J1282">
        <f t="shared" si="58"/>
        <v>0.4577591003482826</v>
      </c>
      <c r="K1282">
        <v>0</v>
      </c>
      <c r="L1282">
        <f t="shared" si="59"/>
        <v>-0.6120449119854291</v>
      </c>
    </row>
    <row r="1283" spans="5:12" x14ac:dyDescent="0.3">
      <c r="E1283">
        <v>2553</v>
      </c>
      <c r="F1283">
        <v>0</v>
      </c>
      <c r="G1283">
        <v>23</v>
      </c>
      <c r="H1283">
        <v>1</v>
      </c>
      <c r="I1283">
        <f t="shared" si="57"/>
        <v>-0.25799464455320137</v>
      </c>
      <c r="J1283">
        <f t="shared" si="58"/>
        <v>0.43585673272397496</v>
      </c>
      <c r="K1283">
        <v>1</v>
      </c>
      <c r="L1283">
        <f t="shared" si="59"/>
        <v>-0.83044168430194298</v>
      </c>
    </row>
    <row r="1284" spans="5:12" x14ac:dyDescent="0.3">
      <c r="E1284">
        <v>2555</v>
      </c>
      <c r="F1284">
        <v>0</v>
      </c>
      <c r="G1284">
        <v>22</v>
      </c>
      <c r="H1284">
        <v>0</v>
      </c>
      <c r="I1284">
        <f t="shared" si="57"/>
        <v>-0.47499585301598674</v>
      </c>
      <c r="J1284">
        <f t="shared" si="58"/>
        <v>0.38343447587697599</v>
      </c>
      <c r="K1284">
        <v>0</v>
      </c>
      <c r="L1284">
        <f t="shared" si="59"/>
        <v>-0.48359067796543342</v>
      </c>
    </row>
    <row r="1285" spans="5:12" x14ac:dyDescent="0.3">
      <c r="E1285">
        <v>2556</v>
      </c>
      <c r="F1285">
        <v>0</v>
      </c>
      <c r="G1285">
        <v>26</v>
      </c>
      <c r="H1285">
        <v>3</v>
      </c>
      <c r="I1285">
        <f t="shared" si="57"/>
        <v>0.14646532519855815</v>
      </c>
      <c r="J1285">
        <f t="shared" si="58"/>
        <v>0.53655101334266553</v>
      </c>
      <c r="K1285">
        <v>1</v>
      </c>
      <c r="L1285">
        <f t="shared" si="59"/>
        <v>-0.62259363598406614</v>
      </c>
    </row>
    <row r="1286" spans="5:12" x14ac:dyDescent="0.3">
      <c r="E1286">
        <v>2557</v>
      </c>
      <c r="F1286">
        <v>0</v>
      </c>
      <c r="G1286">
        <v>24</v>
      </c>
      <c r="H1286">
        <v>1</v>
      </c>
      <c r="I1286">
        <f t="shared" si="57"/>
        <v>-0.28753709172701242</v>
      </c>
      <c r="J1286">
        <f t="shared" si="58"/>
        <v>0.42860693442267345</v>
      </c>
      <c r="K1286">
        <v>1</v>
      </c>
      <c r="L1286">
        <f t="shared" si="59"/>
        <v>-0.8472150168325876</v>
      </c>
    </row>
    <row r="1287" spans="5:12" x14ac:dyDescent="0.3">
      <c r="E1287">
        <v>2559</v>
      </c>
      <c r="F1287">
        <v>0</v>
      </c>
      <c r="G1287">
        <v>27</v>
      </c>
      <c r="H1287">
        <v>1</v>
      </c>
      <c r="I1287">
        <f t="shared" si="57"/>
        <v>-0.37616443324844512</v>
      </c>
      <c r="J1287">
        <f t="shared" si="58"/>
        <v>0.40705232119841905</v>
      </c>
      <c r="K1287">
        <v>1</v>
      </c>
      <c r="L1287">
        <f t="shared" si="59"/>
        <v>-0.89881354848874218</v>
      </c>
    </row>
    <row r="1288" spans="5:12" x14ac:dyDescent="0.3">
      <c r="E1288">
        <v>2561</v>
      </c>
      <c r="F1288">
        <v>0</v>
      </c>
      <c r="G1288">
        <v>29</v>
      </c>
      <c r="H1288">
        <v>2</v>
      </c>
      <c r="I1288">
        <f t="shared" si="57"/>
        <v>-0.18870567195947074</v>
      </c>
      <c r="J1288">
        <f t="shared" si="58"/>
        <v>0.4529630806334754</v>
      </c>
      <c r="K1288">
        <v>0</v>
      </c>
      <c r="L1288">
        <f t="shared" si="59"/>
        <v>-0.60323898456626601</v>
      </c>
    </row>
    <row r="1289" spans="5:12" x14ac:dyDescent="0.3">
      <c r="E1289">
        <v>2562</v>
      </c>
      <c r="F1289">
        <v>0</v>
      </c>
      <c r="G1289">
        <v>32</v>
      </c>
      <c r="H1289">
        <v>1</v>
      </c>
      <c r="I1289">
        <f t="shared" si="57"/>
        <v>-0.52387666911749986</v>
      </c>
      <c r="J1289">
        <f t="shared" si="58"/>
        <v>0.37194618652417066</v>
      </c>
      <c r="K1289">
        <v>1</v>
      </c>
      <c r="L1289">
        <f t="shared" si="59"/>
        <v>-0.98900609505450199</v>
      </c>
    </row>
    <row r="1290" spans="5:12" x14ac:dyDescent="0.3">
      <c r="E1290">
        <v>2563</v>
      </c>
      <c r="F1290">
        <v>0</v>
      </c>
      <c r="G1290">
        <v>28</v>
      </c>
      <c r="H1290">
        <v>1</v>
      </c>
      <c r="I1290">
        <f t="shared" si="57"/>
        <v>-0.40570688042225617</v>
      </c>
      <c r="J1290">
        <f t="shared" si="58"/>
        <v>0.39994197604775911</v>
      </c>
      <c r="K1290">
        <v>0</v>
      </c>
      <c r="L1290">
        <f t="shared" si="59"/>
        <v>-0.5107289218547032</v>
      </c>
    </row>
    <row r="1291" spans="5:12" x14ac:dyDescent="0.3">
      <c r="E1291">
        <v>2569</v>
      </c>
      <c r="F1291">
        <v>0</v>
      </c>
      <c r="G1291">
        <v>17</v>
      </c>
      <c r="H1291">
        <v>1</v>
      </c>
      <c r="I1291">
        <f t="shared" si="57"/>
        <v>-8.07399615103358E-2</v>
      </c>
      <c r="J1291">
        <f t="shared" si="58"/>
        <v>0.47982596787627685</v>
      </c>
      <c r="K1291">
        <v>1</v>
      </c>
      <c r="L1291">
        <f t="shared" si="59"/>
        <v>-0.73433180774790241</v>
      </c>
    </row>
    <row r="1292" spans="5:12" x14ac:dyDescent="0.3">
      <c r="E1292">
        <v>2572</v>
      </c>
      <c r="F1292">
        <v>0</v>
      </c>
      <c r="G1292">
        <v>20</v>
      </c>
      <c r="H1292">
        <v>2</v>
      </c>
      <c r="I1292">
        <f t="shared" ref="I1292:I1355" si="60">$H$5+$H$6*G1292+H1292*$H$7</f>
        <v>7.7176352604827636E-2</v>
      </c>
      <c r="J1292">
        <f t="shared" ref="J1292:J1355" si="61">EXP(I1292)/(1+EXP(I1292))</f>
        <v>0.5192845172481646</v>
      </c>
      <c r="K1292">
        <v>0</v>
      </c>
      <c r="L1292">
        <f t="shared" ref="L1292:L1355" si="62">IF(K1292=1,LN(J1292),LN(1-J1292))</f>
        <v>-0.73247969583903372</v>
      </c>
    </row>
    <row r="1293" spans="5:12" x14ac:dyDescent="0.3">
      <c r="E1293">
        <v>2576</v>
      </c>
      <c r="F1293">
        <v>0</v>
      </c>
      <c r="G1293">
        <v>26</v>
      </c>
      <c r="H1293">
        <v>1</v>
      </c>
      <c r="I1293">
        <f t="shared" si="60"/>
        <v>-0.34662198607463429</v>
      </c>
      <c r="J1293">
        <f t="shared" si="61"/>
        <v>0.41420181963297931</v>
      </c>
      <c r="K1293">
        <v>0</v>
      </c>
      <c r="L1293">
        <f t="shared" si="62"/>
        <v>-0.5347799508292097</v>
      </c>
    </row>
    <row r="1294" spans="5:12" x14ac:dyDescent="0.3">
      <c r="E1294">
        <v>2578</v>
      </c>
      <c r="F1294">
        <v>0</v>
      </c>
      <c r="G1294">
        <v>27</v>
      </c>
      <c r="H1294">
        <v>0</v>
      </c>
      <c r="I1294">
        <f t="shared" si="60"/>
        <v>-0.62270808888504137</v>
      </c>
      <c r="J1294">
        <f t="shared" si="61"/>
        <v>0.34916578971949414</v>
      </c>
      <c r="K1294">
        <v>1</v>
      </c>
      <c r="L1294">
        <f t="shared" si="62"/>
        <v>-1.0522084274003227</v>
      </c>
    </row>
    <row r="1295" spans="5:12" x14ac:dyDescent="0.3">
      <c r="E1295">
        <v>2579</v>
      </c>
      <c r="F1295">
        <v>0</v>
      </c>
      <c r="G1295">
        <v>21</v>
      </c>
      <c r="H1295">
        <v>2</v>
      </c>
      <c r="I1295">
        <f t="shared" si="60"/>
        <v>4.7633905431016699E-2</v>
      </c>
      <c r="J1295">
        <f t="shared" si="61"/>
        <v>0.51190622518510587</v>
      </c>
      <c r="K1295">
        <v>1</v>
      </c>
      <c r="L1295">
        <f t="shared" si="62"/>
        <v>-0.6696138246526997</v>
      </c>
    </row>
    <row r="1296" spans="5:12" x14ac:dyDescent="0.3">
      <c r="E1296">
        <v>2581</v>
      </c>
      <c r="F1296">
        <v>0</v>
      </c>
      <c r="G1296">
        <v>23</v>
      </c>
      <c r="H1296">
        <v>1</v>
      </c>
      <c r="I1296">
        <f t="shared" si="60"/>
        <v>-0.25799464455320137</v>
      </c>
      <c r="J1296">
        <f t="shared" si="61"/>
        <v>0.43585673272397496</v>
      </c>
      <c r="K1296">
        <v>0</v>
      </c>
      <c r="L1296">
        <f t="shared" si="62"/>
        <v>-0.57244703974874178</v>
      </c>
    </row>
    <row r="1297" spans="5:12" x14ac:dyDescent="0.3">
      <c r="E1297">
        <v>2583</v>
      </c>
      <c r="F1297">
        <v>0</v>
      </c>
      <c r="G1297">
        <v>24</v>
      </c>
      <c r="H1297">
        <v>3</v>
      </c>
      <c r="I1297">
        <f t="shared" si="60"/>
        <v>0.20555021954618002</v>
      </c>
      <c r="J1297">
        <f t="shared" si="61"/>
        <v>0.55120738524190083</v>
      </c>
      <c r="K1297">
        <v>1</v>
      </c>
      <c r="L1297">
        <f t="shared" si="62"/>
        <v>-0.59564416089294625</v>
      </c>
    </row>
    <row r="1298" spans="5:12" x14ac:dyDescent="0.3">
      <c r="E1298">
        <v>2585</v>
      </c>
      <c r="F1298">
        <v>0</v>
      </c>
      <c r="G1298">
        <v>24</v>
      </c>
      <c r="H1298">
        <v>0</v>
      </c>
      <c r="I1298">
        <f t="shared" si="60"/>
        <v>-0.53408074736360867</v>
      </c>
      <c r="J1298">
        <f t="shared" si="61"/>
        <v>0.36956562245441987</v>
      </c>
      <c r="K1298">
        <v>1</v>
      </c>
      <c r="L1298">
        <f t="shared" si="62"/>
        <v>-0.99542695638034351</v>
      </c>
    </row>
    <row r="1299" spans="5:12" x14ac:dyDescent="0.3">
      <c r="E1299">
        <v>2586</v>
      </c>
      <c r="F1299">
        <v>0</v>
      </c>
      <c r="G1299">
        <v>31</v>
      </c>
      <c r="H1299">
        <v>2</v>
      </c>
      <c r="I1299">
        <f t="shared" si="60"/>
        <v>-0.24779056630709262</v>
      </c>
      <c r="J1299">
        <f t="shared" si="61"/>
        <v>0.43836739054532731</v>
      </c>
      <c r="K1299">
        <v>0</v>
      </c>
      <c r="L1299">
        <f t="shared" si="62"/>
        <v>-0.57690736268796639</v>
      </c>
    </row>
    <row r="1300" spans="5:12" x14ac:dyDescent="0.3">
      <c r="E1300">
        <v>2590</v>
      </c>
      <c r="F1300">
        <v>0</v>
      </c>
      <c r="G1300">
        <v>18</v>
      </c>
      <c r="H1300">
        <v>1</v>
      </c>
      <c r="I1300">
        <f t="shared" si="60"/>
        <v>-0.11028240868414674</v>
      </c>
      <c r="J1300">
        <f t="shared" si="61"/>
        <v>0.47245730717254253</v>
      </c>
      <c r="K1300">
        <v>0</v>
      </c>
      <c r="L1300">
        <f t="shared" si="62"/>
        <v>-0.63952548263685527</v>
      </c>
    </row>
    <row r="1301" spans="5:12" x14ac:dyDescent="0.3">
      <c r="E1301">
        <v>2591</v>
      </c>
      <c r="F1301">
        <v>0</v>
      </c>
      <c r="G1301">
        <v>23</v>
      </c>
      <c r="H1301">
        <v>2</v>
      </c>
      <c r="I1301">
        <f t="shared" si="60"/>
        <v>-1.145098891660512E-2</v>
      </c>
      <c r="J1301">
        <f t="shared" si="61"/>
        <v>0.49713728405195118</v>
      </c>
      <c r="K1301">
        <v>1</v>
      </c>
      <c r="L1301">
        <f t="shared" si="62"/>
        <v>-0.69888906557209363</v>
      </c>
    </row>
    <row r="1302" spans="5:12" x14ac:dyDescent="0.3">
      <c r="E1302">
        <v>2592</v>
      </c>
      <c r="F1302">
        <v>0</v>
      </c>
      <c r="G1302">
        <v>25</v>
      </c>
      <c r="H1302">
        <v>1</v>
      </c>
      <c r="I1302">
        <f t="shared" si="60"/>
        <v>-0.31707953890082324</v>
      </c>
      <c r="J1302">
        <f t="shared" si="61"/>
        <v>0.4213876510165866</v>
      </c>
      <c r="K1302">
        <v>0</v>
      </c>
      <c r="L1302">
        <f t="shared" si="62"/>
        <v>-0.54712254379987779</v>
      </c>
    </row>
    <row r="1303" spans="5:12" x14ac:dyDescent="0.3">
      <c r="E1303">
        <v>2594</v>
      </c>
      <c r="F1303">
        <v>0</v>
      </c>
      <c r="G1303">
        <v>32</v>
      </c>
      <c r="H1303">
        <v>1</v>
      </c>
      <c r="I1303">
        <f t="shared" si="60"/>
        <v>-0.52387666911749986</v>
      </c>
      <c r="J1303">
        <f t="shared" si="61"/>
        <v>0.37194618652417066</v>
      </c>
      <c r="K1303">
        <v>0</v>
      </c>
      <c r="L1303">
        <f t="shared" si="62"/>
        <v>-0.46512942593700207</v>
      </c>
    </row>
    <row r="1304" spans="5:12" x14ac:dyDescent="0.3">
      <c r="E1304">
        <v>2597</v>
      </c>
      <c r="F1304">
        <v>0</v>
      </c>
      <c r="G1304">
        <v>24</v>
      </c>
      <c r="H1304">
        <v>2</v>
      </c>
      <c r="I1304">
        <f t="shared" si="60"/>
        <v>-4.0993436090416169E-2</v>
      </c>
      <c r="J1304">
        <f t="shared" si="61"/>
        <v>0.48975307590091938</v>
      </c>
      <c r="K1304">
        <v>0</v>
      </c>
      <c r="L1304">
        <f t="shared" si="62"/>
        <v>-0.67286050553361465</v>
      </c>
    </row>
    <row r="1305" spans="5:12" x14ac:dyDescent="0.3">
      <c r="E1305">
        <v>2598</v>
      </c>
      <c r="F1305">
        <v>0</v>
      </c>
      <c r="G1305">
        <v>25</v>
      </c>
      <c r="H1305">
        <v>0</v>
      </c>
      <c r="I1305">
        <f t="shared" si="60"/>
        <v>-0.56362319453741949</v>
      </c>
      <c r="J1305">
        <f t="shared" si="61"/>
        <v>0.36270953759513541</v>
      </c>
      <c r="K1305">
        <v>1</v>
      </c>
      <c r="L1305">
        <f t="shared" si="62"/>
        <v>-1.0141529369399391</v>
      </c>
    </row>
    <row r="1306" spans="5:12" x14ac:dyDescent="0.3">
      <c r="E1306">
        <v>2602</v>
      </c>
      <c r="F1306">
        <v>0</v>
      </c>
      <c r="G1306">
        <v>25</v>
      </c>
      <c r="H1306">
        <v>3</v>
      </c>
      <c r="I1306">
        <f t="shared" si="60"/>
        <v>0.1760077723723692</v>
      </c>
      <c r="J1306">
        <f t="shared" si="61"/>
        <v>0.54388870017775193</v>
      </c>
      <c r="K1306">
        <v>1</v>
      </c>
      <c r="L1306">
        <f t="shared" si="62"/>
        <v>-0.60901064832014551</v>
      </c>
    </row>
    <row r="1307" spans="5:12" x14ac:dyDescent="0.3">
      <c r="E1307">
        <v>2603</v>
      </c>
      <c r="F1307">
        <v>0</v>
      </c>
      <c r="G1307">
        <v>22</v>
      </c>
      <c r="H1307">
        <v>2</v>
      </c>
      <c r="I1307">
        <f t="shared" si="60"/>
        <v>1.8091458257205761E-2</v>
      </c>
      <c r="J1307">
        <f t="shared" si="61"/>
        <v>0.50452274120688312</v>
      </c>
      <c r="K1307">
        <v>1</v>
      </c>
      <c r="L1307">
        <f t="shared" si="62"/>
        <v>-0.68414236348114144</v>
      </c>
    </row>
    <row r="1308" spans="5:12" x14ac:dyDescent="0.3">
      <c r="E1308">
        <v>2604</v>
      </c>
      <c r="F1308">
        <v>0</v>
      </c>
      <c r="G1308">
        <v>27</v>
      </c>
      <c r="H1308">
        <v>1</v>
      </c>
      <c r="I1308">
        <f t="shared" si="60"/>
        <v>-0.37616443324844512</v>
      </c>
      <c r="J1308">
        <f t="shared" si="61"/>
        <v>0.40705232119841905</v>
      </c>
      <c r="K1308">
        <v>1</v>
      </c>
      <c r="L1308">
        <f t="shared" si="62"/>
        <v>-0.89881354848874218</v>
      </c>
    </row>
    <row r="1309" spans="5:12" x14ac:dyDescent="0.3">
      <c r="E1309">
        <v>2607</v>
      </c>
      <c r="F1309">
        <v>0</v>
      </c>
      <c r="G1309">
        <v>26</v>
      </c>
      <c r="H1309">
        <v>0</v>
      </c>
      <c r="I1309">
        <f t="shared" si="60"/>
        <v>-0.59316564171123054</v>
      </c>
      <c r="J1309">
        <f t="shared" si="61"/>
        <v>0.35590883920341287</v>
      </c>
      <c r="K1309">
        <v>0</v>
      </c>
      <c r="L1309">
        <f t="shared" si="62"/>
        <v>-0.43991500886364249</v>
      </c>
    </row>
    <row r="1310" spans="5:12" x14ac:dyDescent="0.3">
      <c r="E1310">
        <v>2611</v>
      </c>
      <c r="F1310">
        <v>0</v>
      </c>
      <c r="G1310">
        <v>37</v>
      </c>
      <c r="H1310">
        <v>1</v>
      </c>
      <c r="I1310">
        <f t="shared" si="60"/>
        <v>-0.67158890498655444</v>
      </c>
      <c r="J1310">
        <f t="shared" si="61"/>
        <v>0.33814114973870868</v>
      </c>
      <c r="K1310">
        <v>1</v>
      </c>
      <c r="L1310">
        <f t="shared" si="62"/>
        <v>-1.0842918678936455</v>
      </c>
    </row>
    <row r="1311" spans="5:12" x14ac:dyDescent="0.3">
      <c r="E1311">
        <v>2613</v>
      </c>
      <c r="F1311">
        <v>0</v>
      </c>
      <c r="G1311">
        <v>31</v>
      </c>
      <c r="H1311">
        <v>2</v>
      </c>
      <c r="I1311">
        <f t="shared" si="60"/>
        <v>-0.24779056630709262</v>
      </c>
      <c r="J1311">
        <f t="shared" si="61"/>
        <v>0.43836739054532731</v>
      </c>
      <c r="K1311">
        <v>0</v>
      </c>
      <c r="L1311">
        <f t="shared" si="62"/>
        <v>-0.57690736268796639</v>
      </c>
    </row>
    <row r="1312" spans="5:12" x14ac:dyDescent="0.3">
      <c r="E1312">
        <v>2615</v>
      </c>
      <c r="F1312">
        <v>0</v>
      </c>
      <c r="G1312">
        <v>24</v>
      </c>
      <c r="H1312">
        <v>2</v>
      </c>
      <c r="I1312">
        <f t="shared" si="60"/>
        <v>-4.0993436090416169E-2</v>
      </c>
      <c r="J1312">
        <f t="shared" si="61"/>
        <v>0.48975307590091938</v>
      </c>
      <c r="K1312">
        <v>1</v>
      </c>
      <c r="L1312">
        <f t="shared" si="62"/>
        <v>-0.7138539416240306</v>
      </c>
    </row>
    <row r="1313" spans="5:12" x14ac:dyDescent="0.3">
      <c r="E1313">
        <v>2617</v>
      </c>
      <c r="F1313">
        <v>0</v>
      </c>
      <c r="G1313">
        <v>18</v>
      </c>
      <c r="H1313">
        <v>3</v>
      </c>
      <c r="I1313">
        <f t="shared" si="60"/>
        <v>0.3828049025890457</v>
      </c>
      <c r="J1313">
        <f t="shared" si="61"/>
        <v>0.59454943280814143</v>
      </c>
      <c r="K1313">
        <v>1</v>
      </c>
      <c r="L1313">
        <f t="shared" si="62"/>
        <v>-0.51995141608413342</v>
      </c>
    </row>
    <row r="1314" spans="5:12" x14ac:dyDescent="0.3">
      <c r="E1314">
        <v>2619</v>
      </c>
      <c r="F1314">
        <v>0</v>
      </c>
      <c r="G1314">
        <v>25</v>
      </c>
      <c r="H1314">
        <v>3</v>
      </c>
      <c r="I1314">
        <f t="shared" si="60"/>
        <v>0.1760077723723692</v>
      </c>
      <c r="J1314">
        <f t="shared" si="61"/>
        <v>0.54388870017775193</v>
      </c>
      <c r="K1314">
        <v>1</v>
      </c>
      <c r="L1314">
        <f t="shared" si="62"/>
        <v>-0.60901064832014551</v>
      </c>
    </row>
    <row r="1315" spans="5:12" x14ac:dyDescent="0.3">
      <c r="E1315">
        <v>2623</v>
      </c>
      <c r="F1315">
        <v>0</v>
      </c>
      <c r="G1315">
        <v>28</v>
      </c>
      <c r="H1315">
        <v>0</v>
      </c>
      <c r="I1315">
        <f t="shared" si="60"/>
        <v>-0.65225053605885241</v>
      </c>
      <c r="J1315">
        <f t="shared" si="61"/>
        <v>0.34248256352607059</v>
      </c>
      <c r="K1315">
        <v>0</v>
      </c>
      <c r="L1315">
        <f t="shared" si="62"/>
        <v>-0.41928399592986543</v>
      </c>
    </row>
    <row r="1316" spans="5:12" x14ac:dyDescent="0.3">
      <c r="E1316">
        <v>2625</v>
      </c>
      <c r="F1316">
        <v>0</v>
      </c>
      <c r="G1316">
        <v>23</v>
      </c>
      <c r="H1316">
        <v>0</v>
      </c>
      <c r="I1316">
        <f t="shared" si="60"/>
        <v>-0.50453830018979762</v>
      </c>
      <c r="J1316">
        <f t="shared" si="61"/>
        <v>0.37647474563043315</v>
      </c>
      <c r="K1316">
        <v>1</v>
      </c>
      <c r="L1316">
        <f t="shared" si="62"/>
        <v>-0.97690431067072625</v>
      </c>
    </row>
    <row r="1317" spans="5:12" x14ac:dyDescent="0.3">
      <c r="E1317">
        <v>2627</v>
      </c>
      <c r="F1317">
        <v>0</v>
      </c>
      <c r="G1317">
        <v>20</v>
      </c>
      <c r="H1317">
        <v>0</v>
      </c>
      <c r="I1317">
        <f t="shared" si="60"/>
        <v>-0.41591095866836486</v>
      </c>
      <c r="J1317">
        <f t="shared" si="61"/>
        <v>0.39749563466027021</v>
      </c>
      <c r="K1317">
        <v>1</v>
      </c>
      <c r="L1317">
        <f t="shared" si="62"/>
        <v>-0.92257132693479449</v>
      </c>
    </row>
    <row r="1318" spans="5:12" x14ac:dyDescent="0.3">
      <c r="E1318">
        <v>2629</v>
      </c>
      <c r="F1318">
        <v>0</v>
      </c>
      <c r="G1318">
        <v>26</v>
      </c>
      <c r="H1318">
        <v>1</v>
      </c>
      <c r="I1318">
        <f t="shared" si="60"/>
        <v>-0.34662198607463429</v>
      </c>
      <c r="J1318">
        <f t="shared" si="61"/>
        <v>0.41420181963297931</v>
      </c>
      <c r="K1318">
        <v>0</v>
      </c>
      <c r="L1318">
        <f t="shared" si="62"/>
        <v>-0.5347799508292097</v>
      </c>
    </row>
    <row r="1319" spans="5:12" x14ac:dyDescent="0.3">
      <c r="E1319">
        <v>2630</v>
      </c>
      <c r="F1319">
        <v>0</v>
      </c>
      <c r="G1319">
        <v>22</v>
      </c>
      <c r="H1319">
        <v>0</v>
      </c>
      <c r="I1319">
        <f t="shared" si="60"/>
        <v>-0.47499585301598674</v>
      </c>
      <c r="J1319">
        <f t="shared" si="61"/>
        <v>0.38343447587697599</v>
      </c>
      <c r="K1319">
        <v>0</v>
      </c>
      <c r="L1319">
        <f t="shared" si="62"/>
        <v>-0.48359067796543342</v>
      </c>
    </row>
    <row r="1320" spans="5:12" x14ac:dyDescent="0.3">
      <c r="E1320">
        <v>2632</v>
      </c>
      <c r="F1320">
        <v>0</v>
      </c>
      <c r="G1320">
        <v>25</v>
      </c>
      <c r="H1320">
        <v>3</v>
      </c>
      <c r="I1320">
        <f t="shared" si="60"/>
        <v>0.1760077723723692</v>
      </c>
      <c r="J1320">
        <f t="shared" si="61"/>
        <v>0.54388870017775193</v>
      </c>
      <c r="K1320">
        <v>1</v>
      </c>
      <c r="L1320">
        <f t="shared" si="62"/>
        <v>-0.60901064832014551</v>
      </c>
    </row>
    <row r="1321" spans="5:12" x14ac:dyDescent="0.3">
      <c r="E1321">
        <v>2633</v>
      </c>
      <c r="F1321">
        <v>0</v>
      </c>
      <c r="G1321">
        <v>26</v>
      </c>
      <c r="H1321">
        <v>2</v>
      </c>
      <c r="I1321">
        <f t="shared" si="60"/>
        <v>-0.10007833043803804</v>
      </c>
      <c r="J1321">
        <f t="shared" si="61"/>
        <v>0.47500127882482573</v>
      </c>
      <c r="K1321">
        <v>1</v>
      </c>
      <c r="L1321">
        <f t="shared" si="62"/>
        <v>-0.74443778268832894</v>
      </c>
    </row>
    <row r="1322" spans="5:12" x14ac:dyDescent="0.3">
      <c r="E1322">
        <v>2638</v>
      </c>
      <c r="F1322">
        <v>0</v>
      </c>
      <c r="G1322">
        <v>29</v>
      </c>
      <c r="H1322">
        <v>2</v>
      </c>
      <c r="I1322">
        <f t="shared" si="60"/>
        <v>-0.18870567195947074</v>
      </c>
      <c r="J1322">
        <f t="shared" si="61"/>
        <v>0.4529630806334754</v>
      </c>
      <c r="K1322">
        <v>1</v>
      </c>
      <c r="L1322">
        <f t="shared" si="62"/>
        <v>-0.79194465652573676</v>
      </c>
    </row>
    <row r="1323" spans="5:12" x14ac:dyDescent="0.3">
      <c r="E1323">
        <v>2640</v>
      </c>
      <c r="F1323">
        <v>0</v>
      </c>
      <c r="G1323">
        <v>32</v>
      </c>
      <c r="H1323">
        <v>0</v>
      </c>
      <c r="I1323">
        <f t="shared" si="60"/>
        <v>-0.77042032475409616</v>
      </c>
      <c r="J1323">
        <f t="shared" si="61"/>
        <v>0.31638818859317552</v>
      </c>
      <c r="K1323">
        <v>1</v>
      </c>
      <c r="L1323">
        <f t="shared" si="62"/>
        <v>-1.1507853744011967</v>
      </c>
    </row>
    <row r="1324" spans="5:12" x14ac:dyDescent="0.3">
      <c r="E1324">
        <v>2641</v>
      </c>
      <c r="F1324">
        <v>0</v>
      </c>
      <c r="G1324">
        <v>28</v>
      </c>
      <c r="H1324">
        <v>0</v>
      </c>
      <c r="I1324">
        <f t="shared" si="60"/>
        <v>-0.65225053605885241</v>
      </c>
      <c r="J1324">
        <f t="shared" si="61"/>
        <v>0.34248256352607059</v>
      </c>
      <c r="K1324">
        <v>1</v>
      </c>
      <c r="L1324">
        <f t="shared" si="62"/>
        <v>-1.0715345319887177</v>
      </c>
    </row>
    <row r="1325" spans="5:12" x14ac:dyDescent="0.3">
      <c r="E1325">
        <v>2642</v>
      </c>
      <c r="F1325">
        <v>0</v>
      </c>
      <c r="G1325">
        <v>23</v>
      </c>
      <c r="H1325">
        <v>2</v>
      </c>
      <c r="I1325">
        <f t="shared" si="60"/>
        <v>-1.145098891660512E-2</v>
      </c>
      <c r="J1325">
        <f t="shared" si="61"/>
        <v>0.49713728405195118</v>
      </c>
      <c r="K1325">
        <v>1</v>
      </c>
      <c r="L1325">
        <f t="shared" si="62"/>
        <v>-0.69888906557209363</v>
      </c>
    </row>
    <row r="1326" spans="5:12" x14ac:dyDescent="0.3">
      <c r="E1326">
        <v>2643</v>
      </c>
      <c r="F1326">
        <v>0</v>
      </c>
      <c r="G1326">
        <v>26</v>
      </c>
      <c r="H1326">
        <v>1</v>
      </c>
      <c r="I1326">
        <f t="shared" si="60"/>
        <v>-0.34662198607463429</v>
      </c>
      <c r="J1326">
        <f t="shared" si="61"/>
        <v>0.41420181963297931</v>
      </c>
      <c r="K1326">
        <v>0</v>
      </c>
      <c r="L1326">
        <f t="shared" si="62"/>
        <v>-0.5347799508292097</v>
      </c>
    </row>
    <row r="1327" spans="5:12" x14ac:dyDescent="0.3">
      <c r="E1327">
        <v>2644</v>
      </c>
      <c r="F1327">
        <v>0</v>
      </c>
      <c r="G1327">
        <v>22</v>
      </c>
      <c r="H1327">
        <v>5</v>
      </c>
      <c r="I1327">
        <f t="shared" si="60"/>
        <v>0.75772242516699451</v>
      </c>
      <c r="J1327">
        <f t="shared" si="61"/>
        <v>0.68085904352570259</v>
      </c>
      <c r="K1327">
        <v>0</v>
      </c>
      <c r="L1327">
        <f t="shared" si="62"/>
        <v>-1.1421224039676314</v>
      </c>
    </row>
    <row r="1328" spans="5:12" x14ac:dyDescent="0.3">
      <c r="E1328">
        <v>2649</v>
      </c>
      <c r="F1328">
        <v>0</v>
      </c>
      <c r="G1328">
        <v>29</v>
      </c>
      <c r="H1328">
        <v>2</v>
      </c>
      <c r="I1328">
        <f t="shared" si="60"/>
        <v>-0.18870567195947074</v>
      </c>
      <c r="J1328">
        <f t="shared" si="61"/>
        <v>0.4529630806334754</v>
      </c>
      <c r="K1328">
        <v>1</v>
      </c>
      <c r="L1328">
        <f t="shared" si="62"/>
        <v>-0.79194465652573676</v>
      </c>
    </row>
    <row r="1329" spans="5:12" x14ac:dyDescent="0.3">
      <c r="E1329">
        <v>2650</v>
      </c>
      <c r="F1329">
        <v>0</v>
      </c>
      <c r="G1329">
        <v>25</v>
      </c>
      <c r="H1329">
        <v>0</v>
      </c>
      <c r="I1329">
        <f t="shared" si="60"/>
        <v>-0.56362319453741949</v>
      </c>
      <c r="J1329">
        <f t="shared" si="61"/>
        <v>0.36270953759513541</v>
      </c>
      <c r="K1329">
        <v>1</v>
      </c>
      <c r="L1329">
        <f t="shared" si="62"/>
        <v>-1.0141529369399391</v>
      </c>
    </row>
    <row r="1330" spans="5:12" x14ac:dyDescent="0.3">
      <c r="E1330">
        <v>2653</v>
      </c>
      <c r="F1330">
        <v>0</v>
      </c>
      <c r="G1330">
        <v>29</v>
      </c>
      <c r="H1330">
        <v>4</v>
      </c>
      <c r="I1330">
        <f t="shared" si="60"/>
        <v>0.30438163931372175</v>
      </c>
      <c r="J1330">
        <f t="shared" si="61"/>
        <v>0.57551329398122297</v>
      </c>
      <c r="K1330">
        <v>1</v>
      </c>
      <c r="L1330">
        <f t="shared" si="62"/>
        <v>-0.5524929512065061</v>
      </c>
    </row>
    <row r="1331" spans="5:12" x14ac:dyDescent="0.3">
      <c r="E1331">
        <v>2654</v>
      </c>
      <c r="F1331">
        <v>0</v>
      </c>
      <c r="G1331">
        <v>23</v>
      </c>
      <c r="H1331">
        <v>1</v>
      </c>
      <c r="I1331">
        <f t="shared" si="60"/>
        <v>-0.25799464455320137</v>
      </c>
      <c r="J1331">
        <f t="shared" si="61"/>
        <v>0.43585673272397496</v>
      </c>
      <c r="K1331">
        <v>0</v>
      </c>
      <c r="L1331">
        <f t="shared" si="62"/>
        <v>-0.57244703974874178</v>
      </c>
    </row>
    <row r="1332" spans="5:12" x14ac:dyDescent="0.3">
      <c r="E1332">
        <v>2655</v>
      </c>
      <c r="F1332">
        <v>0</v>
      </c>
      <c r="G1332">
        <v>25</v>
      </c>
      <c r="H1332">
        <v>4</v>
      </c>
      <c r="I1332">
        <f t="shared" si="60"/>
        <v>0.4225514280089655</v>
      </c>
      <c r="J1332">
        <f t="shared" si="61"/>
        <v>0.60409362269018163</v>
      </c>
      <c r="K1332">
        <v>1</v>
      </c>
      <c r="L1332">
        <f t="shared" si="62"/>
        <v>-0.50402608860532816</v>
      </c>
    </row>
    <row r="1333" spans="5:12" x14ac:dyDescent="0.3">
      <c r="E1333">
        <v>2656</v>
      </c>
      <c r="F1333">
        <v>0</v>
      </c>
      <c r="G1333">
        <v>29</v>
      </c>
      <c r="H1333">
        <v>1</v>
      </c>
      <c r="I1333">
        <f t="shared" si="60"/>
        <v>-0.43524932759606699</v>
      </c>
      <c r="J1333">
        <f t="shared" si="61"/>
        <v>0.39287353974417194</v>
      </c>
      <c r="K1333">
        <v>0</v>
      </c>
      <c r="L1333">
        <f t="shared" si="62"/>
        <v>-0.49901817312113333</v>
      </c>
    </row>
    <row r="1334" spans="5:12" x14ac:dyDescent="0.3">
      <c r="E1334">
        <v>2657</v>
      </c>
      <c r="F1334">
        <v>0</v>
      </c>
      <c r="G1334">
        <v>21</v>
      </c>
      <c r="H1334">
        <v>0</v>
      </c>
      <c r="I1334">
        <f t="shared" si="60"/>
        <v>-0.4454534058421758</v>
      </c>
      <c r="J1334">
        <f t="shared" si="61"/>
        <v>0.39044230173252575</v>
      </c>
      <c r="K1334">
        <v>0</v>
      </c>
      <c r="L1334">
        <f t="shared" si="62"/>
        <v>-0.49502166962332822</v>
      </c>
    </row>
    <row r="1335" spans="5:12" x14ac:dyDescent="0.3">
      <c r="E1335">
        <v>2659</v>
      </c>
      <c r="F1335">
        <v>0</v>
      </c>
      <c r="G1335">
        <v>32</v>
      </c>
      <c r="H1335">
        <v>4</v>
      </c>
      <c r="I1335">
        <f t="shared" si="60"/>
        <v>0.21575429779228883</v>
      </c>
      <c r="J1335">
        <f t="shared" si="61"/>
        <v>0.55373030752811625</v>
      </c>
      <c r="K1335">
        <v>1</v>
      </c>
      <c r="L1335">
        <f t="shared" si="62"/>
        <v>-0.59107752028111071</v>
      </c>
    </row>
    <row r="1336" spans="5:12" x14ac:dyDescent="0.3">
      <c r="E1336">
        <v>2661</v>
      </c>
      <c r="F1336">
        <v>0</v>
      </c>
      <c r="G1336">
        <v>19</v>
      </c>
      <c r="H1336">
        <v>2</v>
      </c>
      <c r="I1336">
        <f t="shared" si="60"/>
        <v>0.10671879977863857</v>
      </c>
      <c r="J1336">
        <f t="shared" si="61"/>
        <v>0.52665440770817551</v>
      </c>
      <c r="K1336">
        <v>0</v>
      </c>
      <c r="L1336">
        <f t="shared" si="62"/>
        <v>-0.74792951818223907</v>
      </c>
    </row>
    <row r="1337" spans="5:12" x14ac:dyDescent="0.3">
      <c r="E1337">
        <v>2662</v>
      </c>
      <c r="F1337">
        <v>0</v>
      </c>
      <c r="G1337">
        <v>20</v>
      </c>
      <c r="H1337">
        <v>0</v>
      </c>
      <c r="I1337">
        <f t="shared" si="60"/>
        <v>-0.41591095866836486</v>
      </c>
      <c r="J1337">
        <f t="shared" si="61"/>
        <v>0.39749563466027021</v>
      </c>
      <c r="K1337">
        <v>1</v>
      </c>
      <c r="L1337">
        <f t="shared" si="62"/>
        <v>-0.92257132693479449</v>
      </c>
    </row>
    <row r="1338" spans="5:12" x14ac:dyDescent="0.3">
      <c r="E1338">
        <v>2664</v>
      </c>
      <c r="F1338">
        <v>0</v>
      </c>
      <c r="G1338">
        <v>22</v>
      </c>
      <c r="H1338">
        <v>0</v>
      </c>
      <c r="I1338">
        <f t="shared" si="60"/>
        <v>-0.47499585301598674</v>
      </c>
      <c r="J1338">
        <f t="shared" si="61"/>
        <v>0.38343447587697599</v>
      </c>
      <c r="K1338">
        <v>0</v>
      </c>
      <c r="L1338">
        <f t="shared" si="62"/>
        <v>-0.48359067796543342</v>
      </c>
    </row>
    <row r="1339" spans="5:12" x14ac:dyDescent="0.3">
      <c r="E1339">
        <v>2665</v>
      </c>
      <c r="F1339">
        <v>0</v>
      </c>
      <c r="G1339">
        <v>25</v>
      </c>
      <c r="H1339">
        <v>2</v>
      </c>
      <c r="I1339">
        <f t="shared" si="60"/>
        <v>-7.0535883264226995E-2</v>
      </c>
      <c r="J1339">
        <f t="shared" si="61"/>
        <v>0.48237333675538246</v>
      </c>
      <c r="K1339">
        <v>0</v>
      </c>
      <c r="L1339">
        <f t="shared" si="62"/>
        <v>-0.65850102389844789</v>
      </c>
    </row>
    <row r="1340" spans="5:12" x14ac:dyDescent="0.3">
      <c r="E1340">
        <v>2666</v>
      </c>
      <c r="F1340">
        <v>0</v>
      </c>
      <c r="G1340">
        <v>27</v>
      </c>
      <c r="H1340">
        <v>3</v>
      </c>
      <c r="I1340">
        <f t="shared" si="60"/>
        <v>0.11692287802474732</v>
      </c>
      <c r="J1340">
        <f t="shared" si="61"/>
        <v>0.52919746397064094</v>
      </c>
      <c r="K1340">
        <v>1</v>
      </c>
      <c r="L1340">
        <f t="shared" si="62"/>
        <v>-0.63639363894737511</v>
      </c>
    </row>
    <row r="1341" spans="5:12" x14ac:dyDescent="0.3">
      <c r="E1341">
        <v>2667</v>
      </c>
      <c r="F1341">
        <v>0</v>
      </c>
      <c r="G1341">
        <v>32</v>
      </c>
      <c r="H1341">
        <v>2</v>
      </c>
      <c r="I1341">
        <f t="shared" si="60"/>
        <v>-0.27733301348090367</v>
      </c>
      <c r="J1341">
        <f t="shared" si="61"/>
        <v>0.43110774424711629</v>
      </c>
      <c r="K1341">
        <v>1</v>
      </c>
      <c r="L1341">
        <f t="shared" si="62"/>
        <v>-0.84139723346760398</v>
      </c>
    </row>
    <row r="1342" spans="5:12" x14ac:dyDescent="0.3">
      <c r="E1342">
        <v>2669</v>
      </c>
      <c r="F1342">
        <v>0</v>
      </c>
      <c r="G1342">
        <v>30</v>
      </c>
      <c r="H1342">
        <v>1</v>
      </c>
      <c r="I1342">
        <f t="shared" si="60"/>
        <v>-0.46479177476987804</v>
      </c>
      <c r="J1342">
        <f t="shared" si="61"/>
        <v>0.38584969912226913</v>
      </c>
      <c r="K1342">
        <v>1</v>
      </c>
      <c r="L1342">
        <f t="shared" si="62"/>
        <v>-0.95230736585783871</v>
      </c>
    </row>
    <row r="1343" spans="5:12" x14ac:dyDescent="0.3">
      <c r="E1343">
        <v>2670</v>
      </c>
      <c r="F1343">
        <v>0</v>
      </c>
      <c r="G1343">
        <v>27</v>
      </c>
      <c r="H1343">
        <v>2</v>
      </c>
      <c r="I1343">
        <f t="shared" si="60"/>
        <v>-0.12962077761184887</v>
      </c>
      <c r="J1343">
        <f t="shared" si="61"/>
        <v>0.46764010094237973</v>
      </c>
      <c r="K1343">
        <v>0</v>
      </c>
      <c r="L1343">
        <f t="shared" si="62"/>
        <v>-0.63043551637680539</v>
      </c>
    </row>
    <row r="1344" spans="5:12" x14ac:dyDescent="0.3">
      <c r="E1344">
        <v>2671</v>
      </c>
      <c r="F1344">
        <v>0</v>
      </c>
      <c r="G1344">
        <v>26</v>
      </c>
      <c r="H1344">
        <v>2</v>
      </c>
      <c r="I1344">
        <f t="shared" si="60"/>
        <v>-0.10007833043803804</v>
      </c>
      <c r="J1344">
        <f t="shared" si="61"/>
        <v>0.47500127882482573</v>
      </c>
      <c r="K1344">
        <v>1</v>
      </c>
      <c r="L1344">
        <f t="shared" si="62"/>
        <v>-0.74443778268832894</v>
      </c>
    </row>
    <row r="1345" spans="5:12" x14ac:dyDescent="0.3">
      <c r="E1345">
        <v>2673</v>
      </c>
      <c r="F1345">
        <v>0</v>
      </c>
      <c r="G1345">
        <v>22</v>
      </c>
      <c r="H1345">
        <v>0</v>
      </c>
      <c r="I1345">
        <f t="shared" si="60"/>
        <v>-0.47499585301598674</v>
      </c>
      <c r="J1345">
        <f t="shared" si="61"/>
        <v>0.38343447587697599</v>
      </c>
      <c r="K1345">
        <v>1</v>
      </c>
      <c r="L1345">
        <f t="shared" si="62"/>
        <v>-0.95858653098142033</v>
      </c>
    </row>
    <row r="1346" spans="5:12" x14ac:dyDescent="0.3">
      <c r="E1346">
        <v>2674</v>
      </c>
      <c r="F1346">
        <v>0</v>
      </c>
      <c r="G1346">
        <v>35</v>
      </c>
      <c r="H1346">
        <v>1</v>
      </c>
      <c r="I1346">
        <f t="shared" si="60"/>
        <v>-0.61250401063893256</v>
      </c>
      <c r="J1346">
        <f t="shared" si="61"/>
        <v>0.35148821105845679</v>
      </c>
      <c r="K1346">
        <v>0</v>
      </c>
      <c r="L1346">
        <f t="shared" si="62"/>
        <v>-0.43307509660668664</v>
      </c>
    </row>
    <row r="1347" spans="5:12" x14ac:dyDescent="0.3">
      <c r="E1347">
        <v>2677</v>
      </c>
      <c r="F1347">
        <v>0</v>
      </c>
      <c r="G1347">
        <v>27</v>
      </c>
      <c r="H1347">
        <v>1</v>
      </c>
      <c r="I1347">
        <f t="shared" si="60"/>
        <v>-0.37616443324844512</v>
      </c>
      <c r="J1347">
        <f t="shared" si="61"/>
        <v>0.40705232119841905</v>
      </c>
      <c r="K1347">
        <v>0</v>
      </c>
      <c r="L1347">
        <f t="shared" si="62"/>
        <v>-0.52264911524029722</v>
      </c>
    </row>
    <row r="1348" spans="5:12" x14ac:dyDescent="0.3">
      <c r="E1348">
        <v>2679</v>
      </c>
      <c r="F1348">
        <v>0</v>
      </c>
      <c r="G1348">
        <v>28</v>
      </c>
      <c r="H1348">
        <v>3</v>
      </c>
      <c r="I1348">
        <f t="shared" si="60"/>
        <v>8.7380430850936275E-2</v>
      </c>
      <c r="J1348">
        <f t="shared" si="61"/>
        <v>0.52183121874916027</v>
      </c>
      <c r="K1348">
        <v>0</v>
      </c>
      <c r="L1348">
        <f t="shared" si="62"/>
        <v>-0.73779150996428056</v>
      </c>
    </row>
    <row r="1349" spans="5:12" x14ac:dyDescent="0.3">
      <c r="E1349">
        <v>2683</v>
      </c>
      <c r="F1349">
        <v>0</v>
      </c>
      <c r="G1349">
        <v>28</v>
      </c>
      <c r="H1349">
        <v>1</v>
      </c>
      <c r="I1349">
        <f t="shared" si="60"/>
        <v>-0.40570688042225617</v>
      </c>
      <c r="J1349">
        <f t="shared" si="61"/>
        <v>0.39994197604775911</v>
      </c>
      <c r="K1349">
        <v>0</v>
      </c>
      <c r="L1349">
        <f t="shared" si="62"/>
        <v>-0.5107289218547032</v>
      </c>
    </row>
    <row r="1350" spans="5:12" x14ac:dyDescent="0.3">
      <c r="E1350">
        <v>2684</v>
      </c>
      <c r="F1350">
        <v>0</v>
      </c>
      <c r="G1350">
        <v>20</v>
      </c>
      <c r="H1350">
        <v>2</v>
      </c>
      <c r="I1350">
        <f t="shared" si="60"/>
        <v>7.7176352604827636E-2</v>
      </c>
      <c r="J1350">
        <f t="shared" si="61"/>
        <v>0.5192845172481646</v>
      </c>
      <c r="K1350">
        <v>0</v>
      </c>
      <c r="L1350">
        <f t="shared" si="62"/>
        <v>-0.73247969583903372</v>
      </c>
    </row>
    <row r="1351" spans="5:12" x14ac:dyDescent="0.3">
      <c r="E1351">
        <v>2685</v>
      </c>
      <c r="F1351">
        <v>0</v>
      </c>
      <c r="G1351">
        <v>22</v>
      </c>
      <c r="H1351">
        <v>0</v>
      </c>
      <c r="I1351">
        <f t="shared" si="60"/>
        <v>-0.47499585301598674</v>
      </c>
      <c r="J1351">
        <f t="shared" si="61"/>
        <v>0.38343447587697599</v>
      </c>
      <c r="K1351">
        <v>0</v>
      </c>
      <c r="L1351">
        <f t="shared" si="62"/>
        <v>-0.48359067796543342</v>
      </c>
    </row>
    <row r="1352" spans="5:12" x14ac:dyDescent="0.3">
      <c r="E1352">
        <v>2686</v>
      </c>
      <c r="F1352">
        <v>0</v>
      </c>
      <c r="G1352">
        <v>31</v>
      </c>
      <c r="H1352">
        <v>2</v>
      </c>
      <c r="I1352">
        <f t="shared" si="60"/>
        <v>-0.24779056630709262</v>
      </c>
      <c r="J1352">
        <f t="shared" si="61"/>
        <v>0.43836739054532731</v>
      </c>
      <c r="K1352">
        <v>0</v>
      </c>
      <c r="L1352">
        <f t="shared" si="62"/>
        <v>-0.57690736268796639</v>
      </c>
    </row>
    <row r="1353" spans="5:12" x14ac:dyDescent="0.3">
      <c r="E1353">
        <v>2689</v>
      </c>
      <c r="F1353">
        <v>0</v>
      </c>
      <c r="G1353">
        <v>19</v>
      </c>
      <c r="H1353">
        <v>0</v>
      </c>
      <c r="I1353">
        <f t="shared" si="60"/>
        <v>-0.38636851149455392</v>
      </c>
      <c r="J1353">
        <f t="shared" si="61"/>
        <v>0.4045918124419266</v>
      </c>
      <c r="K1353">
        <v>0</v>
      </c>
      <c r="L1353">
        <f t="shared" si="62"/>
        <v>-0.51850807913781582</v>
      </c>
    </row>
    <row r="1354" spans="5:12" x14ac:dyDescent="0.3">
      <c r="E1354">
        <v>2690</v>
      </c>
      <c r="F1354">
        <v>0</v>
      </c>
      <c r="G1354">
        <v>23</v>
      </c>
      <c r="H1354">
        <v>4</v>
      </c>
      <c r="I1354">
        <f t="shared" si="60"/>
        <v>0.48163632235658738</v>
      </c>
      <c r="J1354">
        <f t="shared" si="61"/>
        <v>0.61813419394595093</v>
      </c>
      <c r="K1354">
        <v>1</v>
      </c>
      <c r="L1354">
        <f t="shared" si="62"/>
        <v>-0.4810497027890609</v>
      </c>
    </row>
    <row r="1355" spans="5:12" x14ac:dyDescent="0.3">
      <c r="E1355">
        <v>2691</v>
      </c>
      <c r="F1355">
        <v>0</v>
      </c>
      <c r="G1355">
        <v>28</v>
      </c>
      <c r="H1355">
        <v>1</v>
      </c>
      <c r="I1355">
        <f t="shared" si="60"/>
        <v>-0.40570688042225617</v>
      </c>
      <c r="J1355">
        <f t="shared" si="61"/>
        <v>0.39994197604775911</v>
      </c>
      <c r="K1355">
        <v>1</v>
      </c>
      <c r="L1355">
        <f t="shared" si="62"/>
        <v>-0.91643580227695931</v>
      </c>
    </row>
    <row r="1356" spans="5:12" x14ac:dyDescent="0.3">
      <c r="E1356">
        <v>2696</v>
      </c>
      <c r="F1356">
        <v>0</v>
      </c>
      <c r="G1356">
        <v>29</v>
      </c>
      <c r="H1356">
        <v>1</v>
      </c>
      <c r="I1356">
        <f t="shared" ref="I1356:I1419" si="63">$H$5+$H$6*G1356+H1356*$H$7</f>
        <v>-0.43524932759606699</v>
      </c>
      <c r="J1356">
        <f t="shared" ref="J1356:J1419" si="64">EXP(I1356)/(1+EXP(I1356))</f>
        <v>0.39287353974417194</v>
      </c>
      <c r="K1356">
        <v>0</v>
      </c>
      <c r="L1356">
        <f t="shared" ref="L1356:L1419" si="65">IF(K1356=1,LN(J1356),LN(1-J1356))</f>
        <v>-0.49901817312113333</v>
      </c>
    </row>
    <row r="1357" spans="5:12" x14ac:dyDescent="0.3">
      <c r="E1357">
        <v>2699</v>
      </c>
      <c r="F1357">
        <v>0</v>
      </c>
      <c r="G1357">
        <v>21</v>
      </c>
      <c r="H1357">
        <v>1</v>
      </c>
      <c r="I1357">
        <f t="shared" si="63"/>
        <v>-0.19890975020557955</v>
      </c>
      <c r="J1357">
        <f t="shared" si="64"/>
        <v>0.45043587221572295</v>
      </c>
      <c r="K1357">
        <v>1</v>
      </c>
      <c r="L1357">
        <f t="shared" si="65"/>
        <v>-0.79753956008899829</v>
      </c>
    </row>
    <row r="1358" spans="5:12" x14ac:dyDescent="0.3">
      <c r="E1358">
        <v>2703</v>
      </c>
      <c r="F1358">
        <v>0</v>
      </c>
      <c r="G1358">
        <v>23</v>
      </c>
      <c r="H1358">
        <v>1</v>
      </c>
      <c r="I1358">
        <f t="shared" si="63"/>
        <v>-0.25799464455320137</v>
      </c>
      <c r="J1358">
        <f t="shared" si="64"/>
        <v>0.43585673272397496</v>
      </c>
      <c r="K1358">
        <v>1</v>
      </c>
      <c r="L1358">
        <f t="shared" si="65"/>
        <v>-0.83044168430194298</v>
      </c>
    </row>
    <row r="1359" spans="5:12" x14ac:dyDescent="0.3">
      <c r="E1359">
        <v>2704</v>
      </c>
      <c r="F1359">
        <v>0</v>
      </c>
      <c r="G1359">
        <v>24</v>
      </c>
      <c r="H1359">
        <v>5</v>
      </c>
      <c r="I1359">
        <f t="shared" si="63"/>
        <v>0.69863753081937263</v>
      </c>
      <c r="J1359">
        <f t="shared" si="64"/>
        <v>0.66788562602110813</v>
      </c>
      <c r="K1359">
        <v>1</v>
      </c>
      <c r="L1359">
        <f t="shared" si="65"/>
        <v>-0.40363833863633264</v>
      </c>
    </row>
    <row r="1360" spans="5:12" x14ac:dyDescent="0.3">
      <c r="E1360">
        <v>2705</v>
      </c>
      <c r="F1360">
        <v>0</v>
      </c>
      <c r="G1360">
        <v>19</v>
      </c>
      <c r="H1360">
        <v>2</v>
      </c>
      <c r="I1360">
        <f t="shared" si="63"/>
        <v>0.10671879977863857</v>
      </c>
      <c r="J1360">
        <f t="shared" si="64"/>
        <v>0.52665440770817551</v>
      </c>
      <c r="K1360">
        <v>1</v>
      </c>
      <c r="L1360">
        <f t="shared" si="65"/>
        <v>-0.64121071840360044</v>
      </c>
    </row>
    <row r="1361" spans="5:12" x14ac:dyDescent="0.3">
      <c r="E1361">
        <v>2708</v>
      </c>
      <c r="F1361">
        <v>0</v>
      </c>
      <c r="G1361">
        <v>25</v>
      </c>
      <c r="H1361">
        <v>0</v>
      </c>
      <c r="I1361">
        <f t="shared" si="63"/>
        <v>-0.56362319453741949</v>
      </c>
      <c r="J1361">
        <f t="shared" si="64"/>
        <v>0.36270953759513541</v>
      </c>
      <c r="K1361">
        <v>0</v>
      </c>
      <c r="L1361">
        <f t="shared" si="65"/>
        <v>-0.45052974240251975</v>
      </c>
    </row>
    <row r="1362" spans="5:12" x14ac:dyDescent="0.3">
      <c r="E1362">
        <v>2710</v>
      </c>
      <c r="F1362">
        <v>0</v>
      </c>
      <c r="G1362">
        <v>30</v>
      </c>
      <c r="H1362">
        <v>1</v>
      </c>
      <c r="I1362">
        <f t="shared" si="63"/>
        <v>-0.46479177476987804</v>
      </c>
      <c r="J1362">
        <f t="shared" si="64"/>
        <v>0.38584969912226913</v>
      </c>
      <c r="K1362">
        <v>0</v>
      </c>
      <c r="L1362">
        <f t="shared" si="65"/>
        <v>-0.48751559108796061</v>
      </c>
    </row>
    <row r="1363" spans="5:12" x14ac:dyDescent="0.3">
      <c r="E1363">
        <v>2716</v>
      </c>
      <c r="F1363">
        <v>0</v>
      </c>
      <c r="G1363">
        <v>27</v>
      </c>
      <c r="H1363">
        <v>2</v>
      </c>
      <c r="I1363">
        <f t="shared" si="63"/>
        <v>-0.12962077761184887</v>
      </c>
      <c r="J1363">
        <f t="shared" si="64"/>
        <v>0.46764010094237973</v>
      </c>
      <c r="K1363">
        <v>0</v>
      </c>
      <c r="L1363">
        <f t="shared" si="65"/>
        <v>-0.63043551637680539</v>
      </c>
    </row>
    <row r="1364" spans="5:12" x14ac:dyDescent="0.3">
      <c r="E1364">
        <v>2720</v>
      </c>
      <c r="F1364">
        <v>0</v>
      </c>
      <c r="G1364">
        <v>27</v>
      </c>
      <c r="H1364">
        <v>3</v>
      </c>
      <c r="I1364">
        <f t="shared" si="63"/>
        <v>0.11692287802474732</v>
      </c>
      <c r="J1364">
        <f t="shared" si="64"/>
        <v>0.52919746397064094</v>
      </c>
      <c r="K1364">
        <v>1</v>
      </c>
      <c r="L1364">
        <f t="shared" si="65"/>
        <v>-0.63639363894737511</v>
      </c>
    </row>
    <row r="1365" spans="5:12" x14ac:dyDescent="0.3">
      <c r="E1365">
        <v>2724</v>
      </c>
      <c r="F1365">
        <v>0</v>
      </c>
      <c r="G1365">
        <v>23</v>
      </c>
      <c r="H1365">
        <v>1</v>
      </c>
      <c r="I1365">
        <f t="shared" si="63"/>
        <v>-0.25799464455320137</v>
      </c>
      <c r="J1365">
        <f t="shared" si="64"/>
        <v>0.43585673272397496</v>
      </c>
      <c r="K1365">
        <v>0</v>
      </c>
      <c r="L1365">
        <f t="shared" si="65"/>
        <v>-0.57244703974874178</v>
      </c>
    </row>
    <row r="1366" spans="5:12" x14ac:dyDescent="0.3">
      <c r="E1366">
        <v>2726</v>
      </c>
      <c r="F1366">
        <v>0</v>
      </c>
      <c r="G1366">
        <v>23</v>
      </c>
      <c r="H1366">
        <v>2</v>
      </c>
      <c r="I1366">
        <f t="shared" si="63"/>
        <v>-1.145098891660512E-2</v>
      </c>
      <c r="J1366">
        <f t="shared" si="64"/>
        <v>0.49713728405195118</v>
      </c>
      <c r="K1366">
        <v>0</v>
      </c>
      <c r="L1366">
        <f t="shared" si="65"/>
        <v>-0.68743807665548862</v>
      </c>
    </row>
    <row r="1367" spans="5:12" x14ac:dyDescent="0.3">
      <c r="E1367">
        <v>2728</v>
      </c>
      <c r="F1367">
        <v>0</v>
      </c>
      <c r="G1367">
        <v>26</v>
      </c>
      <c r="H1367">
        <v>0</v>
      </c>
      <c r="I1367">
        <f t="shared" si="63"/>
        <v>-0.59316564171123054</v>
      </c>
      <c r="J1367">
        <f t="shared" si="64"/>
        <v>0.35590883920341287</v>
      </c>
      <c r="K1367">
        <v>0</v>
      </c>
      <c r="L1367">
        <f t="shared" si="65"/>
        <v>-0.43991500886364249</v>
      </c>
    </row>
    <row r="1368" spans="5:12" x14ac:dyDescent="0.3">
      <c r="E1368">
        <v>2730</v>
      </c>
      <c r="F1368">
        <v>0</v>
      </c>
      <c r="G1368">
        <v>24</v>
      </c>
      <c r="H1368">
        <v>3</v>
      </c>
      <c r="I1368">
        <f t="shared" si="63"/>
        <v>0.20555021954618002</v>
      </c>
      <c r="J1368">
        <f t="shared" si="64"/>
        <v>0.55120738524190083</v>
      </c>
      <c r="K1368">
        <v>1</v>
      </c>
      <c r="L1368">
        <f t="shared" si="65"/>
        <v>-0.59564416089294625</v>
      </c>
    </row>
    <row r="1369" spans="5:12" x14ac:dyDescent="0.3">
      <c r="E1369">
        <v>2731</v>
      </c>
      <c r="F1369">
        <v>0</v>
      </c>
      <c r="G1369">
        <v>26</v>
      </c>
      <c r="H1369">
        <v>1</v>
      </c>
      <c r="I1369">
        <f t="shared" si="63"/>
        <v>-0.34662198607463429</v>
      </c>
      <c r="J1369">
        <f t="shared" si="64"/>
        <v>0.41420181963297931</v>
      </c>
      <c r="K1369">
        <v>1</v>
      </c>
      <c r="L1369">
        <f t="shared" si="65"/>
        <v>-0.88140193690384405</v>
      </c>
    </row>
    <row r="1370" spans="5:12" x14ac:dyDescent="0.3">
      <c r="E1370">
        <v>2734</v>
      </c>
      <c r="F1370">
        <v>0</v>
      </c>
      <c r="G1370">
        <v>22</v>
      </c>
      <c r="H1370">
        <v>1</v>
      </c>
      <c r="I1370">
        <f t="shared" si="63"/>
        <v>-0.22845219737939049</v>
      </c>
      <c r="J1370">
        <f t="shared" si="64"/>
        <v>0.44313405718131693</v>
      </c>
      <c r="K1370">
        <v>0</v>
      </c>
      <c r="L1370">
        <f t="shared" si="65"/>
        <v>-0.58543074518798954</v>
      </c>
    </row>
    <row r="1371" spans="5:12" x14ac:dyDescent="0.3">
      <c r="E1371">
        <v>2735</v>
      </c>
      <c r="F1371">
        <v>0</v>
      </c>
      <c r="G1371">
        <v>29</v>
      </c>
      <c r="H1371">
        <v>2</v>
      </c>
      <c r="I1371">
        <f t="shared" si="63"/>
        <v>-0.18870567195947074</v>
      </c>
      <c r="J1371">
        <f t="shared" si="64"/>
        <v>0.4529630806334754</v>
      </c>
      <c r="K1371">
        <v>1</v>
      </c>
      <c r="L1371">
        <f t="shared" si="65"/>
        <v>-0.79194465652573676</v>
      </c>
    </row>
    <row r="1372" spans="5:12" x14ac:dyDescent="0.3">
      <c r="E1372">
        <v>2737</v>
      </c>
      <c r="F1372">
        <v>0</v>
      </c>
      <c r="G1372">
        <v>22</v>
      </c>
      <c r="H1372">
        <v>0</v>
      </c>
      <c r="I1372">
        <f t="shared" si="63"/>
        <v>-0.47499585301598674</v>
      </c>
      <c r="J1372">
        <f t="shared" si="64"/>
        <v>0.38343447587697599</v>
      </c>
      <c r="K1372">
        <v>1</v>
      </c>
      <c r="L1372">
        <f t="shared" si="65"/>
        <v>-0.95858653098142033</v>
      </c>
    </row>
    <row r="1373" spans="5:12" x14ac:dyDescent="0.3">
      <c r="E1373">
        <v>2744</v>
      </c>
      <c r="F1373">
        <v>0</v>
      </c>
      <c r="G1373">
        <v>34</v>
      </c>
      <c r="H1373">
        <v>3</v>
      </c>
      <c r="I1373">
        <f t="shared" si="63"/>
        <v>-8.9874252191929349E-2</v>
      </c>
      <c r="J1373">
        <f t="shared" si="64"/>
        <v>0.47754654867489654</v>
      </c>
      <c r="K1373">
        <v>1</v>
      </c>
      <c r="L1373">
        <f t="shared" si="65"/>
        <v>-0.73909363967671271</v>
      </c>
    </row>
    <row r="1374" spans="5:12" x14ac:dyDescent="0.3">
      <c r="E1374">
        <v>2749</v>
      </c>
      <c r="F1374">
        <v>0</v>
      </c>
      <c r="G1374">
        <v>27</v>
      </c>
      <c r="H1374">
        <v>1</v>
      </c>
      <c r="I1374">
        <f t="shared" si="63"/>
        <v>-0.37616443324844512</v>
      </c>
      <c r="J1374">
        <f t="shared" si="64"/>
        <v>0.40705232119841905</v>
      </c>
      <c r="K1374">
        <v>0</v>
      </c>
      <c r="L1374">
        <f t="shared" si="65"/>
        <v>-0.52264911524029722</v>
      </c>
    </row>
    <row r="1375" spans="5:12" x14ac:dyDescent="0.3">
      <c r="E1375">
        <v>2754</v>
      </c>
      <c r="F1375">
        <v>0</v>
      </c>
      <c r="G1375">
        <v>24</v>
      </c>
      <c r="H1375">
        <v>1</v>
      </c>
      <c r="I1375">
        <f t="shared" si="63"/>
        <v>-0.28753709172701242</v>
      </c>
      <c r="J1375">
        <f t="shared" si="64"/>
        <v>0.42860693442267345</v>
      </c>
      <c r="K1375">
        <v>0</v>
      </c>
      <c r="L1375">
        <f t="shared" si="65"/>
        <v>-0.55967792510557524</v>
      </c>
    </row>
    <row r="1376" spans="5:12" x14ac:dyDescent="0.3">
      <c r="E1376">
        <v>2756</v>
      </c>
      <c r="F1376">
        <v>0</v>
      </c>
      <c r="G1376">
        <v>27</v>
      </c>
      <c r="H1376">
        <v>7</v>
      </c>
      <c r="I1376">
        <f t="shared" si="63"/>
        <v>1.1030975005711323</v>
      </c>
      <c r="J1376">
        <f t="shared" si="64"/>
        <v>0.75084003389105991</v>
      </c>
      <c r="K1376">
        <v>0</v>
      </c>
      <c r="L1376">
        <f t="shared" si="65"/>
        <v>-1.3896601546174727</v>
      </c>
    </row>
    <row r="1377" spans="5:12" x14ac:dyDescent="0.3">
      <c r="E1377">
        <v>2757</v>
      </c>
      <c r="F1377">
        <v>0</v>
      </c>
      <c r="G1377">
        <v>28</v>
      </c>
      <c r="H1377">
        <v>1</v>
      </c>
      <c r="I1377">
        <f t="shared" si="63"/>
        <v>-0.40570688042225617</v>
      </c>
      <c r="J1377">
        <f t="shared" si="64"/>
        <v>0.39994197604775911</v>
      </c>
      <c r="K1377">
        <v>1</v>
      </c>
      <c r="L1377">
        <f t="shared" si="65"/>
        <v>-0.91643580227695931</v>
      </c>
    </row>
    <row r="1378" spans="5:12" x14ac:dyDescent="0.3">
      <c r="E1378">
        <v>2759</v>
      </c>
      <c r="F1378">
        <v>0</v>
      </c>
      <c r="G1378">
        <v>24</v>
      </c>
      <c r="H1378">
        <v>1</v>
      </c>
      <c r="I1378">
        <f t="shared" si="63"/>
        <v>-0.28753709172701242</v>
      </c>
      <c r="J1378">
        <f t="shared" si="64"/>
        <v>0.42860693442267345</v>
      </c>
      <c r="K1378">
        <v>0</v>
      </c>
      <c r="L1378">
        <f t="shared" si="65"/>
        <v>-0.55967792510557524</v>
      </c>
    </row>
    <row r="1379" spans="5:12" x14ac:dyDescent="0.3">
      <c r="E1379">
        <v>2766</v>
      </c>
      <c r="F1379">
        <v>0</v>
      </c>
      <c r="G1379">
        <v>23</v>
      </c>
      <c r="H1379">
        <v>0</v>
      </c>
      <c r="I1379">
        <f t="shared" si="63"/>
        <v>-0.50453830018979762</v>
      </c>
      <c r="J1379">
        <f t="shared" si="64"/>
        <v>0.37647474563043315</v>
      </c>
      <c r="K1379">
        <v>0</v>
      </c>
      <c r="L1379">
        <f t="shared" si="65"/>
        <v>-0.47236601048092863</v>
      </c>
    </row>
    <row r="1380" spans="5:12" x14ac:dyDescent="0.3">
      <c r="E1380">
        <v>2770</v>
      </c>
      <c r="F1380">
        <v>0</v>
      </c>
      <c r="G1380">
        <v>27</v>
      </c>
      <c r="H1380">
        <v>2</v>
      </c>
      <c r="I1380">
        <f t="shared" si="63"/>
        <v>-0.12962077761184887</v>
      </c>
      <c r="J1380">
        <f t="shared" si="64"/>
        <v>0.46764010094237973</v>
      </c>
      <c r="K1380">
        <v>0</v>
      </c>
      <c r="L1380">
        <f t="shared" si="65"/>
        <v>-0.63043551637680539</v>
      </c>
    </row>
    <row r="1381" spans="5:12" x14ac:dyDescent="0.3">
      <c r="E1381">
        <v>2771</v>
      </c>
      <c r="F1381">
        <v>0</v>
      </c>
      <c r="G1381">
        <v>24</v>
      </c>
      <c r="H1381">
        <v>3</v>
      </c>
      <c r="I1381">
        <f t="shared" si="63"/>
        <v>0.20555021954618002</v>
      </c>
      <c r="J1381">
        <f t="shared" si="64"/>
        <v>0.55120738524190083</v>
      </c>
      <c r="K1381">
        <v>0</v>
      </c>
      <c r="L1381">
        <f t="shared" si="65"/>
        <v>-0.80119438043912627</v>
      </c>
    </row>
    <row r="1382" spans="5:12" x14ac:dyDescent="0.3">
      <c r="E1382">
        <v>2772</v>
      </c>
      <c r="F1382">
        <v>0</v>
      </c>
      <c r="G1382">
        <v>16</v>
      </c>
      <c r="H1382">
        <v>2</v>
      </c>
      <c r="I1382">
        <f t="shared" si="63"/>
        <v>0.19534614130007144</v>
      </c>
      <c r="J1382">
        <f t="shared" si="64"/>
        <v>0.54868182502446594</v>
      </c>
      <c r="K1382">
        <v>1</v>
      </c>
      <c r="L1382">
        <f t="shared" si="65"/>
        <v>-0.6002365591682588</v>
      </c>
    </row>
    <row r="1383" spans="5:12" x14ac:dyDescent="0.3">
      <c r="E1383">
        <v>2773</v>
      </c>
      <c r="F1383">
        <v>0</v>
      </c>
      <c r="G1383">
        <v>26</v>
      </c>
      <c r="H1383">
        <v>3</v>
      </c>
      <c r="I1383">
        <f t="shared" si="63"/>
        <v>0.14646532519855815</v>
      </c>
      <c r="J1383">
        <f t="shared" si="64"/>
        <v>0.53655101334266553</v>
      </c>
      <c r="K1383">
        <v>1</v>
      </c>
      <c r="L1383">
        <f t="shared" si="65"/>
        <v>-0.62259363598406614</v>
      </c>
    </row>
    <row r="1384" spans="5:12" x14ac:dyDescent="0.3">
      <c r="E1384">
        <v>2774</v>
      </c>
      <c r="F1384">
        <v>0</v>
      </c>
      <c r="G1384">
        <v>30</v>
      </c>
      <c r="H1384">
        <v>0</v>
      </c>
      <c r="I1384">
        <f t="shared" si="63"/>
        <v>-0.71133543040647429</v>
      </c>
      <c r="J1384">
        <f t="shared" si="64"/>
        <v>0.32930382606524239</v>
      </c>
      <c r="K1384">
        <v>0</v>
      </c>
      <c r="L1384">
        <f t="shared" si="65"/>
        <v>-0.39943904047784023</v>
      </c>
    </row>
    <row r="1385" spans="5:12" x14ac:dyDescent="0.3">
      <c r="E1385">
        <v>2777</v>
      </c>
      <c r="F1385">
        <v>0</v>
      </c>
      <c r="G1385">
        <v>22</v>
      </c>
      <c r="H1385">
        <v>0</v>
      </c>
      <c r="I1385">
        <f t="shared" si="63"/>
        <v>-0.47499585301598674</v>
      </c>
      <c r="J1385">
        <f t="shared" si="64"/>
        <v>0.38343447587697599</v>
      </c>
      <c r="K1385">
        <v>1</v>
      </c>
      <c r="L1385">
        <f t="shared" si="65"/>
        <v>-0.95858653098142033</v>
      </c>
    </row>
    <row r="1386" spans="5:12" x14ac:dyDescent="0.3">
      <c r="E1386">
        <v>2778</v>
      </c>
      <c r="F1386">
        <v>0</v>
      </c>
      <c r="G1386">
        <v>25</v>
      </c>
      <c r="H1386">
        <v>1</v>
      </c>
      <c r="I1386">
        <f t="shared" si="63"/>
        <v>-0.31707953890082324</v>
      </c>
      <c r="J1386">
        <f t="shared" si="64"/>
        <v>0.4213876510165866</v>
      </c>
      <c r="K1386">
        <v>0</v>
      </c>
      <c r="L1386">
        <f t="shared" si="65"/>
        <v>-0.54712254379987779</v>
      </c>
    </row>
    <row r="1387" spans="5:12" x14ac:dyDescent="0.3">
      <c r="E1387">
        <v>2780</v>
      </c>
      <c r="F1387">
        <v>0</v>
      </c>
      <c r="G1387">
        <v>27</v>
      </c>
      <c r="H1387">
        <v>0</v>
      </c>
      <c r="I1387">
        <f t="shared" si="63"/>
        <v>-0.62270808888504137</v>
      </c>
      <c r="J1387">
        <f t="shared" si="64"/>
        <v>0.34916578971949414</v>
      </c>
      <c r="K1387">
        <v>0</v>
      </c>
      <c r="L1387">
        <f t="shared" si="65"/>
        <v>-0.42950033851528152</v>
      </c>
    </row>
    <row r="1388" spans="5:12" x14ac:dyDescent="0.3">
      <c r="E1388">
        <v>2781</v>
      </c>
      <c r="F1388">
        <v>0</v>
      </c>
      <c r="G1388">
        <v>24</v>
      </c>
      <c r="H1388">
        <v>1</v>
      </c>
      <c r="I1388">
        <f t="shared" si="63"/>
        <v>-0.28753709172701242</v>
      </c>
      <c r="J1388">
        <f t="shared" si="64"/>
        <v>0.42860693442267345</v>
      </c>
      <c r="K1388">
        <v>1</v>
      </c>
      <c r="L1388">
        <f t="shared" si="65"/>
        <v>-0.8472150168325876</v>
      </c>
    </row>
    <row r="1389" spans="5:12" x14ac:dyDescent="0.3">
      <c r="E1389">
        <v>2783</v>
      </c>
      <c r="F1389">
        <v>0</v>
      </c>
      <c r="G1389">
        <v>33</v>
      </c>
      <c r="H1389">
        <v>0</v>
      </c>
      <c r="I1389">
        <f t="shared" si="63"/>
        <v>-0.79996277192790699</v>
      </c>
      <c r="J1389">
        <f t="shared" si="64"/>
        <v>0.31003348237431105</v>
      </c>
      <c r="K1389">
        <v>0</v>
      </c>
      <c r="L1389">
        <f t="shared" si="65"/>
        <v>-0.37111220774837755</v>
      </c>
    </row>
    <row r="1390" spans="5:12" x14ac:dyDescent="0.3">
      <c r="E1390">
        <v>2785</v>
      </c>
      <c r="F1390">
        <v>0</v>
      </c>
      <c r="G1390">
        <v>19</v>
      </c>
      <c r="H1390">
        <v>1</v>
      </c>
      <c r="I1390">
        <f t="shared" si="63"/>
        <v>-0.13982485585795768</v>
      </c>
      <c r="J1390">
        <f t="shared" si="64"/>
        <v>0.46510062729120372</v>
      </c>
      <c r="K1390">
        <v>1</v>
      </c>
      <c r="L1390">
        <f t="shared" si="65"/>
        <v>-0.76550149402970191</v>
      </c>
    </row>
    <row r="1391" spans="5:12" x14ac:dyDescent="0.3">
      <c r="E1391">
        <v>2787</v>
      </c>
      <c r="F1391">
        <v>0</v>
      </c>
      <c r="G1391">
        <v>30</v>
      </c>
      <c r="H1391">
        <v>2</v>
      </c>
      <c r="I1391">
        <f t="shared" si="63"/>
        <v>-0.21824811913328179</v>
      </c>
      <c r="J1391">
        <f t="shared" si="64"/>
        <v>0.44565351954673166</v>
      </c>
      <c r="K1391">
        <v>1</v>
      </c>
      <c r="L1391">
        <f t="shared" si="65"/>
        <v>-0.80821349087857619</v>
      </c>
    </row>
    <row r="1392" spans="5:12" x14ac:dyDescent="0.3">
      <c r="E1392">
        <v>2788</v>
      </c>
      <c r="F1392">
        <v>0</v>
      </c>
      <c r="G1392">
        <v>23</v>
      </c>
      <c r="H1392">
        <v>1</v>
      </c>
      <c r="I1392">
        <f t="shared" si="63"/>
        <v>-0.25799464455320137</v>
      </c>
      <c r="J1392">
        <f t="shared" si="64"/>
        <v>0.43585673272397496</v>
      </c>
      <c r="K1392">
        <v>1</v>
      </c>
      <c r="L1392">
        <f t="shared" si="65"/>
        <v>-0.83044168430194298</v>
      </c>
    </row>
    <row r="1393" spans="5:12" x14ac:dyDescent="0.3">
      <c r="E1393">
        <v>2789</v>
      </c>
      <c r="F1393">
        <v>0</v>
      </c>
      <c r="G1393">
        <v>35</v>
      </c>
      <c r="H1393">
        <v>0</v>
      </c>
      <c r="I1393">
        <f t="shared" si="63"/>
        <v>-0.85904766627552887</v>
      </c>
      <c r="J1393">
        <f t="shared" si="64"/>
        <v>0.29753835385707156</v>
      </c>
      <c r="K1393">
        <v>0</v>
      </c>
      <c r="L1393">
        <f t="shared" si="65"/>
        <v>-0.35316447550248925</v>
      </c>
    </row>
    <row r="1394" spans="5:12" x14ac:dyDescent="0.3">
      <c r="E1394">
        <v>2790</v>
      </c>
      <c r="F1394">
        <v>0</v>
      </c>
      <c r="G1394">
        <v>21</v>
      </c>
      <c r="H1394">
        <v>3</v>
      </c>
      <c r="I1394">
        <f t="shared" si="63"/>
        <v>0.29417756106761289</v>
      </c>
      <c r="J1394">
        <f t="shared" si="64"/>
        <v>0.5730185600475356</v>
      </c>
      <c r="K1394">
        <v>1</v>
      </c>
      <c r="L1394">
        <f t="shared" si="65"/>
        <v>-0.55683717178405934</v>
      </c>
    </row>
    <row r="1395" spans="5:12" x14ac:dyDescent="0.3">
      <c r="E1395">
        <v>2794</v>
      </c>
      <c r="F1395">
        <v>0</v>
      </c>
      <c r="G1395">
        <v>27</v>
      </c>
      <c r="H1395">
        <v>3</v>
      </c>
      <c r="I1395">
        <f t="shared" si="63"/>
        <v>0.11692287802474732</v>
      </c>
      <c r="J1395">
        <f t="shared" si="64"/>
        <v>0.52919746397064094</v>
      </c>
      <c r="K1395">
        <v>1</v>
      </c>
      <c r="L1395">
        <f t="shared" si="65"/>
        <v>-0.63639363894737511</v>
      </c>
    </row>
    <row r="1396" spans="5:12" x14ac:dyDescent="0.3">
      <c r="E1396">
        <v>2797</v>
      </c>
      <c r="F1396">
        <v>0</v>
      </c>
      <c r="G1396">
        <v>25</v>
      </c>
      <c r="H1396">
        <v>1</v>
      </c>
      <c r="I1396">
        <f t="shared" si="63"/>
        <v>-0.31707953890082324</v>
      </c>
      <c r="J1396">
        <f t="shared" si="64"/>
        <v>0.4213876510165866</v>
      </c>
      <c r="K1396">
        <v>0</v>
      </c>
      <c r="L1396">
        <f t="shared" si="65"/>
        <v>-0.54712254379987779</v>
      </c>
    </row>
    <row r="1397" spans="5:12" x14ac:dyDescent="0.3">
      <c r="E1397">
        <v>2800</v>
      </c>
      <c r="F1397">
        <v>0</v>
      </c>
      <c r="G1397">
        <v>33</v>
      </c>
      <c r="H1397">
        <v>2</v>
      </c>
      <c r="I1397">
        <f t="shared" si="63"/>
        <v>-0.30687546065471449</v>
      </c>
      <c r="J1397">
        <f t="shared" si="64"/>
        <v>0.42387758611825499</v>
      </c>
      <c r="K1397">
        <v>1</v>
      </c>
      <c r="L1397">
        <f t="shared" si="65"/>
        <v>-0.85831057742075578</v>
      </c>
    </row>
    <row r="1398" spans="5:12" x14ac:dyDescent="0.3">
      <c r="E1398">
        <v>2801</v>
      </c>
      <c r="F1398">
        <v>0</v>
      </c>
      <c r="G1398">
        <v>22</v>
      </c>
      <c r="H1398">
        <v>1</v>
      </c>
      <c r="I1398">
        <f t="shared" si="63"/>
        <v>-0.22845219737939049</v>
      </c>
      <c r="J1398">
        <f t="shared" si="64"/>
        <v>0.44313405718131693</v>
      </c>
      <c r="K1398">
        <v>1</v>
      </c>
      <c r="L1398">
        <f t="shared" si="65"/>
        <v>-0.81388294256737992</v>
      </c>
    </row>
    <row r="1399" spans="5:12" x14ac:dyDescent="0.3">
      <c r="E1399">
        <v>2804</v>
      </c>
      <c r="F1399">
        <v>0</v>
      </c>
      <c r="G1399">
        <v>31</v>
      </c>
      <c r="H1399">
        <v>2</v>
      </c>
      <c r="I1399">
        <f t="shared" si="63"/>
        <v>-0.24779056630709262</v>
      </c>
      <c r="J1399">
        <f t="shared" si="64"/>
        <v>0.43836739054532731</v>
      </c>
      <c r="K1399">
        <v>1</v>
      </c>
      <c r="L1399">
        <f t="shared" si="65"/>
        <v>-0.824697928995059</v>
      </c>
    </row>
    <row r="1400" spans="5:12" x14ac:dyDescent="0.3">
      <c r="E1400">
        <v>2808</v>
      </c>
      <c r="F1400">
        <v>0</v>
      </c>
      <c r="G1400">
        <v>28</v>
      </c>
      <c r="H1400">
        <v>1</v>
      </c>
      <c r="I1400">
        <f t="shared" si="63"/>
        <v>-0.40570688042225617</v>
      </c>
      <c r="J1400">
        <f t="shared" si="64"/>
        <v>0.39994197604775911</v>
      </c>
      <c r="K1400">
        <v>0</v>
      </c>
      <c r="L1400">
        <f t="shared" si="65"/>
        <v>-0.5107289218547032</v>
      </c>
    </row>
    <row r="1401" spans="5:12" x14ac:dyDescent="0.3">
      <c r="E1401">
        <v>2809</v>
      </c>
      <c r="F1401">
        <v>0</v>
      </c>
      <c r="G1401">
        <v>24</v>
      </c>
      <c r="H1401">
        <v>1</v>
      </c>
      <c r="I1401">
        <f t="shared" si="63"/>
        <v>-0.28753709172701242</v>
      </c>
      <c r="J1401">
        <f t="shared" si="64"/>
        <v>0.42860693442267345</v>
      </c>
      <c r="K1401">
        <v>1</v>
      </c>
      <c r="L1401">
        <f t="shared" si="65"/>
        <v>-0.8472150168325876</v>
      </c>
    </row>
    <row r="1402" spans="5:12" x14ac:dyDescent="0.3">
      <c r="E1402">
        <v>2813</v>
      </c>
      <c r="F1402">
        <v>0</v>
      </c>
      <c r="G1402">
        <v>20</v>
      </c>
      <c r="H1402">
        <v>1</v>
      </c>
      <c r="I1402">
        <f t="shared" si="63"/>
        <v>-0.16936730303176861</v>
      </c>
      <c r="J1402">
        <f t="shared" si="64"/>
        <v>0.4577591003482826</v>
      </c>
      <c r="K1402">
        <v>0</v>
      </c>
      <c r="L1402">
        <f t="shared" si="65"/>
        <v>-0.6120449119854291</v>
      </c>
    </row>
    <row r="1403" spans="5:12" x14ac:dyDescent="0.3">
      <c r="E1403">
        <v>2814</v>
      </c>
      <c r="F1403">
        <v>0</v>
      </c>
      <c r="G1403">
        <v>34</v>
      </c>
      <c r="H1403">
        <v>2</v>
      </c>
      <c r="I1403">
        <f t="shared" si="63"/>
        <v>-0.33641790782852554</v>
      </c>
      <c r="J1403">
        <f t="shared" si="64"/>
        <v>0.41667987164133691</v>
      </c>
      <c r="K1403">
        <v>0</v>
      </c>
      <c r="L1403">
        <f t="shared" si="65"/>
        <v>-0.53901913808834467</v>
      </c>
    </row>
    <row r="1404" spans="5:12" x14ac:dyDescent="0.3">
      <c r="E1404">
        <v>2817</v>
      </c>
      <c r="F1404">
        <v>0</v>
      </c>
      <c r="G1404">
        <v>27</v>
      </c>
      <c r="H1404">
        <v>0</v>
      </c>
      <c r="I1404">
        <f t="shared" si="63"/>
        <v>-0.62270808888504137</v>
      </c>
      <c r="J1404">
        <f t="shared" si="64"/>
        <v>0.34916578971949414</v>
      </c>
      <c r="K1404">
        <v>1</v>
      </c>
      <c r="L1404">
        <f t="shared" si="65"/>
        <v>-1.0522084274003227</v>
      </c>
    </row>
    <row r="1405" spans="5:12" x14ac:dyDescent="0.3">
      <c r="E1405">
        <v>2821</v>
      </c>
      <c r="F1405">
        <v>0</v>
      </c>
      <c r="G1405">
        <v>34</v>
      </c>
      <c r="H1405">
        <v>1</v>
      </c>
      <c r="I1405">
        <f t="shared" si="63"/>
        <v>-0.58296156346512173</v>
      </c>
      <c r="J1405">
        <f t="shared" si="64"/>
        <v>0.35825142302813567</v>
      </c>
      <c r="K1405">
        <v>0</v>
      </c>
      <c r="L1405">
        <f t="shared" si="65"/>
        <v>-0.44355867665155491</v>
      </c>
    </row>
    <row r="1406" spans="5:12" x14ac:dyDescent="0.3">
      <c r="E1406">
        <v>2824</v>
      </c>
      <c r="F1406">
        <v>0</v>
      </c>
      <c r="G1406">
        <v>24</v>
      </c>
      <c r="H1406">
        <v>1</v>
      </c>
      <c r="I1406">
        <f t="shared" si="63"/>
        <v>-0.28753709172701242</v>
      </c>
      <c r="J1406">
        <f t="shared" si="64"/>
        <v>0.42860693442267345</v>
      </c>
      <c r="K1406">
        <v>1</v>
      </c>
      <c r="L1406">
        <f t="shared" si="65"/>
        <v>-0.8472150168325876</v>
      </c>
    </row>
    <row r="1407" spans="5:12" x14ac:dyDescent="0.3">
      <c r="E1407">
        <v>2825</v>
      </c>
      <c r="F1407">
        <v>0</v>
      </c>
      <c r="G1407">
        <v>26</v>
      </c>
      <c r="H1407">
        <v>1</v>
      </c>
      <c r="I1407">
        <f t="shared" si="63"/>
        <v>-0.34662198607463429</v>
      </c>
      <c r="J1407">
        <f t="shared" si="64"/>
        <v>0.41420181963297931</v>
      </c>
      <c r="K1407">
        <v>1</v>
      </c>
      <c r="L1407">
        <f t="shared" si="65"/>
        <v>-0.88140193690384405</v>
      </c>
    </row>
    <row r="1408" spans="5:12" x14ac:dyDescent="0.3">
      <c r="E1408">
        <v>2830</v>
      </c>
      <c r="F1408">
        <v>0</v>
      </c>
      <c r="G1408">
        <v>29</v>
      </c>
      <c r="H1408">
        <v>1</v>
      </c>
      <c r="I1408">
        <f t="shared" si="63"/>
        <v>-0.43524932759606699</v>
      </c>
      <c r="J1408">
        <f t="shared" si="64"/>
        <v>0.39287353974417194</v>
      </c>
      <c r="K1408">
        <v>0</v>
      </c>
      <c r="L1408">
        <f t="shared" si="65"/>
        <v>-0.49901817312113333</v>
      </c>
    </row>
    <row r="1409" spans="5:12" x14ac:dyDescent="0.3">
      <c r="E1409">
        <v>2831</v>
      </c>
      <c r="F1409">
        <v>0</v>
      </c>
      <c r="G1409">
        <v>21</v>
      </c>
      <c r="H1409">
        <v>1</v>
      </c>
      <c r="I1409">
        <f t="shared" si="63"/>
        <v>-0.19890975020557955</v>
      </c>
      <c r="J1409">
        <f t="shared" si="64"/>
        <v>0.45043587221572295</v>
      </c>
      <c r="K1409">
        <v>1</v>
      </c>
      <c r="L1409">
        <f t="shared" si="65"/>
        <v>-0.79753956008899829</v>
      </c>
    </row>
    <row r="1410" spans="5:12" x14ac:dyDescent="0.3">
      <c r="E1410">
        <v>2832</v>
      </c>
      <c r="F1410">
        <v>0</v>
      </c>
      <c r="G1410">
        <v>25</v>
      </c>
      <c r="H1410">
        <v>0</v>
      </c>
      <c r="I1410">
        <f t="shared" si="63"/>
        <v>-0.56362319453741949</v>
      </c>
      <c r="J1410">
        <f t="shared" si="64"/>
        <v>0.36270953759513541</v>
      </c>
      <c r="K1410">
        <v>0</v>
      </c>
      <c r="L1410">
        <f t="shared" si="65"/>
        <v>-0.45052974240251975</v>
      </c>
    </row>
    <row r="1411" spans="5:12" x14ac:dyDescent="0.3">
      <c r="E1411">
        <v>2833</v>
      </c>
      <c r="F1411">
        <v>0</v>
      </c>
      <c r="G1411">
        <v>26</v>
      </c>
      <c r="H1411">
        <v>1</v>
      </c>
      <c r="I1411">
        <f t="shared" si="63"/>
        <v>-0.34662198607463429</v>
      </c>
      <c r="J1411">
        <f t="shared" si="64"/>
        <v>0.41420181963297931</v>
      </c>
      <c r="K1411">
        <v>1</v>
      </c>
      <c r="L1411">
        <f t="shared" si="65"/>
        <v>-0.88140193690384405</v>
      </c>
    </row>
    <row r="1412" spans="5:12" x14ac:dyDescent="0.3">
      <c r="E1412">
        <v>2836</v>
      </c>
      <c r="F1412">
        <v>0</v>
      </c>
      <c r="G1412">
        <v>33</v>
      </c>
      <c r="H1412">
        <v>0</v>
      </c>
      <c r="I1412">
        <f t="shared" si="63"/>
        <v>-0.79996277192790699</v>
      </c>
      <c r="J1412">
        <f t="shared" si="64"/>
        <v>0.31003348237431105</v>
      </c>
      <c r="K1412">
        <v>1</v>
      </c>
      <c r="L1412">
        <f t="shared" si="65"/>
        <v>-1.1710749796762845</v>
      </c>
    </row>
    <row r="1413" spans="5:12" x14ac:dyDescent="0.3">
      <c r="E1413">
        <v>2837</v>
      </c>
      <c r="F1413">
        <v>0</v>
      </c>
      <c r="G1413">
        <v>22</v>
      </c>
      <c r="H1413">
        <v>0</v>
      </c>
      <c r="I1413">
        <f t="shared" si="63"/>
        <v>-0.47499585301598674</v>
      </c>
      <c r="J1413">
        <f t="shared" si="64"/>
        <v>0.38343447587697599</v>
      </c>
      <c r="K1413">
        <v>0</v>
      </c>
      <c r="L1413">
        <f t="shared" si="65"/>
        <v>-0.48359067796543342</v>
      </c>
    </row>
    <row r="1414" spans="5:12" x14ac:dyDescent="0.3">
      <c r="E1414">
        <v>2839</v>
      </c>
      <c r="F1414">
        <v>0</v>
      </c>
      <c r="G1414">
        <v>33</v>
      </c>
      <c r="H1414">
        <v>2</v>
      </c>
      <c r="I1414">
        <f t="shared" si="63"/>
        <v>-0.30687546065471449</v>
      </c>
      <c r="J1414">
        <f t="shared" si="64"/>
        <v>0.42387758611825499</v>
      </c>
      <c r="K1414">
        <v>0</v>
      </c>
      <c r="L1414">
        <f t="shared" si="65"/>
        <v>-0.55143511676604151</v>
      </c>
    </row>
    <row r="1415" spans="5:12" x14ac:dyDescent="0.3">
      <c r="E1415">
        <v>2843</v>
      </c>
      <c r="F1415">
        <v>0</v>
      </c>
      <c r="G1415">
        <v>24</v>
      </c>
      <c r="H1415">
        <v>0</v>
      </c>
      <c r="I1415">
        <f t="shared" si="63"/>
        <v>-0.53408074736360867</v>
      </c>
      <c r="J1415">
        <f t="shared" si="64"/>
        <v>0.36956562245441987</v>
      </c>
      <c r="K1415">
        <v>0</v>
      </c>
      <c r="L1415">
        <f t="shared" si="65"/>
        <v>-0.46134620901673484</v>
      </c>
    </row>
    <row r="1416" spans="5:12" x14ac:dyDescent="0.3">
      <c r="E1416">
        <v>2844</v>
      </c>
      <c r="F1416">
        <v>0</v>
      </c>
      <c r="G1416">
        <v>26</v>
      </c>
      <c r="H1416">
        <v>1</v>
      </c>
      <c r="I1416">
        <f t="shared" si="63"/>
        <v>-0.34662198607463429</v>
      </c>
      <c r="J1416">
        <f t="shared" si="64"/>
        <v>0.41420181963297931</v>
      </c>
      <c r="K1416">
        <v>0</v>
      </c>
      <c r="L1416">
        <f t="shared" si="65"/>
        <v>-0.5347799508292097</v>
      </c>
    </row>
    <row r="1417" spans="5:12" x14ac:dyDescent="0.3">
      <c r="E1417">
        <v>2845</v>
      </c>
      <c r="F1417">
        <v>0</v>
      </c>
      <c r="G1417">
        <v>22</v>
      </c>
      <c r="H1417">
        <v>0</v>
      </c>
      <c r="I1417">
        <f t="shared" si="63"/>
        <v>-0.47499585301598674</v>
      </c>
      <c r="J1417">
        <f t="shared" si="64"/>
        <v>0.38343447587697599</v>
      </c>
      <c r="K1417">
        <v>0</v>
      </c>
      <c r="L1417">
        <f t="shared" si="65"/>
        <v>-0.48359067796543342</v>
      </c>
    </row>
    <row r="1418" spans="5:12" x14ac:dyDescent="0.3">
      <c r="E1418">
        <v>2850</v>
      </c>
      <c r="F1418">
        <v>0</v>
      </c>
      <c r="G1418">
        <v>29</v>
      </c>
      <c r="H1418">
        <v>0</v>
      </c>
      <c r="I1418">
        <f t="shared" si="63"/>
        <v>-0.68179298323266324</v>
      </c>
      <c r="J1418">
        <f t="shared" si="64"/>
        <v>0.33586124487168312</v>
      </c>
      <c r="K1418">
        <v>0</v>
      </c>
      <c r="L1418">
        <f t="shared" si="65"/>
        <v>-0.4092641827698506</v>
      </c>
    </row>
    <row r="1419" spans="5:12" x14ac:dyDescent="0.3">
      <c r="E1419">
        <v>2851</v>
      </c>
      <c r="F1419">
        <v>0</v>
      </c>
      <c r="G1419">
        <v>23</v>
      </c>
      <c r="H1419">
        <v>0</v>
      </c>
      <c r="I1419">
        <f t="shared" si="63"/>
        <v>-0.50453830018979762</v>
      </c>
      <c r="J1419">
        <f t="shared" si="64"/>
        <v>0.37647474563043315</v>
      </c>
      <c r="K1419">
        <v>0</v>
      </c>
      <c r="L1419">
        <f t="shared" si="65"/>
        <v>-0.47236601048092863</v>
      </c>
    </row>
    <row r="1420" spans="5:12" x14ac:dyDescent="0.3">
      <c r="E1420">
        <v>2852</v>
      </c>
      <c r="F1420">
        <v>0</v>
      </c>
      <c r="G1420">
        <v>33</v>
      </c>
      <c r="H1420">
        <v>1</v>
      </c>
      <c r="I1420">
        <f t="shared" ref="I1420:I1483" si="66">$H$5+$H$6*G1420+H1420*$H$7</f>
        <v>-0.55341911629131069</v>
      </c>
      <c r="J1420">
        <f t="shared" ref="J1420:J1483" si="67">EXP(I1420)/(1+EXP(I1420))</f>
        <v>0.36507151229137413</v>
      </c>
      <c r="K1420">
        <v>1</v>
      </c>
      <c r="L1420">
        <f t="shared" ref="L1420:L1483" si="68">IF(K1420=1,LN(J1420),LN(1-J1420))</f>
        <v>-1.0076620205043061</v>
      </c>
    </row>
    <row r="1421" spans="5:12" x14ac:dyDescent="0.3">
      <c r="E1421">
        <v>2853</v>
      </c>
      <c r="F1421">
        <v>0</v>
      </c>
      <c r="G1421">
        <v>22</v>
      </c>
      <c r="H1421">
        <v>1</v>
      </c>
      <c r="I1421">
        <f t="shared" si="66"/>
        <v>-0.22845219737939049</v>
      </c>
      <c r="J1421">
        <f t="shared" si="67"/>
        <v>0.44313405718131693</v>
      </c>
      <c r="K1421">
        <v>1</v>
      </c>
      <c r="L1421">
        <f t="shared" si="68"/>
        <v>-0.81388294256737992</v>
      </c>
    </row>
    <row r="1422" spans="5:12" x14ac:dyDescent="0.3">
      <c r="E1422">
        <v>2855</v>
      </c>
      <c r="F1422">
        <v>0</v>
      </c>
      <c r="G1422">
        <v>28</v>
      </c>
      <c r="H1422">
        <v>0</v>
      </c>
      <c r="I1422">
        <f t="shared" si="66"/>
        <v>-0.65225053605885241</v>
      </c>
      <c r="J1422">
        <f t="shared" si="67"/>
        <v>0.34248256352607059</v>
      </c>
      <c r="K1422">
        <v>0</v>
      </c>
      <c r="L1422">
        <f t="shared" si="68"/>
        <v>-0.41928399592986543</v>
      </c>
    </row>
    <row r="1423" spans="5:12" x14ac:dyDescent="0.3">
      <c r="E1423">
        <v>2856</v>
      </c>
      <c r="F1423">
        <v>0</v>
      </c>
      <c r="G1423">
        <v>28</v>
      </c>
      <c r="H1423">
        <v>3</v>
      </c>
      <c r="I1423">
        <f t="shared" si="66"/>
        <v>8.7380430850936275E-2</v>
      </c>
      <c r="J1423">
        <f t="shared" si="67"/>
        <v>0.52183121874916027</v>
      </c>
      <c r="K1423">
        <v>1</v>
      </c>
      <c r="L1423">
        <f t="shared" si="68"/>
        <v>-0.65041107911334395</v>
      </c>
    </row>
    <row r="1424" spans="5:12" x14ac:dyDescent="0.3">
      <c r="E1424">
        <v>2859</v>
      </c>
      <c r="F1424">
        <v>0</v>
      </c>
      <c r="G1424">
        <v>26</v>
      </c>
      <c r="H1424">
        <v>1</v>
      </c>
      <c r="I1424">
        <f t="shared" si="66"/>
        <v>-0.34662198607463429</v>
      </c>
      <c r="J1424">
        <f t="shared" si="67"/>
        <v>0.41420181963297931</v>
      </c>
      <c r="K1424">
        <v>0</v>
      </c>
      <c r="L1424">
        <f t="shared" si="68"/>
        <v>-0.5347799508292097</v>
      </c>
    </row>
    <row r="1425" spans="5:12" x14ac:dyDescent="0.3">
      <c r="E1425">
        <v>2860</v>
      </c>
      <c r="F1425">
        <v>0</v>
      </c>
      <c r="G1425">
        <v>23</v>
      </c>
      <c r="H1425">
        <v>1</v>
      </c>
      <c r="I1425">
        <f t="shared" si="66"/>
        <v>-0.25799464455320137</v>
      </c>
      <c r="J1425">
        <f t="shared" si="67"/>
        <v>0.43585673272397496</v>
      </c>
      <c r="K1425">
        <v>0</v>
      </c>
      <c r="L1425">
        <f t="shared" si="68"/>
        <v>-0.57244703974874178</v>
      </c>
    </row>
    <row r="1426" spans="5:12" x14ac:dyDescent="0.3">
      <c r="E1426">
        <v>2861</v>
      </c>
      <c r="F1426">
        <v>0</v>
      </c>
      <c r="G1426">
        <v>25</v>
      </c>
      <c r="H1426">
        <v>1</v>
      </c>
      <c r="I1426">
        <f t="shared" si="66"/>
        <v>-0.31707953890082324</v>
      </c>
      <c r="J1426">
        <f t="shared" si="67"/>
        <v>0.4213876510165866</v>
      </c>
      <c r="K1426">
        <v>1</v>
      </c>
      <c r="L1426">
        <f t="shared" si="68"/>
        <v>-0.8642020827007012</v>
      </c>
    </row>
    <row r="1427" spans="5:12" x14ac:dyDescent="0.3">
      <c r="E1427">
        <v>2863</v>
      </c>
      <c r="F1427">
        <v>0</v>
      </c>
      <c r="G1427">
        <v>26</v>
      </c>
      <c r="H1427">
        <v>1</v>
      </c>
      <c r="I1427">
        <f t="shared" si="66"/>
        <v>-0.34662198607463429</v>
      </c>
      <c r="J1427">
        <f t="shared" si="67"/>
        <v>0.41420181963297931</v>
      </c>
      <c r="K1427">
        <v>0</v>
      </c>
      <c r="L1427">
        <f t="shared" si="68"/>
        <v>-0.5347799508292097</v>
      </c>
    </row>
    <row r="1428" spans="5:12" x14ac:dyDescent="0.3">
      <c r="E1428">
        <v>2866</v>
      </c>
      <c r="F1428">
        <v>0</v>
      </c>
      <c r="G1428">
        <v>24</v>
      </c>
      <c r="H1428">
        <v>1</v>
      </c>
      <c r="I1428">
        <f t="shared" si="66"/>
        <v>-0.28753709172701242</v>
      </c>
      <c r="J1428">
        <f t="shared" si="67"/>
        <v>0.42860693442267345</v>
      </c>
      <c r="K1428">
        <v>0</v>
      </c>
      <c r="L1428">
        <f t="shared" si="68"/>
        <v>-0.55967792510557524</v>
      </c>
    </row>
    <row r="1429" spans="5:12" x14ac:dyDescent="0.3">
      <c r="E1429">
        <v>2872</v>
      </c>
      <c r="F1429">
        <v>0</v>
      </c>
      <c r="G1429">
        <v>29</v>
      </c>
      <c r="H1429">
        <v>1</v>
      </c>
      <c r="I1429">
        <f t="shared" si="66"/>
        <v>-0.43524932759606699</v>
      </c>
      <c r="J1429">
        <f t="shared" si="67"/>
        <v>0.39287353974417194</v>
      </c>
      <c r="K1429">
        <v>0</v>
      </c>
      <c r="L1429">
        <f t="shared" si="68"/>
        <v>-0.49901817312113333</v>
      </c>
    </row>
    <row r="1430" spans="5:12" x14ac:dyDescent="0.3">
      <c r="E1430">
        <v>2874</v>
      </c>
      <c r="F1430">
        <v>0</v>
      </c>
      <c r="G1430">
        <v>26</v>
      </c>
      <c r="H1430">
        <v>3</v>
      </c>
      <c r="I1430">
        <f t="shared" si="66"/>
        <v>0.14646532519855815</v>
      </c>
      <c r="J1430">
        <f t="shared" si="67"/>
        <v>0.53655101334266553</v>
      </c>
      <c r="K1430">
        <v>1</v>
      </c>
      <c r="L1430">
        <f t="shared" si="68"/>
        <v>-0.62259363598406614</v>
      </c>
    </row>
    <row r="1431" spans="5:12" x14ac:dyDescent="0.3">
      <c r="E1431">
        <v>2875</v>
      </c>
      <c r="F1431">
        <v>0</v>
      </c>
      <c r="G1431">
        <v>25</v>
      </c>
      <c r="H1431">
        <v>3</v>
      </c>
      <c r="I1431">
        <f t="shared" si="66"/>
        <v>0.1760077723723692</v>
      </c>
      <c r="J1431">
        <f t="shared" si="67"/>
        <v>0.54388870017775193</v>
      </c>
      <c r="K1431">
        <v>0</v>
      </c>
      <c r="L1431">
        <f t="shared" si="68"/>
        <v>-0.78501842069251448</v>
      </c>
    </row>
    <row r="1432" spans="5:12" x14ac:dyDescent="0.3">
      <c r="E1432">
        <v>2876</v>
      </c>
      <c r="F1432">
        <v>0</v>
      </c>
      <c r="G1432">
        <v>25</v>
      </c>
      <c r="H1432">
        <v>1</v>
      </c>
      <c r="I1432">
        <f t="shared" si="66"/>
        <v>-0.31707953890082324</v>
      </c>
      <c r="J1432">
        <f t="shared" si="67"/>
        <v>0.4213876510165866</v>
      </c>
      <c r="K1432">
        <v>0</v>
      </c>
      <c r="L1432">
        <f t="shared" si="68"/>
        <v>-0.54712254379987779</v>
      </c>
    </row>
    <row r="1433" spans="5:12" x14ac:dyDescent="0.3">
      <c r="E1433">
        <v>2879</v>
      </c>
      <c r="F1433">
        <v>0</v>
      </c>
      <c r="G1433">
        <v>26</v>
      </c>
      <c r="H1433">
        <v>1</v>
      </c>
      <c r="I1433">
        <f t="shared" si="66"/>
        <v>-0.34662198607463429</v>
      </c>
      <c r="J1433">
        <f t="shared" si="67"/>
        <v>0.41420181963297931</v>
      </c>
      <c r="K1433">
        <v>0</v>
      </c>
      <c r="L1433">
        <f t="shared" si="68"/>
        <v>-0.5347799508292097</v>
      </c>
    </row>
    <row r="1434" spans="5:12" x14ac:dyDescent="0.3">
      <c r="E1434">
        <v>2882</v>
      </c>
      <c r="F1434">
        <v>0</v>
      </c>
      <c r="G1434">
        <v>24</v>
      </c>
      <c r="H1434">
        <v>3</v>
      </c>
      <c r="I1434">
        <f t="shared" si="66"/>
        <v>0.20555021954618002</v>
      </c>
      <c r="J1434">
        <f t="shared" si="67"/>
        <v>0.55120738524190083</v>
      </c>
      <c r="K1434">
        <v>0</v>
      </c>
      <c r="L1434">
        <f t="shared" si="68"/>
        <v>-0.80119438043912627</v>
      </c>
    </row>
    <row r="1435" spans="5:12" x14ac:dyDescent="0.3">
      <c r="E1435">
        <v>2884</v>
      </c>
      <c r="F1435">
        <v>0</v>
      </c>
      <c r="G1435">
        <v>25</v>
      </c>
      <c r="H1435">
        <v>2</v>
      </c>
      <c r="I1435">
        <f t="shared" si="66"/>
        <v>-7.0535883264226995E-2</v>
      </c>
      <c r="J1435">
        <f t="shared" si="67"/>
        <v>0.48237333675538246</v>
      </c>
      <c r="K1435">
        <v>0</v>
      </c>
      <c r="L1435">
        <f t="shared" si="68"/>
        <v>-0.65850102389844789</v>
      </c>
    </row>
    <row r="1436" spans="5:12" x14ac:dyDescent="0.3">
      <c r="E1436">
        <v>2885</v>
      </c>
      <c r="F1436">
        <v>0</v>
      </c>
      <c r="G1436">
        <v>33</v>
      </c>
      <c r="H1436">
        <v>4</v>
      </c>
      <c r="I1436">
        <f t="shared" si="66"/>
        <v>0.186211850618478</v>
      </c>
      <c r="J1436">
        <f t="shared" si="67"/>
        <v>0.54641890936731041</v>
      </c>
      <c r="K1436">
        <v>1</v>
      </c>
      <c r="L1436">
        <f t="shared" si="68"/>
        <v>-0.60436936413676112</v>
      </c>
    </row>
    <row r="1437" spans="5:12" x14ac:dyDescent="0.3">
      <c r="E1437">
        <v>2887</v>
      </c>
      <c r="F1437">
        <v>0</v>
      </c>
      <c r="G1437">
        <v>29</v>
      </c>
      <c r="H1437">
        <v>2</v>
      </c>
      <c r="I1437">
        <f t="shared" si="66"/>
        <v>-0.18870567195947074</v>
      </c>
      <c r="J1437">
        <f t="shared" si="67"/>
        <v>0.4529630806334754</v>
      </c>
      <c r="K1437">
        <v>0</v>
      </c>
      <c r="L1437">
        <f t="shared" si="68"/>
        <v>-0.60323898456626601</v>
      </c>
    </row>
    <row r="1438" spans="5:12" x14ac:dyDescent="0.3">
      <c r="E1438">
        <v>2890</v>
      </c>
      <c r="F1438">
        <v>0</v>
      </c>
      <c r="G1438">
        <v>30</v>
      </c>
      <c r="H1438">
        <v>2</v>
      </c>
      <c r="I1438">
        <f t="shared" si="66"/>
        <v>-0.21824811913328179</v>
      </c>
      <c r="J1438">
        <f t="shared" si="67"/>
        <v>0.44565351954673166</v>
      </c>
      <c r="K1438">
        <v>1</v>
      </c>
      <c r="L1438">
        <f t="shared" si="68"/>
        <v>-0.80821349087857619</v>
      </c>
    </row>
    <row r="1439" spans="5:12" x14ac:dyDescent="0.3">
      <c r="E1439">
        <v>2893</v>
      </c>
      <c r="F1439">
        <v>0</v>
      </c>
      <c r="G1439">
        <v>24</v>
      </c>
      <c r="H1439">
        <v>1</v>
      </c>
      <c r="I1439">
        <f t="shared" si="66"/>
        <v>-0.28753709172701242</v>
      </c>
      <c r="J1439">
        <f t="shared" si="67"/>
        <v>0.42860693442267345</v>
      </c>
      <c r="K1439">
        <v>1</v>
      </c>
      <c r="L1439">
        <f t="shared" si="68"/>
        <v>-0.8472150168325876</v>
      </c>
    </row>
    <row r="1440" spans="5:12" x14ac:dyDescent="0.3">
      <c r="E1440">
        <v>2896</v>
      </c>
      <c r="F1440">
        <v>0</v>
      </c>
      <c r="G1440">
        <v>23</v>
      </c>
      <c r="H1440">
        <v>2</v>
      </c>
      <c r="I1440">
        <f t="shared" si="66"/>
        <v>-1.145098891660512E-2</v>
      </c>
      <c r="J1440">
        <f t="shared" si="67"/>
        <v>0.49713728405195118</v>
      </c>
      <c r="K1440">
        <v>0</v>
      </c>
      <c r="L1440">
        <f t="shared" si="68"/>
        <v>-0.68743807665548862</v>
      </c>
    </row>
    <row r="1441" spans="5:12" x14ac:dyDescent="0.3">
      <c r="E1441">
        <v>2897</v>
      </c>
      <c r="F1441">
        <v>0</v>
      </c>
      <c r="G1441">
        <v>29</v>
      </c>
      <c r="H1441">
        <v>3</v>
      </c>
      <c r="I1441">
        <f t="shared" si="66"/>
        <v>5.7837983677125449E-2</v>
      </c>
      <c r="J1441">
        <f t="shared" si="67"/>
        <v>0.5144554664027764</v>
      </c>
      <c r="K1441">
        <v>0</v>
      </c>
      <c r="L1441">
        <f t="shared" si="68"/>
        <v>-0.72248426817171418</v>
      </c>
    </row>
    <row r="1442" spans="5:12" x14ac:dyDescent="0.3">
      <c r="E1442">
        <v>2900</v>
      </c>
      <c r="F1442">
        <v>0</v>
      </c>
      <c r="G1442">
        <v>29</v>
      </c>
      <c r="H1442">
        <v>2</v>
      </c>
      <c r="I1442">
        <f t="shared" si="66"/>
        <v>-0.18870567195947074</v>
      </c>
      <c r="J1442">
        <f t="shared" si="67"/>
        <v>0.4529630806334754</v>
      </c>
      <c r="K1442">
        <v>1</v>
      </c>
      <c r="L1442">
        <f t="shared" si="68"/>
        <v>-0.79194465652573676</v>
      </c>
    </row>
    <row r="1443" spans="5:12" x14ac:dyDescent="0.3">
      <c r="E1443">
        <v>2903</v>
      </c>
      <c r="F1443">
        <v>0</v>
      </c>
      <c r="G1443">
        <v>21</v>
      </c>
      <c r="H1443">
        <v>0</v>
      </c>
      <c r="I1443">
        <f t="shared" si="66"/>
        <v>-0.4454534058421758</v>
      </c>
      <c r="J1443">
        <f t="shared" si="67"/>
        <v>0.39044230173252575</v>
      </c>
      <c r="K1443">
        <v>0</v>
      </c>
      <c r="L1443">
        <f t="shared" si="68"/>
        <v>-0.49502166962332822</v>
      </c>
    </row>
    <row r="1444" spans="5:12" x14ac:dyDescent="0.3">
      <c r="E1444">
        <v>2904</v>
      </c>
      <c r="F1444">
        <v>0</v>
      </c>
      <c r="G1444">
        <v>24</v>
      </c>
      <c r="H1444">
        <v>0</v>
      </c>
      <c r="I1444">
        <f t="shared" si="66"/>
        <v>-0.53408074736360867</v>
      </c>
      <c r="J1444">
        <f t="shared" si="67"/>
        <v>0.36956562245441987</v>
      </c>
      <c r="K1444">
        <v>0</v>
      </c>
      <c r="L1444">
        <f t="shared" si="68"/>
        <v>-0.46134620901673484</v>
      </c>
    </row>
    <row r="1445" spans="5:12" x14ac:dyDescent="0.3">
      <c r="E1445">
        <v>2906</v>
      </c>
      <c r="F1445">
        <v>0</v>
      </c>
      <c r="G1445">
        <v>23</v>
      </c>
      <c r="H1445">
        <v>1</v>
      </c>
      <c r="I1445">
        <f t="shared" si="66"/>
        <v>-0.25799464455320137</v>
      </c>
      <c r="J1445">
        <f t="shared" si="67"/>
        <v>0.43585673272397496</v>
      </c>
      <c r="K1445">
        <v>0</v>
      </c>
      <c r="L1445">
        <f t="shared" si="68"/>
        <v>-0.57244703974874178</v>
      </c>
    </row>
    <row r="1446" spans="5:12" x14ac:dyDescent="0.3">
      <c r="E1446">
        <v>2910</v>
      </c>
      <c r="F1446">
        <v>0</v>
      </c>
      <c r="G1446">
        <v>23</v>
      </c>
      <c r="H1446">
        <v>1</v>
      </c>
      <c r="I1446">
        <f t="shared" si="66"/>
        <v>-0.25799464455320137</v>
      </c>
      <c r="J1446">
        <f t="shared" si="67"/>
        <v>0.43585673272397496</v>
      </c>
      <c r="K1446">
        <v>1</v>
      </c>
      <c r="L1446">
        <f t="shared" si="68"/>
        <v>-0.83044168430194298</v>
      </c>
    </row>
    <row r="1447" spans="5:12" x14ac:dyDescent="0.3">
      <c r="E1447">
        <v>2914</v>
      </c>
      <c r="F1447">
        <v>0</v>
      </c>
      <c r="G1447">
        <v>28</v>
      </c>
      <c r="H1447">
        <v>1</v>
      </c>
      <c r="I1447">
        <f t="shared" si="66"/>
        <v>-0.40570688042225617</v>
      </c>
      <c r="J1447">
        <f t="shared" si="67"/>
        <v>0.39994197604775911</v>
      </c>
      <c r="K1447">
        <v>0</v>
      </c>
      <c r="L1447">
        <f t="shared" si="68"/>
        <v>-0.5107289218547032</v>
      </c>
    </row>
    <row r="1448" spans="5:12" x14ac:dyDescent="0.3">
      <c r="E1448">
        <v>2915</v>
      </c>
      <c r="F1448">
        <v>0</v>
      </c>
      <c r="G1448">
        <v>31</v>
      </c>
      <c r="H1448">
        <v>0</v>
      </c>
      <c r="I1448">
        <f t="shared" si="66"/>
        <v>-0.74087787758028512</v>
      </c>
      <c r="J1448">
        <f t="shared" si="67"/>
        <v>0.3228122059411408</v>
      </c>
      <c r="K1448">
        <v>0</v>
      </c>
      <c r="L1448">
        <f t="shared" si="68"/>
        <v>-0.38980665301604345</v>
      </c>
    </row>
    <row r="1449" spans="5:12" x14ac:dyDescent="0.3">
      <c r="E1449">
        <v>2919</v>
      </c>
      <c r="F1449">
        <v>0</v>
      </c>
      <c r="G1449">
        <v>22</v>
      </c>
      <c r="H1449">
        <v>0</v>
      </c>
      <c r="I1449">
        <f t="shared" si="66"/>
        <v>-0.47499585301598674</v>
      </c>
      <c r="J1449">
        <f t="shared" si="67"/>
        <v>0.38343447587697599</v>
      </c>
      <c r="K1449">
        <v>0</v>
      </c>
      <c r="L1449">
        <f t="shared" si="68"/>
        <v>-0.48359067796543342</v>
      </c>
    </row>
    <row r="1450" spans="5:12" x14ac:dyDescent="0.3">
      <c r="E1450">
        <v>2920</v>
      </c>
      <c r="F1450">
        <v>0</v>
      </c>
      <c r="G1450">
        <v>25</v>
      </c>
      <c r="H1450">
        <v>1</v>
      </c>
      <c r="I1450">
        <f t="shared" si="66"/>
        <v>-0.31707953890082324</v>
      </c>
      <c r="J1450">
        <f t="shared" si="67"/>
        <v>0.4213876510165866</v>
      </c>
      <c r="K1450">
        <v>0</v>
      </c>
      <c r="L1450">
        <f t="shared" si="68"/>
        <v>-0.54712254379987779</v>
      </c>
    </row>
    <row r="1451" spans="5:12" x14ac:dyDescent="0.3">
      <c r="E1451">
        <v>2921</v>
      </c>
      <c r="F1451">
        <v>0</v>
      </c>
      <c r="G1451">
        <v>25</v>
      </c>
      <c r="H1451">
        <v>2</v>
      </c>
      <c r="I1451">
        <f t="shared" si="66"/>
        <v>-7.0535883264226995E-2</v>
      </c>
      <c r="J1451">
        <f t="shared" si="67"/>
        <v>0.48237333675538246</v>
      </c>
      <c r="K1451">
        <v>1</v>
      </c>
      <c r="L1451">
        <f t="shared" si="68"/>
        <v>-0.729036907162675</v>
      </c>
    </row>
    <row r="1452" spans="5:12" x14ac:dyDescent="0.3">
      <c r="E1452">
        <v>2925</v>
      </c>
      <c r="F1452">
        <v>0</v>
      </c>
      <c r="G1452">
        <v>33</v>
      </c>
      <c r="H1452">
        <v>0</v>
      </c>
      <c r="I1452">
        <f t="shared" si="66"/>
        <v>-0.79996277192790699</v>
      </c>
      <c r="J1452">
        <f t="shared" si="67"/>
        <v>0.31003348237431105</v>
      </c>
      <c r="K1452">
        <v>0</v>
      </c>
      <c r="L1452">
        <f t="shared" si="68"/>
        <v>-0.37111220774837755</v>
      </c>
    </row>
    <row r="1453" spans="5:12" x14ac:dyDescent="0.3">
      <c r="E1453">
        <v>2926</v>
      </c>
      <c r="F1453">
        <v>0</v>
      </c>
      <c r="G1453">
        <v>26</v>
      </c>
      <c r="H1453">
        <v>1</v>
      </c>
      <c r="I1453">
        <f t="shared" si="66"/>
        <v>-0.34662198607463429</v>
      </c>
      <c r="J1453">
        <f t="shared" si="67"/>
        <v>0.41420181963297931</v>
      </c>
      <c r="K1453">
        <v>1</v>
      </c>
      <c r="L1453">
        <f t="shared" si="68"/>
        <v>-0.88140193690384405</v>
      </c>
    </row>
    <row r="1454" spans="5:12" x14ac:dyDescent="0.3">
      <c r="E1454">
        <v>2927</v>
      </c>
      <c r="F1454">
        <v>0</v>
      </c>
      <c r="G1454">
        <v>31</v>
      </c>
      <c r="H1454">
        <v>2</v>
      </c>
      <c r="I1454">
        <f t="shared" si="66"/>
        <v>-0.24779056630709262</v>
      </c>
      <c r="J1454">
        <f t="shared" si="67"/>
        <v>0.43836739054532731</v>
      </c>
      <c r="K1454">
        <v>0</v>
      </c>
      <c r="L1454">
        <f t="shared" si="68"/>
        <v>-0.57690736268796639</v>
      </c>
    </row>
    <row r="1455" spans="5:12" x14ac:dyDescent="0.3">
      <c r="E1455">
        <v>2929</v>
      </c>
      <c r="F1455">
        <v>0</v>
      </c>
      <c r="G1455">
        <v>26</v>
      </c>
      <c r="H1455">
        <v>0</v>
      </c>
      <c r="I1455">
        <f t="shared" si="66"/>
        <v>-0.59316564171123054</v>
      </c>
      <c r="J1455">
        <f t="shared" si="67"/>
        <v>0.35590883920341287</v>
      </c>
      <c r="K1455">
        <v>0</v>
      </c>
      <c r="L1455">
        <f t="shared" si="68"/>
        <v>-0.43991500886364249</v>
      </c>
    </row>
    <row r="1456" spans="5:12" x14ac:dyDescent="0.3">
      <c r="E1456">
        <v>2930</v>
      </c>
      <c r="F1456">
        <v>0</v>
      </c>
      <c r="G1456">
        <v>35</v>
      </c>
      <c r="H1456">
        <v>1</v>
      </c>
      <c r="I1456">
        <f t="shared" si="66"/>
        <v>-0.61250401063893256</v>
      </c>
      <c r="J1456">
        <f t="shared" si="67"/>
        <v>0.35148821105845679</v>
      </c>
      <c r="K1456">
        <v>1</v>
      </c>
      <c r="L1456">
        <f t="shared" si="68"/>
        <v>-1.0455791072456195</v>
      </c>
    </row>
    <row r="1457" spans="5:12" x14ac:dyDescent="0.3">
      <c r="E1457">
        <v>2931</v>
      </c>
      <c r="F1457">
        <v>0</v>
      </c>
      <c r="G1457">
        <v>26</v>
      </c>
      <c r="H1457">
        <v>2</v>
      </c>
      <c r="I1457">
        <f t="shared" si="66"/>
        <v>-0.10007833043803804</v>
      </c>
      <c r="J1457">
        <f t="shared" si="67"/>
        <v>0.47500127882482573</v>
      </c>
      <c r="K1457">
        <v>0</v>
      </c>
      <c r="L1457">
        <f t="shared" si="68"/>
        <v>-0.64435945225029079</v>
      </c>
    </row>
    <row r="1458" spans="5:12" x14ac:dyDescent="0.3">
      <c r="E1458">
        <v>2932</v>
      </c>
      <c r="F1458">
        <v>0</v>
      </c>
      <c r="G1458">
        <v>20</v>
      </c>
      <c r="H1458">
        <v>2</v>
      </c>
      <c r="I1458">
        <f t="shared" si="66"/>
        <v>7.7176352604827636E-2</v>
      </c>
      <c r="J1458">
        <f t="shared" si="67"/>
        <v>0.5192845172481646</v>
      </c>
      <c r="K1458">
        <v>1</v>
      </c>
      <c r="L1458">
        <f t="shared" si="68"/>
        <v>-0.65530334323420625</v>
      </c>
    </row>
    <row r="1459" spans="5:12" x14ac:dyDescent="0.3">
      <c r="E1459">
        <v>2933</v>
      </c>
      <c r="F1459">
        <v>0</v>
      </c>
      <c r="G1459">
        <v>25</v>
      </c>
      <c r="H1459">
        <v>1</v>
      </c>
      <c r="I1459">
        <f t="shared" si="66"/>
        <v>-0.31707953890082324</v>
      </c>
      <c r="J1459">
        <f t="shared" si="67"/>
        <v>0.4213876510165866</v>
      </c>
      <c r="K1459">
        <v>0</v>
      </c>
      <c r="L1459">
        <f t="shared" si="68"/>
        <v>-0.54712254379987779</v>
      </c>
    </row>
    <row r="1460" spans="5:12" x14ac:dyDescent="0.3">
      <c r="E1460">
        <v>2937</v>
      </c>
      <c r="F1460">
        <v>0</v>
      </c>
      <c r="G1460">
        <v>33</v>
      </c>
      <c r="H1460">
        <v>3</v>
      </c>
      <c r="I1460">
        <f t="shared" si="66"/>
        <v>-6.0331805018118301E-2</v>
      </c>
      <c r="J1460">
        <f t="shared" si="67"/>
        <v>0.48492162215053652</v>
      </c>
      <c r="K1460">
        <v>1</v>
      </c>
      <c r="L1460">
        <f t="shared" si="68"/>
        <v>-0.72376800491728377</v>
      </c>
    </row>
    <row r="1461" spans="5:12" x14ac:dyDescent="0.3">
      <c r="E1461">
        <v>2938</v>
      </c>
      <c r="F1461">
        <v>0</v>
      </c>
      <c r="G1461">
        <v>23</v>
      </c>
      <c r="H1461">
        <v>2</v>
      </c>
      <c r="I1461">
        <f t="shared" si="66"/>
        <v>-1.145098891660512E-2</v>
      </c>
      <c r="J1461">
        <f t="shared" si="67"/>
        <v>0.49713728405195118</v>
      </c>
      <c r="K1461">
        <v>0</v>
      </c>
      <c r="L1461">
        <f t="shared" si="68"/>
        <v>-0.68743807665548862</v>
      </c>
    </row>
    <row r="1462" spans="5:12" x14ac:dyDescent="0.3">
      <c r="E1462">
        <v>2940</v>
      </c>
      <c r="F1462">
        <v>0</v>
      </c>
      <c r="G1462">
        <v>33</v>
      </c>
      <c r="H1462">
        <v>2</v>
      </c>
      <c r="I1462">
        <f t="shared" si="66"/>
        <v>-0.30687546065471449</v>
      </c>
      <c r="J1462">
        <f t="shared" si="67"/>
        <v>0.42387758611825499</v>
      </c>
      <c r="K1462">
        <v>1</v>
      </c>
      <c r="L1462">
        <f t="shared" si="68"/>
        <v>-0.85831057742075578</v>
      </c>
    </row>
    <row r="1463" spans="5:12" x14ac:dyDescent="0.3">
      <c r="E1463">
        <v>2943</v>
      </c>
      <c r="F1463">
        <v>0</v>
      </c>
      <c r="G1463">
        <v>23</v>
      </c>
      <c r="H1463">
        <v>2</v>
      </c>
      <c r="I1463">
        <f t="shared" si="66"/>
        <v>-1.145098891660512E-2</v>
      </c>
      <c r="J1463">
        <f t="shared" si="67"/>
        <v>0.49713728405195118</v>
      </c>
      <c r="K1463">
        <v>0</v>
      </c>
      <c r="L1463">
        <f t="shared" si="68"/>
        <v>-0.68743807665548862</v>
      </c>
    </row>
    <row r="1464" spans="5:12" x14ac:dyDescent="0.3">
      <c r="E1464">
        <v>2944</v>
      </c>
      <c r="F1464">
        <v>0</v>
      </c>
      <c r="G1464">
        <v>30</v>
      </c>
      <c r="H1464">
        <v>0</v>
      </c>
      <c r="I1464">
        <f t="shared" si="66"/>
        <v>-0.71133543040647429</v>
      </c>
      <c r="J1464">
        <f t="shared" si="67"/>
        <v>0.32930382606524239</v>
      </c>
      <c r="K1464">
        <v>1</v>
      </c>
      <c r="L1464">
        <f t="shared" si="68"/>
        <v>-1.1107744708843146</v>
      </c>
    </row>
    <row r="1465" spans="5:12" x14ac:dyDescent="0.3">
      <c r="E1465">
        <v>2950</v>
      </c>
      <c r="F1465">
        <v>0</v>
      </c>
      <c r="G1465">
        <v>24</v>
      </c>
      <c r="H1465">
        <v>2</v>
      </c>
      <c r="I1465">
        <f t="shared" si="66"/>
        <v>-4.0993436090416169E-2</v>
      </c>
      <c r="J1465">
        <f t="shared" si="67"/>
        <v>0.48975307590091938</v>
      </c>
      <c r="K1465">
        <v>1</v>
      </c>
      <c r="L1465">
        <f t="shared" si="68"/>
        <v>-0.7138539416240306</v>
      </c>
    </row>
    <row r="1466" spans="5:12" x14ac:dyDescent="0.3">
      <c r="E1466">
        <v>2952</v>
      </c>
      <c r="F1466">
        <v>0</v>
      </c>
      <c r="G1466">
        <v>26</v>
      </c>
      <c r="H1466">
        <v>1</v>
      </c>
      <c r="I1466">
        <f t="shared" si="66"/>
        <v>-0.34662198607463429</v>
      </c>
      <c r="J1466">
        <f t="shared" si="67"/>
        <v>0.41420181963297931</v>
      </c>
      <c r="K1466">
        <v>0</v>
      </c>
      <c r="L1466">
        <f t="shared" si="68"/>
        <v>-0.5347799508292097</v>
      </c>
    </row>
    <row r="1467" spans="5:12" x14ac:dyDescent="0.3">
      <c r="E1467">
        <v>2957</v>
      </c>
      <c r="F1467">
        <v>0</v>
      </c>
      <c r="G1467">
        <v>30</v>
      </c>
      <c r="H1467">
        <v>2</v>
      </c>
      <c r="I1467">
        <f t="shared" si="66"/>
        <v>-0.21824811913328179</v>
      </c>
      <c r="J1467">
        <f t="shared" si="67"/>
        <v>0.44565351954673166</v>
      </c>
      <c r="K1467">
        <v>0</v>
      </c>
      <c r="L1467">
        <f t="shared" si="68"/>
        <v>-0.5899653717452944</v>
      </c>
    </row>
    <row r="1468" spans="5:12" x14ac:dyDescent="0.3">
      <c r="E1468">
        <v>2958</v>
      </c>
      <c r="F1468">
        <v>0</v>
      </c>
      <c r="G1468">
        <v>27</v>
      </c>
      <c r="H1468">
        <v>3</v>
      </c>
      <c r="I1468">
        <f t="shared" si="66"/>
        <v>0.11692287802474732</v>
      </c>
      <c r="J1468">
        <f t="shared" si="67"/>
        <v>0.52919746397064094</v>
      </c>
      <c r="K1468">
        <v>0</v>
      </c>
      <c r="L1468">
        <f t="shared" si="68"/>
        <v>-0.75331651697212254</v>
      </c>
    </row>
    <row r="1469" spans="5:12" x14ac:dyDescent="0.3">
      <c r="E1469">
        <v>2961</v>
      </c>
      <c r="F1469">
        <v>0</v>
      </c>
      <c r="G1469">
        <v>31</v>
      </c>
      <c r="H1469">
        <v>0</v>
      </c>
      <c r="I1469">
        <f t="shared" si="66"/>
        <v>-0.74087787758028512</v>
      </c>
      <c r="J1469">
        <f t="shared" si="67"/>
        <v>0.3228122059411408</v>
      </c>
      <c r="K1469">
        <v>0</v>
      </c>
      <c r="L1469">
        <f t="shared" si="68"/>
        <v>-0.38980665301604345</v>
      </c>
    </row>
    <row r="1470" spans="5:12" x14ac:dyDescent="0.3">
      <c r="E1470">
        <v>2969</v>
      </c>
      <c r="F1470">
        <v>0</v>
      </c>
      <c r="G1470">
        <v>30</v>
      </c>
      <c r="H1470">
        <v>0</v>
      </c>
      <c r="I1470">
        <f t="shared" si="66"/>
        <v>-0.71133543040647429</v>
      </c>
      <c r="J1470">
        <f t="shared" si="67"/>
        <v>0.32930382606524239</v>
      </c>
      <c r="K1470">
        <v>1</v>
      </c>
      <c r="L1470">
        <f t="shared" si="68"/>
        <v>-1.1107744708843146</v>
      </c>
    </row>
    <row r="1471" spans="5:12" x14ac:dyDescent="0.3">
      <c r="E1471">
        <v>2970</v>
      </c>
      <c r="F1471">
        <v>0</v>
      </c>
      <c r="G1471">
        <v>26</v>
      </c>
      <c r="H1471">
        <v>2</v>
      </c>
      <c r="I1471">
        <f t="shared" si="66"/>
        <v>-0.10007833043803804</v>
      </c>
      <c r="J1471">
        <f t="shared" si="67"/>
        <v>0.47500127882482573</v>
      </c>
      <c r="K1471">
        <v>1</v>
      </c>
      <c r="L1471">
        <f t="shared" si="68"/>
        <v>-0.74443778268832894</v>
      </c>
    </row>
    <row r="1472" spans="5:12" x14ac:dyDescent="0.3">
      <c r="E1472">
        <v>2971</v>
      </c>
      <c r="F1472">
        <v>0</v>
      </c>
      <c r="G1472">
        <v>21</v>
      </c>
      <c r="H1472">
        <v>1</v>
      </c>
      <c r="I1472">
        <f t="shared" si="66"/>
        <v>-0.19890975020557955</v>
      </c>
      <c r="J1472">
        <f t="shared" si="67"/>
        <v>0.45043587221572295</v>
      </c>
      <c r="K1472">
        <v>0</v>
      </c>
      <c r="L1472">
        <f t="shared" si="68"/>
        <v>-0.59862980988341863</v>
      </c>
    </row>
    <row r="1473" spans="5:12" x14ac:dyDescent="0.3">
      <c r="E1473">
        <v>2974</v>
      </c>
      <c r="F1473">
        <v>0</v>
      </c>
      <c r="G1473">
        <v>24</v>
      </c>
      <c r="H1473">
        <v>1</v>
      </c>
      <c r="I1473">
        <f t="shared" si="66"/>
        <v>-0.28753709172701242</v>
      </c>
      <c r="J1473">
        <f t="shared" si="67"/>
        <v>0.42860693442267345</v>
      </c>
      <c r="K1473">
        <v>1</v>
      </c>
      <c r="L1473">
        <f t="shared" si="68"/>
        <v>-0.8472150168325876</v>
      </c>
    </row>
    <row r="1474" spans="5:12" x14ac:dyDescent="0.3">
      <c r="E1474">
        <v>2975</v>
      </c>
      <c r="F1474">
        <v>0</v>
      </c>
      <c r="G1474">
        <v>24</v>
      </c>
      <c r="H1474">
        <v>1</v>
      </c>
      <c r="I1474">
        <f t="shared" si="66"/>
        <v>-0.28753709172701242</v>
      </c>
      <c r="J1474">
        <f t="shared" si="67"/>
        <v>0.42860693442267345</v>
      </c>
      <c r="K1474">
        <v>1</v>
      </c>
      <c r="L1474">
        <f t="shared" si="68"/>
        <v>-0.8472150168325876</v>
      </c>
    </row>
    <row r="1475" spans="5:12" x14ac:dyDescent="0.3">
      <c r="E1475">
        <v>2978</v>
      </c>
      <c r="F1475">
        <v>0</v>
      </c>
      <c r="G1475">
        <v>25</v>
      </c>
      <c r="H1475">
        <v>0</v>
      </c>
      <c r="I1475">
        <f t="shared" si="66"/>
        <v>-0.56362319453741949</v>
      </c>
      <c r="J1475">
        <f t="shared" si="67"/>
        <v>0.36270953759513541</v>
      </c>
      <c r="K1475">
        <v>0</v>
      </c>
      <c r="L1475">
        <f t="shared" si="68"/>
        <v>-0.45052974240251975</v>
      </c>
    </row>
    <row r="1476" spans="5:12" x14ac:dyDescent="0.3">
      <c r="E1476">
        <v>2979</v>
      </c>
      <c r="F1476">
        <v>0</v>
      </c>
      <c r="G1476">
        <v>27</v>
      </c>
      <c r="H1476">
        <v>1</v>
      </c>
      <c r="I1476">
        <f t="shared" si="66"/>
        <v>-0.37616443324844512</v>
      </c>
      <c r="J1476">
        <f t="shared" si="67"/>
        <v>0.40705232119841905</v>
      </c>
      <c r="K1476">
        <v>1</v>
      </c>
      <c r="L1476">
        <f t="shared" si="68"/>
        <v>-0.89881354848874218</v>
      </c>
    </row>
    <row r="1477" spans="5:12" x14ac:dyDescent="0.3">
      <c r="E1477">
        <v>2980</v>
      </c>
      <c r="F1477">
        <v>0</v>
      </c>
      <c r="G1477">
        <v>27</v>
      </c>
      <c r="H1477">
        <v>2</v>
      </c>
      <c r="I1477">
        <f t="shared" si="66"/>
        <v>-0.12962077761184887</v>
      </c>
      <c r="J1477">
        <f t="shared" si="67"/>
        <v>0.46764010094237973</v>
      </c>
      <c r="K1477">
        <v>1</v>
      </c>
      <c r="L1477">
        <f t="shared" si="68"/>
        <v>-0.76005629398865437</v>
      </c>
    </row>
    <row r="1478" spans="5:12" x14ac:dyDescent="0.3">
      <c r="E1478">
        <v>2981</v>
      </c>
      <c r="F1478">
        <v>0</v>
      </c>
      <c r="G1478">
        <v>22</v>
      </c>
      <c r="H1478">
        <v>2</v>
      </c>
      <c r="I1478">
        <f t="shared" si="66"/>
        <v>1.8091458257205761E-2</v>
      </c>
      <c r="J1478">
        <f t="shared" si="67"/>
        <v>0.50452274120688312</v>
      </c>
      <c r="K1478">
        <v>0</v>
      </c>
      <c r="L1478">
        <f t="shared" si="68"/>
        <v>-0.70223382173834725</v>
      </c>
    </row>
    <row r="1479" spans="5:12" x14ac:dyDescent="0.3">
      <c r="E1479">
        <v>2983</v>
      </c>
      <c r="F1479">
        <v>0</v>
      </c>
      <c r="G1479">
        <v>28</v>
      </c>
      <c r="H1479">
        <v>4</v>
      </c>
      <c r="I1479">
        <f t="shared" si="66"/>
        <v>0.33392408648753258</v>
      </c>
      <c r="J1479">
        <f t="shared" si="67"/>
        <v>0.5827138600795716</v>
      </c>
      <c r="K1479">
        <v>1</v>
      </c>
      <c r="L1479">
        <f t="shared" si="68"/>
        <v>-0.54005901915482368</v>
      </c>
    </row>
    <row r="1480" spans="5:12" x14ac:dyDescent="0.3">
      <c r="E1480">
        <v>2989</v>
      </c>
      <c r="F1480">
        <v>0</v>
      </c>
      <c r="G1480">
        <v>21</v>
      </c>
      <c r="H1480">
        <v>2</v>
      </c>
      <c r="I1480">
        <f t="shared" si="66"/>
        <v>4.7633905431016699E-2</v>
      </c>
      <c r="J1480">
        <f t="shared" si="67"/>
        <v>0.51190622518510587</v>
      </c>
      <c r="K1480">
        <v>1</v>
      </c>
      <c r="L1480">
        <f t="shared" si="68"/>
        <v>-0.6696138246526997</v>
      </c>
    </row>
    <row r="1481" spans="5:12" x14ac:dyDescent="0.3">
      <c r="E1481">
        <v>2990</v>
      </c>
      <c r="F1481">
        <v>0</v>
      </c>
      <c r="G1481">
        <v>23</v>
      </c>
      <c r="H1481">
        <v>2</v>
      </c>
      <c r="I1481">
        <f t="shared" si="66"/>
        <v>-1.145098891660512E-2</v>
      </c>
      <c r="J1481">
        <f t="shared" si="67"/>
        <v>0.49713728405195118</v>
      </c>
      <c r="K1481">
        <v>0</v>
      </c>
      <c r="L1481">
        <f t="shared" si="68"/>
        <v>-0.68743807665548862</v>
      </c>
    </row>
    <row r="1482" spans="5:12" x14ac:dyDescent="0.3">
      <c r="E1482">
        <v>2992</v>
      </c>
      <c r="F1482">
        <v>0</v>
      </c>
      <c r="G1482">
        <v>25</v>
      </c>
      <c r="H1482">
        <v>3</v>
      </c>
      <c r="I1482">
        <f t="shared" si="66"/>
        <v>0.1760077723723692</v>
      </c>
      <c r="J1482">
        <f t="shared" si="67"/>
        <v>0.54388870017775193</v>
      </c>
      <c r="K1482">
        <v>0</v>
      </c>
      <c r="L1482">
        <f t="shared" si="68"/>
        <v>-0.78501842069251448</v>
      </c>
    </row>
    <row r="1483" spans="5:12" x14ac:dyDescent="0.3">
      <c r="E1483">
        <v>2993</v>
      </c>
      <c r="F1483">
        <v>0</v>
      </c>
      <c r="G1483">
        <v>20</v>
      </c>
      <c r="H1483">
        <v>3</v>
      </c>
      <c r="I1483">
        <f t="shared" si="66"/>
        <v>0.32372000824142383</v>
      </c>
      <c r="J1483">
        <f t="shared" si="67"/>
        <v>0.5802305781735948</v>
      </c>
      <c r="K1483">
        <v>0</v>
      </c>
      <c r="L1483">
        <f t="shared" si="68"/>
        <v>-0.86804971410942966</v>
      </c>
    </row>
    <row r="1484" spans="5:12" x14ac:dyDescent="0.3">
      <c r="E1484">
        <v>2996</v>
      </c>
      <c r="F1484">
        <v>0</v>
      </c>
      <c r="G1484">
        <v>23</v>
      </c>
      <c r="H1484">
        <v>2</v>
      </c>
      <c r="I1484">
        <f t="shared" ref="I1484:I1547" si="69">$H$5+$H$6*G1484+H1484*$H$7</f>
        <v>-1.145098891660512E-2</v>
      </c>
      <c r="J1484">
        <f t="shared" ref="J1484:J1547" si="70">EXP(I1484)/(1+EXP(I1484))</f>
        <v>0.49713728405195118</v>
      </c>
      <c r="K1484">
        <v>1</v>
      </c>
      <c r="L1484">
        <f t="shared" ref="L1484:L1547" si="71">IF(K1484=1,LN(J1484),LN(1-J1484))</f>
        <v>-0.69888906557209363</v>
      </c>
    </row>
    <row r="1485" spans="5:12" x14ac:dyDescent="0.3">
      <c r="E1485">
        <v>2997</v>
      </c>
      <c r="F1485">
        <v>0</v>
      </c>
      <c r="G1485">
        <v>30</v>
      </c>
      <c r="H1485">
        <v>0</v>
      </c>
      <c r="I1485">
        <f t="shared" si="69"/>
        <v>-0.71133543040647429</v>
      </c>
      <c r="J1485">
        <f t="shared" si="70"/>
        <v>0.32930382606524239</v>
      </c>
      <c r="K1485">
        <v>0</v>
      </c>
      <c r="L1485">
        <f t="shared" si="71"/>
        <v>-0.39943904047784023</v>
      </c>
    </row>
    <row r="1486" spans="5:12" x14ac:dyDescent="0.3">
      <c r="E1486">
        <v>2998</v>
      </c>
      <c r="F1486">
        <v>0</v>
      </c>
      <c r="G1486">
        <v>26</v>
      </c>
      <c r="H1486">
        <v>2</v>
      </c>
      <c r="I1486">
        <f t="shared" si="69"/>
        <v>-0.10007833043803804</v>
      </c>
      <c r="J1486">
        <f t="shared" si="70"/>
        <v>0.47500127882482573</v>
      </c>
      <c r="K1486">
        <v>0</v>
      </c>
      <c r="L1486">
        <f t="shared" si="71"/>
        <v>-0.64435945225029079</v>
      </c>
    </row>
    <row r="1487" spans="5:12" x14ac:dyDescent="0.3">
      <c r="E1487">
        <v>2999</v>
      </c>
      <c r="F1487">
        <v>0</v>
      </c>
      <c r="G1487">
        <v>21</v>
      </c>
      <c r="H1487">
        <v>0</v>
      </c>
      <c r="I1487">
        <f t="shared" si="69"/>
        <v>-0.4454534058421758</v>
      </c>
      <c r="J1487">
        <f t="shared" si="70"/>
        <v>0.39044230173252575</v>
      </c>
      <c r="K1487">
        <v>0</v>
      </c>
      <c r="L1487">
        <f t="shared" si="71"/>
        <v>-0.49502166962332822</v>
      </c>
    </row>
    <row r="1488" spans="5:12" x14ac:dyDescent="0.3">
      <c r="E1488">
        <v>3000</v>
      </c>
      <c r="F1488">
        <v>0</v>
      </c>
      <c r="G1488">
        <v>26</v>
      </c>
      <c r="H1488">
        <v>3</v>
      </c>
      <c r="I1488">
        <f t="shared" si="69"/>
        <v>0.14646532519855815</v>
      </c>
      <c r="J1488">
        <f t="shared" si="70"/>
        <v>0.53655101334266553</v>
      </c>
      <c r="K1488">
        <v>1</v>
      </c>
      <c r="L1488">
        <f t="shared" si="71"/>
        <v>-0.62259363598406614</v>
      </c>
    </row>
    <row r="1489" spans="5:12" x14ac:dyDescent="0.3">
      <c r="E1489">
        <v>3001</v>
      </c>
      <c r="F1489">
        <v>0</v>
      </c>
      <c r="G1489">
        <v>25</v>
      </c>
      <c r="H1489">
        <v>0</v>
      </c>
      <c r="I1489">
        <f t="shared" si="69"/>
        <v>-0.56362319453741949</v>
      </c>
      <c r="J1489">
        <f t="shared" si="70"/>
        <v>0.36270953759513541</v>
      </c>
      <c r="K1489">
        <v>0</v>
      </c>
      <c r="L1489">
        <f t="shared" si="71"/>
        <v>-0.45052974240251975</v>
      </c>
    </row>
    <row r="1490" spans="5:12" x14ac:dyDescent="0.3">
      <c r="E1490">
        <v>3004</v>
      </c>
      <c r="F1490">
        <v>0</v>
      </c>
      <c r="G1490">
        <v>28</v>
      </c>
      <c r="H1490">
        <v>2</v>
      </c>
      <c r="I1490">
        <f t="shared" si="69"/>
        <v>-0.15916322478565992</v>
      </c>
      <c r="J1490">
        <f t="shared" si="70"/>
        <v>0.46029298303001775</v>
      </c>
      <c r="K1490">
        <v>0</v>
      </c>
      <c r="L1490">
        <f t="shared" si="71"/>
        <v>-0.61672884783008641</v>
      </c>
    </row>
    <row r="1491" spans="5:12" x14ac:dyDescent="0.3">
      <c r="E1491">
        <v>3006</v>
      </c>
      <c r="F1491">
        <v>0</v>
      </c>
      <c r="G1491">
        <v>21</v>
      </c>
      <c r="H1491">
        <v>0</v>
      </c>
      <c r="I1491">
        <f t="shared" si="69"/>
        <v>-0.4454534058421758</v>
      </c>
      <c r="J1491">
        <f t="shared" si="70"/>
        <v>0.39044230173252575</v>
      </c>
      <c r="K1491">
        <v>0</v>
      </c>
      <c r="L1491">
        <f t="shared" si="71"/>
        <v>-0.49502166962332822</v>
      </c>
    </row>
    <row r="1492" spans="5:12" x14ac:dyDescent="0.3">
      <c r="E1492">
        <v>3009</v>
      </c>
      <c r="F1492">
        <v>0</v>
      </c>
      <c r="G1492">
        <v>30</v>
      </c>
      <c r="H1492">
        <v>0</v>
      </c>
      <c r="I1492">
        <f t="shared" si="69"/>
        <v>-0.71133543040647429</v>
      </c>
      <c r="J1492">
        <f t="shared" si="70"/>
        <v>0.32930382606524239</v>
      </c>
      <c r="K1492">
        <v>1</v>
      </c>
      <c r="L1492">
        <f t="shared" si="71"/>
        <v>-1.1107744708843146</v>
      </c>
    </row>
    <row r="1493" spans="5:12" x14ac:dyDescent="0.3">
      <c r="E1493">
        <v>3010</v>
      </c>
      <c r="F1493">
        <v>0</v>
      </c>
      <c r="G1493">
        <v>20</v>
      </c>
      <c r="H1493">
        <v>0</v>
      </c>
      <c r="I1493">
        <f t="shared" si="69"/>
        <v>-0.41591095866836486</v>
      </c>
      <c r="J1493">
        <f t="shared" si="70"/>
        <v>0.39749563466027021</v>
      </c>
      <c r="K1493">
        <v>1</v>
      </c>
      <c r="L1493">
        <f t="shared" si="71"/>
        <v>-0.92257132693479449</v>
      </c>
    </row>
    <row r="1494" spans="5:12" x14ac:dyDescent="0.3">
      <c r="E1494">
        <v>3016</v>
      </c>
      <c r="F1494">
        <v>0</v>
      </c>
      <c r="G1494">
        <v>33</v>
      </c>
      <c r="H1494">
        <v>1</v>
      </c>
      <c r="I1494">
        <f t="shared" si="69"/>
        <v>-0.55341911629131069</v>
      </c>
      <c r="J1494">
        <f t="shared" si="70"/>
        <v>0.36507151229137413</v>
      </c>
      <c r="K1494">
        <v>1</v>
      </c>
      <c r="L1494">
        <f t="shared" si="71"/>
        <v>-1.0076620205043061</v>
      </c>
    </row>
    <row r="1495" spans="5:12" x14ac:dyDescent="0.3">
      <c r="E1495">
        <v>3018</v>
      </c>
      <c r="F1495">
        <v>0</v>
      </c>
      <c r="G1495">
        <v>18</v>
      </c>
      <c r="H1495">
        <v>1</v>
      </c>
      <c r="I1495">
        <f t="shared" si="69"/>
        <v>-0.11028240868414674</v>
      </c>
      <c r="J1495">
        <f t="shared" si="70"/>
        <v>0.47245730717254253</v>
      </c>
      <c r="K1495">
        <v>1</v>
      </c>
      <c r="L1495">
        <f t="shared" si="71"/>
        <v>-0.7498078913210019</v>
      </c>
    </row>
    <row r="1496" spans="5:12" x14ac:dyDescent="0.3">
      <c r="E1496">
        <v>3019</v>
      </c>
      <c r="F1496">
        <v>0</v>
      </c>
      <c r="G1496">
        <v>24</v>
      </c>
      <c r="H1496">
        <v>0</v>
      </c>
      <c r="I1496">
        <f t="shared" si="69"/>
        <v>-0.53408074736360867</v>
      </c>
      <c r="J1496">
        <f t="shared" si="70"/>
        <v>0.36956562245441987</v>
      </c>
      <c r="K1496">
        <v>0</v>
      </c>
      <c r="L1496">
        <f t="shared" si="71"/>
        <v>-0.46134620901673484</v>
      </c>
    </row>
    <row r="1497" spans="5:12" x14ac:dyDescent="0.3">
      <c r="E1497">
        <v>3020</v>
      </c>
      <c r="F1497">
        <v>0</v>
      </c>
      <c r="G1497">
        <v>28</v>
      </c>
      <c r="H1497">
        <v>1</v>
      </c>
      <c r="I1497">
        <f t="shared" si="69"/>
        <v>-0.40570688042225617</v>
      </c>
      <c r="J1497">
        <f t="shared" si="70"/>
        <v>0.39994197604775911</v>
      </c>
      <c r="K1497">
        <v>1</v>
      </c>
      <c r="L1497">
        <f t="shared" si="71"/>
        <v>-0.91643580227695931</v>
      </c>
    </row>
    <row r="1498" spans="5:12" x14ac:dyDescent="0.3">
      <c r="E1498">
        <v>3021</v>
      </c>
      <c r="F1498">
        <v>0</v>
      </c>
      <c r="G1498">
        <v>26</v>
      </c>
      <c r="H1498">
        <v>0</v>
      </c>
      <c r="I1498">
        <f t="shared" si="69"/>
        <v>-0.59316564171123054</v>
      </c>
      <c r="J1498">
        <f t="shared" si="70"/>
        <v>0.35590883920341287</v>
      </c>
      <c r="K1498">
        <v>0</v>
      </c>
      <c r="L1498">
        <f t="shared" si="71"/>
        <v>-0.43991500886364249</v>
      </c>
    </row>
    <row r="1499" spans="5:12" x14ac:dyDescent="0.3">
      <c r="E1499">
        <v>3024</v>
      </c>
      <c r="F1499">
        <v>0</v>
      </c>
      <c r="G1499">
        <v>29</v>
      </c>
      <c r="H1499">
        <v>1</v>
      </c>
      <c r="I1499">
        <f t="shared" si="69"/>
        <v>-0.43524932759606699</v>
      </c>
      <c r="J1499">
        <f t="shared" si="70"/>
        <v>0.39287353974417194</v>
      </c>
      <c r="K1499">
        <v>1</v>
      </c>
      <c r="L1499">
        <f t="shared" si="71"/>
        <v>-0.93426750071720044</v>
      </c>
    </row>
    <row r="1500" spans="5:12" x14ac:dyDescent="0.3">
      <c r="E1500">
        <v>3025</v>
      </c>
      <c r="F1500">
        <v>0</v>
      </c>
      <c r="G1500">
        <v>26</v>
      </c>
      <c r="H1500">
        <v>3</v>
      </c>
      <c r="I1500">
        <f t="shared" si="69"/>
        <v>0.14646532519855815</v>
      </c>
      <c r="J1500">
        <f t="shared" si="70"/>
        <v>0.53655101334266553</v>
      </c>
      <c r="K1500">
        <v>1</v>
      </c>
      <c r="L1500">
        <f t="shared" si="71"/>
        <v>-0.62259363598406614</v>
      </c>
    </row>
    <row r="1501" spans="5:12" x14ac:dyDescent="0.3">
      <c r="E1501">
        <v>3027</v>
      </c>
      <c r="F1501">
        <v>0</v>
      </c>
      <c r="G1501">
        <v>28</v>
      </c>
      <c r="H1501">
        <v>4</v>
      </c>
      <c r="I1501">
        <f t="shared" si="69"/>
        <v>0.33392408648753258</v>
      </c>
      <c r="J1501">
        <f t="shared" si="70"/>
        <v>0.5827138600795716</v>
      </c>
      <c r="K1501">
        <v>1</v>
      </c>
      <c r="L1501">
        <f t="shared" si="71"/>
        <v>-0.54005901915482368</v>
      </c>
    </row>
    <row r="1502" spans="5:12" x14ac:dyDescent="0.3">
      <c r="E1502">
        <v>3029</v>
      </c>
      <c r="F1502">
        <v>0</v>
      </c>
      <c r="G1502">
        <v>33</v>
      </c>
      <c r="H1502">
        <v>1</v>
      </c>
      <c r="I1502">
        <f t="shared" si="69"/>
        <v>-0.55341911629131069</v>
      </c>
      <c r="J1502">
        <f t="shared" si="70"/>
        <v>0.36507151229137413</v>
      </c>
      <c r="K1502">
        <v>0</v>
      </c>
      <c r="L1502">
        <f t="shared" si="71"/>
        <v>-0.45424290421299546</v>
      </c>
    </row>
    <row r="1503" spans="5:12" x14ac:dyDescent="0.3">
      <c r="E1503">
        <v>3030</v>
      </c>
      <c r="F1503">
        <v>0</v>
      </c>
      <c r="G1503">
        <v>35</v>
      </c>
      <c r="H1503">
        <v>0</v>
      </c>
      <c r="I1503">
        <f t="shared" si="69"/>
        <v>-0.85904766627552887</v>
      </c>
      <c r="J1503">
        <f t="shared" si="70"/>
        <v>0.29753835385707156</v>
      </c>
      <c r="K1503">
        <v>0</v>
      </c>
      <c r="L1503">
        <f t="shared" si="71"/>
        <v>-0.35316447550248925</v>
      </c>
    </row>
    <row r="1504" spans="5:12" x14ac:dyDescent="0.3">
      <c r="E1504">
        <v>3032</v>
      </c>
      <c r="F1504">
        <v>0</v>
      </c>
      <c r="G1504">
        <v>28</v>
      </c>
      <c r="H1504">
        <v>1</v>
      </c>
      <c r="I1504">
        <f t="shared" si="69"/>
        <v>-0.40570688042225617</v>
      </c>
      <c r="J1504">
        <f t="shared" si="70"/>
        <v>0.39994197604775911</v>
      </c>
      <c r="K1504">
        <v>0</v>
      </c>
      <c r="L1504">
        <f t="shared" si="71"/>
        <v>-0.5107289218547032</v>
      </c>
    </row>
    <row r="1505" spans="5:12" x14ac:dyDescent="0.3">
      <c r="E1505">
        <v>3034</v>
      </c>
      <c r="F1505">
        <v>0</v>
      </c>
      <c r="G1505">
        <v>20</v>
      </c>
      <c r="H1505">
        <v>0</v>
      </c>
      <c r="I1505">
        <f t="shared" si="69"/>
        <v>-0.41591095866836486</v>
      </c>
      <c r="J1505">
        <f t="shared" si="70"/>
        <v>0.39749563466027021</v>
      </c>
      <c r="K1505">
        <v>0</v>
      </c>
      <c r="L1505">
        <f t="shared" si="71"/>
        <v>-0.50666036826642979</v>
      </c>
    </row>
    <row r="1506" spans="5:12" x14ac:dyDescent="0.3">
      <c r="E1506">
        <v>3036</v>
      </c>
      <c r="F1506">
        <v>0</v>
      </c>
      <c r="G1506">
        <v>21</v>
      </c>
      <c r="H1506">
        <v>2</v>
      </c>
      <c r="I1506">
        <f t="shared" si="69"/>
        <v>4.7633905431016699E-2</v>
      </c>
      <c r="J1506">
        <f t="shared" si="70"/>
        <v>0.51190622518510587</v>
      </c>
      <c r="K1506">
        <v>0</v>
      </c>
      <c r="L1506">
        <f t="shared" si="71"/>
        <v>-0.71724773008371656</v>
      </c>
    </row>
    <row r="1507" spans="5:12" x14ac:dyDescent="0.3">
      <c r="E1507">
        <v>3038</v>
      </c>
      <c r="F1507">
        <v>0</v>
      </c>
      <c r="G1507">
        <v>21</v>
      </c>
      <c r="H1507">
        <v>2</v>
      </c>
      <c r="I1507">
        <f t="shared" si="69"/>
        <v>4.7633905431016699E-2</v>
      </c>
      <c r="J1507">
        <f t="shared" si="70"/>
        <v>0.51190622518510587</v>
      </c>
      <c r="K1507">
        <v>1</v>
      </c>
      <c r="L1507">
        <f t="shared" si="71"/>
        <v>-0.6696138246526997</v>
      </c>
    </row>
    <row r="1508" spans="5:12" x14ac:dyDescent="0.3">
      <c r="E1508">
        <v>3041</v>
      </c>
      <c r="F1508">
        <v>0</v>
      </c>
      <c r="G1508">
        <v>29</v>
      </c>
      <c r="H1508">
        <v>2</v>
      </c>
      <c r="I1508">
        <f t="shared" si="69"/>
        <v>-0.18870567195947074</v>
      </c>
      <c r="J1508">
        <f t="shared" si="70"/>
        <v>0.4529630806334754</v>
      </c>
      <c r="K1508">
        <v>1</v>
      </c>
      <c r="L1508">
        <f t="shared" si="71"/>
        <v>-0.79194465652573676</v>
      </c>
    </row>
    <row r="1509" spans="5:12" x14ac:dyDescent="0.3">
      <c r="E1509">
        <v>3042</v>
      </c>
      <c r="F1509">
        <v>0</v>
      </c>
      <c r="G1509">
        <v>35</v>
      </c>
      <c r="H1509">
        <v>2</v>
      </c>
      <c r="I1509">
        <f t="shared" si="69"/>
        <v>-0.36596035500233637</v>
      </c>
      <c r="J1509">
        <f t="shared" si="70"/>
        <v>0.40951750166159506</v>
      </c>
      <c r="K1509">
        <v>0</v>
      </c>
      <c r="L1509">
        <f t="shared" si="71"/>
        <v>-0.52681528249961185</v>
      </c>
    </row>
    <row r="1510" spans="5:12" x14ac:dyDescent="0.3">
      <c r="E1510">
        <v>3044</v>
      </c>
      <c r="F1510">
        <v>0</v>
      </c>
      <c r="G1510">
        <v>26</v>
      </c>
      <c r="H1510">
        <v>2</v>
      </c>
      <c r="I1510">
        <f t="shared" si="69"/>
        <v>-0.10007833043803804</v>
      </c>
      <c r="J1510">
        <f t="shared" si="70"/>
        <v>0.47500127882482573</v>
      </c>
      <c r="K1510">
        <v>1</v>
      </c>
      <c r="L1510">
        <f t="shared" si="71"/>
        <v>-0.74443778268832894</v>
      </c>
    </row>
    <row r="1511" spans="5:12" x14ac:dyDescent="0.3">
      <c r="E1511">
        <v>3045</v>
      </c>
      <c r="F1511">
        <v>0</v>
      </c>
      <c r="G1511">
        <v>22</v>
      </c>
      <c r="H1511">
        <v>0</v>
      </c>
      <c r="I1511">
        <f t="shared" si="69"/>
        <v>-0.47499585301598674</v>
      </c>
      <c r="J1511">
        <f t="shared" si="70"/>
        <v>0.38343447587697599</v>
      </c>
      <c r="K1511">
        <v>1</v>
      </c>
      <c r="L1511">
        <f t="shared" si="71"/>
        <v>-0.95858653098142033</v>
      </c>
    </row>
    <row r="1512" spans="5:12" x14ac:dyDescent="0.3">
      <c r="E1512">
        <v>3046</v>
      </c>
      <c r="F1512">
        <v>0</v>
      </c>
      <c r="G1512">
        <v>20</v>
      </c>
      <c r="H1512">
        <v>2</v>
      </c>
      <c r="I1512">
        <f t="shared" si="69"/>
        <v>7.7176352604827636E-2</v>
      </c>
      <c r="J1512">
        <f t="shared" si="70"/>
        <v>0.5192845172481646</v>
      </c>
      <c r="K1512">
        <v>1</v>
      </c>
      <c r="L1512">
        <f t="shared" si="71"/>
        <v>-0.65530334323420625</v>
      </c>
    </row>
    <row r="1513" spans="5:12" x14ac:dyDescent="0.3">
      <c r="E1513">
        <v>3047</v>
      </c>
      <c r="F1513">
        <v>0</v>
      </c>
      <c r="G1513">
        <v>31</v>
      </c>
      <c r="H1513">
        <v>1</v>
      </c>
      <c r="I1513">
        <f t="shared" si="69"/>
        <v>-0.49433422194368887</v>
      </c>
      <c r="J1513">
        <f t="shared" si="70"/>
        <v>0.37887306856506053</v>
      </c>
      <c r="K1513">
        <v>0</v>
      </c>
      <c r="L1513">
        <f t="shared" si="71"/>
        <v>-0.47621981948921732</v>
      </c>
    </row>
    <row r="1514" spans="5:12" x14ac:dyDescent="0.3">
      <c r="E1514">
        <v>3048</v>
      </c>
      <c r="F1514">
        <v>0</v>
      </c>
      <c r="G1514">
        <v>24</v>
      </c>
      <c r="H1514">
        <v>0</v>
      </c>
      <c r="I1514">
        <f t="shared" si="69"/>
        <v>-0.53408074736360867</v>
      </c>
      <c r="J1514">
        <f t="shared" si="70"/>
        <v>0.36956562245441987</v>
      </c>
      <c r="K1514">
        <v>0</v>
      </c>
      <c r="L1514">
        <f t="shared" si="71"/>
        <v>-0.46134620901673484</v>
      </c>
    </row>
    <row r="1515" spans="5:12" x14ac:dyDescent="0.3">
      <c r="E1515">
        <v>3050</v>
      </c>
      <c r="F1515">
        <v>0</v>
      </c>
      <c r="G1515">
        <v>27</v>
      </c>
      <c r="H1515">
        <v>2</v>
      </c>
      <c r="I1515">
        <f t="shared" si="69"/>
        <v>-0.12962077761184887</v>
      </c>
      <c r="J1515">
        <f t="shared" si="70"/>
        <v>0.46764010094237973</v>
      </c>
      <c r="K1515">
        <v>0</v>
      </c>
      <c r="L1515">
        <f t="shared" si="71"/>
        <v>-0.63043551637680539</v>
      </c>
    </row>
    <row r="1516" spans="5:12" x14ac:dyDescent="0.3">
      <c r="E1516">
        <v>3055</v>
      </c>
      <c r="F1516">
        <v>0</v>
      </c>
      <c r="G1516">
        <v>27</v>
      </c>
      <c r="H1516">
        <v>0</v>
      </c>
      <c r="I1516">
        <f t="shared" si="69"/>
        <v>-0.62270808888504137</v>
      </c>
      <c r="J1516">
        <f t="shared" si="70"/>
        <v>0.34916578971949414</v>
      </c>
      <c r="K1516">
        <v>0</v>
      </c>
      <c r="L1516">
        <f t="shared" si="71"/>
        <v>-0.42950033851528152</v>
      </c>
    </row>
    <row r="1517" spans="5:12" x14ac:dyDescent="0.3">
      <c r="E1517">
        <v>3056</v>
      </c>
      <c r="F1517">
        <v>0</v>
      </c>
      <c r="G1517">
        <v>31</v>
      </c>
      <c r="H1517">
        <v>0</v>
      </c>
      <c r="I1517">
        <f t="shared" si="69"/>
        <v>-0.74087787758028512</v>
      </c>
      <c r="J1517">
        <f t="shared" si="70"/>
        <v>0.3228122059411408</v>
      </c>
      <c r="K1517">
        <v>1</v>
      </c>
      <c r="L1517">
        <f t="shared" si="71"/>
        <v>-1.1306845305963285</v>
      </c>
    </row>
    <row r="1518" spans="5:12" x14ac:dyDescent="0.3">
      <c r="E1518">
        <v>3058</v>
      </c>
      <c r="F1518">
        <v>0</v>
      </c>
      <c r="G1518">
        <v>24</v>
      </c>
      <c r="H1518">
        <v>0</v>
      </c>
      <c r="I1518">
        <f t="shared" si="69"/>
        <v>-0.53408074736360867</v>
      </c>
      <c r="J1518">
        <f t="shared" si="70"/>
        <v>0.36956562245441987</v>
      </c>
      <c r="K1518">
        <v>1</v>
      </c>
      <c r="L1518">
        <f t="shared" si="71"/>
        <v>-0.99542695638034351</v>
      </c>
    </row>
    <row r="1519" spans="5:12" x14ac:dyDescent="0.3">
      <c r="E1519">
        <v>3059</v>
      </c>
      <c r="F1519">
        <v>0</v>
      </c>
      <c r="G1519">
        <v>28</v>
      </c>
      <c r="H1519">
        <v>1</v>
      </c>
      <c r="I1519">
        <f t="shared" si="69"/>
        <v>-0.40570688042225617</v>
      </c>
      <c r="J1519">
        <f t="shared" si="70"/>
        <v>0.39994197604775911</v>
      </c>
      <c r="K1519">
        <v>0</v>
      </c>
      <c r="L1519">
        <f t="shared" si="71"/>
        <v>-0.5107289218547032</v>
      </c>
    </row>
    <row r="1520" spans="5:12" x14ac:dyDescent="0.3">
      <c r="E1520">
        <v>3062</v>
      </c>
      <c r="F1520">
        <v>0</v>
      </c>
      <c r="G1520">
        <v>31</v>
      </c>
      <c r="H1520">
        <v>0</v>
      </c>
      <c r="I1520">
        <f t="shared" si="69"/>
        <v>-0.74087787758028512</v>
      </c>
      <c r="J1520">
        <f t="shared" si="70"/>
        <v>0.3228122059411408</v>
      </c>
      <c r="K1520">
        <v>0</v>
      </c>
      <c r="L1520">
        <f t="shared" si="71"/>
        <v>-0.38980665301604345</v>
      </c>
    </row>
    <row r="1521" spans="5:12" x14ac:dyDescent="0.3">
      <c r="E1521">
        <v>3063</v>
      </c>
      <c r="F1521">
        <v>0</v>
      </c>
      <c r="G1521">
        <v>27</v>
      </c>
      <c r="H1521">
        <v>2</v>
      </c>
      <c r="I1521">
        <f t="shared" si="69"/>
        <v>-0.12962077761184887</v>
      </c>
      <c r="J1521">
        <f t="shared" si="70"/>
        <v>0.46764010094237973</v>
      </c>
      <c r="K1521">
        <v>0</v>
      </c>
      <c r="L1521">
        <f t="shared" si="71"/>
        <v>-0.63043551637680539</v>
      </c>
    </row>
    <row r="1522" spans="5:12" x14ac:dyDescent="0.3">
      <c r="E1522">
        <v>3064</v>
      </c>
      <c r="F1522">
        <v>0</v>
      </c>
      <c r="G1522">
        <v>28</v>
      </c>
      <c r="H1522">
        <v>3</v>
      </c>
      <c r="I1522">
        <f t="shared" si="69"/>
        <v>8.7380430850936275E-2</v>
      </c>
      <c r="J1522">
        <f t="shared" si="70"/>
        <v>0.52183121874916027</v>
      </c>
      <c r="K1522">
        <v>0</v>
      </c>
      <c r="L1522">
        <f t="shared" si="71"/>
        <v>-0.73779150996428056</v>
      </c>
    </row>
    <row r="1523" spans="5:12" x14ac:dyDescent="0.3">
      <c r="E1523">
        <v>3065</v>
      </c>
      <c r="F1523">
        <v>0</v>
      </c>
      <c r="G1523">
        <v>29</v>
      </c>
      <c r="H1523">
        <v>1</v>
      </c>
      <c r="I1523">
        <f t="shared" si="69"/>
        <v>-0.43524932759606699</v>
      </c>
      <c r="J1523">
        <f t="shared" si="70"/>
        <v>0.39287353974417194</v>
      </c>
      <c r="K1523">
        <v>0</v>
      </c>
      <c r="L1523">
        <f t="shared" si="71"/>
        <v>-0.49901817312113333</v>
      </c>
    </row>
    <row r="1524" spans="5:12" x14ac:dyDescent="0.3">
      <c r="E1524">
        <v>3066</v>
      </c>
      <c r="F1524">
        <v>0</v>
      </c>
      <c r="G1524">
        <v>27</v>
      </c>
      <c r="H1524">
        <v>2</v>
      </c>
      <c r="I1524">
        <f t="shared" si="69"/>
        <v>-0.12962077761184887</v>
      </c>
      <c r="J1524">
        <f t="shared" si="70"/>
        <v>0.46764010094237973</v>
      </c>
      <c r="K1524">
        <v>1</v>
      </c>
      <c r="L1524">
        <f t="shared" si="71"/>
        <v>-0.76005629398865437</v>
      </c>
    </row>
    <row r="1525" spans="5:12" x14ac:dyDescent="0.3">
      <c r="E1525">
        <v>3067</v>
      </c>
      <c r="F1525">
        <v>0</v>
      </c>
      <c r="G1525">
        <v>27</v>
      </c>
      <c r="H1525">
        <v>3</v>
      </c>
      <c r="I1525">
        <f t="shared" si="69"/>
        <v>0.11692287802474732</v>
      </c>
      <c r="J1525">
        <f t="shared" si="70"/>
        <v>0.52919746397064094</v>
      </c>
      <c r="K1525">
        <v>0</v>
      </c>
      <c r="L1525">
        <f t="shared" si="71"/>
        <v>-0.75331651697212254</v>
      </c>
    </row>
    <row r="1526" spans="5:12" x14ac:dyDescent="0.3">
      <c r="E1526">
        <v>3068</v>
      </c>
      <c r="F1526">
        <v>0</v>
      </c>
      <c r="G1526">
        <v>23</v>
      </c>
      <c r="H1526">
        <v>1</v>
      </c>
      <c r="I1526">
        <f t="shared" si="69"/>
        <v>-0.25799464455320137</v>
      </c>
      <c r="J1526">
        <f t="shared" si="70"/>
        <v>0.43585673272397496</v>
      </c>
      <c r="K1526">
        <v>1</v>
      </c>
      <c r="L1526">
        <f t="shared" si="71"/>
        <v>-0.83044168430194298</v>
      </c>
    </row>
    <row r="1527" spans="5:12" x14ac:dyDescent="0.3">
      <c r="E1527">
        <v>3069</v>
      </c>
      <c r="F1527">
        <v>0</v>
      </c>
      <c r="G1527">
        <v>28</v>
      </c>
      <c r="H1527">
        <v>2</v>
      </c>
      <c r="I1527">
        <f t="shared" si="69"/>
        <v>-0.15916322478565992</v>
      </c>
      <c r="J1527">
        <f t="shared" si="70"/>
        <v>0.46029298303001775</v>
      </c>
      <c r="K1527">
        <v>1</v>
      </c>
      <c r="L1527">
        <f t="shared" si="71"/>
        <v>-0.77589207261574622</v>
      </c>
    </row>
    <row r="1528" spans="5:12" x14ac:dyDescent="0.3">
      <c r="E1528">
        <v>3071</v>
      </c>
      <c r="F1528">
        <v>0</v>
      </c>
      <c r="G1528">
        <v>20</v>
      </c>
      <c r="H1528">
        <v>3</v>
      </c>
      <c r="I1528">
        <f t="shared" si="69"/>
        <v>0.32372000824142383</v>
      </c>
      <c r="J1528">
        <f t="shared" si="70"/>
        <v>0.5802305781735948</v>
      </c>
      <c r="K1528">
        <v>1</v>
      </c>
      <c r="L1528">
        <f t="shared" si="71"/>
        <v>-0.54432970586800611</v>
      </c>
    </row>
    <row r="1529" spans="5:12" x14ac:dyDescent="0.3">
      <c r="E1529">
        <v>3072</v>
      </c>
      <c r="F1529">
        <v>0</v>
      </c>
      <c r="G1529">
        <v>32</v>
      </c>
      <c r="H1529">
        <v>0</v>
      </c>
      <c r="I1529">
        <f t="shared" si="69"/>
        <v>-0.77042032475409616</v>
      </c>
      <c r="J1529">
        <f t="shared" si="70"/>
        <v>0.31638818859317552</v>
      </c>
      <c r="K1529">
        <v>0</v>
      </c>
      <c r="L1529">
        <f t="shared" si="71"/>
        <v>-0.38036504964710049</v>
      </c>
    </row>
    <row r="1530" spans="5:12" x14ac:dyDescent="0.3">
      <c r="E1530">
        <v>3073</v>
      </c>
      <c r="F1530">
        <v>0</v>
      </c>
      <c r="G1530">
        <v>23</v>
      </c>
      <c r="H1530">
        <v>0</v>
      </c>
      <c r="I1530">
        <f t="shared" si="69"/>
        <v>-0.50453830018979762</v>
      </c>
      <c r="J1530">
        <f t="shared" si="70"/>
        <v>0.37647474563043315</v>
      </c>
      <c r="K1530">
        <v>0</v>
      </c>
      <c r="L1530">
        <f t="shared" si="71"/>
        <v>-0.47236601048092863</v>
      </c>
    </row>
    <row r="1531" spans="5:12" x14ac:dyDescent="0.3">
      <c r="E1531">
        <v>3074</v>
      </c>
      <c r="F1531">
        <v>0</v>
      </c>
      <c r="G1531">
        <v>26</v>
      </c>
      <c r="H1531">
        <v>2</v>
      </c>
      <c r="I1531">
        <f t="shared" si="69"/>
        <v>-0.10007833043803804</v>
      </c>
      <c r="J1531">
        <f t="shared" si="70"/>
        <v>0.47500127882482573</v>
      </c>
      <c r="K1531">
        <v>0</v>
      </c>
      <c r="L1531">
        <f t="shared" si="71"/>
        <v>-0.64435945225029079</v>
      </c>
    </row>
    <row r="1532" spans="5:12" x14ac:dyDescent="0.3">
      <c r="E1532">
        <v>3076</v>
      </c>
      <c r="F1532">
        <v>0</v>
      </c>
      <c r="G1532">
        <v>25</v>
      </c>
      <c r="H1532">
        <v>3</v>
      </c>
      <c r="I1532">
        <f t="shared" si="69"/>
        <v>0.1760077723723692</v>
      </c>
      <c r="J1532">
        <f t="shared" si="70"/>
        <v>0.54388870017775193</v>
      </c>
      <c r="K1532">
        <v>0</v>
      </c>
      <c r="L1532">
        <f t="shared" si="71"/>
        <v>-0.78501842069251448</v>
      </c>
    </row>
    <row r="1533" spans="5:12" x14ac:dyDescent="0.3">
      <c r="E1533">
        <v>3080</v>
      </c>
      <c r="F1533">
        <v>0</v>
      </c>
      <c r="G1533">
        <v>23</v>
      </c>
      <c r="H1533">
        <v>0</v>
      </c>
      <c r="I1533">
        <f t="shared" si="69"/>
        <v>-0.50453830018979762</v>
      </c>
      <c r="J1533">
        <f t="shared" si="70"/>
        <v>0.37647474563043315</v>
      </c>
      <c r="K1533">
        <v>0</v>
      </c>
      <c r="L1533">
        <f t="shared" si="71"/>
        <v>-0.47236601048092863</v>
      </c>
    </row>
    <row r="1534" spans="5:12" x14ac:dyDescent="0.3">
      <c r="E1534">
        <v>3081</v>
      </c>
      <c r="F1534">
        <v>0</v>
      </c>
      <c r="G1534">
        <v>21</v>
      </c>
      <c r="H1534">
        <v>0</v>
      </c>
      <c r="I1534">
        <f t="shared" si="69"/>
        <v>-0.4454534058421758</v>
      </c>
      <c r="J1534">
        <f t="shared" si="70"/>
        <v>0.39044230173252575</v>
      </c>
      <c r="K1534">
        <v>1</v>
      </c>
      <c r="L1534">
        <f t="shared" si="71"/>
        <v>-0.94047507546550391</v>
      </c>
    </row>
    <row r="1535" spans="5:12" x14ac:dyDescent="0.3">
      <c r="E1535">
        <v>3084</v>
      </c>
      <c r="F1535">
        <v>0</v>
      </c>
      <c r="G1535">
        <v>24</v>
      </c>
      <c r="H1535">
        <v>2</v>
      </c>
      <c r="I1535">
        <f t="shared" si="69"/>
        <v>-4.0993436090416169E-2</v>
      </c>
      <c r="J1535">
        <f t="shared" si="70"/>
        <v>0.48975307590091938</v>
      </c>
      <c r="K1535">
        <v>1</v>
      </c>
      <c r="L1535">
        <f t="shared" si="71"/>
        <v>-0.7138539416240306</v>
      </c>
    </row>
    <row r="1536" spans="5:12" x14ac:dyDescent="0.3">
      <c r="E1536">
        <v>3089</v>
      </c>
      <c r="F1536">
        <v>0</v>
      </c>
      <c r="G1536">
        <v>26</v>
      </c>
      <c r="H1536">
        <v>1</v>
      </c>
      <c r="I1536">
        <f t="shared" si="69"/>
        <v>-0.34662198607463429</v>
      </c>
      <c r="J1536">
        <f t="shared" si="70"/>
        <v>0.41420181963297931</v>
      </c>
      <c r="K1536">
        <v>1</v>
      </c>
      <c r="L1536">
        <f t="shared" si="71"/>
        <v>-0.88140193690384405</v>
      </c>
    </row>
    <row r="1537" spans="5:12" x14ac:dyDescent="0.3">
      <c r="E1537">
        <v>3090</v>
      </c>
      <c r="F1537">
        <v>0</v>
      </c>
      <c r="G1537">
        <v>30</v>
      </c>
      <c r="H1537">
        <v>3</v>
      </c>
      <c r="I1537">
        <f t="shared" si="69"/>
        <v>2.82955365033144E-2</v>
      </c>
      <c r="J1537">
        <f t="shared" si="70"/>
        <v>0.50707341219560509</v>
      </c>
      <c r="K1537">
        <v>1</v>
      </c>
      <c r="L1537">
        <f t="shared" si="71"/>
        <v>-0.67909948864307068</v>
      </c>
    </row>
    <row r="1538" spans="5:12" x14ac:dyDescent="0.3">
      <c r="E1538">
        <v>3092</v>
      </c>
      <c r="F1538">
        <v>0</v>
      </c>
      <c r="G1538">
        <v>29</v>
      </c>
      <c r="H1538">
        <v>3</v>
      </c>
      <c r="I1538">
        <f t="shared" si="69"/>
        <v>5.7837983677125449E-2</v>
      </c>
      <c r="J1538">
        <f t="shared" si="70"/>
        <v>0.5144554664027764</v>
      </c>
      <c r="K1538">
        <v>1</v>
      </c>
      <c r="L1538">
        <f t="shared" si="71"/>
        <v>-0.66464628449458862</v>
      </c>
    </row>
    <row r="1539" spans="5:12" x14ac:dyDescent="0.3">
      <c r="E1539">
        <v>3098</v>
      </c>
      <c r="F1539">
        <v>0</v>
      </c>
      <c r="G1539">
        <v>26</v>
      </c>
      <c r="H1539">
        <v>0</v>
      </c>
      <c r="I1539">
        <f t="shared" si="69"/>
        <v>-0.59316564171123054</v>
      </c>
      <c r="J1539">
        <f t="shared" si="70"/>
        <v>0.35590883920341287</v>
      </c>
      <c r="K1539">
        <v>0</v>
      </c>
      <c r="L1539">
        <f t="shared" si="71"/>
        <v>-0.43991500886364249</v>
      </c>
    </row>
    <row r="1540" spans="5:12" x14ac:dyDescent="0.3">
      <c r="E1540">
        <v>3099</v>
      </c>
      <c r="F1540">
        <v>0</v>
      </c>
      <c r="G1540">
        <v>32</v>
      </c>
      <c r="H1540">
        <v>3</v>
      </c>
      <c r="I1540">
        <f t="shared" si="69"/>
        <v>-3.0789357844307474E-2</v>
      </c>
      <c r="J1540">
        <f t="shared" si="70"/>
        <v>0.49230326856119494</v>
      </c>
      <c r="K1540">
        <v>0</v>
      </c>
      <c r="L1540">
        <f t="shared" si="71"/>
        <v>-0.67787099502704817</v>
      </c>
    </row>
    <row r="1541" spans="5:12" x14ac:dyDescent="0.3">
      <c r="E1541">
        <v>3100</v>
      </c>
      <c r="F1541">
        <v>0</v>
      </c>
      <c r="G1541">
        <v>28</v>
      </c>
      <c r="H1541">
        <v>0</v>
      </c>
      <c r="I1541">
        <f t="shared" si="69"/>
        <v>-0.65225053605885241</v>
      </c>
      <c r="J1541">
        <f t="shared" si="70"/>
        <v>0.34248256352607059</v>
      </c>
      <c r="K1541">
        <v>1</v>
      </c>
      <c r="L1541">
        <f t="shared" si="71"/>
        <v>-1.0715345319887177</v>
      </c>
    </row>
    <row r="1542" spans="5:12" x14ac:dyDescent="0.3">
      <c r="E1542">
        <v>3101</v>
      </c>
      <c r="F1542">
        <v>0</v>
      </c>
      <c r="G1542">
        <v>17</v>
      </c>
      <c r="H1542">
        <v>2</v>
      </c>
      <c r="I1542">
        <f t="shared" si="69"/>
        <v>0.16580369412626045</v>
      </c>
      <c r="J1542">
        <f t="shared" si="70"/>
        <v>0.54135622371583669</v>
      </c>
      <c r="K1542">
        <v>0</v>
      </c>
      <c r="L1542">
        <f t="shared" si="71"/>
        <v>-0.77948145675952352</v>
      </c>
    </row>
    <row r="1543" spans="5:12" x14ac:dyDescent="0.3">
      <c r="E1543">
        <v>3102</v>
      </c>
      <c r="F1543">
        <v>0</v>
      </c>
      <c r="G1543">
        <v>26</v>
      </c>
      <c r="H1543">
        <v>1</v>
      </c>
      <c r="I1543">
        <f t="shared" si="69"/>
        <v>-0.34662198607463429</v>
      </c>
      <c r="J1543">
        <f t="shared" si="70"/>
        <v>0.41420181963297931</v>
      </c>
      <c r="K1543">
        <v>0</v>
      </c>
      <c r="L1543">
        <f t="shared" si="71"/>
        <v>-0.5347799508292097</v>
      </c>
    </row>
    <row r="1544" spans="5:12" x14ac:dyDescent="0.3">
      <c r="E1544">
        <v>3103</v>
      </c>
      <c r="F1544">
        <v>0</v>
      </c>
      <c r="G1544">
        <v>22</v>
      </c>
      <c r="H1544">
        <v>1</v>
      </c>
      <c r="I1544">
        <f t="shared" si="69"/>
        <v>-0.22845219737939049</v>
      </c>
      <c r="J1544">
        <f t="shared" si="70"/>
        <v>0.44313405718131693</v>
      </c>
      <c r="K1544">
        <v>0</v>
      </c>
      <c r="L1544">
        <f t="shared" si="71"/>
        <v>-0.58543074518798954</v>
      </c>
    </row>
    <row r="1545" spans="5:12" x14ac:dyDescent="0.3">
      <c r="E1545">
        <v>3105</v>
      </c>
      <c r="F1545">
        <v>0</v>
      </c>
      <c r="G1545">
        <v>25</v>
      </c>
      <c r="H1545">
        <v>2</v>
      </c>
      <c r="I1545">
        <f t="shared" si="69"/>
        <v>-7.0535883264226995E-2</v>
      </c>
      <c r="J1545">
        <f t="shared" si="70"/>
        <v>0.48237333675538246</v>
      </c>
      <c r="K1545">
        <v>1</v>
      </c>
      <c r="L1545">
        <f t="shared" si="71"/>
        <v>-0.729036907162675</v>
      </c>
    </row>
    <row r="1546" spans="5:12" x14ac:dyDescent="0.3">
      <c r="E1546">
        <v>3106</v>
      </c>
      <c r="F1546">
        <v>0</v>
      </c>
      <c r="G1546">
        <v>22</v>
      </c>
      <c r="H1546">
        <v>2</v>
      </c>
      <c r="I1546">
        <f t="shared" si="69"/>
        <v>1.8091458257205761E-2</v>
      </c>
      <c r="J1546">
        <f t="shared" si="70"/>
        <v>0.50452274120688312</v>
      </c>
      <c r="K1546">
        <v>1</v>
      </c>
      <c r="L1546">
        <f t="shared" si="71"/>
        <v>-0.68414236348114144</v>
      </c>
    </row>
    <row r="1547" spans="5:12" x14ac:dyDescent="0.3">
      <c r="E1547">
        <v>3107</v>
      </c>
      <c r="F1547">
        <v>0</v>
      </c>
      <c r="G1547">
        <v>26</v>
      </c>
      <c r="H1547">
        <v>3</v>
      </c>
      <c r="I1547">
        <f t="shared" si="69"/>
        <v>0.14646532519855815</v>
      </c>
      <c r="J1547">
        <f t="shared" si="70"/>
        <v>0.53655101334266553</v>
      </c>
      <c r="K1547">
        <v>1</v>
      </c>
      <c r="L1547">
        <f t="shared" si="71"/>
        <v>-0.62259363598406614</v>
      </c>
    </row>
    <row r="1548" spans="5:12" x14ac:dyDescent="0.3">
      <c r="E1548">
        <v>3108</v>
      </c>
      <c r="F1548">
        <v>0</v>
      </c>
      <c r="G1548">
        <v>33</v>
      </c>
      <c r="H1548">
        <v>0</v>
      </c>
      <c r="I1548">
        <f t="shared" ref="I1548:I1611" si="72">$H$5+$H$6*G1548+H1548*$H$7</f>
        <v>-0.79996277192790699</v>
      </c>
      <c r="J1548">
        <f t="shared" ref="J1548:J1611" si="73">EXP(I1548)/(1+EXP(I1548))</f>
        <v>0.31003348237431105</v>
      </c>
      <c r="K1548">
        <v>0</v>
      </c>
      <c r="L1548">
        <f t="shared" ref="L1548:L1611" si="74">IF(K1548=1,LN(J1548),LN(1-J1548))</f>
        <v>-0.37111220774837755</v>
      </c>
    </row>
    <row r="1549" spans="5:12" x14ac:dyDescent="0.3">
      <c r="E1549">
        <v>3109</v>
      </c>
      <c r="F1549">
        <v>0</v>
      </c>
      <c r="G1549">
        <v>22</v>
      </c>
      <c r="H1549">
        <v>0</v>
      </c>
      <c r="I1549">
        <f t="shared" si="72"/>
        <v>-0.47499585301598674</v>
      </c>
      <c r="J1549">
        <f t="shared" si="73"/>
        <v>0.38343447587697599</v>
      </c>
      <c r="K1549">
        <v>0</v>
      </c>
      <c r="L1549">
        <f t="shared" si="74"/>
        <v>-0.48359067796543342</v>
      </c>
    </row>
    <row r="1550" spans="5:12" x14ac:dyDescent="0.3">
      <c r="E1550">
        <v>3110</v>
      </c>
      <c r="F1550">
        <v>0</v>
      </c>
      <c r="G1550">
        <v>27</v>
      </c>
      <c r="H1550">
        <v>0</v>
      </c>
      <c r="I1550">
        <f t="shared" si="72"/>
        <v>-0.62270808888504137</v>
      </c>
      <c r="J1550">
        <f t="shared" si="73"/>
        <v>0.34916578971949414</v>
      </c>
      <c r="K1550">
        <v>0</v>
      </c>
      <c r="L1550">
        <f t="shared" si="74"/>
        <v>-0.42950033851528152</v>
      </c>
    </row>
    <row r="1551" spans="5:12" x14ac:dyDescent="0.3">
      <c r="E1551">
        <v>3111</v>
      </c>
      <c r="F1551">
        <v>0</v>
      </c>
      <c r="G1551">
        <v>26</v>
      </c>
      <c r="H1551">
        <v>1</v>
      </c>
      <c r="I1551">
        <f t="shared" si="72"/>
        <v>-0.34662198607463429</v>
      </c>
      <c r="J1551">
        <f t="shared" si="73"/>
        <v>0.41420181963297931</v>
      </c>
      <c r="K1551">
        <v>0</v>
      </c>
      <c r="L1551">
        <f t="shared" si="74"/>
        <v>-0.5347799508292097</v>
      </c>
    </row>
    <row r="1552" spans="5:12" x14ac:dyDescent="0.3">
      <c r="E1552">
        <v>3113</v>
      </c>
      <c r="F1552">
        <v>0</v>
      </c>
      <c r="G1552">
        <v>24</v>
      </c>
      <c r="H1552">
        <v>4</v>
      </c>
      <c r="I1552">
        <f t="shared" si="72"/>
        <v>0.45209387518277633</v>
      </c>
      <c r="J1552">
        <f t="shared" si="73"/>
        <v>0.6111369560483515</v>
      </c>
      <c r="K1552">
        <v>0</v>
      </c>
      <c r="L1552">
        <f t="shared" si="74"/>
        <v>-0.94452806945935608</v>
      </c>
    </row>
    <row r="1553" spans="5:12" x14ac:dyDescent="0.3">
      <c r="E1553">
        <v>3114</v>
      </c>
      <c r="F1553">
        <v>0</v>
      </c>
      <c r="G1553">
        <v>31</v>
      </c>
      <c r="H1553">
        <v>4</v>
      </c>
      <c r="I1553">
        <f t="shared" si="72"/>
        <v>0.24529674496609988</v>
      </c>
      <c r="J1553">
        <f t="shared" si="73"/>
        <v>0.5610185330299392</v>
      </c>
      <c r="K1553">
        <v>1</v>
      </c>
      <c r="L1553">
        <f t="shared" si="74"/>
        <v>-0.57800133830111611</v>
      </c>
    </row>
    <row r="1554" spans="5:12" x14ac:dyDescent="0.3">
      <c r="E1554">
        <v>3115</v>
      </c>
      <c r="F1554">
        <v>0</v>
      </c>
      <c r="G1554">
        <v>29</v>
      </c>
      <c r="H1554">
        <v>1</v>
      </c>
      <c r="I1554">
        <f t="shared" si="72"/>
        <v>-0.43524932759606699</v>
      </c>
      <c r="J1554">
        <f t="shared" si="73"/>
        <v>0.39287353974417194</v>
      </c>
      <c r="K1554">
        <v>1</v>
      </c>
      <c r="L1554">
        <f t="shared" si="74"/>
        <v>-0.93426750071720044</v>
      </c>
    </row>
    <row r="1555" spans="5:12" x14ac:dyDescent="0.3">
      <c r="E1555">
        <v>3116</v>
      </c>
      <c r="F1555">
        <v>0</v>
      </c>
      <c r="G1555">
        <v>32</v>
      </c>
      <c r="H1555">
        <v>2</v>
      </c>
      <c r="I1555">
        <f t="shared" si="72"/>
        <v>-0.27733301348090367</v>
      </c>
      <c r="J1555">
        <f t="shared" si="73"/>
        <v>0.43110774424711629</v>
      </c>
      <c r="K1555">
        <v>1</v>
      </c>
      <c r="L1555">
        <f t="shared" si="74"/>
        <v>-0.84139723346760398</v>
      </c>
    </row>
    <row r="1556" spans="5:12" x14ac:dyDescent="0.3">
      <c r="E1556">
        <v>3117</v>
      </c>
      <c r="F1556">
        <v>0</v>
      </c>
      <c r="G1556">
        <v>19</v>
      </c>
      <c r="H1556">
        <v>2</v>
      </c>
      <c r="I1556">
        <f t="shared" si="72"/>
        <v>0.10671879977863857</v>
      </c>
      <c r="J1556">
        <f t="shared" si="73"/>
        <v>0.52665440770817551</v>
      </c>
      <c r="K1556">
        <v>1</v>
      </c>
      <c r="L1556">
        <f t="shared" si="74"/>
        <v>-0.64121071840360044</v>
      </c>
    </row>
    <row r="1557" spans="5:12" x14ac:dyDescent="0.3">
      <c r="E1557">
        <v>3118</v>
      </c>
      <c r="F1557">
        <v>0</v>
      </c>
      <c r="G1557">
        <v>19</v>
      </c>
      <c r="H1557">
        <v>2</v>
      </c>
      <c r="I1557">
        <f t="shared" si="72"/>
        <v>0.10671879977863857</v>
      </c>
      <c r="J1557">
        <f t="shared" si="73"/>
        <v>0.52665440770817551</v>
      </c>
      <c r="K1557">
        <v>0</v>
      </c>
      <c r="L1557">
        <f t="shared" si="74"/>
        <v>-0.74792951818223907</v>
      </c>
    </row>
    <row r="1558" spans="5:12" x14ac:dyDescent="0.3">
      <c r="E1558">
        <v>3120</v>
      </c>
      <c r="F1558">
        <v>0</v>
      </c>
      <c r="G1558">
        <v>28</v>
      </c>
      <c r="H1558">
        <v>1</v>
      </c>
      <c r="I1558">
        <f t="shared" si="72"/>
        <v>-0.40570688042225617</v>
      </c>
      <c r="J1558">
        <f t="shared" si="73"/>
        <v>0.39994197604775911</v>
      </c>
      <c r="K1558">
        <v>0</v>
      </c>
      <c r="L1558">
        <f t="shared" si="74"/>
        <v>-0.5107289218547032</v>
      </c>
    </row>
    <row r="1559" spans="5:12" x14ac:dyDescent="0.3">
      <c r="E1559">
        <v>3121</v>
      </c>
      <c r="F1559">
        <v>0</v>
      </c>
      <c r="G1559">
        <v>23</v>
      </c>
      <c r="H1559">
        <v>0</v>
      </c>
      <c r="I1559">
        <f t="shared" si="72"/>
        <v>-0.50453830018979762</v>
      </c>
      <c r="J1559">
        <f t="shared" si="73"/>
        <v>0.37647474563043315</v>
      </c>
      <c r="K1559">
        <v>1</v>
      </c>
      <c r="L1559">
        <f t="shared" si="74"/>
        <v>-0.97690431067072625</v>
      </c>
    </row>
    <row r="1560" spans="5:12" x14ac:dyDescent="0.3">
      <c r="E1560">
        <v>3126</v>
      </c>
      <c r="F1560">
        <v>0</v>
      </c>
      <c r="G1560">
        <v>30</v>
      </c>
      <c r="H1560">
        <v>0</v>
      </c>
      <c r="I1560">
        <f t="shared" si="72"/>
        <v>-0.71133543040647429</v>
      </c>
      <c r="J1560">
        <f t="shared" si="73"/>
        <v>0.32930382606524239</v>
      </c>
      <c r="K1560">
        <v>0</v>
      </c>
      <c r="L1560">
        <f t="shared" si="74"/>
        <v>-0.39943904047784023</v>
      </c>
    </row>
    <row r="1561" spans="5:12" x14ac:dyDescent="0.3">
      <c r="E1561">
        <v>3128</v>
      </c>
      <c r="F1561">
        <v>0</v>
      </c>
      <c r="G1561">
        <v>29</v>
      </c>
      <c r="H1561">
        <v>4</v>
      </c>
      <c r="I1561">
        <f t="shared" si="72"/>
        <v>0.30438163931372175</v>
      </c>
      <c r="J1561">
        <f t="shared" si="73"/>
        <v>0.57551329398122297</v>
      </c>
      <c r="K1561">
        <v>0</v>
      </c>
      <c r="L1561">
        <f t="shared" si="74"/>
        <v>-0.85687459052022807</v>
      </c>
    </row>
    <row r="1562" spans="5:12" x14ac:dyDescent="0.3">
      <c r="E1562">
        <v>3132</v>
      </c>
      <c r="F1562">
        <v>0</v>
      </c>
      <c r="G1562">
        <v>25</v>
      </c>
      <c r="H1562">
        <v>1</v>
      </c>
      <c r="I1562">
        <f t="shared" si="72"/>
        <v>-0.31707953890082324</v>
      </c>
      <c r="J1562">
        <f t="shared" si="73"/>
        <v>0.4213876510165866</v>
      </c>
      <c r="K1562">
        <v>0</v>
      </c>
      <c r="L1562">
        <f t="shared" si="74"/>
        <v>-0.54712254379987779</v>
      </c>
    </row>
    <row r="1563" spans="5:12" x14ac:dyDescent="0.3">
      <c r="E1563">
        <v>3135</v>
      </c>
      <c r="F1563">
        <v>0</v>
      </c>
      <c r="G1563">
        <v>27</v>
      </c>
      <c r="H1563">
        <v>4</v>
      </c>
      <c r="I1563">
        <f t="shared" si="72"/>
        <v>0.36346653366134363</v>
      </c>
      <c r="J1563">
        <f t="shared" si="73"/>
        <v>0.58987932433231505</v>
      </c>
      <c r="K1563">
        <v>0</v>
      </c>
      <c r="L1563">
        <f t="shared" si="74"/>
        <v>-0.89130383169383187</v>
      </c>
    </row>
    <row r="1564" spans="5:12" x14ac:dyDescent="0.3">
      <c r="E1564">
        <v>3136</v>
      </c>
      <c r="F1564">
        <v>0</v>
      </c>
      <c r="G1564">
        <v>20</v>
      </c>
      <c r="H1564">
        <v>0</v>
      </c>
      <c r="I1564">
        <f t="shared" si="72"/>
        <v>-0.41591095866836486</v>
      </c>
      <c r="J1564">
        <f t="shared" si="73"/>
        <v>0.39749563466027021</v>
      </c>
      <c r="K1564">
        <v>0</v>
      </c>
      <c r="L1564">
        <f t="shared" si="74"/>
        <v>-0.50666036826642979</v>
      </c>
    </row>
    <row r="1565" spans="5:12" x14ac:dyDescent="0.3">
      <c r="E1565">
        <v>3139</v>
      </c>
      <c r="F1565">
        <v>0</v>
      </c>
      <c r="G1565">
        <v>27</v>
      </c>
      <c r="H1565">
        <v>0</v>
      </c>
      <c r="I1565">
        <f t="shared" si="72"/>
        <v>-0.62270808888504137</v>
      </c>
      <c r="J1565">
        <f t="shared" si="73"/>
        <v>0.34916578971949414</v>
      </c>
      <c r="K1565">
        <v>1</v>
      </c>
      <c r="L1565">
        <f t="shared" si="74"/>
        <v>-1.0522084274003227</v>
      </c>
    </row>
    <row r="1566" spans="5:12" x14ac:dyDescent="0.3">
      <c r="E1566">
        <v>3142</v>
      </c>
      <c r="F1566">
        <v>0</v>
      </c>
      <c r="G1566">
        <v>28</v>
      </c>
      <c r="H1566">
        <v>1</v>
      </c>
      <c r="I1566">
        <f t="shared" si="72"/>
        <v>-0.40570688042225617</v>
      </c>
      <c r="J1566">
        <f t="shared" si="73"/>
        <v>0.39994197604775911</v>
      </c>
      <c r="K1566">
        <v>1</v>
      </c>
      <c r="L1566">
        <f t="shared" si="74"/>
        <v>-0.91643580227695931</v>
      </c>
    </row>
    <row r="1567" spans="5:12" x14ac:dyDescent="0.3">
      <c r="E1567">
        <v>3148</v>
      </c>
      <c r="F1567">
        <v>0</v>
      </c>
      <c r="G1567">
        <v>21</v>
      </c>
      <c r="H1567">
        <v>1</v>
      </c>
      <c r="I1567">
        <f t="shared" si="72"/>
        <v>-0.19890975020557955</v>
      </c>
      <c r="J1567">
        <f t="shared" si="73"/>
        <v>0.45043587221572295</v>
      </c>
      <c r="K1567">
        <v>1</v>
      </c>
      <c r="L1567">
        <f t="shared" si="74"/>
        <v>-0.79753956008899829</v>
      </c>
    </row>
    <row r="1568" spans="5:12" x14ac:dyDescent="0.3">
      <c r="E1568">
        <v>3151</v>
      </c>
      <c r="F1568">
        <v>0</v>
      </c>
      <c r="G1568">
        <v>25</v>
      </c>
      <c r="H1568">
        <v>3</v>
      </c>
      <c r="I1568">
        <f t="shared" si="72"/>
        <v>0.1760077723723692</v>
      </c>
      <c r="J1568">
        <f t="shared" si="73"/>
        <v>0.54388870017775193</v>
      </c>
      <c r="K1568">
        <v>0</v>
      </c>
      <c r="L1568">
        <f t="shared" si="74"/>
        <v>-0.78501842069251448</v>
      </c>
    </row>
    <row r="1569" spans="5:12" x14ac:dyDescent="0.3">
      <c r="E1569">
        <v>3153</v>
      </c>
      <c r="F1569">
        <v>0</v>
      </c>
      <c r="G1569">
        <v>29</v>
      </c>
      <c r="H1569">
        <v>1</v>
      </c>
      <c r="I1569">
        <f t="shared" si="72"/>
        <v>-0.43524932759606699</v>
      </c>
      <c r="J1569">
        <f t="shared" si="73"/>
        <v>0.39287353974417194</v>
      </c>
      <c r="K1569">
        <v>0</v>
      </c>
      <c r="L1569">
        <f t="shared" si="74"/>
        <v>-0.49901817312113333</v>
      </c>
    </row>
    <row r="1570" spans="5:12" x14ac:dyDescent="0.3">
      <c r="E1570">
        <v>3154</v>
      </c>
      <c r="F1570">
        <v>0</v>
      </c>
      <c r="G1570">
        <v>26</v>
      </c>
      <c r="H1570">
        <v>1</v>
      </c>
      <c r="I1570">
        <f t="shared" si="72"/>
        <v>-0.34662198607463429</v>
      </c>
      <c r="J1570">
        <f t="shared" si="73"/>
        <v>0.41420181963297931</v>
      </c>
      <c r="K1570">
        <v>0</v>
      </c>
      <c r="L1570">
        <f t="shared" si="74"/>
        <v>-0.5347799508292097</v>
      </c>
    </row>
    <row r="1571" spans="5:12" x14ac:dyDescent="0.3">
      <c r="E1571">
        <v>3155</v>
      </c>
      <c r="F1571">
        <v>0</v>
      </c>
      <c r="G1571">
        <v>27</v>
      </c>
      <c r="H1571">
        <v>5</v>
      </c>
      <c r="I1571">
        <f t="shared" si="72"/>
        <v>0.61001018929793993</v>
      </c>
      <c r="J1571">
        <f t="shared" si="73"/>
        <v>0.64794312639375651</v>
      </c>
      <c r="K1571">
        <v>0</v>
      </c>
      <c r="L1571">
        <f t="shared" si="74"/>
        <v>-1.0439625436905002</v>
      </c>
    </row>
    <row r="1572" spans="5:12" x14ac:dyDescent="0.3">
      <c r="E1572">
        <v>3160</v>
      </c>
      <c r="F1572">
        <v>0</v>
      </c>
      <c r="G1572">
        <v>28</v>
      </c>
      <c r="H1572">
        <v>0</v>
      </c>
      <c r="I1572">
        <f t="shared" si="72"/>
        <v>-0.65225053605885241</v>
      </c>
      <c r="J1572">
        <f t="shared" si="73"/>
        <v>0.34248256352607059</v>
      </c>
      <c r="K1572">
        <v>0</v>
      </c>
      <c r="L1572">
        <f t="shared" si="74"/>
        <v>-0.41928399592986543</v>
      </c>
    </row>
    <row r="1573" spans="5:12" x14ac:dyDescent="0.3">
      <c r="E1573">
        <v>3161</v>
      </c>
      <c r="F1573">
        <v>0</v>
      </c>
      <c r="G1573">
        <v>27</v>
      </c>
      <c r="H1573">
        <v>2</v>
      </c>
      <c r="I1573">
        <f t="shared" si="72"/>
        <v>-0.12962077761184887</v>
      </c>
      <c r="J1573">
        <f t="shared" si="73"/>
        <v>0.46764010094237973</v>
      </c>
      <c r="K1573">
        <v>1</v>
      </c>
      <c r="L1573">
        <f t="shared" si="74"/>
        <v>-0.76005629398865437</v>
      </c>
    </row>
    <row r="1574" spans="5:12" x14ac:dyDescent="0.3">
      <c r="E1574">
        <v>3163</v>
      </c>
      <c r="F1574">
        <v>0</v>
      </c>
      <c r="G1574">
        <v>27</v>
      </c>
      <c r="H1574">
        <v>1</v>
      </c>
      <c r="I1574">
        <f t="shared" si="72"/>
        <v>-0.37616443324844512</v>
      </c>
      <c r="J1574">
        <f t="shared" si="73"/>
        <v>0.40705232119841905</v>
      </c>
      <c r="K1574">
        <v>0</v>
      </c>
      <c r="L1574">
        <f t="shared" si="74"/>
        <v>-0.52264911524029722</v>
      </c>
    </row>
    <row r="1575" spans="5:12" x14ac:dyDescent="0.3">
      <c r="E1575">
        <v>3164</v>
      </c>
      <c r="F1575">
        <v>0</v>
      </c>
      <c r="G1575">
        <v>31</v>
      </c>
      <c r="H1575">
        <v>2</v>
      </c>
      <c r="I1575">
        <f t="shared" si="72"/>
        <v>-0.24779056630709262</v>
      </c>
      <c r="J1575">
        <f t="shared" si="73"/>
        <v>0.43836739054532731</v>
      </c>
      <c r="K1575">
        <v>1</v>
      </c>
      <c r="L1575">
        <f t="shared" si="74"/>
        <v>-0.824697928995059</v>
      </c>
    </row>
    <row r="1576" spans="5:12" x14ac:dyDescent="0.3">
      <c r="E1576">
        <v>3165</v>
      </c>
      <c r="F1576">
        <v>0</v>
      </c>
      <c r="G1576">
        <v>23</v>
      </c>
      <c r="H1576">
        <v>2</v>
      </c>
      <c r="I1576">
        <f t="shared" si="72"/>
        <v>-1.145098891660512E-2</v>
      </c>
      <c r="J1576">
        <f t="shared" si="73"/>
        <v>0.49713728405195118</v>
      </c>
      <c r="K1576">
        <v>0</v>
      </c>
      <c r="L1576">
        <f t="shared" si="74"/>
        <v>-0.68743807665548862</v>
      </c>
    </row>
    <row r="1577" spans="5:12" x14ac:dyDescent="0.3">
      <c r="E1577">
        <v>3166</v>
      </c>
      <c r="F1577">
        <v>0</v>
      </c>
      <c r="G1577">
        <v>26</v>
      </c>
      <c r="H1577">
        <v>2</v>
      </c>
      <c r="I1577">
        <f t="shared" si="72"/>
        <v>-0.10007833043803804</v>
      </c>
      <c r="J1577">
        <f t="shared" si="73"/>
        <v>0.47500127882482573</v>
      </c>
      <c r="K1577">
        <v>1</v>
      </c>
      <c r="L1577">
        <f t="shared" si="74"/>
        <v>-0.74443778268832894</v>
      </c>
    </row>
    <row r="1578" spans="5:12" x14ac:dyDescent="0.3">
      <c r="E1578">
        <v>3168</v>
      </c>
      <c r="F1578">
        <v>0</v>
      </c>
      <c r="G1578">
        <v>23</v>
      </c>
      <c r="H1578">
        <v>3</v>
      </c>
      <c r="I1578">
        <f t="shared" si="72"/>
        <v>0.23509266671999107</v>
      </c>
      <c r="J1578">
        <f t="shared" si="73"/>
        <v>0.55850396207037833</v>
      </c>
      <c r="K1578">
        <v>1</v>
      </c>
      <c r="L1578">
        <f t="shared" si="74"/>
        <v>-0.58249356637024119</v>
      </c>
    </row>
    <row r="1579" spans="5:12" x14ac:dyDescent="0.3">
      <c r="E1579">
        <v>3170</v>
      </c>
      <c r="F1579">
        <v>0</v>
      </c>
      <c r="G1579">
        <v>35</v>
      </c>
      <c r="H1579">
        <v>1</v>
      </c>
      <c r="I1579">
        <f t="shared" si="72"/>
        <v>-0.61250401063893256</v>
      </c>
      <c r="J1579">
        <f t="shared" si="73"/>
        <v>0.35148821105845679</v>
      </c>
      <c r="K1579">
        <v>0</v>
      </c>
      <c r="L1579">
        <f t="shared" si="74"/>
        <v>-0.43307509660668664</v>
      </c>
    </row>
    <row r="1580" spans="5:12" x14ac:dyDescent="0.3">
      <c r="E1580">
        <v>3172</v>
      </c>
      <c r="F1580">
        <v>0</v>
      </c>
      <c r="G1580">
        <v>26</v>
      </c>
      <c r="H1580">
        <v>1</v>
      </c>
      <c r="I1580">
        <f t="shared" si="72"/>
        <v>-0.34662198607463429</v>
      </c>
      <c r="J1580">
        <f t="shared" si="73"/>
        <v>0.41420181963297931</v>
      </c>
      <c r="K1580">
        <v>0</v>
      </c>
      <c r="L1580">
        <f t="shared" si="74"/>
        <v>-0.5347799508292097</v>
      </c>
    </row>
    <row r="1581" spans="5:12" x14ac:dyDescent="0.3">
      <c r="E1581">
        <v>3173</v>
      </c>
      <c r="F1581">
        <v>0</v>
      </c>
      <c r="G1581">
        <v>32</v>
      </c>
      <c r="H1581">
        <v>0</v>
      </c>
      <c r="I1581">
        <f t="shared" si="72"/>
        <v>-0.77042032475409616</v>
      </c>
      <c r="J1581">
        <f t="shared" si="73"/>
        <v>0.31638818859317552</v>
      </c>
      <c r="K1581">
        <v>1</v>
      </c>
      <c r="L1581">
        <f t="shared" si="74"/>
        <v>-1.1507853744011967</v>
      </c>
    </row>
    <row r="1582" spans="5:12" x14ac:dyDescent="0.3">
      <c r="E1582">
        <v>3174</v>
      </c>
      <c r="F1582">
        <v>0</v>
      </c>
      <c r="G1582">
        <v>28</v>
      </c>
      <c r="H1582">
        <v>0</v>
      </c>
      <c r="I1582">
        <f t="shared" si="72"/>
        <v>-0.65225053605885241</v>
      </c>
      <c r="J1582">
        <f t="shared" si="73"/>
        <v>0.34248256352607059</v>
      </c>
      <c r="K1582">
        <v>0</v>
      </c>
      <c r="L1582">
        <f t="shared" si="74"/>
        <v>-0.41928399592986543</v>
      </c>
    </row>
    <row r="1583" spans="5:12" x14ac:dyDescent="0.3">
      <c r="E1583">
        <v>3175</v>
      </c>
      <c r="F1583">
        <v>0</v>
      </c>
      <c r="G1583">
        <v>30</v>
      </c>
      <c r="H1583">
        <v>3</v>
      </c>
      <c r="I1583">
        <f t="shared" si="72"/>
        <v>2.82955365033144E-2</v>
      </c>
      <c r="J1583">
        <f t="shared" si="73"/>
        <v>0.50707341219560509</v>
      </c>
      <c r="K1583">
        <v>0</v>
      </c>
      <c r="L1583">
        <f t="shared" si="74"/>
        <v>-0.70739502514638497</v>
      </c>
    </row>
    <row r="1584" spans="5:12" x14ac:dyDescent="0.3">
      <c r="E1584">
        <v>3177</v>
      </c>
      <c r="F1584">
        <v>0</v>
      </c>
      <c r="G1584">
        <v>30</v>
      </c>
      <c r="H1584">
        <v>2</v>
      </c>
      <c r="I1584">
        <f t="shared" si="72"/>
        <v>-0.21824811913328179</v>
      </c>
      <c r="J1584">
        <f t="shared" si="73"/>
        <v>0.44565351954673166</v>
      </c>
      <c r="K1584">
        <v>0</v>
      </c>
      <c r="L1584">
        <f t="shared" si="74"/>
        <v>-0.5899653717452944</v>
      </c>
    </row>
    <row r="1585" spans="5:12" x14ac:dyDescent="0.3">
      <c r="E1585">
        <v>3178</v>
      </c>
      <c r="F1585">
        <v>0</v>
      </c>
      <c r="G1585">
        <v>26</v>
      </c>
      <c r="H1585">
        <v>1</v>
      </c>
      <c r="I1585">
        <f t="shared" si="72"/>
        <v>-0.34662198607463429</v>
      </c>
      <c r="J1585">
        <f t="shared" si="73"/>
        <v>0.41420181963297931</v>
      </c>
      <c r="K1585">
        <v>1</v>
      </c>
      <c r="L1585">
        <f t="shared" si="74"/>
        <v>-0.88140193690384405</v>
      </c>
    </row>
    <row r="1586" spans="5:12" x14ac:dyDescent="0.3">
      <c r="E1586">
        <v>3181</v>
      </c>
      <c r="F1586">
        <v>0</v>
      </c>
      <c r="G1586">
        <v>22</v>
      </c>
      <c r="H1586">
        <v>3</v>
      </c>
      <c r="I1586">
        <f t="shared" si="72"/>
        <v>0.26463511389380195</v>
      </c>
      <c r="J1586">
        <f t="shared" si="73"/>
        <v>0.56577536216396829</v>
      </c>
      <c r="K1586">
        <v>1</v>
      </c>
      <c r="L1586">
        <f t="shared" si="74"/>
        <v>-0.56955816619539879</v>
      </c>
    </row>
    <row r="1587" spans="5:12" x14ac:dyDescent="0.3">
      <c r="E1587">
        <v>3188</v>
      </c>
      <c r="F1587">
        <v>0</v>
      </c>
      <c r="G1587">
        <v>28</v>
      </c>
      <c r="H1587">
        <v>3</v>
      </c>
      <c r="I1587">
        <f t="shared" si="72"/>
        <v>8.7380430850936275E-2</v>
      </c>
      <c r="J1587">
        <f t="shared" si="73"/>
        <v>0.52183121874916027</v>
      </c>
      <c r="K1587">
        <v>1</v>
      </c>
      <c r="L1587">
        <f t="shared" si="74"/>
        <v>-0.65041107911334395</v>
      </c>
    </row>
    <row r="1588" spans="5:12" x14ac:dyDescent="0.3">
      <c r="E1588">
        <v>3192</v>
      </c>
      <c r="F1588">
        <v>0</v>
      </c>
      <c r="G1588">
        <v>30</v>
      </c>
      <c r="H1588">
        <v>0</v>
      </c>
      <c r="I1588">
        <f t="shared" si="72"/>
        <v>-0.71133543040647429</v>
      </c>
      <c r="J1588">
        <f t="shared" si="73"/>
        <v>0.32930382606524239</v>
      </c>
      <c r="K1588">
        <v>0</v>
      </c>
      <c r="L1588">
        <f t="shared" si="74"/>
        <v>-0.39943904047784023</v>
      </c>
    </row>
    <row r="1589" spans="5:12" x14ac:dyDescent="0.3">
      <c r="E1589">
        <v>3196</v>
      </c>
      <c r="F1589">
        <v>0</v>
      </c>
      <c r="G1589">
        <v>17</v>
      </c>
      <c r="H1589">
        <v>3</v>
      </c>
      <c r="I1589">
        <f t="shared" si="72"/>
        <v>0.41234734976285664</v>
      </c>
      <c r="J1589">
        <f t="shared" si="73"/>
        <v>0.60165059550234679</v>
      </c>
      <c r="K1589">
        <v>1</v>
      </c>
      <c r="L1589">
        <f t="shared" si="74"/>
        <v>-0.50807840831644457</v>
      </c>
    </row>
    <row r="1590" spans="5:12" x14ac:dyDescent="0.3">
      <c r="E1590">
        <v>3199</v>
      </c>
      <c r="F1590">
        <v>0</v>
      </c>
      <c r="G1590">
        <v>29</v>
      </c>
      <c r="H1590">
        <v>1</v>
      </c>
      <c r="I1590">
        <f t="shared" si="72"/>
        <v>-0.43524932759606699</v>
      </c>
      <c r="J1590">
        <f t="shared" si="73"/>
        <v>0.39287353974417194</v>
      </c>
      <c r="K1590">
        <v>0</v>
      </c>
      <c r="L1590">
        <f t="shared" si="74"/>
        <v>-0.49901817312113333</v>
      </c>
    </row>
    <row r="1591" spans="5:12" x14ac:dyDescent="0.3">
      <c r="E1591">
        <v>3200</v>
      </c>
      <c r="F1591">
        <v>0</v>
      </c>
      <c r="G1591">
        <v>30</v>
      </c>
      <c r="H1591">
        <v>2</v>
      </c>
      <c r="I1591">
        <f t="shared" si="72"/>
        <v>-0.21824811913328179</v>
      </c>
      <c r="J1591">
        <f t="shared" si="73"/>
        <v>0.44565351954673166</v>
      </c>
      <c r="K1591">
        <v>0</v>
      </c>
      <c r="L1591">
        <f t="shared" si="74"/>
        <v>-0.5899653717452944</v>
      </c>
    </row>
    <row r="1592" spans="5:12" x14ac:dyDescent="0.3">
      <c r="E1592">
        <v>3203</v>
      </c>
      <c r="F1592">
        <v>0</v>
      </c>
      <c r="G1592">
        <v>24</v>
      </c>
      <c r="H1592">
        <v>1</v>
      </c>
      <c r="I1592">
        <f t="shared" si="72"/>
        <v>-0.28753709172701242</v>
      </c>
      <c r="J1592">
        <f t="shared" si="73"/>
        <v>0.42860693442267345</v>
      </c>
      <c r="K1592">
        <v>0</v>
      </c>
      <c r="L1592">
        <f t="shared" si="74"/>
        <v>-0.55967792510557524</v>
      </c>
    </row>
    <row r="1593" spans="5:12" x14ac:dyDescent="0.3">
      <c r="E1593">
        <v>3206</v>
      </c>
      <c r="F1593">
        <v>0</v>
      </c>
      <c r="G1593">
        <v>27</v>
      </c>
      <c r="H1593">
        <v>0</v>
      </c>
      <c r="I1593">
        <f t="shared" si="72"/>
        <v>-0.62270808888504137</v>
      </c>
      <c r="J1593">
        <f t="shared" si="73"/>
        <v>0.34916578971949414</v>
      </c>
      <c r="K1593">
        <v>0</v>
      </c>
      <c r="L1593">
        <f t="shared" si="74"/>
        <v>-0.42950033851528152</v>
      </c>
    </row>
    <row r="1594" spans="5:12" x14ac:dyDescent="0.3">
      <c r="E1594">
        <v>3208</v>
      </c>
      <c r="F1594">
        <v>0</v>
      </c>
      <c r="G1594">
        <v>18</v>
      </c>
      <c r="H1594">
        <v>3</v>
      </c>
      <c r="I1594">
        <f t="shared" si="72"/>
        <v>0.3828049025890457</v>
      </c>
      <c r="J1594">
        <f t="shared" si="73"/>
        <v>0.59454943280814143</v>
      </c>
      <c r="K1594">
        <v>1</v>
      </c>
      <c r="L1594">
        <f t="shared" si="74"/>
        <v>-0.51995141608413342</v>
      </c>
    </row>
    <row r="1595" spans="5:12" x14ac:dyDescent="0.3">
      <c r="E1595">
        <v>3209</v>
      </c>
      <c r="F1595">
        <v>0</v>
      </c>
      <c r="G1595">
        <v>28</v>
      </c>
      <c r="H1595">
        <v>3</v>
      </c>
      <c r="I1595">
        <f t="shared" si="72"/>
        <v>8.7380430850936275E-2</v>
      </c>
      <c r="J1595">
        <f t="shared" si="73"/>
        <v>0.52183121874916027</v>
      </c>
      <c r="K1595">
        <v>0</v>
      </c>
      <c r="L1595">
        <f t="shared" si="74"/>
        <v>-0.73779150996428056</v>
      </c>
    </row>
    <row r="1596" spans="5:12" x14ac:dyDescent="0.3">
      <c r="E1596">
        <v>3211</v>
      </c>
      <c r="F1596">
        <v>0</v>
      </c>
      <c r="G1596">
        <v>20</v>
      </c>
      <c r="H1596">
        <v>3</v>
      </c>
      <c r="I1596">
        <f t="shared" si="72"/>
        <v>0.32372000824142383</v>
      </c>
      <c r="J1596">
        <f t="shared" si="73"/>
        <v>0.5802305781735948</v>
      </c>
      <c r="K1596">
        <v>1</v>
      </c>
      <c r="L1596">
        <f t="shared" si="74"/>
        <v>-0.54432970586800611</v>
      </c>
    </row>
    <row r="1597" spans="5:12" x14ac:dyDescent="0.3">
      <c r="E1597">
        <v>3213</v>
      </c>
      <c r="F1597">
        <v>0</v>
      </c>
      <c r="G1597">
        <v>26</v>
      </c>
      <c r="H1597">
        <v>3</v>
      </c>
      <c r="I1597">
        <f t="shared" si="72"/>
        <v>0.14646532519855815</v>
      </c>
      <c r="J1597">
        <f t="shared" si="73"/>
        <v>0.53655101334266553</v>
      </c>
      <c r="K1597">
        <v>1</v>
      </c>
      <c r="L1597">
        <f t="shared" si="74"/>
        <v>-0.62259363598406614</v>
      </c>
    </row>
    <row r="1598" spans="5:12" x14ac:dyDescent="0.3">
      <c r="E1598">
        <v>3214</v>
      </c>
      <c r="F1598">
        <v>0</v>
      </c>
      <c r="G1598">
        <v>27</v>
      </c>
      <c r="H1598">
        <v>2</v>
      </c>
      <c r="I1598">
        <f t="shared" si="72"/>
        <v>-0.12962077761184887</v>
      </c>
      <c r="J1598">
        <f t="shared" si="73"/>
        <v>0.46764010094237973</v>
      </c>
      <c r="K1598">
        <v>0</v>
      </c>
      <c r="L1598">
        <f t="shared" si="74"/>
        <v>-0.63043551637680539</v>
      </c>
    </row>
    <row r="1599" spans="5:12" x14ac:dyDescent="0.3">
      <c r="E1599">
        <v>3217</v>
      </c>
      <c r="F1599">
        <v>0</v>
      </c>
      <c r="G1599">
        <v>30</v>
      </c>
      <c r="H1599">
        <v>1</v>
      </c>
      <c r="I1599">
        <f t="shared" si="72"/>
        <v>-0.46479177476987804</v>
      </c>
      <c r="J1599">
        <f t="shared" si="73"/>
        <v>0.38584969912226913</v>
      </c>
      <c r="K1599">
        <v>0</v>
      </c>
      <c r="L1599">
        <f t="shared" si="74"/>
        <v>-0.48751559108796061</v>
      </c>
    </row>
    <row r="1600" spans="5:12" x14ac:dyDescent="0.3">
      <c r="E1600">
        <v>3218</v>
      </c>
      <c r="F1600">
        <v>0</v>
      </c>
      <c r="G1600">
        <v>26</v>
      </c>
      <c r="H1600">
        <v>2</v>
      </c>
      <c r="I1600">
        <f t="shared" si="72"/>
        <v>-0.10007833043803804</v>
      </c>
      <c r="J1600">
        <f t="shared" si="73"/>
        <v>0.47500127882482573</v>
      </c>
      <c r="K1600">
        <v>1</v>
      </c>
      <c r="L1600">
        <f t="shared" si="74"/>
        <v>-0.74443778268832894</v>
      </c>
    </row>
    <row r="1601" spans="5:12" x14ac:dyDescent="0.3">
      <c r="E1601">
        <v>3219</v>
      </c>
      <c r="F1601">
        <v>0</v>
      </c>
      <c r="G1601">
        <v>30</v>
      </c>
      <c r="H1601">
        <v>2</v>
      </c>
      <c r="I1601">
        <f t="shared" si="72"/>
        <v>-0.21824811913328179</v>
      </c>
      <c r="J1601">
        <f t="shared" si="73"/>
        <v>0.44565351954673166</v>
      </c>
      <c r="K1601">
        <v>1</v>
      </c>
      <c r="L1601">
        <f t="shared" si="74"/>
        <v>-0.80821349087857619</v>
      </c>
    </row>
    <row r="1602" spans="5:12" x14ac:dyDescent="0.3">
      <c r="E1602">
        <v>3221</v>
      </c>
      <c r="F1602">
        <v>0</v>
      </c>
      <c r="G1602">
        <v>27</v>
      </c>
      <c r="H1602">
        <v>0</v>
      </c>
      <c r="I1602">
        <f t="shared" si="72"/>
        <v>-0.62270808888504137</v>
      </c>
      <c r="J1602">
        <f t="shared" si="73"/>
        <v>0.34916578971949414</v>
      </c>
      <c r="K1602">
        <v>0</v>
      </c>
      <c r="L1602">
        <f t="shared" si="74"/>
        <v>-0.42950033851528152</v>
      </c>
    </row>
    <row r="1603" spans="5:12" x14ac:dyDescent="0.3">
      <c r="E1603">
        <v>3223</v>
      </c>
      <c r="F1603">
        <v>0</v>
      </c>
      <c r="G1603">
        <v>27</v>
      </c>
      <c r="H1603">
        <v>1</v>
      </c>
      <c r="I1603">
        <f t="shared" si="72"/>
        <v>-0.37616443324844512</v>
      </c>
      <c r="J1603">
        <f t="shared" si="73"/>
        <v>0.40705232119841905</v>
      </c>
      <c r="K1603">
        <v>1</v>
      </c>
      <c r="L1603">
        <f t="shared" si="74"/>
        <v>-0.89881354848874218</v>
      </c>
    </row>
    <row r="1604" spans="5:12" x14ac:dyDescent="0.3">
      <c r="E1604">
        <v>3225</v>
      </c>
      <c r="F1604">
        <v>0</v>
      </c>
      <c r="G1604">
        <v>28</v>
      </c>
      <c r="H1604">
        <v>4</v>
      </c>
      <c r="I1604">
        <f t="shared" si="72"/>
        <v>0.33392408648753258</v>
      </c>
      <c r="J1604">
        <f t="shared" si="73"/>
        <v>0.5827138600795716</v>
      </c>
      <c r="K1604">
        <v>0</v>
      </c>
      <c r="L1604">
        <f t="shared" si="74"/>
        <v>-0.87398310564235604</v>
      </c>
    </row>
    <row r="1605" spans="5:12" x14ac:dyDescent="0.3">
      <c r="E1605">
        <v>3226</v>
      </c>
      <c r="F1605">
        <v>0</v>
      </c>
      <c r="G1605">
        <v>26</v>
      </c>
      <c r="H1605">
        <v>1</v>
      </c>
      <c r="I1605">
        <f t="shared" si="72"/>
        <v>-0.34662198607463429</v>
      </c>
      <c r="J1605">
        <f t="shared" si="73"/>
        <v>0.41420181963297931</v>
      </c>
      <c r="K1605">
        <v>0</v>
      </c>
      <c r="L1605">
        <f t="shared" si="74"/>
        <v>-0.5347799508292097</v>
      </c>
    </row>
    <row r="1606" spans="5:12" x14ac:dyDescent="0.3">
      <c r="E1606">
        <v>3232</v>
      </c>
      <c r="F1606">
        <v>0</v>
      </c>
      <c r="G1606">
        <v>28</v>
      </c>
      <c r="H1606">
        <v>2</v>
      </c>
      <c r="I1606">
        <f t="shared" si="72"/>
        <v>-0.15916322478565992</v>
      </c>
      <c r="J1606">
        <f t="shared" si="73"/>
        <v>0.46029298303001775</v>
      </c>
      <c r="K1606">
        <v>0</v>
      </c>
      <c r="L1606">
        <f t="shared" si="74"/>
        <v>-0.61672884783008641</v>
      </c>
    </row>
    <row r="1607" spans="5:12" x14ac:dyDescent="0.3">
      <c r="E1607">
        <v>3233</v>
      </c>
      <c r="F1607">
        <v>0</v>
      </c>
      <c r="G1607">
        <v>26</v>
      </c>
      <c r="H1607">
        <v>0</v>
      </c>
      <c r="I1607">
        <f t="shared" si="72"/>
        <v>-0.59316564171123054</v>
      </c>
      <c r="J1607">
        <f t="shared" si="73"/>
        <v>0.35590883920341287</v>
      </c>
      <c r="K1607">
        <v>0</v>
      </c>
      <c r="L1607">
        <f t="shared" si="74"/>
        <v>-0.43991500886364249</v>
      </c>
    </row>
    <row r="1608" spans="5:12" x14ac:dyDescent="0.3">
      <c r="E1608">
        <v>3235</v>
      </c>
      <c r="F1608">
        <v>0</v>
      </c>
      <c r="G1608">
        <v>29</v>
      </c>
      <c r="H1608">
        <v>1</v>
      </c>
      <c r="I1608">
        <f t="shared" si="72"/>
        <v>-0.43524932759606699</v>
      </c>
      <c r="J1608">
        <f t="shared" si="73"/>
        <v>0.39287353974417194</v>
      </c>
      <c r="K1608">
        <v>0</v>
      </c>
      <c r="L1608">
        <f t="shared" si="74"/>
        <v>-0.49901817312113333</v>
      </c>
    </row>
    <row r="1609" spans="5:12" x14ac:dyDescent="0.3">
      <c r="E1609">
        <v>3236</v>
      </c>
      <c r="F1609">
        <v>0</v>
      </c>
      <c r="G1609">
        <v>23</v>
      </c>
      <c r="H1609">
        <v>1</v>
      </c>
      <c r="I1609">
        <f t="shared" si="72"/>
        <v>-0.25799464455320137</v>
      </c>
      <c r="J1609">
        <f t="shared" si="73"/>
        <v>0.43585673272397496</v>
      </c>
      <c r="K1609">
        <v>1</v>
      </c>
      <c r="L1609">
        <f t="shared" si="74"/>
        <v>-0.83044168430194298</v>
      </c>
    </row>
    <row r="1610" spans="5:12" x14ac:dyDescent="0.3">
      <c r="E1610">
        <v>3238</v>
      </c>
      <c r="F1610">
        <v>0</v>
      </c>
      <c r="G1610">
        <v>31</v>
      </c>
      <c r="H1610">
        <v>1</v>
      </c>
      <c r="I1610">
        <f t="shared" si="72"/>
        <v>-0.49433422194368887</v>
      </c>
      <c r="J1610">
        <f t="shared" si="73"/>
        <v>0.37887306856506053</v>
      </c>
      <c r="K1610">
        <v>1</v>
      </c>
      <c r="L1610">
        <f t="shared" si="74"/>
        <v>-0.97055404143290636</v>
      </c>
    </row>
    <row r="1611" spans="5:12" x14ac:dyDescent="0.3">
      <c r="E1611">
        <v>3239</v>
      </c>
      <c r="F1611">
        <v>0</v>
      </c>
      <c r="G1611">
        <v>26</v>
      </c>
      <c r="H1611">
        <v>1</v>
      </c>
      <c r="I1611">
        <f t="shared" si="72"/>
        <v>-0.34662198607463429</v>
      </c>
      <c r="J1611">
        <f t="shared" si="73"/>
        <v>0.41420181963297931</v>
      </c>
      <c r="K1611">
        <v>0</v>
      </c>
      <c r="L1611">
        <f t="shared" si="74"/>
        <v>-0.5347799508292097</v>
      </c>
    </row>
    <row r="1612" spans="5:12" x14ac:dyDescent="0.3">
      <c r="E1612">
        <v>3240</v>
      </c>
      <c r="F1612">
        <v>0</v>
      </c>
      <c r="G1612">
        <v>22</v>
      </c>
      <c r="H1612">
        <v>2</v>
      </c>
      <c r="I1612">
        <f t="shared" ref="I1612:I1675" si="75">$H$5+$H$6*G1612+H1612*$H$7</f>
        <v>1.8091458257205761E-2</v>
      </c>
      <c r="J1612">
        <f t="shared" ref="J1612:J1675" si="76">EXP(I1612)/(1+EXP(I1612))</f>
        <v>0.50452274120688312</v>
      </c>
      <c r="K1612">
        <v>1</v>
      </c>
      <c r="L1612">
        <f t="shared" ref="L1612:L1675" si="77">IF(K1612=1,LN(J1612),LN(1-J1612))</f>
        <v>-0.68414236348114144</v>
      </c>
    </row>
    <row r="1613" spans="5:12" x14ac:dyDescent="0.3">
      <c r="E1613">
        <v>3241</v>
      </c>
      <c r="F1613">
        <v>0</v>
      </c>
      <c r="G1613">
        <v>26</v>
      </c>
      <c r="H1613">
        <v>1</v>
      </c>
      <c r="I1613">
        <f t="shared" si="75"/>
        <v>-0.34662198607463429</v>
      </c>
      <c r="J1613">
        <f t="shared" si="76"/>
        <v>0.41420181963297931</v>
      </c>
      <c r="K1613">
        <v>1</v>
      </c>
      <c r="L1613">
        <f t="shared" si="77"/>
        <v>-0.88140193690384405</v>
      </c>
    </row>
    <row r="1614" spans="5:12" x14ac:dyDescent="0.3">
      <c r="E1614">
        <v>3243</v>
      </c>
      <c r="F1614">
        <v>0</v>
      </c>
      <c r="G1614">
        <v>32</v>
      </c>
      <c r="H1614">
        <v>1</v>
      </c>
      <c r="I1614">
        <f t="shared" si="75"/>
        <v>-0.52387666911749986</v>
      </c>
      <c r="J1614">
        <f t="shared" si="76"/>
        <v>0.37194618652417066</v>
      </c>
      <c r="K1614">
        <v>0</v>
      </c>
      <c r="L1614">
        <f t="shared" si="77"/>
        <v>-0.46512942593700207</v>
      </c>
    </row>
    <row r="1615" spans="5:12" x14ac:dyDescent="0.3">
      <c r="E1615">
        <v>3245</v>
      </c>
      <c r="F1615">
        <v>0</v>
      </c>
      <c r="G1615">
        <v>31</v>
      </c>
      <c r="H1615">
        <v>1</v>
      </c>
      <c r="I1615">
        <f t="shared" si="75"/>
        <v>-0.49433422194368887</v>
      </c>
      <c r="J1615">
        <f t="shared" si="76"/>
        <v>0.37887306856506053</v>
      </c>
      <c r="K1615">
        <v>0</v>
      </c>
      <c r="L1615">
        <f t="shared" si="77"/>
        <v>-0.47621981948921732</v>
      </c>
    </row>
    <row r="1616" spans="5:12" x14ac:dyDescent="0.3">
      <c r="E1616">
        <v>3246</v>
      </c>
      <c r="F1616">
        <v>0</v>
      </c>
      <c r="G1616">
        <v>30</v>
      </c>
      <c r="H1616">
        <v>4</v>
      </c>
      <c r="I1616">
        <f t="shared" si="75"/>
        <v>0.2748391921399107</v>
      </c>
      <c r="J1616">
        <f t="shared" si="76"/>
        <v>0.56828053166988457</v>
      </c>
      <c r="K1616">
        <v>0</v>
      </c>
      <c r="L1616">
        <f t="shared" si="77"/>
        <v>-0.83997928054127968</v>
      </c>
    </row>
    <row r="1617" spans="5:12" x14ac:dyDescent="0.3">
      <c r="E1617">
        <v>3247</v>
      </c>
      <c r="F1617">
        <v>0</v>
      </c>
      <c r="G1617">
        <v>24</v>
      </c>
      <c r="H1617">
        <v>1</v>
      </c>
      <c r="I1617">
        <f t="shared" si="75"/>
        <v>-0.28753709172701242</v>
      </c>
      <c r="J1617">
        <f t="shared" si="76"/>
        <v>0.42860693442267345</v>
      </c>
      <c r="K1617">
        <v>0</v>
      </c>
      <c r="L1617">
        <f t="shared" si="77"/>
        <v>-0.55967792510557524</v>
      </c>
    </row>
    <row r="1618" spans="5:12" x14ac:dyDescent="0.3">
      <c r="E1618">
        <v>3249</v>
      </c>
      <c r="F1618">
        <v>0</v>
      </c>
      <c r="G1618">
        <v>28</v>
      </c>
      <c r="H1618">
        <v>2</v>
      </c>
      <c r="I1618">
        <f t="shared" si="75"/>
        <v>-0.15916322478565992</v>
      </c>
      <c r="J1618">
        <f t="shared" si="76"/>
        <v>0.46029298303001775</v>
      </c>
      <c r="K1618">
        <v>0</v>
      </c>
      <c r="L1618">
        <f t="shared" si="77"/>
        <v>-0.61672884783008641</v>
      </c>
    </row>
    <row r="1619" spans="5:12" x14ac:dyDescent="0.3">
      <c r="E1619">
        <v>3250</v>
      </c>
      <c r="F1619">
        <v>0</v>
      </c>
      <c r="G1619">
        <v>23</v>
      </c>
      <c r="H1619">
        <v>0</v>
      </c>
      <c r="I1619">
        <f t="shared" si="75"/>
        <v>-0.50453830018979762</v>
      </c>
      <c r="J1619">
        <f t="shared" si="76"/>
        <v>0.37647474563043315</v>
      </c>
      <c r="K1619">
        <v>0</v>
      </c>
      <c r="L1619">
        <f t="shared" si="77"/>
        <v>-0.47236601048092863</v>
      </c>
    </row>
    <row r="1620" spans="5:12" x14ac:dyDescent="0.3">
      <c r="E1620">
        <v>3252</v>
      </c>
      <c r="F1620">
        <v>0</v>
      </c>
      <c r="G1620">
        <v>21</v>
      </c>
      <c r="H1620">
        <v>2</v>
      </c>
      <c r="I1620">
        <f t="shared" si="75"/>
        <v>4.7633905431016699E-2</v>
      </c>
      <c r="J1620">
        <f t="shared" si="76"/>
        <v>0.51190622518510587</v>
      </c>
      <c r="K1620">
        <v>0</v>
      </c>
      <c r="L1620">
        <f t="shared" si="77"/>
        <v>-0.71724773008371656</v>
      </c>
    </row>
    <row r="1621" spans="5:12" x14ac:dyDescent="0.3">
      <c r="E1621">
        <v>3253</v>
      </c>
      <c r="F1621">
        <v>0</v>
      </c>
      <c r="G1621">
        <v>25</v>
      </c>
      <c r="H1621">
        <v>2</v>
      </c>
      <c r="I1621">
        <f t="shared" si="75"/>
        <v>-7.0535883264226995E-2</v>
      </c>
      <c r="J1621">
        <f t="shared" si="76"/>
        <v>0.48237333675538246</v>
      </c>
      <c r="K1621">
        <v>1</v>
      </c>
      <c r="L1621">
        <f t="shared" si="77"/>
        <v>-0.729036907162675</v>
      </c>
    </row>
    <row r="1622" spans="5:12" x14ac:dyDescent="0.3">
      <c r="E1622">
        <v>3254</v>
      </c>
      <c r="F1622">
        <v>0</v>
      </c>
      <c r="G1622">
        <v>22</v>
      </c>
      <c r="H1622">
        <v>2</v>
      </c>
      <c r="I1622">
        <f t="shared" si="75"/>
        <v>1.8091458257205761E-2</v>
      </c>
      <c r="J1622">
        <f t="shared" si="76"/>
        <v>0.50452274120688312</v>
      </c>
      <c r="K1622">
        <v>1</v>
      </c>
      <c r="L1622">
        <f t="shared" si="77"/>
        <v>-0.68414236348114144</v>
      </c>
    </row>
    <row r="1623" spans="5:12" x14ac:dyDescent="0.3">
      <c r="E1623">
        <v>3258</v>
      </c>
      <c r="F1623">
        <v>0</v>
      </c>
      <c r="G1623">
        <v>27</v>
      </c>
      <c r="H1623">
        <v>1</v>
      </c>
      <c r="I1623">
        <f t="shared" si="75"/>
        <v>-0.37616443324844512</v>
      </c>
      <c r="J1623">
        <f t="shared" si="76"/>
        <v>0.40705232119841905</v>
      </c>
      <c r="K1623">
        <v>1</v>
      </c>
      <c r="L1623">
        <f t="shared" si="77"/>
        <v>-0.89881354848874218</v>
      </c>
    </row>
    <row r="1624" spans="5:12" x14ac:dyDescent="0.3">
      <c r="E1624">
        <v>3261</v>
      </c>
      <c r="F1624">
        <v>0</v>
      </c>
      <c r="G1624">
        <v>26</v>
      </c>
      <c r="H1624">
        <v>3</v>
      </c>
      <c r="I1624">
        <f t="shared" si="75"/>
        <v>0.14646532519855815</v>
      </c>
      <c r="J1624">
        <f t="shared" si="76"/>
        <v>0.53655101334266553</v>
      </c>
      <c r="K1624">
        <v>1</v>
      </c>
      <c r="L1624">
        <f t="shared" si="77"/>
        <v>-0.62259363598406614</v>
      </c>
    </row>
    <row r="1625" spans="5:12" x14ac:dyDescent="0.3">
      <c r="E1625">
        <v>3264</v>
      </c>
      <c r="F1625">
        <v>0</v>
      </c>
      <c r="G1625">
        <v>23</v>
      </c>
      <c r="H1625">
        <v>0</v>
      </c>
      <c r="I1625">
        <f t="shared" si="75"/>
        <v>-0.50453830018979762</v>
      </c>
      <c r="J1625">
        <f t="shared" si="76"/>
        <v>0.37647474563043315</v>
      </c>
      <c r="K1625">
        <v>0</v>
      </c>
      <c r="L1625">
        <f t="shared" si="77"/>
        <v>-0.47236601048092863</v>
      </c>
    </row>
    <row r="1626" spans="5:12" x14ac:dyDescent="0.3">
      <c r="E1626">
        <v>3265</v>
      </c>
      <c r="F1626">
        <v>0</v>
      </c>
      <c r="G1626">
        <v>25</v>
      </c>
      <c r="H1626">
        <v>2</v>
      </c>
      <c r="I1626">
        <f t="shared" si="75"/>
        <v>-7.0535883264226995E-2</v>
      </c>
      <c r="J1626">
        <f t="shared" si="76"/>
        <v>0.48237333675538246</v>
      </c>
      <c r="K1626">
        <v>0</v>
      </c>
      <c r="L1626">
        <f t="shared" si="77"/>
        <v>-0.65850102389844789</v>
      </c>
    </row>
    <row r="1627" spans="5:12" x14ac:dyDescent="0.3">
      <c r="E1627">
        <v>3267</v>
      </c>
      <c r="F1627">
        <v>0</v>
      </c>
      <c r="G1627">
        <v>23</v>
      </c>
      <c r="H1627">
        <v>1</v>
      </c>
      <c r="I1627">
        <f t="shared" si="75"/>
        <v>-0.25799464455320137</v>
      </c>
      <c r="J1627">
        <f t="shared" si="76"/>
        <v>0.43585673272397496</v>
      </c>
      <c r="K1627">
        <v>0</v>
      </c>
      <c r="L1627">
        <f t="shared" si="77"/>
        <v>-0.57244703974874178</v>
      </c>
    </row>
    <row r="1628" spans="5:12" x14ac:dyDescent="0.3">
      <c r="E1628">
        <v>3269</v>
      </c>
      <c r="F1628">
        <v>0</v>
      </c>
      <c r="G1628">
        <v>31</v>
      </c>
      <c r="H1628">
        <v>0</v>
      </c>
      <c r="I1628">
        <f t="shared" si="75"/>
        <v>-0.74087787758028512</v>
      </c>
      <c r="J1628">
        <f t="shared" si="76"/>
        <v>0.3228122059411408</v>
      </c>
      <c r="K1628">
        <v>0</v>
      </c>
      <c r="L1628">
        <f t="shared" si="77"/>
        <v>-0.38980665301604345</v>
      </c>
    </row>
    <row r="1629" spans="5:12" x14ac:dyDescent="0.3">
      <c r="E1629">
        <v>3270</v>
      </c>
      <c r="F1629">
        <v>0</v>
      </c>
      <c r="G1629">
        <v>28</v>
      </c>
      <c r="H1629">
        <v>2</v>
      </c>
      <c r="I1629">
        <f t="shared" si="75"/>
        <v>-0.15916322478565992</v>
      </c>
      <c r="J1629">
        <f t="shared" si="76"/>
        <v>0.46029298303001775</v>
      </c>
      <c r="K1629">
        <v>0</v>
      </c>
      <c r="L1629">
        <f t="shared" si="77"/>
        <v>-0.61672884783008641</v>
      </c>
    </row>
    <row r="1630" spans="5:12" x14ac:dyDescent="0.3">
      <c r="E1630">
        <v>3271</v>
      </c>
      <c r="F1630">
        <v>0</v>
      </c>
      <c r="G1630">
        <v>24</v>
      </c>
      <c r="H1630">
        <v>2</v>
      </c>
      <c r="I1630">
        <f t="shared" si="75"/>
        <v>-4.0993436090416169E-2</v>
      </c>
      <c r="J1630">
        <f t="shared" si="76"/>
        <v>0.48975307590091938</v>
      </c>
      <c r="K1630">
        <v>0</v>
      </c>
      <c r="L1630">
        <f t="shared" si="77"/>
        <v>-0.67286050553361465</v>
      </c>
    </row>
    <row r="1631" spans="5:12" x14ac:dyDescent="0.3">
      <c r="E1631">
        <v>3272</v>
      </c>
      <c r="F1631">
        <v>0</v>
      </c>
      <c r="G1631">
        <v>24</v>
      </c>
      <c r="H1631">
        <v>2</v>
      </c>
      <c r="I1631">
        <f t="shared" si="75"/>
        <v>-4.0993436090416169E-2</v>
      </c>
      <c r="J1631">
        <f t="shared" si="76"/>
        <v>0.48975307590091938</v>
      </c>
      <c r="K1631">
        <v>0</v>
      </c>
      <c r="L1631">
        <f t="shared" si="77"/>
        <v>-0.67286050553361465</v>
      </c>
    </row>
    <row r="1632" spans="5:12" x14ac:dyDescent="0.3">
      <c r="E1632">
        <v>3278</v>
      </c>
      <c r="F1632">
        <v>0</v>
      </c>
      <c r="G1632">
        <v>26</v>
      </c>
      <c r="H1632">
        <v>2</v>
      </c>
      <c r="I1632">
        <f t="shared" si="75"/>
        <v>-0.10007833043803804</v>
      </c>
      <c r="J1632">
        <f t="shared" si="76"/>
        <v>0.47500127882482573</v>
      </c>
      <c r="K1632">
        <v>1</v>
      </c>
      <c r="L1632">
        <f t="shared" si="77"/>
        <v>-0.74443778268832894</v>
      </c>
    </row>
    <row r="1633" spans="5:12" x14ac:dyDescent="0.3">
      <c r="E1633">
        <v>3280</v>
      </c>
      <c r="F1633">
        <v>0</v>
      </c>
      <c r="G1633">
        <v>29</v>
      </c>
      <c r="H1633">
        <v>0</v>
      </c>
      <c r="I1633">
        <f t="shared" si="75"/>
        <v>-0.68179298323266324</v>
      </c>
      <c r="J1633">
        <f t="shared" si="76"/>
        <v>0.33586124487168312</v>
      </c>
      <c r="K1633">
        <v>0</v>
      </c>
      <c r="L1633">
        <f t="shared" si="77"/>
        <v>-0.4092641827698506</v>
      </c>
    </row>
    <row r="1634" spans="5:12" x14ac:dyDescent="0.3">
      <c r="E1634">
        <v>3282</v>
      </c>
      <c r="F1634">
        <v>0</v>
      </c>
      <c r="G1634">
        <v>25</v>
      </c>
      <c r="H1634">
        <v>1</v>
      </c>
      <c r="I1634">
        <f t="shared" si="75"/>
        <v>-0.31707953890082324</v>
      </c>
      <c r="J1634">
        <f t="shared" si="76"/>
        <v>0.4213876510165866</v>
      </c>
      <c r="K1634">
        <v>1</v>
      </c>
      <c r="L1634">
        <f t="shared" si="77"/>
        <v>-0.8642020827007012</v>
      </c>
    </row>
    <row r="1635" spans="5:12" x14ac:dyDescent="0.3">
      <c r="E1635">
        <v>3285</v>
      </c>
      <c r="F1635">
        <v>0</v>
      </c>
      <c r="G1635">
        <v>26</v>
      </c>
      <c r="H1635">
        <v>1</v>
      </c>
      <c r="I1635">
        <f t="shared" si="75"/>
        <v>-0.34662198607463429</v>
      </c>
      <c r="J1635">
        <f t="shared" si="76"/>
        <v>0.41420181963297931</v>
      </c>
      <c r="K1635">
        <v>0</v>
      </c>
      <c r="L1635">
        <f t="shared" si="77"/>
        <v>-0.5347799508292097</v>
      </c>
    </row>
    <row r="1636" spans="5:12" x14ac:dyDescent="0.3">
      <c r="E1636">
        <v>3287</v>
      </c>
      <c r="F1636">
        <v>0</v>
      </c>
      <c r="G1636">
        <v>27</v>
      </c>
      <c r="H1636">
        <v>2</v>
      </c>
      <c r="I1636">
        <f t="shared" si="75"/>
        <v>-0.12962077761184887</v>
      </c>
      <c r="J1636">
        <f t="shared" si="76"/>
        <v>0.46764010094237973</v>
      </c>
      <c r="K1636">
        <v>0</v>
      </c>
      <c r="L1636">
        <f t="shared" si="77"/>
        <v>-0.63043551637680539</v>
      </c>
    </row>
    <row r="1637" spans="5:12" x14ac:dyDescent="0.3">
      <c r="E1637">
        <v>3288</v>
      </c>
      <c r="F1637">
        <v>0</v>
      </c>
      <c r="G1637">
        <v>26</v>
      </c>
      <c r="H1637">
        <v>1</v>
      </c>
      <c r="I1637">
        <f t="shared" si="75"/>
        <v>-0.34662198607463429</v>
      </c>
      <c r="J1637">
        <f t="shared" si="76"/>
        <v>0.41420181963297931</v>
      </c>
      <c r="K1637">
        <v>0</v>
      </c>
      <c r="L1637">
        <f t="shared" si="77"/>
        <v>-0.5347799508292097</v>
      </c>
    </row>
    <row r="1638" spans="5:12" x14ac:dyDescent="0.3">
      <c r="E1638">
        <v>3292</v>
      </c>
      <c r="F1638">
        <v>0</v>
      </c>
      <c r="G1638">
        <v>27</v>
      </c>
      <c r="H1638">
        <v>0</v>
      </c>
      <c r="I1638">
        <f t="shared" si="75"/>
        <v>-0.62270808888504137</v>
      </c>
      <c r="J1638">
        <f t="shared" si="76"/>
        <v>0.34916578971949414</v>
      </c>
      <c r="K1638">
        <v>0</v>
      </c>
      <c r="L1638">
        <f t="shared" si="77"/>
        <v>-0.42950033851528152</v>
      </c>
    </row>
    <row r="1639" spans="5:12" x14ac:dyDescent="0.3">
      <c r="E1639">
        <v>3295</v>
      </c>
      <c r="F1639">
        <v>0</v>
      </c>
      <c r="G1639">
        <v>26</v>
      </c>
      <c r="H1639">
        <v>0</v>
      </c>
      <c r="I1639">
        <f t="shared" si="75"/>
        <v>-0.59316564171123054</v>
      </c>
      <c r="J1639">
        <f t="shared" si="76"/>
        <v>0.35590883920341287</v>
      </c>
      <c r="K1639">
        <v>1</v>
      </c>
      <c r="L1639">
        <f t="shared" si="77"/>
        <v>-1.0330806505748729</v>
      </c>
    </row>
    <row r="1640" spans="5:12" x14ac:dyDescent="0.3">
      <c r="E1640">
        <v>3296</v>
      </c>
      <c r="F1640">
        <v>0</v>
      </c>
      <c r="G1640">
        <v>33</v>
      </c>
      <c r="H1640">
        <v>2</v>
      </c>
      <c r="I1640">
        <f t="shared" si="75"/>
        <v>-0.30687546065471449</v>
      </c>
      <c r="J1640">
        <f t="shared" si="76"/>
        <v>0.42387758611825499</v>
      </c>
      <c r="K1640">
        <v>1</v>
      </c>
      <c r="L1640">
        <f t="shared" si="77"/>
        <v>-0.85831057742075578</v>
      </c>
    </row>
    <row r="1641" spans="5:12" x14ac:dyDescent="0.3">
      <c r="E1641">
        <v>3298</v>
      </c>
      <c r="F1641">
        <v>0</v>
      </c>
      <c r="G1641">
        <v>27</v>
      </c>
      <c r="H1641">
        <v>1</v>
      </c>
      <c r="I1641">
        <f t="shared" si="75"/>
        <v>-0.37616443324844512</v>
      </c>
      <c r="J1641">
        <f t="shared" si="76"/>
        <v>0.40705232119841905</v>
      </c>
      <c r="K1641">
        <v>1</v>
      </c>
      <c r="L1641">
        <f t="shared" si="77"/>
        <v>-0.89881354848874218</v>
      </c>
    </row>
    <row r="1642" spans="5:12" x14ac:dyDescent="0.3">
      <c r="E1642">
        <v>3300</v>
      </c>
      <c r="F1642">
        <v>0</v>
      </c>
      <c r="G1642">
        <v>28</v>
      </c>
      <c r="H1642">
        <v>0</v>
      </c>
      <c r="I1642">
        <f t="shared" si="75"/>
        <v>-0.65225053605885241</v>
      </c>
      <c r="J1642">
        <f t="shared" si="76"/>
        <v>0.34248256352607059</v>
      </c>
      <c r="K1642">
        <v>0</v>
      </c>
      <c r="L1642">
        <f t="shared" si="77"/>
        <v>-0.41928399592986543</v>
      </c>
    </row>
    <row r="1643" spans="5:12" x14ac:dyDescent="0.3">
      <c r="E1643">
        <v>3301</v>
      </c>
      <c r="F1643">
        <v>0</v>
      </c>
      <c r="G1643">
        <v>29</v>
      </c>
      <c r="H1643">
        <v>1</v>
      </c>
      <c r="I1643">
        <f t="shared" si="75"/>
        <v>-0.43524932759606699</v>
      </c>
      <c r="J1643">
        <f t="shared" si="76"/>
        <v>0.39287353974417194</v>
      </c>
      <c r="K1643">
        <v>0</v>
      </c>
      <c r="L1643">
        <f t="shared" si="77"/>
        <v>-0.49901817312113333</v>
      </c>
    </row>
    <row r="1644" spans="5:12" x14ac:dyDescent="0.3">
      <c r="E1644">
        <v>3304</v>
      </c>
      <c r="F1644">
        <v>0</v>
      </c>
      <c r="G1644">
        <v>28</v>
      </c>
      <c r="H1644">
        <v>1</v>
      </c>
      <c r="I1644">
        <f t="shared" si="75"/>
        <v>-0.40570688042225617</v>
      </c>
      <c r="J1644">
        <f t="shared" si="76"/>
        <v>0.39994197604775911</v>
      </c>
      <c r="K1644">
        <v>0</v>
      </c>
      <c r="L1644">
        <f t="shared" si="77"/>
        <v>-0.5107289218547032</v>
      </c>
    </row>
    <row r="1645" spans="5:12" x14ac:dyDescent="0.3">
      <c r="E1645">
        <v>3305</v>
      </c>
      <c r="F1645">
        <v>0</v>
      </c>
      <c r="G1645">
        <v>22</v>
      </c>
      <c r="H1645">
        <v>1</v>
      </c>
      <c r="I1645">
        <f t="shared" si="75"/>
        <v>-0.22845219737939049</v>
      </c>
      <c r="J1645">
        <f t="shared" si="76"/>
        <v>0.44313405718131693</v>
      </c>
      <c r="K1645">
        <v>0</v>
      </c>
      <c r="L1645">
        <f t="shared" si="77"/>
        <v>-0.58543074518798954</v>
      </c>
    </row>
    <row r="1646" spans="5:12" x14ac:dyDescent="0.3">
      <c r="E1646">
        <v>3306</v>
      </c>
      <c r="F1646">
        <v>0</v>
      </c>
      <c r="G1646">
        <v>21</v>
      </c>
      <c r="H1646">
        <v>3</v>
      </c>
      <c r="I1646">
        <f t="shared" si="75"/>
        <v>0.29417756106761289</v>
      </c>
      <c r="J1646">
        <f t="shared" si="76"/>
        <v>0.5730185600475356</v>
      </c>
      <c r="K1646">
        <v>1</v>
      </c>
      <c r="L1646">
        <f t="shared" si="77"/>
        <v>-0.55683717178405934</v>
      </c>
    </row>
    <row r="1647" spans="5:12" x14ac:dyDescent="0.3">
      <c r="E1647">
        <v>3307</v>
      </c>
      <c r="F1647">
        <v>0</v>
      </c>
      <c r="G1647">
        <v>23</v>
      </c>
      <c r="H1647">
        <v>3</v>
      </c>
      <c r="I1647">
        <f t="shared" si="75"/>
        <v>0.23509266671999107</v>
      </c>
      <c r="J1647">
        <f t="shared" si="76"/>
        <v>0.55850396207037833</v>
      </c>
      <c r="K1647">
        <v>0</v>
      </c>
      <c r="L1647">
        <f t="shared" si="77"/>
        <v>-0.81758623309023215</v>
      </c>
    </row>
    <row r="1648" spans="5:12" x14ac:dyDescent="0.3">
      <c r="E1648">
        <v>3312</v>
      </c>
      <c r="F1648">
        <v>0</v>
      </c>
      <c r="G1648">
        <v>26</v>
      </c>
      <c r="H1648">
        <v>1</v>
      </c>
      <c r="I1648">
        <f t="shared" si="75"/>
        <v>-0.34662198607463429</v>
      </c>
      <c r="J1648">
        <f t="shared" si="76"/>
        <v>0.41420181963297931</v>
      </c>
      <c r="K1648">
        <v>0</v>
      </c>
      <c r="L1648">
        <f t="shared" si="77"/>
        <v>-0.5347799508292097</v>
      </c>
    </row>
    <row r="1649" spans="5:12" x14ac:dyDescent="0.3">
      <c r="E1649">
        <v>3314</v>
      </c>
      <c r="F1649">
        <v>0</v>
      </c>
      <c r="G1649">
        <v>28</v>
      </c>
      <c r="H1649">
        <v>1</v>
      </c>
      <c r="I1649">
        <f t="shared" si="75"/>
        <v>-0.40570688042225617</v>
      </c>
      <c r="J1649">
        <f t="shared" si="76"/>
        <v>0.39994197604775911</v>
      </c>
      <c r="K1649">
        <v>1</v>
      </c>
      <c r="L1649">
        <f t="shared" si="77"/>
        <v>-0.91643580227695931</v>
      </c>
    </row>
    <row r="1650" spans="5:12" x14ac:dyDescent="0.3">
      <c r="E1650">
        <v>3315</v>
      </c>
      <c r="F1650">
        <v>0</v>
      </c>
      <c r="G1650">
        <v>26</v>
      </c>
      <c r="H1650">
        <v>0</v>
      </c>
      <c r="I1650">
        <f t="shared" si="75"/>
        <v>-0.59316564171123054</v>
      </c>
      <c r="J1650">
        <f t="shared" si="76"/>
        <v>0.35590883920341287</v>
      </c>
      <c r="K1650">
        <v>0</v>
      </c>
      <c r="L1650">
        <f t="shared" si="77"/>
        <v>-0.43991500886364249</v>
      </c>
    </row>
    <row r="1651" spans="5:12" x14ac:dyDescent="0.3">
      <c r="E1651">
        <v>3317</v>
      </c>
      <c r="F1651">
        <v>0</v>
      </c>
      <c r="G1651">
        <v>30</v>
      </c>
      <c r="H1651">
        <v>1</v>
      </c>
      <c r="I1651">
        <f t="shared" si="75"/>
        <v>-0.46479177476987804</v>
      </c>
      <c r="J1651">
        <f t="shared" si="76"/>
        <v>0.38584969912226913</v>
      </c>
      <c r="K1651">
        <v>1</v>
      </c>
      <c r="L1651">
        <f t="shared" si="77"/>
        <v>-0.95230736585783871</v>
      </c>
    </row>
    <row r="1652" spans="5:12" x14ac:dyDescent="0.3">
      <c r="E1652">
        <v>3318</v>
      </c>
      <c r="F1652">
        <v>0</v>
      </c>
      <c r="G1652">
        <v>26</v>
      </c>
      <c r="H1652">
        <v>2</v>
      </c>
      <c r="I1652">
        <f t="shared" si="75"/>
        <v>-0.10007833043803804</v>
      </c>
      <c r="J1652">
        <f t="shared" si="76"/>
        <v>0.47500127882482573</v>
      </c>
      <c r="K1652">
        <v>1</v>
      </c>
      <c r="L1652">
        <f t="shared" si="77"/>
        <v>-0.74443778268832894</v>
      </c>
    </row>
    <row r="1653" spans="5:12" x14ac:dyDescent="0.3">
      <c r="E1653">
        <v>3323</v>
      </c>
      <c r="F1653">
        <v>0</v>
      </c>
      <c r="G1653">
        <v>28</v>
      </c>
      <c r="H1653">
        <v>1</v>
      </c>
      <c r="I1653">
        <f t="shared" si="75"/>
        <v>-0.40570688042225617</v>
      </c>
      <c r="J1653">
        <f t="shared" si="76"/>
        <v>0.39994197604775911</v>
      </c>
      <c r="K1653">
        <v>0</v>
      </c>
      <c r="L1653">
        <f t="shared" si="77"/>
        <v>-0.5107289218547032</v>
      </c>
    </row>
    <row r="1654" spans="5:12" x14ac:dyDescent="0.3">
      <c r="E1654">
        <v>3324</v>
      </c>
      <c r="F1654">
        <v>0</v>
      </c>
      <c r="G1654">
        <v>26</v>
      </c>
      <c r="H1654">
        <v>0</v>
      </c>
      <c r="I1654">
        <f t="shared" si="75"/>
        <v>-0.59316564171123054</v>
      </c>
      <c r="J1654">
        <f t="shared" si="76"/>
        <v>0.35590883920341287</v>
      </c>
      <c r="K1654">
        <v>1</v>
      </c>
      <c r="L1654">
        <f t="shared" si="77"/>
        <v>-1.0330806505748729</v>
      </c>
    </row>
    <row r="1655" spans="5:12" x14ac:dyDescent="0.3">
      <c r="E1655">
        <v>3326</v>
      </c>
      <c r="F1655">
        <v>0</v>
      </c>
      <c r="G1655">
        <v>31</v>
      </c>
      <c r="H1655">
        <v>2</v>
      </c>
      <c r="I1655">
        <f t="shared" si="75"/>
        <v>-0.24779056630709262</v>
      </c>
      <c r="J1655">
        <f t="shared" si="76"/>
        <v>0.43836739054532731</v>
      </c>
      <c r="K1655">
        <v>0</v>
      </c>
      <c r="L1655">
        <f t="shared" si="77"/>
        <v>-0.57690736268796639</v>
      </c>
    </row>
    <row r="1656" spans="5:12" x14ac:dyDescent="0.3">
      <c r="E1656">
        <v>3327</v>
      </c>
      <c r="F1656">
        <v>0</v>
      </c>
      <c r="G1656">
        <v>28</v>
      </c>
      <c r="H1656">
        <v>1</v>
      </c>
      <c r="I1656">
        <f t="shared" si="75"/>
        <v>-0.40570688042225617</v>
      </c>
      <c r="J1656">
        <f t="shared" si="76"/>
        <v>0.39994197604775911</v>
      </c>
      <c r="K1656">
        <v>0</v>
      </c>
      <c r="L1656">
        <f t="shared" si="77"/>
        <v>-0.5107289218547032</v>
      </c>
    </row>
    <row r="1657" spans="5:12" x14ac:dyDescent="0.3">
      <c r="E1657">
        <v>3328</v>
      </c>
      <c r="F1657">
        <v>0</v>
      </c>
      <c r="G1657">
        <v>29</v>
      </c>
      <c r="H1657">
        <v>0</v>
      </c>
      <c r="I1657">
        <f t="shared" si="75"/>
        <v>-0.68179298323266324</v>
      </c>
      <c r="J1657">
        <f t="shared" si="76"/>
        <v>0.33586124487168312</v>
      </c>
      <c r="K1657">
        <v>0</v>
      </c>
      <c r="L1657">
        <f t="shared" si="77"/>
        <v>-0.4092641827698506</v>
      </c>
    </row>
    <row r="1658" spans="5:12" x14ac:dyDescent="0.3">
      <c r="E1658">
        <v>3329</v>
      </c>
      <c r="F1658">
        <v>0</v>
      </c>
      <c r="G1658">
        <v>33</v>
      </c>
      <c r="H1658">
        <v>1</v>
      </c>
      <c r="I1658">
        <f t="shared" si="75"/>
        <v>-0.55341911629131069</v>
      </c>
      <c r="J1658">
        <f t="shared" si="76"/>
        <v>0.36507151229137413</v>
      </c>
      <c r="K1658">
        <v>0</v>
      </c>
      <c r="L1658">
        <f t="shared" si="77"/>
        <v>-0.45424290421299546</v>
      </c>
    </row>
    <row r="1659" spans="5:12" x14ac:dyDescent="0.3">
      <c r="E1659">
        <v>3330</v>
      </c>
      <c r="F1659">
        <v>0</v>
      </c>
      <c r="G1659">
        <v>30</v>
      </c>
      <c r="H1659">
        <v>0</v>
      </c>
      <c r="I1659">
        <f t="shared" si="75"/>
        <v>-0.71133543040647429</v>
      </c>
      <c r="J1659">
        <f t="shared" si="76"/>
        <v>0.32930382606524239</v>
      </c>
      <c r="K1659">
        <v>0</v>
      </c>
      <c r="L1659">
        <f t="shared" si="77"/>
        <v>-0.39943904047784023</v>
      </c>
    </row>
    <row r="1660" spans="5:12" x14ac:dyDescent="0.3">
      <c r="E1660">
        <v>3335</v>
      </c>
      <c r="F1660">
        <v>0</v>
      </c>
      <c r="G1660">
        <v>29</v>
      </c>
      <c r="H1660">
        <v>2</v>
      </c>
      <c r="I1660">
        <f t="shared" si="75"/>
        <v>-0.18870567195947074</v>
      </c>
      <c r="J1660">
        <f t="shared" si="76"/>
        <v>0.4529630806334754</v>
      </c>
      <c r="K1660">
        <v>1</v>
      </c>
      <c r="L1660">
        <f t="shared" si="77"/>
        <v>-0.79194465652573676</v>
      </c>
    </row>
    <row r="1661" spans="5:12" x14ac:dyDescent="0.3">
      <c r="E1661">
        <v>3336</v>
      </c>
      <c r="F1661">
        <v>0</v>
      </c>
      <c r="G1661">
        <v>28</v>
      </c>
      <c r="H1661">
        <v>3</v>
      </c>
      <c r="I1661">
        <f t="shared" si="75"/>
        <v>8.7380430850936275E-2</v>
      </c>
      <c r="J1661">
        <f t="shared" si="76"/>
        <v>0.52183121874916027</v>
      </c>
      <c r="K1661">
        <v>0</v>
      </c>
      <c r="L1661">
        <f t="shared" si="77"/>
        <v>-0.73779150996428056</v>
      </c>
    </row>
    <row r="1662" spans="5:12" x14ac:dyDescent="0.3">
      <c r="E1662">
        <v>3338</v>
      </c>
      <c r="F1662">
        <v>0</v>
      </c>
      <c r="G1662">
        <v>33</v>
      </c>
      <c r="H1662">
        <v>3</v>
      </c>
      <c r="I1662">
        <f t="shared" si="75"/>
        <v>-6.0331805018118301E-2</v>
      </c>
      <c r="J1662">
        <f t="shared" si="76"/>
        <v>0.48492162215053652</v>
      </c>
      <c r="K1662">
        <v>0</v>
      </c>
      <c r="L1662">
        <f t="shared" si="77"/>
        <v>-0.6634361998991658</v>
      </c>
    </row>
    <row r="1663" spans="5:12" x14ac:dyDescent="0.3">
      <c r="E1663">
        <v>3339</v>
      </c>
      <c r="F1663">
        <v>0</v>
      </c>
      <c r="G1663">
        <v>29</v>
      </c>
      <c r="H1663">
        <v>3</v>
      </c>
      <c r="I1663">
        <f t="shared" si="75"/>
        <v>5.7837983677125449E-2</v>
      </c>
      <c r="J1663">
        <f t="shared" si="76"/>
        <v>0.5144554664027764</v>
      </c>
      <c r="K1663">
        <v>0</v>
      </c>
      <c r="L1663">
        <f t="shared" si="77"/>
        <v>-0.72248426817171418</v>
      </c>
    </row>
    <row r="1664" spans="5:12" x14ac:dyDescent="0.3">
      <c r="E1664">
        <v>3340</v>
      </c>
      <c r="F1664">
        <v>0</v>
      </c>
      <c r="G1664">
        <v>19</v>
      </c>
      <c r="H1664">
        <v>0</v>
      </c>
      <c r="I1664">
        <f t="shared" si="75"/>
        <v>-0.38636851149455392</v>
      </c>
      <c r="J1664">
        <f t="shared" si="76"/>
        <v>0.4045918124419266</v>
      </c>
      <c r="K1664">
        <v>0</v>
      </c>
      <c r="L1664">
        <f t="shared" si="77"/>
        <v>-0.51850807913781582</v>
      </c>
    </row>
    <row r="1665" spans="5:12" x14ac:dyDescent="0.3">
      <c r="E1665">
        <v>3342</v>
      </c>
      <c r="F1665">
        <v>0</v>
      </c>
      <c r="G1665">
        <v>29</v>
      </c>
      <c r="H1665">
        <v>0</v>
      </c>
      <c r="I1665">
        <f t="shared" si="75"/>
        <v>-0.68179298323266324</v>
      </c>
      <c r="J1665">
        <f t="shared" si="76"/>
        <v>0.33586124487168312</v>
      </c>
      <c r="K1665">
        <v>0</v>
      </c>
      <c r="L1665">
        <f t="shared" si="77"/>
        <v>-0.4092641827698506</v>
      </c>
    </row>
    <row r="1666" spans="5:12" x14ac:dyDescent="0.3">
      <c r="E1666">
        <v>3343</v>
      </c>
      <c r="F1666">
        <v>0</v>
      </c>
      <c r="G1666">
        <v>29</v>
      </c>
      <c r="H1666">
        <v>0</v>
      </c>
      <c r="I1666">
        <f t="shared" si="75"/>
        <v>-0.68179298323266324</v>
      </c>
      <c r="J1666">
        <f t="shared" si="76"/>
        <v>0.33586124487168312</v>
      </c>
      <c r="K1666">
        <v>0</v>
      </c>
      <c r="L1666">
        <f t="shared" si="77"/>
        <v>-0.4092641827698506</v>
      </c>
    </row>
    <row r="1667" spans="5:12" x14ac:dyDescent="0.3">
      <c r="E1667">
        <v>3346</v>
      </c>
      <c r="F1667">
        <v>0</v>
      </c>
      <c r="G1667">
        <v>24</v>
      </c>
      <c r="H1667">
        <v>1</v>
      </c>
      <c r="I1667">
        <f t="shared" si="75"/>
        <v>-0.28753709172701242</v>
      </c>
      <c r="J1667">
        <f t="shared" si="76"/>
        <v>0.42860693442267345</v>
      </c>
      <c r="K1667">
        <v>1</v>
      </c>
      <c r="L1667">
        <f t="shared" si="77"/>
        <v>-0.8472150168325876</v>
      </c>
    </row>
    <row r="1668" spans="5:12" x14ac:dyDescent="0.3">
      <c r="E1668">
        <v>3348</v>
      </c>
      <c r="F1668">
        <v>0</v>
      </c>
      <c r="G1668">
        <v>17</v>
      </c>
      <c r="H1668">
        <v>2</v>
      </c>
      <c r="I1668">
        <f t="shared" si="75"/>
        <v>0.16580369412626045</v>
      </c>
      <c r="J1668">
        <f t="shared" si="76"/>
        <v>0.54135622371583669</v>
      </c>
      <c r="K1668">
        <v>0</v>
      </c>
      <c r="L1668">
        <f t="shared" si="77"/>
        <v>-0.77948145675952352</v>
      </c>
    </row>
    <row r="1669" spans="5:12" x14ac:dyDescent="0.3">
      <c r="E1669">
        <v>3349</v>
      </c>
      <c r="F1669">
        <v>0</v>
      </c>
      <c r="G1669">
        <v>31</v>
      </c>
      <c r="H1669">
        <v>2</v>
      </c>
      <c r="I1669">
        <f t="shared" si="75"/>
        <v>-0.24779056630709262</v>
      </c>
      <c r="J1669">
        <f t="shared" si="76"/>
        <v>0.43836739054532731</v>
      </c>
      <c r="K1669">
        <v>1</v>
      </c>
      <c r="L1669">
        <f t="shared" si="77"/>
        <v>-0.824697928995059</v>
      </c>
    </row>
    <row r="1670" spans="5:12" x14ac:dyDescent="0.3">
      <c r="E1670">
        <v>3352</v>
      </c>
      <c r="F1670">
        <v>0</v>
      </c>
      <c r="G1670">
        <v>19</v>
      </c>
      <c r="H1670">
        <v>1</v>
      </c>
      <c r="I1670">
        <f t="shared" si="75"/>
        <v>-0.13982485585795768</v>
      </c>
      <c r="J1670">
        <f t="shared" si="76"/>
        <v>0.46510062729120372</v>
      </c>
      <c r="K1670">
        <v>0</v>
      </c>
      <c r="L1670">
        <f t="shared" si="77"/>
        <v>-0.62567663817174424</v>
      </c>
    </row>
    <row r="1671" spans="5:12" x14ac:dyDescent="0.3">
      <c r="E1671">
        <v>3354</v>
      </c>
      <c r="F1671">
        <v>0</v>
      </c>
      <c r="G1671">
        <v>35</v>
      </c>
      <c r="H1671">
        <v>1</v>
      </c>
      <c r="I1671">
        <f t="shared" si="75"/>
        <v>-0.61250401063893256</v>
      </c>
      <c r="J1671">
        <f t="shared" si="76"/>
        <v>0.35148821105845679</v>
      </c>
      <c r="K1671">
        <v>0</v>
      </c>
      <c r="L1671">
        <f t="shared" si="77"/>
        <v>-0.43307509660668664</v>
      </c>
    </row>
    <row r="1672" spans="5:12" x14ac:dyDescent="0.3">
      <c r="E1672">
        <v>3358</v>
      </c>
      <c r="F1672">
        <v>0</v>
      </c>
      <c r="G1672">
        <v>31</v>
      </c>
      <c r="H1672">
        <v>0</v>
      </c>
      <c r="I1672">
        <f t="shared" si="75"/>
        <v>-0.74087787758028512</v>
      </c>
      <c r="J1672">
        <f t="shared" si="76"/>
        <v>0.3228122059411408</v>
      </c>
      <c r="K1672">
        <v>0</v>
      </c>
      <c r="L1672">
        <f t="shared" si="77"/>
        <v>-0.38980665301604345</v>
      </c>
    </row>
    <row r="1673" spans="5:12" x14ac:dyDescent="0.3">
      <c r="E1673">
        <v>3360</v>
      </c>
      <c r="F1673">
        <v>0</v>
      </c>
      <c r="G1673">
        <v>23</v>
      </c>
      <c r="H1673">
        <v>1</v>
      </c>
      <c r="I1673">
        <f t="shared" si="75"/>
        <v>-0.25799464455320137</v>
      </c>
      <c r="J1673">
        <f t="shared" si="76"/>
        <v>0.43585673272397496</v>
      </c>
      <c r="K1673">
        <v>1</v>
      </c>
      <c r="L1673">
        <f t="shared" si="77"/>
        <v>-0.83044168430194298</v>
      </c>
    </row>
    <row r="1674" spans="5:12" x14ac:dyDescent="0.3">
      <c r="E1674">
        <v>3361</v>
      </c>
      <c r="F1674">
        <v>0</v>
      </c>
      <c r="G1674">
        <v>27</v>
      </c>
      <c r="H1674">
        <v>3</v>
      </c>
      <c r="I1674">
        <f t="shared" si="75"/>
        <v>0.11692287802474732</v>
      </c>
      <c r="J1674">
        <f t="shared" si="76"/>
        <v>0.52919746397064094</v>
      </c>
      <c r="K1674">
        <v>0</v>
      </c>
      <c r="L1674">
        <f t="shared" si="77"/>
        <v>-0.75331651697212254</v>
      </c>
    </row>
    <row r="1675" spans="5:12" x14ac:dyDescent="0.3">
      <c r="E1675">
        <v>3362</v>
      </c>
      <c r="F1675">
        <v>0</v>
      </c>
      <c r="G1675">
        <v>30</v>
      </c>
      <c r="H1675">
        <v>2</v>
      </c>
      <c r="I1675">
        <f t="shared" si="75"/>
        <v>-0.21824811913328179</v>
      </c>
      <c r="J1675">
        <f t="shared" si="76"/>
        <v>0.44565351954673166</v>
      </c>
      <c r="K1675">
        <v>0</v>
      </c>
      <c r="L1675">
        <f t="shared" si="77"/>
        <v>-0.5899653717452944</v>
      </c>
    </row>
    <row r="1676" spans="5:12" x14ac:dyDescent="0.3">
      <c r="E1676">
        <v>3365</v>
      </c>
      <c r="F1676">
        <v>0</v>
      </c>
      <c r="G1676">
        <v>28</v>
      </c>
      <c r="H1676">
        <v>1</v>
      </c>
      <c r="I1676">
        <f t="shared" ref="I1676:I1739" si="78">$H$5+$H$6*G1676+H1676*$H$7</f>
        <v>-0.40570688042225617</v>
      </c>
      <c r="J1676">
        <f t="shared" ref="J1676:J1739" si="79">EXP(I1676)/(1+EXP(I1676))</f>
        <v>0.39994197604775911</v>
      </c>
      <c r="K1676">
        <v>1</v>
      </c>
      <c r="L1676">
        <f t="shared" ref="L1676:L1739" si="80">IF(K1676=1,LN(J1676),LN(1-J1676))</f>
        <v>-0.91643580227695931</v>
      </c>
    </row>
    <row r="1677" spans="5:12" x14ac:dyDescent="0.3">
      <c r="E1677">
        <v>3366</v>
      </c>
      <c r="F1677">
        <v>0</v>
      </c>
      <c r="G1677">
        <v>30</v>
      </c>
      <c r="H1677">
        <v>2</v>
      </c>
      <c r="I1677">
        <f t="shared" si="78"/>
        <v>-0.21824811913328179</v>
      </c>
      <c r="J1677">
        <f t="shared" si="79"/>
        <v>0.44565351954673166</v>
      </c>
      <c r="K1677">
        <v>0</v>
      </c>
      <c r="L1677">
        <f t="shared" si="80"/>
        <v>-0.5899653717452944</v>
      </c>
    </row>
    <row r="1678" spans="5:12" x14ac:dyDescent="0.3">
      <c r="E1678">
        <v>3368</v>
      </c>
      <c r="F1678">
        <v>0</v>
      </c>
      <c r="G1678">
        <v>31</v>
      </c>
      <c r="H1678">
        <v>0</v>
      </c>
      <c r="I1678">
        <f t="shared" si="78"/>
        <v>-0.74087787758028512</v>
      </c>
      <c r="J1678">
        <f t="shared" si="79"/>
        <v>0.3228122059411408</v>
      </c>
      <c r="K1678">
        <v>0</v>
      </c>
      <c r="L1678">
        <f t="shared" si="80"/>
        <v>-0.38980665301604345</v>
      </c>
    </row>
    <row r="1679" spans="5:12" x14ac:dyDescent="0.3">
      <c r="E1679">
        <v>3375</v>
      </c>
      <c r="F1679">
        <v>0</v>
      </c>
      <c r="G1679">
        <v>24</v>
      </c>
      <c r="H1679">
        <v>0</v>
      </c>
      <c r="I1679">
        <f t="shared" si="78"/>
        <v>-0.53408074736360867</v>
      </c>
      <c r="J1679">
        <f t="shared" si="79"/>
        <v>0.36956562245441987</v>
      </c>
      <c r="K1679">
        <v>0</v>
      </c>
      <c r="L1679">
        <f t="shared" si="80"/>
        <v>-0.46134620901673484</v>
      </c>
    </row>
    <row r="1680" spans="5:12" x14ac:dyDescent="0.3">
      <c r="E1680">
        <v>3376</v>
      </c>
      <c r="F1680">
        <v>0</v>
      </c>
      <c r="G1680">
        <v>22</v>
      </c>
      <c r="H1680">
        <v>0</v>
      </c>
      <c r="I1680">
        <f t="shared" si="78"/>
        <v>-0.47499585301598674</v>
      </c>
      <c r="J1680">
        <f t="shared" si="79"/>
        <v>0.38343447587697599</v>
      </c>
      <c r="K1680">
        <v>1</v>
      </c>
      <c r="L1680">
        <f t="shared" si="80"/>
        <v>-0.95858653098142033</v>
      </c>
    </row>
    <row r="1681" spans="5:12" x14ac:dyDescent="0.3">
      <c r="E1681">
        <v>3377</v>
      </c>
      <c r="F1681">
        <v>0</v>
      </c>
      <c r="G1681">
        <v>28</v>
      </c>
      <c r="H1681">
        <v>1</v>
      </c>
      <c r="I1681">
        <f t="shared" si="78"/>
        <v>-0.40570688042225617</v>
      </c>
      <c r="J1681">
        <f t="shared" si="79"/>
        <v>0.39994197604775911</v>
      </c>
      <c r="K1681">
        <v>1</v>
      </c>
      <c r="L1681">
        <f t="shared" si="80"/>
        <v>-0.91643580227695931</v>
      </c>
    </row>
    <row r="1682" spans="5:12" x14ac:dyDescent="0.3">
      <c r="E1682">
        <v>3378</v>
      </c>
      <c r="F1682">
        <v>0</v>
      </c>
      <c r="G1682">
        <v>27</v>
      </c>
      <c r="H1682">
        <v>2</v>
      </c>
      <c r="I1682">
        <f t="shared" si="78"/>
        <v>-0.12962077761184887</v>
      </c>
      <c r="J1682">
        <f t="shared" si="79"/>
        <v>0.46764010094237973</v>
      </c>
      <c r="K1682">
        <v>0</v>
      </c>
      <c r="L1682">
        <f t="shared" si="80"/>
        <v>-0.63043551637680539</v>
      </c>
    </row>
    <row r="1683" spans="5:12" x14ac:dyDescent="0.3">
      <c r="E1683">
        <v>3379</v>
      </c>
      <c r="F1683">
        <v>0</v>
      </c>
      <c r="G1683">
        <v>19</v>
      </c>
      <c r="H1683">
        <v>0</v>
      </c>
      <c r="I1683">
        <f t="shared" si="78"/>
        <v>-0.38636851149455392</v>
      </c>
      <c r="J1683">
        <f t="shared" si="79"/>
        <v>0.4045918124419266</v>
      </c>
      <c r="K1683">
        <v>1</v>
      </c>
      <c r="L1683">
        <f t="shared" si="80"/>
        <v>-0.9048765906323698</v>
      </c>
    </row>
    <row r="1684" spans="5:12" x14ac:dyDescent="0.3">
      <c r="E1684">
        <v>3381</v>
      </c>
      <c r="F1684">
        <v>0</v>
      </c>
      <c r="G1684">
        <v>30</v>
      </c>
      <c r="H1684">
        <v>0</v>
      </c>
      <c r="I1684">
        <f t="shared" si="78"/>
        <v>-0.71133543040647429</v>
      </c>
      <c r="J1684">
        <f t="shared" si="79"/>
        <v>0.32930382606524239</v>
      </c>
      <c r="K1684">
        <v>1</v>
      </c>
      <c r="L1684">
        <f t="shared" si="80"/>
        <v>-1.1107744708843146</v>
      </c>
    </row>
    <row r="1685" spans="5:12" x14ac:dyDescent="0.3">
      <c r="E1685">
        <v>3382</v>
      </c>
      <c r="F1685">
        <v>0</v>
      </c>
      <c r="G1685">
        <v>31</v>
      </c>
      <c r="H1685">
        <v>1</v>
      </c>
      <c r="I1685">
        <f t="shared" si="78"/>
        <v>-0.49433422194368887</v>
      </c>
      <c r="J1685">
        <f t="shared" si="79"/>
        <v>0.37887306856506053</v>
      </c>
      <c r="K1685">
        <v>0</v>
      </c>
      <c r="L1685">
        <f t="shared" si="80"/>
        <v>-0.47621981948921732</v>
      </c>
    </row>
    <row r="1686" spans="5:12" x14ac:dyDescent="0.3">
      <c r="E1686">
        <v>3383</v>
      </c>
      <c r="F1686">
        <v>0</v>
      </c>
      <c r="G1686">
        <v>26</v>
      </c>
      <c r="H1686">
        <v>2</v>
      </c>
      <c r="I1686">
        <f t="shared" si="78"/>
        <v>-0.10007833043803804</v>
      </c>
      <c r="J1686">
        <f t="shared" si="79"/>
        <v>0.47500127882482573</v>
      </c>
      <c r="K1686">
        <v>0</v>
      </c>
      <c r="L1686">
        <f t="shared" si="80"/>
        <v>-0.64435945225029079</v>
      </c>
    </row>
    <row r="1687" spans="5:12" x14ac:dyDescent="0.3">
      <c r="E1687">
        <v>3384</v>
      </c>
      <c r="F1687">
        <v>0</v>
      </c>
      <c r="G1687">
        <v>24</v>
      </c>
      <c r="H1687">
        <v>1</v>
      </c>
      <c r="I1687">
        <f t="shared" si="78"/>
        <v>-0.28753709172701242</v>
      </c>
      <c r="J1687">
        <f t="shared" si="79"/>
        <v>0.42860693442267345</v>
      </c>
      <c r="K1687">
        <v>0</v>
      </c>
      <c r="L1687">
        <f t="shared" si="80"/>
        <v>-0.55967792510557524</v>
      </c>
    </row>
    <row r="1688" spans="5:12" x14ac:dyDescent="0.3">
      <c r="E1688">
        <v>3390</v>
      </c>
      <c r="F1688">
        <v>0</v>
      </c>
      <c r="G1688">
        <v>26</v>
      </c>
      <c r="H1688">
        <v>1</v>
      </c>
      <c r="I1688">
        <f t="shared" si="78"/>
        <v>-0.34662198607463429</v>
      </c>
      <c r="J1688">
        <f t="shared" si="79"/>
        <v>0.41420181963297931</v>
      </c>
      <c r="K1688">
        <v>0</v>
      </c>
      <c r="L1688">
        <f t="shared" si="80"/>
        <v>-0.5347799508292097</v>
      </c>
    </row>
    <row r="1689" spans="5:12" x14ac:dyDescent="0.3">
      <c r="E1689">
        <v>3391</v>
      </c>
      <c r="F1689">
        <v>0</v>
      </c>
      <c r="G1689">
        <v>24</v>
      </c>
      <c r="H1689">
        <v>1</v>
      </c>
      <c r="I1689">
        <f t="shared" si="78"/>
        <v>-0.28753709172701242</v>
      </c>
      <c r="J1689">
        <f t="shared" si="79"/>
        <v>0.42860693442267345</v>
      </c>
      <c r="K1689">
        <v>0</v>
      </c>
      <c r="L1689">
        <f t="shared" si="80"/>
        <v>-0.55967792510557524</v>
      </c>
    </row>
    <row r="1690" spans="5:12" x14ac:dyDescent="0.3">
      <c r="E1690">
        <v>3393</v>
      </c>
      <c r="F1690">
        <v>0</v>
      </c>
      <c r="G1690">
        <v>27</v>
      </c>
      <c r="H1690">
        <v>2</v>
      </c>
      <c r="I1690">
        <f t="shared" si="78"/>
        <v>-0.12962077761184887</v>
      </c>
      <c r="J1690">
        <f t="shared" si="79"/>
        <v>0.46764010094237973</v>
      </c>
      <c r="K1690">
        <v>0</v>
      </c>
      <c r="L1690">
        <f t="shared" si="80"/>
        <v>-0.63043551637680539</v>
      </c>
    </row>
    <row r="1691" spans="5:12" x14ac:dyDescent="0.3">
      <c r="E1691">
        <v>3394</v>
      </c>
      <c r="F1691">
        <v>0</v>
      </c>
      <c r="G1691">
        <v>25</v>
      </c>
      <c r="H1691">
        <v>4</v>
      </c>
      <c r="I1691">
        <f t="shared" si="78"/>
        <v>0.4225514280089655</v>
      </c>
      <c r="J1691">
        <f t="shared" si="79"/>
        <v>0.60409362269018163</v>
      </c>
      <c r="K1691">
        <v>1</v>
      </c>
      <c r="L1691">
        <f t="shared" si="80"/>
        <v>-0.50402608860532816</v>
      </c>
    </row>
    <row r="1692" spans="5:12" x14ac:dyDescent="0.3">
      <c r="E1692">
        <v>3396</v>
      </c>
      <c r="F1692">
        <v>0</v>
      </c>
      <c r="G1692">
        <v>26</v>
      </c>
      <c r="H1692">
        <v>1</v>
      </c>
      <c r="I1692">
        <f t="shared" si="78"/>
        <v>-0.34662198607463429</v>
      </c>
      <c r="J1692">
        <f t="shared" si="79"/>
        <v>0.41420181963297931</v>
      </c>
      <c r="K1692">
        <v>1</v>
      </c>
      <c r="L1692">
        <f t="shared" si="80"/>
        <v>-0.88140193690384405</v>
      </c>
    </row>
    <row r="1693" spans="5:12" x14ac:dyDescent="0.3">
      <c r="E1693">
        <v>3397</v>
      </c>
      <c r="F1693">
        <v>0</v>
      </c>
      <c r="G1693">
        <v>32</v>
      </c>
      <c r="H1693">
        <v>1</v>
      </c>
      <c r="I1693">
        <f t="shared" si="78"/>
        <v>-0.52387666911749986</v>
      </c>
      <c r="J1693">
        <f t="shared" si="79"/>
        <v>0.37194618652417066</v>
      </c>
      <c r="K1693">
        <v>1</v>
      </c>
      <c r="L1693">
        <f t="shared" si="80"/>
        <v>-0.98900609505450199</v>
      </c>
    </row>
    <row r="1694" spans="5:12" x14ac:dyDescent="0.3">
      <c r="E1694">
        <v>3398</v>
      </c>
      <c r="F1694">
        <v>0</v>
      </c>
      <c r="G1694">
        <v>31</v>
      </c>
      <c r="H1694">
        <v>1</v>
      </c>
      <c r="I1694">
        <f t="shared" si="78"/>
        <v>-0.49433422194368887</v>
      </c>
      <c r="J1694">
        <f t="shared" si="79"/>
        <v>0.37887306856506053</v>
      </c>
      <c r="K1694">
        <v>1</v>
      </c>
      <c r="L1694">
        <f t="shared" si="80"/>
        <v>-0.97055404143290636</v>
      </c>
    </row>
    <row r="1695" spans="5:12" x14ac:dyDescent="0.3">
      <c r="E1695">
        <v>3401</v>
      </c>
      <c r="F1695">
        <v>0</v>
      </c>
      <c r="G1695">
        <v>31</v>
      </c>
      <c r="H1695">
        <v>3</v>
      </c>
      <c r="I1695">
        <f t="shared" si="78"/>
        <v>-1.2469106704964261E-3</v>
      </c>
      <c r="J1695">
        <f t="shared" si="79"/>
        <v>0.49968827237276503</v>
      </c>
      <c r="K1695">
        <v>0</v>
      </c>
      <c r="L1695">
        <f t="shared" si="80"/>
        <v>-0.692523919572962</v>
      </c>
    </row>
    <row r="1696" spans="5:12" x14ac:dyDescent="0.3">
      <c r="E1696">
        <v>3404</v>
      </c>
      <c r="F1696">
        <v>0</v>
      </c>
      <c r="G1696">
        <v>24</v>
      </c>
      <c r="H1696">
        <v>0</v>
      </c>
      <c r="I1696">
        <f t="shared" si="78"/>
        <v>-0.53408074736360867</v>
      </c>
      <c r="J1696">
        <f t="shared" si="79"/>
        <v>0.36956562245441987</v>
      </c>
      <c r="K1696">
        <v>1</v>
      </c>
      <c r="L1696">
        <f t="shared" si="80"/>
        <v>-0.99542695638034351</v>
      </c>
    </row>
    <row r="1697" spans="5:12" x14ac:dyDescent="0.3">
      <c r="E1697">
        <v>3409</v>
      </c>
      <c r="F1697">
        <v>0</v>
      </c>
      <c r="G1697">
        <v>27</v>
      </c>
      <c r="H1697">
        <v>2</v>
      </c>
      <c r="I1697">
        <f t="shared" si="78"/>
        <v>-0.12962077761184887</v>
      </c>
      <c r="J1697">
        <f t="shared" si="79"/>
        <v>0.46764010094237973</v>
      </c>
      <c r="K1697">
        <v>0</v>
      </c>
      <c r="L1697">
        <f t="shared" si="80"/>
        <v>-0.63043551637680539</v>
      </c>
    </row>
    <row r="1698" spans="5:12" x14ac:dyDescent="0.3">
      <c r="E1698">
        <v>3412</v>
      </c>
      <c r="F1698">
        <v>0</v>
      </c>
      <c r="G1698">
        <v>27</v>
      </c>
      <c r="H1698">
        <v>1</v>
      </c>
      <c r="I1698">
        <f t="shared" si="78"/>
        <v>-0.37616443324844512</v>
      </c>
      <c r="J1698">
        <f t="shared" si="79"/>
        <v>0.40705232119841905</v>
      </c>
      <c r="K1698">
        <v>1</v>
      </c>
      <c r="L1698">
        <f t="shared" si="80"/>
        <v>-0.89881354848874218</v>
      </c>
    </row>
    <row r="1699" spans="5:12" x14ac:dyDescent="0.3">
      <c r="E1699">
        <v>3415</v>
      </c>
      <c r="F1699">
        <v>0</v>
      </c>
      <c r="G1699">
        <v>28</v>
      </c>
      <c r="H1699">
        <v>2</v>
      </c>
      <c r="I1699">
        <f t="shared" si="78"/>
        <v>-0.15916322478565992</v>
      </c>
      <c r="J1699">
        <f t="shared" si="79"/>
        <v>0.46029298303001775</v>
      </c>
      <c r="K1699">
        <v>0</v>
      </c>
      <c r="L1699">
        <f t="shared" si="80"/>
        <v>-0.61672884783008641</v>
      </c>
    </row>
    <row r="1700" spans="5:12" x14ac:dyDescent="0.3">
      <c r="E1700">
        <v>3416</v>
      </c>
      <c r="F1700">
        <v>0</v>
      </c>
      <c r="G1700">
        <v>26</v>
      </c>
      <c r="H1700">
        <v>1</v>
      </c>
      <c r="I1700">
        <f t="shared" si="78"/>
        <v>-0.34662198607463429</v>
      </c>
      <c r="J1700">
        <f t="shared" si="79"/>
        <v>0.41420181963297931</v>
      </c>
      <c r="K1700">
        <v>0</v>
      </c>
      <c r="L1700">
        <f t="shared" si="80"/>
        <v>-0.5347799508292097</v>
      </c>
    </row>
    <row r="1701" spans="5:12" x14ac:dyDescent="0.3">
      <c r="E1701">
        <v>3417</v>
      </c>
      <c r="F1701">
        <v>0</v>
      </c>
      <c r="G1701">
        <v>21</v>
      </c>
      <c r="H1701">
        <v>1</v>
      </c>
      <c r="I1701">
        <f t="shared" si="78"/>
        <v>-0.19890975020557955</v>
      </c>
      <c r="J1701">
        <f t="shared" si="79"/>
        <v>0.45043587221572295</v>
      </c>
      <c r="K1701">
        <v>0</v>
      </c>
      <c r="L1701">
        <f t="shared" si="80"/>
        <v>-0.59862980988341863</v>
      </c>
    </row>
    <row r="1702" spans="5:12" x14ac:dyDescent="0.3">
      <c r="E1702">
        <v>3418</v>
      </c>
      <c r="F1702">
        <v>0</v>
      </c>
      <c r="G1702">
        <v>27</v>
      </c>
      <c r="H1702">
        <v>1</v>
      </c>
      <c r="I1702">
        <f t="shared" si="78"/>
        <v>-0.37616443324844512</v>
      </c>
      <c r="J1702">
        <f t="shared" si="79"/>
        <v>0.40705232119841905</v>
      </c>
      <c r="K1702">
        <v>1</v>
      </c>
      <c r="L1702">
        <f t="shared" si="80"/>
        <v>-0.89881354848874218</v>
      </c>
    </row>
    <row r="1703" spans="5:12" x14ac:dyDescent="0.3">
      <c r="E1703">
        <v>3421</v>
      </c>
      <c r="F1703">
        <v>0</v>
      </c>
      <c r="G1703">
        <v>19</v>
      </c>
      <c r="H1703">
        <v>2</v>
      </c>
      <c r="I1703">
        <f t="shared" si="78"/>
        <v>0.10671879977863857</v>
      </c>
      <c r="J1703">
        <f t="shared" si="79"/>
        <v>0.52665440770817551</v>
      </c>
      <c r="K1703">
        <v>0</v>
      </c>
      <c r="L1703">
        <f t="shared" si="80"/>
        <v>-0.74792951818223907</v>
      </c>
    </row>
    <row r="1704" spans="5:12" x14ac:dyDescent="0.3">
      <c r="E1704">
        <v>3422</v>
      </c>
      <c r="F1704">
        <v>0</v>
      </c>
      <c r="G1704">
        <v>27</v>
      </c>
      <c r="H1704">
        <v>0</v>
      </c>
      <c r="I1704">
        <f t="shared" si="78"/>
        <v>-0.62270808888504137</v>
      </c>
      <c r="J1704">
        <f t="shared" si="79"/>
        <v>0.34916578971949414</v>
      </c>
      <c r="K1704">
        <v>0</v>
      </c>
      <c r="L1704">
        <f t="shared" si="80"/>
        <v>-0.42950033851528152</v>
      </c>
    </row>
    <row r="1705" spans="5:12" x14ac:dyDescent="0.3">
      <c r="E1705">
        <v>3424</v>
      </c>
      <c r="F1705">
        <v>0</v>
      </c>
      <c r="G1705">
        <v>26</v>
      </c>
      <c r="H1705">
        <v>1</v>
      </c>
      <c r="I1705">
        <f t="shared" si="78"/>
        <v>-0.34662198607463429</v>
      </c>
      <c r="J1705">
        <f t="shared" si="79"/>
        <v>0.41420181963297931</v>
      </c>
      <c r="K1705">
        <v>0</v>
      </c>
      <c r="L1705">
        <f t="shared" si="80"/>
        <v>-0.5347799508292097</v>
      </c>
    </row>
    <row r="1706" spans="5:12" x14ac:dyDescent="0.3">
      <c r="E1706">
        <v>3430</v>
      </c>
      <c r="F1706">
        <v>0</v>
      </c>
      <c r="G1706">
        <v>15</v>
      </c>
      <c r="H1706">
        <v>1</v>
      </c>
      <c r="I1706">
        <f t="shared" si="78"/>
        <v>-2.165506716271387E-2</v>
      </c>
      <c r="J1706">
        <f t="shared" si="79"/>
        <v>0.49458644476125668</v>
      </c>
      <c r="K1706">
        <v>0</v>
      </c>
      <c r="L1706">
        <f t="shared" si="80"/>
        <v>-0.68237826357500542</v>
      </c>
    </row>
    <row r="1707" spans="5:12" x14ac:dyDescent="0.3">
      <c r="E1707">
        <v>3433</v>
      </c>
      <c r="F1707">
        <v>0</v>
      </c>
      <c r="G1707">
        <v>27</v>
      </c>
      <c r="H1707">
        <v>0</v>
      </c>
      <c r="I1707">
        <f t="shared" si="78"/>
        <v>-0.62270808888504137</v>
      </c>
      <c r="J1707">
        <f t="shared" si="79"/>
        <v>0.34916578971949414</v>
      </c>
      <c r="K1707">
        <v>0</v>
      </c>
      <c r="L1707">
        <f t="shared" si="80"/>
        <v>-0.42950033851528152</v>
      </c>
    </row>
    <row r="1708" spans="5:12" x14ac:dyDescent="0.3">
      <c r="E1708">
        <v>3434</v>
      </c>
      <c r="F1708">
        <v>0</v>
      </c>
      <c r="G1708">
        <v>32</v>
      </c>
      <c r="H1708">
        <v>2</v>
      </c>
      <c r="I1708">
        <f t="shared" si="78"/>
        <v>-0.27733301348090367</v>
      </c>
      <c r="J1708">
        <f t="shared" si="79"/>
        <v>0.43110774424711629</v>
      </c>
      <c r="K1708">
        <v>0</v>
      </c>
      <c r="L1708">
        <f t="shared" si="80"/>
        <v>-0.5640642199867002</v>
      </c>
    </row>
    <row r="1709" spans="5:12" x14ac:dyDescent="0.3">
      <c r="E1709">
        <v>3437</v>
      </c>
      <c r="F1709">
        <v>0</v>
      </c>
      <c r="G1709">
        <v>29</v>
      </c>
      <c r="H1709">
        <v>0</v>
      </c>
      <c r="I1709">
        <f t="shared" si="78"/>
        <v>-0.68179298323266324</v>
      </c>
      <c r="J1709">
        <f t="shared" si="79"/>
        <v>0.33586124487168312</v>
      </c>
      <c r="K1709">
        <v>1</v>
      </c>
      <c r="L1709">
        <f t="shared" si="80"/>
        <v>-1.0910571660025139</v>
      </c>
    </row>
    <row r="1710" spans="5:12" x14ac:dyDescent="0.3">
      <c r="E1710">
        <v>3443</v>
      </c>
      <c r="F1710">
        <v>0</v>
      </c>
      <c r="G1710">
        <v>32</v>
      </c>
      <c r="H1710">
        <v>2</v>
      </c>
      <c r="I1710">
        <f t="shared" si="78"/>
        <v>-0.27733301348090367</v>
      </c>
      <c r="J1710">
        <f t="shared" si="79"/>
        <v>0.43110774424711629</v>
      </c>
      <c r="K1710">
        <v>1</v>
      </c>
      <c r="L1710">
        <f t="shared" si="80"/>
        <v>-0.84139723346760398</v>
      </c>
    </row>
    <row r="1711" spans="5:12" x14ac:dyDescent="0.3">
      <c r="E1711">
        <v>3444</v>
      </c>
      <c r="F1711">
        <v>0</v>
      </c>
      <c r="G1711">
        <v>20</v>
      </c>
      <c r="H1711">
        <v>1</v>
      </c>
      <c r="I1711">
        <f t="shared" si="78"/>
        <v>-0.16936730303176861</v>
      </c>
      <c r="J1711">
        <f t="shared" si="79"/>
        <v>0.4577591003482826</v>
      </c>
      <c r="K1711">
        <v>1</v>
      </c>
      <c r="L1711">
        <f t="shared" si="80"/>
        <v>-0.78141221501719782</v>
      </c>
    </row>
    <row r="1712" spans="5:12" x14ac:dyDescent="0.3">
      <c r="E1712">
        <v>3448</v>
      </c>
      <c r="F1712">
        <v>0</v>
      </c>
      <c r="G1712">
        <v>34</v>
      </c>
      <c r="H1712">
        <v>1</v>
      </c>
      <c r="I1712">
        <f t="shared" si="78"/>
        <v>-0.58296156346512173</v>
      </c>
      <c r="J1712">
        <f t="shared" si="79"/>
        <v>0.35825142302813567</v>
      </c>
      <c r="K1712">
        <v>0</v>
      </c>
      <c r="L1712">
        <f t="shared" si="80"/>
        <v>-0.44355867665155491</v>
      </c>
    </row>
    <row r="1713" spans="5:12" x14ac:dyDescent="0.3">
      <c r="E1713">
        <v>3452</v>
      </c>
      <c r="F1713">
        <v>0</v>
      </c>
      <c r="G1713">
        <v>27</v>
      </c>
      <c r="H1713">
        <v>3</v>
      </c>
      <c r="I1713">
        <f t="shared" si="78"/>
        <v>0.11692287802474732</v>
      </c>
      <c r="J1713">
        <f t="shared" si="79"/>
        <v>0.52919746397064094</v>
      </c>
      <c r="K1713">
        <v>1</v>
      </c>
      <c r="L1713">
        <f t="shared" si="80"/>
        <v>-0.63639363894737511</v>
      </c>
    </row>
    <row r="1714" spans="5:12" x14ac:dyDescent="0.3">
      <c r="E1714">
        <v>3453</v>
      </c>
      <c r="F1714">
        <v>0</v>
      </c>
      <c r="G1714">
        <v>21</v>
      </c>
      <c r="H1714">
        <v>2</v>
      </c>
      <c r="I1714">
        <f t="shared" si="78"/>
        <v>4.7633905431016699E-2</v>
      </c>
      <c r="J1714">
        <f t="shared" si="79"/>
        <v>0.51190622518510587</v>
      </c>
      <c r="K1714">
        <v>0</v>
      </c>
      <c r="L1714">
        <f t="shared" si="80"/>
        <v>-0.71724773008371656</v>
      </c>
    </row>
    <row r="1715" spans="5:12" x14ac:dyDescent="0.3">
      <c r="E1715">
        <v>3457</v>
      </c>
      <c r="F1715">
        <v>0</v>
      </c>
      <c r="G1715">
        <v>31</v>
      </c>
      <c r="H1715">
        <v>2</v>
      </c>
      <c r="I1715">
        <f t="shared" si="78"/>
        <v>-0.24779056630709262</v>
      </c>
      <c r="J1715">
        <f t="shared" si="79"/>
        <v>0.43836739054532731</v>
      </c>
      <c r="K1715">
        <v>0</v>
      </c>
      <c r="L1715">
        <f t="shared" si="80"/>
        <v>-0.57690736268796639</v>
      </c>
    </row>
    <row r="1716" spans="5:12" x14ac:dyDescent="0.3">
      <c r="E1716">
        <v>3458</v>
      </c>
      <c r="F1716">
        <v>0</v>
      </c>
      <c r="G1716">
        <v>21</v>
      </c>
      <c r="H1716">
        <v>3</v>
      </c>
      <c r="I1716">
        <f t="shared" si="78"/>
        <v>0.29417756106761289</v>
      </c>
      <c r="J1716">
        <f t="shared" si="79"/>
        <v>0.5730185600475356</v>
      </c>
      <c r="K1716">
        <v>1</v>
      </c>
      <c r="L1716">
        <f t="shared" si="80"/>
        <v>-0.55683717178405934</v>
      </c>
    </row>
    <row r="1717" spans="5:12" x14ac:dyDescent="0.3">
      <c r="E1717">
        <v>3460</v>
      </c>
      <c r="F1717">
        <v>0</v>
      </c>
      <c r="G1717">
        <v>23</v>
      </c>
      <c r="H1717">
        <v>1</v>
      </c>
      <c r="I1717">
        <f t="shared" si="78"/>
        <v>-0.25799464455320137</v>
      </c>
      <c r="J1717">
        <f t="shared" si="79"/>
        <v>0.43585673272397496</v>
      </c>
      <c r="K1717">
        <v>1</v>
      </c>
      <c r="L1717">
        <f t="shared" si="80"/>
        <v>-0.83044168430194298</v>
      </c>
    </row>
    <row r="1718" spans="5:12" x14ac:dyDescent="0.3">
      <c r="E1718">
        <v>3461</v>
      </c>
      <c r="F1718">
        <v>0</v>
      </c>
      <c r="G1718">
        <v>31</v>
      </c>
      <c r="H1718">
        <v>4</v>
      </c>
      <c r="I1718">
        <f t="shared" si="78"/>
        <v>0.24529674496609988</v>
      </c>
      <c r="J1718">
        <f t="shared" si="79"/>
        <v>0.5610185330299392</v>
      </c>
      <c r="K1718">
        <v>1</v>
      </c>
      <c r="L1718">
        <f t="shared" si="80"/>
        <v>-0.57800133830111611</v>
      </c>
    </row>
    <row r="1719" spans="5:12" x14ac:dyDescent="0.3">
      <c r="E1719">
        <v>3463</v>
      </c>
      <c r="F1719">
        <v>0</v>
      </c>
      <c r="G1719">
        <v>22</v>
      </c>
      <c r="H1719">
        <v>2</v>
      </c>
      <c r="I1719">
        <f t="shared" si="78"/>
        <v>1.8091458257205761E-2</v>
      </c>
      <c r="J1719">
        <f t="shared" si="79"/>
        <v>0.50452274120688312</v>
      </c>
      <c r="K1719">
        <v>0</v>
      </c>
      <c r="L1719">
        <f t="shared" si="80"/>
        <v>-0.70223382173834725</v>
      </c>
    </row>
    <row r="1720" spans="5:12" x14ac:dyDescent="0.3">
      <c r="E1720">
        <v>3464</v>
      </c>
      <c r="F1720">
        <v>0</v>
      </c>
      <c r="G1720">
        <v>23</v>
      </c>
      <c r="H1720">
        <v>4</v>
      </c>
      <c r="I1720">
        <f t="shared" si="78"/>
        <v>0.48163632235658738</v>
      </c>
      <c r="J1720">
        <f t="shared" si="79"/>
        <v>0.61813419394595093</v>
      </c>
      <c r="K1720">
        <v>0</v>
      </c>
      <c r="L1720">
        <f t="shared" si="80"/>
        <v>-0.96268602514564816</v>
      </c>
    </row>
    <row r="1721" spans="5:12" x14ac:dyDescent="0.3">
      <c r="E1721">
        <v>3466</v>
      </c>
      <c r="F1721">
        <v>0</v>
      </c>
      <c r="G1721">
        <v>28</v>
      </c>
      <c r="H1721">
        <v>1</v>
      </c>
      <c r="I1721">
        <f t="shared" si="78"/>
        <v>-0.40570688042225617</v>
      </c>
      <c r="J1721">
        <f t="shared" si="79"/>
        <v>0.39994197604775911</v>
      </c>
      <c r="K1721">
        <v>1</v>
      </c>
      <c r="L1721">
        <f t="shared" si="80"/>
        <v>-0.91643580227695931</v>
      </c>
    </row>
    <row r="1722" spans="5:12" x14ac:dyDescent="0.3">
      <c r="E1722">
        <v>3467</v>
      </c>
      <c r="F1722">
        <v>0</v>
      </c>
      <c r="G1722">
        <v>24</v>
      </c>
      <c r="H1722">
        <v>1</v>
      </c>
      <c r="I1722">
        <f t="shared" si="78"/>
        <v>-0.28753709172701242</v>
      </c>
      <c r="J1722">
        <f t="shared" si="79"/>
        <v>0.42860693442267345</v>
      </c>
      <c r="K1722">
        <v>0</v>
      </c>
      <c r="L1722">
        <f t="shared" si="80"/>
        <v>-0.55967792510557524</v>
      </c>
    </row>
    <row r="1723" spans="5:12" x14ac:dyDescent="0.3">
      <c r="E1723">
        <v>3468</v>
      </c>
      <c r="F1723">
        <v>0</v>
      </c>
      <c r="G1723">
        <v>27</v>
      </c>
      <c r="H1723">
        <v>1</v>
      </c>
      <c r="I1723">
        <f t="shared" si="78"/>
        <v>-0.37616443324844512</v>
      </c>
      <c r="J1723">
        <f t="shared" si="79"/>
        <v>0.40705232119841905</v>
      </c>
      <c r="K1723">
        <v>1</v>
      </c>
      <c r="L1723">
        <f t="shared" si="80"/>
        <v>-0.89881354848874218</v>
      </c>
    </row>
    <row r="1724" spans="5:12" x14ac:dyDescent="0.3">
      <c r="E1724">
        <v>3472</v>
      </c>
      <c r="F1724">
        <v>0</v>
      </c>
      <c r="G1724">
        <v>26</v>
      </c>
      <c r="H1724">
        <v>0</v>
      </c>
      <c r="I1724">
        <f t="shared" si="78"/>
        <v>-0.59316564171123054</v>
      </c>
      <c r="J1724">
        <f t="shared" si="79"/>
        <v>0.35590883920341287</v>
      </c>
      <c r="K1724">
        <v>0</v>
      </c>
      <c r="L1724">
        <f t="shared" si="80"/>
        <v>-0.43991500886364249</v>
      </c>
    </row>
    <row r="1725" spans="5:12" x14ac:dyDescent="0.3">
      <c r="E1725">
        <v>3473</v>
      </c>
      <c r="F1725">
        <v>0</v>
      </c>
      <c r="G1725">
        <v>26</v>
      </c>
      <c r="H1725">
        <v>0</v>
      </c>
      <c r="I1725">
        <f t="shared" si="78"/>
        <v>-0.59316564171123054</v>
      </c>
      <c r="J1725">
        <f t="shared" si="79"/>
        <v>0.35590883920341287</v>
      </c>
      <c r="K1725">
        <v>1</v>
      </c>
      <c r="L1725">
        <f t="shared" si="80"/>
        <v>-1.0330806505748729</v>
      </c>
    </row>
    <row r="1726" spans="5:12" x14ac:dyDescent="0.3">
      <c r="E1726">
        <v>3474</v>
      </c>
      <c r="F1726">
        <v>0</v>
      </c>
      <c r="G1726">
        <v>22</v>
      </c>
      <c r="H1726">
        <v>2</v>
      </c>
      <c r="I1726">
        <f t="shared" si="78"/>
        <v>1.8091458257205761E-2</v>
      </c>
      <c r="J1726">
        <f t="shared" si="79"/>
        <v>0.50452274120688312</v>
      </c>
      <c r="K1726">
        <v>0</v>
      </c>
      <c r="L1726">
        <f t="shared" si="80"/>
        <v>-0.70223382173834725</v>
      </c>
    </row>
    <row r="1727" spans="5:12" x14ac:dyDescent="0.3">
      <c r="E1727">
        <v>3476</v>
      </c>
      <c r="F1727">
        <v>0</v>
      </c>
      <c r="G1727">
        <v>24</v>
      </c>
      <c r="H1727">
        <v>0</v>
      </c>
      <c r="I1727">
        <f t="shared" si="78"/>
        <v>-0.53408074736360867</v>
      </c>
      <c r="J1727">
        <f t="shared" si="79"/>
        <v>0.36956562245441987</v>
      </c>
      <c r="K1727">
        <v>1</v>
      </c>
      <c r="L1727">
        <f t="shared" si="80"/>
        <v>-0.99542695638034351</v>
      </c>
    </row>
    <row r="1728" spans="5:12" x14ac:dyDescent="0.3">
      <c r="E1728">
        <v>3479</v>
      </c>
      <c r="F1728">
        <v>0</v>
      </c>
      <c r="G1728">
        <v>31</v>
      </c>
      <c r="H1728">
        <v>5</v>
      </c>
      <c r="I1728">
        <f t="shared" si="78"/>
        <v>0.49184040060269618</v>
      </c>
      <c r="J1728">
        <f t="shared" si="79"/>
        <v>0.62053988775843916</v>
      </c>
      <c r="K1728">
        <v>0</v>
      </c>
      <c r="L1728">
        <f t="shared" si="80"/>
        <v>-0.96900579375332752</v>
      </c>
    </row>
    <row r="1729" spans="5:12" x14ac:dyDescent="0.3">
      <c r="E1729">
        <v>3480</v>
      </c>
      <c r="F1729">
        <v>0</v>
      </c>
      <c r="G1729">
        <v>27</v>
      </c>
      <c r="H1729">
        <v>2</v>
      </c>
      <c r="I1729">
        <f t="shared" si="78"/>
        <v>-0.12962077761184887</v>
      </c>
      <c r="J1729">
        <f t="shared" si="79"/>
        <v>0.46764010094237973</v>
      </c>
      <c r="K1729">
        <v>0</v>
      </c>
      <c r="L1729">
        <f t="shared" si="80"/>
        <v>-0.63043551637680539</v>
      </c>
    </row>
    <row r="1730" spans="5:12" x14ac:dyDescent="0.3">
      <c r="E1730">
        <v>3481</v>
      </c>
      <c r="F1730">
        <v>0</v>
      </c>
      <c r="G1730">
        <v>25</v>
      </c>
      <c r="H1730">
        <v>1</v>
      </c>
      <c r="I1730">
        <f t="shared" si="78"/>
        <v>-0.31707953890082324</v>
      </c>
      <c r="J1730">
        <f t="shared" si="79"/>
        <v>0.4213876510165866</v>
      </c>
      <c r="K1730">
        <v>0</v>
      </c>
      <c r="L1730">
        <f t="shared" si="80"/>
        <v>-0.54712254379987779</v>
      </c>
    </row>
    <row r="1731" spans="5:12" x14ac:dyDescent="0.3">
      <c r="E1731">
        <v>3485</v>
      </c>
      <c r="F1731">
        <v>0</v>
      </c>
      <c r="G1731">
        <v>32</v>
      </c>
      <c r="H1731">
        <v>3</v>
      </c>
      <c r="I1731">
        <f t="shared" si="78"/>
        <v>-3.0789357844307474E-2</v>
      </c>
      <c r="J1731">
        <f t="shared" si="79"/>
        <v>0.49230326856119494</v>
      </c>
      <c r="K1731">
        <v>0</v>
      </c>
      <c r="L1731">
        <f t="shared" si="80"/>
        <v>-0.67787099502704817</v>
      </c>
    </row>
    <row r="1732" spans="5:12" x14ac:dyDescent="0.3">
      <c r="E1732">
        <v>3488</v>
      </c>
      <c r="F1732">
        <v>0</v>
      </c>
      <c r="G1732">
        <v>19</v>
      </c>
      <c r="H1732">
        <v>2</v>
      </c>
      <c r="I1732">
        <f t="shared" si="78"/>
        <v>0.10671879977863857</v>
      </c>
      <c r="J1732">
        <f t="shared" si="79"/>
        <v>0.52665440770817551</v>
      </c>
      <c r="K1732">
        <v>1</v>
      </c>
      <c r="L1732">
        <f t="shared" si="80"/>
        <v>-0.64121071840360044</v>
      </c>
    </row>
    <row r="1733" spans="5:12" x14ac:dyDescent="0.3">
      <c r="E1733">
        <v>3491</v>
      </c>
      <c r="F1733">
        <v>0</v>
      </c>
      <c r="G1733">
        <v>35</v>
      </c>
      <c r="H1733">
        <v>0</v>
      </c>
      <c r="I1733">
        <f t="shared" si="78"/>
        <v>-0.85904766627552887</v>
      </c>
      <c r="J1733">
        <f t="shared" si="79"/>
        <v>0.29753835385707156</v>
      </c>
      <c r="K1733">
        <v>0</v>
      </c>
      <c r="L1733">
        <f t="shared" si="80"/>
        <v>-0.35316447550248925</v>
      </c>
    </row>
    <row r="1734" spans="5:12" x14ac:dyDescent="0.3">
      <c r="E1734">
        <v>3492</v>
      </c>
      <c r="F1734">
        <v>0</v>
      </c>
      <c r="G1734">
        <v>24</v>
      </c>
      <c r="H1734">
        <v>0</v>
      </c>
      <c r="I1734">
        <f t="shared" si="78"/>
        <v>-0.53408074736360867</v>
      </c>
      <c r="J1734">
        <f t="shared" si="79"/>
        <v>0.36956562245441987</v>
      </c>
      <c r="K1734">
        <v>0</v>
      </c>
      <c r="L1734">
        <f t="shared" si="80"/>
        <v>-0.46134620901673484</v>
      </c>
    </row>
    <row r="1735" spans="5:12" x14ac:dyDescent="0.3">
      <c r="E1735">
        <v>3493</v>
      </c>
      <c r="F1735">
        <v>0</v>
      </c>
      <c r="G1735">
        <v>31</v>
      </c>
      <c r="H1735">
        <v>3</v>
      </c>
      <c r="I1735">
        <f t="shared" si="78"/>
        <v>-1.2469106704964261E-3</v>
      </c>
      <c r="J1735">
        <f t="shared" si="79"/>
        <v>0.49968827237276503</v>
      </c>
      <c r="K1735">
        <v>1</v>
      </c>
      <c r="L1735">
        <f t="shared" si="80"/>
        <v>-0.69377083024345854</v>
      </c>
    </row>
    <row r="1736" spans="5:12" x14ac:dyDescent="0.3">
      <c r="E1736">
        <v>3497</v>
      </c>
      <c r="F1736">
        <v>0</v>
      </c>
      <c r="G1736">
        <v>27</v>
      </c>
      <c r="H1736">
        <v>1</v>
      </c>
      <c r="I1736">
        <f t="shared" si="78"/>
        <v>-0.37616443324844512</v>
      </c>
      <c r="J1736">
        <f t="shared" si="79"/>
        <v>0.40705232119841905</v>
      </c>
      <c r="K1736">
        <v>1</v>
      </c>
      <c r="L1736">
        <f t="shared" si="80"/>
        <v>-0.89881354848874218</v>
      </c>
    </row>
    <row r="1737" spans="5:12" x14ac:dyDescent="0.3">
      <c r="E1737">
        <v>3498</v>
      </c>
      <c r="F1737">
        <v>0</v>
      </c>
      <c r="G1737">
        <v>29</v>
      </c>
      <c r="H1737">
        <v>1</v>
      </c>
      <c r="I1737">
        <f t="shared" si="78"/>
        <v>-0.43524932759606699</v>
      </c>
      <c r="J1737">
        <f t="shared" si="79"/>
        <v>0.39287353974417194</v>
      </c>
      <c r="K1737">
        <v>1</v>
      </c>
      <c r="L1737">
        <f t="shared" si="80"/>
        <v>-0.93426750071720044</v>
      </c>
    </row>
    <row r="1738" spans="5:12" x14ac:dyDescent="0.3">
      <c r="E1738">
        <v>3504</v>
      </c>
      <c r="F1738">
        <v>0</v>
      </c>
      <c r="G1738">
        <v>31</v>
      </c>
      <c r="H1738">
        <v>0</v>
      </c>
      <c r="I1738">
        <f t="shared" si="78"/>
        <v>-0.74087787758028512</v>
      </c>
      <c r="J1738">
        <f t="shared" si="79"/>
        <v>0.3228122059411408</v>
      </c>
      <c r="K1738">
        <v>0</v>
      </c>
      <c r="L1738">
        <f t="shared" si="80"/>
        <v>-0.38980665301604345</v>
      </c>
    </row>
    <row r="1739" spans="5:12" x14ac:dyDescent="0.3">
      <c r="E1739">
        <v>3505</v>
      </c>
      <c r="F1739">
        <v>0</v>
      </c>
      <c r="G1739">
        <v>20</v>
      </c>
      <c r="H1739">
        <v>0</v>
      </c>
      <c r="I1739">
        <f t="shared" si="78"/>
        <v>-0.41591095866836486</v>
      </c>
      <c r="J1739">
        <f t="shared" si="79"/>
        <v>0.39749563466027021</v>
      </c>
      <c r="K1739">
        <v>0</v>
      </c>
      <c r="L1739">
        <f t="shared" si="80"/>
        <v>-0.50666036826642979</v>
      </c>
    </row>
    <row r="1740" spans="5:12" x14ac:dyDescent="0.3">
      <c r="E1740">
        <v>3506</v>
      </c>
      <c r="F1740">
        <v>0</v>
      </c>
      <c r="G1740">
        <v>24</v>
      </c>
      <c r="H1740">
        <v>4</v>
      </c>
      <c r="I1740">
        <f t="shared" ref="I1740:I1803" si="81">$H$5+$H$6*G1740+H1740*$H$7</f>
        <v>0.45209387518277633</v>
      </c>
      <c r="J1740">
        <f t="shared" ref="J1740:J1803" si="82">EXP(I1740)/(1+EXP(I1740))</f>
        <v>0.6111369560483515</v>
      </c>
      <c r="K1740">
        <v>0</v>
      </c>
      <c r="L1740">
        <f t="shared" ref="L1740:L1803" si="83">IF(K1740=1,LN(J1740),LN(1-J1740))</f>
        <v>-0.94452806945935608</v>
      </c>
    </row>
    <row r="1741" spans="5:12" x14ac:dyDescent="0.3">
      <c r="E1741">
        <v>3508</v>
      </c>
      <c r="F1741">
        <v>0</v>
      </c>
      <c r="G1741">
        <v>30</v>
      </c>
      <c r="H1741">
        <v>2</v>
      </c>
      <c r="I1741">
        <f t="shared" si="81"/>
        <v>-0.21824811913328179</v>
      </c>
      <c r="J1741">
        <f t="shared" si="82"/>
        <v>0.44565351954673166</v>
      </c>
      <c r="K1741">
        <v>1</v>
      </c>
      <c r="L1741">
        <f t="shared" si="83"/>
        <v>-0.80821349087857619</v>
      </c>
    </row>
    <row r="1742" spans="5:12" x14ac:dyDescent="0.3">
      <c r="E1742">
        <v>3509</v>
      </c>
      <c r="F1742">
        <v>0</v>
      </c>
      <c r="G1742">
        <v>26</v>
      </c>
      <c r="H1742">
        <v>1</v>
      </c>
      <c r="I1742">
        <f t="shared" si="81"/>
        <v>-0.34662198607463429</v>
      </c>
      <c r="J1742">
        <f t="shared" si="82"/>
        <v>0.41420181963297931</v>
      </c>
      <c r="K1742">
        <v>0</v>
      </c>
      <c r="L1742">
        <f t="shared" si="83"/>
        <v>-0.5347799508292097</v>
      </c>
    </row>
    <row r="1743" spans="5:12" x14ac:dyDescent="0.3">
      <c r="E1743">
        <v>3511</v>
      </c>
      <c r="F1743">
        <v>0</v>
      </c>
      <c r="G1743">
        <v>26</v>
      </c>
      <c r="H1743">
        <v>1</v>
      </c>
      <c r="I1743">
        <f t="shared" si="81"/>
        <v>-0.34662198607463429</v>
      </c>
      <c r="J1743">
        <f t="shared" si="82"/>
        <v>0.41420181963297931</v>
      </c>
      <c r="K1743">
        <v>0</v>
      </c>
      <c r="L1743">
        <f t="shared" si="83"/>
        <v>-0.5347799508292097</v>
      </c>
    </row>
    <row r="1744" spans="5:12" x14ac:dyDescent="0.3">
      <c r="E1744">
        <v>3512</v>
      </c>
      <c r="F1744">
        <v>0</v>
      </c>
      <c r="G1744">
        <v>31</v>
      </c>
      <c r="H1744">
        <v>3</v>
      </c>
      <c r="I1744">
        <f t="shared" si="81"/>
        <v>-1.2469106704964261E-3</v>
      </c>
      <c r="J1744">
        <f t="shared" si="82"/>
        <v>0.49968827237276503</v>
      </c>
      <c r="K1744">
        <v>1</v>
      </c>
      <c r="L1744">
        <f t="shared" si="83"/>
        <v>-0.69377083024345854</v>
      </c>
    </row>
    <row r="1745" spans="5:12" x14ac:dyDescent="0.3">
      <c r="E1745">
        <v>3514</v>
      </c>
      <c r="F1745">
        <v>0</v>
      </c>
      <c r="G1745">
        <v>24</v>
      </c>
      <c r="H1745">
        <v>0</v>
      </c>
      <c r="I1745">
        <f t="shared" si="81"/>
        <v>-0.53408074736360867</v>
      </c>
      <c r="J1745">
        <f t="shared" si="82"/>
        <v>0.36956562245441987</v>
      </c>
      <c r="K1745">
        <v>1</v>
      </c>
      <c r="L1745">
        <f t="shared" si="83"/>
        <v>-0.99542695638034351</v>
      </c>
    </row>
    <row r="1746" spans="5:12" x14ac:dyDescent="0.3">
      <c r="E1746">
        <v>3518</v>
      </c>
      <c r="F1746">
        <v>0</v>
      </c>
      <c r="G1746">
        <v>28</v>
      </c>
      <c r="H1746">
        <v>1</v>
      </c>
      <c r="I1746">
        <f t="shared" si="81"/>
        <v>-0.40570688042225617</v>
      </c>
      <c r="J1746">
        <f t="shared" si="82"/>
        <v>0.39994197604775911</v>
      </c>
      <c r="K1746">
        <v>0</v>
      </c>
      <c r="L1746">
        <f t="shared" si="83"/>
        <v>-0.5107289218547032</v>
      </c>
    </row>
    <row r="1747" spans="5:12" x14ac:dyDescent="0.3">
      <c r="E1747">
        <v>3519</v>
      </c>
      <c r="F1747">
        <v>0</v>
      </c>
      <c r="G1747">
        <v>28</v>
      </c>
      <c r="H1747">
        <v>1</v>
      </c>
      <c r="I1747">
        <f t="shared" si="81"/>
        <v>-0.40570688042225617</v>
      </c>
      <c r="J1747">
        <f t="shared" si="82"/>
        <v>0.39994197604775911</v>
      </c>
      <c r="K1747">
        <v>0</v>
      </c>
      <c r="L1747">
        <f t="shared" si="83"/>
        <v>-0.5107289218547032</v>
      </c>
    </row>
    <row r="1748" spans="5:12" x14ac:dyDescent="0.3">
      <c r="E1748">
        <v>3520</v>
      </c>
      <c r="F1748">
        <v>0</v>
      </c>
      <c r="G1748">
        <v>27</v>
      </c>
      <c r="H1748">
        <v>2</v>
      </c>
      <c r="I1748">
        <f t="shared" si="81"/>
        <v>-0.12962077761184887</v>
      </c>
      <c r="J1748">
        <f t="shared" si="82"/>
        <v>0.46764010094237973</v>
      </c>
      <c r="K1748">
        <v>0</v>
      </c>
      <c r="L1748">
        <f t="shared" si="83"/>
        <v>-0.63043551637680539</v>
      </c>
    </row>
    <row r="1749" spans="5:12" x14ac:dyDescent="0.3">
      <c r="E1749">
        <v>3522</v>
      </c>
      <c r="F1749">
        <v>0</v>
      </c>
      <c r="G1749">
        <v>30</v>
      </c>
      <c r="H1749">
        <v>0</v>
      </c>
      <c r="I1749">
        <f t="shared" si="81"/>
        <v>-0.71133543040647429</v>
      </c>
      <c r="J1749">
        <f t="shared" si="82"/>
        <v>0.32930382606524239</v>
      </c>
      <c r="K1749">
        <v>0</v>
      </c>
      <c r="L1749">
        <f t="shared" si="83"/>
        <v>-0.39943904047784023</v>
      </c>
    </row>
    <row r="1750" spans="5:12" x14ac:dyDescent="0.3">
      <c r="E1750">
        <v>3524</v>
      </c>
      <c r="F1750">
        <v>0</v>
      </c>
      <c r="G1750">
        <v>34</v>
      </c>
      <c r="H1750">
        <v>4</v>
      </c>
      <c r="I1750">
        <f t="shared" si="81"/>
        <v>0.15666940344466695</v>
      </c>
      <c r="J1750">
        <f t="shared" si="82"/>
        <v>0.53908743247964408</v>
      </c>
      <c r="K1750">
        <v>0</v>
      </c>
      <c r="L1750">
        <f t="shared" si="83"/>
        <v>-0.7745469122801536</v>
      </c>
    </row>
    <row r="1751" spans="5:12" x14ac:dyDescent="0.3">
      <c r="E1751">
        <v>3525</v>
      </c>
      <c r="F1751">
        <v>0</v>
      </c>
      <c r="G1751">
        <v>24</v>
      </c>
      <c r="H1751">
        <v>1</v>
      </c>
      <c r="I1751">
        <f t="shared" si="81"/>
        <v>-0.28753709172701242</v>
      </c>
      <c r="J1751">
        <f t="shared" si="82"/>
        <v>0.42860693442267345</v>
      </c>
      <c r="K1751">
        <v>0</v>
      </c>
      <c r="L1751">
        <f t="shared" si="83"/>
        <v>-0.55967792510557524</v>
      </c>
    </row>
    <row r="1752" spans="5:12" x14ac:dyDescent="0.3">
      <c r="E1752">
        <v>3527</v>
      </c>
      <c r="F1752">
        <v>0</v>
      </c>
      <c r="G1752">
        <v>29</v>
      </c>
      <c r="H1752">
        <v>2</v>
      </c>
      <c r="I1752">
        <f t="shared" si="81"/>
        <v>-0.18870567195947074</v>
      </c>
      <c r="J1752">
        <f t="shared" si="82"/>
        <v>0.4529630806334754</v>
      </c>
      <c r="K1752">
        <v>0</v>
      </c>
      <c r="L1752">
        <f t="shared" si="83"/>
        <v>-0.60323898456626601</v>
      </c>
    </row>
    <row r="1753" spans="5:12" x14ac:dyDescent="0.3">
      <c r="E1753">
        <v>3531</v>
      </c>
      <c r="F1753">
        <v>0</v>
      </c>
      <c r="G1753">
        <v>22</v>
      </c>
      <c r="H1753">
        <v>4</v>
      </c>
      <c r="I1753">
        <f t="shared" si="81"/>
        <v>0.5111787695303982</v>
      </c>
      <c r="J1753">
        <f t="shared" si="82"/>
        <v>0.62508276488416425</v>
      </c>
      <c r="K1753">
        <v>0</v>
      </c>
      <c r="L1753">
        <f t="shared" si="83"/>
        <v>-0.98104998372872998</v>
      </c>
    </row>
    <row r="1754" spans="5:12" x14ac:dyDescent="0.3">
      <c r="E1754">
        <v>3533</v>
      </c>
      <c r="F1754">
        <v>0</v>
      </c>
      <c r="G1754">
        <v>32</v>
      </c>
      <c r="H1754">
        <v>2</v>
      </c>
      <c r="I1754">
        <f t="shared" si="81"/>
        <v>-0.27733301348090367</v>
      </c>
      <c r="J1754">
        <f t="shared" si="82"/>
        <v>0.43110774424711629</v>
      </c>
      <c r="K1754">
        <v>1</v>
      </c>
      <c r="L1754">
        <f t="shared" si="83"/>
        <v>-0.84139723346760398</v>
      </c>
    </row>
    <row r="1755" spans="5:12" x14ac:dyDescent="0.3">
      <c r="E1755">
        <v>3534</v>
      </c>
      <c r="F1755">
        <v>0</v>
      </c>
      <c r="G1755">
        <v>28</v>
      </c>
      <c r="H1755">
        <v>0</v>
      </c>
      <c r="I1755">
        <f t="shared" si="81"/>
        <v>-0.65225053605885241</v>
      </c>
      <c r="J1755">
        <f t="shared" si="82"/>
        <v>0.34248256352607059</v>
      </c>
      <c r="K1755">
        <v>0</v>
      </c>
      <c r="L1755">
        <f t="shared" si="83"/>
        <v>-0.41928399592986543</v>
      </c>
    </row>
    <row r="1756" spans="5:12" x14ac:dyDescent="0.3">
      <c r="E1756">
        <v>3536</v>
      </c>
      <c r="F1756">
        <v>0</v>
      </c>
      <c r="G1756">
        <v>22</v>
      </c>
      <c r="H1756">
        <v>1</v>
      </c>
      <c r="I1756">
        <f t="shared" si="81"/>
        <v>-0.22845219737939049</v>
      </c>
      <c r="J1756">
        <f t="shared" si="82"/>
        <v>0.44313405718131693</v>
      </c>
      <c r="K1756">
        <v>0</v>
      </c>
      <c r="L1756">
        <f t="shared" si="83"/>
        <v>-0.58543074518798954</v>
      </c>
    </row>
    <row r="1757" spans="5:12" x14ac:dyDescent="0.3">
      <c r="E1757">
        <v>3537</v>
      </c>
      <c r="F1757">
        <v>0</v>
      </c>
      <c r="G1757">
        <v>27</v>
      </c>
      <c r="H1757">
        <v>1</v>
      </c>
      <c r="I1757">
        <f t="shared" si="81"/>
        <v>-0.37616443324844512</v>
      </c>
      <c r="J1757">
        <f t="shared" si="82"/>
        <v>0.40705232119841905</v>
      </c>
      <c r="K1757">
        <v>0</v>
      </c>
      <c r="L1757">
        <f t="shared" si="83"/>
        <v>-0.52264911524029722</v>
      </c>
    </row>
    <row r="1758" spans="5:12" x14ac:dyDescent="0.3">
      <c r="E1758">
        <v>3539</v>
      </c>
      <c r="F1758">
        <v>0</v>
      </c>
      <c r="G1758">
        <v>31</v>
      </c>
      <c r="H1758">
        <v>0</v>
      </c>
      <c r="I1758">
        <f t="shared" si="81"/>
        <v>-0.74087787758028512</v>
      </c>
      <c r="J1758">
        <f t="shared" si="82"/>
        <v>0.3228122059411408</v>
      </c>
      <c r="K1758">
        <v>0</v>
      </c>
      <c r="L1758">
        <f t="shared" si="83"/>
        <v>-0.38980665301604345</v>
      </c>
    </row>
    <row r="1759" spans="5:12" x14ac:dyDescent="0.3">
      <c r="E1759">
        <v>3544</v>
      </c>
      <c r="F1759">
        <v>0</v>
      </c>
      <c r="G1759">
        <v>28</v>
      </c>
      <c r="H1759">
        <v>2</v>
      </c>
      <c r="I1759">
        <f t="shared" si="81"/>
        <v>-0.15916322478565992</v>
      </c>
      <c r="J1759">
        <f t="shared" si="82"/>
        <v>0.46029298303001775</v>
      </c>
      <c r="K1759">
        <v>0</v>
      </c>
      <c r="L1759">
        <f t="shared" si="83"/>
        <v>-0.61672884783008641</v>
      </c>
    </row>
    <row r="1760" spans="5:12" x14ac:dyDescent="0.3">
      <c r="E1760">
        <v>3545</v>
      </c>
      <c r="F1760">
        <v>0</v>
      </c>
      <c r="G1760">
        <v>26</v>
      </c>
      <c r="H1760">
        <v>0</v>
      </c>
      <c r="I1760">
        <f t="shared" si="81"/>
        <v>-0.59316564171123054</v>
      </c>
      <c r="J1760">
        <f t="shared" si="82"/>
        <v>0.35590883920341287</v>
      </c>
      <c r="K1760">
        <v>0</v>
      </c>
      <c r="L1760">
        <f t="shared" si="83"/>
        <v>-0.43991500886364249</v>
      </c>
    </row>
    <row r="1761" spans="5:12" x14ac:dyDescent="0.3">
      <c r="E1761">
        <v>3547</v>
      </c>
      <c r="F1761">
        <v>0</v>
      </c>
      <c r="G1761">
        <v>23</v>
      </c>
      <c r="H1761">
        <v>3</v>
      </c>
      <c r="I1761">
        <f t="shared" si="81"/>
        <v>0.23509266671999107</v>
      </c>
      <c r="J1761">
        <f t="shared" si="82"/>
        <v>0.55850396207037833</v>
      </c>
      <c r="K1761">
        <v>0</v>
      </c>
      <c r="L1761">
        <f t="shared" si="83"/>
        <v>-0.81758623309023215</v>
      </c>
    </row>
    <row r="1762" spans="5:12" x14ac:dyDescent="0.3">
      <c r="E1762">
        <v>3548</v>
      </c>
      <c r="F1762">
        <v>0</v>
      </c>
      <c r="G1762">
        <v>21</v>
      </c>
      <c r="H1762">
        <v>2</v>
      </c>
      <c r="I1762">
        <f t="shared" si="81"/>
        <v>4.7633905431016699E-2</v>
      </c>
      <c r="J1762">
        <f t="shared" si="82"/>
        <v>0.51190622518510587</v>
      </c>
      <c r="K1762">
        <v>1</v>
      </c>
      <c r="L1762">
        <f t="shared" si="83"/>
        <v>-0.6696138246526997</v>
      </c>
    </row>
    <row r="1763" spans="5:12" x14ac:dyDescent="0.3">
      <c r="E1763">
        <v>3549</v>
      </c>
      <c r="F1763">
        <v>0</v>
      </c>
      <c r="G1763">
        <v>25</v>
      </c>
      <c r="H1763">
        <v>0</v>
      </c>
      <c r="I1763">
        <f t="shared" si="81"/>
        <v>-0.56362319453741949</v>
      </c>
      <c r="J1763">
        <f t="shared" si="82"/>
        <v>0.36270953759513541</v>
      </c>
      <c r="K1763">
        <v>0</v>
      </c>
      <c r="L1763">
        <f t="shared" si="83"/>
        <v>-0.45052974240251975</v>
      </c>
    </row>
    <row r="1764" spans="5:12" x14ac:dyDescent="0.3">
      <c r="E1764">
        <v>3551</v>
      </c>
      <c r="F1764">
        <v>0</v>
      </c>
      <c r="G1764">
        <v>28</v>
      </c>
      <c r="H1764">
        <v>1</v>
      </c>
      <c r="I1764">
        <f t="shared" si="81"/>
        <v>-0.40570688042225617</v>
      </c>
      <c r="J1764">
        <f t="shared" si="82"/>
        <v>0.39994197604775911</v>
      </c>
      <c r="K1764">
        <v>1</v>
      </c>
      <c r="L1764">
        <f t="shared" si="83"/>
        <v>-0.91643580227695931</v>
      </c>
    </row>
    <row r="1765" spans="5:12" x14ac:dyDescent="0.3">
      <c r="E1765">
        <v>3555</v>
      </c>
      <c r="F1765">
        <v>0</v>
      </c>
      <c r="G1765">
        <v>23</v>
      </c>
      <c r="H1765">
        <v>1</v>
      </c>
      <c r="I1765">
        <f t="shared" si="81"/>
        <v>-0.25799464455320137</v>
      </c>
      <c r="J1765">
        <f t="shared" si="82"/>
        <v>0.43585673272397496</v>
      </c>
      <c r="K1765">
        <v>0</v>
      </c>
      <c r="L1765">
        <f t="shared" si="83"/>
        <v>-0.57244703974874178</v>
      </c>
    </row>
    <row r="1766" spans="5:12" x14ac:dyDescent="0.3">
      <c r="E1766">
        <v>3558</v>
      </c>
      <c r="F1766">
        <v>0</v>
      </c>
      <c r="G1766">
        <v>27</v>
      </c>
      <c r="H1766">
        <v>1</v>
      </c>
      <c r="I1766">
        <f t="shared" si="81"/>
        <v>-0.37616443324844512</v>
      </c>
      <c r="J1766">
        <f t="shared" si="82"/>
        <v>0.40705232119841905</v>
      </c>
      <c r="K1766">
        <v>0</v>
      </c>
      <c r="L1766">
        <f t="shared" si="83"/>
        <v>-0.52264911524029722</v>
      </c>
    </row>
    <row r="1767" spans="5:12" x14ac:dyDescent="0.3">
      <c r="E1767">
        <v>3563</v>
      </c>
      <c r="F1767">
        <v>0</v>
      </c>
      <c r="G1767">
        <v>27</v>
      </c>
      <c r="H1767">
        <v>2</v>
      </c>
      <c r="I1767">
        <f t="shared" si="81"/>
        <v>-0.12962077761184887</v>
      </c>
      <c r="J1767">
        <f t="shared" si="82"/>
        <v>0.46764010094237973</v>
      </c>
      <c r="K1767">
        <v>0</v>
      </c>
      <c r="L1767">
        <f t="shared" si="83"/>
        <v>-0.63043551637680539</v>
      </c>
    </row>
    <row r="1768" spans="5:12" x14ac:dyDescent="0.3">
      <c r="E1768">
        <v>3564</v>
      </c>
      <c r="F1768">
        <v>0</v>
      </c>
      <c r="G1768">
        <v>27</v>
      </c>
      <c r="H1768">
        <v>3</v>
      </c>
      <c r="I1768">
        <f t="shared" si="81"/>
        <v>0.11692287802474732</v>
      </c>
      <c r="J1768">
        <f t="shared" si="82"/>
        <v>0.52919746397064094</v>
      </c>
      <c r="K1768">
        <v>1</v>
      </c>
      <c r="L1768">
        <f t="shared" si="83"/>
        <v>-0.63639363894737511</v>
      </c>
    </row>
    <row r="1769" spans="5:12" x14ac:dyDescent="0.3">
      <c r="E1769">
        <v>3565</v>
      </c>
      <c r="F1769">
        <v>0</v>
      </c>
      <c r="G1769">
        <v>33</v>
      </c>
      <c r="H1769">
        <v>2</v>
      </c>
      <c r="I1769">
        <f t="shared" si="81"/>
        <v>-0.30687546065471449</v>
      </c>
      <c r="J1769">
        <f t="shared" si="82"/>
        <v>0.42387758611825499</v>
      </c>
      <c r="K1769">
        <v>0</v>
      </c>
      <c r="L1769">
        <f t="shared" si="83"/>
        <v>-0.55143511676604151</v>
      </c>
    </row>
    <row r="1770" spans="5:12" x14ac:dyDescent="0.3">
      <c r="E1770">
        <v>3569</v>
      </c>
      <c r="F1770">
        <v>0</v>
      </c>
      <c r="G1770">
        <v>27</v>
      </c>
      <c r="H1770">
        <v>3</v>
      </c>
      <c r="I1770">
        <f t="shared" si="81"/>
        <v>0.11692287802474732</v>
      </c>
      <c r="J1770">
        <f t="shared" si="82"/>
        <v>0.52919746397064094</v>
      </c>
      <c r="K1770">
        <v>0</v>
      </c>
      <c r="L1770">
        <f t="shared" si="83"/>
        <v>-0.75331651697212254</v>
      </c>
    </row>
    <row r="1771" spans="5:12" x14ac:dyDescent="0.3">
      <c r="E1771">
        <v>3573</v>
      </c>
      <c r="F1771">
        <v>0</v>
      </c>
      <c r="G1771">
        <v>29</v>
      </c>
      <c r="H1771">
        <v>2</v>
      </c>
      <c r="I1771">
        <f t="shared" si="81"/>
        <v>-0.18870567195947074</v>
      </c>
      <c r="J1771">
        <f t="shared" si="82"/>
        <v>0.4529630806334754</v>
      </c>
      <c r="K1771">
        <v>0</v>
      </c>
      <c r="L1771">
        <f t="shared" si="83"/>
        <v>-0.60323898456626601</v>
      </c>
    </row>
    <row r="1772" spans="5:12" x14ac:dyDescent="0.3">
      <c r="E1772">
        <v>3574</v>
      </c>
      <c r="F1772">
        <v>0</v>
      </c>
      <c r="G1772">
        <v>26</v>
      </c>
      <c r="H1772">
        <v>1</v>
      </c>
      <c r="I1772">
        <f t="shared" si="81"/>
        <v>-0.34662198607463429</v>
      </c>
      <c r="J1772">
        <f t="shared" si="82"/>
        <v>0.41420181963297931</v>
      </c>
      <c r="K1772">
        <v>1</v>
      </c>
      <c r="L1772">
        <f t="shared" si="83"/>
        <v>-0.88140193690384405</v>
      </c>
    </row>
    <row r="1773" spans="5:12" x14ac:dyDescent="0.3">
      <c r="E1773">
        <v>3575</v>
      </c>
      <c r="F1773">
        <v>0</v>
      </c>
      <c r="G1773">
        <v>35</v>
      </c>
      <c r="H1773">
        <v>0</v>
      </c>
      <c r="I1773">
        <f t="shared" si="81"/>
        <v>-0.85904766627552887</v>
      </c>
      <c r="J1773">
        <f t="shared" si="82"/>
        <v>0.29753835385707156</v>
      </c>
      <c r="K1773">
        <v>1</v>
      </c>
      <c r="L1773">
        <f t="shared" si="83"/>
        <v>-1.2122121417780181</v>
      </c>
    </row>
    <row r="1774" spans="5:12" x14ac:dyDescent="0.3">
      <c r="E1774">
        <v>3576</v>
      </c>
      <c r="F1774">
        <v>0</v>
      </c>
      <c r="G1774">
        <v>24</v>
      </c>
      <c r="H1774">
        <v>2</v>
      </c>
      <c r="I1774">
        <f t="shared" si="81"/>
        <v>-4.0993436090416169E-2</v>
      </c>
      <c r="J1774">
        <f t="shared" si="82"/>
        <v>0.48975307590091938</v>
      </c>
      <c r="K1774">
        <v>1</v>
      </c>
      <c r="L1774">
        <f t="shared" si="83"/>
        <v>-0.7138539416240306</v>
      </c>
    </row>
    <row r="1775" spans="5:12" x14ac:dyDescent="0.3">
      <c r="E1775">
        <v>3578</v>
      </c>
      <c r="F1775">
        <v>0</v>
      </c>
      <c r="G1775">
        <v>23</v>
      </c>
      <c r="H1775">
        <v>1</v>
      </c>
      <c r="I1775">
        <f t="shared" si="81"/>
        <v>-0.25799464455320137</v>
      </c>
      <c r="J1775">
        <f t="shared" si="82"/>
        <v>0.43585673272397496</v>
      </c>
      <c r="K1775">
        <v>1</v>
      </c>
      <c r="L1775">
        <f t="shared" si="83"/>
        <v>-0.83044168430194298</v>
      </c>
    </row>
    <row r="1776" spans="5:12" x14ac:dyDescent="0.3">
      <c r="E1776">
        <v>3579</v>
      </c>
      <c r="F1776">
        <v>0</v>
      </c>
      <c r="G1776">
        <v>30</v>
      </c>
      <c r="H1776">
        <v>1</v>
      </c>
      <c r="I1776">
        <f t="shared" si="81"/>
        <v>-0.46479177476987804</v>
      </c>
      <c r="J1776">
        <f t="shared" si="82"/>
        <v>0.38584969912226913</v>
      </c>
      <c r="K1776">
        <v>0</v>
      </c>
      <c r="L1776">
        <f t="shared" si="83"/>
        <v>-0.48751559108796061</v>
      </c>
    </row>
    <row r="1777" spans="5:12" x14ac:dyDescent="0.3">
      <c r="E1777">
        <v>3581</v>
      </c>
      <c r="F1777">
        <v>0</v>
      </c>
      <c r="G1777">
        <v>26</v>
      </c>
      <c r="H1777">
        <v>2</v>
      </c>
      <c r="I1777">
        <f t="shared" si="81"/>
        <v>-0.10007833043803804</v>
      </c>
      <c r="J1777">
        <f t="shared" si="82"/>
        <v>0.47500127882482573</v>
      </c>
      <c r="K1777">
        <v>0</v>
      </c>
      <c r="L1777">
        <f t="shared" si="83"/>
        <v>-0.64435945225029079</v>
      </c>
    </row>
    <row r="1778" spans="5:12" x14ac:dyDescent="0.3">
      <c r="E1778">
        <v>3586</v>
      </c>
      <c r="F1778">
        <v>0</v>
      </c>
      <c r="G1778">
        <v>27</v>
      </c>
      <c r="H1778">
        <v>2</v>
      </c>
      <c r="I1778">
        <f t="shared" si="81"/>
        <v>-0.12962077761184887</v>
      </c>
      <c r="J1778">
        <f t="shared" si="82"/>
        <v>0.46764010094237973</v>
      </c>
      <c r="K1778">
        <v>0</v>
      </c>
      <c r="L1778">
        <f t="shared" si="83"/>
        <v>-0.63043551637680539</v>
      </c>
    </row>
    <row r="1779" spans="5:12" x14ac:dyDescent="0.3">
      <c r="E1779">
        <v>3587</v>
      </c>
      <c r="F1779">
        <v>0</v>
      </c>
      <c r="G1779">
        <v>26</v>
      </c>
      <c r="H1779">
        <v>2</v>
      </c>
      <c r="I1779">
        <f t="shared" si="81"/>
        <v>-0.10007833043803804</v>
      </c>
      <c r="J1779">
        <f t="shared" si="82"/>
        <v>0.47500127882482573</v>
      </c>
      <c r="K1779">
        <v>0</v>
      </c>
      <c r="L1779">
        <f t="shared" si="83"/>
        <v>-0.64435945225029079</v>
      </c>
    </row>
    <row r="1780" spans="5:12" x14ac:dyDescent="0.3">
      <c r="E1780">
        <v>3588</v>
      </c>
      <c r="F1780">
        <v>0</v>
      </c>
      <c r="G1780">
        <v>26</v>
      </c>
      <c r="H1780">
        <v>2</v>
      </c>
      <c r="I1780">
        <f t="shared" si="81"/>
        <v>-0.10007833043803804</v>
      </c>
      <c r="J1780">
        <f t="shared" si="82"/>
        <v>0.47500127882482573</v>
      </c>
      <c r="K1780">
        <v>1</v>
      </c>
      <c r="L1780">
        <f t="shared" si="83"/>
        <v>-0.74443778268832894</v>
      </c>
    </row>
    <row r="1781" spans="5:12" x14ac:dyDescent="0.3">
      <c r="E1781">
        <v>3589</v>
      </c>
      <c r="F1781">
        <v>0</v>
      </c>
      <c r="G1781">
        <v>23</v>
      </c>
      <c r="H1781">
        <v>3</v>
      </c>
      <c r="I1781">
        <f t="shared" si="81"/>
        <v>0.23509266671999107</v>
      </c>
      <c r="J1781">
        <f t="shared" si="82"/>
        <v>0.55850396207037833</v>
      </c>
      <c r="K1781">
        <v>0</v>
      </c>
      <c r="L1781">
        <f t="shared" si="83"/>
        <v>-0.81758623309023215</v>
      </c>
    </row>
    <row r="1782" spans="5:12" x14ac:dyDescent="0.3">
      <c r="E1782">
        <v>3590</v>
      </c>
      <c r="F1782">
        <v>0</v>
      </c>
      <c r="G1782">
        <v>31</v>
      </c>
      <c r="H1782">
        <v>0</v>
      </c>
      <c r="I1782">
        <f t="shared" si="81"/>
        <v>-0.74087787758028512</v>
      </c>
      <c r="J1782">
        <f t="shared" si="82"/>
        <v>0.3228122059411408</v>
      </c>
      <c r="K1782">
        <v>0</v>
      </c>
      <c r="L1782">
        <f t="shared" si="83"/>
        <v>-0.38980665301604345</v>
      </c>
    </row>
    <row r="1783" spans="5:12" x14ac:dyDescent="0.3">
      <c r="E1783">
        <v>3591</v>
      </c>
      <c r="F1783">
        <v>0</v>
      </c>
      <c r="G1783">
        <v>23</v>
      </c>
      <c r="H1783">
        <v>2</v>
      </c>
      <c r="I1783">
        <f t="shared" si="81"/>
        <v>-1.145098891660512E-2</v>
      </c>
      <c r="J1783">
        <f t="shared" si="82"/>
        <v>0.49713728405195118</v>
      </c>
      <c r="K1783">
        <v>0</v>
      </c>
      <c r="L1783">
        <f t="shared" si="83"/>
        <v>-0.68743807665548862</v>
      </c>
    </row>
    <row r="1784" spans="5:12" x14ac:dyDescent="0.3">
      <c r="E1784">
        <v>3594</v>
      </c>
      <c r="F1784">
        <v>0</v>
      </c>
      <c r="G1784">
        <v>23</v>
      </c>
      <c r="H1784">
        <v>2</v>
      </c>
      <c r="I1784">
        <f t="shared" si="81"/>
        <v>-1.145098891660512E-2</v>
      </c>
      <c r="J1784">
        <f t="shared" si="82"/>
        <v>0.49713728405195118</v>
      </c>
      <c r="K1784">
        <v>1</v>
      </c>
      <c r="L1784">
        <f t="shared" si="83"/>
        <v>-0.69888906557209363</v>
      </c>
    </row>
    <row r="1785" spans="5:12" x14ac:dyDescent="0.3">
      <c r="E1785">
        <v>3599</v>
      </c>
      <c r="F1785">
        <v>0</v>
      </c>
      <c r="G1785">
        <v>25</v>
      </c>
      <c r="H1785">
        <v>3</v>
      </c>
      <c r="I1785">
        <f t="shared" si="81"/>
        <v>0.1760077723723692</v>
      </c>
      <c r="J1785">
        <f t="shared" si="82"/>
        <v>0.54388870017775193</v>
      </c>
      <c r="K1785">
        <v>1</v>
      </c>
      <c r="L1785">
        <f t="shared" si="83"/>
        <v>-0.60901064832014551</v>
      </c>
    </row>
    <row r="1786" spans="5:12" x14ac:dyDescent="0.3">
      <c r="E1786">
        <v>3600</v>
      </c>
      <c r="F1786">
        <v>0</v>
      </c>
      <c r="G1786">
        <v>27</v>
      </c>
      <c r="H1786">
        <v>2</v>
      </c>
      <c r="I1786">
        <f t="shared" si="81"/>
        <v>-0.12962077761184887</v>
      </c>
      <c r="J1786">
        <f t="shared" si="82"/>
        <v>0.46764010094237973</v>
      </c>
      <c r="K1786">
        <v>1</v>
      </c>
      <c r="L1786">
        <f t="shared" si="83"/>
        <v>-0.76005629398865437</v>
      </c>
    </row>
    <row r="1787" spans="5:12" x14ac:dyDescent="0.3">
      <c r="E1787">
        <v>3602</v>
      </c>
      <c r="F1787">
        <v>0</v>
      </c>
      <c r="G1787">
        <v>29</v>
      </c>
      <c r="H1787">
        <v>0</v>
      </c>
      <c r="I1787">
        <f t="shared" si="81"/>
        <v>-0.68179298323266324</v>
      </c>
      <c r="J1787">
        <f t="shared" si="82"/>
        <v>0.33586124487168312</v>
      </c>
      <c r="K1787">
        <v>0</v>
      </c>
      <c r="L1787">
        <f t="shared" si="83"/>
        <v>-0.4092641827698506</v>
      </c>
    </row>
    <row r="1788" spans="5:12" x14ac:dyDescent="0.3">
      <c r="E1788">
        <v>3606</v>
      </c>
      <c r="F1788">
        <v>0</v>
      </c>
      <c r="G1788">
        <v>28</v>
      </c>
      <c r="H1788">
        <v>2</v>
      </c>
      <c r="I1788">
        <f t="shared" si="81"/>
        <v>-0.15916322478565992</v>
      </c>
      <c r="J1788">
        <f t="shared" si="82"/>
        <v>0.46029298303001775</v>
      </c>
      <c r="K1788">
        <v>0</v>
      </c>
      <c r="L1788">
        <f t="shared" si="83"/>
        <v>-0.61672884783008641</v>
      </c>
    </row>
    <row r="1789" spans="5:12" x14ac:dyDescent="0.3">
      <c r="E1789">
        <v>3608</v>
      </c>
      <c r="F1789">
        <v>0</v>
      </c>
      <c r="G1789">
        <v>21</v>
      </c>
      <c r="H1789">
        <v>0</v>
      </c>
      <c r="I1789">
        <f t="shared" si="81"/>
        <v>-0.4454534058421758</v>
      </c>
      <c r="J1789">
        <f t="shared" si="82"/>
        <v>0.39044230173252575</v>
      </c>
      <c r="K1789">
        <v>1</v>
      </c>
      <c r="L1789">
        <f t="shared" si="83"/>
        <v>-0.94047507546550391</v>
      </c>
    </row>
    <row r="1790" spans="5:12" x14ac:dyDescent="0.3">
      <c r="E1790">
        <v>3609</v>
      </c>
      <c r="F1790">
        <v>0</v>
      </c>
      <c r="G1790">
        <v>26</v>
      </c>
      <c r="H1790">
        <v>0</v>
      </c>
      <c r="I1790">
        <f t="shared" si="81"/>
        <v>-0.59316564171123054</v>
      </c>
      <c r="J1790">
        <f t="shared" si="82"/>
        <v>0.35590883920341287</v>
      </c>
      <c r="K1790">
        <v>0</v>
      </c>
      <c r="L1790">
        <f t="shared" si="83"/>
        <v>-0.43991500886364249</v>
      </c>
    </row>
    <row r="1791" spans="5:12" x14ac:dyDescent="0.3">
      <c r="E1791">
        <v>3611</v>
      </c>
      <c r="F1791">
        <v>0</v>
      </c>
      <c r="G1791">
        <v>26</v>
      </c>
      <c r="H1791">
        <v>4</v>
      </c>
      <c r="I1791">
        <f t="shared" si="81"/>
        <v>0.39300898083515445</v>
      </c>
      <c r="J1791">
        <f t="shared" si="82"/>
        <v>0.59700683983632319</v>
      </c>
      <c r="K1791">
        <v>1</v>
      </c>
      <c r="L1791">
        <f t="shared" si="83"/>
        <v>-0.51582670864289937</v>
      </c>
    </row>
    <row r="1792" spans="5:12" x14ac:dyDescent="0.3">
      <c r="E1792">
        <v>3614</v>
      </c>
      <c r="F1792">
        <v>0</v>
      </c>
      <c r="G1792">
        <v>31</v>
      </c>
      <c r="H1792">
        <v>3</v>
      </c>
      <c r="I1792">
        <f t="shared" si="81"/>
        <v>-1.2469106704964261E-3</v>
      </c>
      <c r="J1792">
        <f t="shared" si="82"/>
        <v>0.49968827237276503</v>
      </c>
      <c r="K1792">
        <v>1</v>
      </c>
      <c r="L1792">
        <f t="shared" si="83"/>
        <v>-0.69377083024345854</v>
      </c>
    </row>
    <row r="1793" spans="5:12" x14ac:dyDescent="0.3">
      <c r="E1793">
        <v>3615</v>
      </c>
      <c r="F1793">
        <v>0</v>
      </c>
      <c r="G1793">
        <v>28</v>
      </c>
      <c r="H1793">
        <v>0</v>
      </c>
      <c r="I1793">
        <f t="shared" si="81"/>
        <v>-0.65225053605885241</v>
      </c>
      <c r="J1793">
        <f t="shared" si="82"/>
        <v>0.34248256352607059</v>
      </c>
      <c r="K1793">
        <v>0</v>
      </c>
      <c r="L1793">
        <f t="shared" si="83"/>
        <v>-0.41928399592986543</v>
      </c>
    </row>
    <row r="1794" spans="5:12" x14ac:dyDescent="0.3">
      <c r="E1794">
        <v>3618</v>
      </c>
      <c r="F1794">
        <v>0</v>
      </c>
      <c r="G1794">
        <v>27</v>
      </c>
      <c r="H1794">
        <v>1</v>
      </c>
      <c r="I1794">
        <f t="shared" si="81"/>
        <v>-0.37616443324844512</v>
      </c>
      <c r="J1794">
        <f t="shared" si="82"/>
        <v>0.40705232119841905</v>
      </c>
      <c r="K1794">
        <v>0</v>
      </c>
      <c r="L1794">
        <f t="shared" si="83"/>
        <v>-0.52264911524029722</v>
      </c>
    </row>
    <row r="1795" spans="5:12" x14ac:dyDescent="0.3">
      <c r="E1795">
        <v>3619</v>
      </c>
      <c r="F1795">
        <v>0</v>
      </c>
      <c r="G1795">
        <v>27</v>
      </c>
      <c r="H1795">
        <v>2</v>
      </c>
      <c r="I1795">
        <f t="shared" si="81"/>
        <v>-0.12962077761184887</v>
      </c>
      <c r="J1795">
        <f t="shared" si="82"/>
        <v>0.46764010094237973</v>
      </c>
      <c r="K1795">
        <v>0</v>
      </c>
      <c r="L1795">
        <f t="shared" si="83"/>
        <v>-0.63043551637680539</v>
      </c>
    </row>
    <row r="1796" spans="5:12" x14ac:dyDescent="0.3">
      <c r="E1796">
        <v>3621</v>
      </c>
      <c r="F1796">
        <v>0</v>
      </c>
      <c r="G1796">
        <v>30</v>
      </c>
      <c r="H1796">
        <v>1</v>
      </c>
      <c r="I1796">
        <f t="shared" si="81"/>
        <v>-0.46479177476987804</v>
      </c>
      <c r="J1796">
        <f t="shared" si="82"/>
        <v>0.38584969912226913</v>
      </c>
      <c r="K1796">
        <v>0</v>
      </c>
      <c r="L1796">
        <f t="shared" si="83"/>
        <v>-0.48751559108796061</v>
      </c>
    </row>
    <row r="1797" spans="5:12" x14ac:dyDescent="0.3">
      <c r="E1797">
        <v>3623</v>
      </c>
      <c r="F1797">
        <v>0</v>
      </c>
      <c r="G1797">
        <v>20</v>
      </c>
      <c r="H1797">
        <v>3</v>
      </c>
      <c r="I1797">
        <f t="shared" si="81"/>
        <v>0.32372000824142383</v>
      </c>
      <c r="J1797">
        <f t="shared" si="82"/>
        <v>0.5802305781735948</v>
      </c>
      <c r="K1797">
        <v>0</v>
      </c>
      <c r="L1797">
        <f t="shared" si="83"/>
        <v>-0.86804971410942966</v>
      </c>
    </row>
    <row r="1798" spans="5:12" x14ac:dyDescent="0.3">
      <c r="E1798">
        <v>3628</v>
      </c>
      <c r="F1798">
        <v>0</v>
      </c>
      <c r="G1798">
        <v>21</v>
      </c>
      <c r="H1798">
        <v>1</v>
      </c>
      <c r="I1798">
        <f t="shared" si="81"/>
        <v>-0.19890975020557955</v>
      </c>
      <c r="J1798">
        <f t="shared" si="82"/>
        <v>0.45043587221572295</v>
      </c>
      <c r="K1798">
        <v>0</v>
      </c>
      <c r="L1798">
        <f t="shared" si="83"/>
        <v>-0.59862980988341863</v>
      </c>
    </row>
    <row r="1799" spans="5:12" x14ac:dyDescent="0.3">
      <c r="E1799">
        <v>3629</v>
      </c>
      <c r="F1799">
        <v>0</v>
      </c>
      <c r="G1799">
        <v>30</v>
      </c>
      <c r="H1799">
        <v>1</v>
      </c>
      <c r="I1799">
        <f t="shared" si="81"/>
        <v>-0.46479177476987804</v>
      </c>
      <c r="J1799">
        <f t="shared" si="82"/>
        <v>0.38584969912226913</v>
      </c>
      <c r="K1799">
        <v>1</v>
      </c>
      <c r="L1799">
        <f t="shared" si="83"/>
        <v>-0.95230736585783871</v>
      </c>
    </row>
    <row r="1800" spans="5:12" x14ac:dyDescent="0.3">
      <c r="E1800">
        <v>3631</v>
      </c>
      <c r="F1800">
        <v>0</v>
      </c>
      <c r="G1800">
        <v>19</v>
      </c>
      <c r="H1800">
        <v>0</v>
      </c>
      <c r="I1800">
        <f t="shared" si="81"/>
        <v>-0.38636851149455392</v>
      </c>
      <c r="J1800">
        <f t="shared" si="82"/>
        <v>0.4045918124419266</v>
      </c>
      <c r="K1800">
        <v>0</v>
      </c>
      <c r="L1800">
        <f t="shared" si="83"/>
        <v>-0.51850807913781582</v>
      </c>
    </row>
    <row r="1801" spans="5:12" x14ac:dyDescent="0.3">
      <c r="E1801">
        <v>3633</v>
      </c>
      <c r="F1801">
        <v>0</v>
      </c>
      <c r="G1801">
        <v>23</v>
      </c>
      <c r="H1801">
        <v>0</v>
      </c>
      <c r="I1801">
        <f t="shared" si="81"/>
        <v>-0.50453830018979762</v>
      </c>
      <c r="J1801">
        <f t="shared" si="82"/>
        <v>0.37647474563043315</v>
      </c>
      <c r="K1801">
        <v>0</v>
      </c>
      <c r="L1801">
        <f t="shared" si="83"/>
        <v>-0.47236601048092863</v>
      </c>
    </row>
    <row r="1802" spans="5:12" x14ac:dyDescent="0.3">
      <c r="E1802">
        <v>3636</v>
      </c>
      <c r="F1802">
        <v>0</v>
      </c>
      <c r="G1802">
        <v>27</v>
      </c>
      <c r="H1802">
        <v>1</v>
      </c>
      <c r="I1802">
        <f t="shared" si="81"/>
        <v>-0.37616443324844512</v>
      </c>
      <c r="J1802">
        <f t="shared" si="82"/>
        <v>0.40705232119841905</v>
      </c>
      <c r="K1802">
        <v>1</v>
      </c>
      <c r="L1802">
        <f t="shared" si="83"/>
        <v>-0.89881354848874218</v>
      </c>
    </row>
    <row r="1803" spans="5:12" x14ac:dyDescent="0.3">
      <c r="E1803">
        <v>3639</v>
      </c>
      <c r="F1803">
        <v>0</v>
      </c>
      <c r="G1803">
        <v>26</v>
      </c>
      <c r="H1803">
        <v>2</v>
      </c>
      <c r="I1803">
        <f t="shared" si="81"/>
        <v>-0.10007833043803804</v>
      </c>
      <c r="J1803">
        <f t="shared" si="82"/>
        <v>0.47500127882482573</v>
      </c>
      <c r="K1803">
        <v>1</v>
      </c>
      <c r="L1803">
        <f t="shared" si="83"/>
        <v>-0.74443778268832894</v>
      </c>
    </row>
    <row r="1804" spans="5:12" x14ac:dyDescent="0.3">
      <c r="E1804">
        <v>3640</v>
      </c>
      <c r="F1804">
        <v>0</v>
      </c>
      <c r="G1804">
        <v>19</v>
      </c>
      <c r="H1804">
        <v>3</v>
      </c>
      <c r="I1804">
        <f t="shared" ref="I1804:I1867" si="84">$H$5+$H$6*G1804+H1804*$H$7</f>
        <v>0.35326245541523477</v>
      </c>
      <c r="J1804">
        <f t="shared" ref="J1804:J1867" si="85">EXP(I1804)/(1+EXP(I1804))</f>
        <v>0.58740849165452902</v>
      </c>
      <c r="K1804">
        <v>1</v>
      </c>
      <c r="L1804">
        <f t="shared" ref="L1804:L1867" si="86">IF(K1804=1,LN(J1804),LN(1-J1804))</f>
        <v>-0.53203480398140612</v>
      </c>
    </row>
    <row r="1805" spans="5:12" x14ac:dyDescent="0.3">
      <c r="E1805">
        <v>3641</v>
      </c>
      <c r="F1805">
        <v>0</v>
      </c>
      <c r="G1805">
        <v>21</v>
      </c>
      <c r="H1805">
        <v>0</v>
      </c>
      <c r="I1805">
        <f t="shared" si="84"/>
        <v>-0.4454534058421758</v>
      </c>
      <c r="J1805">
        <f t="shared" si="85"/>
        <v>0.39044230173252575</v>
      </c>
      <c r="K1805">
        <v>0</v>
      </c>
      <c r="L1805">
        <f t="shared" si="86"/>
        <v>-0.49502166962332822</v>
      </c>
    </row>
    <row r="1806" spans="5:12" x14ac:dyDescent="0.3">
      <c r="E1806">
        <v>3644</v>
      </c>
      <c r="F1806">
        <v>0</v>
      </c>
      <c r="G1806">
        <v>20</v>
      </c>
      <c r="H1806">
        <v>0</v>
      </c>
      <c r="I1806">
        <f t="shared" si="84"/>
        <v>-0.41591095866836486</v>
      </c>
      <c r="J1806">
        <f t="shared" si="85"/>
        <v>0.39749563466027021</v>
      </c>
      <c r="K1806">
        <v>0</v>
      </c>
      <c r="L1806">
        <f t="shared" si="86"/>
        <v>-0.50666036826642979</v>
      </c>
    </row>
    <row r="1807" spans="5:12" x14ac:dyDescent="0.3">
      <c r="E1807">
        <v>3645</v>
      </c>
      <c r="F1807">
        <v>0</v>
      </c>
      <c r="G1807">
        <v>26</v>
      </c>
      <c r="H1807">
        <v>2</v>
      </c>
      <c r="I1807">
        <f t="shared" si="84"/>
        <v>-0.10007833043803804</v>
      </c>
      <c r="J1807">
        <f t="shared" si="85"/>
        <v>0.47500127882482573</v>
      </c>
      <c r="K1807">
        <v>0</v>
      </c>
      <c r="L1807">
        <f t="shared" si="86"/>
        <v>-0.64435945225029079</v>
      </c>
    </row>
    <row r="1808" spans="5:12" x14ac:dyDescent="0.3">
      <c r="E1808">
        <v>3647</v>
      </c>
      <c r="F1808">
        <v>0</v>
      </c>
      <c r="G1808">
        <v>31</v>
      </c>
      <c r="H1808">
        <v>2</v>
      </c>
      <c r="I1808">
        <f t="shared" si="84"/>
        <v>-0.24779056630709262</v>
      </c>
      <c r="J1808">
        <f t="shared" si="85"/>
        <v>0.43836739054532731</v>
      </c>
      <c r="K1808">
        <v>1</v>
      </c>
      <c r="L1808">
        <f t="shared" si="86"/>
        <v>-0.824697928995059</v>
      </c>
    </row>
    <row r="1809" spans="5:12" x14ac:dyDescent="0.3">
      <c r="E1809">
        <v>3649</v>
      </c>
      <c r="F1809">
        <v>0</v>
      </c>
      <c r="G1809">
        <v>28</v>
      </c>
      <c r="H1809">
        <v>1</v>
      </c>
      <c r="I1809">
        <f t="shared" si="84"/>
        <v>-0.40570688042225617</v>
      </c>
      <c r="J1809">
        <f t="shared" si="85"/>
        <v>0.39994197604775911</v>
      </c>
      <c r="K1809">
        <v>1</v>
      </c>
      <c r="L1809">
        <f t="shared" si="86"/>
        <v>-0.91643580227695931</v>
      </c>
    </row>
    <row r="1810" spans="5:12" x14ac:dyDescent="0.3">
      <c r="E1810">
        <v>3651</v>
      </c>
      <c r="F1810">
        <v>0</v>
      </c>
      <c r="G1810">
        <v>28</v>
      </c>
      <c r="H1810">
        <v>0</v>
      </c>
      <c r="I1810">
        <f t="shared" si="84"/>
        <v>-0.65225053605885241</v>
      </c>
      <c r="J1810">
        <f t="shared" si="85"/>
        <v>0.34248256352607059</v>
      </c>
      <c r="K1810">
        <v>1</v>
      </c>
      <c r="L1810">
        <f t="shared" si="86"/>
        <v>-1.0715345319887177</v>
      </c>
    </row>
    <row r="1811" spans="5:12" x14ac:dyDescent="0.3">
      <c r="E1811">
        <v>3652</v>
      </c>
      <c r="F1811">
        <v>0</v>
      </c>
      <c r="G1811">
        <v>32</v>
      </c>
      <c r="H1811">
        <v>1</v>
      </c>
      <c r="I1811">
        <f t="shared" si="84"/>
        <v>-0.52387666911749986</v>
      </c>
      <c r="J1811">
        <f t="shared" si="85"/>
        <v>0.37194618652417066</v>
      </c>
      <c r="K1811">
        <v>1</v>
      </c>
      <c r="L1811">
        <f t="shared" si="86"/>
        <v>-0.98900609505450199</v>
      </c>
    </row>
    <row r="1812" spans="5:12" x14ac:dyDescent="0.3">
      <c r="E1812">
        <v>3653</v>
      </c>
      <c r="F1812">
        <v>0</v>
      </c>
      <c r="G1812">
        <v>23</v>
      </c>
      <c r="H1812">
        <v>4</v>
      </c>
      <c r="I1812">
        <f t="shared" si="84"/>
        <v>0.48163632235658738</v>
      </c>
      <c r="J1812">
        <f t="shared" si="85"/>
        <v>0.61813419394595093</v>
      </c>
      <c r="K1812">
        <v>1</v>
      </c>
      <c r="L1812">
        <f t="shared" si="86"/>
        <v>-0.4810497027890609</v>
      </c>
    </row>
    <row r="1813" spans="5:12" x14ac:dyDescent="0.3">
      <c r="E1813">
        <v>3655</v>
      </c>
      <c r="F1813">
        <v>0</v>
      </c>
      <c r="G1813">
        <v>26</v>
      </c>
      <c r="H1813">
        <v>2</v>
      </c>
      <c r="I1813">
        <f t="shared" si="84"/>
        <v>-0.10007833043803804</v>
      </c>
      <c r="J1813">
        <f t="shared" si="85"/>
        <v>0.47500127882482573</v>
      </c>
      <c r="K1813">
        <v>1</v>
      </c>
      <c r="L1813">
        <f t="shared" si="86"/>
        <v>-0.74443778268832894</v>
      </c>
    </row>
    <row r="1814" spans="5:12" x14ac:dyDescent="0.3">
      <c r="E1814">
        <v>3657</v>
      </c>
      <c r="F1814">
        <v>0</v>
      </c>
      <c r="G1814">
        <v>21</v>
      </c>
      <c r="H1814">
        <v>0</v>
      </c>
      <c r="I1814">
        <f t="shared" si="84"/>
        <v>-0.4454534058421758</v>
      </c>
      <c r="J1814">
        <f t="shared" si="85"/>
        <v>0.39044230173252575</v>
      </c>
      <c r="K1814">
        <v>1</v>
      </c>
      <c r="L1814">
        <f t="shared" si="86"/>
        <v>-0.94047507546550391</v>
      </c>
    </row>
    <row r="1815" spans="5:12" x14ac:dyDescent="0.3">
      <c r="E1815">
        <v>3658</v>
      </c>
      <c r="F1815">
        <v>0</v>
      </c>
      <c r="G1815">
        <v>22</v>
      </c>
      <c r="H1815">
        <v>0</v>
      </c>
      <c r="I1815">
        <f t="shared" si="84"/>
        <v>-0.47499585301598674</v>
      </c>
      <c r="J1815">
        <f t="shared" si="85"/>
        <v>0.38343447587697599</v>
      </c>
      <c r="K1815">
        <v>1</v>
      </c>
      <c r="L1815">
        <f t="shared" si="86"/>
        <v>-0.95858653098142033</v>
      </c>
    </row>
    <row r="1816" spans="5:12" x14ac:dyDescent="0.3">
      <c r="E1816">
        <v>3660</v>
      </c>
      <c r="F1816">
        <v>0</v>
      </c>
      <c r="G1816">
        <v>26</v>
      </c>
      <c r="H1816">
        <v>2</v>
      </c>
      <c r="I1816">
        <f t="shared" si="84"/>
        <v>-0.10007833043803804</v>
      </c>
      <c r="J1816">
        <f t="shared" si="85"/>
        <v>0.47500127882482573</v>
      </c>
      <c r="K1816">
        <v>0</v>
      </c>
      <c r="L1816">
        <f t="shared" si="86"/>
        <v>-0.64435945225029079</v>
      </c>
    </row>
    <row r="1817" spans="5:12" x14ac:dyDescent="0.3">
      <c r="E1817">
        <v>3661</v>
      </c>
      <c r="F1817">
        <v>0</v>
      </c>
      <c r="G1817">
        <v>24</v>
      </c>
      <c r="H1817">
        <v>1</v>
      </c>
      <c r="I1817">
        <f t="shared" si="84"/>
        <v>-0.28753709172701242</v>
      </c>
      <c r="J1817">
        <f t="shared" si="85"/>
        <v>0.42860693442267345</v>
      </c>
      <c r="K1817">
        <v>1</v>
      </c>
      <c r="L1817">
        <f t="shared" si="86"/>
        <v>-0.8472150168325876</v>
      </c>
    </row>
    <row r="1818" spans="5:12" x14ac:dyDescent="0.3">
      <c r="E1818">
        <v>3662</v>
      </c>
      <c r="F1818">
        <v>0</v>
      </c>
      <c r="G1818">
        <v>20</v>
      </c>
      <c r="H1818">
        <v>1</v>
      </c>
      <c r="I1818">
        <f t="shared" si="84"/>
        <v>-0.16936730303176861</v>
      </c>
      <c r="J1818">
        <f t="shared" si="85"/>
        <v>0.4577591003482826</v>
      </c>
      <c r="K1818">
        <v>1</v>
      </c>
      <c r="L1818">
        <f t="shared" si="86"/>
        <v>-0.78141221501719782</v>
      </c>
    </row>
    <row r="1819" spans="5:12" x14ac:dyDescent="0.3">
      <c r="E1819">
        <v>3663</v>
      </c>
      <c r="F1819">
        <v>0</v>
      </c>
      <c r="G1819">
        <v>27</v>
      </c>
      <c r="H1819">
        <v>0</v>
      </c>
      <c r="I1819">
        <f t="shared" si="84"/>
        <v>-0.62270808888504137</v>
      </c>
      <c r="J1819">
        <f t="shared" si="85"/>
        <v>0.34916578971949414</v>
      </c>
      <c r="K1819">
        <v>1</v>
      </c>
      <c r="L1819">
        <f t="shared" si="86"/>
        <v>-1.0522084274003227</v>
      </c>
    </row>
    <row r="1820" spans="5:12" x14ac:dyDescent="0.3">
      <c r="E1820">
        <v>3664</v>
      </c>
      <c r="F1820">
        <v>0</v>
      </c>
      <c r="G1820">
        <v>24</v>
      </c>
      <c r="H1820">
        <v>0</v>
      </c>
      <c r="I1820">
        <f t="shared" si="84"/>
        <v>-0.53408074736360867</v>
      </c>
      <c r="J1820">
        <f t="shared" si="85"/>
        <v>0.36956562245441987</v>
      </c>
      <c r="K1820">
        <v>0</v>
      </c>
      <c r="L1820">
        <f t="shared" si="86"/>
        <v>-0.46134620901673484</v>
      </c>
    </row>
    <row r="1821" spans="5:12" x14ac:dyDescent="0.3">
      <c r="E1821">
        <v>3665</v>
      </c>
      <c r="F1821">
        <v>0</v>
      </c>
      <c r="G1821">
        <v>20</v>
      </c>
      <c r="H1821">
        <v>1</v>
      </c>
      <c r="I1821">
        <f t="shared" si="84"/>
        <v>-0.16936730303176861</v>
      </c>
      <c r="J1821">
        <f t="shared" si="85"/>
        <v>0.4577591003482826</v>
      </c>
      <c r="K1821">
        <v>1</v>
      </c>
      <c r="L1821">
        <f t="shared" si="86"/>
        <v>-0.78141221501719782</v>
      </c>
    </row>
    <row r="1822" spans="5:12" x14ac:dyDescent="0.3">
      <c r="E1822">
        <v>3672</v>
      </c>
      <c r="F1822">
        <v>0</v>
      </c>
      <c r="G1822">
        <v>25</v>
      </c>
      <c r="H1822">
        <v>2</v>
      </c>
      <c r="I1822">
        <f t="shared" si="84"/>
        <v>-7.0535883264226995E-2</v>
      </c>
      <c r="J1822">
        <f t="shared" si="85"/>
        <v>0.48237333675538246</v>
      </c>
      <c r="K1822">
        <v>1</v>
      </c>
      <c r="L1822">
        <f t="shared" si="86"/>
        <v>-0.729036907162675</v>
      </c>
    </row>
    <row r="1823" spans="5:12" x14ac:dyDescent="0.3">
      <c r="E1823">
        <v>3673</v>
      </c>
      <c r="F1823">
        <v>0</v>
      </c>
      <c r="G1823">
        <v>16</v>
      </c>
      <c r="H1823">
        <v>2</v>
      </c>
      <c r="I1823">
        <f t="shared" si="84"/>
        <v>0.19534614130007144</v>
      </c>
      <c r="J1823">
        <f t="shared" si="85"/>
        <v>0.54868182502446594</v>
      </c>
      <c r="K1823">
        <v>1</v>
      </c>
      <c r="L1823">
        <f t="shared" si="86"/>
        <v>-0.6002365591682588</v>
      </c>
    </row>
    <row r="1824" spans="5:12" x14ac:dyDescent="0.3">
      <c r="E1824">
        <v>3674</v>
      </c>
      <c r="F1824">
        <v>0</v>
      </c>
      <c r="G1824">
        <v>26</v>
      </c>
      <c r="H1824">
        <v>0</v>
      </c>
      <c r="I1824">
        <f t="shared" si="84"/>
        <v>-0.59316564171123054</v>
      </c>
      <c r="J1824">
        <f t="shared" si="85"/>
        <v>0.35590883920341287</v>
      </c>
      <c r="K1824">
        <v>0</v>
      </c>
      <c r="L1824">
        <f t="shared" si="86"/>
        <v>-0.43991500886364249</v>
      </c>
    </row>
    <row r="1825" spans="5:12" x14ac:dyDescent="0.3">
      <c r="E1825">
        <v>3677</v>
      </c>
      <c r="F1825">
        <v>0</v>
      </c>
      <c r="G1825">
        <v>29</v>
      </c>
      <c r="H1825">
        <v>2</v>
      </c>
      <c r="I1825">
        <f t="shared" si="84"/>
        <v>-0.18870567195947074</v>
      </c>
      <c r="J1825">
        <f t="shared" si="85"/>
        <v>0.4529630806334754</v>
      </c>
      <c r="K1825">
        <v>0</v>
      </c>
      <c r="L1825">
        <f t="shared" si="86"/>
        <v>-0.60323898456626601</v>
      </c>
    </row>
    <row r="1826" spans="5:12" x14ac:dyDescent="0.3">
      <c r="E1826">
        <v>3680</v>
      </c>
      <c r="F1826">
        <v>0</v>
      </c>
      <c r="G1826">
        <v>23</v>
      </c>
      <c r="H1826">
        <v>3</v>
      </c>
      <c r="I1826">
        <f t="shared" si="84"/>
        <v>0.23509266671999107</v>
      </c>
      <c r="J1826">
        <f t="shared" si="85"/>
        <v>0.55850396207037833</v>
      </c>
      <c r="K1826">
        <v>1</v>
      </c>
      <c r="L1826">
        <f t="shared" si="86"/>
        <v>-0.58249356637024119</v>
      </c>
    </row>
    <row r="1827" spans="5:12" x14ac:dyDescent="0.3">
      <c r="E1827">
        <v>3682</v>
      </c>
      <c r="F1827">
        <v>0</v>
      </c>
      <c r="G1827">
        <v>24</v>
      </c>
      <c r="H1827">
        <v>2</v>
      </c>
      <c r="I1827">
        <f t="shared" si="84"/>
        <v>-4.0993436090416169E-2</v>
      </c>
      <c r="J1827">
        <f t="shared" si="85"/>
        <v>0.48975307590091938</v>
      </c>
      <c r="K1827">
        <v>0</v>
      </c>
      <c r="L1827">
        <f t="shared" si="86"/>
        <v>-0.67286050553361465</v>
      </c>
    </row>
    <row r="1828" spans="5:12" x14ac:dyDescent="0.3">
      <c r="E1828">
        <v>3684</v>
      </c>
      <c r="F1828">
        <v>0</v>
      </c>
      <c r="G1828">
        <v>32</v>
      </c>
      <c r="H1828">
        <v>1</v>
      </c>
      <c r="I1828">
        <f t="shared" si="84"/>
        <v>-0.52387666911749986</v>
      </c>
      <c r="J1828">
        <f t="shared" si="85"/>
        <v>0.37194618652417066</v>
      </c>
      <c r="K1828">
        <v>0</v>
      </c>
      <c r="L1828">
        <f t="shared" si="86"/>
        <v>-0.46512942593700207</v>
      </c>
    </row>
    <row r="1829" spans="5:12" x14ac:dyDescent="0.3">
      <c r="E1829">
        <v>3686</v>
      </c>
      <c r="F1829">
        <v>0</v>
      </c>
      <c r="G1829">
        <v>26</v>
      </c>
      <c r="H1829">
        <v>3</v>
      </c>
      <c r="I1829">
        <f t="shared" si="84"/>
        <v>0.14646532519855815</v>
      </c>
      <c r="J1829">
        <f t="shared" si="85"/>
        <v>0.53655101334266553</v>
      </c>
      <c r="K1829">
        <v>1</v>
      </c>
      <c r="L1829">
        <f t="shared" si="86"/>
        <v>-0.62259363598406614</v>
      </c>
    </row>
    <row r="1830" spans="5:12" x14ac:dyDescent="0.3">
      <c r="E1830">
        <v>3690</v>
      </c>
      <c r="F1830">
        <v>0</v>
      </c>
      <c r="G1830">
        <v>29</v>
      </c>
      <c r="H1830">
        <v>1</v>
      </c>
      <c r="I1830">
        <f t="shared" si="84"/>
        <v>-0.43524932759606699</v>
      </c>
      <c r="J1830">
        <f t="shared" si="85"/>
        <v>0.39287353974417194</v>
      </c>
      <c r="K1830">
        <v>0</v>
      </c>
      <c r="L1830">
        <f t="shared" si="86"/>
        <v>-0.49901817312113333</v>
      </c>
    </row>
    <row r="1831" spans="5:12" x14ac:dyDescent="0.3">
      <c r="E1831">
        <v>3694</v>
      </c>
      <c r="F1831">
        <v>0</v>
      </c>
      <c r="G1831">
        <v>32</v>
      </c>
      <c r="H1831">
        <v>7</v>
      </c>
      <c r="I1831">
        <f t="shared" si="84"/>
        <v>0.95538526470207752</v>
      </c>
      <c r="J1831">
        <f t="shared" si="85"/>
        <v>0.72219690755826926</v>
      </c>
      <c r="K1831">
        <v>1</v>
      </c>
      <c r="L1831">
        <f t="shared" si="86"/>
        <v>-0.32545745212209681</v>
      </c>
    </row>
    <row r="1832" spans="5:12" x14ac:dyDescent="0.3">
      <c r="E1832">
        <v>3697</v>
      </c>
      <c r="F1832">
        <v>0</v>
      </c>
      <c r="G1832">
        <v>33</v>
      </c>
      <c r="H1832">
        <v>2</v>
      </c>
      <c r="I1832">
        <f t="shared" si="84"/>
        <v>-0.30687546065471449</v>
      </c>
      <c r="J1832">
        <f t="shared" si="85"/>
        <v>0.42387758611825499</v>
      </c>
      <c r="K1832">
        <v>1</v>
      </c>
      <c r="L1832">
        <f t="shared" si="86"/>
        <v>-0.85831057742075578</v>
      </c>
    </row>
    <row r="1833" spans="5:12" x14ac:dyDescent="0.3">
      <c r="E1833">
        <v>3701</v>
      </c>
      <c r="F1833">
        <v>0</v>
      </c>
      <c r="G1833">
        <v>29</v>
      </c>
      <c r="H1833">
        <v>1</v>
      </c>
      <c r="I1833">
        <f t="shared" si="84"/>
        <v>-0.43524932759606699</v>
      </c>
      <c r="J1833">
        <f t="shared" si="85"/>
        <v>0.39287353974417194</v>
      </c>
      <c r="K1833">
        <v>1</v>
      </c>
      <c r="L1833">
        <f t="shared" si="86"/>
        <v>-0.93426750071720044</v>
      </c>
    </row>
    <row r="1834" spans="5:12" x14ac:dyDescent="0.3">
      <c r="E1834">
        <v>3702</v>
      </c>
      <c r="F1834">
        <v>0</v>
      </c>
      <c r="G1834">
        <v>24</v>
      </c>
      <c r="H1834">
        <v>2</v>
      </c>
      <c r="I1834">
        <f t="shared" si="84"/>
        <v>-4.0993436090416169E-2</v>
      </c>
      <c r="J1834">
        <f t="shared" si="85"/>
        <v>0.48975307590091938</v>
      </c>
      <c r="K1834">
        <v>1</v>
      </c>
      <c r="L1834">
        <f t="shared" si="86"/>
        <v>-0.7138539416240306</v>
      </c>
    </row>
    <row r="1835" spans="5:12" x14ac:dyDescent="0.3">
      <c r="E1835">
        <v>3703</v>
      </c>
      <c r="F1835">
        <v>0</v>
      </c>
      <c r="G1835">
        <v>31</v>
      </c>
      <c r="H1835">
        <v>5</v>
      </c>
      <c r="I1835">
        <f t="shared" si="84"/>
        <v>0.49184040060269618</v>
      </c>
      <c r="J1835">
        <f t="shared" si="85"/>
        <v>0.62053988775843916</v>
      </c>
      <c r="K1835">
        <v>0</v>
      </c>
      <c r="L1835">
        <f t="shared" si="86"/>
        <v>-0.96900579375332752</v>
      </c>
    </row>
    <row r="1836" spans="5:12" x14ac:dyDescent="0.3">
      <c r="E1836">
        <v>3705</v>
      </c>
      <c r="F1836">
        <v>0</v>
      </c>
      <c r="G1836">
        <v>27</v>
      </c>
      <c r="H1836">
        <v>0</v>
      </c>
      <c r="I1836">
        <f t="shared" si="84"/>
        <v>-0.62270808888504137</v>
      </c>
      <c r="J1836">
        <f t="shared" si="85"/>
        <v>0.34916578971949414</v>
      </c>
      <c r="K1836">
        <v>1</v>
      </c>
      <c r="L1836">
        <f t="shared" si="86"/>
        <v>-1.0522084274003227</v>
      </c>
    </row>
    <row r="1837" spans="5:12" x14ac:dyDescent="0.3">
      <c r="E1837">
        <v>3706</v>
      </c>
      <c r="F1837">
        <v>0</v>
      </c>
      <c r="G1837">
        <v>28</v>
      </c>
      <c r="H1837">
        <v>0</v>
      </c>
      <c r="I1837">
        <f t="shared" si="84"/>
        <v>-0.65225053605885241</v>
      </c>
      <c r="J1837">
        <f t="shared" si="85"/>
        <v>0.34248256352607059</v>
      </c>
      <c r="K1837">
        <v>0</v>
      </c>
      <c r="L1837">
        <f t="shared" si="86"/>
        <v>-0.41928399592986543</v>
      </c>
    </row>
    <row r="1838" spans="5:12" x14ac:dyDescent="0.3">
      <c r="E1838">
        <v>3708</v>
      </c>
      <c r="F1838">
        <v>0</v>
      </c>
      <c r="G1838">
        <v>25</v>
      </c>
      <c r="H1838">
        <v>0</v>
      </c>
      <c r="I1838">
        <f t="shared" si="84"/>
        <v>-0.56362319453741949</v>
      </c>
      <c r="J1838">
        <f t="shared" si="85"/>
        <v>0.36270953759513541</v>
      </c>
      <c r="K1838">
        <v>1</v>
      </c>
      <c r="L1838">
        <f t="shared" si="86"/>
        <v>-1.0141529369399391</v>
      </c>
    </row>
    <row r="1839" spans="5:12" x14ac:dyDescent="0.3">
      <c r="E1839">
        <v>3709</v>
      </c>
      <c r="F1839">
        <v>0</v>
      </c>
      <c r="G1839">
        <v>26</v>
      </c>
      <c r="H1839">
        <v>1</v>
      </c>
      <c r="I1839">
        <f t="shared" si="84"/>
        <v>-0.34662198607463429</v>
      </c>
      <c r="J1839">
        <f t="shared" si="85"/>
        <v>0.41420181963297931</v>
      </c>
      <c r="K1839">
        <v>0</v>
      </c>
      <c r="L1839">
        <f t="shared" si="86"/>
        <v>-0.5347799508292097</v>
      </c>
    </row>
    <row r="1840" spans="5:12" x14ac:dyDescent="0.3">
      <c r="E1840">
        <v>3712</v>
      </c>
      <c r="F1840">
        <v>0</v>
      </c>
      <c r="G1840">
        <v>28</v>
      </c>
      <c r="H1840">
        <v>1</v>
      </c>
      <c r="I1840">
        <f t="shared" si="84"/>
        <v>-0.40570688042225617</v>
      </c>
      <c r="J1840">
        <f t="shared" si="85"/>
        <v>0.39994197604775911</v>
      </c>
      <c r="K1840">
        <v>0</v>
      </c>
      <c r="L1840">
        <f t="shared" si="86"/>
        <v>-0.5107289218547032</v>
      </c>
    </row>
    <row r="1841" spans="5:12" x14ac:dyDescent="0.3">
      <c r="E1841">
        <v>3713</v>
      </c>
      <c r="F1841">
        <v>0</v>
      </c>
      <c r="G1841">
        <v>26</v>
      </c>
      <c r="H1841">
        <v>1</v>
      </c>
      <c r="I1841">
        <f t="shared" si="84"/>
        <v>-0.34662198607463429</v>
      </c>
      <c r="J1841">
        <f t="shared" si="85"/>
        <v>0.41420181963297931</v>
      </c>
      <c r="K1841">
        <v>0</v>
      </c>
      <c r="L1841">
        <f t="shared" si="86"/>
        <v>-0.5347799508292097</v>
      </c>
    </row>
    <row r="1842" spans="5:12" x14ac:dyDescent="0.3">
      <c r="E1842">
        <v>3715</v>
      </c>
      <c r="F1842">
        <v>0</v>
      </c>
      <c r="G1842">
        <v>24</v>
      </c>
      <c r="H1842">
        <v>1</v>
      </c>
      <c r="I1842">
        <f t="shared" si="84"/>
        <v>-0.28753709172701242</v>
      </c>
      <c r="J1842">
        <f t="shared" si="85"/>
        <v>0.42860693442267345</v>
      </c>
      <c r="K1842">
        <v>1</v>
      </c>
      <c r="L1842">
        <f t="shared" si="86"/>
        <v>-0.8472150168325876</v>
      </c>
    </row>
    <row r="1843" spans="5:12" x14ac:dyDescent="0.3">
      <c r="E1843">
        <v>3717</v>
      </c>
      <c r="F1843">
        <v>0</v>
      </c>
      <c r="G1843">
        <v>31</v>
      </c>
      <c r="H1843">
        <v>1</v>
      </c>
      <c r="I1843">
        <f t="shared" si="84"/>
        <v>-0.49433422194368887</v>
      </c>
      <c r="J1843">
        <f t="shared" si="85"/>
        <v>0.37887306856506053</v>
      </c>
      <c r="K1843">
        <v>0</v>
      </c>
      <c r="L1843">
        <f t="shared" si="86"/>
        <v>-0.47621981948921732</v>
      </c>
    </row>
    <row r="1844" spans="5:12" x14ac:dyDescent="0.3">
      <c r="E1844">
        <v>3718</v>
      </c>
      <c r="F1844">
        <v>0</v>
      </c>
      <c r="G1844">
        <v>20</v>
      </c>
      <c r="H1844">
        <v>2</v>
      </c>
      <c r="I1844">
        <f t="shared" si="84"/>
        <v>7.7176352604827636E-2</v>
      </c>
      <c r="J1844">
        <f t="shared" si="85"/>
        <v>0.5192845172481646</v>
      </c>
      <c r="K1844">
        <v>1</v>
      </c>
      <c r="L1844">
        <f t="shared" si="86"/>
        <v>-0.65530334323420625</v>
      </c>
    </row>
    <row r="1845" spans="5:12" x14ac:dyDescent="0.3">
      <c r="E1845">
        <v>3720</v>
      </c>
      <c r="F1845">
        <v>0</v>
      </c>
      <c r="G1845">
        <v>27</v>
      </c>
      <c r="H1845">
        <v>2</v>
      </c>
      <c r="I1845">
        <f t="shared" si="84"/>
        <v>-0.12962077761184887</v>
      </c>
      <c r="J1845">
        <f t="shared" si="85"/>
        <v>0.46764010094237973</v>
      </c>
      <c r="K1845">
        <v>0</v>
      </c>
      <c r="L1845">
        <f t="shared" si="86"/>
        <v>-0.63043551637680539</v>
      </c>
    </row>
    <row r="1846" spans="5:12" x14ac:dyDescent="0.3">
      <c r="E1846">
        <v>3723</v>
      </c>
      <c r="F1846">
        <v>0</v>
      </c>
      <c r="G1846">
        <v>32</v>
      </c>
      <c r="H1846">
        <v>0</v>
      </c>
      <c r="I1846">
        <f t="shared" si="84"/>
        <v>-0.77042032475409616</v>
      </c>
      <c r="J1846">
        <f t="shared" si="85"/>
        <v>0.31638818859317552</v>
      </c>
      <c r="K1846">
        <v>1</v>
      </c>
      <c r="L1846">
        <f t="shared" si="86"/>
        <v>-1.1507853744011967</v>
      </c>
    </row>
    <row r="1847" spans="5:12" x14ac:dyDescent="0.3">
      <c r="E1847">
        <v>3725</v>
      </c>
      <c r="F1847">
        <v>0</v>
      </c>
      <c r="G1847">
        <v>28</v>
      </c>
      <c r="H1847">
        <v>2</v>
      </c>
      <c r="I1847">
        <f t="shared" si="84"/>
        <v>-0.15916322478565992</v>
      </c>
      <c r="J1847">
        <f t="shared" si="85"/>
        <v>0.46029298303001775</v>
      </c>
      <c r="K1847">
        <v>1</v>
      </c>
      <c r="L1847">
        <f t="shared" si="86"/>
        <v>-0.77589207261574622</v>
      </c>
    </row>
    <row r="1848" spans="5:12" x14ac:dyDescent="0.3">
      <c r="E1848">
        <v>3727</v>
      </c>
      <c r="F1848">
        <v>0</v>
      </c>
      <c r="G1848">
        <v>28</v>
      </c>
      <c r="H1848">
        <v>2</v>
      </c>
      <c r="I1848">
        <f t="shared" si="84"/>
        <v>-0.15916322478565992</v>
      </c>
      <c r="J1848">
        <f t="shared" si="85"/>
        <v>0.46029298303001775</v>
      </c>
      <c r="K1848">
        <v>1</v>
      </c>
      <c r="L1848">
        <f t="shared" si="86"/>
        <v>-0.77589207261574622</v>
      </c>
    </row>
    <row r="1849" spans="5:12" x14ac:dyDescent="0.3">
      <c r="E1849">
        <v>3728</v>
      </c>
      <c r="F1849">
        <v>0</v>
      </c>
      <c r="G1849">
        <v>25</v>
      </c>
      <c r="H1849">
        <v>2</v>
      </c>
      <c r="I1849">
        <f t="shared" si="84"/>
        <v>-7.0535883264226995E-2</v>
      </c>
      <c r="J1849">
        <f t="shared" si="85"/>
        <v>0.48237333675538246</v>
      </c>
      <c r="K1849">
        <v>0</v>
      </c>
      <c r="L1849">
        <f t="shared" si="86"/>
        <v>-0.65850102389844789</v>
      </c>
    </row>
    <row r="1850" spans="5:12" x14ac:dyDescent="0.3">
      <c r="E1850">
        <v>3735</v>
      </c>
      <c r="F1850">
        <v>0</v>
      </c>
      <c r="G1850">
        <v>28</v>
      </c>
      <c r="H1850">
        <v>0</v>
      </c>
      <c r="I1850">
        <f t="shared" si="84"/>
        <v>-0.65225053605885241</v>
      </c>
      <c r="J1850">
        <f t="shared" si="85"/>
        <v>0.34248256352607059</v>
      </c>
      <c r="K1850">
        <v>1</v>
      </c>
      <c r="L1850">
        <f t="shared" si="86"/>
        <v>-1.0715345319887177</v>
      </c>
    </row>
    <row r="1851" spans="5:12" x14ac:dyDescent="0.3">
      <c r="E1851">
        <v>3737</v>
      </c>
      <c r="F1851">
        <v>0</v>
      </c>
      <c r="G1851">
        <v>28</v>
      </c>
      <c r="H1851">
        <v>0</v>
      </c>
      <c r="I1851">
        <f t="shared" si="84"/>
        <v>-0.65225053605885241</v>
      </c>
      <c r="J1851">
        <f t="shared" si="85"/>
        <v>0.34248256352607059</v>
      </c>
      <c r="K1851">
        <v>0</v>
      </c>
      <c r="L1851">
        <f t="shared" si="86"/>
        <v>-0.41928399592986543</v>
      </c>
    </row>
    <row r="1852" spans="5:12" x14ac:dyDescent="0.3">
      <c r="E1852">
        <v>3742</v>
      </c>
      <c r="F1852">
        <v>0</v>
      </c>
      <c r="G1852">
        <v>29</v>
      </c>
      <c r="H1852">
        <v>1</v>
      </c>
      <c r="I1852">
        <f t="shared" si="84"/>
        <v>-0.43524932759606699</v>
      </c>
      <c r="J1852">
        <f t="shared" si="85"/>
        <v>0.39287353974417194</v>
      </c>
      <c r="K1852">
        <v>1</v>
      </c>
      <c r="L1852">
        <f t="shared" si="86"/>
        <v>-0.93426750071720044</v>
      </c>
    </row>
    <row r="1853" spans="5:12" x14ac:dyDescent="0.3">
      <c r="E1853">
        <v>3745</v>
      </c>
      <c r="F1853">
        <v>0</v>
      </c>
      <c r="G1853">
        <v>24</v>
      </c>
      <c r="H1853">
        <v>1</v>
      </c>
      <c r="I1853">
        <f t="shared" si="84"/>
        <v>-0.28753709172701242</v>
      </c>
      <c r="J1853">
        <f t="shared" si="85"/>
        <v>0.42860693442267345</v>
      </c>
      <c r="K1853">
        <v>0</v>
      </c>
      <c r="L1853">
        <f t="shared" si="86"/>
        <v>-0.55967792510557524</v>
      </c>
    </row>
    <row r="1854" spans="5:12" x14ac:dyDescent="0.3">
      <c r="E1854">
        <v>3748</v>
      </c>
      <c r="F1854">
        <v>0</v>
      </c>
      <c r="G1854">
        <v>24</v>
      </c>
      <c r="H1854">
        <v>1</v>
      </c>
      <c r="I1854">
        <f t="shared" si="84"/>
        <v>-0.28753709172701242</v>
      </c>
      <c r="J1854">
        <f t="shared" si="85"/>
        <v>0.42860693442267345</v>
      </c>
      <c r="K1854">
        <v>0</v>
      </c>
      <c r="L1854">
        <f t="shared" si="86"/>
        <v>-0.55967792510557524</v>
      </c>
    </row>
    <row r="1855" spans="5:12" x14ac:dyDescent="0.3">
      <c r="E1855">
        <v>3751</v>
      </c>
      <c r="F1855">
        <v>0</v>
      </c>
      <c r="G1855">
        <v>24</v>
      </c>
      <c r="H1855">
        <v>2</v>
      </c>
      <c r="I1855">
        <f t="shared" si="84"/>
        <v>-4.0993436090416169E-2</v>
      </c>
      <c r="J1855">
        <f t="shared" si="85"/>
        <v>0.48975307590091938</v>
      </c>
      <c r="K1855">
        <v>0</v>
      </c>
      <c r="L1855">
        <f t="shared" si="86"/>
        <v>-0.67286050553361465</v>
      </c>
    </row>
    <row r="1856" spans="5:12" x14ac:dyDescent="0.3">
      <c r="E1856">
        <v>3754</v>
      </c>
      <c r="F1856">
        <v>0</v>
      </c>
      <c r="G1856">
        <v>21</v>
      </c>
      <c r="H1856">
        <v>2</v>
      </c>
      <c r="I1856">
        <f t="shared" si="84"/>
        <v>4.7633905431016699E-2</v>
      </c>
      <c r="J1856">
        <f t="shared" si="85"/>
        <v>0.51190622518510587</v>
      </c>
      <c r="K1856">
        <v>0</v>
      </c>
      <c r="L1856">
        <f t="shared" si="86"/>
        <v>-0.71724773008371656</v>
      </c>
    </row>
    <row r="1857" spans="5:12" x14ac:dyDescent="0.3">
      <c r="E1857">
        <v>3755</v>
      </c>
      <c r="F1857">
        <v>0</v>
      </c>
      <c r="G1857">
        <v>22</v>
      </c>
      <c r="H1857">
        <v>1</v>
      </c>
      <c r="I1857">
        <f t="shared" si="84"/>
        <v>-0.22845219737939049</v>
      </c>
      <c r="J1857">
        <f t="shared" si="85"/>
        <v>0.44313405718131693</v>
      </c>
      <c r="K1857">
        <v>0</v>
      </c>
      <c r="L1857">
        <f t="shared" si="86"/>
        <v>-0.58543074518798954</v>
      </c>
    </row>
    <row r="1858" spans="5:12" x14ac:dyDescent="0.3">
      <c r="E1858">
        <v>3756</v>
      </c>
      <c r="F1858">
        <v>0</v>
      </c>
      <c r="G1858">
        <v>28</v>
      </c>
      <c r="H1858">
        <v>0</v>
      </c>
      <c r="I1858">
        <f t="shared" si="84"/>
        <v>-0.65225053605885241</v>
      </c>
      <c r="J1858">
        <f t="shared" si="85"/>
        <v>0.34248256352607059</v>
      </c>
      <c r="K1858">
        <v>0</v>
      </c>
      <c r="L1858">
        <f t="shared" si="86"/>
        <v>-0.41928399592986543</v>
      </c>
    </row>
    <row r="1859" spans="5:12" x14ac:dyDescent="0.3">
      <c r="E1859">
        <v>3759</v>
      </c>
      <c r="F1859">
        <v>0</v>
      </c>
      <c r="G1859">
        <v>23</v>
      </c>
      <c r="H1859">
        <v>0</v>
      </c>
      <c r="I1859">
        <f t="shared" si="84"/>
        <v>-0.50453830018979762</v>
      </c>
      <c r="J1859">
        <f t="shared" si="85"/>
        <v>0.37647474563043315</v>
      </c>
      <c r="K1859">
        <v>0</v>
      </c>
      <c r="L1859">
        <f t="shared" si="86"/>
        <v>-0.47236601048092863</v>
      </c>
    </row>
    <row r="1860" spans="5:12" x14ac:dyDescent="0.3">
      <c r="E1860">
        <v>3761</v>
      </c>
      <c r="F1860">
        <v>0</v>
      </c>
      <c r="G1860">
        <v>27</v>
      </c>
      <c r="H1860">
        <v>1</v>
      </c>
      <c r="I1860">
        <f t="shared" si="84"/>
        <v>-0.37616443324844512</v>
      </c>
      <c r="J1860">
        <f t="shared" si="85"/>
        <v>0.40705232119841905</v>
      </c>
      <c r="K1860">
        <v>1</v>
      </c>
      <c r="L1860">
        <f t="shared" si="86"/>
        <v>-0.89881354848874218</v>
      </c>
    </row>
    <row r="1861" spans="5:12" x14ac:dyDescent="0.3">
      <c r="E1861">
        <v>3766</v>
      </c>
      <c r="F1861">
        <v>0</v>
      </c>
      <c r="G1861">
        <v>29</v>
      </c>
      <c r="H1861">
        <v>2</v>
      </c>
      <c r="I1861">
        <f t="shared" si="84"/>
        <v>-0.18870567195947074</v>
      </c>
      <c r="J1861">
        <f t="shared" si="85"/>
        <v>0.4529630806334754</v>
      </c>
      <c r="K1861">
        <v>1</v>
      </c>
      <c r="L1861">
        <f t="shared" si="86"/>
        <v>-0.79194465652573676</v>
      </c>
    </row>
    <row r="1862" spans="5:12" x14ac:dyDescent="0.3">
      <c r="E1862">
        <v>3768</v>
      </c>
      <c r="F1862">
        <v>0</v>
      </c>
      <c r="G1862">
        <v>21</v>
      </c>
      <c r="H1862">
        <v>3</v>
      </c>
      <c r="I1862">
        <f t="shared" si="84"/>
        <v>0.29417756106761289</v>
      </c>
      <c r="J1862">
        <f t="shared" si="85"/>
        <v>0.5730185600475356</v>
      </c>
      <c r="K1862">
        <v>0</v>
      </c>
      <c r="L1862">
        <f t="shared" si="86"/>
        <v>-0.85101473285167228</v>
      </c>
    </row>
    <row r="1863" spans="5:12" x14ac:dyDescent="0.3">
      <c r="E1863">
        <v>3769</v>
      </c>
      <c r="F1863">
        <v>0</v>
      </c>
      <c r="G1863">
        <v>18</v>
      </c>
      <c r="H1863">
        <v>2</v>
      </c>
      <c r="I1863">
        <f t="shared" si="84"/>
        <v>0.13626124695244951</v>
      </c>
      <c r="J1863">
        <f t="shared" si="85"/>
        <v>0.53401270150274149</v>
      </c>
      <c r="K1863">
        <v>0</v>
      </c>
      <c r="L1863">
        <f t="shared" si="86"/>
        <v>-0.7635969016716061</v>
      </c>
    </row>
    <row r="1864" spans="5:12" x14ac:dyDescent="0.3">
      <c r="E1864">
        <v>3773</v>
      </c>
      <c r="F1864">
        <v>0</v>
      </c>
      <c r="G1864">
        <v>23</v>
      </c>
      <c r="H1864">
        <v>2</v>
      </c>
      <c r="I1864">
        <f t="shared" si="84"/>
        <v>-1.145098891660512E-2</v>
      </c>
      <c r="J1864">
        <f t="shared" si="85"/>
        <v>0.49713728405195118</v>
      </c>
      <c r="K1864">
        <v>1</v>
      </c>
      <c r="L1864">
        <f t="shared" si="86"/>
        <v>-0.69888906557209363</v>
      </c>
    </row>
    <row r="1865" spans="5:12" x14ac:dyDescent="0.3">
      <c r="E1865">
        <v>3774</v>
      </c>
      <c r="F1865">
        <v>0</v>
      </c>
      <c r="G1865">
        <v>24</v>
      </c>
      <c r="H1865">
        <v>3</v>
      </c>
      <c r="I1865">
        <f t="shared" si="84"/>
        <v>0.20555021954618002</v>
      </c>
      <c r="J1865">
        <f t="shared" si="85"/>
        <v>0.55120738524190083</v>
      </c>
      <c r="K1865">
        <v>1</v>
      </c>
      <c r="L1865">
        <f t="shared" si="86"/>
        <v>-0.59564416089294625</v>
      </c>
    </row>
    <row r="1866" spans="5:12" x14ac:dyDescent="0.3">
      <c r="E1866">
        <v>3776</v>
      </c>
      <c r="F1866">
        <v>0</v>
      </c>
      <c r="G1866">
        <v>27</v>
      </c>
      <c r="H1866">
        <v>1</v>
      </c>
      <c r="I1866">
        <f t="shared" si="84"/>
        <v>-0.37616443324844512</v>
      </c>
      <c r="J1866">
        <f t="shared" si="85"/>
        <v>0.40705232119841905</v>
      </c>
      <c r="K1866">
        <v>1</v>
      </c>
      <c r="L1866">
        <f t="shared" si="86"/>
        <v>-0.89881354848874218</v>
      </c>
    </row>
    <row r="1867" spans="5:12" x14ac:dyDescent="0.3">
      <c r="E1867">
        <v>3777</v>
      </c>
      <c r="F1867">
        <v>0</v>
      </c>
      <c r="G1867">
        <v>28</v>
      </c>
      <c r="H1867">
        <v>0</v>
      </c>
      <c r="I1867">
        <f t="shared" si="84"/>
        <v>-0.65225053605885241</v>
      </c>
      <c r="J1867">
        <f t="shared" si="85"/>
        <v>0.34248256352607059</v>
      </c>
      <c r="K1867">
        <v>1</v>
      </c>
      <c r="L1867">
        <f t="shared" si="86"/>
        <v>-1.0715345319887177</v>
      </c>
    </row>
    <row r="1868" spans="5:12" x14ac:dyDescent="0.3">
      <c r="E1868">
        <v>3779</v>
      </c>
      <c r="F1868">
        <v>0</v>
      </c>
      <c r="G1868">
        <v>27</v>
      </c>
      <c r="H1868">
        <v>1</v>
      </c>
      <c r="I1868">
        <f t="shared" ref="I1868:I1931" si="87">$H$5+$H$6*G1868+H1868*$H$7</f>
        <v>-0.37616443324844512</v>
      </c>
      <c r="J1868">
        <f t="shared" ref="J1868:J1931" si="88">EXP(I1868)/(1+EXP(I1868))</f>
        <v>0.40705232119841905</v>
      </c>
      <c r="K1868">
        <v>0</v>
      </c>
      <c r="L1868">
        <f t="shared" ref="L1868:L1931" si="89">IF(K1868=1,LN(J1868),LN(1-J1868))</f>
        <v>-0.52264911524029722</v>
      </c>
    </row>
    <row r="1869" spans="5:12" x14ac:dyDescent="0.3">
      <c r="E1869">
        <v>3780</v>
      </c>
      <c r="F1869">
        <v>0</v>
      </c>
      <c r="G1869">
        <v>23</v>
      </c>
      <c r="H1869">
        <v>4</v>
      </c>
      <c r="I1869">
        <f t="shared" si="87"/>
        <v>0.48163632235658738</v>
      </c>
      <c r="J1869">
        <f t="shared" si="88"/>
        <v>0.61813419394595093</v>
      </c>
      <c r="K1869">
        <v>1</v>
      </c>
      <c r="L1869">
        <f t="shared" si="89"/>
        <v>-0.4810497027890609</v>
      </c>
    </row>
    <row r="1870" spans="5:12" x14ac:dyDescent="0.3">
      <c r="E1870">
        <v>3788</v>
      </c>
      <c r="F1870">
        <v>0</v>
      </c>
      <c r="G1870">
        <v>19</v>
      </c>
      <c r="H1870">
        <v>2</v>
      </c>
      <c r="I1870">
        <f t="shared" si="87"/>
        <v>0.10671879977863857</v>
      </c>
      <c r="J1870">
        <f t="shared" si="88"/>
        <v>0.52665440770817551</v>
      </c>
      <c r="K1870">
        <v>0</v>
      </c>
      <c r="L1870">
        <f t="shared" si="89"/>
        <v>-0.74792951818223907</v>
      </c>
    </row>
    <row r="1871" spans="5:12" x14ac:dyDescent="0.3">
      <c r="E1871">
        <v>3790</v>
      </c>
      <c r="F1871">
        <v>0</v>
      </c>
      <c r="G1871">
        <v>19</v>
      </c>
      <c r="H1871">
        <v>1</v>
      </c>
      <c r="I1871">
        <f t="shared" si="87"/>
        <v>-0.13982485585795768</v>
      </c>
      <c r="J1871">
        <f t="shared" si="88"/>
        <v>0.46510062729120372</v>
      </c>
      <c r="K1871">
        <v>0</v>
      </c>
      <c r="L1871">
        <f t="shared" si="89"/>
        <v>-0.62567663817174424</v>
      </c>
    </row>
    <row r="1872" spans="5:12" x14ac:dyDescent="0.3">
      <c r="E1872">
        <v>3791</v>
      </c>
      <c r="F1872">
        <v>0</v>
      </c>
      <c r="G1872">
        <v>29</v>
      </c>
      <c r="H1872">
        <v>2</v>
      </c>
      <c r="I1872">
        <f t="shared" si="87"/>
        <v>-0.18870567195947074</v>
      </c>
      <c r="J1872">
        <f t="shared" si="88"/>
        <v>0.4529630806334754</v>
      </c>
      <c r="K1872">
        <v>1</v>
      </c>
      <c r="L1872">
        <f t="shared" si="89"/>
        <v>-0.79194465652573676</v>
      </c>
    </row>
    <row r="1873" spans="5:12" x14ac:dyDescent="0.3">
      <c r="E1873">
        <v>3794</v>
      </c>
      <c r="F1873">
        <v>0</v>
      </c>
      <c r="G1873">
        <v>28</v>
      </c>
      <c r="H1873">
        <v>2</v>
      </c>
      <c r="I1873">
        <f t="shared" si="87"/>
        <v>-0.15916322478565992</v>
      </c>
      <c r="J1873">
        <f t="shared" si="88"/>
        <v>0.46029298303001775</v>
      </c>
      <c r="K1873">
        <v>1</v>
      </c>
      <c r="L1873">
        <f t="shared" si="89"/>
        <v>-0.77589207261574622</v>
      </c>
    </row>
    <row r="1874" spans="5:12" x14ac:dyDescent="0.3">
      <c r="E1874">
        <v>3795</v>
      </c>
      <c r="F1874">
        <v>0</v>
      </c>
      <c r="G1874">
        <v>27</v>
      </c>
      <c r="H1874">
        <v>1</v>
      </c>
      <c r="I1874">
        <f t="shared" si="87"/>
        <v>-0.37616443324844512</v>
      </c>
      <c r="J1874">
        <f t="shared" si="88"/>
        <v>0.40705232119841905</v>
      </c>
      <c r="K1874">
        <v>1</v>
      </c>
      <c r="L1874">
        <f t="shared" si="89"/>
        <v>-0.89881354848874218</v>
      </c>
    </row>
    <row r="1875" spans="5:12" x14ac:dyDescent="0.3">
      <c r="E1875">
        <v>3796</v>
      </c>
      <c r="F1875">
        <v>0</v>
      </c>
      <c r="G1875">
        <v>29</v>
      </c>
      <c r="H1875">
        <v>2</v>
      </c>
      <c r="I1875">
        <f t="shared" si="87"/>
        <v>-0.18870567195947074</v>
      </c>
      <c r="J1875">
        <f t="shared" si="88"/>
        <v>0.4529630806334754</v>
      </c>
      <c r="K1875">
        <v>1</v>
      </c>
      <c r="L1875">
        <f t="shared" si="89"/>
        <v>-0.79194465652573676</v>
      </c>
    </row>
    <row r="1876" spans="5:12" x14ac:dyDescent="0.3">
      <c r="E1876">
        <v>3798</v>
      </c>
      <c r="F1876">
        <v>0</v>
      </c>
      <c r="G1876">
        <v>28</v>
      </c>
      <c r="H1876">
        <v>4</v>
      </c>
      <c r="I1876">
        <f t="shared" si="87"/>
        <v>0.33392408648753258</v>
      </c>
      <c r="J1876">
        <f t="shared" si="88"/>
        <v>0.5827138600795716</v>
      </c>
      <c r="K1876">
        <v>0</v>
      </c>
      <c r="L1876">
        <f t="shared" si="89"/>
        <v>-0.87398310564235604</v>
      </c>
    </row>
    <row r="1877" spans="5:12" x14ac:dyDescent="0.3">
      <c r="E1877">
        <v>3799</v>
      </c>
      <c r="F1877">
        <v>0</v>
      </c>
      <c r="G1877">
        <v>25</v>
      </c>
      <c r="H1877">
        <v>4</v>
      </c>
      <c r="I1877">
        <f t="shared" si="87"/>
        <v>0.4225514280089655</v>
      </c>
      <c r="J1877">
        <f t="shared" si="88"/>
        <v>0.60409362269018163</v>
      </c>
      <c r="K1877">
        <v>0</v>
      </c>
      <c r="L1877">
        <f t="shared" si="89"/>
        <v>-0.92657751661429355</v>
      </c>
    </row>
    <row r="1878" spans="5:12" x14ac:dyDescent="0.3">
      <c r="E1878">
        <v>3800</v>
      </c>
      <c r="F1878">
        <v>0</v>
      </c>
      <c r="G1878">
        <v>25</v>
      </c>
      <c r="H1878">
        <v>2</v>
      </c>
      <c r="I1878">
        <f t="shared" si="87"/>
        <v>-7.0535883264226995E-2</v>
      </c>
      <c r="J1878">
        <f t="shared" si="88"/>
        <v>0.48237333675538246</v>
      </c>
      <c r="K1878">
        <v>1</v>
      </c>
      <c r="L1878">
        <f t="shared" si="89"/>
        <v>-0.729036907162675</v>
      </c>
    </row>
    <row r="1879" spans="5:12" x14ac:dyDescent="0.3">
      <c r="E1879">
        <v>3801</v>
      </c>
      <c r="F1879">
        <v>0</v>
      </c>
      <c r="G1879">
        <v>29</v>
      </c>
      <c r="H1879">
        <v>1</v>
      </c>
      <c r="I1879">
        <f t="shared" si="87"/>
        <v>-0.43524932759606699</v>
      </c>
      <c r="J1879">
        <f t="shared" si="88"/>
        <v>0.39287353974417194</v>
      </c>
      <c r="K1879">
        <v>0</v>
      </c>
      <c r="L1879">
        <f t="shared" si="89"/>
        <v>-0.49901817312113333</v>
      </c>
    </row>
    <row r="1880" spans="5:12" x14ac:dyDescent="0.3">
      <c r="E1880">
        <v>3803</v>
      </c>
      <c r="F1880">
        <v>0</v>
      </c>
      <c r="G1880">
        <v>29</v>
      </c>
      <c r="H1880">
        <v>4</v>
      </c>
      <c r="I1880">
        <f t="shared" si="87"/>
        <v>0.30438163931372175</v>
      </c>
      <c r="J1880">
        <f t="shared" si="88"/>
        <v>0.57551329398122297</v>
      </c>
      <c r="K1880">
        <v>0</v>
      </c>
      <c r="L1880">
        <f t="shared" si="89"/>
        <v>-0.85687459052022807</v>
      </c>
    </row>
    <row r="1881" spans="5:12" x14ac:dyDescent="0.3">
      <c r="E1881">
        <v>3806</v>
      </c>
      <c r="F1881">
        <v>0</v>
      </c>
      <c r="G1881">
        <v>28</v>
      </c>
      <c r="H1881">
        <v>4</v>
      </c>
      <c r="I1881">
        <f t="shared" si="87"/>
        <v>0.33392408648753258</v>
      </c>
      <c r="J1881">
        <f t="shared" si="88"/>
        <v>0.5827138600795716</v>
      </c>
      <c r="K1881">
        <v>1</v>
      </c>
      <c r="L1881">
        <f t="shared" si="89"/>
        <v>-0.54005901915482368</v>
      </c>
    </row>
    <row r="1882" spans="5:12" x14ac:dyDescent="0.3">
      <c r="E1882">
        <v>3808</v>
      </c>
      <c r="F1882">
        <v>0</v>
      </c>
      <c r="G1882">
        <v>21</v>
      </c>
      <c r="H1882">
        <v>0</v>
      </c>
      <c r="I1882">
        <f t="shared" si="87"/>
        <v>-0.4454534058421758</v>
      </c>
      <c r="J1882">
        <f t="shared" si="88"/>
        <v>0.39044230173252575</v>
      </c>
      <c r="K1882">
        <v>0</v>
      </c>
      <c r="L1882">
        <f t="shared" si="89"/>
        <v>-0.49502166962332822</v>
      </c>
    </row>
    <row r="1883" spans="5:12" x14ac:dyDescent="0.3">
      <c r="E1883">
        <v>3809</v>
      </c>
      <c r="F1883">
        <v>0</v>
      </c>
      <c r="G1883">
        <v>28</v>
      </c>
      <c r="H1883">
        <v>2</v>
      </c>
      <c r="I1883">
        <f t="shared" si="87"/>
        <v>-0.15916322478565992</v>
      </c>
      <c r="J1883">
        <f t="shared" si="88"/>
        <v>0.46029298303001775</v>
      </c>
      <c r="K1883">
        <v>0</v>
      </c>
      <c r="L1883">
        <f t="shared" si="89"/>
        <v>-0.61672884783008641</v>
      </c>
    </row>
    <row r="1884" spans="5:12" x14ac:dyDescent="0.3">
      <c r="E1884">
        <v>3812</v>
      </c>
      <c r="F1884">
        <v>0</v>
      </c>
      <c r="G1884">
        <v>21</v>
      </c>
      <c r="H1884">
        <v>1</v>
      </c>
      <c r="I1884">
        <f t="shared" si="87"/>
        <v>-0.19890975020557955</v>
      </c>
      <c r="J1884">
        <f t="shared" si="88"/>
        <v>0.45043587221572295</v>
      </c>
      <c r="K1884">
        <v>1</v>
      </c>
      <c r="L1884">
        <f t="shared" si="89"/>
        <v>-0.79753956008899829</v>
      </c>
    </row>
    <row r="1885" spans="5:12" x14ac:dyDescent="0.3">
      <c r="E1885">
        <v>3814</v>
      </c>
      <c r="F1885">
        <v>0</v>
      </c>
      <c r="G1885">
        <v>23</v>
      </c>
      <c r="H1885">
        <v>1</v>
      </c>
      <c r="I1885">
        <f t="shared" si="87"/>
        <v>-0.25799464455320137</v>
      </c>
      <c r="J1885">
        <f t="shared" si="88"/>
        <v>0.43585673272397496</v>
      </c>
      <c r="K1885">
        <v>0</v>
      </c>
      <c r="L1885">
        <f t="shared" si="89"/>
        <v>-0.57244703974874178</v>
      </c>
    </row>
    <row r="1886" spans="5:12" x14ac:dyDescent="0.3">
      <c r="E1886">
        <v>3815</v>
      </c>
      <c r="F1886">
        <v>0</v>
      </c>
      <c r="G1886">
        <v>30</v>
      </c>
      <c r="H1886">
        <v>3</v>
      </c>
      <c r="I1886">
        <f t="shared" si="87"/>
        <v>2.82955365033144E-2</v>
      </c>
      <c r="J1886">
        <f t="shared" si="88"/>
        <v>0.50707341219560509</v>
      </c>
      <c r="K1886">
        <v>1</v>
      </c>
      <c r="L1886">
        <f t="shared" si="89"/>
        <v>-0.67909948864307068</v>
      </c>
    </row>
    <row r="1887" spans="5:12" x14ac:dyDescent="0.3">
      <c r="E1887">
        <v>3818</v>
      </c>
      <c r="F1887">
        <v>0</v>
      </c>
      <c r="G1887">
        <v>28</v>
      </c>
      <c r="H1887">
        <v>1</v>
      </c>
      <c r="I1887">
        <f t="shared" si="87"/>
        <v>-0.40570688042225617</v>
      </c>
      <c r="J1887">
        <f t="shared" si="88"/>
        <v>0.39994197604775911</v>
      </c>
      <c r="K1887">
        <v>0</v>
      </c>
      <c r="L1887">
        <f t="shared" si="89"/>
        <v>-0.5107289218547032</v>
      </c>
    </row>
    <row r="1888" spans="5:12" x14ac:dyDescent="0.3">
      <c r="E1888">
        <v>3820</v>
      </c>
      <c r="F1888">
        <v>0</v>
      </c>
      <c r="G1888">
        <v>25</v>
      </c>
      <c r="H1888">
        <v>2</v>
      </c>
      <c r="I1888">
        <f t="shared" si="87"/>
        <v>-7.0535883264226995E-2</v>
      </c>
      <c r="J1888">
        <f t="shared" si="88"/>
        <v>0.48237333675538246</v>
      </c>
      <c r="K1888">
        <v>0</v>
      </c>
      <c r="L1888">
        <f t="shared" si="89"/>
        <v>-0.65850102389844789</v>
      </c>
    </row>
    <row r="1889" spans="5:12" x14ac:dyDescent="0.3">
      <c r="E1889">
        <v>3826</v>
      </c>
      <c r="F1889">
        <v>0</v>
      </c>
      <c r="G1889">
        <v>20</v>
      </c>
      <c r="H1889">
        <v>1</v>
      </c>
      <c r="I1889">
        <f t="shared" si="87"/>
        <v>-0.16936730303176861</v>
      </c>
      <c r="J1889">
        <f t="shared" si="88"/>
        <v>0.4577591003482826</v>
      </c>
      <c r="K1889">
        <v>1</v>
      </c>
      <c r="L1889">
        <f t="shared" si="89"/>
        <v>-0.78141221501719782</v>
      </c>
    </row>
    <row r="1890" spans="5:12" x14ac:dyDescent="0.3">
      <c r="E1890">
        <v>3827</v>
      </c>
      <c r="F1890">
        <v>0</v>
      </c>
      <c r="G1890">
        <v>26</v>
      </c>
      <c r="H1890">
        <v>3</v>
      </c>
      <c r="I1890">
        <f t="shared" si="87"/>
        <v>0.14646532519855815</v>
      </c>
      <c r="J1890">
        <f t="shared" si="88"/>
        <v>0.53655101334266553</v>
      </c>
      <c r="K1890">
        <v>1</v>
      </c>
      <c r="L1890">
        <f t="shared" si="89"/>
        <v>-0.62259363598406614</v>
      </c>
    </row>
    <row r="1891" spans="5:12" x14ac:dyDescent="0.3">
      <c r="E1891">
        <v>3829</v>
      </c>
      <c r="F1891">
        <v>0</v>
      </c>
      <c r="G1891">
        <v>26</v>
      </c>
      <c r="H1891">
        <v>0</v>
      </c>
      <c r="I1891">
        <f t="shared" si="87"/>
        <v>-0.59316564171123054</v>
      </c>
      <c r="J1891">
        <f t="shared" si="88"/>
        <v>0.35590883920341287</v>
      </c>
      <c r="K1891">
        <v>0</v>
      </c>
      <c r="L1891">
        <f t="shared" si="89"/>
        <v>-0.43991500886364249</v>
      </c>
    </row>
    <row r="1892" spans="5:12" x14ac:dyDescent="0.3">
      <c r="E1892">
        <v>3831</v>
      </c>
      <c r="F1892">
        <v>0</v>
      </c>
      <c r="G1892">
        <v>30</v>
      </c>
      <c r="H1892">
        <v>1</v>
      </c>
      <c r="I1892">
        <f t="shared" si="87"/>
        <v>-0.46479177476987804</v>
      </c>
      <c r="J1892">
        <f t="shared" si="88"/>
        <v>0.38584969912226913</v>
      </c>
      <c r="K1892">
        <v>0</v>
      </c>
      <c r="L1892">
        <f t="shared" si="89"/>
        <v>-0.48751559108796061</v>
      </c>
    </row>
    <row r="1893" spans="5:12" x14ac:dyDescent="0.3">
      <c r="E1893">
        <v>3833</v>
      </c>
      <c r="F1893">
        <v>0</v>
      </c>
      <c r="G1893">
        <v>28</v>
      </c>
      <c r="H1893">
        <v>2</v>
      </c>
      <c r="I1893">
        <f t="shared" si="87"/>
        <v>-0.15916322478565992</v>
      </c>
      <c r="J1893">
        <f t="shared" si="88"/>
        <v>0.46029298303001775</v>
      </c>
      <c r="K1893">
        <v>1</v>
      </c>
      <c r="L1893">
        <f t="shared" si="89"/>
        <v>-0.77589207261574622</v>
      </c>
    </row>
    <row r="1894" spans="5:12" x14ac:dyDescent="0.3">
      <c r="E1894">
        <v>3835</v>
      </c>
      <c r="F1894">
        <v>0</v>
      </c>
      <c r="G1894">
        <v>27</v>
      </c>
      <c r="H1894">
        <v>2</v>
      </c>
      <c r="I1894">
        <f t="shared" si="87"/>
        <v>-0.12962077761184887</v>
      </c>
      <c r="J1894">
        <f t="shared" si="88"/>
        <v>0.46764010094237973</v>
      </c>
      <c r="K1894">
        <v>1</v>
      </c>
      <c r="L1894">
        <f t="shared" si="89"/>
        <v>-0.76005629398865437</v>
      </c>
    </row>
    <row r="1895" spans="5:12" x14ac:dyDescent="0.3">
      <c r="E1895">
        <v>3836</v>
      </c>
      <c r="F1895">
        <v>0</v>
      </c>
      <c r="G1895">
        <v>22</v>
      </c>
      <c r="H1895">
        <v>2</v>
      </c>
      <c r="I1895">
        <f t="shared" si="87"/>
        <v>1.8091458257205761E-2</v>
      </c>
      <c r="J1895">
        <f t="shared" si="88"/>
        <v>0.50452274120688312</v>
      </c>
      <c r="K1895">
        <v>1</v>
      </c>
      <c r="L1895">
        <f t="shared" si="89"/>
        <v>-0.68414236348114144</v>
      </c>
    </row>
    <row r="1896" spans="5:12" x14ac:dyDescent="0.3">
      <c r="E1896">
        <v>3840</v>
      </c>
      <c r="F1896">
        <v>0</v>
      </c>
      <c r="G1896">
        <v>22</v>
      </c>
      <c r="H1896">
        <v>0</v>
      </c>
      <c r="I1896">
        <f t="shared" si="87"/>
        <v>-0.47499585301598674</v>
      </c>
      <c r="J1896">
        <f t="shared" si="88"/>
        <v>0.38343447587697599</v>
      </c>
      <c r="K1896">
        <v>1</v>
      </c>
      <c r="L1896">
        <f t="shared" si="89"/>
        <v>-0.95858653098142033</v>
      </c>
    </row>
    <row r="1897" spans="5:12" x14ac:dyDescent="0.3">
      <c r="E1897">
        <v>3841</v>
      </c>
      <c r="F1897">
        <v>0</v>
      </c>
      <c r="G1897">
        <v>30</v>
      </c>
      <c r="H1897">
        <v>1</v>
      </c>
      <c r="I1897">
        <f t="shared" si="87"/>
        <v>-0.46479177476987804</v>
      </c>
      <c r="J1897">
        <f t="shared" si="88"/>
        <v>0.38584969912226913</v>
      </c>
      <c r="K1897">
        <v>0</v>
      </c>
      <c r="L1897">
        <f t="shared" si="89"/>
        <v>-0.48751559108796061</v>
      </c>
    </row>
    <row r="1898" spans="5:12" x14ac:dyDescent="0.3">
      <c r="E1898">
        <v>3844</v>
      </c>
      <c r="F1898">
        <v>0</v>
      </c>
      <c r="G1898">
        <v>23</v>
      </c>
      <c r="H1898">
        <v>1</v>
      </c>
      <c r="I1898">
        <f t="shared" si="87"/>
        <v>-0.25799464455320137</v>
      </c>
      <c r="J1898">
        <f t="shared" si="88"/>
        <v>0.43585673272397496</v>
      </c>
      <c r="K1898">
        <v>1</v>
      </c>
      <c r="L1898">
        <f t="shared" si="89"/>
        <v>-0.83044168430194298</v>
      </c>
    </row>
    <row r="1899" spans="5:12" x14ac:dyDescent="0.3">
      <c r="E1899">
        <v>3846</v>
      </c>
      <c r="F1899">
        <v>0</v>
      </c>
      <c r="G1899">
        <v>24</v>
      </c>
      <c r="H1899">
        <v>2</v>
      </c>
      <c r="I1899">
        <f t="shared" si="87"/>
        <v>-4.0993436090416169E-2</v>
      </c>
      <c r="J1899">
        <f t="shared" si="88"/>
        <v>0.48975307590091938</v>
      </c>
      <c r="K1899">
        <v>0</v>
      </c>
      <c r="L1899">
        <f t="shared" si="89"/>
        <v>-0.67286050553361465</v>
      </c>
    </row>
    <row r="1900" spans="5:12" x14ac:dyDescent="0.3">
      <c r="E1900">
        <v>3848</v>
      </c>
      <c r="F1900">
        <v>0</v>
      </c>
      <c r="G1900">
        <v>26</v>
      </c>
      <c r="H1900">
        <v>2</v>
      </c>
      <c r="I1900">
        <f t="shared" si="87"/>
        <v>-0.10007833043803804</v>
      </c>
      <c r="J1900">
        <f t="shared" si="88"/>
        <v>0.47500127882482573</v>
      </c>
      <c r="K1900">
        <v>1</v>
      </c>
      <c r="L1900">
        <f t="shared" si="89"/>
        <v>-0.74443778268832894</v>
      </c>
    </row>
    <row r="1901" spans="5:12" x14ac:dyDescent="0.3">
      <c r="E1901">
        <v>3849</v>
      </c>
      <c r="F1901">
        <v>0</v>
      </c>
      <c r="G1901">
        <v>22</v>
      </c>
      <c r="H1901">
        <v>2</v>
      </c>
      <c r="I1901">
        <f t="shared" si="87"/>
        <v>1.8091458257205761E-2</v>
      </c>
      <c r="J1901">
        <f t="shared" si="88"/>
        <v>0.50452274120688312</v>
      </c>
      <c r="K1901">
        <v>0</v>
      </c>
      <c r="L1901">
        <f t="shared" si="89"/>
        <v>-0.70223382173834725</v>
      </c>
    </row>
    <row r="1902" spans="5:12" x14ac:dyDescent="0.3">
      <c r="E1902">
        <v>3851</v>
      </c>
      <c r="F1902">
        <v>0</v>
      </c>
      <c r="G1902">
        <v>25</v>
      </c>
      <c r="H1902">
        <v>2</v>
      </c>
      <c r="I1902">
        <f t="shared" si="87"/>
        <v>-7.0535883264226995E-2</v>
      </c>
      <c r="J1902">
        <f t="shared" si="88"/>
        <v>0.48237333675538246</v>
      </c>
      <c r="K1902">
        <v>1</v>
      </c>
      <c r="L1902">
        <f t="shared" si="89"/>
        <v>-0.729036907162675</v>
      </c>
    </row>
    <row r="1903" spans="5:12" x14ac:dyDescent="0.3">
      <c r="E1903">
        <v>3855</v>
      </c>
      <c r="F1903">
        <v>0</v>
      </c>
      <c r="G1903">
        <v>32</v>
      </c>
      <c r="H1903">
        <v>2</v>
      </c>
      <c r="I1903">
        <f t="shared" si="87"/>
        <v>-0.27733301348090367</v>
      </c>
      <c r="J1903">
        <f t="shared" si="88"/>
        <v>0.43110774424711629</v>
      </c>
      <c r="K1903">
        <v>0</v>
      </c>
      <c r="L1903">
        <f t="shared" si="89"/>
        <v>-0.5640642199867002</v>
      </c>
    </row>
    <row r="1904" spans="5:12" x14ac:dyDescent="0.3">
      <c r="E1904">
        <v>3856</v>
      </c>
      <c r="F1904">
        <v>0</v>
      </c>
      <c r="G1904">
        <v>22</v>
      </c>
      <c r="H1904">
        <v>0</v>
      </c>
      <c r="I1904">
        <f t="shared" si="87"/>
        <v>-0.47499585301598674</v>
      </c>
      <c r="J1904">
        <f t="shared" si="88"/>
        <v>0.38343447587697599</v>
      </c>
      <c r="K1904">
        <v>0</v>
      </c>
      <c r="L1904">
        <f t="shared" si="89"/>
        <v>-0.48359067796543342</v>
      </c>
    </row>
    <row r="1905" spans="5:12" x14ac:dyDescent="0.3">
      <c r="E1905">
        <v>3859</v>
      </c>
      <c r="F1905">
        <v>0</v>
      </c>
      <c r="G1905">
        <v>30</v>
      </c>
      <c r="H1905">
        <v>0</v>
      </c>
      <c r="I1905">
        <f t="shared" si="87"/>
        <v>-0.71133543040647429</v>
      </c>
      <c r="J1905">
        <f t="shared" si="88"/>
        <v>0.32930382606524239</v>
      </c>
      <c r="K1905">
        <v>0</v>
      </c>
      <c r="L1905">
        <f t="shared" si="89"/>
        <v>-0.39943904047784023</v>
      </c>
    </row>
    <row r="1906" spans="5:12" x14ac:dyDescent="0.3">
      <c r="E1906">
        <v>3860</v>
      </c>
      <c r="F1906">
        <v>0</v>
      </c>
      <c r="G1906">
        <v>14</v>
      </c>
      <c r="H1906">
        <v>1</v>
      </c>
      <c r="I1906">
        <f t="shared" si="87"/>
        <v>7.8873800110970671E-3</v>
      </c>
      <c r="J1906">
        <f t="shared" si="88"/>
        <v>0.50197183478033935</v>
      </c>
      <c r="K1906">
        <v>0</v>
      </c>
      <c r="L1906">
        <f t="shared" si="89"/>
        <v>-0.69709864689076684</v>
      </c>
    </row>
    <row r="1907" spans="5:12" x14ac:dyDescent="0.3">
      <c r="E1907">
        <v>3861</v>
      </c>
      <c r="F1907">
        <v>0</v>
      </c>
      <c r="G1907">
        <v>26</v>
      </c>
      <c r="H1907">
        <v>2</v>
      </c>
      <c r="I1907">
        <f t="shared" si="87"/>
        <v>-0.10007833043803804</v>
      </c>
      <c r="J1907">
        <f t="shared" si="88"/>
        <v>0.47500127882482573</v>
      </c>
      <c r="K1907">
        <v>1</v>
      </c>
      <c r="L1907">
        <f t="shared" si="89"/>
        <v>-0.74443778268832894</v>
      </c>
    </row>
    <row r="1908" spans="5:12" x14ac:dyDescent="0.3">
      <c r="E1908">
        <v>3862</v>
      </c>
      <c r="F1908">
        <v>0</v>
      </c>
      <c r="G1908">
        <v>22</v>
      </c>
      <c r="H1908">
        <v>1</v>
      </c>
      <c r="I1908">
        <f t="shared" si="87"/>
        <v>-0.22845219737939049</v>
      </c>
      <c r="J1908">
        <f t="shared" si="88"/>
        <v>0.44313405718131693</v>
      </c>
      <c r="K1908">
        <v>0</v>
      </c>
      <c r="L1908">
        <f t="shared" si="89"/>
        <v>-0.58543074518798954</v>
      </c>
    </row>
    <row r="1909" spans="5:12" x14ac:dyDescent="0.3">
      <c r="E1909">
        <v>3863</v>
      </c>
      <c r="F1909">
        <v>0</v>
      </c>
      <c r="G1909">
        <v>21</v>
      </c>
      <c r="H1909">
        <v>3</v>
      </c>
      <c r="I1909">
        <f t="shared" si="87"/>
        <v>0.29417756106761289</v>
      </c>
      <c r="J1909">
        <f t="shared" si="88"/>
        <v>0.5730185600475356</v>
      </c>
      <c r="K1909">
        <v>1</v>
      </c>
      <c r="L1909">
        <f t="shared" si="89"/>
        <v>-0.55683717178405934</v>
      </c>
    </row>
    <row r="1910" spans="5:12" x14ac:dyDescent="0.3">
      <c r="E1910">
        <v>3864</v>
      </c>
      <c r="F1910">
        <v>0</v>
      </c>
      <c r="G1910">
        <v>24</v>
      </c>
      <c r="H1910">
        <v>1</v>
      </c>
      <c r="I1910">
        <f t="shared" si="87"/>
        <v>-0.28753709172701242</v>
      </c>
      <c r="J1910">
        <f t="shared" si="88"/>
        <v>0.42860693442267345</v>
      </c>
      <c r="K1910">
        <v>1</v>
      </c>
      <c r="L1910">
        <f t="shared" si="89"/>
        <v>-0.8472150168325876</v>
      </c>
    </row>
    <row r="1911" spans="5:12" x14ac:dyDescent="0.3">
      <c r="E1911">
        <v>3866</v>
      </c>
      <c r="F1911">
        <v>0</v>
      </c>
      <c r="G1911">
        <v>27</v>
      </c>
      <c r="H1911">
        <v>2</v>
      </c>
      <c r="I1911">
        <f t="shared" si="87"/>
        <v>-0.12962077761184887</v>
      </c>
      <c r="J1911">
        <f t="shared" si="88"/>
        <v>0.46764010094237973</v>
      </c>
      <c r="K1911">
        <v>0</v>
      </c>
      <c r="L1911">
        <f t="shared" si="89"/>
        <v>-0.63043551637680539</v>
      </c>
    </row>
    <row r="1912" spans="5:12" x14ac:dyDescent="0.3">
      <c r="E1912">
        <v>3868</v>
      </c>
      <c r="F1912">
        <v>0</v>
      </c>
      <c r="G1912">
        <v>29</v>
      </c>
      <c r="H1912">
        <v>0</v>
      </c>
      <c r="I1912">
        <f t="shared" si="87"/>
        <v>-0.68179298323266324</v>
      </c>
      <c r="J1912">
        <f t="shared" si="88"/>
        <v>0.33586124487168312</v>
      </c>
      <c r="K1912">
        <v>0</v>
      </c>
      <c r="L1912">
        <f t="shared" si="89"/>
        <v>-0.4092641827698506</v>
      </c>
    </row>
    <row r="1913" spans="5:12" x14ac:dyDescent="0.3">
      <c r="E1913">
        <v>3869</v>
      </c>
      <c r="F1913">
        <v>0</v>
      </c>
      <c r="G1913">
        <v>35</v>
      </c>
      <c r="H1913">
        <v>3</v>
      </c>
      <c r="I1913">
        <f t="shared" si="87"/>
        <v>-0.11941669936574018</v>
      </c>
      <c r="J1913">
        <f t="shared" si="88"/>
        <v>0.4701812522162967</v>
      </c>
      <c r="K1913">
        <v>1</v>
      </c>
      <c r="L1913">
        <f t="shared" si="89"/>
        <v>-0.75463701560579033</v>
      </c>
    </row>
    <row r="1914" spans="5:12" x14ac:dyDescent="0.3">
      <c r="E1914">
        <v>3870</v>
      </c>
      <c r="F1914">
        <v>0</v>
      </c>
      <c r="G1914">
        <v>26</v>
      </c>
      <c r="H1914">
        <v>3</v>
      </c>
      <c r="I1914">
        <f t="shared" si="87"/>
        <v>0.14646532519855815</v>
      </c>
      <c r="J1914">
        <f t="shared" si="88"/>
        <v>0.53655101334266553</v>
      </c>
      <c r="K1914">
        <v>1</v>
      </c>
      <c r="L1914">
        <f t="shared" si="89"/>
        <v>-0.62259363598406614</v>
      </c>
    </row>
    <row r="1915" spans="5:12" x14ac:dyDescent="0.3">
      <c r="E1915">
        <v>3871</v>
      </c>
      <c r="F1915">
        <v>0</v>
      </c>
      <c r="G1915">
        <v>24</v>
      </c>
      <c r="H1915">
        <v>1</v>
      </c>
      <c r="I1915">
        <f t="shared" si="87"/>
        <v>-0.28753709172701242</v>
      </c>
      <c r="J1915">
        <f t="shared" si="88"/>
        <v>0.42860693442267345</v>
      </c>
      <c r="K1915">
        <v>0</v>
      </c>
      <c r="L1915">
        <f t="shared" si="89"/>
        <v>-0.55967792510557524</v>
      </c>
    </row>
    <row r="1916" spans="5:12" x14ac:dyDescent="0.3">
      <c r="E1916">
        <v>3873</v>
      </c>
      <c r="F1916">
        <v>0</v>
      </c>
      <c r="G1916">
        <v>31</v>
      </c>
      <c r="H1916">
        <v>3</v>
      </c>
      <c r="I1916">
        <f t="shared" si="87"/>
        <v>-1.2469106704964261E-3</v>
      </c>
      <c r="J1916">
        <f t="shared" si="88"/>
        <v>0.49968827237276503</v>
      </c>
      <c r="K1916">
        <v>0</v>
      </c>
      <c r="L1916">
        <f t="shared" si="89"/>
        <v>-0.692523919572962</v>
      </c>
    </row>
    <row r="1917" spans="5:12" x14ac:dyDescent="0.3">
      <c r="E1917">
        <v>3875</v>
      </c>
      <c r="F1917">
        <v>0</v>
      </c>
      <c r="G1917">
        <v>19</v>
      </c>
      <c r="H1917">
        <v>0</v>
      </c>
      <c r="I1917">
        <f t="shared" si="87"/>
        <v>-0.38636851149455392</v>
      </c>
      <c r="J1917">
        <f t="shared" si="88"/>
        <v>0.4045918124419266</v>
      </c>
      <c r="K1917">
        <v>0</v>
      </c>
      <c r="L1917">
        <f t="shared" si="89"/>
        <v>-0.51850807913781582</v>
      </c>
    </row>
    <row r="1918" spans="5:12" x14ac:dyDescent="0.3">
      <c r="E1918">
        <v>3878</v>
      </c>
      <c r="F1918">
        <v>0</v>
      </c>
      <c r="G1918">
        <v>29</v>
      </c>
      <c r="H1918">
        <v>0</v>
      </c>
      <c r="I1918">
        <f t="shared" si="87"/>
        <v>-0.68179298323266324</v>
      </c>
      <c r="J1918">
        <f t="shared" si="88"/>
        <v>0.33586124487168312</v>
      </c>
      <c r="K1918">
        <v>1</v>
      </c>
      <c r="L1918">
        <f t="shared" si="89"/>
        <v>-1.0910571660025139</v>
      </c>
    </row>
    <row r="1919" spans="5:12" x14ac:dyDescent="0.3">
      <c r="E1919">
        <v>3879</v>
      </c>
      <c r="F1919">
        <v>0</v>
      </c>
      <c r="G1919">
        <v>25</v>
      </c>
      <c r="H1919">
        <v>2</v>
      </c>
      <c r="I1919">
        <f t="shared" si="87"/>
        <v>-7.0535883264226995E-2</v>
      </c>
      <c r="J1919">
        <f t="shared" si="88"/>
        <v>0.48237333675538246</v>
      </c>
      <c r="K1919">
        <v>0</v>
      </c>
      <c r="L1919">
        <f t="shared" si="89"/>
        <v>-0.65850102389844789</v>
      </c>
    </row>
    <row r="1920" spans="5:12" x14ac:dyDescent="0.3">
      <c r="E1920">
        <v>3882</v>
      </c>
      <c r="F1920">
        <v>0</v>
      </c>
      <c r="G1920">
        <v>24</v>
      </c>
      <c r="H1920">
        <v>2</v>
      </c>
      <c r="I1920">
        <f t="shared" si="87"/>
        <v>-4.0993436090416169E-2</v>
      </c>
      <c r="J1920">
        <f t="shared" si="88"/>
        <v>0.48975307590091938</v>
      </c>
      <c r="K1920">
        <v>0</v>
      </c>
      <c r="L1920">
        <f t="shared" si="89"/>
        <v>-0.67286050553361465</v>
      </c>
    </row>
    <row r="1921" spans="5:12" x14ac:dyDescent="0.3">
      <c r="E1921">
        <v>3883</v>
      </c>
      <c r="F1921">
        <v>0</v>
      </c>
      <c r="G1921">
        <v>34</v>
      </c>
      <c r="H1921">
        <v>1</v>
      </c>
      <c r="I1921">
        <f t="shared" si="87"/>
        <v>-0.58296156346512173</v>
      </c>
      <c r="J1921">
        <f t="shared" si="88"/>
        <v>0.35825142302813567</v>
      </c>
      <c r="K1921">
        <v>0</v>
      </c>
      <c r="L1921">
        <f t="shared" si="89"/>
        <v>-0.44355867665155491</v>
      </c>
    </row>
    <row r="1922" spans="5:12" x14ac:dyDescent="0.3">
      <c r="E1922">
        <v>3884</v>
      </c>
      <c r="F1922">
        <v>0</v>
      </c>
      <c r="G1922">
        <v>35</v>
      </c>
      <c r="H1922">
        <v>0</v>
      </c>
      <c r="I1922">
        <f t="shared" si="87"/>
        <v>-0.85904766627552887</v>
      </c>
      <c r="J1922">
        <f t="shared" si="88"/>
        <v>0.29753835385707156</v>
      </c>
      <c r="K1922">
        <v>1</v>
      </c>
      <c r="L1922">
        <f t="shared" si="89"/>
        <v>-1.2122121417780181</v>
      </c>
    </row>
    <row r="1923" spans="5:12" x14ac:dyDescent="0.3">
      <c r="E1923">
        <v>3885</v>
      </c>
      <c r="F1923">
        <v>0</v>
      </c>
      <c r="G1923">
        <v>27</v>
      </c>
      <c r="H1923">
        <v>2</v>
      </c>
      <c r="I1923">
        <f t="shared" si="87"/>
        <v>-0.12962077761184887</v>
      </c>
      <c r="J1923">
        <f t="shared" si="88"/>
        <v>0.46764010094237973</v>
      </c>
      <c r="K1923">
        <v>1</v>
      </c>
      <c r="L1923">
        <f t="shared" si="89"/>
        <v>-0.76005629398865437</v>
      </c>
    </row>
    <row r="1924" spans="5:12" x14ac:dyDescent="0.3">
      <c r="E1924">
        <v>3887</v>
      </c>
      <c r="F1924">
        <v>0</v>
      </c>
      <c r="G1924">
        <v>27</v>
      </c>
      <c r="H1924">
        <v>5</v>
      </c>
      <c r="I1924">
        <f t="shared" si="87"/>
        <v>0.61001018929793993</v>
      </c>
      <c r="J1924">
        <f t="shared" si="88"/>
        <v>0.64794312639375651</v>
      </c>
      <c r="K1924">
        <v>1</v>
      </c>
      <c r="L1924">
        <f t="shared" si="89"/>
        <v>-0.43395235439256041</v>
      </c>
    </row>
    <row r="1925" spans="5:12" x14ac:dyDescent="0.3">
      <c r="E1925">
        <v>3891</v>
      </c>
      <c r="F1925">
        <v>0</v>
      </c>
      <c r="G1925">
        <v>25</v>
      </c>
      <c r="H1925">
        <v>3</v>
      </c>
      <c r="I1925">
        <f t="shared" si="87"/>
        <v>0.1760077723723692</v>
      </c>
      <c r="J1925">
        <f t="shared" si="88"/>
        <v>0.54388870017775193</v>
      </c>
      <c r="K1925">
        <v>0</v>
      </c>
      <c r="L1925">
        <f t="shared" si="89"/>
        <v>-0.78501842069251448</v>
      </c>
    </row>
    <row r="1926" spans="5:12" x14ac:dyDescent="0.3">
      <c r="E1926">
        <v>3892</v>
      </c>
      <c r="F1926">
        <v>0</v>
      </c>
      <c r="G1926">
        <v>27</v>
      </c>
      <c r="H1926">
        <v>2</v>
      </c>
      <c r="I1926">
        <f t="shared" si="87"/>
        <v>-0.12962077761184887</v>
      </c>
      <c r="J1926">
        <f t="shared" si="88"/>
        <v>0.46764010094237973</v>
      </c>
      <c r="K1926">
        <v>1</v>
      </c>
      <c r="L1926">
        <f t="shared" si="89"/>
        <v>-0.76005629398865437</v>
      </c>
    </row>
    <row r="1927" spans="5:12" x14ac:dyDescent="0.3">
      <c r="E1927">
        <v>3893</v>
      </c>
      <c r="F1927">
        <v>0</v>
      </c>
      <c r="G1927">
        <v>24</v>
      </c>
      <c r="H1927">
        <v>3</v>
      </c>
      <c r="I1927">
        <f t="shared" si="87"/>
        <v>0.20555021954618002</v>
      </c>
      <c r="J1927">
        <f t="shared" si="88"/>
        <v>0.55120738524190083</v>
      </c>
      <c r="K1927">
        <v>0</v>
      </c>
      <c r="L1927">
        <f t="shared" si="89"/>
        <v>-0.80119438043912627</v>
      </c>
    </row>
    <row r="1928" spans="5:12" x14ac:dyDescent="0.3">
      <c r="E1928">
        <v>3894</v>
      </c>
      <c r="F1928">
        <v>0</v>
      </c>
      <c r="G1928">
        <v>22</v>
      </c>
      <c r="H1928">
        <v>2</v>
      </c>
      <c r="I1928">
        <f t="shared" si="87"/>
        <v>1.8091458257205761E-2</v>
      </c>
      <c r="J1928">
        <f t="shared" si="88"/>
        <v>0.50452274120688312</v>
      </c>
      <c r="K1928">
        <v>1</v>
      </c>
      <c r="L1928">
        <f t="shared" si="89"/>
        <v>-0.68414236348114144</v>
      </c>
    </row>
    <row r="1929" spans="5:12" x14ac:dyDescent="0.3">
      <c r="E1929">
        <v>3896</v>
      </c>
      <c r="F1929">
        <v>0</v>
      </c>
      <c r="G1929">
        <v>30</v>
      </c>
      <c r="H1929">
        <v>0</v>
      </c>
      <c r="I1929">
        <f t="shared" si="87"/>
        <v>-0.71133543040647429</v>
      </c>
      <c r="J1929">
        <f t="shared" si="88"/>
        <v>0.32930382606524239</v>
      </c>
      <c r="K1929">
        <v>1</v>
      </c>
      <c r="L1929">
        <f t="shared" si="89"/>
        <v>-1.1107744708843146</v>
      </c>
    </row>
    <row r="1930" spans="5:12" x14ac:dyDescent="0.3">
      <c r="E1930">
        <v>3899</v>
      </c>
      <c r="F1930">
        <v>0</v>
      </c>
      <c r="G1930">
        <v>22</v>
      </c>
      <c r="H1930">
        <v>4</v>
      </c>
      <c r="I1930">
        <f t="shared" si="87"/>
        <v>0.5111787695303982</v>
      </c>
      <c r="J1930">
        <f t="shared" si="88"/>
        <v>0.62508276488416425</v>
      </c>
      <c r="K1930">
        <v>1</v>
      </c>
      <c r="L1930">
        <f t="shared" si="89"/>
        <v>-0.46987121419833211</v>
      </c>
    </row>
    <row r="1931" spans="5:12" x14ac:dyDescent="0.3">
      <c r="E1931">
        <v>3900</v>
      </c>
      <c r="F1931">
        <v>0</v>
      </c>
      <c r="G1931">
        <v>30</v>
      </c>
      <c r="H1931">
        <v>3</v>
      </c>
      <c r="I1931">
        <f t="shared" si="87"/>
        <v>2.82955365033144E-2</v>
      </c>
      <c r="J1931">
        <f t="shared" si="88"/>
        <v>0.50707341219560509</v>
      </c>
      <c r="K1931">
        <v>1</v>
      </c>
      <c r="L1931">
        <f t="shared" si="89"/>
        <v>-0.67909948864307068</v>
      </c>
    </row>
    <row r="1932" spans="5:12" x14ac:dyDescent="0.3">
      <c r="E1932">
        <v>3903</v>
      </c>
      <c r="F1932">
        <v>0</v>
      </c>
      <c r="G1932">
        <v>24</v>
      </c>
      <c r="H1932">
        <v>0</v>
      </c>
      <c r="I1932">
        <f t="shared" ref="I1932:I1995" si="90">$H$5+$H$6*G1932+H1932*$H$7</f>
        <v>-0.53408074736360867</v>
      </c>
      <c r="J1932">
        <f t="shared" ref="J1932:J1995" si="91">EXP(I1932)/(1+EXP(I1932))</f>
        <v>0.36956562245441987</v>
      </c>
      <c r="K1932">
        <v>0</v>
      </c>
      <c r="L1932">
        <f t="shared" ref="L1932:L1995" si="92">IF(K1932=1,LN(J1932),LN(1-J1932))</f>
        <v>-0.46134620901673484</v>
      </c>
    </row>
    <row r="1933" spans="5:12" x14ac:dyDescent="0.3">
      <c r="E1933">
        <v>3904</v>
      </c>
      <c r="F1933">
        <v>0</v>
      </c>
      <c r="G1933">
        <v>25</v>
      </c>
      <c r="H1933">
        <v>0</v>
      </c>
      <c r="I1933">
        <f t="shared" si="90"/>
        <v>-0.56362319453741949</v>
      </c>
      <c r="J1933">
        <f t="shared" si="91"/>
        <v>0.36270953759513541</v>
      </c>
      <c r="K1933">
        <v>0</v>
      </c>
      <c r="L1933">
        <f t="shared" si="92"/>
        <v>-0.45052974240251975</v>
      </c>
    </row>
    <row r="1934" spans="5:12" x14ac:dyDescent="0.3">
      <c r="E1934">
        <v>3905</v>
      </c>
      <c r="F1934">
        <v>0</v>
      </c>
      <c r="G1934">
        <v>24</v>
      </c>
      <c r="H1934">
        <v>1</v>
      </c>
      <c r="I1934">
        <f t="shared" si="90"/>
        <v>-0.28753709172701242</v>
      </c>
      <c r="J1934">
        <f t="shared" si="91"/>
        <v>0.42860693442267345</v>
      </c>
      <c r="K1934">
        <v>0</v>
      </c>
      <c r="L1934">
        <f t="shared" si="92"/>
        <v>-0.55967792510557524</v>
      </c>
    </row>
    <row r="1935" spans="5:12" x14ac:dyDescent="0.3">
      <c r="E1935">
        <v>3907</v>
      </c>
      <c r="F1935">
        <v>0</v>
      </c>
      <c r="G1935">
        <v>27</v>
      </c>
      <c r="H1935">
        <v>1</v>
      </c>
      <c r="I1935">
        <f t="shared" si="90"/>
        <v>-0.37616443324844512</v>
      </c>
      <c r="J1935">
        <f t="shared" si="91"/>
        <v>0.40705232119841905</v>
      </c>
      <c r="K1935">
        <v>0</v>
      </c>
      <c r="L1935">
        <f t="shared" si="92"/>
        <v>-0.52264911524029722</v>
      </c>
    </row>
    <row r="1936" spans="5:12" x14ac:dyDescent="0.3">
      <c r="E1936">
        <v>3908</v>
      </c>
      <c r="F1936">
        <v>0</v>
      </c>
      <c r="G1936">
        <v>19</v>
      </c>
      <c r="H1936">
        <v>1</v>
      </c>
      <c r="I1936">
        <f t="shared" si="90"/>
        <v>-0.13982485585795768</v>
      </c>
      <c r="J1936">
        <f t="shared" si="91"/>
        <v>0.46510062729120372</v>
      </c>
      <c r="K1936">
        <v>1</v>
      </c>
      <c r="L1936">
        <f t="shared" si="92"/>
        <v>-0.76550149402970191</v>
      </c>
    </row>
    <row r="1937" spans="5:12" x14ac:dyDescent="0.3">
      <c r="E1937">
        <v>3909</v>
      </c>
      <c r="F1937">
        <v>0</v>
      </c>
      <c r="G1937">
        <v>27</v>
      </c>
      <c r="H1937">
        <v>2</v>
      </c>
      <c r="I1937">
        <f t="shared" si="90"/>
        <v>-0.12962077761184887</v>
      </c>
      <c r="J1937">
        <f t="shared" si="91"/>
        <v>0.46764010094237973</v>
      </c>
      <c r="K1937">
        <v>1</v>
      </c>
      <c r="L1937">
        <f t="shared" si="92"/>
        <v>-0.76005629398865437</v>
      </c>
    </row>
    <row r="1938" spans="5:12" x14ac:dyDescent="0.3">
      <c r="E1938">
        <v>3910</v>
      </c>
      <c r="F1938">
        <v>0</v>
      </c>
      <c r="G1938">
        <v>21</v>
      </c>
      <c r="H1938">
        <v>2</v>
      </c>
      <c r="I1938">
        <f t="shared" si="90"/>
        <v>4.7633905431016699E-2</v>
      </c>
      <c r="J1938">
        <f t="shared" si="91"/>
        <v>0.51190622518510587</v>
      </c>
      <c r="K1938">
        <v>1</v>
      </c>
      <c r="L1938">
        <f t="shared" si="92"/>
        <v>-0.6696138246526997</v>
      </c>
    </row>
    <row r="1939" spans="5:12" x14ac:dyDescent="0.3">
      <c r="E1939">
        <v>3912</v>
      </c>
      <c r="F1939">
        <v>0</v>
      </c>
      <c r="G1939">
        <v>26</v>
      </c>
      <c r="H1939">
        <v>1</v>
      </c>
      <c r="I1939">
        <f t="shared" si="90"/>
        <v>-0.34662198607463429</v>
      </c>
      <c r="J1939">
        <f t="shared" si="91"/>
        <v>0.41420181963297931</v>
      </c>
      <c r="K1939">
        <v>0</v>
      </c>
      <c r="L1939">
        <f t="shared" si="92"/>
        <v>-0.5347799508292097</v>
      </c>
    </row>
    <row r="1940" spans="5:12" x14ac:dyDescent="0.3">
      <c r="E1940">
        <v>3913</v>
      </c>
      <c r="F1940">
        <v>0</v>
      </c>
      <c r="G1940">
        <v>32</v>
      </c>
      <c r="H1940">
        <v>1</v>
      </c>
      <c r="I1940">
        <f t="shared" si="90"/>
        <v>-0.52387666911749986</v>
      </c>
      <c r="J1940">
        <f t="shared" si="91"/>
        <v>0.37194618652417066</v>
      </c>
      <c r="K1940">
        <v>0</v>
      </c>
      <c r="L1940">
        <f t="shared" si="92"/>
        <v>-0.46512942593700207</v>
      </c>
    </row>
    <row r="1941" spans="5:12" x14ac:dyDescent="0.3">
      <c r="E1941">
        <v>3915</v>
      </c>
      <c r="F1941">
        <v>0</v>
      </c>
      <c r="G1941">
        <v>25</v>
      </c>
      <c r="H1941">
        <v>3</v>
      </c>
      <c r="I1941">
        <f t="shared" si="90"/>
        <v>0.1760077723723692</v>
      </c>
      <c r="J1941">
        <f t="shared" si="91"/>
        <v>0.54388870017775193</v>
      </c>
      <c r="K1941">
        <v>1</v>
      </c>
      <c r="L1941">
        <f t="shared" si="92"/>
        <v>-0.60901064832014551</v>
      </c>
    </row>
    <row r="1942" spans="5:12" x14ac:dyDescent="0.3">
      <c r="E1942">
        <v>3919</v>
      </c>
      <c r="F1942">
        <v>0</v>
      </c>
      <c r="G1942">
        <v>25</v>
      </c>
      <c r="H1942">
        <v>1</v>
      </c>
      <c r="I1942">
        <f t="shared" si="90"/>
        <v>-0.31707953890082324</v>
      </c>
      <c r="J1942">
        <f t="shared" si="91"/>
        <v>0.4213876510165866</v>
      </c>
      <c r="K1942">
        <v>0</v>
      </c>
      <c r="L1942">
        <f t="shared" si="92"/>
        <v>-0.54712254379987779</v>
      </c>
    </row>
    <row r="1943" spans="5:12" x14ac:dyDescent="0.3">
      <c r="E1943">
        <v>3921</v>
      </c>
      <c r="F1943">
        <v>0</v>
      </c>
      <c r="G1943">
        <v>23</v>
      </c>
      <c r="H1943">
        <v>1</v>
      </c>
      <c r="I1943">
        <f t="shared" si="90"/>
        <v>-0.25799464455320137</v>
      </c>
      <c r="J1943">
        <f t="shared" si="91"/>
        <v>0.43585673272397496</v>
      </c>
      <c r="K1943">
        <v>1</v>
      </c>
      <c r="L1943">
        <f t="shared" si="92"/>
        <v>-0.83044168430194298</v>
      </c>
    </row>
    <row r="1944" spans="5:12" x14ac:dyDescent="0.3">
      <c r="E1944">
        <v>3922</v>
      </c>
      <c r="F1944">
        <v>0</v>
      </c>
      <c r="G1944">
        <v>26</v>
      </c>
      <c r="H1944">
        <v>4</v>
      </c>
      <c r="I1944">
        <f t="shared" si="90"/>
        <v>0.39300898083515445</v>
      </c>
      <c r="J1944">
        <f t="shared" si="91"/>
        <v>0.59700683983632319</v>
      </c>
      <c r="K1944">
        <v>1</v>
      </c>
      <c r="L1944">
        <f t="shared" si="92"/>
        <v>-0.51582670864289937</v>
      </c>
    </row>
    <row r="1945" spans="5:12" x14ac:dyDescent="0.3">
      <c r="E1945">
        <v>3923</v>
      </c>
      <c r="F1945">
        <v>0</v>
      </c>
      <c r="G1945">
        <v>26</v>
      </c>
      <c r="H1945">
        <v>2</v>
      </c>
      <c r="I1945">
        <f t="shared" si="90"/>
        <v>-0.10007833043803804</v>
      </c>
      <c r="J1945">
        <f t="shared" si="91"/>
        <v>0.47500127882482573</v>
      </c>
      <c r="K1945">
        <v>1</v>
      </c>
      <c r="L1945">
        <f t="shared" si="92"/>
        <v>-0.74443778268832894</v>
      </c>
    </row>
    <row r="1946" spans="5:12" x14ac:dyDescent="0.3">
      <c r="E1946">
        <v>3924</v>
      </c>
      <c r="F1946">
        <v>0</v>
      </c>
      <c r="G1946">
        <v>20</v>
      </c>
      <c r="H1946">
        <v>0</v>
      </c>
      <c r="I1946">
        <f t="shared" si="90"/>
        <v>-0.41591095866836486</v>
      </c>
      <c r="J1946">
        <f t="shared" si="91"/>
        <v>0.39749563466027021</v>
      </c>
      <c r="K1946">
        <v>0</v>
      </c>
      <c r="L1946">
        <f t="shared" si="92"/>
        <v>-0.50666036826642979</v>
      </c>
    </row>
    <row r="1947" spans="5:12" x14ac:dyDescent="0.3">
      <c r="E1947">
        <v>3926</v>
      </c>
      <c r="F1947">
        <v>0</v>
      </c>
      <c r="G1947">
        <v>23</v>
      </c>
      <c r="H1947">
        <v>2</v>
      </c>
      <c r="I1947">
        <f t="shared" si="90"/>
        <v>-1.145098891660512E-2</v>
      </c>
      <c r="J1947">
        <f t="shared" si="91"/>
        <v>0.49713728405195118</v>
      </c>
      <c r="K1947">
        <v>1</v>
      </c>
      <c r="L1947">
        <f t="shared" si="92"/>
        <v>-0.69888906557209363</v>
      </c>
    </row>
    <row r="1948" spans="5:12" x14ac:dyDescent="0.3">
      <c r="E1948">
        <v>3927</v>
      </c>
      <c r="F1948">
        <v>0</v>
      </c>
      <c r="G1948">
        <v>27</v>
      </c>
      <c r="H1948">
        <v>0</v>
      </c>
      <c r="I1948">
        <f t="shared" si="90"/>
        <v>-0.62270808888504137</v>
      </c>
      <c r="J1948">
        <f t="shared" si="91"/>
        <v>0.34916578971949414</v>
      </c>
      <c r="K1948">
        <v>0</v>
      </c>
      <c r="L1948">
        <f t="shared" si="92"/>
        <v>-0.42950033851528152</v>
      </c>
    </row>
    <row r="1949" spans="5:12" x14ac:dyDescent="0.3">
      <c r="E1949">
        <v>3928</v>
      </c>
      <c r="F1949">
        <v>0</v>
      </c>
      <c r="G1949">
        <v>28</v>
      </c>
      <c r="H1949">
        <v>0</v>
      </c>
      <c r="I1949">
        <f t="shared" si="90"/>
        <v>-0.65225053605885241</v>
      </c>
      <c r="J1949">
        <f t="shared" si="91"/>
        <v>0.34248256352607059</v>
      </c>
      <c r="K1949">
        <v>0</v>
      </c>
      <c r="L1949">
        <f t="shared" si="92"/>
        <v>-0.41928399592986543</v>
      </c>
    </row>
    <row r="1950" spans="5:12" x14ac:dyDescent="0.3">
      <c r="E1950">
        <v>3930</v>
      </c>
      <c r="F1950">
        <v>0</v>
      </c>
      <c r="G1950">
        <v>23</v>
      </c>
      <c r="H1950">
        <v>1</v>
      </c>
      <c r="I1950">
        <f t="shared" si="90"/>
        <v>-0.25799464455320137</v>
      </c>
      <c r="J1950">
        <f t="shared" si="91"/>
        <v>0.43585673272397496</v>
      </c>
      <c r="K1950">
        <v>1</v>
      </c>
      <c r="L1950">
        <f t="shared" si="92"/>
        <v>-0.83044168430194298</v>
      </c>
    </row>
    <row r="1951" spans="5:12" x14ac:dyDescent="0.3">
      <c r="E1951">
        <v>3931</v>
      </c>
      <c r="F1951">
        <v>0</v>
      </c>
      <c r="G1951">
        <v>28</v>
      </c>
      <c r="H1951">
        <v>1</v>
      </c>
      <c r="I1951">
        <f t="shared" si="90"/>
        <v>-0.40570688042225617</v>
      </c>
      <c r="J1951">
        <f t="shared" si="91"/>
        <v>0.39994197604775911</v>
      </c>
      <c r="K1951">
        <v>1</v>
      </c>
      <c r="L1951">
        <f t="shared" si="92"/>
        <v>-0.91643580227695931</v>
      </c>
    </row>
    <row r="1952" spans="5:12" x14ac:dyDescent="0.3">
      <c r="E1952">
        <v>3933</v>
      </c>
      <c r="F1952">
        <v>0</v>
      </c>
      <c r="G1952">
        <v>24</v>
      </c>
      <c r="H1952">
        <v>2</v>
      </c>
      <c r="I1952">
        <f t="shared" si="90"/>
        <v>-4.0993436090416169E-2</v>
      </c>
      <c r="J1952">
        <f t="shared" si="91"/>
        <v>0.48975307590091938</v>
      </c>
      <c r="K1952">
        <v>1</v>
      </c>
      <c r="L1952">
        <f t="shared" si="92"/>
        <v>-0.7138539416240306</v>
      </c>
    </row>
    <row r="1953" spans="5:12" x14ac:dyDescent="0.3">
      <c r="E1953">
        <v>3936</v>
      </c>
      <c r="F1953">
        <v>0</v>
      </c>
      <c r="G1953">
        <v>28</v>
      </c>
      <c r="H1953">
        <v>1</v>
      </c>
      <c r="I1953">
        <f t="shared" si="90"/>
        <v>-0.40570688042225617</v>
      </c>
      <c r="J1953">
        <f t="shared" si="91"/>
        <v>0.39994197604775911</v>
      </c>
      <c r="K1953">
        <v>0</v>
      </c>
      <c r="L1953">
        <f t="shared" si="92"/>
        <v>-0.5107289218547032</v>
      </c>
    </row>
    <row r="1954" spans="5:12" x14ac:dyDescent="0.3">
      <c r="E1954">
        <v>3938</v>
      </c>
      <c r="F1954">
        <v>0</v>
      </c>
      <c r="G1954">
        <v>29</v>
      </c>
      <c r="H1954">
        <v>0</v>
      </c>
      <c r="I1954">
        <f t="shared" si="90"/>
        <v>-0.68179298323266324</v>
      </c>
      <c r="J1954">
        <f t="shared" si="91"/>
        <v>0.33586124487168312</v>
      </c>
      <c r="K1954">
        <v>0</v>
      </c>
      <c r="L1954">
        <f t="shared" si="92"/>
        <v>-0.4092641827698506</v>
      </c>
    </row>
    <row r="1955" spans="5:12" x14ac:dyDescent="0.3">
      <c r="E1955">
        <v>3941</v>
      </c>
      <c r="F1955">
        <v>0</v>
      </c>
      <c r="G1955">
        <v>24</v>
      </c>
      <c r="H1955">
        <v>3</v>
      </c>
      <c r="I1955">
        <f t="shared" si="90"/>
        <v>0.20555021954618002</v>
      </c>
      <c r="J1955">
        <f t="shared" si="91"/>
        <v>0.55120738524190083</v>
      </c>
      <c r="K1955">
        <v>1</v>
      </c>
      <c r="L1955">
        <f t="shared" si="92"/>
        <v>-0.59564416089294625</v>
      </c>
    </row>
    <row r="1956" spans="5:12" x14ac:dyDescent="0.3">
      <c r="E1956">
        <v>3944</v>
      </c>
      <c r="F1956">
        <v>0</v>
      </c>
      <c r="G1956">
        <v>19</v>
      </c>
      <c r="H1956">
        <v>0</v>
      </c>
      <c r="I1956">
        <f t="shared" si="90"/>
        <v>-0.38636851149455392</v>
      </c>
      <c r="J1956">
        <f t="shared" si="91"/>
        <v>0.4045918124419266</v>
      </c>
      <c r="K1956">
        <v>0</v>
      </c>
      <c r="L1956">
        <f t="shared" si="92"/>
        <v>-0.51850807913781582</v>
      </c>
    </row>
    <row r="1957" spans="5:12" x14ac:dyDescent="0.3">
      <c r="E1957">
        <v>3946</v>
      </c>
      <c r="F1957">
        <v>0</v>
      </c>
      <c r="G1957">
        <v>34</v>
      </c>
      <c r="H1957">
        <v>1</v>
      </c>
      <c r="I1957">
        <f t="shared" si="90"/>
        <v>-0.58296156346512173</v>
      </c>
      <c r="J1957">
        <f t="shared" si="91"/>
        <v>0.35825142302813567</v>
      </c>
      <c r="K1957">
        <v>0</v>
      </c>
      <c r="L1957">
        <f t="shared" si="92"/>
        <v>-0.44355867665155491</v>
      </c>
    </row>
    <row r="1958" spans="5:12" x14ac:dyDescent="0.3">
      <c r="E1958">
        <v>3947</v>
      </c>
      <c r="F1958">
        <v>0</v>
      </c>
      <c r="G1958">
        <v>27</v>
      </c>
      <c r="H1958">
        <v>1</v>
      </c>
      <c r="I1958">
        <f t="shared" si="90"/>
        <v>-0.37616443324844512</v>
      </c>
      <c r="J1958">
        <f t="shared" si="91"/>
        <v>0.40705232119841905</v>
      </c>
      <c r="K1958">
        <v>0</v>
      </c>
      <c r="L1958">
        <f t="shared" si="92"/>
        <v>-0.52264911524029722</v>
      </c>
    </row>
    <row r="1959" spans="5:12" x14ac:dyDescent="0.3">
      <c r="E1959">
        <v>3948</v>
      </c>
      <c r="F1959">
        <v>0</v>
      </c>
      <c r="G1959">
        <v>24</v>
      </c>
      <c r="H1959">
        <v>3</v>
      </c>
      <c r="I1959">
        <f t="shared" si="90"/>
        <v>0.20555021954618002</v>
      </c>
      <c r="J1959">
        <f t="shared" si="91"/>
        <v>0.55120738524190083</v>
      </c>
      <c r="K1959">
        <v>0</v>
      </c>
      <c r="L1959">
        <f t="shared" si="92"/>
        <v>-0.80119438043912627</v>
      </c>
    </row>
    <row r="1960" spans="5:12" x14ac:dyDescent="0.3">
      <c r="E1960">
        <v>3949</v>
      </c>
      <c r="F1960">
        <v>0</v>
      </c>
      <c r="G1960">
        <v>23</v>
      </c>
      <c r="H1960">
        <v>0</v>
      </c>
      <c r="I1960">
        <f t="shared" si="90"/>
        <v>-0.50453830018979762</v>
      </c>
      <c r="J1960">
        <f t="shared" si="91"/>
        <v>0.37647474563043315</v>
      </c>
      <c r="K1960">
        <v>0</v>
      </c>
      <c r="L1960">
        <f t="shared" si="92"/>
        <v>-0.47236601048092863</v>
      </c>
    </row>
    <row r="1961" spans="5:12" x14ac:dyDescent="0.3">
      <c r="E1961">
        <v>3954</v>
      </c>
      <c r="F1961">
        <v>0</v>
      </c>
      <c r="G1961">
        <v>33</v>
      </c>
      <c r="H1961">
        <v>1</v>
      </c>
      <c r="I1961">
        <f t="shared" si="90"/>
        <v>-0.55341911629131069</v>
      </c>
      <c r="J1961">
        <f t="shared" si="91"/>
        <v>0.36507151229137413</v>
      </c>
      <c r="K1961">
        <v>1</v>
      </c>
      <c r="L1961">
        <f t="shared" si="92"/>
        <v>-1.0076620205043061</v>
      </c>
    </row>
    <row r="1962" spans="5:12" x14ac:dyDescent="0.3">
      <c r="E1962">
        <v>3960</v>
      </c>
      <c r="F1962">
        <v>0</v>
      </c>
      <c r="G1962">
        <v>26</v>
      </c>
      <c r="H1962">
        <v>1</v>
      </c>
      <c r="I1962">
        <f t="shared" si="90"/>
        <v>-0.34662198607463429</v>
      </c>
      <c r="J1962">
        <f t="shared" si="91"/>
        <v>0.41420181963297931</v>
      </c>
      <c r="K1962">
        <v>0</v>
      </c>
      <c r="L1962">
        <f t="shared" si="92"/>
        <v>-0.5347799508292097</v>
      </c>
    </row>
    <row r="1963" spans="5:12" x14ac:dyDescent="0.3">
      <c r="E1963">
        <v>3963</v>
      </c>
      <c r="F1963">
        <v>0</v>
      </c>
      <c r="G1963">
        <v>33</v>
      </c>
      <c r="H1963">
        <v>3</v>
      </c>
      <c r="I1963">
        <f t="shared" si="90"/>
        <v>-6.0331805018118301E-2</v>
      </c>
      <c r="J1963">
        <f t="shared" si="91"/>
        <v>0.48492162215053652</v>
      </c>
      <c r="K1963">
        <v>0</v>
      </c>
      <c r="L1963">
        <f t="shared" si="92"/>
        <v>-0.6634361998991658</v>
      </c>
    </row>
    <row r="1964" spans="5:12" x14ac:dyDescent="0.3">
      <c r="E1964">
        <v>3966</v>
      </c>
      <c r="F1964">
        <v>0</v>
      </c>
      <c r="G1964">
        <v>21</v>
      </c>
      <c r="H1964">
        <v>2</v>
      </c>
      <c r="I1964">
        <f t="shared" si="90"/>
        <v>4.7633905431016699E-2</v>
      </c>
      <c r="J1964">
        <f t="shared" si="91"/>
        <v>0.51190622518510587</v>
      </c>
      <c r="K1964">
        <v>0</v>
      </c>
      <c r="L1964">
        <f t="shared" si="92"/>
        <v>-0.71724773008371656</v>
      </c>
    </row>
    <row r="1965" spans="5:12" x14ac:dyDescent="0.3">
      <c r="E1965">
        <v>3970</v>
      </c>
      <c r="F1965">
        <v>0</v>
      </c>
      <c r="G1965">
        <v>31</v>
      </c>
      <c r="H1965">
        <v>2</v>
      </c>
      <c r="I1965">
        <f t="shared" si="90"/>
        <v>-0.24779056630709262</v>
      </c>
      <c r="J1965">
        <f t="shared" si="91"/>
        <v>0.43836739054532731</v>
      </c>
      <c r="K1965">
        <v>1</v>
      </c>
      <c r="L1965">
        <f t="shared" si="92"/>
        <v>-0.824697928995059</v>
      </c>
    </row>
    <row r="1966" spans="5:12" x14ac:dyDescent="0.3">
      <c r="E1966">
        <v>3971</v>
      </c>
      <c r="F1966">
        <v>0</v>
      </c>
      <c r="G1966">
        <v>31</v>
      </c>
      <c r="H1966">
        <v>5</v>
      </c>
      <c r="I1966">
        <f t="shared" si="90"/>
        <v>0.49184040060269618</v>
      </c>
      <c r="J1966">
        <f t="shared" si="91"/>
        <v>0.62053988775843916</v>
      </c>
      <c r="K1966">
        <v>1</v>
      </c>
      <c r="L1966">
        <f t="shared" si="92"/>
        <v>-0.47716539315063122</v>
      </c>
    </row>
    <row r="1967" spans="5:12" x14ac:dyDescent="0.3">
      <c r="E1967">
        <v>3973</v>
      </c>
      <c r="F1967">
        <v>0</v>
      </c>
      <c r="G1967">
        <v>21</v>
      </c>
      <c r="H1967">
        <v>0</v>
      </c>
      <c r="I1967">
        <f t="shared" si="90"/>
        <v>-0.4454534058421758</v>
      </c>
      <c r="J1967">
        <f t="shared" si="91"/>
        <v>0.39044230173252575</v>
      </c>
      <c r="K1967">
        <v>0</v>
      </c>
      <c r="L1967">
        <f t="shared" si="92"/>
        <v>-0.49502166962332822</v>
      </c>
    </row>
    <row r="1968" spans="5:12" x14ac:dyDescent="0.3">
      <c r="E1968">
        <v>3974</v>
      </c>
      <c r="F1968">
        <v>0</v>
      </c>
      <c r="G1968">
        <v>21</v>
      </c>
      <c r="H1968">
        <v>0</v>
      </c>
      <c r="I1968">
        <f t="shared" si="90"/>
        <v>-0.4454534058421758</v>
      </c>
      <c r="J1968">
        <f t="shared" si="91"/>
        <v>0.39044230173252575</v>
      </c>
      <c r="K1968">
        <v>0</v>
      </c>
      <c r="L1968">
        <f t="shared" si="92"/>
        <v>-0.49502166962332822</v>
      </c>
    </row>
    <row r="1969" spans="5:12" x14ac:dyDescent="0.3">
      <c r="E1969">
        <v>3975</v>
      </c>
      <c r="F1969">
        <v>0</v>
      </c>
      <c r="G1969">
        <v>31</v>
      </c>
      <c r="H1969">
        <v>2</v>
      </c>
      <c r="I1969">
        <f t="shared" si="90"/>
        <v>-0.24779056630709262</v>
      </c>
      <c r="J1969">
        <f t="shared" si="91"/>
        <v>0.43836739054532731</v>
      </c>
      <c r="K1969">
        <v>0</v>
      </c>
      <c r="L1969">
        <f t="shared" si="92"/>
        <v>-0.57690736268796639</v>
      </c>
    </row>
    <row r="1970" spans="5:12" x14ac:dyDescent="0.3">
      <c r="E1970">
        <v>3976</v>
      </c>
      <c r="F1970">
        <v>0</v>
      </c>
      <c r="G1970">
        <v>22</v>
      </c>
      <c r="H1970">
        <v>0</v>
      </c>
      <c r="I1970">
        <f t="shared" si="90"/>
        <v>-0.47499585301598674</v>
      </c>
      <c r="J1970">
        <f t="shared" si="91"/>
        <v>0.38343447587697599</v>
      </c>
      <c r="K1970">
        <v>1</v>
      </c>
      <c r="L1970">
        <f t="shared" si="92"/>
        <v>-0.95858653098142033</v>
      </c>
    </row>
    <row r="1971" spans="5:12" x14ac:dyDescent="0.3">
      <c r="E1971">
        <v>3980</v>
      </c>
      <c r="F1971">
        <v>0</v>
      </c>
      <c r="G1971">
        <v>23</v>
      </c>
      <c r="H1971">
        <v>0</v>
      </c>
      <c r="I1971">
        <f t="shared" si="90"/>
        <v>-0.50453830018979762</v>
      </c>
      <c r="J1971">
        <f t="shared" si="91"/>
        <v>0.37647474563043315</v>
      </c>
      <c r="K1971">
        <v>1</v>
      </c>
      <c r="L1971">
        <f t="shared" si="92"/>
        <v>-0.97690431067072625</v>
      </c>
    </row>
    <row r="1972" spans="5:12" x14ac:dyDescent="0.3">
      <c r="E1972">
        <v>3981</v>
      </c>
      <c r="F1972">
        <v>0</v>
      </c>
      <c r="G1972">
        <v>27</v>
      </c>
      <c r="H1972">
        <v>0</v>
      </c>
      <c r="I1972">
        <f t="shared" si="90"/>
        <v>-0.62270808888504137</v>
      </c>
      <c r="J1972">
        <f t="shared" si="91"/>
        <v>0.34916578971949414</v>
      </c>
      <c r="K1972">
        <v>0</v>
      </c>
      <c r="L1972">
        <f t="shared" si="92"/>
        <v>-0.42950033851528152</v>
      </c>
    </row>
    <row r="1973" spans="5:12" x14ac:dyDescent="0.3">
      <c r="E1973">
        <v>3982</v>
      </c>
      <c r="F1973">
        <v>0</v>
      </c>
      <c r="G1973">
        <v>29</v>
      </c>
      <c r="H1973">
        <v>2</v>
      </c>
      <c r="I1973">
        <f t="shared" si="90"/>
        <v>-0.18870567195947074</v>
      </c>
      <c r="J1973">
        <f t="shared" si="91"/>
        <v>0.4529630806334754</v>
      </c>
      <c r="K1973">
        <v>0</v>
      </c>
      <c r="L1973">
        <f t="shared" si="92"/>
        <v>-0.60323898456626601</v>
      </c>
    </row>
    <row r="1974" spans="5:12" x14ac:dyDescent="0.3">
      <c r="E1974">
        <v>3987</v>
      </c>
      <c r="F1974">
        <v>0</v>
      </c>
      <c r="G1974">
        <v>26</v>
      </c>
      <c r="H1974">
        <v>2</v>
      </c>
      <c r="I1974">
        <f t="shared" si="90"/>
        <v>-0.10007833043803804</v>
      </c>
      <c r="J1974">
        <f t="shared" si="91"/>
        <v>0.47500127882482573</v>
      </c>
      <c r="K1974">
        <v>0</v>
      </c>
      <c r="L1974">
        <f t="shared" si="92"/>
        <v>-0.64435945225029079</v>
      </c>
    </row>
    <row r="1975" spans="5:12" x14ac:dyDescent="0.3">
      <c r="E1975">
        <v>3990</v>
      </c>
      <c r="F1975">
        <v>0</v>
      </c>
      <c r="G1975">
        <v>17</v>
      </c>
      <c r="H1975">
        <v>0</v>
      </c>
      <c r="I1975">
        <f t="shared" si="90"/>
        <v>-0.32728361714693205</v>
      </c>
      <c r="J1975">
        <f t="shared" si="91"/>
        <v>0.41890170736382898</v>
      </c>
      <c r="K1975">
        <v>0</v>
      </c>
      <c r="L1975">
        <f t="shared" si="92"/>
        <v>-0.54283535806376393</v>
      </c>
    </row>
    <row r="1976" spans="5:12" x14ac:dyDescent="0.3">
      <c r="E1976">
        <v>3992</v>
      </c>
      <c r="F1976">
        <v>0</v>
      </c>
      <c r="G1976">
        <v>29</v>
      </c>
      <c r="H1976">
        <v>2</v>
      </c>
      <c r="I1976">
        <f t="shared" si="90"/>
        <v>-0.18870567195947074</v>
      </c>
      <c r="J1976">
        <f t="shared" si="91"/>
        <v>0.4529630806334754</v>
      </c>
      <c r="K1976">
        <v>0</v>
      </c>
      <c r="L1976">
        <f t="shared" si="92"/>
        <v>-0.60323898456626601</v>
      </c>
    </row>
    <row r="1977" spans="5:12" x14ac:dyDescent="0.3">
      <c r="E1977">
        <v>3994</v>
      </c>
      <c r="F1977">
        <v>0</v>
      </c>
      <c r="G1977">
        <v>23</v>
      </c>
      <c r="H1977">
        <v>2</v>
      </c>
      <c r="I1977">
        <f t="shared" si="90"/>
        <v>-1.145098891660512E-2</v>
      </c>
      <c r="J1977">
        <f t="shared" si="91"/>
        <v>0.49713728405195118</v>
      </c>
      <c r="K1977">
        <v>0</v>
      </c>
      <c r="L1977">
        <f t="shared" si="92"/>
        <v>-0.68743807665548862</v>
      </c>
    </row>
    <row r="1978" spans="5:12" x14ac:dyDescent="0.3">
      <c r="E1978">
        <v>3998</v>
      </c>
      <c r="F1978">
        <v>0</v>
      </c>
      <c r="G1978">
        <v>29</v>
      </c>
      <c r="H1978">
        <v>0</v>
      </c>
      <c r="I1978">
        <f t="shared" si="90"/>
        <v>-0.68179298323266324</v>
      </c>
      <c r="J1978">
        <f t="shared" si="91"/>
        <v>0.33586124487168312</v>
      </c>
      <c r="K1978">
        <v>1</v>
      </c>
      <c r="L1978">
        <f t="shared" si="92"/>
        <v>-1.0910571660025139</v>
      </c>
    </row>
    <row r="1979" spans="5:12" x14ac:dyDescent="0.3">
      <c r="E1979">
        <v>3999</v>
      </c>
      <c r="F1979">
        <v>0</v>
      </c>
      <c r="G1979">
        <v>22</v>
      </c>
      <c r="H1979">
        <v>1</v>
      </c>
      <c r="I1979">
        <f t="shared" si="90"/>
        <v>-0.22845219737939049</v>
      </c>
      <c r="J1979">
        <f t="shared" si="91"/>
        <v>0.44313405718131693</v>
      </c>
      <c r="K1979">
        <v>1</v>
      </c>
      <c r="L1979">
        <f t="shared" si="92"/>
        <v>-0.81388294256737992</v>
      </c>
    </row>
    <row r="1980" spans="5:12" x14ac:dyDescent="0.3">
      <c r="E1980">
        <v>4004</v>
      </c>
      <c r="F1980">
        <v>0</v>
      </c>
      <c r="G1980">
        <v>20</v>
      </c>
      <c r="H1980">
        <v>2</v>
      </c>
      <c r="I1980">
        <f t="shared" si="90"/>
        <v>7.7176352604827636E-2</v>
      </c>
      <c r="J1980">
        <f t="shared" si="91"/>
        <v>0.5192845172481646</v>
      </c>
      <c r="K1980">
        <v>0</v>
      </c>
      <c r="L1980">
        <f t="shared" si="92"/>
        <v>-0.73247969583903372</v>
      </c>
    </row>
    <row r="1981" spans="5:12" x14ac:dyDescent="0.3">
      <c r="E1981">
        <v>4005</v>
      </c>
      <c r="F1981">
        <v>0</v>
      </c>
      <c r="G1981">
        <v>20</v>
      </c>
      <c r="H1981">
        <v>1</v>
      </c>
      <c r="I1981">
        <f t="shared" si="90"/>
        <v>-0.16936730303176861</v>
      </c>
      <c r="J1981">
        <f t="shared" si="91"/>
        <v>0.4577591003482826</v>
      </c>
      <c r="K1981">
        <v>1</v>
      </c>
      <c r="L1981">
        <f t="shared" si="92"/>
        <v>-0.78141221501719782</v>
      </c>
    </row>
    <row r="1982" spans="5:12" x14ac:dyDescent="0.3">
      <c r="E1982">
        <v>4007</v>
      </c>
      <c r="F1982">
        <v>0</v>
      </c>
      <c r="G1982">
        <v>24</v>
      </c>
      <c r="H1982">
        <v>0</v>
      </c>
      <c r="I1982">
        <f t="shared" si="90"/>
        <v>-0.53408074736360867</v>
      </c>
      <c r="J1982">
        <f t="shared" si="91"/>
        <v>0.36956562245441987</v>
      </c>
      <c r="K1982">
        <v>1</v>
      </c>
      <c r="L1982">
        <f t="shared" si="92"/>
        <v>-0.99542695638034351</v>
      </c>
    </row>
    <row r="1983" spans="5:12" x14ac:dyDescent="0.3">
      <c r="E1983">
        <v>4008</v>
      </c>
      <c r="F1983">
        <v>0</v>
      </c>
      <c r="G1983">
        <v>23</v>
      </c>
      <c r="H1983">
        <v>3</v>
      </c>
      <c r="I1983">
        <f t="shared" si="90"/>
        <v>0.23509266671999107</v>
      </c>
      <c r="J1983">
        <f t="shared" si="91"/>
        <v>0.55850396207037833</v>
      </c>
      <c r="K1983">
        <v>0</v>
      </c>
      <c r="L1983">
        <f t="shared" si="92"/>
        <v>-0.81758623309023215</v>
      </c>
    </row>
    <row r="1984" spans="5:12" x14ac:dyDescent="0.3">
      <c r="E1984">
        <v>4011</v>
      </c>
      <c r="F1984">
        <v>0</v>
      </c>
      <c r="G1984">
        <v>25</v>
      </c>
      <c r="H1984">
        <v>0</v>
      </c>
      <c r="I1984">
        <f t="shared" si="90"/>
        <v>-0.56362319453741949</v>
      </c>
      <c r="J1984">
        <f t="shared" si="91"/>
        <v>0.36270953759513541</v>
      </c>
      <c r="K1984">
        <v>1</v>
      </c>
      <c r="L1984">
        <f t="shared" si="92"/>
        <v>-1.0141529369399391</v>
      </c>
    </row>
    <row r="1985" spans="5:12" x14ac:dyDescent="0.3">
      <c r="E1985">
        <v>4012</v>
      </c>
      <c r="F1985">
        <v>0</v>
      </c>
      <c r="G1985">
        <v>28</v>
      </c>
      <c r="H1985">
        <v>2</v>
      </c>
      <c r="I1985">
        <f t="shared" si="90"/>
        <v>-0.15916322478565992</v>
      </c>
      <c r="J1985">
        <f t="shared" si="91"/>
        <v>0.46029298303001775</v>
      </c>
      <c r="K1985">
        <v>0</v>
      </c>
      <c r="L1985">
        <f t="shared" si="92"/>
        <v>-0.61672884783008641</v>
      </c>
    </row>
    <row r="1986" spans="5:12" x14ac:dyDescent="0.3">
      <c r="E1986">
        <v>4013</v>
      </c>
      <c r="F1986">
        <v>0</v>
      </c>
      <c r="G1986">
        <v>25</v>
      </c>
      <c r="H1986">
        <v>2</v>
      </c>
      <c r="I1986">
        <f t="shared" si="90"/>
        <v>-7.0535883264226995E-2</v>
      </c>
      <c r="J1986">
        <f t="shared" si="91"/>
        <v>0.48237333675538246</v>
      </c>
      <c r="K1986">
        <v>0</v>
      </c>
      <c r="L1986">
        <f t="shared" si="92"/>
        <v>-0.65850102389844789</v>
      </c>
    </row>
    <row r="1987" spans="5:12" x14ac:dyDescent="0.3">
      <c r="E1987">
        <v>4015</v>
      </c>
      <c r="F1987">
        <v>0</v>
      </c>
      <c r="G1987">
        <v>32</v>
      </c>
      <c r="H1987">
        <v>1</v>
      </c>
      <c r="I1987">
        <f t="shared" si="90"/>
        <v>-0.52387666911749986</v>
      </c>
      <c r="J1987">
        <f t="shared" si="91"/>
        <v>0.37194618652417066</v>
      </c>
      <c r="K1987">
        <v>1</v>
      </c>
      <c r="L1987">
        <f t="shared" si="92"/>
        <v>-0.98900609505450199</v>
      </c>
    </row>
    <row r="1988" spans="5:12" x14ac:dyDescent="0.3">
      <c r="E1988">
        <v>4016</v>
      </c>
      <c r="F1988">
        <v>0</v>
      </c>
      <c r="G1988">
        <v>22</v>
      </c>
      <c r="H1988">
        <v>1</v>
      </c>
      <c r="I1988">
        <f t="shared" si="90"/>
        <v>-0.22845219737939049</v>
      </c>
      <c r="J1988">
        <f t="shared" si="91"/>
        <v>0.44313405718131693</v>
      </c>
      <c r="K1988">
        <v>0</v>
      </c>
      <c r="L1988">
        <f t="shared" si="92"/>
        <v>-0.58543074518798954</v>
      </c>
    </row>
    <row r="1989" spans="5:12" x14ac:dyDescent="0.3">
      <c r="E1989">
        <v>4017</v>
      </c>
      <c r="F1989">
        <v>0</v>
      </c>
      <c r="G1989">
        <v>23</v>
      </c>
      <c r="H1989">
        <v>1</v>
      </c>
      <c r="I1989">
        <f t="shared" si="90"/>
        <v>-0.25799464455320137</v>
      </c>
      <c r="J1989">
        <f t="shared" si="91"/>
        <v>0.43585673272397496</v>
      </c>
      <c r="K1989">
        <v>1</v>
      </c>
      <c r="L1989">
        <f t="shared" si="92"/>
        <v>-0.83044168430194298</v>
      </c>
    </row>
    <row r="1990" spans="5:12" x14ac:dyDescent="0.3">
      <c r="E1990">
        <v>4019</v>
      </c>
      <c r="F1990">
        <v>0</v>
      </c>
      <c r="G1990">
        <v>22</v>
      </c>
      <c r="H1990">
        <v>0</v>
      </c>
      <c r="I1990">
        <f t="shared" si="90"/>
        <v>-0.47499585301598674</v>
      </c>
      <c r="J1990">
        <f t="shared" si="91"/>
        <v>0.38343447587697599</v>
      </c>
      <c r="K1990">
        <v>1</v>
      </c>
      <c r="L1990">
        <f t="shared" si="92"/>
        <v>-0.95858653098142033</v>
      </c>
    </row>
    <row r="1991" spans="5:12" x14ac:dyDescent="0.3">
      <c r="E1991">
        <v>4020</v>
      </c>
      <c r="F1991">
        <v>0</v>
      </c>
      <c r="G1991">
        <v>28</v>
      </c>
      <c r="H1991">
        <v>2</v>
      </c>
      <c r="I1991">
        <f t="shared" si="90"/>
        <v>-0.15916322478565992</v>
      </c>
      <c r="J1991">
        <f t="shared" si="91"/>
        <v>0.46029298303001775</v>
      </c>
      <c r="K1991">
        <v>1</v>
      </c>
      <c r="L1991">
        <f t="shared" si="92"/>
        <v>-0.77589207261574622</v>
      </c>
    </row>
    <row r="1992" spans="5:12" x14ac:dyDescent="0.3">
      <c r="E1992">
        <v>4021</v>
      </c>
      <c r="F1992">
        <v>0</v>
      </c>
      <c r="G1992">
        <v>35</v>
      </c>
      <c r="H1992">
        <v>1</v>
      </c>
      <c r="I1992">
        <f t="shared" si="90"/>
        <v>-0.61250401063893256</v>
      </c>
      <c r="J1992">
        <f t="shared" si="91"/>
        <v>0.35148821105845679</v>
      </c>
      <c r="K1992">
        <v>1</v>
      </c>
      <c r="L1992">
        <f t="shared" si="92"/>
        <v>-1.0455791072456195</v>
      </c>
    </row>
    <row r="1993" spans="5:12" x14ac:dyDescent="0.3">
      <c r="E1993">
        <v>4023</v>
      </c>
      <c r="F1993">
        <v>0</v>
      </c>
      <c r="G1993">
        <v>30</v>
      </c>
      <c r="H1993">
        <v>1</v>
      </c>
      <c r="I1993">
        <f t="shared" si="90"/>
        <v>-0.46479177476987804</v>
      </c>
      <c r="J1993">
        <f t="shared" si="91"/>
        <v>0.38584969912226913</v>
      </c>
      <c r="K1993">
        <v>0</v>
      </c>
      <c r="L1993">
        <f t="shared" si="92"/>
        <v>-0.48751559108796061</v>
      </c>
    </row>
    <row r="1994" spans="5:12" x14ac:dyDescent="0.3">
      <c r="E1994">
        <v>4028</v>
      </c>
      <c r="F1994">
        <v>0</v>
      </c>
      <c r="G1994">
        <v>23</v>
      </c>
      <c r="H1994">
        <v>3</v>
      </c>
      <c r="I1994">
        <f t="shared" si="90"/>
        <v>0.23509266671999107</v>
      </c>
      <c r="J1994">
        <f t="shared" si="91"/>
        <v>0.55850396207037833</v>
      </c>
      <c r="K1994">
        <v>1</v>
      </c>
      <c r="L1994">
        <f t="shared" si="92"/>
        <v>-0.58249356637024119</v>
      </c>
    </row>
    <row r="1995" spans="5:12" x14ac:dyDescent="0.3">
      <c r="E1995">
        <v>4029</v>
      </c>
      <c r="F1995">
        <v>0</v>
      </c>
      <c r="G1995">
        <v>23</v>
      </c>
      <c r="H1995">
        <v>0</v>
      </c>
      <c r="I1995">
        <f t="shared" si="90"/>
        <v>-0.50453830018979762</v>
      </c>
      <c r="J1995">
        <f t="shared" si="91"/>
        <v>0.37647474563043315</v>
      </c>
      <c r="K1995">
        <v>0</v>
      </c>
      <c r="L1995">
        <f t="shared" si="92"/>
        <v>-0.47236601048092863</v>
      </c>
    </row>
    <row r="1996" spans="5:12" x14ac:dyDescent="0.3">
      <c r="E1996">
        <v>4031</v>
      </c>
      <c r="F1996">
        <v>0</v>
      </c>
      <c r="G1996">
        <v>30</v>
      </c>
      <c r="H1996">
        <v>0</v>
      </c>
      <c r="I1996">
        <f t="shared" ref="I1996:I2059" si="93">$H$5+$H$6*G1996+H1996*$H$7</f>
        <v>-0.71133543040647429</v>
      </c>
      <c r="J1996">
        <f t="shared" ref="J1996:J2059" si="94">EXP(I1996)/(1+EXP(I1996))</f>
        <v>0.32930382606524239</v>
      </c>
      <c r="K1996">
        <v>0</v>
      </c>
      <c r="L1996">
        <f t="shared" ref="L1996:L2059" si="95">IF(K1996=1,LN(J1996),LN(1-J1996))</f>
        <v>-0.39943904047784023</v>
      </c>
    </row>
    <row r="1997" spans="5:12" x14ac:dyDescent="0.3">
      <c r="E1997">
        <v>4032</v>
      </c>
      <c r="F1997">
        <v>0</v>
      </c>
      <c r="G1997">
        <v>21</v>
      </c>
      <c r="H1997">
        <v>3</v>
      </c>
      <c r="I1997">
        <f t="shared" si="93"/>
        <v>0.29417756106761289</v>
      </c>
      <c r="J1997">
        <f t="shared" si="94"/>
        <v>0.5730185600475356</v>
      </c>
      <c r="K1997">
        <v>0</v>
      </c>
      <c r="L1997">
        <f t="shared" si="95"/>
        <v>-0.85101473285167228</v>
      </c>
    </row>
    <row r="1998" spans="5:12" x14ac:dyDescent="0.3">
      <c r="E1998">
        <v>4037</v>
      </c>
      <c r="F1998">
        <v>0</v>
      </c>
      <c r="G1998">
        <v>22</v>
      </c>
      <c r="H1998">
        <v>1</v>
      </c>
      <c r="I1998">
        <f t="shared" si="93"/>
        <v>-0.22845219737939049</v>
      </c>
      <c r="J1998">
        <f t="shared" si="94"/>
        <v>0.44313405718131693</v>
      </c>
      <c r="K1998">
        <v>1</v>
      </c>
      <c r="L1998">
        <f t="shared" si="95"/>
        <v>-0.81388294256737992</v>
      </c>
    </row>
    <row r="1999" spans="5:12" x14ac:dyDescent="0.3">
      <c r="E1999">
        <v>4039</v>
      </c>
      <c r="F1999">
        <v>0</v>
      </c>
      <c r="G1999">
        <v>24</v>
      </c>
      <c r="H1999">
        <v>0</v>
      </c>
      <c r="I1999">
        <f t="shared" si="93"/>
        <v>-0.53408074736360867</v>
      </c>
      <c r="J1999">
        <f t="shared" si="94"/>
        <v>0.36956562245441987</v>
      </c>
      <c r="K1999">
        <v>1</v>
      </c>
      <c r="L1999">
        <f t="shared" si="95"/>
        <v>-0.99542695638034351</v>
      </c>
    </row>
    <row r="2000" spans="5:12" x14ac:dyDescent="0.3">
      <c r="E2000">
        <v>4041</v>
      </c>
      <c r="F2000">
        <v>0</v>
      </c>
      <c r="G2000">
        <v>26</v>
      </c>
      <c r="H2000">
        <v>3</v>
      </c>
      <c r="I2000">
        <f t="shared" si="93"/>
        <v>0.14646532519855815</v>
      </c>
      <c r="J2000">
        <f t="shared" si="94"/>
        <v>0.53655101334266553</v>
      </c>
      <c r="K2000">
        <v>1</v>
      </c>
      <c r="L2000">
        <f t="shared" si="95"/>
        <v>-0.62259363598406614</v>
      </c>
    </row>
    <row r="2001" spans="5:12" x14ac:dyDescent="0.3">
      <c r="E2001">
        <v>4042</v>
      </c>
      <c r="F2001">
        <v>0</v>
      </c>
      <c r="G2001">
        <v>25</v>
      </c>
      <c r="H2001">
        <v>2</v>
      </c>
      <c r="I2001">
        <f t="shared" si="93"/>
        <v>-7.0535883264226995E-2</v>
      </c>
      <c r="J2001">
        <f t="shared" si="94"/>
        <v>0.48237333675538246</v>
      </c>
      <c r="K2001">
        <v>0</v>
      </c>
      <c r="L2001">
        <f t="shared" si="95"/>
        <v>-0.65850102389844789</v>
      </c>
    </row>
    <row r="2002" spans="5:12" x14ac:dyDescent="0.3">
      <c r="E2002">
        <v>4043</v>
      </c>
      <c r="F2002">
        <v>0</v>
      </c>
      <c r="G2002">
        <v>25</v>
      </c>
      <c r="H2002">
        <v>0</v>
      </c>
      <c r="I2002">
        <f t="shared" si="93"/>
        <v>-0.56362319453741949</v>
      </c>
      <c r="J2002">
        <f t="shared" si="94"/>
        <v>0.36270953759513541</v>
      </c>
      <c r="K2002">
        <v>1</v>
      </c>
      <c r="L2002">
        <f t="shared" si="95"/>
        <v>-1.0141529369399391</v>
      </c>
    </row>
    <row r="2003" spans="5:12" x14ac:dyDescent="0.3">
      <c r="E2003">
        <v>4047</v>
      </c>
      <c r="F2003">
        <v>0</v>
      </c>
      <c r="G2003">
        <v>23</v>
      </c>
      <c r="H2003">
        <v>1</v>
      </c>
      <c r="I2003">
        <f t="shared" si="93"/>
        <v>-0.25799464455320137</v>
      </c>
      <c r="J2003">
        <f t="shared" si="94"/>
        <v>0.43585673272397496</v>
      </c>
      <c r="K2003">
        <v>1</v>
      </c>
      <c r="L2003">
        <f t="shared" si="95"/>
        <v>-0.83044168430194298</v>
      </c>
    </row>
    <row r="2004" spans="5:12" x14ac:dyDescent="0.3">
      <c r="E2004">
        <v>4048</v>
      </c>
      <c r="F2004">
        <v>0</v>
      </c>
      <c r="G2004">
        <v>27</v>
      </c>
      <c r="H2004">
        <v>2</v>
      </c>
      <c r="I2004">
        <f t="shared" si="93"/>
        <v>-0.12962077761184887</v>
      </c>
      <c r="J2004">
        <f t="shared" si="94"/>
        <v>0.46764010094237973</v>
      </c>
      <c r="K2004">
        <v>0</v>
      </c>
      <c r="L2004">
        <f t="shared" si="95"/>
        <v>-0.63043551637680539</v>
      </c>
    </row>
    <row r="2005" spans="5:12" x14ac:dyDescent="0.3">
      <c r="E2005">
        <v>4049</v>
      </c>
      <c r="F2005">
        <v>0</v>
      </c>
      <c r="G2005">
        <v>33</v>
      </c>
      <c r="H2005">
        <v>2</v>
      </c>
      <c r="I2005">
        <f t="shared" si="93"/>
        <v>-0.30687546065471449</v>
      </c>
      <c r="J2005">
        <f t="shared" si="94"/>
        <v>0.42387758611825499</v>
      </c>
      <c r="K2005">
        <v>0</v>
      </c>
      <c r="L2005">
        <f t="shared" si="95"/>
        <v>-0.55143511676604151</v>
      </c>
    </row>
    <row r="2006" spans="5:12" x14ac:dyDescent="0.3">
      <c r="E2006">
        <v>4051</v>
      </c>
      <c r="F2006">
        <v>0</v>
      </c>
      <c r="G2006">
        <v>20</v>
      </c>
      <c r="H2006">
        <v>3</v>
      </c>
      <c r="I2006">
        <f t="shared" si="93"/>
        <v>0.32372000824142383</v>
      </c>
      <c r="J2006">
        <f t="shared" si="94"/>
        <v>0.5802305781735948</v>
      </c>
      <c r="K2006">
        <v>0</v>
      </c>
      <c r="L2006">
        <f t="shared" si="95"/>
        <v>-0.86804971410942966</v>
      </c>
    </row>
    <row r="2007" spans="5:12" x14ac:dyDescent="0.3">
      <c r="E2007">
        <v>4052</v>
      </c>
      <c r="F2007">
        <v>0</v>
      </c>
      <c r="G2007">
        <v>24</v>
      </c>
      <c r="H2007">
        <v>0</v>
      </c>
      <c r="I2007">
        <f t="shared" si="93"/>
        <v>-0.53408074736360867</v>
      </c>
      <c r="J2007">
        <f t="shared" si="94"/>
        <v>0.36956562245441987</v>
      </c>
      <c r="K2007">
        <v>0</v>
      </c>
      <c r="L2007">
        <f t="shared" si="95"/>
        <v>-0.46134620901673484</v>
      </c>
    </row>
    <row r="2008" spans="5:12" x14ac:dyDescent="0.3">
      <c r="E2008">
        <v>4053</v>
      </c>
      <c r="F2008">
        <v>0</v>
      </c>
      <c r="G2008">
        <v>32</v>
      </c>
      <c r="H2008">
        <v>0</v>
      </c>
      <c r="I2008">
        <f t="shared" si="93"/>
        <v>-0.77042032475409616</v>
      </c>
      <c r="J2008">
        <f t="shared" si="94"/>
        <v>0.31638818859317552</v>
      </c>
      <c r="K2008">
        <v>0</v>
      </c>
      <c r="L2008">
        <f t="shared" si="95"/>
        <v>-0.38036504964710049</v>
      </c>
    </row>
    <row r="2009" spans="5:12" x14ac:dyDescent="0.3">
      <c r="E2009">
        <v>4054</v>
      </c>
      <c r="F2009">
        <v>0</v>
      </c>
      <c r="G2009">
        <v>24</v>
      </c>
      <c r="H2009">
        <v>0</v>
      </c>
      <c r="I2009">
        <f t="shared" si="93"/>
        <v>-0.53408074736360867</v>
      </c>
      <c r="J2009">
        <f t="shared" si="94"/>
        <v>0.36956562245441987</v>
      </c>
      <c r="K2009">
        <v>0</v>
      </c>
      <c r="L2009">
        <f t="shared" si="95"/>
        <v>-0.46134620901673484</v>
      </c>
    </row>
    <row r="2010" spans="5:12" x14ac:dyDescent="0.3">
      <c r="E2010">
        <v>4055</v>
      </c>
      <c r="F2010">
        <v>0</v>
      </c>
      <c r="G2010">
        <v>23</v>
      </c>
      <c r="H2010">
        <v>0</v>
      </c>
      <c r="I2010">
        <f t="shared" si="93"/>
        <v>-0.50453830018979762</v>
      </c>
      <c r="J2010">
        <f t="shared" si="94"/>
        <v>0.37647474563043315</v>
      </c>
      <c r="K2010">
        <v>1</v>
      </c>
      <c r="L2010">
        <f t="shared" si="95"/>
        <v>-0.97690431067072625</v>
      </c>
    </row>
    <row r="2011" spans="5:12" x14ac:dyDescent="0.3">
      <c r="E2011">
        <v>4059</v>
      </c>
      <c r="F2011">
        <v>0</v>
      </c>
      <c r="G2011">
        <v>28</v>
      </c>
      <c r="H2011">
        <v>3</v>
      </c>
      <c r="I2011">
        <f t="shared" si="93"/>
        <v>8.7380430850936275E-2</v>
      </c>
      <c r="J2011">
        <f t="shared" si="94"/>
        <v>0.52183121874916027</v>
      </c>
      <c r="K2011">
        <v>1</v>
      </c>
      <c r="L2011">
        <f t="shared" si="95"/>
        <v>-0.65041107911334395</v>
      </c>
    </row>
    <row r="2012" spans="5:12" x14ac:dyDescent="0.3">
      <c r="E2012">
        <v>4060</v>
      </c>
      <c r="F2012">
        <v>0</v>
      </c>
      <c r="G2012">
        <v>32</v>
      </c>
      <c r="H2012">
        <v>1</v>
      </c>
      <c r="I2012">
        <f t="shared" si="93"/>
        <v>-0.52387666911749986</v>
      </c>
      <c r="J2012">
        <f t="shared" si="94"/>
        <v>0.37194618652417066</v>
      </c>
      <c r="K2012">
        <v>0</v>
      </c>
      <c r="L2012">
        <f t="shared" si="95"/>
        <v>-0.46512942593700207</v>
      </c>
    </row>
    <row r="2013" spans="5:12" x14ac:dyDescent="0.3">
      <c r="E2013">
        <v>4061</v>
      </c>
      <c r="F2013">
        <v>0</v>
      </c>
      <c r="G2013">
        <v>29</v>
      </c>
      <c r="H2013">
        <v>0</v>
      </c>
      <c r="I2013">
        <f t="shared" si="93"/>
        <v>-0.68179298323266324</v>
      </c>
      <c r="J2013">
        <f t="shared" si="94"/>
        <v>0.33586124487168312</v>
      </c>
      <c r="K2013">
        <v>1</v>
      </c>
      <c r="L2013">
        <f t="shared" si="95"/>
        <v>-1.0910571660025139</v>
      </c>
    </row>
    <row r="2014" spans="5:12" x14ac:dyDescent="0.3">
      <c r="E2014">
        <v>4062</v>
      </c>
      <c r="F2014">
        <v>0</v>
      </c>
      <c r="G2014">
        <v>20</v>
      </c>
      <c r="H2014">
        <v>0</v>
      </c>
      <c r="I2014">
        <f t="shared" si="93"/>
        <v>-0.41591095866836486</v>
      </c>
      <c r="J2014">
        <f t="shared" si="94"/>
        <v>0.39749563466027021</v>
      </c>
      <c r="K2014">
        <v>0</v>
      </c>
      <c r="L2014">
        <f t="shared" si="95"/>
        <v>-0.50666036826642979</v>
      </c>
    </row>
    <row r="2015" spans="5:12" x14ac:dyDescent="0.3">
      <c r="E2015">
        <v>4063</v>
      </c>
      <c r="F2015">
        <v>0</v>
      </c>
      <c r="G2015">
        <v>24</v>
      </c>
      <c r="H2015">
        <v>1</v>
      </c>
      <c r="I2015">
        <f t="shared" si="93"/>
        <v>-0.28753709172701242</v>
      </c>
      <c r="J2015">
        <f t="shared" si="94"/>
        <v>0.42860693442267345</v>
      </c>
      <c r="K2015">
        <v>0</v>
      </c>
      <c r="L2015">
        <f t="shared" si="95"/>
        <v>-0.55967792510557524</v>
      </c>
    </row>
    <row r="2016" spans="5:12" x14ac:dyDescent="0.3">
      <c r="E2016">
        <v>4065</v>
      </c>
      <c r="F2016">
        <v>0</v>
      </c>
      <c r="G2016">
        <v>27</v>
      </c>
      <c r="H2016">
        <v>5</v>
      </c>
      <c r="I2016">
        <f t="shared" si="93"/>
        <v>0.61001018929793993</v>
      </c>
      <c r="J2016">
        <f t="shared" si="94"/>
        <v>0.64794312639375651</v>
      </c>
      <c r="K2016">
        <v>0</v>
      </c>
      <c r="L2016">
        <f t="shared" si="95"/>
        <v>-1.0439625436905002</v>
      </c>
    </row>
    <row r="2017" spans="5:12" x14ac:dyDescent="0.3">
      <c r="E2017">
        <v>4067</v>
      </c>
      <c r="F2017">
        <v>0</v>
      </c>
      <c r="G2017">
        <v>28</v>
      </c>
      <c r="H2017">
        <v>2</v>
      </c>
      <c r="I2017">
        <f t="shared" si="93"/>
        <v>-0.15916322478565992</v>
      </c>
      <c r="J2017">
        <f t="shared" si="94"/>
        <v>0.46029298303001775</v>
      </c>
      <c r="K2017">
        <v>0</v>
      </c>
      <c r="L2017">
        <f t="shared" si="95"/>
        <v>-0.61672884783008641</v>
      </c>
    </row>
    <row r="2018" spans="5:12" x14ac:dyDescent="0.3">
      <c r="E2018">
        <v>4068</v>
      </c>
      <c r="F2018">
        <v>0</v>
      </c>
      <c r="G2018">
        <v>27</v>
      </c>
      <c r="H2018">
        <v>0</v>
      </c>
      <c r="I2018">
        <f t="shared" si="93"/>
        <v>-0.62270808888504137</v>
      </c>
      <c r="J2018">
        <f t="shared" si="94"/>
        <v>0.34916578971949414</v>
      </c>
      <c r="K2018">
        <v>1</v>
      </c>
      <c r="L2018">
        <f t="shared" si="95"/>
        <v>-1.0522084274003227</v>
      </c>
    </row>
    <row r="2019" spans="5:12" x14ac:dyDescent="0.3">
      <c r="E2019">
        <v>4074</v>
      </c>
      <c r="F2019">
        <v>0</v>
      </c>
      <c r="G2019">
        <v>25</v>
      </c>
      <c r="H2019">
        <v>3</v>
      </c>
      <c r="I2019">
        <f t="shared" si="93"/>
        <v>0.1760077723723692</v>
      </c>
      <c r="J2019">
        <f t="shared" si="94"/>
        <v>0.54388870017775193</v>
      </c>
      <c r="K2019">
        <v>1</v>
      </c>
      <c r="L2019">
        <f t="shared" si="95"/>
        <v>-0.60901064832014551</v>
      </c>
    </row>
    <row r="2020" spans="5:12" x14ac:dyDescent="0.3">
      <c r="E2020">
        <v>4075</v>
      </c>
      <c r="F2020">
        <v>0</v>
      </c>
      <c r="G2020">
        <v>24</v>
      </c>
      <c r="H2020">
        <v>0</v>
      </c>
      <c r="I2020">
        <f t="shared" si="93"/>
        <v>-0.53408074736360867</v>
      </c>
      <c r="J2020">
        <f t="shared" si="94"/>
        <v>0.36956562245441987</v>
      </c>
      <c r="K2020">
        <v>1</v>
      </c>
      <c r="L2020">
        <f t="shared" si="95"/>
        <v>-0.99542695638034351</v>
      </c>
    </row>
    <row r="2021" spans="5:12" x14ac:dyDescent="0.3">
      <c r="E2021">
        <v>4076</v>
      </c>
      <c r="F2021">
        <v>0</v>
      </c>
      <c r="G2021">
        <v>27</v>
      </c>
      <c r="H2021">
        <v>3</v>
      </c>
      <c r="I2021">
        <f t="shared" si="93"/>
        <v>0.11692287802474732</v>
      </c>
      <c r="J2021">
        <f t="shared" si="94"/>
        <v>0.52919746397064094</v>
      </c>
      <c r="K2021">
        <v>1</v>
      </c>
      <c r="L2021">
        <f t="shared" si="95"/>
        <v>-0.63639363894737511</v>
      </c>
    </row>
    <row r="2022" spans="5:12" x14ac:dyDescent="0.3">
      <c r="E2022">
        <v>4077</v>
      </c>
      <c r="F2022">
        <v>0</v>
      </c>
      <c r="G2022">
        <v>22</v>
      </c>
      <c r="H2022">
        <v>0</v>
      </c>
      <c r="I2022">
        <f t="shared" si="93"/>
        <v>-0.47499585301598674</v>
      </c>
      <c r="J2022">
        <f t="shared" si="94"/>
        <v>0.38343447587697599</v>
      </c>
      <c r="K2022">
        <v>1</v>
      </c>
      <c r="L2022">
        <f t="shared" si="95"/>
        <v>-0.95858653098142033</v>
      </c>
    </row>
    <row r="2023" spans="5:12" x14ac:dyDescent="0.3">
      <c r="E2023">
        <v>4078</v>
      </c>
      <c r="F2023">
        <v>0</v>
      </c>
      <c r="G2023">
        <v>27</v>
      </c>
      <c r="H2023">
        <v>1</v>
      </c>
      <c r="I2023">
        <f t="shared" si="93"/>
        <v>-0.37616443324844512</v>
      </c>
      <c r="J2023">
        <f t="shared" si="94"/>
        <v>0.40705232119841905</v>
      </c>
      <c r="K2023">
        <v>0</v>
      </c>
      <c r="L2023">
        <f t="shared" si="95"/>
        <v>-0.52264911524029722</v>
      </c>
    </row>
    <row r="2024" spans="5:12" x14ac:dyDescent="0.3">
      <c r="E2024">
        <v>4079</v>
      </c>
      <c r="F2024">
        <v>0</v>
      </c>
      <c r="G2024">
        <v>35</v>
      </c>
      <c r="H2024">
        <v>0</v>
      </c>
      <c r="I2024">
        <f t="shared" si="93"/>
        <v>-0.85904766627552887</v>
      </c>
      <c r="J2024">
        <f t="shared" si="94"/>
        <v>0.29753835385707156</v>
      </c>
      <c r="K2024">
        <v>0</v>
      </c>
      <c r="L2024">
        <f t="shared" si="95"/>
        <v>-0.35316447550248925</v>
      </c>
    </row>
    <row r="2025" spans="5:12" x14ac:dyDescent="0.3">
      <c r="E2025">
        <v>4081</v>
      </c>
      <c r="F2025">
        <v>0</v>
      </c>
      <c r="G2025">
        <v>15</v>
      </c>
      <c r="H2025">
        <v>4</v>
      </c>
      <c r="I2025">
        <f t="shared" si="93"/>
        <v>0.71797589974707487</v>
      </c>
      <c r="J2025">
        <f t="shared" si="94"/>
        <v>0.67216114076712485</v>
      </c>
      <c r="K2025">
        <v>0</v>
      </c>
      <c r="L2025">
        <f t="shared" si="95"/>
        <v>-1.115233074143541</v>
      </c>
    </row>
    <row r="2026" spans="5:12" x14ac:dyDescent="0.3">
      <c r="E2026">
        <v>4083</v>
      </c>
      <c r="F2026">
        <v>0</v>
      </c>
      <c r="G2026">
        <v>24</v>
      </c>
      <c r="H2026">
        <v>2</v>
      </c>
      <c r="I2026">
        <f t="shared" si="93"/>
        <v>-4.0993436090416169E-2</v>
      </c>
      <c r="J2026">
        <f t="shared" si="94"/>
        <v>0.48975307590091938</v>
      </c>
      <c r="K2026">
        <v>1</v>
      </c>
      <c r="L2026">
        <f t="shared" si="95"/>
        <v>-0.7138539416240306</v>
      </c>
    </row>
    <row r="2027" spans="5:12" x14ac:dyDescent="0.3">
      <c r="E2027">
        <v>4084</v>
      </c>
      <c r="F2027">
        <v>0</v>
      </c>
      <c r="G2027">
        <v>25</v>
      </c>
      <c r="H2027">
        <v>1</v>
      </c>
      <c r="I2027">
        <f t="shared" si="93"/>
        <v>-0.31707953890082324</v>
      </c>
      <c r="J2027">
        <f t="shared" si="94"/>
        <v>0.4213876510165866</v>
      </c>
      <c r="K2027">
        <v>0</v>
      </c>
      <c r="L2027">
        <f t="shared" si="95"/>
        <v>-0.54712254379987779</v>
      </c>
    </row>
    <row r="2028" spans="5:12" x14ac:dyDescent="0.3">
      <c r="E2028">
        <v>4085</v>
      </c>
      <c r="F2028">
        <v>0</v>
      </c>
      <c r="G2028">
        <v>24</v>
      </c>
      <c r="H2028">
        <v>0</v>
      </c>
      <c r="I2028">
        <f t="shared" si="93"/>
        <v>-0.53408074736360867</v>
      </c>
      <c r="J2028">
        <f t="shared" si="94"/>
        <v>0.36956562245441987</v>
      </c>
      <c r="K2028">
        <v>0</v>
      </c>
      <c r="L2028">
        <f t="shared" si="95"/>
        <v>-0.46134620901673484</v>
      </c>
    </row>
    <row r="2029" spans="5:12" x14ac:dyDescent="0.3">
      <c r="E2029">
        <v>4090</v>
      </c>
      <c r="F2029">
        <v>0</v>
      </c>
      <c r="G2029">
        <v>20</v>
      </c>
      <c r="H2029">
        <v>1</v>
      </c>
      <c r="I2029">
        <f t="shared" si="93"/>
        <v>-0.16936730303176861</v>
      </c>
      <c r="J2029">
        <f t="shared" si="94"/>
        <v>0.4577591003482826</v>
      </c>
      <c r="K2029">
        <v>0</v>
      </c>
      <c r="L2029">
        <f t="shared" si="95"/>
        <v>-0.6120449119854291</v>
      </c>
    </row>
    <row r="2030" spans="5:12" x14ac:dyDescent="0.3">
      <c r="E2030">
        <v>4096</v>
      </c>
      <c r="F2030">
        <v>0</v>
      </c>
      <c r="G2030">
        <v>22</v>
      </c>
      <c r="H2030">
        <v>2</v>
      </c>
      <c r="I2030">
        <f t="shared" si="93"/>
        <v>1.8091458257205761E-2</v>
      </c>
      <c r="J2030">
        <f t="shared" si="94"/>
        <v>0.50452274120688312</v>
      </c>
      <c r="K2030">
        <v>0</v>
      </c>
      <c r="L2030">
        <f t="shared" si="95"/>
        <v>-0.70223382173834725</v>
      </c>
    </row>
    <row r="2031" spans="5:12" x14ac:dyDescent="0.3">
      <c r="E2031">
        <v>4098</v>
      </c>
      <c r="F2031">
        <v>0</v>
      </c>
      <c r="G2031">
        <v>27</v>
      </c>
      <c r="H2031">
        <v>3</v>
      </c>
      <c r="I2031">
        <f t="shared" si="93"/>
        <v>0.11692287802474732</v>
      </c>
      <c r="J2031">
        <f t="shared" si="94"/>
        <v>0.52919746397064094</v>
      </c>
      <c r="K2031">
        <v>0</v>
      </c>
      <c r="L2031">
        <f t="shared" si="95"/>
        <v>-0.75331651697212254</v>
      </c>
    </row>
    <row r="2032" spans="5:12" x14ac:dyDescent="0.3">
      <c r="E2032">
        <v>4099</v>
      </c>
      <c r="F2032">
        <v>0</v>
      </c>
      <c r="G2032">
        <v>28</v>
      </c>
      <c r="H2032">
        <v>2</v>
      </c>
      <c r="I2032">
        <f t="shared" si="93"/>
        <v>-0.15916322478565992</v>
      </c>
      <c r="J2032">
        <f t="shared" si="94"/>
        <v>0.46029298303001775</v>
      </c>
      <c r="K2032">
        <v>1</v>
      </c>
      <c r="L2032">
        <f t="shared" si="95"/>
        <v>-0.77589207261574622</v>
      </c>
    </row>
    <row r="2033" spans="5:12" x14ac:dyDescent="0.3">
      <c r="E2033">
        <v>4104</v>
      </c>
      <c r="F2033">
        <v>0</v>
      </c>
      <c r="G2033">
        <v>27</v>
      </c>
      <c r="H2033">
        <v>1</v>
      </c>
      <c r="I2033">
        <f t="shared" si="93"/>
        <v>-0.37616443324844512</v>
      </c>
      <c r="J2033">
        <f t="shared" si="94"/>
        <v>0.40705232119841905</v>
      </c>
      <c r="K2033">
        <v>1</v>
      </c>
      <c r="L2033">
        <f t="shared" si="95"/>
        <v>-0.89881354848874218</v>
      </c>
    </row>
    <row r="2034" spans="5:12" x14ac:dyDescent="0.3">
      <c r="E2034">
        <v>4107</v>
      </c>
      <c r="F2034">
        <v>0</v>
      </c>
      <c r="G2034">
        <v>17</v>
      </c>
      <c r="H2034">
        <v>2</v>
      </c>
      <c r="I2034">
        <f t="shared" si="93"/>
        <v>0.16580369412626045</v>
      </c>
      <c r="J2034">
        <f t="shared" si="94"/>
        <v>0.54135622371583669</v>
      </c>
      <c r="K2034">
        <v>0</v>
      </c>
      <c r="L2034">
        <f t="shared" si="95"/>
        <v>-0.77948145675952352</v>
      </c>
    </row>
    <row r="2035" spans="5:12" x14ac:dyDescent="0.3">
      <c r="E2035">
        <v>4109</v>
      </c>
      <c r="F2035">
        <v>0</v>
      </c>
      <c r="G2035">
        <v>26</v>
      </c>
      <c r="H2035">
        <v>2</v>
      </c>
      <c r="I2035">
        <f t="shared" si="93"/>
        <v>-0.10007833043803804</v>
      </c>
      <c r="J2035">
        <f t="shared" si="94"/>
        <v>0.47500127882482573</v>
      </c>
      <c r="K2035">
        <v>0</v>
      </c>
      <c r="L2035">
        <f t="shared" si="95"/>
        <v>-0.64435945225029079</v>
      </c>
    </row>
    <row r="2036" spans="5:12" x14ac:dyDescent="0.3">
      <c r="E2036">
        <v>4110</v>
      </c>
      <c r="F2036">
        <v>0</v>
      </c>
      <c r="G2036">
        <v>20</v>
      </c>
      <c r="H2036">
        <v>1</v>
      </c>
      <c r="I2036">
        <f t="shared" si="93"/>
        <v>-0.16936730303176861</v>
      </c>
      <c r="J2036">
        <f t="shared" si="94"/>
        <v>0.4577591003482826</v>
      </c>
      <c r="K2036">
        <v>0</v>
      </c>
      <c r="L2036">
        <f t="shared" si="95"/>
        <v>-0.6120449119854291</v>
      </c>
    </row>
    <row r="2037" spans="5:12" x14ac:dyDescent="0.3">
      <c r="E2037">
        <v>4111</v>
      </c>
      <c r="F2037">
        <v>0</v>
      </c>
      <c r="G2037">
        <v>27</v>
      </c>
      <c r="H2037">
        <v>3</v>
      </c>
      <c r="I2037">
        <f t="shared" si="93"/>
        <v>0.11692287802474732</v>
      </c>
      <c r="J2037">
        <f t="shared" si="94"/>
        <v>0.52919746397064094</v>
      </c>
      <c r="K2037">
        <v>0</v>
      </c>
      <c r="L2037">
        <f t="shared" si="95"/>
        <v>-0.75331651697212254</v>
      </c>
    </row>
    <row r="2038" spans="5:12" x14ac:dyDescent="0.3">
      <c r="E2038">
        <v>4112</v>
      </c>
      <c r="F2038">
        <v>0</v>
      </c>
      <c r="G2038">
        <v>31</v>
      </c>
      <c r="H2038">
        <v>2</v>
      </c>
      <c r="I2038">
        <f t="shared" si="93"/>
        <v>-0.24779056630709262</v>
      </c>
      <c r="J2038">
        <f t="shared" si="94"/>
        <v>0.43836739054532731</v>
      </c>
      <c r="K2038">
        <v>1</v>
      </c>
      <c r="L2038">
        <f t="shared" si="95"/>
        <v>-0.824697928995059</v>
      </c>
    </row>
    <row r="2039" spans="5:12" x14ac:dyDescent="0.3">
      <c r="E2039">
        <v>4113</v>
      </c>
      <c r="F2039">
        <v>0</v>
      </c>
      <c r="G2039">
        <v>31</v>
      </c>
      <c r="H2039">
        <v>2</v>
      </c>
      <c r="I2039">
        <f t="shared" si="93"/>
        <v>-0.24779056630709262</v>
      </c>
      <c r="J2039">
        <f t="shared" si="94"/>
        <v>0.43836739054532731</v>
      </c>
      <c r="K2039">
        <v>0</v>
      </c>
      <c r="L2039">
        <f t="shared" si="95"/>
        <v>-0.57690736268796639</v>
      </c>
    </row>
    <row r="2040" spans="5:12" x14ac:dyDescent="0.3">
      <c r="E2040">
        <v>4115</v>
      </c>
      <c r="F2040">
        <v>0</v>
      </c>
      <c r="G2040">
        <v>24</v>
      </c>
      <c r="H2040">
        <v>1</v>
      </c>
      <c r="I2040">
        <f t="shared" si="93"/>
        <v>-0.28753709172701242</v>
      </c>
      <c r="J2040">
        <f t="shared" si="94"/>
        <v>0.42860693442267345</v>
      </c>
      <c r="K2040">
        <v>1</v>
      </c>
      <c r="L2040">
        <f t="shared" si="95"/>
        <v>-0.8472150168325876</v>
      </c>
    </row>
    <row r="2041" spans="5:12" x14ac:dyDescent="0.3">
      <c r="E2041">
        <v>4116</v>
      </c>
      <c r="F2041">
        <v>0</v>
      </c>
      <c r="G2041">
        <v>28</v>
      </c>
      <c r="H2041">
        <v>2</v>
      </c>
      <c r="I2041">
        <f t="shared" si="93"/>
        <v>-0.15916322478565992</v>
      </c>
      <c r="J2041">
        <f t="shared" si="94"/>
        <v>0.46029298303001775</v>
      </c>
      <c r="K2041">
        <v>0</v>
      </c>
      <c r="L2041">
        <f t="shared" si="95"/>
        <v>-0.61672884783008641</v>
      </c>
    </row>
    <row r="2042" spans="5:12" x14ac:dyDescent="0.3">
      <c r="E2042">
        <v>4120</v>
      </c>
      <c r="F2042">
        <v>0</v>
      </c>
      <c r="G2042">
        <v>26</v>
      </c>
      <c r="H2042">
        <v>4</v>
      </c>
      <c r="I2042">
        <f t="shared" si="93"/>
        <v>0.39300898083515445</v>
      </c>
      <c r="J2042">
        <f t="shared" si="94"/>
        <v>0.59700683983632319</v>
      </c>
      <c r="K2042">
        <v>1</v>
      </c>
      <c r="L2042">
        <f t="shared" si="95"/>
        <v>-0.51582670864289937</v>
      </c>
    </row>
    <row r="2043" spans="5:12" x14ac:dyDescent="0.3">
      <c r="E2043">
        <v>4124</v>
      </c>
      <c r="F2043">
        <v>0</v>
      </c>
      <c r="G2043">
        <v>24</v>
      </c>
      <c r="H2043">
        <v>0</v>
      </c>
      <c r="I2043">
        <f t="shared" si="93"/>
        <v>-0.53408074736360867</v>
      </c>
      <c r="J2043">
        <f t="shared" si="94"/>
        <v>0.36956562245441987</v>
      </c>
      <c r="K2043">
        <v>0</v>
      </c>
      <c r="L2043">
        <f t="shared" si="95"/>
        <v>-0.46134620901673484</v>
      </c>
    </row>
    <row r="2044" spans="5:12" x14ac:dyDescent="0.3">
      <c r="E2044">
        <v>4125</v>
      </c>
      <c r="F2044">
        <v>0</v>
      </c>
      <c r="G2044">
        <v>21</v>
      </c>
      <c r="H2044">
        <v>2</v>
      </c>
      <c r="I2044">
        <f t="shared" si="93"/>
        <v>4.7633905431016699E-2</v>
      </c>
      <c r="J2044">
        <f t="shared" si="94"/>
        <v>0.51190622518510587</v>
      </c>
      <c r="K2044">
        <v>1</v>
      </c>
      <c r="L2044">
        <f t="shared" si="95"/>
        <v>-0.6696138246526997</v>
      </c>
    </row>
    <row r="2045" spans="5:12" x14ac:dyDescent="0.3">
      <c r="E2045">
        <v>4126</v>
      </c>
      <c r="F2045">
        <v>0</v>
      </c>
      <c r="G2045">
        <v>25</v>
      </c>
      <c r="H2045">
        <v>0</v>
      </c>
      <c r="I2045">
        <f t="shared" si="93"/>
        <v>-0.56362319453741949</v>
      </c>
      <c r="J2045">
        <f t="shared" si="94"/>
        <v>0.36270953759513541</v>
      </c>
      <c r="K2045">
        <v>0</v>
      </c>
      <c r="L2045">
        <f t="shared" si="95"/>
        <v>-0.45052974240251975</v>
      </c>
    </row>
    <row r="2046" spans="5:12" x14ac:dyDescent="0.3">
      <c r="E2046">
        <v>4127</v>
      </c>
      <c r="F2046">
        <v>0</v>
      </c>
      <c r="G2046">
        <v>27</v>
      </c>
      <c r="H2046">
        <v>2</v>
      </c>
      <c r="I2046">
        <f t="shared" si="93"/>
        <v>-0.12962077761184887</v>
      </c>
      <c r="J2046">
        <f t="shared" si="94"/>
        <v>0.46764010094237973</v>
      </c>
      <c r="K2046">
        <v>0</v>
      </c>
      <c r="L2046">
        <f t="shared" si="95"/>
        <v>-0.63043551637680539</v>
      </c>
    </row>
    <row r="2047" spans="5:12" x14ac:dyDescent="0.3">
      <c r="E2047">
        <v>4128</v>
      </c>
      <c r="F2047">
        <v>0</v>
      </c>
      <c r="G2047">
        <v>27</v>
      </c>
      <c r="H2047">
        <v>2</v>
      </c>
      <c r="I2047">
        <f t="shared" si="93"/>
        <v>-0.12962077761184887</v>
      </c>
      <c r="J2047">
        <f t="shared" si="94"/>
        <v>0.46764010094237973</v>
      </c>
      <c r="K2047">
        <v>0</v>
      </c>
      <c r="L2047">
        <f t="shared" si="95"/>
        <v>-0.63043551637680539</v>
      </c>
    </row>
    <row r="2048" spans="5:12" x14ac:dyDescent="0.3">
      <c r="E2048">
        <v>4130</v>
      </c>
      <c r="F2048">
        <v>0</v>
      </c>
      <c r="G2048">
        <v>24</v>
      </c>
      <c r="H2048">
        <v>0</v>
      </c>
      <c r="I2048">
        <f t="shared" si="93"/>
        <v>-0.53408074736360867</v>
      </c>
      <c r="J2048">
        <f t="shared" si="94"/>
        <v>0.36956562245441987</v>
      </c>
      <c r="K2048">
        <v>0</v>
      </c>
      <c r="L2048">
        <f t="shared" si="95"/>
        <v>-0.46134620901673484</v>
      </c>
    </row>
    <row r="2049" spans="5:12" x14ac:dyDescent="0.3">
      <c r="E2049">
        <v>4131</v>
      </c>
      <c r="F2049">
        <v>0</v>
      </c>
      <c r="G2049">
        <v>34</v>
      </c>
      <c r="H2049">
        <v>1</v>
      </c>
      <c r="I2049">
        <f t="shared" si="93"/>
        <v>-0.58296156346512173</v>
      </c>
      <c r="J2049">
        <f t="shared" si="94"/>
        <v>0.35825142302813567</v>
      </c>
      <c r="K2049">
        <v>1</v>
      </c>
      <c r="L2049">
        <f t="shared" si="95"/>
        <v>-1.0265202401166766</v>
      </c>
    </row>
    <row r="2050" spans="5:12" x14ac:dyDescent="0.3">
      <c r="E2050">
        <v>4132</v>
      </c>
      <c r="F2050">
        <v>0</v>
      </c>
      <c r="G2050">
        <v>34</v>
      </c>
      <c r="H2050">
        <v>0</v>
      </c>
      <c r="I2050">
        <f t="shared" si="93"/>
        <v>-0.82950521910171804</v>
      </c>
      <c r="J2050">
        <f t="shared" si="94"/>
        <v>0.3037496991581693</v>
      </c>
      <c r="K2050">
        <v>1</v>
      </c>
      <c r="L2050">
        <f t="shared" si="95"/>
        <v>-1.1915512747536494</v>
      </c>
    </row>
    <row r="2051" spans="5:12" x14ac:dyDescent="0.3">
      <c r="E2051">
        <v>4133</v>
      </c>
      <c r="F2051">
        <v>0</v>
      </c>
      <c r="G2051">
        <v>38</v>
      </c>
      <c r="H2051">
        <v>1</v>
      </c>
      <c r="I2051">
        <f t="shared" si="93"/>
        <v>-0.70113135216036548</v>
      </c>
      <c r="J2051">
        <f t="shared" si="94"/>
        <v>0.33156144024016515</v>
      </c>
      <c r="K2051">
        <v>0</v>
      </c>
      <c r="L2051">
        <f t="shared" si="95"/>
        <v>-0.4028107942782112</v>
      </c>
    </row>
    <row r="2052" spans="5:12" x14ac:dyDescent="0.3">
      <c r="E2052">
        <v>4135</v>
      </c>
      <c r="F2052">
        <v>0</v>
      </c>
      <c r="G2052">
        <v>22</v>
      </c>
      <c r="H2052">
        <v>2</v>
      </c>
      <c r="I2052">
        <f t="shared" si="93"/>
        <v>1.8091458257205761E-2</v>
      </c>
      <c r="J2052">
        <f t="shared" si="94"/>
        <v>0.50452274120688312</v>
      </c>
      <c r="K2052">
        <v>1</v>
      </c>
      <c r="L2052">
        <f t="shared" si="95"/>
        <v>-0.68414236348114144</v>
      </c>
    </row>
    <row r="2053" spans="5:12" x14ac:dyDescent="0.3">
      <c r="E2053">
        <v>4136</v>
      </c>
      <c r="F2053">
        <v>0</v>
      </c>
      <c r="G2053">
        <v>31</v>
      </c>
      <c r="H2053">
        <v>0</v>
      </c>
      <c r="I2053">
        <f t="shared" si="93"/>
        <v>-0.74087787758028512</v>
      </c>
      <c r="J2053">
        <f t="shared" si="94"/>
        <v>0.3228122059411408</v>
      </c>
      <c r="K2053">
        <v>0</v>
      </c>
      <c r="L2053">
        <f t="shared" si="95"/>
        <v>-0.38980665301604345</v>
      </c>
    </row>
    <row r="2054" spans="5:12" x14ac:dyDescent="0.3">
      <c r="E2054">
        <v>4137</v>
      </c>
      <c r="F2054">
        <v>0</v>
      </c>
      <c r="G2054">
        <v>28</v>
      </c>
      <c r="H2054">
        <v>3</v>
      </c>
      <c r="I2054">
        <f t="shared" si="93"/>
        <v>8.7380430850936275E-2</v>
      </c>
      <c r="J2054">
        <f t="shared" si="94"/>
        <v>0.52183121874916027</v>
      </c>
      <c r="K2054">
        <v>0</v>
      </c>
      <c r="L2054">
        <f t="shared" si="95"/>
        <v>-0.73779150996428056</v>
      </c>
    </row>
    <row r="2055" spans="5:12" x14ac:dyDescent="0.3">
      <c r="E2055">
        <v>4139</v>
      </c>
      <c r="F2055">
        <v>0</v>
      </c>
      <c r="G2055">
        <v>25</v>
      </c>
      <c r="H2055">
        <v>2</v>
      </c>
      <c r="I2055">
        <f t="shared" si="93"/>
        <v>-7.0535883264226995E-2</v>
      </c>
      <c r="J2055">
        <f t="shared" si="94"/>
        <v>0.48237333675538246</v>
      </c>
      <c r="K2055">
        <v>0</v>
      </c>
      <c r="L2055">
        <f t="shared" si="95"/>
        <v>-0.65850102389844789</v>
      </c>
    </row>
    <row r="2056" spans="5:12" x14ac:dyDescent="0.3">
      <c r="E2056">
        <v>4146</v>
      </c>
      <c r="F2056">
        <v>0</v>
      </c>
      <c r="G2056">
        <v>24</v>
      </c>
      <c r="H2056">
        <v>1</v>
      </c>
      <c r="I2056">
        <f t="shared" si="93"/>
        <v>-0.28753709172701242</v>
      </c>
      <c r="J2056">
        <f t="shared" si="94"/>
        <v>0.42860693442267345</v>
      </c>
      <c r="K2056">
        <v>0</v>
      </c>
      <c r="L2056">
        <f t="shared" si="95"/>
        <v>-0.55967792510557524</v>
      </c>
    </row>
    <row r="2057" spans="5:12" x14ac:dyDescent="0.3">
      <c r="E2057">
        <v>4149</v>
      </c>
      <c r="F2057">
        <v>0</v>
      </c>
      <c r="G2057">
        <v>25</v>
      </c>
      <c r="H2057">
        <v>3</v>
      </c>
      <c r="I2057">
        <f t="shared" si="93"/>
        <v>0.1760077723723692</v>
      </c>
      <c r="J2057">
        <f t="shared" si="94"/>
        <v>0.54388870017775193</v>
      </c>
      <c r="K2057">
        <v>0</v>
      </c>
      <c r="L2057">
        <f t="shared" si="95"/>
        <v>-0.78501842069251448</v>
      </c>
    </row>
    <row r="2058" spans="5:12" x14ac:dyDescent="0.3">
      <c r="E2058">
        <v>4150</v>
      </c>
      <c r="F2058">
        <v>0</v>
      </c>
      <c r="G2058">
        <v>28</v>
      </c>
      <c r="H2058">
        <v>1</v>
      </c>
      <c r="I2058">
        <f t="shared" si="93"/>
        <v>-0.40570688042225617</v>
      </c>
      <c r="J2058">
        <f t="shared" si="94"/>
        <v>0.39994197604775911</v>
      </c>
      <c r="K2058">
        <v>1</v>
      </c>
      <c r="L2058">
        <f t="shared" si="95"/>
        <v>-0.91643580227695931</v>
      </c>
    </row>
    <row r="2059" spans="5:12" x14ac:dyDescent="0.3">
      <c r="E2059">
        <v>4151</v>
      </c>
      <c r="F2059">
        <v>0</v>
      </c>
      <c r="G2059">
        <v>23</v>
      </c>
      <c r="H2059">
        <v>0</v>
      </c>
      <c r="I2059">
        <f t="shared" si="93"/>
        <v>-0.50453830018979762</v>
      </c>
      <c r="J2059">
        <f t="shared" si="94"/>
        <v>0.37647474563043315</v>
      </c>
      <c r="K2059">
        <v>0</v>
      </c>
      <c r="L2059">
        <f t="shared" si="95"/>
        <v>-0.47236601048092863</v>
      </c>
    </row>
    <row r="2060" spans="5:12" x14ac:dyDescent="0.3">
      <c r="E2060">
        <v>4154</v>
      </c>
      <c r="F2060">
        <v>0</v>
      </c>
      <c r="G2060">
        <v>21</v>
      </c>
      <c r="H2060">
        <v>1</v>
      </c>
      <c r="I2060">
        <f t="shared" ref="I2060:I2123" si="96">$H$5+$H$6*G2060+H2060*$H$7</f>
        <v>-0.19890975020557955</v>
      </c>
      <c r="J2060">
        <f t="shared" ref="J2060:J2123" si="97">EXP(I2060)/(1+EXP(I2060))</f>
        <v>0.45043587221572295</v>
      </c>
      <c r="K2060">
        <v>1</v>
      </c>
      <c r="L2060">
        <f t="shared" ref="L2060:L2123" si="98">IF(K2060=1,LN(J2060),LN(1-J2060))</f>
        <v>-0.79753956008899829</v>
      </c>
    </row>
    <row r="2061" spans="5:12" x14ac:dyDescent="0.3">
      <c r="E2061">
        <v>4159</v>
      </c>
      <c r="F2061">
        <v>0</v>
      </c>
      <c r="G2061">
        <v>23</v>
      </c>
      <c r="H2061">
        <v>2</v>
      </c>
      <c r="I2061">
        <f t="shared" si="96"/>
        <v>-1.145098891660512E-2</v>
      </c>
      <c r="J2061">
        <f t="shared" si="97"/>
        <v>0.49713728405195118</v>
      </c>
      <c r="K2061">
        <v>0</v>
      </c>
      <c r="L2061">
        <f t="shared" si="98"/>
        <v>-0.68743807665548862</v>
      </c>
    </row>
    <row r="2062" spans="5:12" x14ac:dyDescent="0.3">
      <c r="E2062">
        <v>4161</v>
      </c>
      <c r="F2062">
        <v>0</v>
      </c>
      <c r="G2062">
        <v>23</v>
      </c>
      <c r="H2062">
        <v>3</v>
      </c>
      <c r="I2062">
        <f t="shared" si="96"/>
        <v>0.23509266671999107</v>
      </c>
      <c r="J2062">
        <f t="shared" si="97"/>
        <v>0.55850396207037833</v>
      </c>
      <c r="K2062">
        <v>1</v>
      </c>
      <c r="L2062">
        <f t="shared" si="98"/>
        <v>-0.58249356637024119</v>
      </c>
    </row>
    <row r="2063" spans="5:12" x14ac:dyDescent="0.3">
      <c r="E2063">
        <v>4163</v>
      </c>
      <c r="F2063">
        <v>0</v>
      </c>
      <c r="G2063">
        <v>29</v>
      </c>
      <c r="H2063">
        <v>1</v>
      </c>
      <c r="I2063">
        <f t="shared" si="96"/>
        <v>-0.43524932759606699</v>
      </c>
      <c r="J2063">
        <f t="shared" si="97"/>
        <v>0.39287353974417194</v>
      </c>
      <c r="K2063">
        <v>1</v>
      </c>
      <c r="L2063">
        <f t="shared" si="98"/>
        <v>-0.93426750071720044</v>
      </c>
    </row>
    <row r="2064" spans="5:12" x14ac:dyDescent="0.3">
      <c r="E2064">
        <v>4164</v>
      </c>
      <c r="F2064">
        <v>0</v>
      </c>
      <c r="G2064">
        <v>19</v>
      </c>
      <c r="H2064">
        <v>1</v>
      </c>
      <c r="I2064">
        <f t="shared" si="96"/>
        <v>-0.13982485585795768</v>
      </c>
      <c r="J2064">
        <f t="shared" si="97"/>
        <v>0.46510062729120372</v>
      </c>
      <c r="K2064">
        <v>1</v>
      </c>
      <c r="L2064">
        <f t="shared" si="98"/>
        <v>-0.76550149402970191</v>
      </c>
    </row>
    <row r="2065" spans="5:12" x14ac:dyDescent="0.3">
      <c r="E2065">
        <v>4165</v>
      </c>
      <c r="F2065">
        <v>0</v>
      </c>
      <c r="G2065">
        <v>28</v>
      </c>
      <c r="H2065">
        <v>2</v>
      </c>
      <c r="I2065">
        <f t="shared" si="96"/>
        <v>-0.15916322478565992</v>
      </c>
      <c r="J2065">
        <f t="shared" si="97"/>
        <v>0.46029298303001775</v>
      </c>
      <c r="K2065">
        <v>0</v>
      </c>
      <c r="L2065">
        <f t="shared" si="98"/>
        <v>-0.61672884783008641</v>
      </c>
    </row>
    <row r="2066" spans="5:12" x14ac:dyDescent="0.3">
      <c r="E2066">
        <v>4167</v>
      </c>
      <c r="F2066">
        <v>0</v>
      </c>
      <c r="G2066">
        <v>25</v>
      </c>
      <c r="H2066">
        <v>1</v>
      </c>
      <c r="I2066">
        <f t="shared" si="96"/>
        <v>-0.31707953890082324</v>
      </c>
      <c r="J2066">
        <f t="shared" si="97"/>
        <v>0.4213876510165866</v>
      </c>
      <c r="K2066">
        <v>1</v>
      </c>
      <c r="L2066">
        <f t="shared" si="98"/>
        <v>-0.8642020827007012</v>
      </c>
    </row>
    <row r="2067" spans="5:12" x14ac:dyDescent="0.3">
      <c r="E2067">
        <v>4169</v>
      </c>
      <c r="F2067">
        <v>0</v>
      </c>
      <c r="G2067">
        <v>28</v>
      </c>
      <c r="H2067">
        <v>2</v>
      </c>
      <c r="I2067">
        <f t="shared" si="96"/>
        <v>-0.15916322478565992</v>
      </c>
      <c r="J2067">
        <f t="shared" si="97"/>
        <v>0.46029298303001775</v>
      </c>
      <c r="K2067">
        <v>1</v>
      </c>
      <c r="L2067">
        <f t="shared" si="98"/>
        <v>-0.77589207261574622</v>
      </c>
    </row>
    <row r="2068" spans="5:12" x14ac:dyDescent="0.3">
      <c r="E2068">
        <v>4170</v>
      </c>
      <c r="F2068">
        <v>0</v>
      </c>
      <c r="G2068">
        <v>22</v>
      </c>
      <c r="H2068">
        <v>2</v>
      </c>
      <c r="I2068">
        <f t="shared" si="96"/>
        <v>1.8091458257205761E-2</v>
      </c>
      <c r="J2068">
        <f t="shared" si="97"/>
        <v>0.50452274120688312</v>
      </c>
      <c r="K2068">
        <v>1</v>
      </c>
      <c r="L2068">
        <f t="shared" si="98"/>
        <v>-0.68414236348114144</v>
      </c>
    </row>
    <row r="2069" spans="5:12" x14ac:dyDescent="0.3">
      <c r="E2069">
        <v>4171</v>
      </c>
      <c r="F2069">
        <v>0</v>
      </c>
      <c r="G2069">
        <v>30</v>
      </c>
      <c r="H2069">
        <v>3</v>
      </c>
      <c r="I2069">
        <f t="shared" si="96"/>
        <v>2.82955365033144E-2</v>
      </c>
      <c r="J2069">
        <f t="shared" si="97"/>
        <v>0.50707341219560509</v>
      </c>
      <c r="K2069">
        <v>1</v>
      </c>
      <c r="L2069">
        <f t="shared" si="98"/>
        <v>-0.67909948864307068</v>
      </c>
    </row>
    <row r="2070" spans="5:12" x14ac:dyDescent="0.3">
      <c r="E2070">
        <v>4172</v>
      </c>
      <c r="F2070">
        <v>0</v>
      </c>
      <c r="G2070">
        <v>23</v>
      </c>
      <c r="H2070">
        <v>3</v>
      </c>
      <c r="I2070">
        <f t="shared" si="96"/>
        <v>0.23509266671999107</v>
      </c>
      <c r="J2070">
        <f t="shared" si="97"/>
        <v>0.55850396207037833</v>
      </c>
      <c r="K2070">
        <v>1</v>
      </c>
      <c r="L2070">
        <f t="shared" si="98"/>
        <v>-0.58249356637024119</v>
      </c>
    </row>
    <row r="2071" spans="5:12" x14ac:dyDescent="0.3">
      <c r="E2071">
        <v>4173</v>
      </c>
      <c r="F2071">
        <v>0</v>
      </c>
      <c r="G2071">
        <v>25</v>
      </c>
      <c r="H2071">
        <v>1</v>
      </c>
      <c r="I2071">
        <f t="shared" si="96"/>
        <v>-0.31707953890082324</v>
      </c>
      <c r="J2071">
        <f t="shared" si="97"/>
        <v>0.4213876510165866</v>
      </c>
      <c r="K2071">
        <v>0</v>
      </c>
      <c r="L2071">
        <f t="shared" si="98"/>
        <v>-0.54712254379987779</v>
      </c>
    </row>
    <row r="2072" spans="5:12" x14ac:dyDescent="0.3">
      <c r="E2072">
        <v>4178</v>
      </c>
      <c r="F2072">
        <v>0</v>
      </c>
      <c r="G2072">
        <v>27</v>
      </c>
      <c r="H2072">
        <v>0</v>
      </c>
      <c r="I2072">
        <f t="shared" si="96"/>
        <v>-0.62270808888504137</v>
      </c>
      <c r="J2072">
        <f t="shared" si="97"/>
        <v>0.34916578971949414</v>
      </c>
      <c r="K2072">
        <v>1</v>
      </c>
      <c r="L2072">
        <f t="shared" si="98"/>
        <v>-1.0522084274003227</v>
      </c>
    </row>
    <row r="2073" spans="5:12" x14ac:dyDescent="0.3">
      <c r="E2073">
        <v>4179</v>
      </c>
      <c r="F2073">
        <v>0</v>
      </c>
      <c r="G2073">
        <v>24</v>
      </c>
      <c r="H2073">
        <v>1</v>
      </c>
      <c r="I2073">
        <f t="shared" si="96"/>
        <v>-0.28753709172701242</v>
      </c>
      <c r="J2073">
        <f t="shared" si="97"/>
        <v>0.42860693442267345</v>
      </c>
      <c r="K2073">
        <v>0</v>
      </c>
      <c r="L2073">
        <f t="shared" si="98"/>
        <v>-0.55967792510557524</v>
      </c>
    </row>
    <row r="2074" spans="5:12" x14ac:dyDescent="0.3">
      <c r="E2074">
        <v>4180</v>
      </c>
      <c r="F2074">
        <v>0</v>
      </c>
      <c r="G2074">
        <v>21</v>
      </c>
      <c r="H2074">
        <v>2</v>
      </c>
      <c r="I2074">
        <f t="shared" si="96"/>
        <v>4.7633905431016699E-2</v>
      </c>
      <c r="J2074">
        <f t="shared" si="97"/>
        <v>0.51190622518510587</v>
      </c>
      <c r="K2074">
        <v>0</v>
      </c>
      <c r="L2074">
        <f t="shared" si="98"/>
        <v>-0.71724773008371656</v>
      </c>
    </row>
    <row r="2075" spans="5:12" x14ac:dyDescent="0.3">
      <c r="E2075">
        <v>4181</v>
      </c>
      <c r="F2075">
        <v>0</v>
      </c>
      <c r="G2075">
        <v>27</v>
      </c>
      <c r="H2075">
        <v>3</v>
      </c>
      <c r="I2075">
        <f t="shared" si="96"/>
        <v>0.11692287802474732</v>
      </c>
      <c r="J2075">
        <f t="shared" si="97"/>
        <v>0.52919746397064094</v>
      </c>
      <c r="K2075">
        <v>0</v>
      </c>
      <c r="L2075">
        <f t="shared" si="98"/>
        <v>-0.75331651697212254</v>
      </c>
    </row>
    <row r="2076" spans="5:12" x14ac:dyDescent="0.3">
      <c r="E2076">
        <v>4182</v>
      </c>
      <c r="F2076">
        <v>0</v>
      </c>
      <c r="G2076">
        <v>24</v>
      </c>
      <c r="H2076">
        <v>0</v>
      </c>
      <c r="I2076">
        <f t="shared" si="96"/>
        <v>-0.53408074736360867</v>
      </c>
      <c r="J2076">
        <f t="shared" si="97"/>
        <v>0.36956562245441987</v>
      </c>
      <c r="K2076">
        <v>1</v>
      </c>
      <c r="L2076">
        <f t="shared" si="98"/>
        <v>-0.99542695638034351</v>
      </c>
    </row>
    <row r="2077" spans="5:12" x14ac:dyDescent="0.3">
      <c r="E2077">
        <v>4185</v>
      </c>
      <c r="F2077">
        <v>0</v>
      </c>
      <c r="G2077">
        <v>30</v>
      </c>
      <c r="H2077">
        <v>0</v>
      </c>
      <c r="I2077">
        <f t="shared" si="96"/>
        <v>-0.71133543040647429</v>
      </c>
      <c r="J2077">
        <f t="shared" si="97"/>
        <v>0.32930382606524239</v>
      </c>
      <c r="K2077">
        <v>0</v>
      </c>
      <c r="L2077">
        <f t="shared" si="98"/>
        <v>-0.39943904047784023</v>
      </c>
    </row>
    <row r="2078" spans="5:12" x14ac:dyDescent="0.3">
      <c r="E2078">
        <v>4186</v>
      </c>
      <c r="F2078">
        <v>0</v>
      </c>
      <c r="G2078">
        <v>25</v>
      </c>
      <c r="H2078">
        <v>1</v>
      </c>
      <c r="I2078">
        <f t="shared" si="96"/>
        <v>-0.31707953890082324</v>
      </c>
      <c r="J2078">
        <f t="shared" si="97"/>
        <v>0.4213876510165866</v>
      </c>
      <c r="K2078">
        <v>0</v>
      </c>
      <c r="L2078">
        <f t="shared" si="98"/>
        <v>-0.54712254379987779</v>
      </c>
    </row>
    <row r="2079" spans="5:12" x14ac:dyDescent="0.3">
      <c r="E2079">
        <v>4187</v>
      </c>
      <c r="F2079">
        <v>0</v>
      </c>
      <c r="G2079">
        <v>31</v>
      </c>
      <c r="H2079">
        <v>1</v>
      </c>
      <c r="I2079">
        <f t="shared" si="96"/>
        <v>-0.49433422194368887</v>
      </c>
      <c r="J2079">
        <f t="shared" si="97"/>
        <v>0.37887306856506053</v>
      </c>
      <c r="K2079">
        <v>1</v>
      </c>
      <c r="L2079">
        <f t="shared" si="98"/>
        <v>-0.97055404143290636</v>
      </c>
    </row>
    <row r="2080" spans="5:12" x14ac:dyDescent="0.3">
      <c r="E2080">
        <v>4188</v>
      </c>
      <c r="F2080">
        <v>0</v>
      </c>
      <c r="G2080">
        <v>24</v>
      </c>
      <c r="H2080">
        <v>3</v>
      </c>
      <c r="I2080">
        <f t="shared" si="96"/>
        <v>0.20555021954618002</v>
      </c>
      <c r="J2080">
        <f t="shared" si="97"/>
        <v>0.55120738524190083</v>
      </c>
      <c r="K2080">
        <v>1</v>
      </c>
      <c r="L2080">
        <f t="shared" si="98"/>
        <v>-0.59564416089294625</v>
      </c>
    </row>
    <row r="2081" spans="5:12" x14ac:dyDescent="0.3">
      <c r="E2081">
        <v>4194</v>
      </c>
      <c r="F2081">
        <v>0</v>
      </c>
      <c r="G2081">
        <v>21</v>
      </c>
      <c r="H2081">
        <v>3</v>
      </c>
      <c r="I2081">
        <f t="shared" si="96"/>
        <v>0.29417756106761289</v>
      </c>
      <c r="J2081">
        <f t="shared" si="97"/>
        <v>0.5730185600475356</v>
      </c>
      <c r="K2081">
        <v>1</v>
      </c>
      <c r="L2081">
        <f t="shared" si="98"/>
        <v>-0.55683717178405934</v>
      </c>
    </row>
    <row r="2082" spans="5:12" x14ac:dyDescent="0.3">
      <c r="E2082">
        <v>4195</v>
      </c>
      <c r="F2082">
        <v>0</v>
      </c>
      <c r="G2082">
        <v>27</v>
      </c>
      <c r="H2082">
        <v>3</v>
      </c>
      <c r="I2082">
        <f t="shared" si="96"/>
        <v>0.11692287802474732</v>
      </c>
      <c r="J2082">
        <f t="shared" si="97"/>
        <v>0.52919746397064094</v>
      </c>
      <c r="K2082">
        <v>1</v>
      </c>
      <c r="L2082">
        <f t="shared" si="98"/>
        <v>-0.63639363894737511</v>
      </c>
    </row>
    <row r="2083" spans="5:12" x14ac:dyDescent="0.3">
      <c r="E2083">
        <v>4196</v>
      </c>
      <c r="F2083">
        <v>0</v>
      </c>
      <c r="G2083">
        <v>26</v>
      </c>
      <c r="H2083">
        <v>2</v>
      </c>
      <c r="I2083">
        <f t="shared" si="96"/>
        <v>-0.10007833043803804</v>
      </c>
      <c r="J2083">
        <f t="shared" si="97"/>
        <v>0.47500127882482573</v>
      </c>
      <c r="K2083">
        <v>0</v>
      </c>
      <c r="L2083">
        <f t="shared" si="98"/>
        <v>-0.64435945225029079</v>
      </c>
    </row>
    <row r="2084" spans="5:12" x14ac:dyDescent="0.3">
      <c r="E2084">
        <v>4199</v>
      </c>
      <c r="F2084">
        <v>0</v>
      </c>
      <c r="G2084">
        <v>23</v>
      </c>
      <c r="H2084">
        <v>2</v>
      </c>
      <c r="I2084">
        <f t="shared" si="96"/>
        <v>-1.145098891660512E-2</v>
      </c>
      <c r="J2084">
        <f t="shared" si="97"/>
        <v>0.49713728405195118</v>
      </c>
      <c r="K2084">
        <v>1</v>
      </c>
      <c r="L2084">
        <f t="shared" si="98"/>
        <v>-0.69888906557209363</v>
      </c>
    </row>
    <row r="2085" spans="5:12" x14ac:dyDescent="0.3">
      <c r="E2085">
        <v>4200</v>
      </c>
      <c r="F2085">
        <v>0</v>
      </c>
      <c r="G2085">
        <v>25</v>
      </c>
      <c r="H2085">
        <v>0</v>
      </c>
      <c r="I2085">
        <f t="shared" si="96"/>
        <v>-0.56362319453741949</v>
      </c>
      <c r="J2085">
        <f t="shared" si="97"/>
        <v>0.36270953759513541</v>
      </c>
      <c r="K2085">
        <v>1</v>
      </c>
      <c r="L2085">
        <f t="shared" si="98"/>
        <v>-1.0141529369399391</v>
      </c>
    </row>
    <row r="2086" spans="5:12" x14ac:dyDescent="0.3">
      <c r="E2086">
        <v>4201</v>
      </c>
      <c r="F2086">
        <v>0</v>
      </c>
      <c r="G2086">
        <v>22</v>
      </c>
      <c r="H2086">
        <v>1</v>
      </c>
      <c r="I2086">
        <f t="shared" si="96"/>
        <v>-0.22845219737939049</v>
      </c>
      <c r="J2086">
        <f t="shared" si="97"/>
        <v>0.44313405718131693</v>
      </c>
      <c r="K2086">
        <v>1</v>
      </c>
      <c r="L2086">
        <f t="shared" si="98"/>
        <v>-0.81388294256737992</v>
      </c>
    </row>
    <row r="2087" spans="5:12" x14ac:dyDescent="0.3">
      <c r="E2087">
        <v>4205</v>
      </c>
      <c r="F2087">
        <v>0</v>
      </c>
      <c r="G2087">
        <v>31</v>
      </c>
      <c r="H2087">
        <v>1</v>
      </c>
      <c r="I2087">
        <f t="shared" si="96"/>
        <v>-0.49433422194368887</v>
      </c>
      <c r="J2087">
        <f t="shared" si="97"/>
        <v>0.37887306856506053</v>
      </c>
      <c r="K2087">
        <v>0</v>
      </c>
      <c r="L2087">
        <f t="shared" si="98"/>
        <v>-0.47621981948921732</v>
      </c>
    </row>
    <row r="2088" spans="5:12" x14ac:dyDescent="0.3">
      <c r="E2088">
        <v>4206</v>
      </c>
      <c r="F2088">
        <v>0</v>
      </c>
      <c r="G2088">
        <v>32</v>
      </c>
      <c r="H2088">
        <v>1</v>
      </c>
      <c r="I2088">
        <f t="shared" si="96"/>
        <v>-0.52387666911749986</v>
      </c>
      <c r="J2088">
        <f t="shared" si="97"/>
        <v>0.37194618652417066</v>
      </c>
      <c r="K2088">
        <v>0</v>
      </c>
      <c r="L2088">
        <f t="shared" si="98"/>
        <v>-0.46512942593700207</v>
      </c>
    </row>
    <row r="2089" spans="5:12" x14ac:dyDescent="0.3">
      <c r="E2089">
        <v>4208</v>
      </c>
      <c r="F2089">
        <v>0</v>
      </c>
      <c r="G2089">
        <v>27</v>
      </c>
      <c r="H2089">
        <v>0</v>
      </c>
      <c r="I2089">
        <f t="shared" si="96"/>
        <v>-0.62270808888504137</v>
      </c>
      <c r="J2089">
        <f t="shared" si="97"/>
        <v>0.34916578971949414</v>
      </c>
      <c r="K2089">
        <v>0</v>
      </c>
      <c r="L2089">
        <f t="shared" si="98"/>
        <v>-0.42950033851528152</v>
      </c>
    </row>
    <row r="2090" spans="5:12" x14ac:dyDescent="0.3">
      <c r="E2090">
        <v>4210</v>
      </c>
      <c r="F2090">
        <v>0</v>
      </c>
      <c r="G2090">
        <v>20</v>
      </c>
      <c r="H2090">
        <v>0</v>
      </c>
      <c r="I2090">
        <f t="shared" si="96"/>
        <v>-0.41591095866836486</v>
      </c>
      <c r="J2090">
        <f t="shared" si="97"/>
        <v>0.39749563466027021</v>
      </c>
      <c r="K2090">
        <v>0</v>
      </c>
      <c r="L2090">
        <f t="shared" si="98"/>
        <v>-0.50666036826642979</v>
      </c>
    </row>
    <row r="2091" spans="5:12" x14ac:dyDescent="0.3">
      <c r="E2091">
        <v>4211</v>
      </c>
      <c r="F2091">
        <v>0</v>
      </c>
      <c r="G2091">
        <v>22</v>
      </c>
      <c r="H2091">
        <v>3</v>
      </c>
      <c r="I2091">
        <f t="shared" si="96"/>
        <v>0.26463511389380195</v>
      </c>
      <c r="J2091">
        <f t="shared" si="97"/>
        <v>0.56577536216396829</v>
      </c>
      <c r="K2091">
        <v>1</v>
      </c>
      <c r="L2091">
        <f t="shared" si="98"/>
        <v>-0.56955816619539879</v>
      </c>
    </row>
    <row r="2092" spans="5:12" x14ac:dyDescent="0.3">
      <c r="E2092">
        <v>4212</v>
      </c>
      <c r="F2092">
        <v>0</v>
      </c>
      <c r="G2092">
        <v>31</v>
      </c>
      <c r="H2092">
        <v>2</v>
      </c>
      <c r="I2092">
        <f t="shared" si="96"/>
        <v>-0.24779056630709262</v>
      </c>
      <c r="J2092">
        <f t="shared" si="97"/>
        <v>0.43836739054532731</v>
      </c>
      <c r="K2092">
        <v>0</v>
      </c>
      <c r="L2092">
        <f t="shared" si="98"/>
        <v>-0.57690736268796639</v>
      </c>
    </row>
    <row r="2093" spans="5:12" x14ac:dyDescent="0.3">
      <c r="E2093">
        <v>4216</v>
      </c>
      <c r="F2093">
        <v>0</v>
      </c>
      <c r="G2093">
        <v>28</v>
      </c>
      <c r="H2093">
        <v>1</v>
      </c>
      <c r="I2093">
        <f t="shared" si="96"/>
        <v>-0.40570688042225617</v>
      </c>
      <c r="J2093">
        <f t="shared" si="97"/>
        <v>0.39994197604775911</v>
      </c>
      <c r="K2093">
        <v>1</v>
      </c>
      <c r="L2093">
        <f t="shared" si="98"/>
        <v>-0.91643580227695931</v>
      </c>
    </row>
    <row r="2094" spans="5:12" x14ac:dyDescent="0.3">
      <c r="E2094">
        <v>4217</v>
      </c>
      <c r="F2094">
        <v>0</v>
      </c>
      <c r="G2094">
        <v>26</v>
      </c>
      <c r="H2094">
        <v>1</v>
      </c>
      <c r="I2094">
        <f t="shared" si="96"/>
        <v>-0.34662198607463429</v>
      </c>
      <c r="J2094">
        <f t="shared" si="97"/>
        <v>0.41420181963297931</v>
      </c>
      <c r="K2094">
        <v>1</v>
      </c>
      <c r="L2094">
        <f t="shared" si="98"/>
        <v>-0.88140193690384405</v>
      </c>
    </row>
    <row r="2095" spans="5:12" x14ac:dyDescent="0.3">
      <c r="E2095">
        <v>4219</v>
      </c>
      <c r="F2095">
        <v>0</v>
      </c>
      <c r="G2095">
        <v>23</v>
      </c>
      <c r="H2095">
        <v>2</v>
      </c>
      <c r="I2095">
        <f t="shared" si="96"/>
        <v>-1.145098891660512E-2</v>
      </c>
      <c r="J2095">
        <f t="shared" si="97"/>
        <v>0.49713728405195118</v>
      </c>
      <c r="K2095">
        <v>1</v>
      </c>
      <c r="L2095">
        <f t="shared" si="98"/>
        <v>-0.69888906557209363</v>
      </c>
    </row>
    <row r="2096" spans="5:12" x14ac:dyDescent="0.3">
      <c r="E2096">
        <v>4224</v>
      </c>
      <c r="F2096">
        <v>0</v>
      </c>
      <c r="G2096">
        <v>36</v>
      </c>
      <c r="H2096">
        <v>1</v>
      </c>
      <c r="I2096">
        <f t="shared" si="96"/>
        <v>-0.64204645781274361</v>
      </c>
      <c r="J2096">
        <f t="shared" si="97"/>
        <v>0.34478408142895112</v>
      </c>
      <c r="K2096">
        <v>0</v>
      </c>
      <c r="L2096">
        <f t="shared" si="98"/>
        <v>-0.42279045099505508</v>
      </c>
    </row>
    <row r="2097" spans="5:12" x14ac:dyDescent="0.3">
      <c r="E2097">
        <v>4228</v>
      </c>
      <c r="F2097">
        <v>0</v>
      </c>
      <c r="G2097">
        <v>29</v>
      </c>
      <c r="H2097">
        <v>0</v>
      </c>
      <c r="I2097">
        <f t="shared" si="96"/>
        <v>-0.68179298323266324</v>
      </c>
      <c r="J2097">
        <f t="shared" si="97"/>
        <v>0.33586124487168312</v>
      </c>
      <c r="K2097">
        <v>0</v>
      </c>
      <c r="L2097">
        <f t="shared" si="98"/>
        <v>-0.4092641827698506</v>
      </c>
    </row>
    <row r="2098" spans="5:12" x14ac:dyDescent="0.3">
      <c r="E2098">
        <v>4230</v>
      </c>
      <c r="F2098">
        <v>0</v>
      </c>
      <c r="G2098">
        <v>28</v>
      </c>
      <c r="H2098">
        <v>1</v>
      </c>
      <c r="I2098">
        <f t="shared" si="96"/>
        <v>-0.40570688042225617</v>
      </c>
      <c r="J2098">
        <f t="shared" si="97"/>
        <v>0.39994197604775911</v>
      </c>
      <c r="K2098">
        <v>1</v>
      </c>
      <c r="L2098">
        <f t="shared" si="98"/>
        <v>-0.91643580227695931</v>
      </c>
    </row>
    <row r="2099" spans="5:12" x14ac:dyDescent="0.3">
      <c r="E2099">
        <v>4233</v>
      </c>
      <c r="F2099">
        <v>0</v>
      </c>
      <c r="G2099">
        <v>28</v>
      </c>
      <c r="H2099">
        <v>1</v>
      </c>
      <c r="I2099">
        <f t="shared" si="96"/>
        <v>-0.40570688042225617</v>
      </c>
      <c r="J2099">
        <f t="shared" si="97"/>
        <v>0.39994197604775911</v>
      </c>
      <c r="K2099">
        <v>0</v>
      </c>
      <c r="L2099">
        <f t="shared" si="98"/>
        <v>-0.5107289218547032</v>
      </c>
    </row>
    <row r="2100" spans="5:12" x14ac:dyDescent="0.3">
      <c r="E2100">
        <v>4235</v>
      </c>
      <c r="F2100">
        <v>0</v>
      </c>
      <c r="G2100">
        <v>33</v>
      </c>
      <c r="H2100">
        <v>1</v>
      </c>
      <c r="I2100">
        <f t="shared" si="96"/>
        <v>-0.55341911629131069</v>
      </c>
      <c r="J2100">
        <f t="shared" si="97"/>
        <v>0.36507151229137413</v>
      </c>
      <c r="K2100">
        <v>0</v>
      </c>
      <c r="L2100">
        <f t="shared" si="98"/>
        <v>-0.45424290421299546</v>
      </c>
    </row>
    <row r="2101" spans="5:12" x14ac:dyDescent="0.3">
      <c r="E2101">
        <v>4237</v>
      </c>
      <c r="F2101">
        <v>0</v>
      </c>
      <c r="G2101">
        <v>23</v>
      </c>
      <c r="H2101">
        <v>2</v>
      </c>
      <c r="I2101">
        <f t="shared" si="96"/>
        <v>-1.145098891660512E-2</v>
      </c>
      <c r="J2101">
        <f t="shared" si="97"/>
        <v>0.49713728405195118</v>
      </c>
      <c r="K2101">
        <v>0</v>
      </c>
      <c r="L2101">
        <f t="shared" si="98"/>
        <v>-0.68743807665548862</v>
      </c>
    </row>
    <row r="2102" spans="5:12" x14ac:dyDescent="0.3">
      <c r="E2102">
        <v>4238</v>
      </c>
      <c r="F2102">
        <v>0</v>
      </c>
      <c r="G2102">
        <v>21</v>
      </c>
      <c r="H2102">
        <v>0</v>
      </c>
      <c r="I2102">
        <f t="shared" si="96"/>
        <v>-0.4454534058421758</v>
      </c>
      <c r="J2102">
        <f t="shared" si="97"/>
        <v>0.39044230173252575</v>
      </c>
      <c r="K2102">
        <v>0</v>
      </c>
      <c r="L2102">
        <f t="shared" si="98"/>
        <v>-0.49502166962332822</v>
      </c>
    </row>
    <row r="2103" spans="5:12" x14ac:dyDescent="0.3">
      <c r="E2103">
        <v>4240</v>
      </c>
      <c r="F2103">
        <v>0</v>
      </c>
      <c r="G2103">
        <v>31</v>
      </c>
      <c r="H2103">
        <v>0</v>
      </c>
      <c r="I2103">
        <f t="shared" si="96"/>
        <v>-0.74087787758028512</v>
      </c>
      <c r="J2103">
        <f t="shared" si="97"/>
        <v>0.3228122059411408</v>
      </c>
      <c r="K2103">
        <v>0</v>
      </c>
      <c r="L2103">
        <f t="shared" si="98"/>
        <v>-0.38980665301604345</v>
      </c>
    </row>
    <row r="2104" spans="5:12" x14ac:dyDescent="0.3">
      <c r="E2104">
        <v>4241</v>
      </c>
      <c r="F2104">
        <v>0</v>
      </c>
      <c r="G2104">
        <v>28</v>
      </c>
      <c r="H2104">
        <v>3</v>
      </c>
      <c r="I2104">
        <f t="shared" si="96"/>
        <v>8.7380430850936275E-2</v>
      </c>
      <c r="J2104">
        <f t="shared" si="97"/>
        <v>0.52183121874916027</v>
      </c>
      <c r="K2104">
        <v>0</v>
      </c>
      <c r="L2104">
        <f t="shared" si="98"/>
        <v>-0.73779150996428056</v>
      </c>
    </row>
    <row r="2105" spans="5:12" x14ac:dyDescent="0.3">
      <c r="E2105">
        <v>4242</v>
      </c>
      <c r="F2105">
        <v>0</v>
      </c>
      <c r="G2105">
        <v>27</v>
      </c>
      <c r="H2105">
        <v>1</v>
      </c>
      <c r="I2105">
        <f t="shared" si="96"/>
        <v>-0.37616443324844512</v>
      </c>
      <c r="J2105">
        <f t="shared" si="97"/>
        <v>0.40705232119841905</v>
      </c>
      <c r="K2105">
        <v>0</v>
      </c>
      <c r="L2105">
        <f t="shared" si="98"/>
        <v>-0.52264911524029722</v>
      </c>
    </row>
    <row r="2106" spans="5:12" x14ac:dyDescent="0.3">
      <c r="E2106">
        <v>4243</v>
      </c>
      <c r="F2106">
        <v>0</v>
      </c>
      <c r="G2106">
        <v>17</v>
      </c>
      <c r="H2106">
        <v>0</v>
      </c>
      <c r="I2106">
        <f t="shared" si="96"/>
        <v>-0.32728361714693205</v>
      </c>
      <c r="J2106">
        <f t="shared" si="97"/>
        <v>0.41890170736382898</v>
      </c>
      <c r="K2106">
        <v>0</v>
      </c>
      <c r="L2106">
        <f t="shared" si="98"/>
        <v>-0.54283535806376393</v>
      </c>
    </row>
    <row r="2107" spans="5:12" x14ac:dyDescent="0.3">
      <c r="E2107">
        <v>4245</v>
      </c>
      <c r="F2107">
        <v>0</v>
      </c>
      <c r="G2107">
        <v>30</v>
      </c>
      <c r="H2107">
        <v>2</v>
      </c>
      <c r="I2107">
        <f t="shared" si="96"/>
        <v>-0.21824811913328179</v>
      </c>
      <c r="J2107">
        <f t="shared" si="97"/>
        <v>0.44565351954673166</v>
      </c>
      <c r="K2107">
        <v>1</v>
      </c>
      <c r="L2107">
        <f t="shared" si="98"/>
        <v>-0.80821349087857619</v>
      </c>
    </row>
    <row r="2108" spans="5:12" x14ac:dyDescent="0.3">
      <c r="E2108">
        <v>4247</v>
      </c>
      <c r="F2108">
        <v>0</v>
      </c>
      <c r="G2108">
        <v>31</v>
      </c>
      <c r="H2108">
        <v>5</v>
      </c>
      <c r="I2108">
        <f t="shared" si="96"/>
        <v>0.49184040060269618</v>
      </c>
      <c r="J2108">
        <f t="shared" si="97"/>
        <v>0.62053988775843916</v>
      </c>
      <c r="K2108">
        <v>1</v>
      </c>
      <c r="L2108">
        <f t="shared" si="98"/>
        <v>-0.47716539315063122</v>
      </c>
    </row>
    <row r="2109" spans="5:12" x14ac:dyDescent="0.3">
      <c r="E2109">
        <v>4251</v>
      </c>
      <c r="F2109">
        <v>0</v>
      </c>
      <c r="G2109">
        <v>31</v>
      </c>
      <c r="H2109">
        <v>4</v>
      </c>
      <c r="I2109">
        <f t="shared" si="96"/>
        <v>0.24529674496609988</v>
      </c>
      <c r="J2109">
        <f t="shared" si="97"/>
        <v>0.5610185330299392</v>
      </c>
      <c r="K2109">
        <v>1</v>
      </c>
      <c r="L2109">
        <f t="shared" si="98"/>
        <v>-0.57800133830111611</v>
      </c>
    </row>
    <row r="2110" spans="5:12" x14ac:dyDescent="0.3">
      <c r="E2110">
        <v>4253</v>
      </c>
      <c r="F2110">
        <v>0</v>
      </c>
      <c r="G2110">
        <v>37</v>
      </c>
      <c r="H2110">
        <v>1</v>
      </c>
      <c r="I2110">
        <f t="shared" si="96"/>
        <v>-0.67158890498655444</v>
      </c>
      <c r="J2110">
        <f t="shared" si="97"/>
        <v>0.33814114973870868</v>
      </c>
      <c r="K2110">
        <v>0</v>
      </c>
      <c r="L2110">
        <f t="shared" si="98"/>
        <v>-0.41270296290709096</v>
      </c>
    </row>
    <row r="2111" spans="5:12" x14ac:dyDescent="0.3">
      <c r="E2111">
        <v>4254</v>
      </c>
      <c r="F2111">
        <v>0</v>
      </c>
      <c r="G2111">
        <v>30</v>
      </c>
      <c r="H2111">
        <v>1</v>
      </c>
      <c r="I2111">
        <f t="shared" si="96"/>
        <v>-0.46479177476987804</v>
      </c>
      <c r="J2111">
        <f t="shared" si="97"/>
        <v>0.38584969912226913</v>
      </c>
      <c r="K2111">
        <v>0</v>
      </c>
      <c r="L2111">
        <f t="shared" si="98"/>
        <v>-0.48751559108796061</v>
      </c>
    </row>
    <row r="2112" spans="5:12" x14ac:dyDescent="0.3">
      <c r="E2112">
        <v>4256</v>
      </c>
      <c r="F2112">
        <v>0</v>
      </c>
      <c r="G2112">
        <v>29</v>
      </c>
      <c r="H2112">
        <v>1</v>
      </c>
      <c r="I2112">
        <f t="shared" si="96"/>
        <v>-0.43524932759606699</v>
      </c>
      <c r="J2112">
        <f t="shared" si="97"/>
        <v>0.39287353974417194</v>
      </c>
      <c r="K2112">
        <v>1</v>
      </c>
      <c r="L2112">
        <f t="shared" si="98"/>
        <v>-0.93426750071720044</v>
      </c>
    </row>
    <row r="2113" spans="5:12" x14ac:dyDescent="0.3">
      <c r="E2113">
        <v>4258</v>
      </c>
      <c r="F2113">
        <v>0</v>
      </c>
      <c r="G2113">
        <v>18</v>
      </c>
      <c r="H2113">
        <v>2</v>
      </c>
      <c r="I2113">
        <f t="shared" si="96"/>
        <v>0.13626124695244951</v>
      </c>
      <c r="J2113">
        <f t="shared" si="97"/>
        <v>0.53401270150274149</v>
      </c>
      <c r="K2113">
        <v>1</v>
      </c>
      <c r="L2113">
        <f t="shared" si="98"/>
        <v>-0.62733565471915653</v>
      </c>
    </row>
    <row r="2114" spans="5:12" x14ac:dyDescent="0.3">
      <c r="E2114">
        <v>4259</v>
      </c>
      <c r="F2114">
        <v>0</v>
      </c>
      <c r="G2114">
        <v>24</v>
      </c>
      <c r="H2114">
        <v>4</v>
      </c>
      <c r="I2114">
        <f t="shared" si="96"/>
        <v>0.45209387518277633</v>
      </c>
      <c r="J2114">
        <f t="shared" si="97"/>
        <v>0.6111369560483515</v>
      </c>
      <c r="K2114">
        <v>0</v>
      </c>
      <c r="L2114">
        <f t="shared" si="98"/>
        <v>-0.94452806945935608</v>
      </c>
    </row>
    <row r="2115" spans="5:12" x14ac:dyDescent="0.3">
      <c r="E2115">
        <v>4260</v>
      </c>
      <c r="F2115">
        <v>0</v>
      </c>
      <c r="G2115">
        <v>31</v>
      </c>
      <c r="H2115">
        <v>0</v>
      </c>
      <c r="I2115">
        <f t="shared" si="96"/>
        <v>-0.74087787758028512</v>
      </c>
      <c r="J2115">
        <f t="shared" si="97"/>
        <v>0.3228122059411408</v>
      </c>
      <c r="K2115">
        <v>1</v>
      </c>
      <c r="L2115">
        <f t="shared" si="98"/>
        <v>-1.1306845305963285</v>
      </c>
    </row>
    <row r="2116" spans="5:12" x14ac:dyDescent="0.3">
      <c r="E2116">
        <v>4261</v>
      </c>
      <c r="F2116">
        <v>0</v>
      </c>
      <c r="G2116">
        <v>24</v>
      </c>
      <c r="H2116">
        <v>3</v>
      </c>
      <c r="I2116">
        <f t="shared" si="96"/>
        <v>0.20555021954618002</v>
      </c>
      <c r="J2116">
        <f t="shared" si="97"/>
        <v>0.55120738524190083</v>
      </c>
      <c r="K2116">
        <v>1</v>
      </c>
      <c r="L2116">
        <f t="shared" si="98"/>
        <v>-0.59564416089294625</v>
      </c>
    </row>
    <row r="2117" spans="5:12" x14ac:dyDescent="0.3">
      <c r="E2117">
        <v>4264</v>
      </c>
      <c r="F2117">
        <v>0</v>
      </c>
      <c r="G2117">
        <v>27</v>
      </c>
      <c r="H2117">
        <v>1</v>
      </c>
      <c r="I2117">
        <f t="shared" si="96"/>
        <v>-0.37616443324844512</v>
      </c>
      <c r="J2117">
        <f t="shared" si="97"/>
        <v>0.40705232119841905</v>
      </c>
      <c r="K2117">
        <v>0</v>
      </c>
      <c r="L2117">
        <f t="shared" si="98"/>
        <v>-0.52264911524029722</v>
      </c>
    </row>
    <row r="2118" spans="5:12" x14ac:dyDescent="0.3">
      <c r="E2118">
        <v>4265</v>
      </c>
      <c r="F2118">
        <v>0</v>
      </c>
      <c r="G2118">
        <v>26</v>
      </c>
      <c r="H2118">
        <v>1</v>
      </c>
      <c r="I2118">
        <f t="shared" si="96"/>
        <v>-0.34662198607463429</v>
      </c>
      <c r="J2118">
        <f t="shared" si="97"/>
        <v>0.41420181963297931</v>
      </c>
      <c r="K2118">
        <v>1</v>
      </c>
      <c r="L2118">
        <f t="shared" si="98"/>
        <v>-0.88140193690384405</v>
      </c>
    </row>
    <row r="2119" spans="5:12" x14ac:dyDescent="0.3">
      <c r="E2119">
        <v>4266</v>
      </c>
      <c r="F2119">
        <v>0</v>
      </c>
      <c r="G2119">
        <v>27</v>
      </c>
      <c r="H2119">
        <v>1</v>
      </c>
      <c r="I2119">
        <f t="shared" si="96"/>
        <v>-0.37616443324844512</v>
      </c>
      <c r="J2119">
        <f t="shared" si="97"/>
        <v>0.40705232119841905</v>
      </c>
      <c r="K2119">
        <v>0</v>
      </c>
      <c r="L2119">
        <f t="shared" si="98"/>
        <v>-0.52264911524029722</v>
      </c>
    </row>
    <row r="2120" spans="5:12" x14ac:dyDescent="0.3">
      <c r="E2120">
        <v>4269</v>
      </c>
      <c r="F2120">
        <v>0</v>
      </c>
      <c r="G2120">
        <v>25</v>
      </c>
      <c r="H2120">
        <v>2</v>
      </c>
      <c r="I2120">
        <f t="shared" si="96"/>
        <v>-7.0535883264226995E-2</v>
      </c>
      <c r="J2120">
        <f t="shared" si="97"/>
        <v>0.48237333675538246</v>
      </c>
      <c r="K2120">
        <v>0</v>
      </c>
      <c r="L2120">
        <f t="shared" si="98"/>
        <v>-0.65850102389844789</v>
      </c>
    </row>
    <row r="2121" spans="5:12" x14ac:dyDescent="0.3">
      <c r="E2121">
        <v>4271</v>
      </c>
      <c r="F2121">
        <v>0</v>
      </c>
      <c r="G2121">
        <v>29</v>
      </c>
      <c r="H2121">
        <v>2</v>
      </c>
      <c r="I2121">
        <f t="shared" si="96"/>
        <v>-0.18870567195947074</v>
      </c>
      <c r="J2121">
        <f t="shared" si="97"/>
        <v>0.4529630806334754</v>
      </c>
      <c r="K2121">
        <v>0</v>
      </c>
      <c r="L2121">
        <f t="shared" si="98"/>
        <v>-0.60323898456626601</v>
      </c>
    </row>
    <row r="2122" spans="5:12" x14ac:dyDescent="0.3">
      <c r="E2122">
        <v>4272</v>
      </c>
      <c r="F2122">
        <v>0</v>
      </c>
      <c r="G2122">
        <v>28</v>
      </c>
      <c r="H2122">
        <v>1</v>
      </c>
      <c r="I2122">
        <f t="shared" si="96"/>
        <v>-0.40570688042225617</v>
      </c>
      <c r="J2122">
        <f t="shared" si="97"/>
        <v>0.39994197604775911</v>
      </c>
      <c r="K2122">
        <v>1</v>
      </c>
      <c r="L2122">
        <f t="shared" si="98"/>
        <v>-0.91643580227695931</v>
      </c>
    </row>
    <row r="2123" spans="5:12" x14ac:dyDescent="0.3">
      <c r="E2123">
        <v>4273</v>
      </c>
      <c r="F2123">
        <v>0</v>
      </c>
      <c r="G2123">
        <v>28</v>
      </c>
      <c r="H2123">
        <v>3</v>
      </c>
      <c r="I2123">
        <f t="shared" si="96"/>
        <v>8.7380430850936275E-2</v>
      </c>
      <c r="J2123">
        <f t="shared" si="97"/>
        <v>0.52183121874916027</v>
      </c>
      <c r="K2123">
        <v>1</v>
      </c>
      <c r="L2123">
        <f t="shared" si="98"/>
        <v>-0.65041107911334395</v>
      </c>
    </row>
    <row r="2124" spans="5:12" x14ac:dyDescent="0.3">
      <c r="E2124">
        <v>4276</v>
      </c>
      <c r="F2124">
        <v>0</v>
      </c>
      <c r="G2124">
        <v>30</v>
      </c>
      <c r="H2124">
        <v>1</v>
      </c>
      <c r="I2124">
        <f t="shared" ref="I2124:I2187" si="99">$H$5+$H$6*G2124+H2124*$H$7</f>
        <v>-0.46479177476987804</v>
      </c>
      <c r="J2124">
        <f t="shared" ref="J2124:J2187" si="100">EXP(I2124)/(1+EXP(I2124))</f>
        <v>0.38584969912226913</v>
      </c>
      <c r="K2124">
        <v>0</v>
      </c>
      <c r="L2124">
        <f t="shared" ref="L2124:L2187" si="101">IF(K2124=1,LN(J2124),LN(1-J2124))</f>
        <v>-0.48751559108796061</v>
      </c>
    </row>
    <row r="2125" spans="5:12" x14ac:dyDescent="0.3">
      <c r="E2125">
        <v>4277</v>
      </c>
      <c r="F2125">
        <v>0</v>
      </c>
      <c r="G2125">
        <v>23</v>
      </c>
      <c r="H2125">
        <v>1</v>
      </c>
      <c r="I2125">
        <f t="shared" si="99"/>
        <v>-0.25799464455320137</v>
      </c>
      <c r="J2125">
        <f t="shared" si="100"/>
        <v>0.43585673272397496</v>
      </c>
      <c r="K2125">
        <v>0</v>
      </c>
      <c r="L2125">
        <f t="shared" si="101"/>
        <v>-0.57244703974874178</v>
      </c>
    </row>
    <row r="2126" spans="5:12" x14ac:dyDescent="0.3">
      <c r="E2126">
        <v>4278</v>
      </c>
      <c r="F2126">
        <v>0</v>
      </c>
      <c r="G2126">
        <v>28</v>
      </c>
      <c r="H2126">
        <v>0</v>
      </c>
      <c r="I2126">
        <f t="shared" si="99"/>
        <v>-0.65225053605885241</v>
      </c>
      <c r="J2126">
        <f t="shared" si="100"/>
        <v>0.34248256352607059</v>
      </c>
      <c r="K2126">
        <v>1</v>
      </c>
      <c r="L2126">
        <f t="shared" si="101"/>
        <v>-1.0715345319887177</v>
      </c>
    </row>
    <row r="2127" spans="5:12" x14ac:dyDescent="0.3">
      <c r="E2127">
        <v>4280</v>
      </c>
      <c r="F2127">
        <v>0</v>
      </c>
      <c r="G2127">
        <v>18</v>
      </c>
      <c r="H2127">
        <v>1</v>
      </c>
      <c r="I2127">
        <f t="shared" si="99"/>
        <v>-0.11028240868414674</v>
      </c>
      <c r="J2127">
        <f t="shared" si="100"/>
        <v>0.47245730717254253</v>
      </c>
      <c r="K2127">
        <v>1</v>
      </c>
      <c r="L2127">
        <f t="shared" si="101"/>
        <v>-0.7498078913210019</v>
      </c>
    </row>
    <row r="2128" spans="5:12" x14ac:dyDescent="0.3">
      <c r="E2128">
        <v>4281</v>
      </c>
      <c r="F2128">
        <v>0</v>
      </c>
      <c r="G2128">
        <v>36</v>
      </c>
      <c r="H2128">
        <v>3</v>
      </c>
      <c r="I2128">
        <f t="shared" si="99"/>
        <v>-0.14895914653955122</v>
      </c>
      <c r="J2128">
        <f t="shared" si="100"/>
        <v>0.4628289198504823</v>
      </c>
      <c r="K2128">
        <v>1</v>
      </c>
      <c r="L2128">
        <f t="shared" si="101"/>
        <v>-0.77039779674183873</v>
      </c>
    </row>
    <row r="2129" spans="5:12" x14ac:dyDescent="0.3">
      <c r="E2129">
        <v>4283</v>
      </c>
      <c r="F2129">
        <v>0</v>
      </c>
      <c r="G2129">
        <v>28</v>
      </c>
      <c r="H2129">
        <v>0</v>
      </c>
      <c r="I2129">
        <f t="shared" si="99"/>
        <v>-0.65225053605885241</v>
      </c>
      <c r="J2129">
        <f t="shared" si="100"/>
        <v>0.34248256352607059</v>
      </c>
      <c r="K2129">
        <v>0</v>
      </c>
      <c r="L2129">
        <f t="shared" si="101"/>
        <v>-0.41928399592986543</v>
      </c>
    </row>
    <row r="2130" spans="5:12" x14ac:dyDescent="0.3">
      <c r="E2130">
        <v>4285</v>
      </c>
      <c r="F2130">
        <v>0</v>
      </c>
      <c r="G2130">
        <v>30</v>
      </c>
      <c r="H2130">
        <v>1</v>
      </c>
      <c r="I2130">
        <f t="shared" si="99"/>
        <v>-0.46479177476987804</v>
      </c>
      <c r="J2130">
        <f t="shared" si="100"/>
        <v>0.38584969912226913</v>
      </c>
      <c r="K2130">
        <v>1</v>
      </c>
      <c r="L2130">
        <f t="shared" si="101"/>
        <v>-0.95230736585783871</v>
      </c>
    </row>
    <row r="2131" spans="5:12" x14ac:dyDescent="0.3">
      <c r="E2131">
        <v>4288</v>
      </c>
      <c r="F2131">
        <v>0</v>
      </c>
      <c r="G2131">
        <v>23</v>
      </c>
      <c r="H2131">
        <v>2</v>
      </c>
      <c r="I2131">
        <f t="shared" si="99"/>
        <v>-1.145098891660512E-2</v>
      </c>
      <c r="J2131">
        <f t="shared" si="100"/>
        <v>0.49713728405195118</v>
      </c>
      <c r="K2131">
        <v>1</v>
      </c>
      <c r="L2131">
        <f t="shared" si="101"/>
        <v>-0.69888906557209363</v>
      </c>
    </row>
    <row r="2132" spans="5:12" x14ac:dyDescent="0.3">
      <c r="E2132">
        <v>4290</v>
      </c>
      <c r="F2132">
        <v>0</v>
      </c>
      <c r="G2132">
        <v>24</v>
      </c>
      <c r="H2132">
        <v>1</v>
      </c>
      <c r="I2132">
        <f t="shared" si="99"/>
        <v>-0.28753709172701242</v>
      </c>
      <c r="J2132">
        <f t="shared" si="100"/>
        <v>0.42860693442267345</v>
      </c>
      <c r="K2132">
        <v>1</v>
      </c>
      <c r="L2132">
        <f t="shared" si="101"/>
        <v>-0.8472150168325876</v>
      </c>
    </row>
    <row r="2133" spans="5:12" x14ac:dyDescent="0.3">
      <c r="E2133">
        <v>4292</v>
      </c>
      <c r="F2133">
        <v>0</v>
      </c>
      <c r="G2133">
        <v>27</v>
      </c>
      <c r="H2133">
        <v>1</v>
      </c>
      <c r="I2133">
        <f t="shared" si="99"/>
        <v>-0.37616443324844512</v>
      </c>
      <c r="J2133">
        <f t="shared" si="100"/>
        <v>0.40705232119841905</v>
      </c>
      <c r="K2133">
        <v>0</v>
      </c>
      <c r="L2133">
        <f t="shared" si="101"/>
        <v>-0.52264911524029722</v>
      </c>
    </row>
    <row r="2134" spans="5:12" x14ac:dyDescent="0.3">
      <c r="E2134">
        <v>4294</v>
      </c>
      <c r="F2134">
        <v>0</v>
      </c>
      <c r="G2134">
        <v>28</v>
      </c>
      <c r="H2134">
        <v>0</v>
      </c>
      <c r="I2134">
        <f t="shared" si="99"/>
        <v>-0.65225053605885241</v>
      </c>
      <c r="J2134">
        <f t="shared" si="100"/>
        <v>0.34248256352607059</v>
      </c>
      <c r="K2134">
        <v>0</v>
      </c>
      <c r="L2134">
        <f t="shared" si="101"/>
        <v>-0.41928399592986543</v>
      </c>
    </row>
    <row r="2135" spans="5:12" x14ac:dyDescent="0.3">
      <c r="E2135">
        <v>4296</v>
      </c>
      <c r="F2135">
        <v>0</v>
      </c>
      <c r="G2135">
        <v>20</v>
      </c>
      <c r="H2135">
        <v>0</v>
      </c>
      <c r="I2135">
        <f t="shared" si="99"/>
        <v>-0.41591095866836486</v>
      </c>
      <c r="J2135">
        <f t="shared" si="100"/>
        <v>0.39749563466027021</v>
      </c>
      <c r="K2135">
        <v>0</v>
      </c>
      <c r="L2135">
        <f t="shared" si="101"/>
        <v>-0.50666036826642979</v>
      </c>
    </row>
    <row r="2136" spans="5:12" x14ac:dyDescent="0.3">
      <c r="E2136">
        <v>4299</v>
      </c>
      <c r="F2136">
        <v>0</v>
      </c>
      <c r="G2136">
        <v>17</v>
      </c>
      <c r="H2136">
        <v>0</v>
      </c>
      <c r="I2136">
        <f t="shared" si="99"/>
        <v>-0.32728361714693205</v>
      </c>
      <c r="J2136">
        <f t="shared" si="100"/>
        <v>0.41890170736382898</v>
      </c>
      <c r="K2136">
        <v>1</v>
      </c>
      <c r="L2136">
        <f t="shared" si="101"/>
        <v>-0.87011897521069592</v>
      </c>
    </row>
    <row r="2137" spans="5:12" x14ac:dyDescent="0.3">
      <c r="E2137">
        <v>4300</v>
      </c>
      <c r="F2137">
        <v>0</v>
      </c>
      <c r="G2137">
        <v>27</v>
      </c>
      <c r="H2137">
        <v>2</v>
      </c>
      <c r="I2137">
        <f t="shared" si="99"/>
        <v>-0.12962077761184887</v>
      </c>
      <c r="J2137">
        <f t="shared" si="100"/>
        <v>0.46764010094237973</v>
      </c>
      <c r="K2137">
        <v>1</v>
      </c>
      <c r="L2137">
        <f t="shared" si="101"/>
        <v>-0.76005629398865437</v>
      </c>
    </row>
    <row r="2138" spans="5:12" x14ac:dyDescent="0.3">
      <c r="E2138">
        <v>4302</v>
      </c>
      <c r="F2138">
        <v>0</v>
      </c>
      <c r="G2138">
        <v>21</v>
      </c>
      <c r="H2138">
        <v>0</v>
      </c>
      <c r="I2138">
        <f t="shared" si="99"/>
        <v>-0.4454534058421758</v>
      </c>
      <c r="J2138">
        <f t="shared" si="100"/>
        <v>0.39044230173252575</v>
      </c>
      <c r="K2138">
        <v>0</v>
      </c>
      <c r="L2138">
        <f t="shared" si="101"/>
        <v>-0.49502166962332822</v>
      </c>
    </row>
    <row r="2139" spans="5:12" x14ac:dyDescent="0.3">
      <c r="E2139">
        <v>4303</v>
      </c>
      <c r="F2139">
        <v>0</v>
      </c>
      <c r="G2139">
        <v>27</v>
      </c>
      <c r="H2139">
        <v>1</v>
      </c>
      <c r="I2139">
        <f t="shared" si="99"/>
        <v>-0.37616443324844512</v>
      </c>
      <c r="J2139">
        <f t="shared" si="100"/>
        <v>0.40705232119841905</v>
      </c>
      <c r="K2139">
        <v>0</v>
      </c>
      <c r="L2139">
        <f t="shared" si="101"/>
        <v>-0.52264911524029722</v>
      </c>
    </row>
    <row r="2140" spans="5:12" x14ac:dyDescent="0.3">
      <c r="E2140">
        <v>4304</v>
      </c>
      <c r="F2140">
        <v>0</v>
      </c>
      <c r="G2140">
        <v>32</v>
      </c>
      <c r="H2140">
        <v>3</v>
      </c>
      <c r="I2140">
        <f t="shared" si="99"/>
        <v>-3.0789357844307474E-2</v>
      </c>
      <c r="J2140">
        <f t="shared" si="100"/>
        <v>0.49230326856119494</v>
      </c>
      <c r="K2140">
        <v>0</v>
      </c>
      <c r="L2140">
        <f t="shared" si="101"/>
        <v>-0.67787099502704817</v>
      </c>
    </row>
    <row r="2141" spans="5:12" x14ac:dyDescent="0.3">
      <c r="E2141">
        <v>4305</v>
      </c>
      <c r="F2141">
        <v>0</v>
      </c>
      <c r="G2141">
        <v>21</v>
      </c>
      <c r="H2141">
        <v>1</v>
      </c>
      <c r="I2141">
        <f t="shared" si="99"/>
        <v>-0.19890975020557955</v>
      </c>
      <c r="J2141">
        <f t="shared" si="100"/>
        <v>0.45043587221572295</v>
      </c>
      <c r="K2141">
        <v>1</v>
      </c>
      <c r="L2141">
        <f t="shared" si="101"/>
        <v>-0.79753956008899829</v>
      </c>
    </row>
    <row r="2142" spans="5:12" x14ac:dyDescent="0.3">
      <c r="E2142">
        <v>4307</v>
      </c>
      <c r="F2142">
        <v>0</v>
      </c>
      <c r="G2142">
        <v>29</v>
      </c>
      <c r="H2142">
        <v>0</v>
      </c>
      <c r="I2142">
        <f t="shared" si="99"/>
        <v>-0.68179298323266324</v>
      </c>
      <c r="J2142">
        <f t="shared" si="100"/>
        <v>0.33586124487168312</v>
      </c>
      <c r="K2142">
        <v>0</v>
      </c>
      <c r="L2142">
        <f t="shared" si="101"/>
        <v>-0.4092641827698506</v>
      </c>
    </row>
    <row r="2143" spans="5:12" x14ac:dyDescent="0.3">
      <c r="E2143">
        <v>4308</v>
      </c>
      <c r="F2143">
        <v>0</v>
      </c>
      <c r="G2143">
        <v>23</v>
      </c>
      <c r="H2143">
        <v>0</v>
      </c>
      <c r="I2143">
        <f t="shared" si="99"/>
        <v>-0.50453830018979762</v>
      </c>
      <c r="J2143">
        <f t="shared" si="100"/>
        <v>0.37647474563043315</v>
      </c>
      <c r="K2143">
        <v>0</v>
      </c>
      <c r="L2143">
        <f t="shared" si="101"/>
        <v>-0.47236601048092863</v>
      </c>
    </row>
    <row r="2144" spans="5:12" x14ac:dyDescent="0.3">
      <c r="E2144">
        <v>4309</v>
      </c>
      <c r="F2144">
        <v>0</v>
      </c>
      <c r="G2144">
        <v>22</v>
      </c>
      <c r="H2144">
        <v>3</v>
      </c>
      <c r="I2144">
        <f t="shared" si="99"/>
        <v>0.26463511389380195</v>
      </c>
      <c r="J2144">
        <f t="shared" si="100"/>
        <v>0.56577536216396829</v>
      </c>
      <c r="K2144">
        <v>0</v>
      </c>
      <c r="L2144">
        <f t="shared" si="101"/>
        <v>-0.83419328008920057</v>
      </c>
    </row>
    <row r="2145" spans="5:12" x14ac:dyDescent="0.3">
      <c r="E2145">
        <v>4310</v>
      </c>
      <c r="F2145">
        <v>0</v>
      </c>
      <c r="G2145">
        <v>24</v>
      </c>
      <c r="H2145">
        <v>0</v>
      </c>
      <c r="I2145">
        <f t="shared" si="99"/>
        <v>-0.53408074736360867</v>
      </c>
      <c r="J2145">
        <f t="shared" si="100"/>
        <v>0.36956562245441987</v>
      </c>
      <c r="K2145">
        <v>0</v>
      </c>
      <c r="L2145">
        <f t="shared" si="101"/>
        <v>-0.46134620901673484</v>
      </c>
    </row>
    <row r="2146" spans="5:12" x14ac:dyDescent="0.3">
      <c r="E2146">
        <v>4312</v>
      </c>
      <c r="F2146">
        <v>0</v>
      </c>
      <c r="G2146">
        <v>25</v>
      </c>
      <c r="H2146">
        <v>3</v>
      </c>
      <c r="I2146">
        <f t="shared" si="99"/>
        <v>0.1760077723723692</v>
      </c>
      <c r="J2146">
        <f t="shared" si="100"/>
        <v>0.54388870017775193</v>
      </c>
      <c r="K2146">
        <v>0</v>
      </c>
      <c r="L2146">
        <f t="shared" si="101"/>
        <v>-0.78501842069251448</v>
      </c>
    </row>
    <row r="2147" spans="5:12" x14ac:dyDescent="0.3">
      <c r="E2147">
        <v>4313</v>
      </c>
      <c r="F2147">
        <v>0</v>
      </c>
      <c r="G2147">
        <v>32</v>
      </c>
      <c r="H2147">
        <v>3</v>
      </c>
      <c r="I2147">
        <f t="shared" si="99"/>
        <v>-3.0789357844307474E-2</v>
      </c>
      <c r="J2147">
        <f t="shared" si="100"/>
        <v>0.49230326856119494</v>
      </c>
      <c r="K2147">
        <v>0</v>
      </c>
      <c r="L2147">
        <f t="shared" si="101"/>
        <v>-0.67787099502704817</v>
      </c>
    </row>
    <row r="2148" spans="5:12" x14ac:dyDescent="0.3">
      <c r="E2148">
        <v>4320</v>
      </c>
      <c r="F2148">
        <v>0</v>
      </c>
      <c r="G2148">
        <v>23</v>
      </c>
      <c r="H2148">
        <v>3</v>
      </c>
      <c r="I2148">
        <f t="shared" si="99"/>
        <v>0.23509266671999107</v>
      </c>
      <c r="J2148">
        <f t="shared" si="100"/>
        <v>0.55850396207037833</v>
      </c>
      <c r="K2148">
        <v>0</v>
      </c>
      <c r="L2148">
        <f t="shared" si="101"/>
        <v>-0.81758623309023215</v>
      </c>
    </row>
    <row r="2149" spans="5:12" x14ac:dyDescent="0.3">
      <c r="E2149">
        <v>4321</v>
      </c>
      <c r="F2149">
        <v>0</v>
      </c>
      <c r="G2149">
        <v>22</v>
      </c>
      <c r="H2149">
        <v>1</v>
      </c>
      <c r="I2149">
        <f t="shared" si="99"/>
        <v>-0.22845219737939049</v>
      </c>
      <c r="J2149">
        <f t="shared" si="100"/>
        <v>0.44313405718131693</v>
      </c>
      <c r="K2149">
        <v>1</v>
      </c>
      <c r="L2149">
        <f t="shared" si="101"/>
        <v>-0.81388294256737992</v>
      </c>
    </row>
    <row r="2150" spans="5:12" x14ac:dyDescent="0.3">
      <c r="E2150">
        <v>4322</v>
      </c>
      <c r="F2150">
        <v>0</v>
      </c>
      <c r="G2150">
        <v>23</v>
      </c>
      <c r="H2150">
        <v>1</v>
      </c>
      <c r="I2150">
        <f t="shared" si="99"/>
        <v>-0.25799464455320137</v>
      </c>
      <c r="J2150">
        <f t="shared" si="100"/>
        <v>0.43585673272397496</v>
      </c>
      <c r="K2150">
        <v>0</v>
      </c>
      <c r="L2150">
        <f t="shared" si="101"/>
        <v>-0.57244703974874178</v>
      </c>
    </row>
    <row r="2151" spans="5:12" x14ac:dyDescent="0.3">
      <c r="E2151">
        <v>4324</v>
      </c>
      <c r="F2151">
        <v>0</v>
      </c>
      <c r="G2151">
        <v>25</v>
      </c>
      <c r="H2151">
        <v>1</v>
      </c>
      <c r="I2151">
        <f t="shared" si="99"/>
        <v>-0.31707953890082324</v>
      </c>
      <c r="J2151">
        <f t="shared" si="100"/>
        <v>0.4213876510165866</v>
      </c>
      <c r="K2151">
        <v>0</v>
      </c>
      <c r="L2151">
        <f t="shared" si="101"/>
        <v>-0.54712254379987779</v>
      </c>
    </row>
    <row r="2152" spans="5:12" x14ac:dyDescent="0.3">
      <c r="E2152">
        <v>4325</v>
      </c>
      <c r="F2152">
        <v>0</v>
      </c>
      <c r="G2152">
        <v>30</v>
      </c>
      <c r="H2152">
        <v>1</v>
      </c>
      <c r="I2152">
        <f t="shared" si="99"/>
        <v>-0.46479177476987804</v>
      </c>
      <c r="J2152">
        <f t="shared" si="100"/>
        <v>0.38584969912226913</v>
      </c>
      <c r="K2152">
        <v>0</v>
      </c>
      <c r="L2152">
        <f t="shared" si="101"/>
        <v>-0.48751559108796061</v>
      </c>
    </row>
    <row r="2153" spans="5:12" x14ac:dyDescent="0.3">
      <c r="E2153">
        <v>4330</v>
      </c>
      <c r="F2153">
        <v>0</v>
      </c>
      <c r="G2153">
        <v>23</v>
      </c>
      <c r="H2153">
        <v>1</v>
      </c>
      <c r="I2153">
        <f t="shared" si="99"/>
        <v>-0.25799464455320137</v>
      </c>
      <c r="J2153">
        <f t="shared" si="100"/>
        <v>0.43585673272397496</v>
      </c>
      <c r="K2153">
        <v>0</v>
      </c>
      <c r="L2153">
        <f t="shared" si="101"/>
        <v>-0.57244703974874178</v>
      </c>
    </row>
    <row r="2154" spans="5:12" x14ac:dyDescent="0.3">
      <c r="E2154">
        <v>4331</v>
      </c>
      <c r="F2154">
        <v>0</v>
      </c>
      <c r="G2154">
        <v>25</v>
      </c>
      <c r="H2154">
        <v>2</v>
      </c>
      <c r="I2154">
        <f t="shared" si="99"/>
        <v>-7.0535883264226995E-2</v>
      </c>
      <c r="J2154">
        <f t="shared" si="100"/>
        <v>0.48237333675538246</v>
      </c>
      <c r="K2154">
        <v>1</v>
      </c>
      <c r="L2154">
        <f t="shared" si="101"/>
        <v>-0.729036907162675</v>
      </c>
    </row>
    <row r="2155" spans="5:12" x14ac:dyDescent="0.3">
      <c r="E2155">
        <v>4332</v>
      </c>
      <c r="F2155">
        <v>0</v>
      </c>
      <c r="G2155">
        <v>27</v>
      </c>
      <c r="H2155">
        <v>2</v>
      </c>
      <c r="I2155">
        <f t="shared" si="99"/>
        <v>-0.12962077761184887</v>
      </c>
      <c r="J2155">
        <f t="shared" si="100"/>
        <v>0.46764010094237973</v>
      </c>
      <c r="K2155">
        <v>1</v>
      </c>
      <c r="L2155">
        <f t="shared" si="101"/>
        <v>-0.76005629398865437</v>
      </c>
    </row>
    <row r="2156" spans="5:12" x14ac:dyDescent="0.3">
      <c r="E2156">
        <v>4334</v>
      </c>
      <c r="F2156">
        <v>0</v>
      </c>
      <c r="G2156">
        <v>32</v>
      </c>
      <c r="H2156">
        <v>3</v>
      </c>
      <c r="I2156">
        <f t="shared" si="99"/>
        <v>-3.0789357844307474E-2</v>
      </c>
      <c r="J2156">
        <f t="shared" si="100"/>
        <v>0.49230326856119494</v>
      </c>
      <c r="K2156">
        <v>0</v>
      </c>
      <c r="L2156">
        <f t="shared" si="101"/>
        <v>-0.67787099502704817</v>
      </c>
    </row>
    <row r="2157" spans="5:12" x14ac:dyDescent="0.3">
      <c r="E2157">
        <v>4335</v>
      </c>
      <c r="F2157">
        <v>0</v>
      </c>
      <c r="G2157">
        <v>30</v>
      </c>
      <c r="H2157">
        <v>2</v>
      </c>
      <c r="I2157">
        <f t="shared" si="99"/>
        <v>-0.21824811913328179</v>
      </c>
      <c r="J2157">
        <f t="shared" si="100"/>
        <v>0.44565351954673166</v>
      </c>
      <c r="K2157">
        <v>1</v>
      </c>
      <c r="L2157">
        <f t="shared" si="101"/>
        <v>-0.80821349087857619</v>
      </c>
    </row>
    <row r="2158" spans="5:12" x14ac:dyDescent="0.3">
      <c r="E2158">
        <v>4337</v>
      </c>
      <c r="F2158">
        <v>0</v>
      </c>
      <c r="G2158">
        <v>22</v>
      </c>
      <c r="H2158">
        <v>1</v>
      </c>
      <c r="I2158">
        <f t="shared" si="99"/>
        <v>-0.22845219737939049</v>
      </c>
      <c r="J2158">
        <f t="shared" si="100"/>
        <v>0.44313405718131693</v>
      </c>
      <c r="K2158">
        <v>0</v>
      </c>
      <c r="L2158">
        <f t="shared" si="101"/>
        <v>-0.58543074518798954</v>
      </c>
    </row>
    <row r="2159" spans="5:12" x14ac:dyDescent="0.3">
      <c r="E2159">
        <v>4338</v>
      </c>
      <c r="F2159">
        <v>0</v>
      </c>
      <c r="G2159">
        <v>32</v>
      </c>
      <c r="H2159">
        <v>3</v>
      </c>
      <c r="I2159">
        <f t="shared" si="99"/>
        <v>-3.0789357844307474E-2</v>
      </c>
      <c r="J2159">
        <f t="shared" si="100"/>
        <v>0.49230326856119494</v>
      </c>
      <c r="K2159">
        <v>0</v>
      </c>
      <c r="L2159">
        <f t="shared" si="101"/>
        <v>-0.67787099502704817</v>
      </c>
    </row>
    <row r="2160" spans="5:12" x14ac:dyDescent="0.3">
      <c r="E2160">
        <v>4340</v>
      </c>
      <c r="F2160">
        <v>0</v>
      </c>
      <c r="G2160">
        <v>29</v>
      </c>
      <c r="H2160">
        <v>4</v>
      </c>
      <c r="I2160">
        <f t="shared" si="99"/>
        <v>0.30438163931372175</v>
      </c>
      <c r="J2160">
        <f t="shared" si="100"/>
        <v>0.57551329398122297</v>
      </c>
      <c r="K2160">
        <v>0</v>
      </c>
      <c r="L2160">
        <f t="shared" si="101"/>
        <v>-0.85687459052022807</v>
      </c>
    </row>
    <row r="2161" spans="5:12" x14ac:dyDescent="0.3">
      <c r="E2161">
        <v>4341</v>
      </c>
      <c r="F2161">
        <v>0</v>
      </c>
      <c r="G2161">
        <v>25</v>
      </c>
      <c r="H2161">
        <v>1</v>
      </c>
      <c r="I2161">
        <f t="shared" si="99"/>
        <v>-0.31707953890082324</v>
      </c>
      <c r="J2161">
        <f t="shared" si="100"/>
        <v>0.4213876510165866</v>
      </c>
      <c r="K2161">
        <v>0</v>
      </c>
      <c r="L2161">
        <f t="shared" si="101"/>
        <v>-0.54712254379987779</v>
      </c>
    </row>
    <row r="2162" spans="5:12" x14ac:dyDescent="0.3">
      <c r="E2162">
        <v>4345</v>
      </c>
      <c r="F2162">
        <v>0</v>
      </c>
      <c r="G2162">
        <v>26</v>
      </c>
      <c r="H2162">
        <v>2</v>
      </c>
      <c r="I2162">
        <f t="shared" si="99"/>
        <v>-0.10007833043803804</v>
      </c>
      <c r="J2162">
        <f t="shared" si="100"/>
        <v>0.47500127882482573</v>
      </c>
      <c r="K2162">
        <v>0</v>
      </c>
      <c r="L2162">
        <f t="shared" si="101"/>
        <v>-0.64435945225029079</v>
      </c>
    </row>
    <row r="2163" spans="5:12" x14ac:dyDescent="0.3">
      <c r="E2163">
        <v>4346</v>
      </c>
      <c r="F2163">
        <v>0</v>
      </c>
      <c r="G2163">
        <v>26</v>
      </c>
      <c r="H2163">
        <v>1</v>
      </c>
      <c r="I2163">
        <f t="shared" si="99"/>
        <v>-0.34662198607463429</v>
      </c>
      <c r="J2163">
        <f t="shared" si="100"/>
        <v>0.41420181963297931</v>
      </c>
      <c r="K2163">
        <v>0</v>
      </c>
      <c r="L2163">
        <f t="shared" si="101"/>
        <v>-0.5347799508292097</v>
      </c>
    </row>
    <row r="2164" spans="5:12" x14ac:dyDescent="0.3">
      <c r="E2164">
        <v>4347</v>
      </c>
      <c r="F2164">
        <v>0</v>
      </c>
      <c r="G2164">
        <v>26</v>
      </c>
      <c r="H2164">
        <v>0</v>
      </c>
      <c r="I2164">
        <f t="shared" si="99"/>
        <v>-0.59316564171123054</v>
      </c>
      <c r="J2164">
        <f t="shared" si="100"/>
        <v>0.35590883920341287</v>
      </c>
      <c r="K2164">
        <v>0</v>
      </c>
      <c r="L2164">
        <f t="shared" si="101"/>
        <v>-0.43991500886364249</v>
      </c>
    </row>
    <row r="2165" spans="5:12" x14ac:dyDescent="0.3">
      <c r="E2165">
        <v>4352</v>
      </c>
      <c r="F2165">
        <v>0</v>
      </c>
      <c r="G2165">
        <v>20</v>
      </c>
      <c r="H2165">
        <v>1</v>
      </c>
      <c r="I2165">
        <f t="shared" si="99"/>
        <v>-0.16936730303176861</v>
      </c>
      <c r="J2165">
        <f t="shared" si="100"/>
        <v>0.4577591003482826</v>
      </c>
      <c r="K2165">
        <v>1</v>
      </c>
      <c r="L2165">
        <f t="shared" si="101"/>
        <v>-0.78141221501719782</v>
      </c>
    </row>
    <row r="2166" spans="5:12" x14ac:dyDescent="0.3">
      <c r="E2166">
        <v>4358</v>
      </c>
      <c r="F2166">
        <v>0</v>
      </c>
      <c r="G2166">
        <v>28</v>
      </c>
      <c r="H2166">
        <v>4</v>
      </c>
      <c r="I2166">
        <f t="shared" si="99"/>
        <v>0.33392408648753258</v>
      </c>
      <c r="J2166">
        <f t="shared" si="100"/>
        <v>0.5827138600795716</v>
      </c>
      <c r="K2166">
        <v>0</v>
      </c>
      <c r="L2166">
        <f t="shared" si="101"/>
        <v>-0.87398310564235604</v>
      </c>
    </row>
    <row r="2167" spans="5:12" x14ac:dyDescent="0.3">
      <c r="E2167">
        <v>4360</v>
      </c>
      <c r="F2167">
        <v>0</v>
      </c>
      <c r="G2167">
        <v>31</v>
      </c>
      <c r="H2167">
        <v>0</v>
      </c>
      <c r="I2167">
        <f t="shared" si="99"/>
        <v>-0.74087787758028512</v>
      </c>
      <c r="J2167">
        <f t="shared" si="100"/>
        <v>0.3228122059411408</v>
      </c>
      <c r="K2167">
        <v>0</v>
      </c>
      <c r="L2167">
        <f t="shared" si="101"/>
        <v>-0.38980665301604345</v>
      </c>
    </row>
    <row r="2168" spans="5:12" x14ac:dyDescent="0.3">
      <c r="E2168">
        <v>4362</v>
      </c>
      <c r="F2168">
        <v>0</v>
      </c>
      <c r="G2168">
        <v>26</v>
      </c>
      <c r="H2168">
        <v>1</v>
      </c>
      <c r="I2168">
        <f t="shared" si="99"/>
        <v>-0.34662198607463429</v>
      </c>
      <c r="J2168">
        <f t="shared" si="100"/>
        <v>0.41420181963297931</v>
      </c>
      <c r="K2168">
        <v>1</v>
      </c>
      <c r="L2168">
        <f t="shared" si="101"/>
        <v>-0.88140193690384405</v>
      </c>
    </row>
    <row r="2169" spans="5:12" x14ac:dyDescent="0.3">
      <c r="E2169">
        <v>4366</v>
      </c>
      <c r="F2169">
        <v>0</v>
      </c>
      <c r="G2169">
        <v>24</v>
      </c>
      <c r="H2169">
        <v>1</v>
      </c>
      <c r="I2169">
        <f t="shared" si="99"/>
        <v>-0.28753709172701242</v>
      </c>
      <c r="J2169">
        <f t="shared" si="100"/>
        <v>0.42860693442267345</v>
      </c>
      <c r="K2169">
        <v>0</v>
      </c>
      <c r="L2169">
        <f t="shared" si="101"/>
        <v>-0.55967792510557524</v>
      </c>
    </row>
    <row r="2170" spans="5:12" x14ac:dyDescent="0.3">
      <c r="E2170">
        <v>4367</v>
      </c>
      <c r="F2170">
        <v>0</v>
      </c>
      <c r="G2170">
        <v>34</v>
      </c>
      <c r="H2170">
        <v>1</v>
      </c>
      <c r="I2170">
        <f t="shared" si="99"/>
        <v>-0.58296156346512173</v>
      </c>
      <c r="J2170">
        <f t="shared" si="100"/>
        <v>0.35825142302813567</v>
      </c>
      <c r="K2170">
        <v>0</v>
      </c>
      <c r="L2170">
        <f t="shared" si="101"/>
        <v>-0.44355867665155491</v>
      </c>
    </row>
    <row r="2171" spans="5:12" x14ac:dyDescent="0.3">
      <c r="E2171">
        <v>4369</v>
      </c>
      <c r="F2171">
        <v>0</v>
      </c>
      <c r="G2171">
        <v>22</v>
      </c>
      <c r="H2171">
        <v>1</v>
      </c>
      <c r="I2171">
        <f t="shared" si="99"/>
        <v>-0.22845219737939049</v>
      </c>
      <c r="J2171">
        <f t="shared" si="100"/>
        <v>0.44313405718131693</v>
      </c>
      <c r="K2171">
        <v>1</v>
      </c>
      <c r="L2171">
        <f t="shared" si="101"/>
        <v>-0.81388294256737992</v>
      </c>
    </row>
    <row r="2172" spans="5:12" x14ac:dyDescent="0.3">
      <c r="E2172">
        <v>4371</v>
      </c>
      <c r="F2172">
        <v>0</v>
      </c>
      <c r="G2172">
        <v>33</v>
      </c>
      <c r="H2172">
        <v>1</v>
      </c>
      <c r="I2172">
        <f t="shared" si="99"/>
        <v>-0.55341911629131069</v>
      </c>
      <c r="J2172">
        <f t="shared" si="100"/>
        <v>0.36507151229137413</v>
      </c>
      <c r="K2172">
        <v>0</v>
      </c>
      <c r="L2172">
        <f t="shared" si="101"/>
        <v>-0.45424290421299546</v>
      </c>
    </row>
    <row r="2173" spans="5:12" x14ac:dyDescent="0.3">
      <c r="E2173">
        <v>4374</v>
      </c>
      <c r="F2173">
        <v>0</v>
      </c>
      <c r="G2173">
        <v>25</v>
      </c>
      <c r="H2173">
        <v>1</v>
      </c>
      <c r="I2173">
        <f t="shared" si="99"/>
        <v>-0.31707953890082324</v>
      </c>
      <c r="J2173">
        <f t="shared" si="100"/>
        <v>0.4213876510165866</v>
      </c>
      <c r="K2173">
        <v>1</v>
      </c>
      <c r="L2173">
        <f t="shared" si="101"/>
        <v>-0.8642020827007012</v>
      </c>
    </row>
    <row r="2174" spans="5:12" x14ac:dyDescent="0.3">
      <c r="E2174">
        <v>4377</v>
      </c>
      <c r="F2174">
        <v>0</v>
      </c>
      <c r="G2174">
        <v>27</v>
      </c>
      <c r="H2174">
        <v>3</v>
      </c>
      <c r="I2174">
        <f t="shared" si="99"/>
        <v>0.11692287802474732</v>
      </c>
      <c r="J2174">
        <f t="shared" si="100"/>
        <v>0.52919746397064094</v>
      </c>
      <c r="K2174">
        <v>1</v>
      </c>
      <c r="L2174">
        <f t="shared" si="101"/>
        <v>-0.63639363894737511</v>
      </c>
    </row>
    <row r="2175" spans="5:12" x14ac:dyDescent="0.3">
      <c r="E2175">
        <v>4378</v>
      </c>
      <c r="F2175">
        <v>0</v>
      </c>
      <c r="G2175">
        <v>24</v>
      </c>
      <c r="H2175">
        <v>3</v>
      </c>
      <c r="I2175">
        <f t="shared" si="99"/>
        <v>0.20555021954618002</v>
      </c>
      <c r="J2175">
        <f t="shared" si="100"/>
        <v>0.55120738524190083</v>
      </c>
      <c r="K2175">
        <v>0</v>
      </c>
      <c r="L2175">
        <f t="shared" si="101"/>
        <v>-0.80119438043912627</v>
      </c>
    </row>
    <row r="2176" spans="5:12" x14ac:dyDescent="0.3">
      <c r="E2176">
        <v>4379</v>
      </c>
      <c r="F2176">
        <v>0</v>
      </c>
      <c r="G2176">
        <v>21</v>
      </c>
      <c r="H2176">
        <v>1</v>
      </c>
      <c r="I2176">
        <f t="shared" si="99"/>
        <v>-0.19890975020557955</v>
      </c>
      <c r="J2176">
        <f t="shared" si="100"/>
        <v>0.45043587221572295</v>
      </c>
      <c r="K2176">
        <v>0</v>
      </c>
      <c r="L2176">
        <f t="shared" si="101"/>
        <v>-0.59862980988341863</v>
      </c>
    </row>
    <row r="2177" spans="5:12" x14ac:dyDescent="0.3">
      <c r="E2177">
        <v>4381</v>
      </c>
      <c r="F2177">
        <v>0</v>
      </c>
      <c r="G2177">
        <v>32</v>
      </c>
      <c r="H2177">
        <v>3</v>
      </c>
      <c r="I2177">
        <f t="shared" si="99"/>
        <v>-3.0789357844307474E-2</v>
      </c>
      <c r="J2177">
        <f t="shared" si="100"/>
        <v>0.49230326856119494</v>
      </c>
      <c r="K2177">
        <v>1</v>
      </c>
      <c r="L2177">
        <f t="shared" si="101"/>
        <v>-0.70866035287135531</v>
      </c>
    </row>
    <row r="2178" spans="5:12" x14ac:dyDescent="0.3">
      <c r="E2178">
        <v>4382</v>
      </c>
      <c r="F2178">
        <v>0</v>
      </c>
      <c r="G2178">
        <v>29</v>
      </c>
      <c r="H2178">
        <v>3</v>
      </c>
      <c r="I2178">
        <f t="shared" si="99"/>
        <v>5.7837983677125449E-2</v>
      </c>
      <c r="J2178">
        <f t="shared" si="100"/>
        <v>0.5144554664027764</v>
      </c>
      <c r="K2178">
        <v>0</v>
      </c>
      <c r="L2178">
        <f t="shared" si="101"/>
        <v>-0.72248426817171418</v>
      </c>
    </row>
    <row r="2179" spans="5:12" x14ac:dyDescent="0.3">
      <c r="E2179">
        <v>4383</v>
      </c>
      <c r="F2179">
        <v>0</v>
      </c>
      <c r="G2179">
        <v>31</v>
      </c>
      <c r="H2179">
        <v>1</v>
      </c>
      <c r="I2179">
        <f t="shared" si="99"/>
        <v>-0.49433422194368887</v>
      </c>
      <c r="J2179">
        <f t="shared" si="100"/>
        <v>0.37887306856506053</v>
      </c>
      <c r="K2179">
        <v>1</v>
      </c>
      <c r="L2179">
        <f t="shared" si="101"/>
        <v>-0.97055404143290636</v>
      </c>
    </row>
    <row r="2180" spans="5:12" x14ac:dyDescent="0.3">
      <c r="E2180">
        <v>4386</v>
      </c>
      <c r="F2180">
        <v>0</v>
      </c>
      <c r="G2180">
        <v>28</v>
      </c>
      <c r="H2180">
        <v>0</v>
      </c>
      <c r="I2180">
        <f t="shared" si="99"/>
        <v>-0.65225053605885241</v>
      </c>
      <c r="J2180">
        <f t="shared" si="100"/>
        <v>0.34248256352607059</v>
      </c>
      <c r="K2180">
        <v>1</v>
      </c>
      <c r="L2180">
        <f t="shared" si="101"/>
        <v>-1.0715345319887177</v>
      </c>
    </row>
    <row r="2181" spans="5:12" x14ac:dyDescent="0.3">
      <c r="E2181">
        <v>4387</v>
      </c>
      <c r="F2181">
        <v>0</v>
      </c>
      <c r="G2181">
        <v>21</v>
      </c>
      <c r="H2181">
        <v>1</v>
      </c>
      <c r="I2181">
        <f t="shared" si="99"/>
        <v>-0.19890975020557955</v>
      </c>
      <c r="J2181">
        <f t="shared" si="100"/>
        <v>0.45043587221572295</v>
      </c>
      <c r="K2181">
        <v>0</v>
      </c>
      <c r="L2181">
        <f t="shared" si="101"/>
        <v>-0.59862980988341863</v>
      </c>
    </row>
    <row r="2182" spans="5:12" x14ac:dyDescent="0.3">
      <c r="E2182">
        <v>4391</v>
      </c>
      <c r="F2182">
        <v>0</v>
      </c>
      <c r="G2182">
        <v>25</v>
      </c>
      <c r="H2182">
        <v>2</v>
      </c>
      <c r="I2182">
        <f t="shared" si="99"/>
        <v>-7.0535883264226995E-2</v>
      </c>
      <c r="J2182">
        <f t="shared" si="100"/>
        <v>0.48237333675538246</v>
      </c>
      <c r="K2182">
        <v>0</v>
      </c>
      <c r="L2182">
        <f t="shared" si="101"/>
        <v>-0.65850102389844789</v>
      </c>
    </row>
    <row r="2183" spans="5:12" x14ac:dyDescent="0.3">
      <c r="E2183">
        <v>4396</v>
      </c>
      <c r="F2183">
        <v>0</v>
      </c>
      <c r="G2183">
        <v>29</v>
      </c>
      <c r="H2183">
        <v>2</v>
      </c>
      <c r="I2183">
        <f t="shared" si="99"/>
        <v>-0.18870567195947074</v>
      </c>
      <c r="J2183">
        <f t="shared" si="100"/>
        <v>0.4529630806334754</v>
      </c>
      <c r="K2183">
        <v>1</v>
      </c>
      <c r="L2183">
        <f t="shared" si="101"/>
        <v>-0.79194465652573676</v>
      </c>
    </row>
    <row r="2184" spans="5:12" x14ac:dyDescent="0.3">
      <c r="E2184">
        <v>4398</v>
      </c>
      <c r="F2184">
        <v>0</v>
      </c>
      <c r="G2184">
        <v>22</v>
      </c>
      <c r="H2184">
        <v>3</v>
      </c>
      <c r="I2184">
        <f t="shared" si="99"/>
        <v>0.26463511389380195</v>
      </c>
      <c r="J2184">
        <f t="shared" si="100"/>
        <v>0.56577536216396829</v>
      </c>
      <c r="K2184">
        <v>0</v>
      </c>
      <c r="L2184">
        <f t="shared" si="101"/>
        <v>-0.83419328008920057</v>
      </c>
    </row>
    <row r="2185" spans="5:12" x14ac:dyDescent="0.3">
      <c r="E2185">
        <v>4401</v>
      </c>
      <c r="F2185">
        <v>0</v>
      </c>
      <c r="G2185">
        <v>23</v>
      </c>
      <c r="H2185">
        <v>2</v>
      </c>
      <c r="I2185">
        <f t="shared" si="99"/>
        <v>-1.145098891660512E-2</v>
      </c>
      <c r="J2185">
        <f t="shared" si="100"/>
        <v>0.49713728405195118</v>
      </c>
      <c r="K2185">
        <v>0</v>
      </c>
      <c r="L2185">
        <f t="shared" si="101"/>
        <v>-0.68743807665548862</v>
      </c>
    </row>
    <row r="2186" spans="5:12" x14ac:dyDescent="0.3">
      <c r="E2186">
        <v>4402</v>
      </c>
      <c r="F2186">
        <v>0</v>
      </c>
      <c r="G2186">
        <v>26</v>
      </c>
      <c r="H2186">
        <v>2</v>
      </c>
      <c r="I2186">
        <f t="shared" si="99"/>
        <v>-0.10007833043803804</v>
      </c>
      <c r="J2186">
        <f t="shared" si="100"/>
        <v>0.47500127882482573</v>
      </c>
      <c r="K2186">
        <v>1</v>
      </c>
      <c r="L2186">
        <f t="shared" si="101"/>
        <v>-0.74443778268832894</v>
      </c>
    </row>
    <row r="2187" spans="5:12" x14ac:dyDescent="0.3">
      <c r="E2187">
        <v>4403</v>
      </c>
      <c r="F2187">
        <v>0</v>
      </c>
      <c r="G2187">
        <v>31</v>
      </c>
      <c r="H2187">
        <v>1</v>
      </c>
      <c r="I2187">
        <f t="shared" si="99"/>
        <v>-0.49433422194368887</v>
      </c>
      <c r="J2187">
        <f t="shared" si="100"/>
        <v>0.37887306856506053</v>
      </c>
      <c r="K2187">
        <v>0</v>
      </c>
      <c r="L2187">
        <f t="shared" si="101"/>
        <v>-0.47621981948921732</v>
      </c>
    </row>
    <row r="2188" spans="5:12" x14ac:dyDescent="0.3">
      <c r="E2188">
        <v>4405</v>
      </c>
      <c r="F2188">
        <v>0</v>
      </c>
      <c r="G2188">
        <v>29</v>
      </c>
      <c r="H2188">
        <v>3</v>
      </c>
      <c r="I2188">
        <f t="shared" ref="I2188:I2251" si="102">$H$5+$H$6*G2188+H2188*$H$7</f>
        <v>5.7837983677125449E-2</v>
      </c>
      <c r="J2188">
        <f t="shared" ref="J2188:J2251" si="103">EXP(I2188)/(1+EXP(I2188))</f>
        <v>0.5144554664027764</v>
      </c>
      <c r="K2188">
        <v>0</v>
      </c>
      <c r="L2188">
        <f t="shared" ref="L2188:L2251" si="104">IF(K2188=1,LN(J2188),LN(1-J2188))</f>
        <v>-0.72248426817171418</v>
      </c>
    </row>
    <row r="2189" spans="5:12" x14ac:dyDescent="0.3">
      <c r="E2189">
        <v>4407</v>
      </c>
      <c r="F2189">
        <v>0</v>
      </c>
      <c r="G2189">
        <v>25</v>
      </c>
      <c r="H2189">
        <v>1</v>
      </c>
      <c r="I2189">
        <f t="shared" si="102"/>
        <v>-0.31707953890082324</v>
      </c>
      <c r="J2189">
        <f t="shared" si="103"/>
        <v>0.4213876510165866</v>
      </c>
      <c r="K2189">
        <v>1</v>
      </c>
      <c r="L2189">
        <f t="shared" si="104"/>
        <v>-0.8642020827007012</v>
      </c>
    </row>
    <row r="2190" spans="5:12" x14ac:dyDescent="0.3">
      <c r="E2190">
        <v>4408</v>
      </c>
      <c r="F2190">
        <v>0</v>
      </c>
      <c r="G2190">
        <v>24</v>
      </c>
      <c r="H2190">
        <v>3</v>
      </c>
      <c r="I2190">
        <f t="shared" si="102"/>
        <v>0.20555021954618002</v>
      </c>
      <c r="J2190">
        <f t="shared" si="103"/>
        <v>0.55120738524190083</v>
      </c>
      <c r="K2190">
        <v>1</v>
      </c>
      <c r="L2190">
        <f t="shared" si="104"/>
        <v>-0.59564416089294625</v>
      </c>
    </row>
    <row r="2191" spans="5:12" x14ac:dyDescent="0.3">
      <c r="E2191">
        <v>4409</v>
      </c>
      <c r="F2191">
        <v>0</v>
      </c>
      <c r="G2191">
        <v>23</v>
      </c>
      <c r="H2191">
        <v>1</v>
      </c>
      <c r="I2191">
        <f t="shared" si="102"/>
        <v>-0.25799464455320137</v>
      </c>
      <c r="J2191">
        <f t="shared" si="103"/>
        <v>0.43585673272397496</v>
      </c>
      <c r="K2191">
        <v>1</v>
      </c>
      <c r="L2191">
        <f t="shared" si="104"/>
        <v>-0.83044168430194298</v>
      </c>
    </row>
    <row r="2192" spans="5:12" x14ac:dyDescent="0.3">
      <c r="E2192">
        <v>4410</v>
      </c>
      <c r="F2192">
        <v>0</v>
      </c>
      <c r="G2192">
        <v>25</v>
      </c>
      <c r="H2192">
        <v>1</v>
      </c>
      <c r="I2192">
        <f t="shared" si="102"/>
        <v>-0.31707953890082324</v>
      </c>
      <c r="J2192">
        <f t="shared" si="103"/>
        <v>0.4213876510165866</v>
      </c>
      <c r="K2192">
        <v>1</v>
      </c>
      <c r="L2192">
        <f t="shared" si="104"/>
        <v>-0.8642020827007012</v>
      </c>
    </row>
    <row r="2193" spans="5:12" x14ac:dyDescent="0.3">
      <c r="E2193">
        <v>4412</v>
      </c>
      <c r="F2193">
        <v>0</v>
      </c>
      <c r="G2193">
        <v>28</v>
      </c>
      <c r="H2193">
        <v>2</v>
      </c>
      <c r="I2193">
        <f t="shared" si="102"/>
        <v>-0.15916322478565992</v>
      </c>
      <c r="J2193">
        <f t="shared" si="103"/>
        <v>0.46029298303001775</v>
      </c>
      <c r="K2193">
        <v>1</v>
      </c>
      <c r="L2193">
        <f t="shared" si="104"/>
        <v>-0.77589207261574622</v>
      </c>
    </row>
    <row r="2194" spans="5:12" x14ac:dyDescent="0.3">
      <c r="E2194">
        <v>4420</v>
      </c>
      <c r="F2194">
        <v>0</v>
      </c>
      <c r="G2194">
        <v>22</v>
      </c>
      <c r="H2194">
        <v>0</v>
      </c>
      <c r="I2194">
        <f t="shared" si="102"/>
        <v>-0.47499585301598674</v>
      </c>
      <c r="J2194">
        <f t="shared" si="103"/>
        <v>0.38343447587697599</v>
      </c>
      <c r="K2194">
        <v>1</v>
      </c>
      <c r="L2194">
        <f t="shared" si="104"/>
        <v>-0.95858653098142033</v>
      </c>
    </row>
    <row r="2195" spans="5:12" x14ac:dyDescent="0.3">
      <c r="E2195">
        <v>4421</v>
      </c>
      <c r="F2195">
        <v>0</v>
      </c>
      <c r="G2195">
        <v>29</v>
      </c>
      <c r="H2195">
        <v>1</v>
      </c>
      <c r="I2195">
        <f t="shared" si="102"/>
        <v>-0.43524932759606699</v>
      </c>
      <c r="J2195">
        <f t="shared" si="103"/>
        <v>0.39287353974417194</v>
      </c>
      <c r="K2195">
        <v>1</v>
      </c>
      <c r="L2195">
        <f t="shared" si="104"/>
        <v>-0.93426750071720044</v>
      </c>
    </row>
    <row r="2196" spans="5:12" x14ac:dyDescent="0.3">
      <c r="E2196">
        <v>4422</v>
      </c>
      <c r="F2196">
        <v>0</v>
      </c>
      <c r="G2196">
        <v>27</v>
      </c>
      <c r="H2196">
        <v>1</v>
      </c>
      <c r="I2196">
        <f t="shared" si="102"/>
        <v>-0.37616443324844512</v>
      </c>
      <c r="J2196">
        <f t="shared" si="103"/>
        <v>0.40705232119841905</v>
      </c>
      <c r="K2196">
        <v>0</v>
      </c>
      <c r="L2196">
        <f t="shared" si="104"/>
        <v>-0.52264911524029722</v>
      </c>
    </row>
    <row r="2197" spans="5:12" x14ac:dyDescent="0.3">
      <c r="E2197">
        <v>4426</v>
      </c>
      <c r="F2197">
        <v>0</v>
      </c>
      <c r="G2197">
        <v>30</v>
      </c>
      <c r="H2197">
        <v>2</v>
      </c>
      <c r="I2197">
        <f t="shared" si="102"/>
        <v>-0.21824811913328179</v>
      </c>
      <c r="J2197">
        <f t="shared" si="103"/>
        <v>0.44565351954673166</v>
      </c>
      <c r="K2197">
        <v>1</v>
      </c>
      <c r="L2197">
        <f t="shared" si="104"/>
        <v>-0.80821349087857619</v>
      </c>
    </row>
    <row r="2198" spans="5:12" x14ac:dyDescent="0.3">
      <c r="E2198">
        <v>4427</v>
      </c>
      <c r="F2198">
        <v>0</v>
      </c>
      <c r="G2198">
        <v>25</v>
      </c>
      <c r="H2198">
        <v>1</v>
      </c>
      <c r="I2198">
        <f t="shared" si="102"/>
        <v>-0.31707953890082324</v>
      </c>
      <c r="J2198">
        <f t="shared" si="103"/>
        <v>0.4213876510165866</v>
      </c>
      <c r="K2198">
        <v>1</v>
      </c>
      <c r="L2198">
        <f t="shared" si="104"/>
        <v>-0.8642020827007012</v>
      </c>
    </row>
    <row r="2199" spans="5:12" x14ac:dyDescent="0.3">
      <c r="E2199">
        <v>4429</v>
      </c>
      <c r="F2199">
        <v>0</v>
      </c>
      <c r="G2199">
        <v>30</v>
      </c>
      <c r="H2199">
        <v>1</v>
      </c>
      <c r="I2199">
        <f t="shared" si="102"/>
        <v>-0.46479177476987804</v>
      </c>
      <c r="J2199">
        <f t="shared" si="103"/>
        <v>0.38584969912226913</v>
      </c>
      <c r="K2199">
        <v>1</v>
      </c>
      <c r="L2199">
        <f t="shared" si="104"/>
        <v>-0.95230736585783871</v>
      </c>
    </row>
    <row r="2200" spans="5:12" x14ac:dyDescent="0.3">
      <c r="E2200">
        <v>4432</v>
      </c>
      <c r="F2200">
        <v>0</v>
      </c>
      <c r="G2200">
        <v>27</v>
      </c>
      <c r="H2200">
        <v>2</v>
      </c>
      <c r="I2200">
        <f t="shared" si="102"/>
        <v>-0.12962077761184887</v>
      </c>
      <c r="J2200">
        <f t="shared" si="103"/>
        <v>0.46764010094237973</v>
      </c>
      <c r="K2200">
        <v>1</v>
      </c>
      <c r="L2200">
        <f t="shared" si="104"/>
        <v>-0.76005629398865437</v>
      </c>
    </row>
    <row r="2201" spans="5:12" x14ac:dyDescent="0.3">
      <c r="E2201">
        <v>4433</v>
      </c>
      <c r="F2201">
        <v>0</v>
      </c>
      <c r="G2201">
        <v>26</v>
      </c>
      <c r="H2201">
        <v>2</v>
      </c>
      <c r="I2201">
        <f t="shared" si="102"/>
        <v>-0.10007833043803804</v>
      </c>
      <c r="J2201">
        <f t="shared" si="103"/>
        <v>0.47500127882482573</v>
      </c>
      <c r="K2201">
        <v>0</v>
      </c>
      <c r="L2201">
        <f t="shared" si="104"/>
        <v>-0.64435945225029079</v>
      </c>
    </row>
    <row r="2202" spans="5:12" x14ac:dyDescent="0.3">
      <c r="E2202">
        <v>4435</v>
      </c>
      <c r="F2202">
        <v>0</v>
      </c>
      <c r="G2202">
        <v>29</v>
      </c>
      <c r="H2202">
        <v>2</v>
      </c>
      <c r="I2202">
        <f t="shared" si="102"/>
        <v>-0.18870567195947074</v>
      </c>
      <c r="J2202">
        <f t="shared" si="103"/>
        <v>0.4529630806334754</v>
      </c>
      <c r="K2202">
        <v>0</v>
      </c>
      <c r="L2202">
        <f t="shared" si="104"/>
        <v>-0.60323898456626601</v>
      </c>
    </row>
    <row r="2203" spans="5:12" x14ac:dyDescent="0.3">
      <c r="E2203">
        <v>4436</v>
      </c>
      <c r="F2203">
        <v>0</v>
      </c>
      <c r="G2203">
        <v>32</v>
      </c>
      <c r="H2203">
        <v>0</v>
      </c>
      <c r="I2203">
        <f t="shared" si="102"/>
        <v>-0.77042032475409616</v>
      </c>
      <c r="J2203">
        <f t="shared" si="103"/>
        <v>0.31638818859317552</v>
      </c>
      <c r="K2203">
        <v>0</v>
      </c>
      <c r="L2203">
        <f t="shared" si="104"/>
        <v>-0.38036504964710049</v>
      </c>
    </row>
    <row r="2204" spans="5:12" x14ac:dyDescent="0.3">
      <c r="E2204">
        <v>4437</v>
      </c>
      <c r="F2204">
        <v>0</v>
      </c>
      <c r="G2204">
        <v>25</v>
      </c>
      <c r="H2204">
        <v>2</v>
      </c>
      <c r="I2204">
        <f t="shared" si="102"/>
        <v>-7.0535883264226995E-2</v>
      </c>
      <c r="J2204">
        <f t="shared" si="103"/>
        <v>0.48237333675538246</v>
      </c>
      <c r="K2204">
        <v>0</v>
      </c>
      <c r="L2204">
        <f t="shared" si="104"/>
        <v>-0.65850102389844789</v>
      </c>
    </row>
    <row r="2205" spans="5:12" x14ac:dyDescent="0.3">
      <c r="E2205">
        <v>4438</v>
      </c>
      <c r="F2205">
        <v>0</v>
      </c>
      <c r="G2205">
        <v>26</v>
      </c>
      <c r="H2205">
        <v>0</v>
      </c>
      <c r="I2205">
        <f t="shared" si="102"/>
        <v>-0.59316564171123054</v>
      </c>
      <c r="J2205">
        <f t="shared" si="103"/>
        <v>0.35590883920341287</v>
      </c>
      <c r="K2205">
        <v>1</v>
      </c>
      <c r="L2205">
        <f t="shared" si="104"/>
        <v>-1.0330806505748729</v>
      </c>
    </row>
    <row r="2206" spans="5:12" x14ac:dyDescent="0.3">
      <c r="E2206">
        <v>4441</v>
      </c>
      <c r="F2206">
        <v>0</v>
      </c>
      <c r="G2206">
        <v>27</v>
      </c>
      <c r="H2206">
        <v>2</v>
      </c>
      <c r="I2206">
        <f t="shared" si="102"/>
        <v>-0.12962077761184887</v>
      </c>
      <c r="J2206">
        <f t="shared" si="103"/>
        <v>0.46764010094237973</v>
      </c>
      <c r="K2206">
        <v>0</v>
      </c>
      <c r="L2206">
        <f t="shared" si="104"/>
        <v>-0.63043551637680539</v>
      </c>
    </row>
    <row r="2207" spans="5:12" x14ac:dyDescent="0.3">
      <c r="E2207">
        <v>4442</v>
      </c>
      <c r="F2207">
        <v>0</v>
      </c>
      <c r="G2207">
        <v>30</v>
      </c>
      <c r="H2207">
        <v>2</v>
      </c>
      <c r="I2207">
        <f t="shared" si="102"/>
        <v>-0.21824811913328179</v>
      </c>
      <c r="J2207">
        <f t="shared" si="103"/>
        <v>0.44565351954673166</v>
      </c>
      <c r="K2207">
        <v>1</v>
      </c>
      <c r="L2207">
        <f t="shared" si="104"/>
        <v>-0.80821349087857619</v>
      </c>
    </row>
    <row r="2208" spans="5:12" x14ac:dyDescent="0.3">
      <c r="E2208">
        <v>4444</v>
      </c>
      <c r="F2208">
        <v>0</v>
      </c>
      <c r="G2208">
        <v>23</v>
      </c>
      <c r="H2208">
        <v>1</v>
      </c>
      <c r="I2208">
        <f t="shared" si="102"/>
        <v>-0.25799464455320137</v>
      </c>
      <c r="J2208">
        <f t="shared" si="103"/>
        <v>0.43585673272397496</v>
      </c>
      <c r="K2208">
        <v>1</v>
      </c>
      <c r="L2208">
        <f t="shared" si="104"/>
        <v>-0.83044168430194298</v>
      </c>
    </row>
    <row r="2209" spans="5:12" x14ac:dyDescent="0.3">
      <c r="E2209">
        <v>4445</v>
      </c>
      <c r="F2209">
        <v>0</v>
      </c>
      <c r="G2209">
        <v>35</v>
      </c>
      <c r="H2209">
        <v>3</v>
      </c>
      <c r="I2209">
        <f t="shared" si="102"/>
        <v>-0.11941669936574018</v>
      </c>
      <c r="J2209">
        <f t="shared" si="103"/>
        <v>0.4701812522162967</v>
      </c>
      <c r="K2209">
        <v>0</v>
      </c>
      <c r="L2209">
        <f t="shared" si="104"/>
        <v>-0.63522031624004993</v>
      </c>
    </row>
    <row r="2210" spans="5:12" x14ac:dyDescent="0.3">
      <c r="E2210">
        <v>4447</v>
      </c>
      <c r="F2210">
        <v>0</v>
      </c>
      <c r="G2210">
        <v>21</v>
      </c>
      <c r="H2210">
        <v>1</v>
      </c>
      <c r="I2210">
        <f t="shared" si="102"/>
        <v>-0.19890975020557955</v>
      </c>
      <c r="J2210">
        <f t="shared" si="103"/>
        <v>0.45043587221572295</v>
      </c>
      <c r="K2210">
        <v>1</v>
      </c>
      <c r="L2210">
        <f t="shared" si="104"/>
        <v>-0.79753956008899829</v>
      </c>
    </row>
    <row r="2211" spans="5:12" x14ac:dyDescent="0.3">
      <c r="E2211">
        <v>4448</v>
      </c>
      <c r="F2211">
        <v>0</v>
      </c>
      <c r="G2211">
        <v>21</v>
      </c>
      <c r="H2211">
        <v>1</v>
      </c>
      <c r="I2211">
        <f t="shared" si="102"/>
        <v>-0.19890975020557955</v>
      </c>
      <c r="J2211">
        <f t="shared" si="103"/>
        <v>0.45043587221572295</v>
      </c>
      <c r="K2211">
        <v>0</v>
      </c>
      <c r="L2211">
        <f t="shared" si="104"/>
        <v>-0.59862980988341863</v>
      </c>
    </row>
    <row r="2212" spans="5:12" x14ac:dyDescent="0.3">
      <c r="E2212">
        <v>4449</v>
      </c>
      <c r="F2212">
        <v>0</v>
      </c>
      <c r="G2212">
        <v>28</v>
      </c>
      <c r="H2212">
        <v>4</v>
      </c>
      <c r="I2212">
        <f t="shared" si="102"/>
        <v>0.33392408648753258</v>
      </c>
      <c r="J2212">
        <f t="shared" si="103"/>
        <v>0.5827138600795716</v>
      </c>
      <c r="K2212">
        <v>1</v>
      </c>
      <c r="L2212">
        <f t="shared" si="104"/>
        <v>-0.54005901915482368</v>
      </c>
    </row>
    <row r="2213" spans="5:12" x14ac:dyDescent="0.3">
      <c r="E2213">
        <v>4453</v>
      </c>
      <c r="F2213">
        <v>0</v>
      </c>
      <c r="G2213">
        <v>33</v>
      </c>
      <c r="H2213">
        <v>1</v>
      </c>
      <c r="I2213">
        <f t="shared" si="102"/>
        <v>-0.55341911629131069</v>
      </c>
      <c r="J2213">
        <f t="shared" si="103"/>
        <v>0.36507151229137413</v>
      </c>
      <c r="K2213">
        <v>0</v>
      </c>
      <c r="L2213">
        <f t="shared" si="104"/>
        <v>-0.45424290421299546</v>
      </c>
    </row>
    <row r="2214" spans="5:12" x14ac:dyDescent="0.3">
      <c r="E2214">
        <v>4455</v>
      </c>
      <c r="F2214">
        <v>0</v>
      </c>
      <c r="G2214">
        <v>29</v>
      </c>
      <c r="H2214">
        <v>1</v>
      </c>
      <c r="I2214">
        <f t="shared" si="102"/>
        <v>-0.43524932759606699</v>
      </c>
      <c r="J2214">
        <f t="shared" si="103"/>
        <v>0.39287353974417194</v>
      </c>
      <c r="K2214">
        <v>1</v>
      </c>
      <c r="L2214">
        <f t="shared" si="104"/>
        <v>-0.93426750071720044</v>
      </c>
    </row>
    <row r="2215" spans="5:12" x14ac:dyDescent="0.3">
      <c r="E2215">
        <v>4457</v>
      </c>
      <c r="F2215">
        <v>0</v>
      </c>
      <c r="G2215">
        <v>26</v>
      </c>
      <c r="H2215">
        <v>4</v>
      </c>
      <c r="I2215">
        <f t="shared" si="102"/>
        <v>0.39300898083515445</v>
      </c>
      <c r="J2215">
        <f t="shared" si="103"/>
        <v>0.59700683983632319</v>
      </c>
      <c r="K2215">
        <v>0</v>
      </c>
      <c r="L2215">
        <f t="shared" si="104"/>
        <v>-0.90883568947805382</v>
      </c>
    </row>
    <row r="2216" spans="5:12" x14ac:dyDescent="0.3">
      <c r="E2216">
        <v>4458</v>
      </c>
      <c r="F2216">
        <v>0</v>
      </c>
      <c r="G2216">
        <v>26</v>
      </c>
      <c r="H2216">
        <v>2</v>
      </c>
      <c r="I2216">
        <f t="shared" si="102"/>
        <v>-0.10007833043803804</v>
      </c>
      <c r="J2216">
        <f t="shared" si="103"/>
        <v>0.47500127882482573</v>
      </c>
      <c r="K2216">
        <v>0</v>
      </c>
      <c r="L2216">
        <f t="shared" si="104"/>
        <v>-0.64435945225029079</v>
      </c>
    </row>
    <row r="2217" spans="5:12" x14ac:dyDescent="0.3">
      <c r="E2217">
        <v>4459</v>
      </c>
      <c r="F2217">
        <v>0</v>
      </c>
      <c r="G2217">
        <v>25</v>
      </c>
      <c r="H2217">
        <v>0</v>
      </c>
      <c r="I2217">
        <f t="shared" si="102"/>
        <v>-0.56362319453741949</v>
      </c>
      <c r="J2217">
        <f t="shared" si="103"/>
        <v>0.36270953759513541</v>
      </c>
      <c r="K2217">
        <v>0</v>
      </c>
      <c r="L2217">
        <f t="shared" si="104"/>
        <v>-0.45052974240251975</v>
      </c>
    </row>
    <row r="2218" spans="5:12" x14ac:dyDescent="0.3">
      <c r="E2218">
        <v>4461</v>
      </c>
      <c r="F2218">
        <v>0</v>
      </c>
      <c r="G2218">
        <v>25</v>
      </c>
      <c r="H2218">
        <v>1</v>
      </c>
      <c r="I2218">
        <f t="shared" si="102"/>
        <v>-0.31707953890082324</v>
      </c>
      <c r="J2218">
        <f t="shared" si="103"/>
        <v>0.4213876510165866</v>
      </c>
      <c r="K2218">
        <v>1</v>
      </c>
      <c r="L2218">
        <f t="shared" si="104"/>
        <v>-0.8642020827007012</v>
      </c>
    </row>
    <row r="2219" spans="5:12" x14ac:dyDescent="0.3">
      <c r="E2219">
        <v>4466</v>
      </c>
      <c r="F2219">
        <v>0</v>
      </c>
      <c r="G2219">
        <v>23</v>
      </c>
      <c r="H2219">
        <v>1</v>
      </c>
      <c r="I2219">
        <f t="shared" si="102"/>
        <v>-0.25799464455320137</v>
      </c>
      <c r="J2219">
        <f t="shared" si="103"/>
        <v>0.43585673272397496</v>
      </c>
      <c r="K2219">
        <v>1</v>
      </c>
      <c r="L2219">
        <f t="shared" si="104"/>
        <v>-0.83044168430194298</v>
      </c>
    </row>
    <row r="2220" spans="5:12" x14ac:dyDescent="0.3">
      <c r="E2220">
        <v>4468</v>
      </c>
      <c r="F2220">
        <v>0</v>
      </c>
      <c r="G2220">
        <v>22</v>
      </c>
      <c r="H2220">
        <v>1</v>
      </c>
      <c r="I2220">
        <f t="shared" si="102"/>
        <v>-0.22845219737939049</v>
      </c>
      <c r="J2220">
        <f t="shared" si="103"/>
        <v>0.44313405718131693</v>
      </c>
      <c r="K2220">
        <v>0</v>
      </c>
      <c r="L2220">
        <f t="shared" si="104"/>
        <v>-0.58543074518798954</v>
      </c>
    </row>
    <row r="2221" spans="5:12" x14ac:dyDescent="0.3">
      <c r="E2221">
        <v>4469</v>
      </c>
      <c r="F2221">
        <v>0</v>
      </c>
      <c r="G2221">
        <v>32</v>
      </c>
      <c r="H2221">
        <v>2</v>
      </c>
      <c r="I2221">
        <f t="shared" si="102"/>
        <v>-0.27733301348090367</v>
      </c>
      <c r="J2221">
        <f t="shared" si="103"/>
        <v>0.43110774424711629</v>
      </c>
      <c r="K2221">
        <v>0</v>
      </c>
      <c r="L2221">
        <f t="shared" si="104"/>
        <v>-0.5640642199867002</v>
      </c>
    </row>
    <row r="2222" spans="5:12" x14ac:dyDescent="0.3">
      <c r="E2222">
        <v>4472</v>
      </c>
      <c r="F2222">
        <v>0</v>
      </c>
      <c r="G2222">
        <v>31</v>
      </c>
      <c r="H2222">
        <v>0</v>
      </c>
      <c r="I2222">
        <f t="shared" si="102"/>
        <v>-0.74087787758028512</v>
      </c>
      <c r="J2222">
        <f t="shared" si="103"/>
        <v>0.3228122059411408</v>
      </c>
      <c r="K2222">
        <v>0</v>
      </c>
      <c r="L2222">
        <f t="shared" si="104"/>
        <v>-0.38980665301604345</v>
      </c>
    </row>
    <row r="2223" spans="5:12" x14ac:dyDescent="0.3">
      <c r="E2223">
        <v>4473</v>
      </c>
      <c r="F2223">
        <v>0</v>
      </c>
      <c r="G2223">
        <v>19</v>
      </c>
      <c r="H2223">
        <v>4</v>
      </c>
      <c r="I2223">
        <f t="shared" si="102"/>
        <v>0.59980611105183113</v>
      </c>
      <c r="J2223">
        <f t="shared" si="103"/>
        <v>0.64561194623741758</v>
      </c>
      <c r="K2223">
        <v>0</v>
      </c>
      <c r="L2223">
        <f t="shared" si="104"/>
        <v>-1.037362769164208</v>
      </c>
    </row>
    <row r="2224" spans="5:12" x14ac:dyDescent="0.3">
      <c r="E2224">
        <v>4478</v>
      </c>
      <c r="F2224">
        <v>0</v>
      </c>
      <c r="G2224">
        <v>32</v>
      </c>
      <c r="H2224">
        <v>2</v>
      </c>
      <c r="I2224">
        <f t="shared" si="102"/>
        <v>-0.27733301348090367</v>
      </c>
      <c r="J2224">
        <f t="shared" si="103"/>
        <v>0.43110774424711629</v>
      </c>
      <c r="K2224">
        <v>0</v>
      </c>
      <c r="L2224">
        <f t="shared" si="104"/>
        <v>-0.5640642199867002</v>
      </c>
    </row>
    <row r="2225" spans="5:12" x14ac:dyDescent="0.3">
      <c r="E2225">
        <v>4479</v>
      </c>
      <c r="F2225">
        <v>0</v>
      </c>
      <c r="G2225">
        <v>23</v>
      </c>
      <c r="H2225">
        <v>2</v>
      </c>
      <c r="I2225">
        <f t="shared" si="102"/>
        <v>-1.145098891660512E-2</v>
      </c>
      <c r="J2225">
        <f t="shared" si="103"/>
        <v>0.49713728405195118</v>
      </c>
      <c r="K2225">
        <v>1</v>
      </c>
      <c r="L2225">
        <f t="shared" si="104"/>
        <v>-0.69888906557209363</v>
      </c>
    </row>
    <row r="2226" spans="5:12" x14ac:dyDescent="0.3">
      <c r="E2226">
        <v>4481</v>
      </c>
      <c r="F2226">
        <v>0</v>
      </c>
      <c r="G2226">
        <v>26</v>
      </c>
      <c r="H2226">
        <v>4</v>
      </c>
      <c r="I2226">
        <f t="shared" si="102"/>
        <v>0.39300898083515445</v>
      </c>
      <c r="J2226">
        <f t="shared" si="103"/>
        <v>0.59700683983632319</v>
      </c>
      <c r="K2226">
        <v>0</v>
      </c>
      <c r="L2226">
        <f t="shared" si="104"/>
        <v>-0.90883568947805382</v>
      </c>
    </row>
    <row r="2227" spans="5:12" x14ac:dyDescent="0.3">
      <c r="E2227">
        <v>4484</v>
      </c>
      <c r="F2227">
        <v>0</v>
      </c>
      <c r="G2227">
        <v>32</v>
      </c>
      <c r="H2227">
        <v>0</v>
      </c>
      <c r="I2227">
        <f t="shared" si="102"/>
        <v>-0.77042032475409616</v>
      </c>
      <c r="J2227">
        <f t="shared" si="103"/>
        <v>0.31638818859317552</v>
      </c>
      <c r="K2227">
        <v>1</v>
      </c>
      <c r="L2227">
        <f t="shared" si="104"/>
        <v>-1.1507853744011967</v>
      </c>
    </row>
    <row r="2228" spans="5:12" x14ac:dyDescent="0.3">
      <c r="E2228">
        <v>4489</v>
      </c>
      <c r="F2228">
        <v>0</v>
      </c>
      <c r="G2228">
        <v>28</v>
      </c>
      <c r="H2228">
        <v>2</v>
      </c>
      <c r="I2228">
        <f t="shared" si="102"/>
        <v>-0.15916322478565992</v>
      </c>
      <c r="J2228">
        <f t="shared" si="103"/>
        <v>0.46029298303001775</v>
      </c>
      <c r="K2228">
        <v>1</v>
      </c>
      <c r="L2228">
        <f t="shared" si="104"/>
        <v>-0.77589207261574622</v>
      </c>
    </row>
    <row r="2229" spans="5:12" x14ac:dyDescent="0.3">
      <c r="E2229">
        <v>4493</v>
      </c>
      <c r="F2229">
        <v>0</v>
      </c>
      <c r="G2229">
        <v>32</v>
      </c>
      <c r="H2229">
        <v>1</v>
      </c>
      <c r="I2229">
        <f t="shared" si="102"/>
        <v>-0.52387666911749986</v>
      </c>
      <c r="J2229">
        <f t="shared" si="103"/>
        <v>0.37194618652417066</v>
      </c>
      <c r="K2229">
        <v>0</v>
      </c>
      <c r="L2229">
        <f t="shared" si="104"/>
        <v>-0.46512942593700207</v>
      </c>
    </row>
    <row r="2230" spans="5:12" x14ac:dyDescent="0.3">
      <c r="E2230">
        <v>4494</v>
      </c>
      <c r="F2230">
        <v>0</v>
      </c>
      <c r="G2230">
        <v>27</v>
      </c>
      <c r="H2230">
        <v>0</v>
      </c>
      <c r="I2230">
        <f t="shared" si="102"/>
        <v>-0.62270808888504137</v>
      </c>
      <c r="J2230">
        <f t="shared" si="103"/>
        <v>0.34916578971949414</v>
      </c>
      <c r="K2230">
        <v>1</v>
      </c>
      <c r="L2230">
        <f t="shared" si="104"/>
        <v>-1.0522084274003227</v>
      </c>
    </row>
    <row r="2231" spans="5:12" x14ac:dyDescent="0.3">
      <c r="E2231">
        <v>4495</v>
      </c>
      <c r="F2231">
        <v>0</v>
      </c>
      <c r="G2231">
        <v>24</v>
      </c>
      <c r="H2231">
        <v>1</v>
      </c>
      <c r="I2231">
        <f t="shared" si="102"/>
        <v>-0.28753709172701242</v>
      </c>
      <c r="J2231">
        <f t="shared" si="103"/>
        <v>0.42860693442267345</v>
      </c>
      <c r="K2231">
        <v>0</v>
      </c>
      <c r="L2231">
        <f t="shared" si="104"/>
        <v>-0.55967792510557524</v>
      </c>
    </row>
    <row r="2232" spans="5:12" x14ac:dyDescent="0.3">
      <c r="E2232">
        <v>4496</v>
      </c>
      <c r="F2232">
        <v>0</v>
      </c>
      <c r="G2232">
        <v>25</v>
      </c>
      <c r="H2232">
        <v>3</v>
      </c>
      <c r="I2232">
        <f t="shared" si="102"/>
        <v>0.1760077723723692</v>
      </c>
      <c r="J2232">
        <f t="shared" si="103"/>
        <v>0.54388870017775193</v>
      </c>
      <c r="K2232">
        <v>0</v>
      </c>
      <c r="L2232">
        <f t="shared" si="104"/>
        <v>-0.78501842069251448</v>
      </c>
    </row>
    <row r="2233" spans="5:12" x14ac:dyDescent="0.3">
      <c r="E2233">
        <v>4502</v>
      </c>
      <c r="F2233">
        <v>0</v>
      </c>
      <c r="G2233">
        <v>28</v>
      </c>
      <c r="H2233">
        <v>3</v>
      </c>
      <c r="I2233">
        <f t="shared" si="102"/>
        <v>8.7380430850936275E-2</v>
      </c>
      <c r="J2233">
        <f t="shared" si="103"/>
        <v>0.52183121874916027</v>
      </c>
      <c r="K2233">
        <v>1</v>
      </c>
      <c r="L2233">
        <f t="shared" si="104"/>
        <v>-0.65041107911334395</v>
      </c>
    </row>
    <row r="2234" spans="5:12" x14ac:dyDescent="0.3">
      <c r="E2234">
        <v>4503</v>
      </c>
      <c r="F2234">
        <v>0</v>
      </c>
      <c r="G2234">
        <v>25</v>
      </c>
      <c r="H2234">
        <v>2</v>
      </c>
      <c r="I2234">
        <f t="shared" si="102"/>
        <v>-7.0535883264226995E-2</v>
      </c>
      <c r="J2234">
        <f t="shared" si="103"/>
        <v>0.48237333675538246</v>
      </c>
      <c r="K2234">
        <v>0</v>
      </c>
      <c r="L2234">
        <f t="shared" si="104"/>
        <v>-0.65850102389844789</v>
      </c>
    </row>
    <row r="2235" spans="5:12" x14ac:dyDescent="0.3">
      <c r="E2235">
        <v>4505</v>
      </c>
      <c r="F2235">
        <v>0</v>
      </c>
      <c r="G2235">
        <v>32</v>
      </c>
      <c r="H2235">
        <v>1</v>
      </c>
      <c r="I2235">
        <f t="shared" si="102"/>
        <v>-0.52387666911749986</v>
      </c>
      <c r="J2235">
        <f t="shared" si="103"/>
        <v>0.37194618652417066</v>
      </c>
      <c r="K2235">
        <v>1</v>
      </c>
      <c r="L2235">
        <f t="shared" si="104"/>
        <v>-0.98900609505450199</v>
      </c>
    </row>
    <row r="2236" spans="5:12" x14ac:dyDescent="0.3">
      <c r="E2236">
        <v>4507</v>
      </c>
      <c r="F2236">
        <v>0</v>
      </c>
      <c r="G2236">
        <v>20</v>
      </c>
      <c r="H2236">
        <v>1</v>
      </c>
      <c r="I2236">
        <f t="shared" si="102"/>
        <v>-0.16936730303176861</v>
      </c>
      <c r="J2236">
        <f t="shared" si="103"/>
        <v>0.4577591003482826</v>
      </c>
      <c r="K2236">
        <v>1</v>
      </c>
      <c r="L2236">
        <f t="shared" si="104"/>
        <v>-0.78141221501719782</v>
      </c>
    </row>
    <row r="2237" spans="5:12" x14ac:dyDescent="0.3">
      <c r="E2237">
        <v>4512</v>
      </c>
      <c r="F2237">
        <v>0</v>
      </c>
      <c r="G2237">
        <v>24</v>
      </c>
      <c r="H2237">
        <v>1</v>
      </c>
      <c r="I2237">
        <f t="shared" si="102"/>
        <v>-0.28753709172701242</v>
      </c>
      <c r="J2237">
        <f t="shared" si="103"/>
        <v>0.42860693442267345</v>
      </c>
      <c r="K2237">
        <v>0</v>
      </c>
      <c r="L2237">
        <f t="shared" si="104"/>
        <v>-0.55967792510557524</v>
      </c>
    </row>
    <row r="2238" spans="5:12" x14ac:dyDescent="0.3">
      <c r="E2238">
        <v>4514</v>
      </c>
      <c r="F2238">
        <v>0</v>
      </c>
      <c r="G2238">
        <v>25</v>
      </c>
      <c r="H2238">
        <v>1</v>
      </c>
      <c r="I2238">
        <f t="shared" si="102"/>
        <v>-0.31707953890082324</v>
      </c>
      <c r="J2238">
        <f t="shared" si="103"/>
        <v>0.4213876510165866</v>
      </c>
      <c r="K2238">
        <v>1</v>
      </c>
      <c r="L2238">
        <f t="shared" si="104"/>
        <v>-0.8642020827007012</v>
      </c>
    </row>
    <row r="2239" spans="5:12" x14ac:dyDescent="0.3">
      <c r="E2239">
        <v>4517</v>
      </c>
      <c r="F2239">
        <v>0</v>
      </c>
      <c r="G2239">
        <v>24</v>
      </c>
      <c r="H2239">
        <v>3</v>
      </c>
      <c r="I2239">
        <f t="shared" si="102"/>
        <v>0.20555021954618002</v>
      </c>
      <c r="J2239">
        <f t="shared" si="103"/>
        <v>0.55120738524190083</v>
      </c>
      <c r="K2239">
        <v>1</v>
      </c>
      <c r="L2239">
        <f t="shared" si="104"/>
        <v>-0.59564416089294625</v>
      </c>
    </row>
    <row r="2240" spans="5:12" x14ac:dyDescent="0.3">
      <c r="E2240">
        <v>4518</v>
      </c>
      <c r="F2240">
        <v>0</v>
      </c>
      <c r="G2240">
        <v>33</v>
      </c>
      <c r="H2240">
        <v>3</v>
      </c>
      <c r="I2240">
        <f t="shared" si="102"/>
        <v>-6.0331805018118301E-2</v>
      </c>
      <c r="J2240">
        <f t="shared" si="103"/>
        <v>0.48492162215053652</v>
      </c>
      <c r="K2240">
        <v>1</v>
      </c>
      <c r="L2240">
        <f t="shared" si="104"/>
        <v>-0.72376800491728377</v>
      </c>
    </row>
    <row r="2241" spans="5:12" x14ac:dyDescent="0.3">
      <c r="E2241">
        <v>4519</v>
      </c>
      <c r="F2241">
        <v>0</v>
      </c>
      <c r="G2241">
        <v>22</v>
      </c>
      <c r="H2241">
        <v>1</v>
      </c>
      <c r="I2241">
        <f t="shared" si="102"/>
        <v>-0.22845219737939049</v>
      </c>
      <c r="J2241">
        <f t="shared" si="103"/>
        <v>0.44313405718131693</v>
      </c>
      <c r="K2241">
        <v>1</v>
      </c>
      <c r="L2241">
        <f t="shared" si="104"/>
        <v>-0.81388294256737992</v>
      </c>
    </row>
    <row r="2242" spans="5:12" x14ac:dyDescent="0.3">
      <c r="E2242">
        <v>4521</v>
      </c>
      <c r="F2242">
        <v>0</v>
      </c>
      <c r="G2242">
        <v>27</v>
      </c>
      <c r="H2242">
        <v>1</v>
      </c>
      <c r="I2242">
        <f t="shared" si="102"/>
        <v>-0.37616443324844512</v>
      </c>
      <c r="J2242">
        <f t="shared" si="103"/>
        <v>0.40705232119841905</v>
      </c>
      <c r="K2242">
        <v>0</v>
      </c>
      <c r="L2242">
        <f t="shared" si="104"/>
        <v>-0.52264911524029722</v>
      </c>
    </row>
    <row r="2243" spans="5:12" x14ac:dyDescent="0.3">
      <c r="E2243">
        <v>4522</v>
      </c>
      <c r="F2243">
        <v>0</v>
      </c>
      <c r="G2243">
        <v>19</v>
      </c>
      <c r="H2243">
        <v>3</v>
      </c>
      <c r="I2243">
        <f t="shared" si="102"/>
        <v>0.35326245541523477</v>
      </c>
      <c r="J2243">
        <f t="shared" si="103"/>
        <v>0.58740849165452902</v>
      </c>
      <c r="K2243">
        <v>1</v>
      </c>
      <c r="L2243">
        <f t="shared" si="104"/>
        <v>-0.53203480398140612</v>
      </c>
    </row>
    <row r="2244" spans="5:12" x14ac:dyDescent="0.3">
      <c r="E2244">
        <v>4524</v>
      </c>
      <c r="F2244">
        <v>0</v>
      </c>
      <c r="G2244">
        <v>31</v>
      </c>
      <c r="H2244">
        <v>1</v>
      </c>
      <c r="I2244">
        <f t="shared" si="102"/>
        <v>-0.49433422194368887</v>
      </c>
      <c r="J2244">
        <f t="shared" si="103"/>
        <v>0.37887306856506053</v>
      </c>
      <c r="K2244">
        <v>0</v>
      </c>
      <c r="L2244">
        <f t="shared" si="104"/>
        <v>-0.47621981948921732</v>
      </c>
    </row>
    <row r="2245" spans="5:12" x14ac:dyDescent="0.3">
      <c r="E2245">
        <v>4526</v>
      </c>
      <c r="F2245">
        <v>0</v>
      </c>
      <c r="G2245">
        <v>23</v>
      </c>
      <c r="H2245">
        <v>2</v>
      </c>
      <c r="I2245">
        <f t="shared" si="102"/>
        <v>-1.145098891660512E-2</v>
      </c>
      <c r="J2245">
        <f t="shared" si="103"/>
        <v>0.49713728405195118</v>
      </c>
      <c r="K2245">
        <v>0</v>
      </c>
      <c r="L2245">
        <f t="shared" si="104"/>
        <v>-0.68743807665548862</v>
      </c>
    </row>
    <row r="2246" spans="5:12" x14ac:dyDescent="0.3">
      <c r="E2246">
        <v>4529</v>
      </c>
      <c r="F2246">
        <v>0</v>
      </c>
      <c r="G2246">
        <v>29</v>
      </c>
      <c r="H2246">
        <v>2</v>
      </c>
      <c r="I2246">
        <f t="shared" si="102"/>
        <v>-0.18870567195947074</v>
      </c>
      <c r="J2246">
        <f t="shared" si="103"/>
        <v>0.4529630806334754</v>
      </c>
      <c r="K2246">
        <v>0</v>
      </c>
      <c r="L2246">
        <f t="shared" si="104"/>
        <v>-0.60323898456626601</v>
      </c>
    </row>
    <row r="2247" spans="5:12" x14ac:dyDescent="0.3">
      <c r="E2247">
        <v>4530</v>
      </c>
      <c r="F2247">
        <v>0</v>
      </c>
      <c r="G2247">
        <v>23</v>
      </c>
      <c r="H2247">
        <v>0</v>
      </c>
      <c r="I2247">
        <f t="shared" si="102"/>
        <v>-0.50453830018979762</v>
      </c>
      <c r="J2247">
        <f t="shared" si="103"/>
        <v>0.37647474563043315</v>
      </c>
      <c r="K2247">
        <v>0</v>
      </c>
      <c r="L2247">
        <f t="shared" si="104"/>
        <v>-0.47236601048092863</v>
      </c>
    </row>
    <row r="2248" spans="5:12" x14ac:dyDescent="0.3">
      <c r="E2248">
        <v>4531</v>
      </c>
      <c r="F2248">
        <v>0</v>
      </c>
      <c r="G2248">
        <v>25</v>
      </c>
      <c r="H2248">
        <v>3</v>
      </c>
      <c r="I2248">
        <f t="shared" si="102"/>
        <v>0.1760077723723692</v>
      </c>
      <c r="J2248">
        <f t="shared" si="103"/>
        <v>0.54388870017775193</v>
      </c>
      <c r="K2248">
        <v>1</v>
      </c>
      <c r="L2248">
        <f t="shared" si="104"/>
        <v>-0.60901064832014551</v>
      </c>
    </row>
    <row r="2249" spans="5:12" x14ac:dyDescent="0.3">
      <c r="E2249">
        <v>4533</v>
      </c>
      <c r="F2249">
        <v>0</v>
      </c>
      <c r="G2249">
        <v>29</v>
      </c>
      <c r="H2249">
        <v>3</v>
      </c>
      <c r="I2249">
        <f t="shared" si="102"/>
        <v>5.7837983677125449E-2</v>
      </c>
      <c r="J2249">
        <f t="shared" si="103"/>
        <v>0.5144554664027764</v>
      </c>
      <c r="K2249">
        <v>1</v>
      </c>
      <c r="L2249">
        <f t="shared" si="104"/>
        <v>-0.66464628449458862</v>
      </c>
    </row>
    <row r="2250" spans="5:12" x14ac:dyDescent="0.3">
      <c r="E2250">
        <v>4535</v>
      </c>
      <c r="F2250">
        <v>0</v>
      </c>
      <c r="G2250">
        <v>23</v>
      </c>
      <c r="H2250">
        <v>0</v>
      </c>
      <c r="I2250">
        <f t="shared" si="102"/>
        <v>-0.50453830018979762</v>
      </c>
      <c r="J2250">
        <f t="shared" si="103"/>
        <v>0.37647474563043315</v>
      </c>
      <c r="K2250">
        <v>1</v>
      </c>
      <c r="L2250">
        <f t="shared" si="104"/>
        <v>-0.97690431067072625</v>
      </c>
    </row>
    <row r="2251" spans="5:12" x14ac:dyDescent="0.3">
      <c r="E2251">
        <v>4536</v>
      </c>
      <c r="F2251">
        <v>0</v>
      </c>
      <c r="G2251">
        <v>26</v>
      </c>
      <c r="H2251">
        <v>1</v>
      </c>
      <c r="I2251">
        <f t="shared" si="102"/>
        <v>-0.34662198607463429</v>
      </c>
      <c r="J2251">
        <f t="shared" si="103"/>
        <v>0.41420181963297931</v>
      </c>
      <c r="K2251">
        <v>0</v>
      </c>
      <c r="L2251">
        <f t="shared" si="104"/>
        <v>-0.5347799508292097</v>
      </c>
    </row>
    <row r="2252" spans="5:12" x14ac:dyDescent="0.3">
      <c r="E2252">
        <v>4538</v>
      </c>
      <c r="F2252">
        <v>0</v>
      </c>
      <c r="G2252">
        <v>25</v>
      </c>
      <c r="H2252">
        <v>1</v>
      </c>
      <c r="I2252">
        <f t="shared" ref="I2252:I2315" si="105">$H$5+$H$6*G2252+H2252*$H$7</f>
        <v>-0.31707953890082324</v>
      </c>
      <c r="J2252">
        <f t="shared" ref="J2252:J2315" si="106">EXP(I2252)/(1+EXP(I2252))</f>
        <v>0.4213876510165866</v>
      </c>
      <c r="K2252">
        <v>0</v>
      </c>
      <c r="L2252">
        <f t="shared" ref="L2252:L2315" si="107">IF(K2252=1,LN(J2252),LN(1-J2252))</f>
        <v>-0.54712254379987779</v>
      </c>
    </row>
    <row r="2253" spans="5:12" x14ac:dyDescent="0.3">
      <c r="E2253">
        <v>4540</v>
      </c>
      <c r="F2253">
        <v>0</v>
      </c>
      <c r="G2253">
        <v>18</v>
      </c>
      <c r="H2253">
        <v>3</v>
      </c>
      <c r="I2253">
        <f t="shared" si="105"/>
        <v>0.3828049025890457</v>
      </c>
      <c r="J2253">
        <f t="shared" si="106"/>
        <v>0.59454943280814143</v>
      </c>
      <c r="K2253">
        <v>0</v>
      </c>
      <c r="L2253">
        <f t="shared" si="107"/>
        <v>-0.90275631867317918</v>
      </c>
    </row>
    <row r="2254" spans="5:12" x14ac:dyDescent="0.3">
      <c r="E2254">
        <v>4542</v>
      </c>
      <c r="F2254">
        <v>0</v>
      </c>
      <c r="G2254">
        <v>18</v>
      </c>
      <c r="H2254">
        <v>1</v>
      </c>
      <c r="I2254">
        <f t="shared" si="105"/>
        <v>-0.11028240868414674</v>
      </c>
      <c r="J2254">
        <f t="shared" si="106"/>
        <v>0.47245730717254253</v>
      </c>
      <c r="K2254">
        <v>0</v>
      </c>
      <c r="L2254">
        <f t="shared" si="107"/>
        <v>-0.63952548263685527</v>
      </c>
    </row>
    <row r="2255" spans="5:12" x14ac:dyDescent="0.3">
      <c r="E2255">
        <v>4545</v>
      </c>
      <c r="F2255">
        <v>0</v>
      </c>
      <c r="G2255">
        <v>30</v>
      </c>
      <c r="H2255">
        <v>1</v>
      </c>
      <c r="I2255">
        <f t="shared" si="105"/>
        <v>-0.46479177476987804</v>
      </c>
      <c r="J2255">
        <f t="shared" si="106"/>
        <v>0.38584969912226913</v>
      </c>
      <c r="K2255">
        <v>0</v>
      </c>
      <c r="L2255">
        <f t="shared" si="107"/>
        <v>-0.48751559108796061</v>
      </c>
    </row>
    <row r="2256" spans="5:12" x14ac:dyDescent="0.3">
      <c r="E2256">
        <v>4547</v>
      </c>
      <c r="F2256">
        <v>0</v>
      </c>
      <c r="G2256">
        <v>29</v>
      </c>
      <c r="H2256">
        <v>0</v>
      </c>
      <c r="I2256">
        <f t="shared" si="105"/>
        <v>-0.68179298323266324</v>
      </c>
      <c r="J2256">
        <f t="shared" si="106"/>
        <v>0.33586124487168312</v>
      </c>
      <c r="K2256">
        <v>1</v>
      </c>
      <c r="L2256">
        <f t="shared" si="107"/>
        <v>-1.0910571660025139</v>
      </c>
    </row>
    <row r="2257" spans="5:12" x14ac:dyDescent="0.3">
      <c r="E2257">
        <v>4549</v>
      </c>
      <c r="F2257">
        <v>0</v>
      </c>
      <c r="G2257">
        <v>27</v>
      </c>
      <c r="H2257">
        <v>1</v>
      </c>
      <c r="I2257">
        <f t="shared" si="105"/>
        <v>-0.37616443324844512</v>
      </c>
      <c r="J2257">
        <f t="shared" si="106"/>
        <v>0.40705232119841905</v>
      </c>
      <c r="K2257">
        <v>1</v>
      </c>
      <c r="L2257">
        <f t="shared" si="107"/>
        <v>-0.89881354848874218</v>
      </c>
    </row>
    <row r="2258" spans="5:12" x14ac:dyDescent="0.3">
      <c r="E2258">
        <v>4551</v>
      </c>
      <c r="F2258">
        <v>0</v>
      </c>
      <c r="G2258">
        <v>25</v>
      </c>
      <c r="H2258">
        <v>2</v>
      </c>
      <c r="I2258">
        <f t="shared" si="105"/>
        <v>-7.0535883264226995E-2</v>
      </c>
      <c r="J2258">
        <f t="shared" si="106"/>
        <v>0.48237333675538246</v>
      </c>
      <c r="K2258">
        <v>0</v>
      </c>
      <c r="L2258">
        <f t="shared" si="107"/>
        <v>-0.65850102389844789</v>
      </c>
    </row>
    <row r="2259" spans="5:12" x14ac:dyDescent="0.3">
      <c r="E2259">
        <v>4554</v>
      </c>
      <c r="F2259">
        <v>0</v>
      </c>
      <c r="G2259">
        <v>27</v>
      </c>
      <c r="H2259">
        <v>0</v>
      </c>
      <c r="I2259">
        <f t="shared" si="105"/>
        <v>-0.62270808888504137</v>
      </c>
      <c r="J2259">
        <f t="shared" si="106"/>
        <v>0.34916578971949414</v>
      </c>
      <c r="K2259">
        <v>0</v>
      </c>
      <c r="L2259">
        <f t="shared" si="107"/>
        <v>-0.42950033851528152</v>
      </c>
    </row>
    <row r="2260" spans="5:12" x14ac:dyDescent="0.3">
      <c r="E2260">
        <v>4556</v>
      </c>
      <c r="F2260">
        <v>0</v>
      </c>
      <c r="G2260">
        <v>22</v>
      </c>
      <c r="H2260">
        <v>2</v>
      </c>
      <c r="I2260">
        <f t="shared" si="105"/>
        <v>1.8091458257205761E-2</v>
      </c>
      <c r="J2260">
        <f t="shared" si="106"/>
        <v>0.50452274120688312</v>
      </c>
      <c r="K2260">
        <v>0</v>
      </c>
      <c r="L2260">
        <f t="shared" si="107"/>
        <v>-0.70223382173834725</v>
      </c>
    </row>
    <row r="2261" spans="5:12" x14ac:dyDescent="0.3">
      <c r="E2261">
        <v>4557</v>
      </c>
      <c r="F2261">
        <v>0</v>
      </c>
      <c r="G2261">
        <v>27</v>
      </c>
      <c r="H2261">
        <v>0</v>
      </c>
      <c r="I2261">
        <f t="shared" si="105"/>
        <v>-0.62270808888504137</v>
      </c>
      <c r="J2261">
        <f t="shared" si="106"/>
        <v>0.34916578971949414</v>
      </c>
      <c r="K2261">
        <v>1</v>
      </c>
      <c r="L2261">
        <f t="shared" si="107"/>
        <v>-1.0522084274003227</v>
      </c>
    </row>
    <row r="2262" spans="5:12" x14ac:dyDescent="0.3">
      <c r="E2262">
        <v>4558</v>
      </c>
      <c r="F2262">
        <v>0</v>
      </c>
      <c r="G2262">
        <v>25</v>
      </c>
      <c r="H2262">
        <v>1</v>
      </c>
      <c r="I2262">
        <f t="shared" si="105"/>
        <v>-0.31707953890082324</v>
      </c>
      <c r="J2262">
        <f t="shared" si="106"/>
        <v>0.4213876510165866</v>
      </c>
      <c r="K2262">
        <v>1</v>
      </c>
      <c r="L2262">
        <f t="shared" si="107"/>
        <v>-0.8642020827007012</v>
      </c>
    </row>
    <row r="2263" spans="5:12" x14ac:dyDescent="0.3">
      <c r="E2263">
        <v>4559</v>
      </c>
      <c r="F2263">
        <v>0</v>
      </c>
      <c r="G2263">
        <v>29</v>
      </c>
      <c r="H2263">
        <v>1</v>
      </c>
      <c r="I2263">
        <f t="shared" si="105"/>
        <v>-0.43524932759606699</v>
      </c>
      <c r="J2263">
        <f t="shared" si="106"/>
        <v>0.39287353974417194</v>
      </c>
      <c r="K2263">
        <v>0</v>
      </c>
      <c r="L2263">
        <f t="shared" si="107"/>
        <v>-0.49901817312113333</v>
      </c>
    </row>
    <row r="2264" spans="5:12" x14ac:dyDescent="0.3">
      <c r="E2264">
        <v>4563</v>
      </c>
      <c r="F2264">
        <v>0</v>
      </c>
      <c r="G2264">
        <v>24</v>
      </c>
      <c r="H2264">
        <v>0</v>
      </c>
      <c r="I2264">
        <f t="shared" si="105"/>
        <v>-0.53408074736360867</v>
      </c>
      <c r="J2264">
        <f t="shared" si="106"/>
        <v>0.36956562245441987</v>
      </c>
      <c r="K2264">
        <v>0</v>
      </c>
      <c r="L2264">
        <f t="shared" si="107"/>
        <v>-0.46134620901673484</v>
      </c>
    </row>
    <row r="2265" spans="5:12" x14ac:dyDescent="0.3">
      <c r="E2265">
        <v>4565</v>
      </c>
      <c r="F2265">
        <v>0</v>
      </c>
      <c r="G2265">
        <v>23</v>
      </c>
      <c r="H2265">
        <v>0</v>
      </c>
      <c r="I2265">
        <f t="shared" si="105"/>
        <v>-0.50453830018979762</v>
      </c>
      <c r="J2265">
        <f t="shared" si="106"/>
        <v>0.37647474563043315</v>
      </c>
      <c r="K2265">
        <v>1</v>
      </c>
      <c r="L2265">
        <f t="shared" si="107"/>
        <v>-0.97690431067072625</v>
      </c>
    </row>
    <row r="2266" spans="5:12" x14ac:dyDescent="0.3">
      <c r="E2266">
        <v>4567</v>
      </c>
      <c r="F2266">
        <v>0</v>
      </c>
      <c r="G2266">
        <v>28</v>
      </c>
      <c r="H2266">
        <v>2</v>
      </c>
      <c r="I2266">
        <f t="shared" si="105"/>
        <v>-0.15916322478565992</v>
      </c>
      <c r="J2266">
        <f t="shared" si="106"/>
        <v>0.46029298303001775</v>
      </c>
      <c r="K2266">
        <v>0</v>
      </c>
      <c r="L2266">
        <f t="shared" si="107"/>
        <v>-0.61672884783008641</v>
      </c>
    </row>
    <row r="2267" spans="5:12" x14ac:dyDescent="0.3">
      <c r="E2267">
        <v>4568</v>
      </c>
      <c r="F2267">
        <v>0</v>
      </c>
      <c r="G2267">
        <v>23</v>
      </c>
      <c r="H2267">
        <v>2</v>
      </c>
      <c r="I2267">
        <f t="shared" si="105"/>
        <v>-1.145098891660512E-2</v>
      </c>
      <c r="J2267">
        <f t="shared" si="106"/>
        <v>0.49713728405195118</v>
      </c>
      <c r="K2267">
        <v>0</v>
      </c>
      <c r="L2267">
        <f t="shared" si="107"/>
        <v>-0.68743807665548862</v>
      </c>
    </row>
    <row r="2268" spans="5:12" x14ac:dyDescent="0.3">
      <c r="E2268">
        <v>4576</v>
      </c>
      <c r="F2268">
        <v>0</v>
      </c>
      <c r="G2268">
        <v>35</v>
      </c>
      <c r="H2268">
        <v>2</v>
      </c>
      <c r="I2268">
        <f t="shared" si="105"/>
        <v>-0.36596035500233637</v>
      </c>
      <c r="J2268">
        <f t="shared" si="106"/>
        <v>0.40951750166159506</v>
      </c>
      <c r="K2268">
        <v>0</v>
      </c>
      <c r="L2268">
        <f t="shared" si="107"/>
        <v>-0.52681528249961185</v>
      </c>
    </row>
    <row r="2269" spans="5:12" x14ac:dyDescent="0.3">
      <c r="E2269">
        <v>4577</v>
      </c>
      <c r="F2269">
        <v>0</v>
      </c>
      <c r="G2269">
        <v>30</v>
      </c>
      <c r="H2269">
        <v>1</v>
      </c>
      <c r="I2269">
        <f t="shared" si="105"/>
        <v>-0.46479177476987804</v>
      </c>
      <c r="J2269">
        <f t="shared" si="106"/>
        <v>0.38584969912226913</v>
      </c>
      <c r="K2269">
        <v>0</v>
      </c>
      <c r="L2269">
        <f t="shared" si="107"/>
        <v>-0.48751559108796061</v>
      </c>
    </row>
    <row r="2270" spans="5:12" x14ac:dyDescent="0.3">
      <c r="E2270">
        <v>4578</v>
      </c>
      <c r="F2270">
        <v>0</v>
      </c>
      <c r="G2270">
        <v>29</v>
      </c>
      <c r="H2270">
        <v>2</v>
      </c>
      <c r="I2270">
        <f t="shared" si="105"/>
        <v>-0.18870567195947074</v>
      </c>
      <c r="J2270">
        <f t="shared" si="106"/>
        <v>0.4529630806334754</v>
      </c>
      <c r="K2270">
        <v>1</v>
      </c>
      <c r="L2270">
        <f t="shared" si="107"/>
        <v>-0.79194465652573676</v>
      </c>
    </row>
    <row r="2271" spans="5:12" x14ac:dyDescent="0.3">
      <c r="E2271">
        <v>4579</v>
      </c>
      <c r="F2271">
        <v>0</v>
      </c>
      <c r="G2271">
        <v>28</v>
      </c>
      <c r="H2271">
        <v>3</v>
      </c>
      <c r="I2271">
        <f t="shared" si="105"/>
        <v>8.7380430850936275E-2</v>
      </c>
      <c r="J2271">
        <f t="shared" si="106"/>
        <v>0.52183121874916027</v>
      </c>
      <c r="K2271">
        <v>1</v>
      </c>
      <c r="L2271">
        <f t="shared" si="107"/>
        <v>-0.65041107911334395</v>
      </c>
    </row>
    <row r="2272" spans="5:12" x14ac:dyDescent="0.3">
      <c r="E2272">
        <v>4581</v>
      </c>
      <c r="F2272">
        <v>0</v>
      </c>
      <c r="G2272">
        <v>24</v>
      </c>
      <c r="H2272">
        <v>3</v>
      </c>
      <c r="I2272">
        <f t="shared" si="105"/>
        <v>0.20555021954618002</v>
      </c>
      <c r="J2272">
        <f t="shared" si="106"/>
        <v>0.55120738524190083</v>
      </c>
      <c r="K2272">
        <v>1</v>
      </c>
      <c r="L2272">
        <f t="shared" si="107"/>
        <v>-0.59564416089294625</v>
      </c>
    </row>
    <row r="2273" spans="5:12" x14ac:dyDescent="0.3">
      <c r="E2273">
        <v>4582</v>
      </c>
      <c r="F2273">
        <v>0</v>
      </c>
      <c r="G2273">
        <v>33</v>
      </c>
      <c r="H2273">
        <v>0</v>
      </c>
      <c r="I2273">
        <f t="shared" si="105"/>
        <v>-0.79996277192790699</v>
      </c>
      <c r="J2273">
        <f t="shared" si="106"/>
        <v>0.31003348237431105</v>
      </c>
      <c r="K2273">
        <v>0</v>
      </c>
      <c r="L2273">
        <f t="shared" si="107"/>
        <v>-0.37111220774837755</v>
      </c>
    </row>
    <row r="2274" spans="5:12" x14ac:dyDescent="0.3">
      <c r="E2274">
        <v>4587</v>
      </c>
      <c r="F2274">
        <v>0</v>
      </c>
      <c r="G2274">
        <v>18</v>
      </c>
      <c r="H2274">
        <v>1</v>
      </c>
      <c r="I2274">
        <f t="shared" si="105"/>
        <v>-0.11028240868414674</v>
      </c>
      <c r="J2274">
        <f t="shared" si="106"/>
        <v>0.47245730717254253</v>
      </c>
      <c r="K2274">
        <v>1</v>
      </c>
      <c r="L2274">
        <f t="shared" si="107"/>
        <v>-0.7498078913210019</v>
      </c>
    </row>
    <row r="2275" spans="5:12" x14ac:dyDescent="0.3">
      <c r="E2275">
        <v>4588</v>
      </c>
      <c r="F2275">
        <v>0</v>
      </c>
      <c r="G2275">
        <v>34</v>
      </c>
      <c r="H2275">
        <v>0</v>
      </c>
      <c r="I2275">
        <f t="shared" si="105"/>
        <v>-0.82950521910171804</v>
      </c>
      <c r="J2275">
        <f t="shared" si="106"/>
        <v>0.3037496991581693</v>
      </c>
      <c r="K2275">
        <v>0</v>
      </c>
      <c r="L2275">
        <f t="shared" si="107"/>
        <v>-0.36204605565193132</v>
      </c>
    </row>
    <row r="2276" spans="5:12" x14ac:dyDescent="0.3">
      <c r="E2276">
        <v>4589</v>
      </c>
      <c r="F2276">
        <v>0</v>
      </c>
      <c r="G2276">
        <v>28</v>
      </c>
      <c r="H2276">
        <v>1</v>
      </c>
      <c r="I2276">
        <f t="shared" si="105"/>
        <v>-0.40570688042225617</v>
      </c>
      <c r="J2276">
        <f t="shared" si="106"/>
        <v>0.39994197604775911</v>
      </c>
      <c r="K2276">
        <v>0</v>
      </c>
      <c r="L2276">
        <f t="shared" si="107"/>
        <v>-0.5107289218547032</v>
      </c>
    </row>
    <row r="2277" spans="5:12" x14ac:dyDescent="0.3">
      <c r="E2277">
        <v>4590</v>
      </c>
      <c r="F2277">
        <v>0</v>
      </c>
      <c r="G2277">
        <v>21</v>
      </c>
      <c r="H2277">
        <v>3</v>
      </c>
      <c r="I2277">
        <f t="shared" si="105"/>
        <v>0.29417756106761289</v>
      </c>
      <c r="J2277">
        <f t="shared" si="106"/>
        <v>0.5730185600475356</v>
      </c>
      <c r="K2277">
        <v>0</v>
      </c>
      <c r="L2277">
        <f t="shared" si="107"/>
        <v>-0.85101473285167228</v>
      </c>
    </row>
    <row r="2278" spans="5:12" x14ac:dyDescent="0.3">
      <c r="E2278">
        <v>4591</v>
      </c>
      <c r="F2278">
        <v>0</v>
      </c>
      <c r="G2278">
        <v>26</v>
      </c>
      <c r="H2278">
        <v>2</v>
      </c>
      <c r="I2278">
        <f t="shared" si="105"/>
        <v>-0.10007833043803804</v>
      </c>
      <c r="J2278">
        <f t="shared" si="106"/>
        <v>0.47500127882482573</v>
      </c>
      <c r="K2278">
        <v>1</v>
      </c>
      <c r="L2278">
        <f t="shared" si="107"/>
        <v>-0.74443778268832894</v>
      </c>
    </row>
    <row r="2279" spans="5:12" x14ac:dyDescent="0.3">
      <c r="E2279">
        <v>4593</v>
      </c>
      <c r="F2279">
        <v>0</v>
      </c>
      <c r="G2279">
        <v>32</v>
      </c>
      <c r="H2279">
        <v>1</v>
      </c>
      <c r="I2279">
        <f t="shared" si="105"/>
        <v>-0.52387666911749986</v>
      </c>
      <c r="J2279">
        <f t="shared" si="106"/>
        <v>0.37194618652417066</v>
      </c>
      <c r="K2279">
        <v>1</v>
      </c>
      <c r="L2279">
        <f t="shared" si="107"/>
        <v>-0.98900609505450199</v>
      </c>
    </row>
    <row r="2280" spans="5:12" x14ac:dyDescent="0.3">
      <c r="E2280">
        <v>4595</v>
      </c>
      <c r="F2280">
        <v>0</v>
      </c>
      <c r="G2280">
        <v>25</v>
      </c>
      <c r="H2280">
        <v>1</v>
      </c>
      <c r="I2280">
        <f t="shared" si="105"/>
        <v>-0.31707953890082324</v>
      </c>
      <c r="J2280">
        <f t="shared" si="106"/>
        <v>0.4213876510165866</v>
      </c>
      <c r="K2280">
        <v>0</v>
      </c>
      <c r="L2280">
        <f t="shared" si="107"/>
        <v>-0.54712254379987779</v>
      </c>
    </row>
    <row r="2281" spans="5:12" x14ac:dyDescent="0.3">
      <c r="E2281">
        <v>4598</v>
      </c>
      <c r="F2281">
        <v>0</v>
      </c>
      <c r="G2281">
        <v>25</v>
      </c>
      <c r="H2281">
        <v>1</v>
      </c>
      <c r="I2281">
        <f t="shared" si="105"/>
        <v>-0.31707953890082324</v>
      </c>
      <c r="J2281">
        <f t="shared" si="106"/>
        <v>0.4213876510165866</v>
      </c>
      <c r="K2281">
        <v>0</v>
      </c>
      <c r="L2281">
        <f t="shared" si="107"/>
        <v>-0.54712254379987779</v>
      </c>
    </row>
    <row r="2282" spans="5:12" x14ac:dyDescent="0.3">
      <c r="E2282">
        <v>4599</v>
      </c>
      <c r="F2282">
        <v>0</v>
      </c>
      <c r="G2282">
        <v>27</v>
      </c>
      <c r="H2282">
        <v>0</v>
      </c>
      <c r="I2282">
        <f t="shared" si="105"/>
        <v>-0.62270808888504137</v>
      </c>
      <c r="J2282">
        <f t="shared" si="106"/>
        <v>0.34916578971949414</v>
      </c>
      <c r="K2282">
        <v>1</v>
      </c>
      <c r="L2282">
        <f t="shared" si="107"/>
        <v>-1.0522084274003227</v>
      </c>
    </row>
    <row r="2283" spans="5:12" x14ac:dyDescent="0.3">
      <c r="E2283">
        <v>4604</v>
      </c>
      <c r="F2283">
        <v>0</v>
      </c>
      <c r="G2283">
        <v>28</v>
      </c>
      <c r="H2283">
        <v>2</v>
      </c>
      <c r="I2283">
        <f t="shared" si="105"/>
        <v>-0.15916322478565992</v>
      </c>
      <c r="J2283">
        <f t="shared" si="106"/>
        <v>0.46029298303001775</v>
      </c>
      <c r="K2283">
        <v>1</v>
      </c>
      <c r="L2283">
        <f t="shared" si="107"/>
        <v>-0.77589207261574622</v>
      </c>
    </row>
    <row r="2284" spans="5:12" x14ac:dyDescent="0.3">
      <c r="E2284">
        <v>4605</v>
      </c>
      <c r="F2284">
        <v>0</v>
      </c>
      <c r="G2284">
        <v>35</v>
      </c>
      <c r="H2284">
        <v>0</v>
      </c>
      <c r="I2284">
        <f t="shared" si="105"/>
        <v>-0.85904766627552887</v>
      </c>
      <c r="J2284">
        <f t="shared" si="106"/>
        <v>0.29753835385707156</v>
      </c>
      <c r="K2284">
        <v>0</v>
      </c>
      <c r="L2284">
        <f t="shared" si="107"/>
        <v>-0.35316447550248925</v>
      </c>
    </row>
    <row r="2285" spans="5:12" x14ac:dyDescent="0.3">
      <c r="E2285">
        <v>4607</v>
      </c>
      <c r="F2285">
        <v>0</v>
      </c>
      <c r="G2285">
        <v>28</v>
      </c>
      <c r="H2285">
        <v>2</v>
      </c>
      <c r="I2285">
        <f t="shared" si="105"/>
        <v>-0.15916322478565992</v>
      </c>
      <c r="J2285">
        <f t="shared" si="106"/>
        <v>0.46029298303001775</v>
      </c>
      <c r="K2285">
        <v>0</v>
      </c>
      <c r="L2285">
        <f t="shared" si="107"/>
        <v>-0.61672884783008641</v>
      </c>
    </row>
    <row r="2286" spans="5:12" x14ac:dyDescent="0.3">
      <c r="E2286">
        <v>4610</v>
      </c>
      <c r="F2286">
        <v>0</v>
      </c>
      <c r="G2286">
        <v>32</v>
      </c>
      <c r="H2286">
        <v>1</v>
      </c>
      <c r="I2286">
        <f t="shared" si="105"/>
        <v>-0.52387666911749986</v>
      </c>
      <c r="J2286">
        <f t="shared" si="106"/>
        <v>0.37194618652417066</v>
      </c>
      <c r="K2286">
        <v>1</v>
      </c>
      <c r="L2286">
        <f t="shared" si="107"/>
        <v>-0.98900609505450199</v>
      </c>
    </row>
    <row r="2287" spans="5:12" x14ac:dyDescent="0.3">
      <c r="E2287">
        <v>4611</v>
      </c>
      <c r="F2287">
        <v>0</v>
      </c>
      <c r="G2287">
        <v>29</v>
      </c>
      <c r="H2287">
        <v>2</v>
      </c>
      <c r="I2287">
        <f t="shared" si="105"/>
        <v>-0.18870567195947074</v>
      </c>
      <c r="J2287">
        <f t="shared" si="106"/>
        <v>0.4529630806334754</v>
      </c>
      <c r="K2287">
        <v>1</v>
      </c>
      <c r="L2287">
        <f t="shared" si="107"/>
        <v>-0.79194465652573676</v>
      </c>
    </row>
    <row r="2288" spans="5:12" x14ac:dyDescent="0.3">
      <c r="E2288">
        <v>4616</v>
      </c>
      <c r="F2288">
        <v>0</v>
      </c>
      <c r="G2288">
        <v>25</v>
      </c>
      <c r="H2288">
        <v>3</v>
      </c>
      <c r="I2288">
        <f t="shared" si="105"/>
        <v>0.1760077723723692</v>
      </c>
      <c r="J2288">
        <f t="shared" si="106"/>
        <v>0.54388870017775193</v>
      </c>
      <c r="K2288">
        <v>0</v>
      </c>
      <c r="L2288">
        <f t="shared" si="107"/>
        <v>-0.78501842069251448</v>
      </c>
    </row>
    <row r="2289" spans="5:12" x14ac:dyDescent="0.3">
      <c r="E2289">
        <v>4617</v>
      </c>
      <c r="F2289">
        <v>0</v>
      </c>
      <c r="G2289">
        <v>25</v>
      </c>
      <c r="H2289">
        <v>0</v>
      </c>
      <c r="I2289">
        <f t="shared" si="105"/>
        <v>-0.56362319453741949</v>
      </c>
      <c r="J2289">
        <f t="shared" si="106"/>
        <v>0.36270953759513541</v>
      </c>
      <c r="K2289">
        <v>0</v>
      </c>
      <c r="L2289">
        <f t="shared" si="107"/>
        <v>-0.45052974240251975</v>
      </c>
    </row>
    <row r="2290" spans="5:12" x14ac:dyDescent="0.3">
      <c r="E2290">
        <v>4618</v>
      </c>
      <c r="F2290">
        <v>0</v>
      </c>
      <c r="G2290">
        <v>27</v>
      </c>
      <c r="H2290">
        <v>3</v>
      </c>
      <c r="I2290">
        <f t="shared" si="105"/>
        <v>0.11692287802474732</v>
      </c>
      <c r="J2290">
        <f t="shared" si="106"/>
        <v>0.52919746397064094</v>
      </c>
      <c r="K2290">
        <v>0</v>
      </c>
      <c r="L2290">
        <f t="shared" si="107"/>
        <v>-0.75331651697212254</v>
      </c>
    </row>
    <row r="2291" spans="5:12" x14ac:dyDescent="0.3">
      <c r="E2291">
        <v>4619</v>
      </c>
      <c r="F2291">
        <v>0</v>
      </c>
      <c r="G2291">
        <v>23</v>
      </c>
      <c r="H2291">
        <v>1</v>
      </c>
      <c r="I2291">
        <f t="shared" si="105"/>
        <v>-0.25799464455320137</v>
      </c>
      <c r="J2291">
        <f t="shared" si="106"/>
        <v>0.43585673272397496</v>
      </c>
      <c r="K2291">
        <v>1</v>
      </c>
      <c r="L2291">
        <f t="shared" si="107"/>
        <v>-0.83044168430194298</v>
      </c>
    </row>
    <row r="2292" spans="5:12" x14ac:dyDescent="0.3">
      <c r="E2292">
        <v>4625</v>
      </c>
      <c r="F2292">
        <v>0</v>
      </c>
      <c r="G2292">
        <v>28</v>
      </c>
      <c r="H2292">
        <v>2</v>
      </c>
      <c r="I2292">
        <f t="shared" si="105"/>
        <v>-0.15916322478565992</v>
      </c>
      <c r="J2292">
        <f t="shared" si="106"/>
        <v>0.46029298303001775</v>
      </c>
      <c r="K2292">
        <v>0</v>
      </c>
      <c r="L2292">
        <f t="shared" si="107"/>
        <v>-0.61672884783008641</v>
      </c>
    </row>
    <row r="2293" spans="5:12" x14ac:dyDescent="0.3">
      <c r="E2293">
        <v>4626</v>
      </c>
      <c r="F2293">
        <v>0</v>
      </c>
      <c r="G2293">
        <v>22</v>
      </c>
      <c r="H2293">
        <v>1</v>
      </c>
      <c r="I2293">
        <f t="shared" si="105"/>
        <v>-0.22845219737939049</v>
      </c>
      <c r="J2293">
        <f t="shared" si="106"/>
        <v>0.44313405718131693</v>
      </c>
      <c r="K2293">
        <v>1</v>
      </c>
      <c r="L2293">
        <f t="shared" si="107"/>
        <v>-0.81388294256737992</v>
      </c>
    </row>
    <row r="2294" spans="5:12" x14ac:dyDescent="0.3">
      <c r="E2294">
        <v>4628</v>
      </c>
      <c r="F2294">
        <v>0</v>
      </c>
      <c r="G2294">
        <v>28</v>
      </c>
      <c r="H2294">
        <v>3</v>
      </c>
      <c r="I2294">
        <f t="shared" si="105"/>
        <v>8.7380430850936275E-2</v>
      </c>
      <c r="J2294">
        <f t="shared" si="106"/>
        <v>0.52183121874916027</v>
      </c>
      <c r="K2294">
        <v>0</v>
      </c>
      <c r="L2294">
        <f t="shared" si="107"/>
        <v>-0.73779150996428056</v>
      </c>
    </row>
    <row r="2295" spans="5:12" x14ac:dyDescent="0.3">
      <c r="E2295">
        <v>4629</v>
      </c>
      <c r="F2295">
        <v>0</v>
      </c>
      <c r="G2295">
        <v>34</v>
      </c>
      <c r="H2295">
        <v>0</v>
      </c>
      <c r="I2295">
        <f t="shared" si="105"/>
        <v>-0.82950521910171804</v>
      </c>
      <c r="J2295">
        <f t="shared" si="106"/>
        <v>0.3037496991581693</v>
      </c>
      <c r="K2295">
        <v>0</v>
      </c>
      <c r="L2295">
        <f t="shared" si="107"/>
        <v>-0.36204605565193132</v>
      </c>
    </row>
    <row r="2296" spans="5:12" x14ac:dyDescent="0.3">
      <c r="E2296">
        <v>4632</v>
      </c>
      <c r="F2296">
        <v>0</v>
      </c>
      <c r="G2296">
        <v>23</v>
      </c>
      <c r="H2296">
        <v>2</v>
      </c>
      <c r="I2296">
        <f t="shared" si="105"/>
        <v>-1.145098891660512E-2</v>
      </c>
      <c r="J2296">
        <f t="shared" si="106"/>
        <v>0.49713728405195118</v>
      </c>
      <c r="K2296">
        <v>0</v>
      </c>
      <c r="L2296">
        <f t="shared" si="107"/>
        <v>-0.68743807665548862</v>
      </c>
    </row>
    <row r="2297" spans="5:12" x14ac:dyDescent="0.3">
      <c r="E2297">
        <v>4634</v>
      </c>
      <c r="F2297">
        <v>0</v>
      </c>
      <c r="G2297">
        <v>31</v>
      </c>
      <c r="H2297">
        <v>2</v>
      </c>
      <c r="I2297">
        <f t="shared" si="105"/>
        <v>-0.24779056630709262</v>
      </c>
      <c r="J2297">
        <f t="shared" si="106"/>
        <v>0.43836739054532731</v>
      </c>
      <c r="K2297">
        <v>0</v>
      </c>
      <c r="L2297">
        <f t="shared" si="107"/>
        <v>-0.57690736268796639</v>
      </c>
    </row>
    <row r="2298" spans="5:12" x14ac:dyDescent="0.3">
      <c r="E2298">
        <v>4635</v>
      </c>
      <c r="F2298">
        <v>0</v>
      </c>
      <c r="G2298">
        <v>29</v>
      </c>
      <c r="H2298">
        <v>1</v>
      </c>
      <c r="I2298">
        <f t="shared" si="105"/>
        <v>-0.43524932759606699</v>
      </c>
      <c r="J2298">
        <f t="shared" si="106"/>
        <v>0.39287353974417194</v>
      </c>
      <c r="K2298">
        <v>0</v>
      </c>
      <c r="L2298">
        <f t="shared" si="107"/>
        <v>-0.49901817312113333</v>
      </c>
    </row>
    <row r="2299" spans="5:12" x14ac:dyDescent="0.3">
      <c r="E2299">
        <v>4636</v>
      </c>
      <c r="F2299">
        <v>0</v>
      </c>
      <c r="G2299">
        <v>30</v>
      </c>
      <c r="H2299">
        <v>1</v>
      </c>
      <c r="I2299">
        <f t="shared" si="105"/>
        <v>-0.46479177476987804</v>
      </c>
      <c r="J2299">
        <f t="shared" si="106"/>
        <v>0.38584969912226913</v>
      </c>
      <c r="K2299">
        <v>0</v>
      </c>
      <c r="L2299">
        <f t="shared" si="107"/>
        <v>-0.48751559108796061</v>
      </c>
    </row>
    <row r="2300" spans="5:12" x14ac:dyDescent="0.3">
      <c r="E2300">
        <v>4637</v>
      </c>
      <c r="F2300">
        <v>0</v>
      </c>
      <c r="G2300">
        <v>26</v>
      </c>
      <c r="H2300">
        <v>0</v>
      </c>
      <c r="I2300">
        <f t="shared" si="105"/>
        <v>-0.59316564171123054</v>
      </c>
      <c r="J2300">
        <f t="shared" si="106"/>
        <v>0.35590883920341287</v>
      </c>
      <c r="K2300">
        <v>0</v>
      </c>
      <c r="L2300">
        <f t="shared" si="107"/>
        <v>-0.43991500886364249</v>
      </c>
    </row>
    <row r="2301" spans="5:12" x14ac:dyDescent="0.3">
      <c r="E2301">
        <v>4644</v>
      </c>
      <c r="F2301">
        <v>0</v>
      </c>
      <c r="G2301">
        <v>31</v>
      </c>
      <c r="H2301">
        <v>0</v>
      </c>
      <c r="I2301">
        <f t="shared" si="105"/>
        <v>-0.74087787758028512</v>
      </c>
      <c r="J2301">
        <f t="shared" si="106"/>
        <v>0.3228122059411408</v>
      </c>
      <c r="K2301">
        <v>0</v>
      </c>
      <c r="L2301">
        <f t="shared" si="107"/>
        <v>-0.38980665301604345</v>
      </c>
    </row>
    <row r="2302" spans="5:12" x14ac:dyDescent="0.3">
      <c r="E2302">
        <v>4645</v>
      </c>
      <c r="F2302">
        <v>0</v>
      </c>
      <c r="G2302">
        <v>28</v>
      </c>
      <c r="H2302">
        <v>1</v>
      </c>
      <c r="I2302">
        <f t="shared" si="105"/>
        <v>-0.40570688042225617</v>
      </c>
      <c r="J2302">
        <f t="shared" si="106"/>
        <v>0.39994197604775911</v>
      </c>
      <c r="K2302">
        <v>0</v>
      </c>
      <c r="L2302">
        <f t="shared" si="107"/>
        <v>-0.5107289218547032</v>
      </c>
    </row>
    <row r="2303" spans="5:12" x14ac:dyDescent="0.3">
      <c r="E2303">
        <v>4646</v>
      </c>
      <c r="F2303">
        <v>0</v>
      </c>
      <c r="G2303">
        <v>22</v>
      </c>
      <c r="H2303">
        <v>2</v>
      </c>
      <c r="I2303">
        <f t="shared" si="105"/>
        <v>1.8091458257205761E-2</v>
      </c>
      <c r="J2303">
        <f t="shared" si="106"/>
        <v>0.50452274120688312</v>
      </c>
      <c r="K2303">
        <v>0</v>
      </c>
      <c r="L2303">
        <f t="shared" si="107"/>
        <v>-0.70223382173834725</v>
      </c>
    </row>
    <row r="2304" spans="5:12" x14ac:dyDescent="0.3">
      <c r="E2304">
        <v>4649</v>
      </c>
      <c r="F2304">
        <v>0</v>
      </c>
      <c r="G2304">
        <v>26</v>
      </c>
      <c r="H2304">
        <v>1</v>
      </c>
      <c r="I2304">
        <f t="shared" si="105"/>
        <v>-0.34662198607463429</v>
      </c>
      <c r="J2304">
        <f t="shared" si="106"/>
        <v>0.41420181963297931</v>
      </c>
      <c r="K2304">
        <v>0</v>
      </c>
      <c r="L2304">
        <f t="shared" si="107"/>
        <v>-0.5347799508292097</v>
      </c>
    </row>
    <row r="2305" spans="5:12" x14ac:dyDescent="0.3">
      <c r="E2305">
        <v>4651</v>
      </c>
      <c r="F2305">
        <v>0</v>
      </c>
      <c r="G2305">
        <v>25</v>
      </c>
      <c r="H2305">
        <v>5</v>
      </c>
      <c r="I2305">
        <f t="shared" si="105"/>
        <v>0.66909508364556181</v>
      </c>
      <c r="J2305">
        <f t="shared" si="106"/>
        <v>0.66130050368869864</v>
      </c>
      <c r="K2305">
        <v>1</v>
      </c>
      <c r="L2305">
        <f t="shared" si="107"/>
        <v>-0.4135469226373637</v>
      </c>
    </row>
    <row r="2306" spans="5:12" x14ac:dyDescent="0.3">
      <c r="E2306">
        <v>4653</v>
      </c>
      <c r="F2306">
        <v>0</v>
      </c>
      <c r="G2306">
        <v>25</v>
      </c>
      <c r="H2306">
        <v>2</v>
      </c>
      <c r="I2306">
        <f t="shared" si="105"/>
        <v>-7.0535883264226995E-2</v>
      </c>
      <c r="J2306">
        <f t="shared" si="106"/>
        <v>0.48237333675538246</v>
      </c>
      <c r="K2306">
        <v>1</v>
      </c>
      <c r="L2306">
        <f t="shared" si="107"/>
        <v>-0.729036907162675</v>
      </c>
    </row>
    <row r="2307" spans="5:12" x14ac:dyDescent="0.3">
      <c r="E2307">
        <v>4656</v>
      </c>
      <c r="F2307">
        <v>0</v>
      </c>
      <c r="G2307">
        <v>23</v>
      </c>
      <c r="H2307">
        <v>0</v>
      </c>
      <c r="I2307">
        <f t="shared" si="105"/>
        <v>-0.50453830018979762</v>
      </c>
      <c r="J2307">
        <f t="shared" si="106"/>
        <v>0.37647474563043315</v>
      </c>
      <c r="K2307">
        <v>0</v>
      </c>
      <c r="L2307">
        <f t="shared" si="107"/>
        <v>-0.47236601048092863</v>
      </c>
    </row>
    <row r="2308" spans="5:12" x14ac:dyDescent="0.3">
      <c r="E2308">
        <v>4658</v>
      </c>
      <c r="F2308">
        <v>0</v>
      </c>
      <c r="G2308">
        <v>27</v>
      </c>
      <c r="H2308">
        <v>0</v>
      </c>
      <c r="I2308">
        <f t="shared" si="105"/>
        <v>-0.62270808888504137</v>
      </c>
      <c r="J2308">
        <f t="shared" si="106"/>
        <v>0.34916578971949414</v>
      </c>
      <c r="K2308">
        <v>1</v>
      </c>
      <c r="L2308">
        <f t="shared" si="107"/>
        <v>-1.0522084274003227</v>
      </c>
    </row>
    <row r="2309" spans="5:12" x14ac:dyDescent="0.3">
      <c r="E2309">
        <v>4659</v>
      </c>
      <c r="F2309">
        <v>0</v>
      </c>
      <c r="G2309">
        <v>23</v>
      </c>
      <c r="H2309">
        <v>2</v>
      </c>
      <c r="I2309">
        <f t="shared" si="105"/>
        <v>-1.145098891660512E-2</v>
      </c>
      <c r="J2309">
        <f t="shared" si="106"/>
        <v>0.49713728405195118</v>
      </c>
      <c r="K2309">
        <v>0</v>
      </c>
      <c r="L2309">
        <f t="shared" si="107"/>
        <v>-0.68743807665548862</v>
      </c>
    </row>
    <row r="2310" spans="5:12" x14ac:dyDescent="0.3">
      <c r="E2310">
        <v>4662</v>
      </c>
      <c r="F2310">
        <v>0</v>
      </c>
      <c r="G2310">
        <v>28</v>
      </c>
      <c r="H2310">
        <v>1</v>
      </c>
      <c r="I2310">
        <f t="shared" si="105"/>
        <v>-0.40570688042225617</v>
      </c>
      <c r="J2310">
        <f t="shared" si="106"/>
        <v>0.39994197604775911</v>
      </c>
      <c r="K2310">
        <v>1</v>
      </c>
      <c r="L2310">
        <f t="shared" si="107"/>
        <v>-0.91643580227695931</v>
      </c>
    </row>
    <row r="2311" spans="5:12" x14ac:dyDescent="0.3">
      <c r="E2311">
        <v>4663</v>
      </c>
      <c r="F2311">
        <v>0</v>
      </c>
      <c r="G2311">
        <v>32</v>
      </c>
      <c r="H2311">
        <v>2</v>
      </c>
      <c r="I2311">
        <f t="shared" si="105"/>
        <v>-0.27733301348090367</v>
      </c>
      <c r="J2311">
        <f t="shared" si="106"/>
        <v>0.43110774424711629</v>
      </c>
      <c r="K2311">
        <v>0</v>
      </c>
      <c r="L2311">
        <f t="shared" si="107"/>
        <v>-0.5640642199867002</v>
      </c>
    </row>
    <row r="2312" spans="5:12" x14ac:dyDescent="0.3">
      <c r="E2312">
        <v>4665</v>
      </c>
      <c r="F2312">
        <v>0</v>
      </c>
      <c r="G2312">
        <v>28</v>
      </c>
      <c r="H2312">
        <v>5</v>
      </c>
      <c r="I2312">
        <f t="shared" si="105"/>
        <v>0.58046774212412888</v>
      </c>
      <c r="J2312">
        <f t="shared" si="106"/>
        <v>0.64117502668834359</v>
      </c>
      <c r="K2312">
        <v>1</v>
      </c>
      <c r="L2312">
        <f t="shared" si="107"/>
        <v>-0.44445280677761329</v>
      </c>
    </row>
    <row r="2313" spans="5:12" x14ac:dyDescent="0.3">
      <c r="E2313">
        <v>4667</v>
      </c>
      <c r="F2313">
        <v>0</v>
      </c>
      <c r="G2313">
        <v>27</v>
      </c>
      <c r="H2313">
        <v>1</v>
      </c>
      <c r="I2313">
        <f t="shared" si="105"/>
        <v>-0.37616443324844512</v>
      </c>
      <c r="J2313">
        <f t="shared" si="106"/>
        <v>0.40705232119841905</v>
      </c>
      <c r="K2313">
        <v>1</v>
      </c>
      <c r="L2313">
        <f t="shared" si="107"/>
        <v>-0.89881354848874218</v>
      </c>
    </row>
    <row r="2314" spans="5:12" x14ac:dyDescent="0.3">
      <c r="E2314">
        <v>4669</v>
      </c>
      <c r="F2314">
        <v>0</v>
      </c>
      <c r="G2314">
        <v>30</v>
      </c>
      <c r="H2314">
        <v>1</v>
      </c>
      <c r="I2314">
        <f t="shared" si="105"/>
        <v>-0.46479177476987804</v>
      </c>
      <c r="J2314">
        <f t="shared" si="106"/>
        <v>0.38584969912226913</v>
      </c>
      <c r="K2314">
        <v>1</v>
      </c>
      <c r="L2314">
        <f t="shared" si="107"/>
        <v>-0.95230736585783871</v>
      </c>
    </row>
    <row r="2315" spans="5:12" x14ac:dyDescent="0.3">
      <c r="E2315">
        <v>4670</v>
      </c>
      <c r="F2315">
        <v>0</v>
      </c>
      <c r="G2315">
        <v>31</v>
      </c>
      <c r="H2315">
        <v>3</v>
      </c>
      <c r="I2315">
        <f t="shared" si="105"/>
        <v>-1.2469106704964261E-3</v>
      </c>
      <c r="J2315">
        <f t="shared" si="106"/>
        <v>0.49968827237276503</v>
      </c>
      <c r="K2315">
        <v>0</v>
      </c>
      <c r="L2315">
        <f t="shared" si="107"/>
        <v>-0.692523919572962</v>
      </c>
    </row>
    <row r="2316" spans="5:12" x14ac:dyDescent="0.3">
      <c r="E2316">
        <v>4673</v>
      </c>
      <c r="F2316">
        <v>0</v>
      </c>
      <c r="G2316">
        <v>24</v>
      </c>
      <c r="H2316">
        <v>3</v>
      </c>
      <c r="I2316">
        <f t="shared" ref="I2316:I2379" si="108">$H$5+$H$6*G2316+H2316*$H$7</f>
        <v>0.20555021954618002</v>
      </c>
      <c r="J2316">
        <f t="shared" ref="J2316:J2379" si="109">EXP(I2316)/(1+EXP(I2316))</f>
        <v>0.55120738524190083</v>
      </c>
      <c r="K2316">
        <v>0</v>
      </c>
      <c r="L2316">
        <f t="shared" ref="L2316:L2379" si="110">IF(K2316=1,LN(J2316),LN(1-J2316))</f>
        <v>-0.80119438043912627</v>
      </c>
    </row>
    <row r="2317" spans="5:12" x14ac:dyDescent="0.3">
      <c r="E2317">
        <v>4674</v>
      </c>
      <c r="F2317">
        <v>0</v>
      </c>
      <c r="G2317">
        <v>21</v>
      </c>
      <c r="H2317">
        <v>0</v>
      </c>
      <c r="I2317">
        <f t="shared" si="108"/>
        <v>-0.4454534058421758</v>
      </c>
      <c r="J2317">
        <f t="shared" si="109"/>
        <v>0.39044230173252575</v>
      </c>
      <c r="K2317">
        <v>1</v>
      </c>
      <c r="L2317">
        <f t="shared" si="110"/>
        <v>-0.94047507546550391</v>
      </c>
    </row>
    <row r="2318" spans="5:12" x14ac:dyDescent="0.3">
      <c r="E2318">
        <v>4675</v>
      </c>
      <c r="F2318">
        <v>0</v>
      </c>
      <c r="G2318">
        <v>23</v>
      </c>
      <c r="H2318">
        <v>1</v>
      </c>
      <c r="I2318">
        <f t="shared" si="108"/>
        <v>-0.25799464455320137</v>
      </c>
      <c r="J2318">
        <f t="shared" si="109"/>
        <v>0.43585673272397496</v>
      </c>
      <c r="K2318">
        <v>0</v>
      </c>
      <c r="L2318">
        <f t="shared" si="110"/>
        <v>-0.57244703974874178</v>
      </c>
    </row>
    <row r="2319" spans="5:12" x14ac:dyDescent="0.3">
      <c r="E2319">
        <v>4678</v>
      </c>
      <c r="F2319">
        <v>0</v>
      </c>
      <c r="G2319">
        <v>23</v>
      </c>
      <c r="H2319">
        <v>1</v>
      </c>
      <c r="I2319">
        <f t="shared" si="108"/>
        <v>-0.25799464455320137</v>
      </c>
      <c r="J2319">
        <f t="shared" si="109"/>
        <v>0.43585673272397496</v>
      </c>
      <c r="K2319">
        <v>1</v>
      </c>
      <c r="L2319">
        <f t="shared" si="110"/>
        <v>-0.83044168430194298</v>
      </c>
    </row>
    <row r="2320" spans="5:12" x14ac:dyDescent="0.3">
      <c r="E2320">
        <v>4679</v>
      </c>
      <c r="F2320">
        <v>0</v>
      </c>
      <c r="G2320">
        <v>23</v>
      </c>
      <c r="H2320">
        <v>2</v>
      </c>
      <c r="I2320">
        <f t="shared" si="108"/>
        <v>-1.145098891660512E-2</v>
      </c>
      <c r="J2320">
        <f t="shared" si="109"/>
        <v>0.49713728405195118</v>
      </c>
      <c r="K2320">
        <v>0</v>
      </c>
      <c r="L2320">
        <f t="shared" si="110"/>
        <v>-0.68743807665548862</v>
      </c>
    </row>
    <row r="2321" spans="5:12" x14ac:dyDescent="0.3">
      <c r="E2321">
        <v>4680</v>
      </c>
      <c r="F2321">
        <v>0</v>
      </c>
      <c r="G2321">
        <v>29</v>
      </c>
      <c r="H2321">
        <v>1</v>
      </c>
      <c r="I2321">
        <f t="shared" si="108"/>
        <v>-0.43524932759606699</v>
      </c>
      <c r="J2321">
        <f t="shared" si="109"/>
        <v>0.39287353974417194</v>
      </c>
      <c r="K2321">
        <v>0</v>
      </c>
      <c r="L2321">
        <f t="shared" si="110"/>
        <v>-0.49901817312113333</v>
      </c>
    </row>
    <row r="2322" spans="5:12" x14ac:dyDescent="0.3">
      <c r="E2322">
        <v>4685</v>
      </c>
      <c r="F2322">
        <v>0</v>
      </c>
      <c r="G2322">
        <v>21</v>
      </c>
      <c r="H2322">
        <v>1</v>
      </c>
      <c r="I2322">
        <f t="shared" si="108"/>
        <v>-0.19890975020557955</v>
      </c>
      <c r="J2322">
        <f t="shared" si="109"/>
        <v>0.45043587221572295</v>
      </c>
      <c r="K2322">
        <v>0</v>
      </c>
      <c r="L2322">
        <f t="shared" si="110"/>
        <v>-0.59862980988341863</v>
      </c>
    </row>
    <row r="2323" spans="5:12" x14ac:dyDescent="0.3">
      <c r="E2323">
        <v>4686</v>
      </c>
      <c r="F2323">
        <v>0</v>
      </c>
      <c r="G2323">
        <v>32</v>
      </c>
      <c r="H2323">
        <v>3</v>
      </c>
      <c r="I2323">
        <f t="shared" si="108"/>
        <v>-3.0789357844307474E-2</v>
      </c>
      <c r="J2323">
        <f t="shared" si="109"/>
        <v>0.49230326856119494</v>
      </c>
      <c r="K2323">
        <v>1</v>
      </c>
      <c r="L2323">
        <f t="shared" si="110"/>
        <v>-0.70866035287135531</v>
      </c>
    </row>
    <row r="2324" spans="5:12" x14ac:dyDescent="0.3">
      <c r="E2324">
        <v>4690</v>
      </c>
      <c r="F2324">
        <v>0</v>
      </c>
      <c r="G2324">
        <v>26</v>
      </c>
      <c r="H2324">
        <v>0</v>
      </c>
      <c r="I2324">
        <f t="shared" si="108"/>
        <v>-0.59316564171123054</v>
      </c>
      <c r="J2324">
        <f t="shared" si="109"/>
        <v>0.35590883920341287</v>
      </c>
      <c r="K2324">
        <v>0</v>
      </c>
      <c r="L2324">
        <f t="shared" si="110"/>
        <v>-0.43991500886364249</v>
      </c>
    </row>
    <row r="2325" spans="5:12" x14ac:dyDescent="0.3">
      <c r="E2325">
        <v>4691</v>
      </c>
      <c r="F2325">
        <v>0</v>
      </c>
      <c r="G2325">
        <v>22</v>
      </c>
      <c r="H2325">
        <v>1</v>
      </c>
      <c r="I2325">
        <f t="shared" si="108"/>
        <v>-0.22845219737939049</v>
      </c>
      <c r="J2325">
        <f t="shared" si="109"/>
        <v>0.44313405718131693</v>
      </c>
      <c r="K2325">
        <v>0</v>
      </c>
      <c r="L2325">
        <f t="shared" si="110"/>
        <v>-0.58543074518798954</v>
      </c>
    </row>
    <row r="2326" spans="5:12" x14ac:dyDescent="0.3">
      <c r="E2326">
        <v>4692</v>
      </c>
      <c r="F2326">
        <v>0</v>
      </c>
      <c r="G2326">
        <v>30</v>
      </c>
      <c r="H2326">
        <v>3</v>
      </c>
      <c r="I2326">
        <f t="shared" si="108"/>
        <v>2.82955365033144E-2</v>
      </c>
      <c r="J2326">
        <f t="shared" si="109"/>
        <v>0.50707341219560509</v>
      </c>
      <c r="K2326">
        <v>0</v>
      </c>
      <c r="L2326">
        <f t="shared" si="110"/>
        <v>-0.70739502514638497</v>
      </c>
    </row>
    <row r="2327" spans="5:12" x14ac:dyDescent="0.3">
      <c r="E2327">
        <v>4693</v>
      </c>
      <c r="F2327">
        <v>0</v>
      </c>
      <c r="G2327">
        <v>27</v>
      </c>
      <c r="H2327">
        <v>1</v>
      </c>
      <c r="I2327">
        <f t="shared" si="108"/>
        <v>-0.37616443324844512</v>
      </c>
      <c r="J2327">
        <f t="shared" si="109"/>
        <v>0.40705232119841905</v>
      </c>
      <c r="K2327">
        <v>0</v>
      </c>
      <c r="L2327">
        <f t="shared" si="110"/>
        <v>-0.52264911524029722</v>
      </c>
    </row>
    <row r="2328" spans="5:12" x14ac:dyDescent="0.3">
      <c r="E2328">
        <v>4694</v>
      </c>
      <c r="F2328">
        <v>0</v>
      </c>
      <c r="G2328">
        <v>22</v>
      </c>
      <c r="H2328">
        <v>2</v>
      </c>
      <c r="I2328">
        <f t="shared" si="108"/>
        <v>1.8091458257205761E-2</v>
      </c>
      <c r="J2328">
        <f t="shared" si="109"/>
        <v>0.50452274120688312</v>
      </c>
      <c r="K2328">
        <v>0</v>
      </c>
      <c r="L2328">
        <f t="shared" si="110"/>
        <v>-0.70223382173834725</v>
      </c>
    </row>
    <row r="2329" spans="5:12" x14ac:dyDescent="0.3">
      <c r="E2329">
        <v>4698</v>
      </c>
      <c r="F2329">
        <v>0</v>
      </c>
      <c r="G2329">
        <v>28</v>
      </c>
      <c r="H2329">
        <v>3</v>
      </c>
      <c r="I2329">
        <f t="shared" si="108"/>
        <v>8.7380430850936275E-2</v>
      </c>
      <c r="J2329">
        <f t="shared" si="109"/>
        <v>0.52183121874916027</v>
      </c>
      <c r="K2329">
        <v>0</v>
      </c>
      <c r="L2329">
        <f t="shared" si="110"/>
        <v>-0.73779150996428056</v>
      </c>
    </row>
    <row r="2330" spans="5:12" x14ac:dyDescent="0.3">
      <c r="E2330">
        <v>4699</v>
      </c>
      <c r="F2330">
        <v>0</v>
      </c>
      <c r="G2330">
        <v>30</v>
      </c>
      <c r="H2330">
        <v>1</v>
      </c>
      <c r="I2330">
        <f t="shared" si="108"/>
        <v>-0.46479177476987804</v>
      </c>
      <c r="J2330">
        <f t="shared" si="109"/>
        <v>0.38584969912226913</v>
      </c>
      <c r="K2330">
        <v>0</v>
      </c>
      <c r="L2330">
        <f t="shared" si="110"/>
        <v>-0.48751559108796061</v>
      </c>
    </row>
    <row r="2331" spans="5:12" x14ac:dyDescent="0.3">
      <c r="E2331">
        <v>4700</v>
      </c>
      <c r="F2331">
        <v>0</v>
      </c>
      <c r="G2331">
        <v>28</v>
      </c>
      <c r="H2331">
        <v>2</v>
      </c>
      <c r="I2331">
        <f t="shared" si="108"/>
        <v>-0.15916322478565992</v>
      </c>
      <c r="J2331">
        <f t="shared" si="109"/>
        <v>0.46029298303001775</v>
      </c>
      <c r="K2331">
        <v>1</v>
      </c>
      <c r="L2331">
        <f t="shared" si="110"/>
        <v>-0.77589207261574622</v>
      </c>
    </row>
    <row r="2332" spans="5:12" x14ac:dyDescent="0.3">
      <c r="E2332">
        <v>4701</v>
      </c>
      <c r="F2332">
        <v>0</v>
      </c>
      <c r="G2332">
        <v>25</v>
      </c>
      <c r="H2332">
        <v>0</v>
      </c>
      <c r="I2332">
        <f t="shared" si="108"/>
        <v>-0.56362319453741949</v>
      </c>
      <c r="J2332">
        <f t="shared" si="109"/>
        <v>0.36270953759513541</v>
      </c>
      <c r="K2332">
        <v>1</v>
      </c>
      <c r="L2332">
        <f t="shared" si="110"/>
        <v>-1.0141529369399391</v>
      </c>
    </row>
    <row r="2333" spans="5:12" x14ac:dyDescent="0.3">
      <c r="E2333">
        <v>4706</v>
      </c>
      <c r="F2333">
        <v>0</v>
      </c>
      <c r="G2333">
        <v>27</v>
      </c>
      <c r="H2333">
        <v>2</v>
      </c>
      <c r="I2333">
        <f t="shared" si="108"/>
        <v>-0.12962077761184887</v>
      </c>
      <c r="J2333">
        <f t="shared" si="109"/>
        <v>0.46764010094237973</v>
      </c>
      <c r="K2333">
        <v>0</v>
      </c>
      <c r="L2333">
        <f t="shared" si="110"/>
        <v>-0.63043551637680539</v>
      </c>
    </row>
    <row r="2334" spans="5:12" x14ac:dyDescent="0.3">
      <c r="E2334">
        <v>4708</v>
      </c>
      <c r="F2334">
        <v>0</v>
      </c>
      <c r="G2334">
        <v>26</v>
      </c>
      <c r="H2334">
        <v>5</v>
      </c>
      <c r="I2334">
        <f t="shared" si="108"/>
        <v>0.63955263647175076</v>
      </c>
      <c r="J2334">
        <f t="shared" si="109"/>
        <v>0.6546523264695312</v>
      </c>
      <c r="K2334">
        <v>0</v>
      </c>
      <c r="L2334">
        <f t="shared" si="110"/>
        <v>-1.0632036200256043</v>
      </c>
    </row>
    <row r="2335" spans="5:12" x14ac:dyDescent="0.3">
      <c r="E2335">
        <v>4711</v>
      </c>
      <c r="F2335">
        <v>0</v>
      </c>
      <c r="G2335">
        <v>26</v>
      </c>
      <c r="H2335">
        <v>1</v>
      </c>
      <c r="I2335">
        <f t="shared" si="108"/>
        <v>-0.34662198607463429</v>
      </c>
      <c r="J2335">
        <f t="shared" si="109"/>
        <v>0.41420181963297931</v>
      </c>
      <c r="K2335">
        <v>1</v>
      </c>
      <c r="L2335">
        <f t="shared" si="110"/>
        <v>-0.88140193690384405</v>
      </c>
    </row>
    <row r="2336" spans="5:12" x14ac:dyDescent="0.3">
      <c r="E2336">
        <v>4714</v>
      </c>
      <c r="F2336">
        <v>0</v>
      </c>
      <c r="G2336">
        <v>25</v>
      </c>
      <c r="H2336">
        <v>2</v>
      </c>
      <c r="I2336">
        <f t="shared" si="108"/>
        <v>-7.0535883264226995E-2</v>
      </c>
      <c r="J2336">
        <f t="shared" si="109"/>
        <v>0.48237333675538246</v>
      </c>
      <c r="K2336">
        <v>1</v>
      </c>
      <c r="L2336">
        <f t="shared" si="110"/>
        <v>-0.729036907162675</v>
      </c>
    </row>
    <row r="2337" spans="5:12" x14ac:dyDescent="0.3">
      <c r="E2337">
        <v>4717</v>
      </c>
      <c r="F2337">
        <v>0</v>
      </c>
      <c r="G2337">
        <v>19</v>
      </c>
      <c r="H2337">
        <v>1</v>
      </c>
      <c r="I2337">
        <f t="shared" si="108"/>
        <v>-0.13982485585795768</v>
      </c>
      <c r="J2337">
        <f t="shared" si="109"/>
        <v>0.46510062729120372</v>
      </c>
      <c r="K2337">
        <v>1</v>
      </c>
      <c r="L2337">
        <f t="shared" si="110"/>
        <v>-0.76550149402970191</v>
      </c>
    </row>
    <row r="2338" spans="5:12" x14ac:dyDescent="0.3">
      <c r="E2338">
        <v>4719</v>
      </c>
      <c r="F2338">
        <v>0</v>
      </c>
      <c r="G2338">
        <v>20</v>
      </c>
      <c r="H2338">
        <v>0</v>
      </c>
      <c r="I2338">
        <f t="shared" si="108"/>
        <v>-0.41591095866836486</v>
      </c>
      <c r="J2338">
        <f t="shared" si="109"/>
        <v>0.39749563466027021</v>
      </c>
      <c r="K2338">
        <v>1</v>
      </c>
      <c r="L2338">
        <f t="shared" si="110"/>
        <v>-0.92257132693479449</v>
      </c>
    </row>
    <row r="2339" spans="5:12" x14ac:dyDescent="0.3">
      <c r="E2339">
        <v>4720</v>
      </c>
      <c r="F2339">
        <v>0</v>
      </c>
      <c r="G2339">
        <v>25</v>
      </c>
      <c r="H2339">
        <v>1</v>
      </c>
      <c r="I2339">
        <f t="shared" si="108"/>
        <v>-0.31707953890082324</v>
      </c>
      <c r="J2339">
        <f t="shared" si="109"/>
        <v>0.4213876510165866</v>
      </c>
      <c r="K2339">
        <v>0</v>
      </c>
      <c r="L2339">
        <f t="shared" si="110"/>
        <v>-0.54712254379987779</v>
      </c>
    </row>
    <row r="2340" spans="5:12" x14ac:dyDescent="0.3">
      <c r="E2340">
        <v>4721</v>
      </c>
      <c r="F2340">
        <v>0</v>
      </c>
      <c r="G2340">
        <v>28</v>
      </c>
      <c r="H2340">
        <v>1</v>
      </c>
      <c r="I2340">
        <f t="shared" si="108"/>
        <v>-0.40570688042225617</v>
      </c>
      <c r="J2340">
        <f t="shared" si="109"/>
        <v>0.39994197604775911</v>
      </c>
      <c r="K2340">
        <v>1</v>
      </c>
      <c r="L2340">
        <f t="shared" si="110"/>
        <v>-0.91643580227695931</v>
      </c>
    </row>
    <row r="2341" spans="5:12" x14ac:dyDescent="0.3">
      <c r="E2341">
        <v>4724</v>
      </c>
      <c r="F2341">
        <v>0</v>
      </c>
      <c r="G2341">
        <v>24</v>
      </c>
      <c r="H2341">
        <v>0</v>
      </c>
      <c r="I2341">
        <f t="shared" si="108"/>
        <v>-0.53408074736360867</v>
      </c>
      <c r="J2341">
        <f t="shared" si="109"/>
        <v>0.36956562245441987</v>
      </c>
      <c r="K2341">
        <v>1</v>
      </c>
      <c r="L2341">
        <f t="shared" si="110"/>
        <v>-0.99542695638034351</v>
      </c>
    </row>
    <row r="2342" spans="5:12" x14ac:dyDescent="0.3">
      <c r="E2342">
        <v>4725</v>
      </c>
      <c r="F2342">
        <v>0</v>
      </c>
      <c r="G2342">
        <v>24</v>
      </c>
      <c r="H2342">
        <v>2</v>
      </c>
      <c r="I2342">
        <f t="shared" si="108"/>
        <v>-4.0993436090416169E-2</v>
      </c>
      <c r="J2342">
        <f t="shared" si="109"/>
        <v>0.48975307590091938</v>
      </c>
      <c r="K2342">
        <v>1</v>
      </c>
      <c r="L2342">
        <f t="shared" si="110"/>
        <v>-0.7138539416240306</v>
      </c>
    </row>
    <row r="2343" spans="5:12" x14ac:dyDescent="0.3">
      <c r="E2343">
        <v>4730</v>
      </c>
      <c r="F2343">
        <v>0</v>
      </c>
      <c r="G2343">
        <v>20</v>
      </c>
      <c r="H2343">
        <v>2</v>
      </c>
      <c r="I2343">
        <f t="shared" si="108"/>
        <v>7.7176352604827636E-2</v>
      </c>
      <c r="J2343">
        <f t="shared" si="109"/>
        <v>0.5192845172481646</v>
      </c>
      <c r="K2343">
        <v>1</v>
      </c>
      <c r="L2343">
        <f t="shared" si="110"/>
        <v>-0.65530334323420625</v>
      </c>
    </row>
    <row r="2344" spans="5:12" x14ac:dyDescent="0.3">
      <c r="E2344">
        <v>4736</v>
      </c>
      <c r="F2344">
        <v>0</v>
      </c>
      <c r="G2344">
        <v>18</v>
      </c>
      <c r="H2344">
        <v>0</v>
      </c>
      <c r="I2344">
        <f t="shared" si="108"/>
        <v>-0.35682606432074299</v>
      </c>
      <c r="J2344">
        <f t="shared" si="109"/>
        <v>0.41172810281775729</v>
      </c>
      <c r="K2344">
        <v>1</v>
      </c>
      <c r="L2344">
        <f t="shared" si="110"/>
        <v>-0.88739209210900871</v>
      </c>
    </row>
    <row r="2345" spans="5:12" x14ac:dyDescent="0.3">
      <c r="E2345">
        <v>4739</v>
      </c>
      <c r="F2345">
        <v>0</v>
      </c>
      <c r="G2345">
        <v>19</v>
      </c>
      <c r="H2345">
        <v>2</v>
      </c>
      <c r="I2345">
        <f t="shared" si="108"/>
        <v>0.10671879977863857</v>
      </c>
      <c r="J2345">
        <f t="shared" si="109"/>
        <v>0.52665440770817551</v>
      </c>
      <c r="K2345">
        <v>0</v>
      </c>
      <c r="L2345">
        <f t="shared" si="110"/>
        <v>-0.74792951818223907</v>
      </c>
    </row>
    <row r="2346" spans="5:12" x14ac:dyDescent="0.3">
      <c r="E2346">
        <v>4742</v>
      </c>
      <c r="F2346">
        <v>0</v>
      </c>
      <c r="G2346">
        <v>22</v>
      </c>
      <c r="H2346">
        <v>1</v>
      </c>
      <c r="I2346">
        <f t="shared" si="108"/>
        <v>-0.22845219737939049</v>
      </c>
      <c r="J2346">
        <f t="shared" si="109"/>
        <v>0.44313405718131693</v>
      </c>
      <c r="K2346">
        <v>0</v>
      </c>
      <c r="L2346">
        <f t="shared" si="110"/>
        <v>-0.58543074518798954</v>
      </c>
    </row>
    <row r="2347" spans="5:12" x14ac:dyDescent="0.3">
      <c r="E2347">
        <v>4743</v>
      </c>
      <c r="F2347">
        <v>0</v>
      </c>
      <c r="G2347">
        <v>24</v>
      </c>
      <c r="H2347">
        <v>4</v>
      </c>
      <c r="I2347">
        <f t="shared" si="108"/>
        <v>0.45209387518277633</v>
      </c>
      <c r="J2347">
        <f t="shared" si="109"/>
        <v>0.6111369560483515</v>
      </c>
      <c r="K2347">
        <v>1</v>
      </c>
      <c r="L2347">
        <f t="shared" si="110"/>
        <v>-0.49243419427657925</v>
      </c>
    </row>
    <row r="2348" spans="5:12" x14ac:dyDescent="0.3">
      <c r="E2348">
        <v>4744</v>
      </c>
      <c r="F2348">
        <v>0</v>
      </c>
      <c r="G2348">
        <v>26</v>
      </c>
      <c r="H2348">
        <v>1</v>
      </c>
      <c r="I2348">
        <f t="shared" si="108"/>
        <v>-0.34662198607463429</v>
      </c>
      <c r="J2348">
        <f t="shared" si="109"/>
        <v>0.41420181963297931</v>
      </c>
      <c r="K2348">
        <v>0</v>
      </c>
      <c r="L2348">
        <f t="shared" si="110"/>
        <v>-0.5347799508292097</v>
      </c>
    </row>
    <row r="2349" spans="5:12" x14ac:dyDescent="0.3">
      <c r="E2349">
        <v>4748</v>
      </c>
      <c r="F2349">
        <v>0</v>
      </c>
      <c r="G2349">
        <v>19</v>
      </c>
      <c r="H2349">
        <v>2</v>
      </c>
      <c r="I2349">
        <f t="shared" si="108"/>
        <v>0.10671879977863857</v>
      </c>
      <c r="J2349">
        <f t="shared" si="109"/>
        <v>0.52665440770817551</v>
      </c>
      <c r="K2349">
        <v>0</v>
      </c>
      <c r="L2349">
        <f t="shared" si="110"/>
        <v>-0.74792951818223907</v>
      </c>
    </row>
    <row r="2350" spans="5:12" x14ac:dyDescent="0.3">
      <c r="E2350">
        <v>4752</v>
      </c>
      <c r="F2350">
        <v>0</v>
      </c>
      <c r="G2350">
        <v>27</v>
      </c>
      <c r="H2350">
        <v>1</v>
      </c>
      <c r="I2350">
        <f t="shared" si="108"/>
        <v>-0.37616443324844512</v>
      </c>
      <c r="J2350">
        <f t="shared" si="109"/>
        <v>0.40705232119841905</v>
      </c>
      <c r="K2350">
        <v>0</v>
      </c>
      <c r="L2350">
        <f t="shared" si="110"/>
        <v>-0.52264911524029722</v>
      </c>
    </row>
    <row r="2351" spans="5:12" x14ac:dyDescent="0.3">
      <c r="E2351">
        <v>4754</v>
      </c>
      <c r="F2351">
        <v>0</v>
      </c>
      <c r="G2351">
        <v>26</v>
      </c>
      <c r="H2351">
        <v>2</v>
      </c>
      <c r="I2351">
        <f t="shared" si="108"/>
        <v>-0.10007833043803804</v>
      </c>
      <c r="J2351">
        <f t="shared" si="109"/>
        <v>0.47500127882482573</v>
      </c>
      <c r="K2351">
        <v>0</v>
      </c>
      <c r="L2351">
        <f t="shared" si="110"/>
        <v>-0.64435945225029079</v>
      </c>
    </row>
    <row r="2352" spans="5:12" x14ac:dyDescent="0.3">
      <c r="E2352">
        <v>4755</v>
      </c>
      <c r="F2352">
        <v>0</v>
      </c>
      <c r="G2352">
        <v>27</v>
      </c>
      <c r="H2352">
        <v>0</v>
      </c>
      <c r="I2352">
        <f t="shared" si="108"/>
        <v>-0.62270808888504137</v>
      </c>
      <c r="J2352">
        <f t="shared" si="109"/>
        <v>0.34916578971949414</v>
      </c>
      <c r="K2352">
        <v>1</v>
      </c>
      <c r="L2352">
        <f t="shared" si="110"/>
        <v>-1.0522084274003227</v>
      </c>
    </row>
    <row r="2353" spans="5:12" x14ac:dyDescent="0.3">
      <c r="E2353">
        <v>4756</v>
      </c>
      <c r="F2353">
        <v>0</v>
      </c>
      <c r="G2353">
        <v>24</v>
      </c>
      <c r="H2353">
        <v>0</v>
      </c>
      <c r="I2353">
        <f t="shared" si="108"/>
        <v>-0.53408074736360867</v>
      </c>
      <c r="J2353">
        <f t="shared" si="109"/>
        <v>0.36956562245441987</v>
      </c>
      <c r="K2353">
        <v>1</v>
      </c>
      <c r="L2353">
        <f t="shared" si="110"/>
        <v>-0.99542695638034351</v>
      </c>
    </row>
    <row r="2354" spans="5:12" x14ac:dyDescent="0.3">
      <c r="E2354">
        <v>4758</v>
      </c>
      <c r="F2354">
        <v>0</v>
      </c>
      <c r="G2354">
        <v>23</v>
      </c>
      <c r="H2354">
        <v>2</v>
      </c>
      <c r="I2354">
        <f t="shared" si="108"/>
        <v>-1.145098891660512E-2</v>
      </c>
      <c r="J2354">
        <f t="shared" si="109"/>
        <v>0.49713728405195118</v>
      </c>
      <c r="K2354">
        <v>0</v>
      </c>
      <c r="L2354">
        <f t="shared" si="110"/>
        <v>-0.68743807665548862</v>
      </c>
    </row>
    <row r="2355" spans="5:12" x14ac:dyDescent="0.3">
      <c r="E2355">
        <v>4760</v>
      </c>
      <c r="F2355">
        <v>0</v>
      </c>
      <c r="G2355">
        <v>28</v>
      </c>
      <c r="H2355">
        <v>1</v>
      </c>
      <c r="I2355">
        <f t="shared" si="108"/>
        <v>-0.40570688042225617</v>
      </c>
      <c r="J2355">
        <f t="shared" si="109"/>
        <v>0.39994197604775911</v>
      </c>
      <c r="K2355">
        <v>1</v>
      </c>
      <c r="L2355">
        <f t="shared" si="110"/>
        <v>-0.91643580227695931</v>
      </c>
    </row>
    <row r="2356" spans="5:12" x14ac:dyDescent="0.3">
      <c r="E2356">
        <v>4763</v>
      </c>
      <c r="F2356">
        <v>0</v>
      </c>
      <c r="G2356">
        <v>29</v>
      </c>
      <c r="H2356">
        <v>0</v>
      </c>
      <c r="I2356">
        <f t="shared" si="108"/>
        <v>-0.68179298323266324</v>
      </c>
      <c r="J2356">
        <f t="shared" si="109"/>
        <v>0.33586124487168312</v>
      </c>
      <c r="K2356">
        <v>0</v>
      </c>
      <c r="L2356">
        <f t="shared" si="110"/>
        <v>-0.4092641827698506</v>
      </c>
    </row>
    <row r="2357" spans="5:12" x14ac:dyDescent="0.3">
      <c r="E2357">
        <v>4765</v>
      </c>
      <c r="F2357">
        <v>0</v>
      </c>
      <c r="G2357">
        <v>24</v>
      </c>
      <c r="H2357">
        <v>1</v>
      </c>
      <c r="I2357">
        <f t="shared" si="108"/>
        <v>-0.28753709172701242</v>
      </c>
      <c r="J2357">
        <f t="shared" si="109"/>
        <v>0.42860693442267345</v>
      </c>
      <c r="K2357">
        <v>0</v>
      </c>
      <c r="L2357">
        <f t="shared" si="110"/>
        <v>-0.55967792510557524</v>
      </c>
    </row>
    <row r="2358" spans="5:12" x14ac:dyDescent="0.3">
      <c r="E2358">
        <v>4766</v>
      </c>
      <c r="F2358">
        <v>0</v>
      </c>
      <c r="G2358">
        <v>19</v>
      </c>
      <c r="H2358">
        <v>2</v>
      </c>
      <c r="I2358">
        <f t="shared" si="108"/>
        <v>0.10671879977863857</v>
      </c>
      <c r="J2358">
        <f t="shared" si="109"/>
        <v>0.52665440770817551</v>
      </c>
      <c r="K2358">
        <v>1</v>
      </c>
      <c r="L2358">
        <f t="shared" si="110"/>
        <v>-0.64121071840360044</v>
      </c>
    </row>
    <row r="2359" spans="5:12" x14ac:dyDescent="0.3">
      <c r="E2359">
        <v>4768</v>
      </c>
      <c r="F2359">
        <v>0</v>
      </c>
      <c r="G2359">
        <v>28</v>
      </c>
      <c r="H2359">
        <v>1</v>
      </c>
      <c r="I2359">
        <f t="shared" si="108"/>
        <v>-0.40570688042225617</v>
      </c>
      <c r="J2359">
        <f t="shared" si="109"/>
        <v>0.39994197604775911</v>
      </c>
      <c r="K2359">
        <v>0</v>
      </c>
      <c r="L2359">
        <f t="shared" si="110"/>
        <v>-0.5107289218547032</v>
      </c>
    </row>
    <row r="2360" spans="5:12" x14ac:dyDescent="0.3">
      <c r="E2360">
        <v>4769</v>
      </c>
      <c r="F2360">
        <v>0</v>
      </c>
      <c r="G2360">
        <v>26</v>
      </c>
      <c r="H2360">
        <v>0</v>
      </c>
      <c r="I2360">
        <f t="shared" si="108"/>
        <v>-0.59316564171123054</v>
      </c>
      <c r="J2360">
        <f t="shared" si="109"/>
        <v>0.35590883920341287</v>
      </c>
      <c r="K2360">
        <v>0</v>
      </c>
      <c r="L2360">
        <f t="shared" si="110"/>
        <v>-0.43991500886364249</v>
      </c>
    </row>
    <row r="2361" spans="5:12" x14ac:dyDescent="0.3">
      <c r="E2361">
        <v>4772</v>
      </c>
      <c r="F2361">
        <v>0</v>
      </c>
      <c r="G2361">
        <v>24</v>
      </c>
      <c r="H2361">
        <v>1</v>
      </c>
      <c r="I2361">
        <f t="shared" si="108"/>
        <v>-0.28753709172701242</v>
      </c>
      <c r="J2361">
        <f t="shared" si="109"/>
        <v>0.42860693442267345</v>
      </c>
      <c r="K2361">
        <v>1</v>
      </c>
      <c r="L2361">
        <f t="shared" si="110"/>
        <v>-0.8472150168325876</v>
      </c>
    </row>
    <row r="2362" spans="5:12" x14ac:dyDescent="0.3">
      <c r="E2362">
        <v>4773</v>
      </c>
      <c r="F2362">
        <v>0</v>
      </c>
      <c r="G2362">
        <v>14</v>
      </c>
      <c r="H2362">
        <v>2</v>
      </c>
      <c r="I2362">
        <f t="shared" si="108"/>
        <v>0.25443103564769332</v>
      </c>
      <c r="J2362">
        <f t="shared" si="109"/>
        <v>0.56326682760468683</v>
      </c>
      <c r="K2362">
        <v>1</v>
      </c>
      <c r="L2362">
        <f t="shared" si="110"/>
        <v>-0.57400182420893664</v>
      </c>
    </row>
    <row r="2363" spans="5:12" x14ac:dyDescent="0.3">
      <c r="E2363">
        <v>4774</v>
      </c>
      <c r="F2363">
        <v>0</v>
      </c>
      <c r="G2363">
        <v>25</v>
      </c>
      <c r="H2363">
        <v>0</v>
      </c>
      <c r="I2363">
        <f t="shared" si="108"/>
        <v>-0.56362319453741949</v>
      </c>
      <c r="J2363">
        <f t="shared" si="109"/>
        <v>0.36270953759513541</v>
      </c>
      <c r="K2363">
        <v>1</v>
      </c>
      <c r="L2363">
        <f t="shared" si="110"/>
        <v>-1.0141529369399391</v>
      </c>
    </row>
    <row r="2364" spans="5:12" x14ac:dyDescent="0.3">
      <c r="E2364">
        <v>4776</v>
      </c>
      <c r="F2364">
        <v>0</v>
      </c>
      <c r="G2364">
        <v>30</v>
      </c>
      <c r="H2364">
        <v>2</v>
      </c>
      <c r="I2364">
        <f t="shared" si="108"/>
        <v>-0.21824811913328179</v>
      </c>
      <c r="J2364">
        <f t="shared" si="109"/>
        <v>0.44565351954673166</v>
      </c>
      <c r="K2364">
        <v>1</v>
      </c>
      <c r="L2364">
        <f t="shared" si="110"/>
        <v>-0.80821349087857619</v>
      </c>
    </row>
    <row r="2365" spans="5:12" x14ac:dyDescent="0.3">
      <c r="E2365">
        <v>4777</v>
      </c>
      <c r="F2365">
        <v>0</v>
      </c>
      <c r="G2365">
        <v>32</v>
      </c>
      <c r="H2365">
        <v>2</v>
      </c>
      <c r="I2365">
        <f t="shared" si="108"/>
        <v>-0.27733301348090367</v>
      </c>
      <c r="J2365">
        <f t="shared" si="109"/>
        <v>0.43110774424711629</v>
      </c>
      <c r="K2365">
        <v>0</v>
      </c>
      <c r="L2365">
        <f t="shared" si="110"/>
        <v>-0.5640642199867002</v>
      </c>
    </row>
    <row r="2366" spans="5:12" x14ac:dyDescent="0.3">
      <c r="E2366">
        <v>4779</v>
      </c>
      <c r="F2366">
        <v>0</v>
      </c>
      <c r="G2366">
        <v>32</v>
      </c>
      <c r="H2366">
        <v>0</v>
      </c>
      <c r="I2366">
        <f t="shared" si="108"/>
        <v>-0.77042032475409616</v>
      </c>
      <c r="J2366">
        <f t="shared" si="109"/>
        <v>0.31638818859317552</v>
      </c>
      <c r="K2366">
        <v>0</v>
      </c>
      <c r="L2366">
        <f t="shared" si="110"/>
        <v>-0.38036504964710049</v>
      </c>
    </row>
    <row r="2367" spans="5:12" x14ac:dyDescent="0.3">
      <c r="E2367">
        <v>4780</v>
      </c>
      <c r="F2367">
        <v>0</v>
      </c>
      <c r="G2367">
        <v>26</v>
      </c>
      <c r="H2367">
        <v>2</v>
      </c>
      <c r="I2367">
        <f t="shared" si="108"/>
        <v>-0.10007833043803804</v>
      </c>
      <c r="J2367">
        <f t="shared" si="109"/>
        <v>0.47500127882482573</v>
      </c>
      <c r="K2367">
        <v>0</v>
      </c>
      <c r="L2367">
        <f t="shared" si="110"/>
        <v>-0.64435945225029079</v>
      </c>
    </row>
    <row r="2368" spans="5:12" x14ac:dyDescent="0.3">
      <c r="E2368">
        <v>4784</v>
      </c>
      <c r="F2368">
        <v>0</v>
      </c>
      <c r="G2368">
        <v>24</v>
      </c>
      <c r="H2368">
        <v>0</v>
      </c>
      <c r="I2368">
        <f t="shared" si="108"/>
        <v>-0.53408074736360867</v>
      </c>
      <c r="J2368">
        <f t="shared" si="109"/>
        <v>0.36956562245441987</v>
      </c>
      <c r="K2368">
        <v>1</v>
      </c>
      <c r="L2368">
        <f t="shared" si="110"/>
        <v>-0.99542695638034351</v>
      </c>
    </row>
    <row r="2369" spans="5:12" x14ac:dyDescent="0.3">
      <c r="E2369">
        <v>4793</v>
      </c>
      <c r="F2369">
        <v>0</v>
      </c>
      <c r="G2369">
        <v>25</v>
      </c>
      <c r="H2369">
        <v>1</v>
      </c>
      <c r="I2369">
        <f t="shared" si="108"/>
        <v>-0.31707953890082324</v>
      </c>
      <c r="J2369">
        <f t="shared" si="109"/>
        <v>0.4213876510165866</v>
      </c>
      <c r="K2369">
        <v>1</v>
      </c>
      <c r="L2369">
        <f t="shared" si="110"/>
        <v>-0.8642020827007012</v>
      </c>
    </row>
    <row r="2370" spans="5:12" x14ac:dyDescent="0.3">
      <c r="E2370">
        <v>4797</v>
      </c>
      <c r="F2370">
        <v>0</v>
      </c>
      <c r="G2370">
        <v>27</v>
      </c>
      <c r="H2370">
        <v>3</v>
      </c>
      <c r="I2370">
        <f t="shared" si="108"/>
        <v>0.11692287802474732</v>
      </c>
      <c r="J2370">
        <f t="shared" si="109"/>
        <v>0.52919746397064094</v>
      </c>
      <c r="K2370">
        <v>1</v>
      </c>
      <c r="L2370">
        <f t="shared" si="110"/>
        <v>-0.63639363894737511</v>
      </c>
    </row>
    <row r="2371" spans="5:12" x14ac:dyDescent="0.3">
      <c r="E2371">
        <v>4798</v>
      </c>
      <c r="F2371">
        <v>0</v>
      </c>
      <c r="G2371">
        <v>26</v>
      </c>
      <c r="H2371">
        <v>0</v>
      </c>
      <c r="I2371">
        <f t="shared" si="108"/>
        <v>-0.59316564171123054</v>
      </c>
      <c r="J2371">
        <f t="shared" si="109"/>
        <v>0.35590883920341287</v>
      </c>
      <c r="K2371">
        <v>0</v>
      </c>
      <c r="L2371">
        <f t="shared" si="110"/>
        <v>-0.43991500886364249</v>
      </c>
    </row>
    <row r="2372" spans="5:12" x14ac:dyDescent="0.3">
      <c r="E2372">
        <v>4799</v>
      </c>
      <c r="F2372">
        <v>0</v>
      </c>
      <c r="G2372">
        <v>23</v>
      </c>
      <c r="H2372">
        <v>4</v>
      </c>
      <c r="I2372">
        <f t="shared" si="108"/>
        <v>0.48163632235658738</v>
      </c>
      <c r="J2372">
        <f t="shared" si="109"/>
        <v>0.61813419394595093</v>
      </c>
      <c r="K2372">
        <v>1</v>
      </c>
      <c r="L2372">
        <f t="shared" si="110"/>
        <v>-0.4810497027890609</v>
      </c>
    </row>
    <row r="2373" spans="5:12" x14ac:dyDescent="0.3">
      <c r="E2373">
        <v>4800</v>
      </c>
      <c r="F2373">
        <v>0</v>
      </c>
      <c r="G2373">
        <v>29</v>
      </c>
      <c r="H2373">
        <v>0</v>
      </c>
      <c r="I2373">
        <f t="shared" si="108"/>
        <v>-0.68179298323266324</v>
      </c>
      <c r="J2373">
        <f t="shared" si="109"/>
        <v>0.33586124487168312</v>
      </c>
      <c r="K2373">
        <v>1</v>
      </c>
      <c r="L2373">
        <f t="shared" si="110"/>
        <v>-1.0910571660025139</v>
      </c>
    </row>
    <row r="2374" spans="5:12" x14ac:dyDescent="0.3">
      <c r="E2374">
        <v>4805</v>
      </c>
      <c r="F2374">
        <v>0</v>
      </c>
      <c r="G2374">
        <v>26</v>
      </c>
      <c r="H2374">
        <v>0</v>
      </c>
      <c r="I2374">
        <f t="shared" si="108"/>
        <v>-0.59316564171123054</v>
      </c>
      <c r="J2374">
        <f t="shared" si="109"/>
        <v>0.35590883920341287</v>
      </c>
      <c r="K2374">
        <v>1</v>
      </c>
      <c r="L2374">
        <f t="shared" si="110"/>
        <v>-1.0330806505748729</v>
      </c>
    </row>
    <row r="2375" spans="5:12" x14ac:dyDescent="0.3">
      <c r="E2375">
        <v>4806</v>
      </c>
      <c r="F2375">
        <v>0</v>
      </c>
      <c r="G2375">
        <v>20</v>
      </c>
      <c r="H2375">
        <v>1</v>
      </c>
      <c r="I2375">
        <f t="shared" si="108"/>
        <v>-0.16936730303176861</v>
      </c>
      <c r="J2375">
        <f t="shared" si="109"/>
        <v>0.4577591003482826</v>
      </c>
      <c r="K2375">
        <v>0</v>
      </c>
      <c r="L2375">
        <f t="shared" si="110"/>
        <v>-0.6120449119854291</v>
      </c>
    </row>
    <row r="2376" spans="5:12" x14ac:dyDescent="0.3">
      <c r="E2376">
        <v>4807</v>
      </c>
      <c r="F2376">
        <v>0</v>
      </c>
      <c r="G2376">
        <v>21</v>
      </c>
      <c r="H2376">
        <v>0</v>
      </c>
      <c r="I2376">
        <f t="shared" si="108"/>
        <v>-0.4454534058421758</v>
      </c>
      <c r="J2376">
        <f t="shared" si="109"/>
        <v>0.39044230173252575</v>
      </c>
      <c r="K2376">
        <v>0</v>
      </c>
      <c r="L2376">
        <f t="shared" si="110"/>
        <v>-0.49502166962332822</v>
      </c>
    </row>
    <row r="2377" spans="5:12" x14ac:dyDescent="0.3">
      <c r="E2377">
        <v>4808</v>
      </c>
      <c r="F2377">
        <v>0</v>
      </c>
      <c r="G2377">
        <v>28</v>
      </c>
      <c r="H2377">
        <v>1</v>
      </c>
      <c r="I2377">
        <f t="shared" si="108"/>
        <v>-0.40570688042225617</v>
      </c>
      <c r="J2377">
        <f t="shared" si="109"/>
        <v>0.39994197604775911</v>
      </c>
      <c r="K2377">
        <v>1</v>
      </c>
      <c r="L2377">
        <f t="shared" si="110"/>
        <v>-0.91643580227695931</v>
      </c>
    </row>
    <row r="2378" spans="5:12" x14ac:dyDescent="0.3">
      <c r="E2378">
        <v>4809</v>
      </c>
      <c r="F2378">
        <v>0</v>
      </c>
      <c r="G2378">
        <v>19</v>
      </c>
      <c r="H2378">
        <v>1</v>
      </c>
      <c r="I2378">
        <f t="shared" si="108"/>
        <v>-0.13982485585795768</v>
      </c>
      <c r="J2378">
        <f t="shared" si="109"/>
        <v>0.46510062729120372</v>
      </c>
      <c r="K2378">
        <v>0</v>
      </c>
      <c r="L2378">
        <f t="shared" si="110"/>
        <v>-0.62567663817174424</v>
      </c>
    </row>
    <row r="2379" spans="5:12" x14ac:dyDescent="0.3">
      <c r="E2379">
        <v>4812</v>
      </c>
      <c r="F2379">
        <v>0</v>
      </c>
      <c r="G2379">
        <v>24</v>
      </c>
      <c r="H2379">
        <v>1</v>
      </c>
      <c r="I2379">
        <f t="shared" si="108"/>
        <v>-0.28753709172701242</v>
      </c>
      <c r="J2379">
        <f t="shared" si="109"/>
        <v>0.42860693442267345</v>
      </c>
      <c r="K2379">
        <v>0</v>
      </c>
      <c r="L2379">
        <f t="shared" si="110"/>
        <v>-0.55967792510557524</v>
      </c>
    </row>
    <row r="2380" spans="5:12" x14ac:dyDescent="0.3">
      <c r="E2380">
        <v>4813</v>
      </c>
      <c r="F2380">
        <v>0</v>
      </c>
      <c r="G2380">
        <v>29</v>
      </c>
      <c r="H2380">
        <v>2</v>
      </c>
      <c r="I2380">
        <f t="shared" ref="I2380:I2443" si="111">$H$5+$H$6*G2380+H2380*$H$7</f>
        <v>-0.18870567195947074</v>
      </c>
      <c r="J2380">
        <f t="shared" ref="J2380:J2443" si="112">EXP(I2380)/(1+EXP(I2380))</f>
        <v>0.4529630806334754</v>
      </c>
      <c r="K2380">
        <v>1</v>
      </c>
      <c r="L2380">
        <f t="shared" ref="L2380:L2443" si="113">IF(K2380=1,LN(J2380),LN(1-J2380))</f>
        <v>-0.79194465652573676</v>
      </c>
    </row>
    <row r="2381" spans="5:12" x14ac:dyDescent="0.3">
      <c r="E2381">
        <v>4815</v>
      </c>
      <c r="F2381">
        <v>0</v>
      </c>
      <c r="G2381">
        <v>24</v>
      </c>
      <c r="H2381">
        <v>1</v>
      </c>
      <c r="I2381">
        <f t="shared" si="111"/>
        <v>-0.28753709172701242</v>
      </c>
      <c r="J2381">
        <f t="shared" si="112"/>
        <v>0.42860693442267345</v>
      </c>
      <c r="K2381">
        <v>1</v>
      </c>
      <c r="L2381">
        <f t="shared" si="113"/>
        <v>-0.8472150168325876</v>
      </c>
    </row>
    <row r="2382" spans="5:12" x14ac:dyDescent="0.3">
      <c r="E2382">
        <v>4816</v>
      </c>
      <c r="F2382">
        <v>0</v>
      </c>
      <c r="G2382">
        <v>26</v>
      </c>
      <c r="H2382">
        <v>2</v>
      </c>
      <c r="I2382">
        <f t="shared" si="111"/>
        <v>-0.10007833043803804</v>
      </c>
      <c r="J2382">
        <f t="shared" si="112"/>
        <v>0.47500127882482573</v>
      </c>
      <c r="K2382">
        <v>0</v>
      </c>
      <c r="L2382">
        <f t="shared" si="113"/>
        <v>-0.64435945225029079</v>
      </c>
    </row>
    <row r="2383" spans="5:12" x14ac:dyDescent="0.3">
      <c r="E2383">
        <v>4821</v>
      </c>
      <c r="F2383">
        <v>0</v>
      </c>
      <c r="G2383">
        <v>21</v>
      </c>
      <c r="H2383">
        <v>1</v>
      </c>
      <c r="I2383">
        <f t="shared" si="111"/>
        <v>-0.19890975020557955</v>
      </c>
      <c r="J2383">
        <f t="shared" si="112"/>
        <v>0.45043587221572295</v>
      </c>
      <c r="K2383">
        <v>0</v>
      </c>
      <c r="L2383">
        <f t="shared" si="113"/>
        <v>-0.59862980988341863</v>
      </c>
    </row>
    <row r="2384" spans="5:12" x14ac:dyDescent="0.3">
      <c r="E2384">
        <v>4822</v>
      </c>
      <c r="F2384">
        <v>0</v>
      </c>
      <c r="G2384">
        <v>26</v>
      </c>
      <c r="H2384">
        <v>0</v>
      </c>
      <c r="I2384">
        <f t="shared" si="111"/>
        <v>-0.59316564171123054</v>
      </c>
      <c r="J2384">
        <f t="shared" si="112"/>
        <v>0.35590883920341287</v>
      </c>
      <c r="K2384">
        <v>0</v>
      </c>
      <c r="L2384">
        <f t="shared" si="113"/>
        <v>-0.43991500886364249</v>
      </c>
    </row>
    <row r="2385" spans="5:12" x14ac:dyDescent="0.3">
      <c r="E2385">
        <v>4824</v>
      </c>
      <c r="F2385">
        <v>0</v>
      </c>
      <c r="G2385">
        <v>26</v>
      </c>
      <c r="H2385">
        <v>1</v>
      </c>
      <c r="I2385">
        <f t="shared" si="111"/>
        <v>-0.34662198607463429</v>
      </c>
      <c r="J2385">
        <f t="shared" si="112"/>
        <v>0.41420181963297931</v>
      </c>
      <c r="K2385">
        <v>1</v>
      </c>
      <c r="L2385">
        <f t="shared" si="113"/>
        <v>-0.88140193690384405</v>
      </c>
    </row>
    <row r="2386" spans="5:12" x14ac:dyDescent="0.3">
      <c r="E2386">
        <v>4825</v>
      </c>
      <c r="F2386">
        <v>0</v>
      </c>
      <c r="G2386">
        <v>26</v>
      </c>
      <c r="H2386">
        <v>2</v>
      </c>
      <c r="I2386">
        <f t="shared" si="111"/>
        <v>-0.10007833043803804</v>
      </c>
      <c r="J2386">
        <f t="shared" si="112"/>
        <v>0.47500127882482573</v>
      </c>
      <c r="K2386">
        <v>1</v>
      </c>
      <c r="L2386">
        <f t="shared" si="113"/>
        <v>-0.74443778268832894</v>
      </c>
    </row>
    <row r="2387" spans="5:12" x14ac:dyDescent="0.3">
      <c r="E2387">
        <v>4826</v>
      </c>
      <c r="F2387">
        <v>0</v>
      </c>
      <c r="G2387">
        <v>28</v>
      </c>
      <c r="H2387">
        <v>3</v>
      </c>
      <c r="I2387">
        <f t="shared" si="111"/>
        <v>8.7380430850936275E-2</v>
      </c>
      <c r="J2387">
        <f t="shared" si="112"/>
        <v>0.52183121874916027</v>
      </c>
      <c r="K2387">
        <v>1</v>
      </c>
      <c r="L2387">
        <f t="shared" si="113"/>
        <v>-0.65041107911334395</v>
      </c>
    </row>
    <row r="2388" spans="5:12" x14ac:dyDescent="0.3">
      <c r="E2388">
        <v>4828</v>
      </c>
      <c r="F2388">
        <v>0</v>
      </c>
      <c r="G2388">
        <v>23</v>
      </c>
      <c r="H2388">
        <v>1</v>
      </c>
      <c r="I2388">
        <f t="shared" si="111"/>
        <v>-0.25799464455320137</v>
      </c>
      <c r="J2388">
        <f t="shared" si="112"/>
        <v>0.43585673272397496</v>
      </c>
      <c r="K2388">
        <v>0</v>
      </c>
      <c r="L2388">
        <f t="shared" si="113"/>
        <v>-0.57244703974874178</v>
      </c>
    </row>
    <row r="2389" spans="5:12" x14ac:dyDescent="0.3">
      <c r="E2389">
        <v>4829</v>
      </c>
      <c r="F2389">
        <v>0</v>
      </c>
      <c r="G2389">
        <v>36</v>
      </c>
      <c r="H2389">
        <v>1</v>
      </c>
      <c r="I2389">
        <f t="shared" si="111"/>
        <v>-0.64204645781274361</v>
      </c>
      <c r="J2389">
        <f t="shared" si="112"/>
        <v>0.34478408142895112</v>
      </c>
      <c r="K2389">
        <v>1</v>
      </c>
      <c r="L2389">
        <f t="shared" si="113"/>
        <v>-1.0648369088077989</v>
      </c>
    </row>
    <row r="2390" spans="5:12" x14ac:dyDescent="0.3">
      <c r="E2390">
        <v>4830</v>
      </c>
      <c r="F2390">
        <v>0</v>
      </c>
      <c r="G2390">
        <v>29</v>
      </c>
      <c r="H2390">
        <v>1</v>
      </c>
      <c r="I2390">
        <f t="shared" si="111"/>
        <v>-0.43524932759606699</v>
      </c>
      <c r="J2390">
        <f t="shared" si="112"/>
        <v>0.39287353974417194</v>
      </c>
      <c r="K2390">
        <v>1</v>
      </c>
      <c r="L2390">
        <f t="shared" si="113"/>
        <v>-0.93426750071720044</v>
      </c>
    </row>
    <row r="2391" spans="5:12" x14ac:dyDescent="0.3">
      <c r="E2391">
        <v>4832</v>
      </c>
      <c r="F2391">
        <v>0</v>
      </c>
      <c r="G2391">
        <v>27</v>
      </c>
      <c r="H2391">
        <v>1</v>
      </c>
      <c r="I2391">
        <f t="shared" si="111"/>
        <v>-0.37616443324844512</v>
      </c>
      <c r="J2391">
        <f t="shared" si="112"/>
        <v>0.40705232119841905</v>
      </c>
      <c r="K2391">
        <v>0</v>
      </c>
      <c r="L2391">
        <f t="shared" si="113"/>
        <v>-0.52264911524029722</v>
      </c>
    </row>
    <row r="2392" spans="5:12" x14ac:dyDescent="0.3">
      <c r="E2392">
        <v>4833</v>
      </c>
      <c r="F2392">
        <v>0</v>
      </c>
      <c r="G2392">
        <v>21</v>
      </c>
      <c r="H2392">
        <v>0</v>
      </c>
      <c r="I2392">
        <f t="shared" si="111"/>
        <v>-0.4454534058421758</v>
      </c>
      <c r="J2392">
        <f t="shared" si="112"/>
        <v>0.39044230173252575</v>
      </c>
      <c r="K2392">
        <v>0</v>
      </c>
      <c r="L2392">
        <f t="shared" si="113"/>
        <v>-0.49502166962332822</v>
      </c>
    </row>
    <row r="2393" spans="5:12" x14ac:dyDescent="0.3">
      <c r="E2393">
        <v>4834</v>
      </c>
      <c r="F2393">
        <v>0</v>
      </c>
      <c r="G2393">
        <v>22</v>
      </c>
      <c r="H2393">
        <v>3</v>
      </c>
      <c r="I2393">
        <f t="shared" si="111"/>
        <v>0.26463511389380195</v>
      </c>
      <c r="J2393">
        <f t="shared" si="112"/>
        <v>0.56577536216396829</v>
      </c>
      <c r="K2393">
        <v>0</v>
      </c>
      <c r="L2393">
        <f t="shared" si="113"/>
        <v>-0.83419328008920057</v>
      </c>
    </row>
    <row r="2394" spans="5:12" x14ac:dyDescent="0.3">
      <c r="E2394">
        <v>4835</v>
      </c>
      <c r="F2394">
        <v>0</v>
      </c>
      <c r="G2394">
        <v>28</v>
      </c>
      <c r="H2394">
        <v>0</v>
      </c>
      <c r="I2394">
        <f t="shared" si="111"/>
        <v>-0.65225053605885241</v>
      </c>
      <c r="J2394">
        <f t="shared" si="112"/>
        <v>0.34248256352607059</v>
      </c>
      <c r="K2394">
        <v>0</v>
      </c>
      <c r="L2394">
        <f t="shared" si="113"/>
        <v>-0.41928399592986543</v>
      </c>
    </row>
    <row r="2395" spans="5:12" x14ac:dyDescent="0.3">
      <c r="E2395">
        <v>4836</v>
      </c>
      <c r="F2395">
        <v>0</v>
      </c>
      <c r="G2395">
        <v>23</v>
      </c>
      <c r="H2395">
        <v>1</v>
      </c>
      <c r="I2395">
        <f t="shared" si="111"/>
        <v>-0.25799464455320137</v>
      </c>
      <c r="J2395">
        <f t="shared" si="112"/>
        <v>0.43585673272397496</v>
      </c>
      <c r="K2395">
        <v>1</v>
      </c>
      <c r="L2395">
        <f t="shared" si="113"/>
        <v>-0.83044168430194298</v>
      </c>
    </row>
    <row r="2396" spans="5:12" x14ac:dyDescent="0.3">
      <c r="E2396">
        <v>4837</v>
      </c>
      <c r="F2396">
        <v>0</v>
      </c>
      <c r="G2396">
        <v>29</v>
      </c>
      <c r="H2396">
        <v>4</v>
      </c>
      <c r="I2396">
        <f t="shared" si="111"/>
        <v>0.30438163931372175</v>
      </c>
      <c r="J2396">
        <f t="shared" si="112"/>
        <v>0.57551329398122297</v>
      </c>
      <c r="K2396">
        <v>1</v>
      </c>
      <c r="L2396">
        <f t="shared" si="113"/>
        <v>-0.5524929512065061</v>
      </c>
    </row>
    <row r="2397" spans="5:12" x14ac:dyDescent="0.3">
      <c r="E2397">
        <v>4839</v>
      </c>
      <c r="F2397">
        <v>0</v>
      </c>
      <c r="G2397">
        <v>23</v>
      </c>
      <c r="H2397">
        <v>2</v>
      </c>
      <c r="I2397">
        <f t="shared" si="111"/>
        <v>-1.145098891660512E-2</v>
      </c>
      <c r="J2397">
        <f t="shared" si="112"/>
        <v>0.49713728405195118</v>
      </c>
      <c r="K2397">
        <v>0</v>
      </c>
      <c r="L2397">
        <f t="shared" si="113"/>
        <v>-0.68743807665548862</v>
      </c>
    </row>
    <row r="2398" spans="5:12" x14ac:dyDescent="0.3">
      <c r="E2398">
        <v>4841</v>
      </c>
      <c r="F2398">
        <v>0</v>
      </c>
      <c r="G2398">
        <v>25</v>
      </c>
      <c r="H2398">
        <v>0</v>
      </c>
      <c r="I2398">
        <f t="shared" si="111"/>
        <v>-0.56362319453741949</v>
      </c>
      <c r="J2398">
        <f t="shared" si="112"/>
        <v>0.36270953759513541</v>
      </c>
      <c r="K2398">
        <v>1</v>
      </c>
      <c r="L2398">
        <f t="shared" si="113"/>
        <v>-1.0141529369399391</v>
      </c>
    </row>
    <row r="2399" spans="5:12" x14ac:dyDescent="0.3">
      <c r="E2399">
        <v>4842</v>
      </c>
      <c r="F2399">
        <v>0</v>
      </c>
      <c r="G2399">
        <v>20</v>
      </c>
      <c r="H2399">
        <v>2</v>
      </c>
      <c r="I2399">
        <f t="shared" si="111"/>
        <v>7.7176352604827636E-2</v>
      </c>
      <c r="J2399">
        <f t="shared" si="112"/>
        <v>0.5192845172481646</v>
      </c>
      <c r="K2399">
        <v>0</v>
      </c>
      <c r="L2399">
        <f t="shared" si="113"/>
        <v>-0.73247969583903372</v>
      </c>
    </row>
    <row r="2400" spans="5:12" x14ac:dyDescent="0.3">
      <c r="E2400">
        <v>4846</v>
      </c>
      <c r="F2400">
        <v>0</v>
      </c>
      <c r="G2400">
        <v>27</v>
      </c>
      <c r="H2400">
        <v>1</v>
      </c>
      <c r="I2400">
        <f t="shared" si="111"/>
        <v>-0.37616443324844512</v>
      </c>
      <c r="J2400">
        <f t="shared" si="112"/>
        <v>0.40705232119841905</v>
      </c>
      <c r="K2400">
        <v>0</v>
      </c>
      <c r="L2400">
        <f t="shared" si="113"/>
        <v>-0.52264911524029722</v>
      </c>
    </row>
    <row r="2401" spans="5:12" x14ac:dyDescent="0.3">
      <c r="E2401">
        <v>4847</v>
      </c>
      <c r="F2401">
        <v>0</v>
      </c>
      <c r="G2401">
        <v>27</v>
      </c>
      <c r="H2401">
        <v>1</v>
      </c>
      <c r="I2401">
        <f t="shared" si="111"/>
        <v>-0.37616443324844512</v>
      </c>
      <c r="J2401">
        <f t="shared" si="112"/>
        <v>0.40705232119841905</v>
      </c>
      <c r="K2401">
        <v>0</v>
      </c>
      <c r="L2401">
        <f t="shared" si="113"/>
        <v>-0.52264911524029722</v>
      </c>
    </row>
    <row r="2402" spans="5:12" x14ac:dyDescent="0.3">
      <c r="E2402">
        <v>4848</v>
      </c>
      <c r="F2402">
        <v>0</v>
      </c>
      <c r="G2402">
        <v>30</v>
      </c>
      <c r="H2402">
        <v>1</v>
      </c>
      <c r="I2402">
        <f t="shared" si="111"/>
        <v>-0.46479177476987804</v>
      </c>
      <c r="J2402">
        <f t="shared" si="112"/>
        <v>0.38584969912226913</v>
      </c>
      <c r="K2402">
        <v>0</v>
      </c>
      <c r="L2402">
        <f t="shared" si="113"/>
        <v>-0.48751559108796061</v>
      </c>
    </row>
    <row r="2403" spans="5:12" x14ac:dyDescent="0.3">
      <c r="E2403">
        <v>4850</v>
      </c>
      <c r="F2403">
        <v>0</v>
      </c>
      <c r="G2403">
        <v>28</v>
      </c>
      <c r="H2403">
        <v>0</v>
      </c>
      <c r="I2403">
        <f t="shared" si="111"/>
        <v>-0.65225053605885241</v>
      </c>
      <c r="J2403">
        <f t="shared" si="112"/>
        <v>0.34248256352607059</v>
      </c>
      <c r="K2403">
        <v>0</v>
      </c>
      <c r="L2403">
        <f t="shared" si="113"/>
        <v>-0.41928399592986543</v>
      </c>
    </row>
    <row r="2404" spans="5:12" x14ac:dyDescent="0.3">
      <c r="E2404">
        <v>4851</v>
      </c>
      <c r="F2404">
        <v>0</v>
      </c>
      <c r="G2404">
        <v>27</v>
      </c>
      <c r="H2404">
        <v>1</v>
      </c>
      <c r="I2404">
        <f t="shared" si="111"/>
        <v>-0.37616443324844512</v>
      </c>
      <c r="J2404">
        <f t="shared" si="112"/>
        <v>0.40705232119841905</v>
      </c>
      <c r="K2404">
        <v>0</v>
      </c>
      <c r="L2404">
        <f t="shared" si="113"/>
        <v>-0.52264911524029722</v>
      </c>
    </row>
    <row r="2405" spans="5:12" x14ac:dyDescent="0.3">
      <c r="E2405">
        <v>4853</v>
      </c>
      <c r="F2405">
        <v>0</v>
      </c>
      <c r="G2405">
        <v>23</v>
      </c>
      <c r="H2405">
        <v>2</v>
      </c>
      <c r="I2405">
        <f t="shared" si="111"/>
        <v>-1.145098891660512E-2</v>
      </c>
      <c r="J2405">
        <f t="shared" si="112"/>
        <v>0.49713728405195118</v>
      </c>
      <c r="K2405">
        <v>0</v>
      </c>
      <c r="L2405">
        <f t="shared" si="113"/>
        <v>-0.68743807665548862</v>
      </c>
    </row>
    <row r="2406" spans="5:12" x14ac:dyDescent="0.3">
      <c r="E2406">
        <v>4858</v>
      </c>
      <c r="F2406">
        <v>0</v>
      </c>
      <c r="G2406">
        <v>27</v>
      </c>
      <c r="H2406">
        <v>2</v>
      </c>
      <c r="I2406">
        <f t="shared" si="111"/>
        <v>-0.12962077761184887</v>
      </c>
      <c r="J2406">
        <f t="shared" si="112"/>
        <v>0.46764010094237973</v>
      </c>
      <c r="K2406">
        <v>0</v>
      </c>
      <c r="L2406">
        <f t="shared" si="113"/>
        <v>-0.63043551637680539</v>
      </c>
    </row>
    <row r="2407" spans="5:12" x14ac:dyDescent="0.3">
      <c r="E2407">
        <v>4862</v>
      </c>
      <c r="F2407">
        <v>0</v>
      </c>
      <c r="G2407">
        <v>25</v>
      </c>
      <c r="H2407">
        <v>3</v>
      </c>
      <c r="I2407">
        <f t="shared" si="111"/>
        <v>0.1760077723723692</v>
      </c>
      <c r="J2407">
        <f t="shared" si="112"/>
        <v>0.54388870017775193</v>
      </c>
      <c r="K2407">
        <v>0</v>
      </c>
      <c r="L2407">
        <f t="shared" si="113"/>
        <v>-0.78501842069251448</v>
      </c>
    </row>
    <row r="2408" spans="5:12" x14ac:dyDescent="0.3">
      <c r="E2408">
        <v>4865</v>
      </c>
      <c r="F2408">
        <v>0</v>
      </c>
      <c r="G2408">
        <v>35</v>
      </c>
      <c r="H2408">
        <v>2</v>
      </c>
      <c r="I2408">
        <f t="shared" si="111"/>
        <v>-0.36596035500233637</v>
      </c>
      <c r="J2408">
        <f t="shared" si="112"/>
        <v>0.40951750166159506</v>
      </c>
      <c r="K2408">
        <v>1</v>
      </c>
      <c r="L2408">
        <f t="shared" si="113"/>
        <v>-0.89277563750194799</v>
      </c>
    </row>
    <row r="2409" spans="5:12" x14ac:dyDescent="0.3">
      <c r="E2409">
        <v>4866</v>
      </c>
      <c r="F2409">
        <v>0</v>
      </c>
      <c r="G2409">
        <v>24</v>
      </c>
      <c r="H2409">
        <v>0</v>
      </c>
      <c r="I2409">
        <f t="shared" si="111"/>
        <v>-0.53408074736360867</v>
      </c>
      <c r="J2409">
        <f t="shared" si="112"/>
        <v>0.36956562245441987</v>
      </c>
      <c r="K2409">
        <v>0</v>
      </c>
      <c r="L2409">
        <f t="shared" si="113"/>
        <v>-0.46134620901673484</v>
      </c>
    </row>
    <row r="2410" spans="5:12" x14ac:dyDescent="0.3">
      <c r="E2410">
        <v>4867</v>
      </c>
      <c r="F2410">
        <v>0</v>
      </c>
      <c r="G2410">
        <v>26</v>
      </c>
      <c r="H2410">
        <v>3</v>
      </c>
      <c r="I2410">
        <f t="shared" si="111"/>
        <v>0.14646532519855815</v>
      </c>
      <c r="J2410">
        <f t="shared" si="112"/>
        <v>0.53655101334266553</v>
      </c>
      <c r="K2410">
        <v>1</v>
      </c>
      <c r="L2410">
        <f t="shared" si="113"/>
        <v>-0.62259363598406614</v>
      </c>
    </row>
    <row r="2411" spans="5:12" x14ac:dyDescent="0.3">
      <c r="E2411">
        <v>4869</v>
      </c>
      <c r="F2411">
        <v>0</v>
      </c>
      <c r="G2411">
        <v>29</v>
      </c>
      <c r="H2411">
        <v>1</v>
      </c>
      <c r="I2411">
        <f t="shared" si="111"/>
        <v>-0.43524932759606699</v>
      </c>
      <c r="J2411">
        <f t="shared" si="112"/>
        <v>0.39287353974417194</v>
      </c>
      <c r="K2411">
        <v>1</v>
      </c>
      <c r="L2411">
        <f t="shared" si="113"/>
        <v>-0.93426750071720044</v>
      </c>
    </row>
    <row r="2412" spans="5:12" x14ac:dyDescent="0.3">
      <c r="E2412">
        <v>4870</v>
      </c>
      <c r="F2412">
        <v>0</v>
      </c>
      <c r="G2412">
        <v>21</v>
      </c>
      <c r="H2412">
        <v>2</v>
      </c>
      <c r="I2412">
        <f t="shared" si="111"/>
        <v>4.7633905431016699E-2</v>
      </c>
      <c r="J2412">
        <f t="shared" si="112"/>
        <v>0.51190622518510587</v>
      </c>
      <c r="K2412">
        <v>0</v>
      </c>
      <c r="L2412">
        <f t="shared" si="113"/>
        <v>-0.71724773008371656</v>
      </c>
    </row>
    <row r="2413" spans="5:12" x14ac:dyDescent="0.3">
      <c r="E2413">
        <v>4871</v>
      </c>
      <c r="F2413">
        <v>0</v>
      </c>
      <c r="G2413">
        <v>27</v>
      </c>
      <c r="H2413">
        <v>1</v>
      </c>
      <c r="I2413">
        <f t="shared" si="111"/>
        <v>-0.37616443324844512</v>
      </c>
      <c r="J2413">
        <f t="shared" si="112"/>
        <v>0.40705232119841905</v>
      </c>
      <c r="K2413">
        <v>1</v>
      </c>
      <c r="L2413">
        <f t="shared" si="113"/>
        <v>-0.89881354848874218</v>
      </c>
    </row>
    <row r="2414" spans="5:12" x14ac:dyDescent="0.3">
      <c r="E2414">
        <v>4873</v>
      </c>
      <c r="F2414">
        <v>0</v>
      </c>
      <c r="G2414">
        <v>29</v>
      </c>
      <c r="H2414">
        <v>3</v>
      </c>
      <c r="I2414">
        <f t="shared" si="111"/>
        <v>5.7837983677125449E-2</v>
      </c>
      <c r="J2414">
        <f t="shared" si="112"/>
        <v>0.5144554664027764</v>
      </c>
      <c r="K2414">
        <v>0</v>
      </c>
      <c r="L2414">
        <f t="shared" si="113"/>
        <v>-0.72248426817171418</v>
      </c>
    </row>
    <row r="2415" spans="5:12" x14ac:dyDescent="0.3">
      <c r="E2415">
        <v>4879</v>
      </c>
      <c r="F2415">
        <v>0</v>
      </c>
      <c r="G2415">
        <v>27</v>
      </c>
      <c r="H2415">
        <v>2</v>
      </c>
      <c r="I2415">
        <f t="shared" si="111"/>
        <v>-0.12962077761184887</v>
      </c>
      <c r="J2415">
        <f t="shared" si="112"/>
        <v>0.46764010094237973</v>
      </c>
      <c r="K2415">
        <v>0</v>
      </c>
      <c r="L2415">
        <f t="shared" si="113"/>
        <v>-0.63043551637680539</v>
      </c>
    </row>
    <row r="2416" spans="5:12" x14ac:dyDescent="0.3">
      <c r="E2416">
        <v>4880</v>
      </c>
      <c r="F2416">
        <v>0</v>
      </c>
      <c r="G2416">
        <v>34</v>
      </c>
      <c r="H2416">
        <v>2</v>
      </c>
      <c r="I2416">
        <f t="shared" si="111"/>
        <v>-0.33641790782852554</v>
      </c>
      <c r="J2416">
        <f t="shared" si="112"/>
        <v>0.41667987164133691</v>
      </c>
      <c r="K2416">
        <v>1</v>
      </c>
      <c r="L2416">
        <f t="shared" si="113"/>
        <v>-0.87543704591687022</v>
      </c>
    </row>
    <row r="2417" spans="5:12" x14ac:dyDescent="0.3">
      <c r="E2417">
        <v>4881</v>
      </c>
      <c r="F2417">
        <v>0</v>
      </c>
      <c r="G2417">
        <v>22</v>
      </c>
      <c r="H2417">
        <v>1</v>
      </c>
      <c r="I2417">
        <f t="shared" si="111"/>
        <v>-0.22845219737939049</v>
      </c>
      <c r="J2417">
        <f t="shared" si="112"/>
        <v>0.44313405718131693</v>
      </c>
      <c r="K2417">
        <v>0</v>
      </c>
      <c r="L2417">
        <f t="shared" si="113"/>
        <v>-0.58543074518798954</v>
      </c>
    </row>
    <row r="2418" spans="5:12" x14ac:dyDescent="0.3">
      <c r="E2418">
        <v>4882</v>
      </c>
      <c r="F2418">
        <v>0</v>
      </c>
      <c r="G2418">
        <v>21</v>
      </c>
      <c r="H2418">
        <v>0</v>
      </c>
      <c r="I2418">
        <f t="shared" si="111"/>
        <v>-0.4454534058421758</v>
      </c>
      <c r="J2418">
        <f t="shared" si="112"/>
        <v>0.39044230173252575</v>
      </c>
      <c r="K2418">
        <v>0</v>
      </c>
      <c r="L2418">
        <f t="shared" si="113"/>
        <v>-0.49502166962332822</v>
      </c>
    </row>
    <row r="2419" spans="5:12" x14ac:dyDescent="0.3">
      <c r="E2419">
        <v>4883</v>
      </c>
      <c r="F2419">
        <v>0</v>
      </c>
      <c r="G2419">
        <v>10</v>
      </c>
      <c r="H2419">
        <v>0</v>
      </c>
      <c r="I2419">
        <f t="shared" si="111"/>
        <v>-0.12048648693025543</v>
      </c>
      <c r="J2419">
        <f t="shared" si="112"/>
        <v>0.46991476506132113</v>
      </c>
      <c r="K2419">
        <v>0</v>
      </c>
      <c r="L2419">
        <f t="shared" si="113"/>
        <v>-0.63471746472720547</v>
      </c>
    </row>
    <row r="2420" spans="5:12" x14ac:dyDescent="0.3">
      <c r="E2420">
        <v>4884</v>
      </c>
      <c r="F2420">
        <v>0</v>
      </c>
      <c r="G2420">
        <v>36</v>
      </c>
      <c r="H2420">
        <v>0</v>
      </c>
      <c r="I2420">
        <f t="shared" si="111"/>
        <v>-0.88859011344933991</v>
      </c>
      <c r="J2420">
        <f t="shared" si="112"/>
        <v>0.29140086419045025</v>
      </c>
      <c r="K2420">
        <v>0</v>
      </c>
      <c r="L2420">
        <f t="shared" si="113"/>
        <v>-0.34446530612595194</v>
      </c>
    </row>
    <row r="2421" spans="5:12" x14ac:dyDescent="0.3">
      <c r="E2421">
        <v>4885</v>
      </c>
      <c r="F2421">
        <v>0</v>
      </c>
      <c r="G2421">
        <v>31</v>
      </c>
      <c r="H2421">
        <v>0</v>
      </c>
      <c r="I2421">
        <f t="shared" si="111"/>
        <v>-0.74087787758028512</v>
      </c>
      <c r="J2421">
        <f t="shared" si="112"/>
        <v>0.3228122059411408</v>
      </c>
      <c r="K2421">
        <v>1</v>
      </c>
      <c r="L2421">
        <f t="shared" si="113"/>
        <v>-1.1306845305963285</v>
      </c>
    </row>
    <row r="2422" spans="5:12" x14ac:dyDescent="0.3">
      <c r="E2422">
        <v>4887</v>
      </c>
      <c r="F2422">
        <v>0</v>
      </c>
      <c r="G2422">
        <v>28</v>
      </c>
      <c r="H2422">
        <v>1</v>
      </c>
      <c r="I2422">
        <f t="shared" si="111"/>
        <v>-0.40570688042225617</v>
      </c>
      <c r="J2422">
        <f t="shared" si="112"/>
        <v>0.39994197604775911</v>
      </c>
      <c r="K2422">
        <v>1</v>
      </c>
      <c r="L2422">
        <f t="shared" si="113"/>
        <v>-0.91643580227695931</v>
      </c>
    </row>
    <row r="2423" spans="5:12" x14ac:dyDescent="0.3">
      <c r="E2423">
        <v>4888</v>
      </c>
      <c r="F2423">
        <v>0</v>
      </c>
      <c r="G2423">
        <v>27</v>
      </c>
      <c r="H2423">
        <v>0</v>
      </c>
      <c r="I2423">
        <f t="shared" si="111"/>
        <v>-0.62270808888504137</v>
      </c>
      <c r="J2423">
        <f t="shared" si="112"/>
        <v>0.34916578971949414</v>
      </c>
      <c r="K2423">
        <v>1</v>
      </c>
      <c r="L2423">
        <f t="shared" si="113"/>
        <v>-1.0522084274003227</v>
      </c>
    </row>
    <row r="2424" spans="5:12" x14ac:dyDescent="0.3">
      <c r="E2424">
        <v>4889</v>
      </c>
      <c r="F2424">
        <v>0</v>
      </c>
      <c r="G2424">
        <v>27</v>
      </c>
      <c r="H2424">
        <v>0</v>
      </c>
      <c r="I2424">
        <f t="shared" si="111"/>
        <v>-0.62270808888504137</v>
      </c>
      <c r="J2424">
        <f t="shared" si="112"/>
        <v>0.34916578971949414</v>
      </c>
      <c r="K2424">
        <v>0</v>
      </c>
      <c r="L2424">
        <f t="shared" si="113"/>
        <v>-0.42950033851528152</v>
      </c>
    </row>
    <row r="2425" spans="5:12" x14ac:dyDescent="0.3">
      <c r="E2425">
        <v>4891</v>
      </c>
      <c r="F2425">
        <v>0</v>
      </c>
      <c r="G2425">
        <v>29</v>
      </c>
      <c r="H2425">
        <v>2</v>
      </c>
      <c r="I2425">
        <f t="shared" si="111"/>
        <v>-0.18870567195947074</v>
      </c>
      <c r="J2425">
        <f t="shared" si="112"/>
        <v>0.4529630806334754</v>
      </c>
      <c r="K2425">
        <v>1</v>
      </c>
      <c r="L2425">
        <f t="shared" si="113"/>
        <v>-0.79194465652573676</v>
      </c>
    </row>
    <row r="2426" spans="5:12" x14ac:dyDescent="0.3">
      <c r="E2426">
        <v>4894</v>
      </c>
      <c r="F2426">
        <v>0</v>
      </c>
      <c r="G2426">
        <v>24</v>
      </c>
      <c r="H2426">
        <v>4</v>
      </c>
      <c r="I2426">
        <f t="shared" si="111"/>
        <v>0.45209387518277633</v>
      </c>
      <c r="J2426">
        <f t="shared" si="112"/>
        <v>0.6111369560483515</v>
      </c>
      <c r="K2426">
        <v>1</v>
      </c>
      <c r="L2426">
        <f t="shared" si="113"/>
        <v>-0.49243419427657925</v>
      </c>
    </row>
    <row r="2427" spans="5:12" x14ac:dyDescent="0.3">
      <c r="E2427">
        <v>4898</v>
      </c>
      <c r="F2427">
        <v>0</v>
      </c>
      <c r="G2427">
        <v>25</v>
      </c>
      <c r="H2427">
        <v>3</v>
      </c>
      <c r="I2427">
        <f t="shared" si="111"/>
        <v>0.1760077723723692</v>
      </c>
      <c r="J2427">
        <f t="shared" si="112"/>
        <v>0.54388870017775193</v>
      </c>
      <c r="K2427">
        <v>0</v>
      </c>
      <c r="L2427">
        <f t="shared" si="113"/>
        <v>-0.78501842069251448</v>
      </c>
    </row>
    <row r="2428" spans="5:12" x14ac:dyDescent="0.3">
      <c r="E2428">
        <v>4899</v>
      </c>
      <c r="F2428">
        <v>0</v>
      </c>
      <c r="G2428">
        <v>27</v>
      </c>
      <c r="H2428">
        <v>3</v>
      </c>
      <c r="I2428">
        <f t="shared" si="111"/>
        <v>0.11692287802474732</v>
      </c>
      <c r="J2428">
        <f t="shared" si="112"/>
        <v>0.52919746397064094</v>
      </c>
      <c r="K2428">
        <v>1</v>
      </c>
      <c r="L2428">
        <f t="shared" si="113"/>
        <v>-0.63639363894737511</v>
      </c>
    </row>
    <row r="2429" spans="5:12" x14ac:dyDescent="0.3">
      <c r="E2429">
        <v>4900</v>
      </c>
      <c r="F2429">
        <v>0</v>
      </c>
      <c r="G2429">
        <v>20</v>
      </c>
      <c r="H2429">
        <v>2</v>
      </c>
      <c r="I2429">
        <f t="shared" si="111"/>
        <v>7.7176352604827636E-2</v>
      </c>
      <c r="J2429">
        <f t="shared" si="112"/>
        <v>0.5192845172481646</v>
      </c>
      <c r="K2429">
        <v>1</v>
      </c>
      <c r="L2429">
        <f t="shared" si="113"/>
        <v>-0.65530334323420625</v>
      </c>
    </row>
    <row r="2430" spans="5:12" x14ac:dyDescent="0.3">
      <c r="E2430">
        <v>4903</v>
      </c>
      <c r="F2430">
        <v>0</v>
      </c>
      <c r="G2430">
        <v>26</v>
      </c>
      <c r="H2430">
        <v>2</v>
      </c>
      <c r="I2430">
        <f t="shared" si="111"/>
        <v>-0.10007833043803804</v>
      </c>
      <c r="J2430">
        <f t="shared" si="112"/>
        <v>0.47500127882482573</v>
      </c>
      <c r="K2430">
        <v>0</v>
      </c>
      <c r="L2430">
        <f t="shared" si="113"/>
        <v>-0.64435945225029079</v>
      </c>
    </row>
    <row r="2431" spans="5:12" x14ac:dyDescent="0.3">
      <c r="E2431">
        <v>4907</v>
      </c>
      <c r="F2431">
        <v>0</v>
      </c>
      <c r="G2431">
        <v>30</v>
      </c>
      <c r="H2431">
        <v>2</v>
      </c>
      <c r="I2431">
        <f t="shared" si="111"/>
        <v>-0.21824811913328179</v>
      </c>
      <c r="J2431">
        <f t="shared" si="112"/>
        <v>0.44565351954673166</v>
      </c>
      <c r="K2431">
        <v>0</v>
      </c>
      <c r="L2431">
        <f t="shared" si="113"/>
        <v>-0.5899653717452944</v>
      </c>
    </row>
    <row r="2432" spans="5:12" x14ac:dyDescent="0.3">
      <c r="E2432">
        <v>4908</v>
      </c>
      <c r="F2432">
        <v>0</v>
      </c>
      <c r="G2432">
        <v>25</v>
      </c>
      <c r="H2432">
        <v>2</v>
      </c>
      <c r="I2432">
        <f t="shared" si="111"/>
        <v>-7.0535883264226995E-2</v>
      </c>
      <c r="J2432">
        <f t="shared" si="112"/>
        <v>0.48237333675538246</v>
      </c>
      <c r="K2432">
        <v>1</v>
      </c>
      <c r="L2432">
        <f t="shared" si="113"/>
        <v>-0.729036907162675</v>
      </c>
    </row>
    <row r="2433" spans="5:12" x14ac:dyDescent="0.3">
      <c r="E2433">
        <v>4910</v>
      </c>
      <c r="F2433">
        <v>0</v>
      </c>
      <c r="G2433">
        <v>24</v>
      </c>
      <c r="H2433">
        <v>1</v>
      </c>
      <c r="I2433">
        <f t="shared" si="111"/>
        <v>-0.28753709172701242</v>
      </c>
      <c r="J2433">
        <f t="shared" si="112"/>
        <v>0.42860693442267345</v>
      </c>
      <c r="K2433">
        <v>0</v>
      </c>
      <c r="L2433">
        <f t="shared" si="113"/>
        <v>-0.55967792510557524</v>
      </c>
    </row>
    <row r="2434" spans="5:12" x14ac:dyDescent="0.3">
      <c r="E2434">
        <v>4911</v>
      </c>
      <c r="F2434">
        <v>0</v>
      </c>
      <c r="G2434">
        <v>20</v>
      </c>
      <c r="H2434">
        <v>0</v>
      </c>
      <c r="I2434">
        <f t="shared" si="111"/>
        <v>-0.41591095866836486</v>
      </c>
      <c r="J2434">
        <f t="shared" si="112"/>
        <v>0.39749563466027021</v>
      </c>
      <c r="K2434">
        <v>0</v>
      </c>
      <c r="L2434">
        <f t="shared" si="113"/>
        <v>-0.50666036826642979</v>
      </c>
    </row>
    <row r="2435" spans="5:12" x14ac:dyDescent="0.3">
      <c r="E2435">
        <v>4912</v>
      </c>
      <c r="F2435">
        <v>0</v>
      </c>
      <c r="G2435">
        <v>24</v>
      </c>
      <c r="H2435">
        <v>3</v>
      </c>
      <c r="I2435">
        <f t="shared" si="111"/>
        <v>0.20555021954618002</v>
      </c>
      <c r="J2435">
        <f t="shared" si="112"/>
        <v>0.55120738524190083</v>
      </c>
      <c r="K2435">
        <v>1</v>
      </c>
      <c r="L2435">
        <f t="shared" si="113"/>
        <v>-0.59564416089294625</v>
      </c>
    </row>
    <row r="2436" spans="5:12" x14ac:dyDescent="0.3">
      <c r="E2436">
        <v>4913</v>
      </c>
      <c r="F2436">
        <v>0</v>
      </c>
      <c r="G2436">
        <v>23</v>
      </c>
      <c r="H2436">
        <v>0</v>
      </c>
      <c r="I2436">
        <f t="shared" si="111"/>
        <v>-0.50453830018979762</v>
      </c>
      <c r="J2436">
        <f t="shared" si="112"/>
        <v>0.37647474563043315</v>
      </c>
      <c r="K2436">
        <v>1</v>
      </c>
      <c r="L2436">
        <f t="shared" si="113"/>
        <v>-0.97690431067072625</v>
      </c>
    </row>
    <row r="2437" spans="5:12" x14ac:dyDescent="0.3">
      <c r="E2437">
        <v>4914</v>
      </c>
      <c r="F2437">
        <v>0</v>
      </c>
      <c r="G2437">
        <v>28</v>
      </c>
      <c r="H2437">
        <v>0</v>
      </c>
      <c r="I2437">
        <f t="shared" si="111"/>
        <v>-0.65225053605885241</v>
      </c>
      <c r="J2437">
        <f t="shared" si="112"/>
        <v>0.34248256352607059</v>
      </c>
      <c r="K2437">
        <v>0</v>
      </c>
      <c r="L2437">
        <f t="shared" si="113"/>
        <v>-0.41928399592986543</v>
      </c>
    </row>
    <row r="2438" spans="5:12" x14ac:dyDescent="0.3">
      <c r="E2438">
        <v>4915</v>
      </c>
      <c r="F2438">
        <v>0</v>
      </c>
      <c r="G2438">
        <v>24</v>
      </c>
      <c r="H2438">
        <v>1</v>
      </c>
      <c r="I2438">
        <f t="shared" si="111"/>
        <v>-0.28753709172701242</v>
      </c>
      <c r="J2438">
        <f t="shared" si="112"/>
        <v>0.42860693442267345</v>
      </c>
      <c r="K2438">
        <v>1</v>
      </c>
      <c r="L2438">
        <f t="shared" si="113"/>
        <v>-0.8472150168325876</v>
      </c>
    </row>
    <row r="2439" spans="5:12" x14ac:dyDescent="0.3">
      <c r="E2439">
        <v>4916</v>
      </c>
      <c r="F2439">
        <v>0</v>
      </c>
      <c r="G2439">
        <v>24</v>
      </c>
      <c r="H2439">
        <v>3</v>
      </c>
      <c r="I2439">
        <f t="shared" si="111"/>
        <v>0.20555021954618002</v>
      </c>
      <c r="J2439">
        <f t="shared" si="112"/>
        <v>0.55120738524190083</v>
      </c>
      <c r="K2439">
        <v>1</v>
      </c>
      <c r="L2439">
        <f t="shared" si="113"/>
        <v>-0.59564416089294625</v>
      </c>
    </row>
    <row r="2440" spans="5:12" x14ac:dyDescent="0.3">
      <c r="E2440">
        <v>4917</v>
      </c>
      <c r="F2440">
        <v>0</v>
      </c>
      <c r="G2440">
        <v>22</v>
      </c>
      <c r="H2440">
        <v>1</v>
      </c>
      <c r="I2440">
        <f t="shared" si="111"/>
        <v>-0.22845219737939049</v>
      </c>
      <c r="J2440">
        <f t="shared" si="112"/>
        <v>0.44313405718131693</v>
      </c>
      <c r="K2440">
        <v>1</v>
      </c>
      <c r="L2440">
        <f t="shared" si="113"/>
        <v>-0.81388294256737992</v>
      </c>
    </row>
    <row r="2441" spans="5:12" x14ac:dyDescent="0.3">
      <c r="E2441">
        <v>4918</v>
      </c>
      <c r="F2441">
        <v>0</v>
      </c>
      <c r="G2441">
        <v>24</v>
      </c>
      <c r="H2441">
        <v>3</v>
      </c>
      <c r="I2441">
        <f t="shared" si="111"/>
        <v>0.20555021954618002</v>
      </c>
      <c r="J2441">
        <f t="shared" si="112"/>
        <v>0.55120738524190083</v>
      </c>
      <c r="K2441">
        <v>0</v>
      </c>
      <c r="L2441">
        <f t="shared" si="113"/>
        <v>-0.80119438043912627</v>
      </c>
    </row>
    <row r="2442" spans="5:12" x14ac:dyDescent="0.3">
      <c r="E2442">
        <v>4921</v>
      </c>
      <c r="F2442">
        <v>0</v>
      </c>
      <c r="G2442">
        <v>21</v>
      </c>
      <c r="H2442">
        <v>0</v>
      </c>
      <c r="I2442">
        <f t="shared" si="111"/>
        <v>-0.4454534058421758</v>
      </c>
      <c r="J2442">
        <f t="shared" si="112"/>
        <v>0.39044230173252575</v>
      </c>
      <c r="K2442">
        <v>1</v>
      </c>
      <c r="L2442">
        <f t="shared" si="113"/>
        <v>-0.94047507546550391</v>
      </c>
    </row>
    <row r="2443" spans="5:12" x14ac:dyDescent="0.3">
      <c r="E2443">
        <v>4923</v>
      </c>
      <c r="F2443">
        <v>0</v>
      </c>
      <c r="G2443">
        <v>25</v>
      </c>
      <c r="H2443">
        <v>3</v>
      </c>
      <c r="I2443">
        <f t="shared" si="111"/>
        <v>0.1760077723723692</v>
      </c>
      <c r="J2443">
        <f t="shared" si="112"/>
        <v>0.54388870017775193</v>
      </c>
      <c r="K2443">
        <v>0</v>
      </c>
      <c r="L2443">
        <f t="shared" si="113"/>
        <v>-0.78501842069251448</v>
      </c>
    </row>
    <row r="2444" spans="5:12" x14ac:dyDescent="0.3">
      <c r="E2444">
        <v>4924</v>
      </c>
      <c r="F2444">
        <v>0</v>
      </c>
      <c r="G2444">
        <v>30</v>
      </c>
      <c r="H2444">
        <v>1</v>
      </c>
      <c r="I2444">
        <f t="shared" ref="I2444:I2486" si="114">$H$5+$H$6*G2444+H2444*$H$7</f>
        <v>-0.46479177476987804</v>
      </c>
      <c r="J2444">
        <f t="shared" ref="J2444:J2486" si="115">EXP(I2444)/(1+EXP(I2444))</f>
        <v>0.38584969912226913</v>
      </c>
      <c r="K2444">
        <v>0</v>
      </c>
      <c r="L2444">
        <f t="shared" ref="L2444:L2486" si="116">IF(K2444=1,LN(J2444),LN(1-J2444))</f>
        <v>-0.48751559108796061</v>
      </c>
    </row>
    <row r="2445" spans="5:12" x14ac:dyDescent="0.3">
      <c r="E2445">
        <v>4927</v>
      </c>
      <c r="F2445">
        <v>0</v>
      </c>
      <c r="G2445">
        <v>28</v>
      </c>
      <c r="H2445">
        <v>1</v>
      </c>
      <c r="I2445">
        <f t="shared" si="114"/>
        <v>-0.40570688042225617</v>
      </c>
      <c r="J2445">
        <f t="shared" si="115"/>
        <v>0.39994197604775911</v>
      </c>
      <c r="K2445">
        <v>0</v>
      </c>
      <c r="L2445">
        <f t="shared" si="116"/>
        <v>-0.5107289218547032</v>
      </c>
    </row>
    <row r="2446" spans="5:12" x14ac:dyDescent="0.3">
      <c r="E2446">
        <v>4928</v>
      </c>
      <c r="F2446">
        <v>0</v>
      </c>
      <c r="G2446">
        <v>26</v>
      </c>
      <c r="H2446">
        <v>2</v>
      </c>
      <c r="I2446">
        <f t="shared" si="114"/>
        <v>-0.10007833043803804</v>
      </c>
      <c r="J2446">
        <f t="shared" si="115"/>
        <v>0.47500127882482573</v>
      </c>
      <c r="K2446">
        <v>1</v>
      </c>
      <c r="L2446">
        <f t="shared" si="116"/>
        <v>-0.74443778268832894</v>
      </c>
    </row>
    <row r="2447" spans="5:12" x14ac:dyDescent="0.3">
      <c r="E2447">
        <v>4930</v>
      </c>
      <c r="F2447">
        <v>0</v>
      </c>
      <c r="G2447">
        <v>31</v>
      </c>
      <c r="H2447">
        <v>3</v>
      </c>
      <c r="I2447">
        <f t="shared" si="114"/>
        <v>-1.2469106704964261E-3</v>
      </c>
      <c r="J2447">
        <f t="shared" si="115"/>
        <v>0.49968827237276503</v>
      </c>
      <c r="K2447">
        <v>1</v>
      </c>
      <c r="L2447">
        <f t="shared" si="116"/>
        <v>-0.69377083024345854</v>
      </c>
    </row>
    <row r="2448" spans="5:12" x14ac:dyDescent="0.3">
      <c r="E2448">
        <v>4931</v>
      </c>
      <c r="F2448">
        <v>0</v>
      </c>
      <c r="G2448">
        <v>34</v>
      </c>
      <c r="H2448">
        <v>0</v>
      </c>
      <c r="I2448">
        <f t="shared" si="114"/>
        <v>-0.82950521910171804</v>
      </c>
      <c r="J2448">
        <f t="shared" si="115"/>
        <v>0.3037496991581693</v>
      </c>
      <c r="K2448">
        <v>0</v>
      </c>
      <c r="L2448">
        <f t="shared" si="116"/>
        <v>-0.36204605565193132</v>
      </c>
    </row>
    <row r="2449" spans="5:12" x14ac:dyDescent="0.3">
      <c r="E2449">
        <v>4933</v>
      </c>
      <c r="F2449">
        <v>0</v>
      </c>
      <c r="G2449">
        <v>27</v>
      </c>
      <c r="H2449">
        <v>2</v>
      </c>
      <c r="I2449">
        <f t="shared" si="114"/>
        <v>-0.12962077761184887</v>
      </c>
      <c r="J2449">
        <f t="shared" si="115"/>
        <v>0.46764010094237973</v>
      </c>
      <c r="K2449">
        <v>0</v>
      </c>
      <c r="L2449">
        <f t="shared" si="116"/>
        <v>-0.63043551637680539</v>
      </c>
    </row>
    <row r="2450" spans="5:12" x14ac:dyDescent="0.3">
      <c r="E2450">
        <v>4937</v>
      </c>
      <c r="F2450">
        <v>0</v>
      </c>
      <c r="G2450">
        <v>26</v>
      </c>
      <c r="H2450">
        <v>2</v>
      </c>
      <c r="I2450">
        <f t="shared" si="114"/>
        <v>-0.10007833043803804</v>
      </c>
      <c r="J2450">
        <f t="shared" si="115"/>
        <v>0.47500127882482573</v>
      </c>
      <c r="K2450">
        <v>1</v>
      </c>
      <c r="L2450">
        <f t="shared" si="116"/>
        <v>-0.74443778268832894</v>
      </c>
    </row>
    <row r="2451" spans="5:12" x14ac:dyDescent="0.3">
      <c r="E2451">
        <v>4938</v>
      </c>
      <c r="F2451">
        <v>0</v>
      </c>
      <c r="G2451">
        <v>25</v>
      </c>
      <c r="H2451">
        <v>1</v>
      </c>
      <c r="I2451">
        <f t="shared" si="114"/>
        <v>-0.31707953890082324</v>
      </c>
      <c r="J2451">
        <f t="shared" si="115"/>
        <v>0.4213876510165866</v>
      </c>
      <c r="K2451">
        <v>0</v>
      </c>
      <c r="L2451">
        <f t="shared" si="116"/>
        <v>-0.54712254379987779</v>
      </c>
    </row>
    <row r="2452" spans="5:12" x14ac:dyDescent="0.3">
      <c r="E2452">
        <v>4939</v>
      </c>
      <c r="F2452">
        <v>0</v>
      </c>
      <c r="G2452">
        <v>25</v>
      </c>
      <c r="H2452">
        <v>1</v>
      </c>
      <c r="I2452">
        <f t="shared" si="114"/>
        <v>-0.31707953890082324</v>
      </c>
      <c r="J2452">
        <f t="shared" si="115"/>
        <v>0.4213876510165866</v>
      </c>
      <c r="K2452">
        <v>0</v>
      </c>
      <c r="L2452">
        <f t="shared" si="116"/>
        <v>-0.54712254379987779</v>
      </c>
    </row>
    <row r="2453" spans="5:12" x14ac:dyDescent="0.3">
      <c r="E2453">
        <v>4943</v>
      </c>
      <c r="F2453">
        <v>0</v>
      </c>
      <c r="G2453">
        <v>25</v>
      </c>
      <c r="H2453">
        <v>0</v>
      </c>
      <c r="I2453">
        <f t="shared" si="114"/>
        <v>-0.56362319453741949</v>
      </c>
      <c r="J2453">
        <f t="shared" si="115"/>
        <v>0.36270953759513541</v>
      </c>
      <c r="K2453">
        <v>1</v>
      </c>
      <c r="L2453">
        <f t="shared" si="116"/>
        <v>-1.0141529369399391</v>
      </c>
    </row>
    <row r="2454" spans="5:12" x14ac:dyDescent="0.3">
      <c r="E2454">
        <v>4944</v>
      </c>
      <c r="F2454">
        <v>0</v>
      </c>
      <c r="G2454">
        <v>24</v>
      </c>
      <c r="H2454">
        <v>2</v>
      </c>
      <c r="I2454">
        <f t="shared" si="114"/>
        <v>-4.0993436090416169E-2</v>
      </c>
      <c r="J2454">
        <f t="shared" si="115"/>
        <v>0.48975307590091938</v>
      </c>
      <c r="K2454">
        <v>0</v>
      </c>
      <c r="L2454">
        <f t="shared" si="116"/>
        <v>-0.67286050553361465</v>
      </c>
    </row>
    <row r="2455" spans="5:12" x14ac:dyDescent="0.3">
      <c r="E2455">
        <v>4949</v>
      </c>
      <c r="F2455">
        <v>0</v>
      </c>
      <c r="G2455">
        <v>30</v>
      </c>
      <c r="H2455">
        <v>1</v>
      </c>
      <c r="I2455">
        <f t="shared" si="114"/>
        <v>-0.46479177476987804</v>
      </c>
      <c r="J2455">
        <f t="shared" si="115"/>
        <v>0.38584969912226913</v>
      </c>
      <c r="K2455">
        <v>0</v>
      </c>
      <c r="L2455">
        <f t="shared" si="116"/>
        <v>-0.48751559108796061</v>
      </c>
    </row>
    <row r="2456" spans="5:12" x14ac:dyDescent="0.3">
      <c r="E2456">
        <v>4950</v>
      </c>
      <c r="F2456">
        <v>0</v>
      </c>
      <c r="G2456">
        <v>27</v>
      </c>
      <c r="H2456">
        <v>1</v>
      </c>
      <c r="I2456">
        <f t="shared" si="114"/>
        <v>-0.37616443324844512</v>
      </c>
      <c r="J2456">
        <f t="shared" si="115"/>
        <v>0.40705232119841905</v>
      </c>
      <c r="K2456">
        <v>0</v>
      </c>
      <c r="L2456">
        <f t="shared" si="116"/>
        <v>-0.52264911524029722</v>
      </c>
    </row>
    <row r="2457" spans="5:12" x14ac:dyDescent="0.3">
      <c r="E2457">
        <v>4951</v>
      </c>
      <c r="F2457">
        <v>0</v>
      </c>
      <c r="G2457">
        <v>21</v>
      </c>
      <c r="H2457">
        <v>2</v>
      </c>
      <c r="I2457">
        <f t="shared" si="114"/>
        <v>4.7633905431016699E-2</v>
      </c>
      <c r="J2457">
        <f t="shared" si="115"/>
        <v>0.51190622518510587</v>
      </c>
      <c r="K2457">
        <v>0</v>
      </c>
      <c r="L2457">
        <f t="shared" si="116"/>
        <v>-0.71724773008371656</v>
      </c>
    </row>
    <row r="2458" spans="5:12" x14ac:dyDescent="0.3">
      <c r="E2458">
        <v>4952</v>
      </c>
      <c r="F2458">
        <v>0</v>
      </c>
      <c r="G2458">
        <v>24</v>
      </c>
      <c r="H2458">
        <v>1</v>
      </c>
      <c r="I2458">
        <f t="shared" si="114"/>
        <v>-0.28753709172701242</v>
      </c>
      <c r="J2458">
        <f t="shared" si="115"/>
        <v>0.42860693442267345</v>
      </c>
      <c r="K2458">
        <v>0</v>
      </c>
      <c r="L2458">
        <f t="shared" si="116"/>
        <v>-0.55967792510557524</v>
      </c>
    </row>
    <row r="2459" spans="5:12" x14ac:dyDescent="0.3">
      <c r="E2459">
        <v>4953</v>
      </c>
      <c r="F2459">
        <v>0</v>
      </c>
      <c r="G2459">
        <v>35</v>
      </c>
      <c r="H2459">
        <v>1</v>
      </c>
      <c r="I2459">
        <f t="shared" si="114"/>
        <v>-0.61250401063893256</v>
      </c>
      <c r="J2459">
        <f t="shared" si="115"/>
        <v>0.35148821105845679</v>
      </c>
      <c r="K2459">
        <v>0</v>
      </c>
      <c r="L2459">
        <f t="shared" si="116"/>
        <v>-0.43307509660668664</v>
      </c>
    </row>
    <row r="2460" spans="5:12" x14ac:dyDescent="0.3">
      <c r="E2460">
        <v>4954</v>
      </c>
      <c r="F2460">
        <v>0</v>
      </c>
      <c r="G2460">
        <v>27</v>
      </c>
      <c r="H2460">
        <v>0</v>
      </c>
      <c r="I2460">
        <f t="shared" si="114"/>
        <v>-0.62270808888504137</v>
      </c>
      <c r="J2460">
        <f t="shared" si="115"/>
        <v>0.34916578971949414</v>
      </c>
      <c r="K2460">
        <v>1</v>
      </c>
      <c r="L2460">
        <f t="shared" si="116"/>
        <v>-1.0522084274003227</v>
      </c>
    </row>
    <row r="2461" spans="5:12" x14ac:dyDescent="0.3">
      <c r="E2461">
        <v>4956</v>
      </c>
      <c r="F2461">
        <v>0</v>
      </c>
      <c r="G2461">
        <v>24</v>
      </c>
      <c r="H2461">
        <v>1</v>
      </c>
      <c r="I2461">
        <f t="shared" si="114"/>
        <v>-0.28753709172701242</v>
      </c>
      <c r="J2461">
        <f t="shared" si="115"/>
        <v>0.42860693442267345</v>
      </c>
      <c r="K2461">
        <v>1</v>
      </c>
      <c r="L2461">
        <f t="shared" si="116"/>
        <v>-0.8472150168325876</v>
      </c>
    </row>
    <row r="2462" spans="5:12" x14ac:dyDescent="0.3">
      <c r="E2462">
        <v>4957</v>
      </c>
      <c r="F2462">
        <v>0</v>
      </c>
      <c r="G2462">
        <v>22</v>
      </c>
      <c r="H2462">
        <v>2</v>
      </c>
      <c r="I2462">
        <f t="shared" si="114"/>
        <v>1.8091458257205761E-2</v>
      </c>
      <c r="J2462">
        <f t="shared" si="115"/>
        <v>0.50452274120688312</v>
      </c>
      <c r="K2462">
        <v>1</v>
      </c>
      <c r="L2462">
        <f t="shared" si="116"/>
        <v>-0.68414236348114144</v>
      </c>
    </row>
    <row r="2463" spans="5:12" x14ac:dyDescent="0.3">
      <c r="E2463">
        <v>4958</v>
      </c>
      <c r="F2463">
        <v>0</v>
      </c>
      <c r="G2463">
        <v>27</v>
      </c>
      <c r="H2463">
        <v>2</v>
      </c>
      <c r="I2463">
        <f t="shared" si="114"/>
        <v>-0.12962077761184887</v>
      </c>
      <c r="J2463">
        <f t="shared" si="115"/>
        <v>0.46764010094237973</v>
      </c>
      <c r="K2463">
        <v>0</v>
      </c>
      <c r="L2463">
        <f t="shared" si="116"/>
        <v>-0.63043551637680539</v>
      </c>
    </row>
    <row r="2464" spans="5:12" x14ac:dyDescent="0.3">
      <c r="E2464">
        <v>4959</v>
      </c>
      <c r="F2464">
        <v>0</v>
      </c>
      <c r="G2464">
        <v>31</v>
      </c>
      <c r="H2464">
        <v>1</v>
      </c>
      <c r="I2464">
        <f t="shared" si="114"/>
        <v>-0.49433422194368887</v>
      </c>
      <c r="J2464">
        <f t="shared" si="115"/>
        <v>0.37887306856506053</v>
      </c>
      <c r="K2464">
        <v>0</v>
      </c>
      <c r="L2464">
        <f t="shared" si="116"/>
        <v>-0.47621981948921732</v>
      </c>
    </row>
    <row r="2465" spans="5:12" x14ac:dyDescent="0.3">
      <c r="E2465">
        <v>4960</v>
      </c>
      <c r="F2465">
        <v>0</v>
      </c>
      <c r="G2465">
        <v>33</v>
      </c>
      <c r="H2465">
        <v>3</v>
      </c>
      <c r="I2465">
        <f t="shared" si="114"/>
        <v>-6.0331805018118301E-2</v>
      </c>
      <c r="J2465">
        <f t="shared" si="115"/>
        <v>0.48492162215053652</v>
      </c>
      <c r="K2465">
        <v>1</v>
      </c>
      <c r="L2465">
        <f t="shared" si="116"/>
        <v>-0.72376800491728377</v>
      </c>
    </row>
    <row r="2466" spans="5:12" x14ac:dyDescent="0.3">
      <c r="E2466">
        <v>4961</v>
      </c>
      <c r="F2466">
        <v>0</v>
      </c>
      <c r="G2466">
        <v>25</v>
      </c>
      <c r="H2466">
        <v>3</v>
      </c>
      <c r="I2466">
        <f t="shared" si="114"/>
        <v>0.1760077723723692</v>
      </c>
      <c r="J2466">
        <f t="shared" si="115"/>
        <v>0.54388870017775193</v>
      </c>
      <c r="K2466">
        <v>0</v>
      </c>
      <c r="L2466">
        <f t="shared" si="116"/>
        <v>-0.78501842069251448</v>
      </c>
    </row>
    <row r="2467" spans="5:12" x14ac:dyDescent="0.3">
      <c r="E2467">
        <v>4962</v>
      </c>
      <c r="F2467">
        <v>0</v>
      </c>
      <c r="G2467">
        <v>26</v>
      </c>
      <c r="H2467">
        <v>2</v>
      </c>
      <c r="I2467">
        <f t="shared" si="114"/>
        <v>-0.10007833043803804</v>
      </c>
      <c r="J2467">
        <f t="shared" si="115"/>
        <v>0.47500127882482573</v>
      </c>
      <c r="K2467">
        <v>1</v>
      </c>
      <c r="L2467">
        <f t="shared" si="116"/>
        <v>-0.74443778268832894</v>
      </c>
    </row>
    <row r="2468" spans="5:12" x14ac:dyDescent="0.3">
      <c r="E2468">
        <v>4963</v>
      </c>
      <c r="F2468">
        <v>0</v>
      </c>
      <c r="G2468">
        <v>20</v>
      </c>
      <c r="H2468">
        <v>2</v>
      </c>
      <c r="I2468">
        <f t="shared" si="114"/>
        <v>7.7176352604827636E-2</v>
      </c>
      <c r="J2468">
        <f t="shared" si="115"/>
        <v>0.5192845172481646</v>
      </c>
      <c r="K2468">
        <v>0</v>
      </c>
      <c r="L2468">
        <f t="shared" si="116"/>
        <v>-0.73247969583903372</v>
      </c>
    </row>
    <row r="2469" spans="5:12" x14ac:dyDescent="0.3">
      <c r="E2469">
        <v>4965</v>
      </c>
      <c r="F2469">
        <v>0</v>
      </c>
      <c r="G2469">
        <v>37</v>
      </c>
      <c r="H2469">
        <v>1</v>
      </c>
      <c r="I2469">
        <f t="shared" si="114"/>
        <v>-0.67158890498655444</v>
      </c>
      <c r="J2469">
        <f t="shared" si="115"/>
        <v>0.33814114973870868</v>
      </c>
      <c r="K2469">
        <v>0</v>
      </c>
      <c r="L2469">
        <f t="shared" si="116"/>
        <v>-0.41270296290709096</v>
      </c>
    </row>
    <row r="2470" spans="5:12" x14ac:dyDescent="0.3">
      <c r="E2470">
        <v>4966</v>
      </c>
      <c r="F2470">
        <v>0</v>
      </c>
      <c r="G2470">
        <v>25</v>
      </c>
      <c r="H2470">
        <v>2</v>
      </c>
      <c r="I2470">
        <f t="shared" si="114"/>
        <v>-7.0535883264226995E-2</v>
      </c>
      <c r="J2470">
        <f t="shared" si="115"/>
        <v>0.48237333675538246</v>
      </c>
      <c r="K2470">
        <v>1</v>
      </c>
      <c r="L2470">
        <f t="shared" si="116"/>
        <v>-0.729036907162675</v>
      </c>
    </row>
    <row r="2471" spans="5:12" x14ac:dyDescent="0.3">
      <c r="E2471">
        <v>4967</v>
      </c>
      <c r="F2471">
        <v>0</v>
      </c>
      <c r="G2471">
        <v>30</v>
      </c>
      <c r="H2471">
        <v>6</v>
      </c>
      <c r="I2471">
        <f t="shared" si="114"/>
        <v>0.76792650341310309</v>
      </c>
      <c r="J2471">
        <f t="shared" si="115"/>
        <v>0.68307218419886739</v>
      </c>
      <c r="K2471">
        <v>0</v>
      </c>
      <c r="L2471">
        <f t="shared" si="116"/>
        <v>-1.1490812414413292</v>
      </c>
    </row>
    <row r="2472" spans="5:12" x14ac:dyDescent="0.3">
      <c r="E2472">
        <v>4969</v>
      </c>
      <c r="F2472">
        <v>0</v>
      </c>
      <c r="G2472">
        <v>27</v>
      </c>
      <c r="H2472">
        <v>2</v>
      </c>
      <c r="I2472">
        <f t="shared" si="114"/>
        <v>-0.12962077761184887</v>
      </c>
      <c r="J2472">
        <f t="shared" si="115"/>
        <v>0.46764010094237973</v>
      </c>
      <c r="K2472">
        <v>1</v>
      </c>
      <c r="L2472">
        <f t="shared" si="116"/>
        <v>-0.76005629398865437</v>
      </c>
    </row>
    <row r="2473" spans="5:12" x14ac:dyDescent="0.3">
      <c r="E2473">
        <v>4970</v>
      </c>
      <c r="F2473">
        <v>0</v>
      </c>
      <c r="G2473">
        <v>25</v>
      </c>
      <c r="H2473">
        <v>0</v>
      </c>
      <c r="I2473">
        <f t="shared" si="114"/>
        <v>-0.56362319453741949</v>
      </c>
      <c r="J2473">
        <f t="shared" si="115"/>
        <v>0.36270953759513541</v>
      </c>
      <c r="K2473">
        <v>0</v>
      </c>
      <c r="L2473">
        <f t="shared" si="116"/>
        <v>-0.45052974240251975</v>
      </c>
    </row>
    <row r="2474" spans="5:12" x14ac:dyDescent="0.3">
      <c r="E2474">
        <v>4973</v>
      </c>
      <c r="F2474">
        <v>0</v>
      </c>
      <c r="G2474">
        <v>33</v>
      </c>
      <c r="H2474">
        <v>0</v>
      </c>
      <c r="I2474">
        <f t="shared" si="114"/>
        <v>-0.79996277192790699</v>
      </c>
      <c r="J2474">
        <f t="shared" si="115"/>
        <v>0.31003348237431105</v>
      </c>
      <c r="K2474">
        <v>1</v>
      </c>
      <c r="L2474">
        <f t="shared" si="116"/>
        <v>-1.1710749796762845</v>
      </c>
    </row>
    <row r="2475" spans="5:12" x14ac:dyDescent="0.3">
      <c r="E2475">
        <v>4976</v>
      </c>
      <c r="F2475">
        <v>0</v>
      </c>
      <c r="G2475">
        <v>27</v>
      </c>
      <c r="H2475">
        <v>1</v>
      </c>
      <c r="I2475">
        <f t="shared" si="114"/>
        <v>-0.37616443324844512</v>
      </c>
      <c r="J2475">
        <f t="shared" si="115"/>
        <v>0.40705232119841905</v>
      </c>
      <c r="K2475">
        <v>0</v>
      </c>
      <c r="L2475">
        <f t="shared" si="116"/>
        <v>-0.52264911524029722</v>
      </c>
    </row>
    <row r="2476" spans="5:12" x14ac:dyDescent="0.3">
      <c r="E2476">
        <v>4978</v>
      </c>
      <c r="F2476">
        <v>0</v>
      </c>
      <c r="G2476">
        <v>27</v>
      </c>
      <c r="H2476">
        <v>2</v>
      </c>
      <c r="I2476">
        <f t="shared" si="114"/>
        <v>-0.12962077761184887</v>
      </c>
      <c r="J2476">
        <f t="shared" si="115"/>
        <v>0.46764010094237973</v>
      </c>
      <c r="K2476">
        <v>1</v>
      </c>
      <c r="L2476">
        <f t="shared" si="116"/>
        <v>-0.76005629398865437</v>
      </c>
    </row>
    <row r="2477" spans="5:12" x14ac:dyDescent="0.3">
      <c r="E2477">
        <v>4980</v>
      </c>
      <c r="F2477">
        <v>0</v>
      </c>
      <c r="G2477">
        <v>34</v>
      </c>
      <c r="H2477">
        <v>3</v>
      </c>
      <c r="I2477">
        <f t="shared" si="114"/>
        <v>-8.9874252191929349E-2</v>
      </c>
      <c r="J2477">
        <f t="shared" si="115"/>
        <v>0.47754654867489654</v>
      </c>
      <c r="K2477">
        <v>0</v>
      </c>
      <c r="L2477">
        <f t="shared" si="116"/>
        <v>-0.64921938748478358</v>
      </c>
    </row>
    <row r="2478" spans="5:12" x14ac:dyDescent="0.3">
      <c r="E2478">
        <v>4982</v>
      </c>
      <c r="F2478">
        <v>0</v>
      </c>
      <c r="G2478">
        <v>28</v>
      </c>
      <c r="H2478">
        <v>0</v>
      </c>
      <c r="I2478">
        <f t="shared" si="114"/>
        <v>-0.65225053605885241</v>
      </c>
      <c r="J2478">
        <f t="shared" si="115"/>
        <v>0.34248256352607059</v>
      </c>
      <c r="K2478">
        <v>1</v>
      </c>
      <c r="L2478">
        <f t="shared" si="116"/>
        <v>-1.0715345319887177</v>
      </c>
    </row>
    <row r="2479" spans="5:12" x14ac:dyDescent="0.3">
      <c r="E2479">
        <v>4983</v>
      </c>
      <c r="F2479">
        <v>0</v>
      </c>
      <c r="G2479">
        <v>32</v>
      </c>
      <c r="H2479">
        <v>2</v>
      </c>
      <c r="I2479">
        <f t="shared" si="114"/>
        <v>-0.27733301348090367</v>
      </c>
      <c r="J2479">
        <f t="shared" si="115"/>
        <v>0.43110774424711629</v>
      </c>
      <c r="K2479">
        <v>0</v>
      </c>
      <c r="L2479">
        <f t="shared" si="116"/>
        <v>-0.5640642199867002</v>
      </c>
    </row>
    <row r="2480" spans="5:12" x14ac:dyDescent="0.3">
      <c r="E2480">
        <v>4985</v>
      </c>
      <c r="F2480">
        <v>0</v>
      </c>
      <c r="G2480">
        <v>21</v>
      </c>
      <c r="H2480">
        <v>1</v>
      </c>
      <c r="I2480">
        <f t="shared" si="114"/>
        <v>-0.19890975020557955</v>
      </c>
      <c r="J2480">
        <f t="shared" si="115"/>
        <v>0.45043587221572295</v>
      </c>
      <c r="K2480">
        <v>0</v>
      </c>
      <c r="L2480">
        <f t="shared" si="116"/>
        <v>-0.59862980988341863</v>
      </c>
    </row>
    <row r="2481" spans="5:12" x14ac:dyDescent="0.3">
      <c r="E2481">
        <v>4989</v>
      </c>
      <c r="F2481">
        <v>0</v>
      </c>
      <c r="G2481">
        <v>27</v>
      </c>
      <c r="H2481">
        <v>2</v>
      </c>
      <c r="I2481">
        <f t="shared" si="114"/>
        <v>-0.12962077761184887</v>
      </c>
      <c r="J2481">
        <f t="shared" si="115"/>
        <v>0.46764010094237973</v>
      </c>
      <c r="K2481">
        <v>0</v>
      </c>
      <c r="L2481">
        <f t="shared" si="116"/>
        <v>-0.63043551637680539</v>
      </c>
    </row>
    <row r="2482" spans="5:12" x14ac:dyDescent="0.3">
      <c r="E2482">
        <v>4991</v>
      </c>
      <c r="F2482">
        <v>0</v>
      </c>
      <c r="G2482">
        <v>22</v>
      </c>
      <c r="H2482">
        <v>3</v>
      </c>
      <c r="I2482">
        <f t="shared" si="114"/>
        <v>0.26463511389380195</v>
      </c>
      <c r="J2482">
        <f t="shared" si="115"/>
        <v>0.56577536216396829</v>
      </c>
      <c r="K2482">
        <v>1</v>
      </c>
      <c r="L2482">
        <f t="shared" si="116"/>
        <v>-0.56955816619539879</v>
      </c>
    </row>
    <row r="2483" spans="5:12" x14ac:dyDescent="0.3">
      <c r="E2483">
        <v>4992</v>
      </c>
      <c r="F2483">
        <v>0</v>
      </c>
      <c r="G2483">
        <v>28</v>
      </c>
      <c r="H2483">
        <v>2</v>
      </c>
      <c r="I2483">
        <f t="shared" si="114"/>
        <v>-0.15916322478565992</v>
      </c>
      <c r="J2483">
        <f t="shared" si="115"/>
        <v>0.46029298303001775</v>
      </c>
      <c r="K2483">
        <v>0</v>
      </c>
      <c r="L2483">
        <f t="shared" si="116"/>
        <v>-0.61672884783008641</v>
      </c>
    </row>
    <row r="2484" spans="5:12" x14ac:dyDescent="0.3">
      <c r="E2484">
        <v>4994</v>
      </c>
      <c r="F2484">
        <v>0</v>
      </c>
      <c r="G2484">
        <v>24</v>
      </c>
      <c r="H2484">
        <v>2</v>
      </c>
      <c r="I2484">
        <f t="shared" si="114"/>
        <v>-4.0993436090416169E-2</v>
      </c>
      <c r="J2484">
        <f t="shared" si="115"/>
        <v>0.48975307590091938</v>
      </c>
      <c r="K2484">
        <v>0</v>
      </c>
      <c r="L2484">
        <f t="shared" si="116"/>
        <v>-0.67286050553361465</v>
      </c>
    </row>
    <row r="2485" spans="5:12" x14ac:dyDescent="0.3">
      <c r="E2485">
        <v>4996</v>
      </c>
      <c r="F2485">
        <v>0</v>
      </c>
      <c r="G2485">
        <v>21</v>
      </c>
      <c r="H2485">
        <v>1</v>
      </c>
      <c r="I2485">
        <f t="shared" si="114"/>
        <v>-0.19890975020557955</v>
      </c>
      <c r="J2485">
        <f t="shared" si="115"/>
        <v>0.45043587221572295</v>
      </c>
      <c r="K2485">
        <v>0</v>
      </c>
      <c r="L2485">
        <f t="shared" si="116"/>
        <v>-0.59862980988341863</v>
      </c>
    </row>
    <row r="2486" spans="5:12" x14ac:dyDescent="0.3">
      <c r="E2486">
        <v>4997</v>
      </c>
      <c r="F2486">
        <v>0</v>
      </c>
      <c r="G2486">
        <v>28</v>
      </c>
      <c r="H2486">
        <v>1</v>
      </c>
      <c r="I2486">
        <f t="shared" si="114"/>
        <v>-0.40570688042225617</v>
      </c>
      <c r="J2486">
        <f t="shared" si="115"/>
        <v>0.39994197604775911</v>
      </c>
      <c r="K2486">
        <v>0</v>
      </c>
      <c r="L2486">
        <f t="shared" si="116"/>
        <v>-0.5107289218547032</v>
      </c>
    </row>
  </sheetData>
  <sortState xmlns:xlrd2="http://schemas.microsoft.com/office/spreadsheetml/2017/richdata2" ref="E12:L5011">
    <sortCondition ref="F12:F501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B5453-CE53-4660-8EDB-D90379BA67D4}">
  <dimension ref="E5:L2536"/>
  <sheetViews>
    <sheetView topLeftCell="A3" workbookViewId="0">
      <selection activeCell="F8" sqref="F8"/>
    </sheetView>
  </sheetViews>
  <sheetFormatPr defaultRowHeight="14.4" x14ac:dyDescent="0.3"/>
  <cols>
    <col min="11" max="11" width="16" customWidth="1"/>
  </cols>
  <sheetData>
    <row r="5" spans="5:12" x14ac:dyDescent="0.3">
      <c r="G5" t="s">
        <v>3</v>
      </c>
      <c r="H5">
        <v>8.5578437711404439E-3</v>
      </c>
    </row>
    <row r="6" spans="5:12" x14ac:dyDescent="0.3">
      <c r="G6" t="s">
        <v>2</v>
      </c>
      <c r="H6">
        <v>-2.6199868959964189E-2</v>
      </c>
    </row>
    <row r="7" spans="5:12" x14ac:dyDescent="0.3">
      <c r="G7" t="s">
        <v>4</v>
      </c>
      <c r="H7">
        <v>0.29877327792913128</v>
      </c>
    </row>
    <row r="8" spans="5:12" x14ac:dyDescent="0.3">
      <c r="L8" t="s">
        <v>13</v>
      </c>
    </row>
    <row r="9" spans="5:12" x14ac:dyDescent="0.3">
      <c r="L9">
        <f>SUM(L12:L2536)</f>
        <v>-1648.3308099823926</v>
      </c>
    </row>
    <row r="10" spans="5:12" x14ac:dyDescent="0.3">
      <c r="J10">
        <f>AVERAGE(J12:J2536)</f>
        <v>0.56831688787749612</v>
      </c>
      <c r="K10">
        <f>AVERAGE(K12:K2536)</f>
        <v>0.56831683168316827</v>
      </c>
    </row>
    <row r="11" spans="5:12" x14ac:dyDescent="0.3">
      <c r="E11" t="s">
        <v>5</v>
      </c>
      <c r="F11" t="s">
        <v>6</v>
      </c>
      <c r="G11" t="s">
        <v>7</v>
      </c>
      <c r="H11" t="s">
        <v>8</v>
      </c>
      <c r="I11" t="s">
        <v>9</v>
      </c>
      <c r="J11" t="s">
        <v>10</v>
      </c>
      <c r="K11" t="s">
        <v>11</v>
      </c>
      <c r="L11" t="s">
        <v>12</v>
      </c>
    </row>
    <row r="12" spans="5:12" x14ac:dyDescent="0.3">
      <c r="E12">
        <v>5</v>
      </c>
      <c r="F12">
        <v>1</v>
      </c>
      <c r="G12">
        <v>27</v>
      </c>
      <c r="H12">
        <v>6</v>
      </c>
      <c r="I12">
        <f>$H$5+$H$6*G12+H12*$H$7</f>
        <v>1.093801049426895</v>
      </c>
      <c r="J12">
        <f t="shared" ref="J12:J75" si="0">EXP(I12)/(1+EXP(I12))</f>
        <v>0.74909680801635214</v>
      </c>
      <c r="K12">
        <v>0</v>
      </c>
      <c r="L12">
        <f t="shared" ref="L12:L75" si="1">IF(K12=1,LN(J12),LN(1-J12))</f>
        <v>-1.3826881035557803</v>
      </c>
    </row>
    <row r="13" spans="5:12" x14ac:dyDescent="0.3">
      <c r="E13">
        <v>6</v>
      </c>
      <c r="F13">
        <v>1</v>
      </c>
      <c r="G13">
        <v>24</v>
      </c>
      <c r="H13">
        <v>2</v>
      </c>
      <c r="I13">
        <f t="shared" ref="I13:I76" si="2">$H$5+$H$6*G13+H13*$H$7</f>
        <v>-2.2692455409737522E-2</v>
      </c>
      <c r="J13">
        <f t="shared" si="0"/>
        <v>0.49432712958136177</v>
      </c>
      <c r="K13">
        <v>1</v>
      </c>
      <c r="L13">
        <f t="shared" si="1"/>
        <v>-0.70455777532532804</v>
      </c>
    </row>
    <row r="14" spans="5:12" x14ac:dyDescent="0.3">
      <c r="E14">
        <v>7</v>
      </c>
      <c r="F14">
        <v>1</v>
      </c>
      <c r="G14">
        <v>27</v>
      </c>
      <c r="H14">
        <v>2</v>
      </c>
      <c r="I14">
        <f t="shared" si="2"/>
        <v>-0.10129206228963017</v>
      </c>
      <c r="J14">
        <f t="shared" si="0"/>
        <v>0.47469861358727639</v>
      </c>
      <c r="K14">
        <v>1</v>
      </c>
      <c r="L14">
        <f t="shared" si="1"/>
        <v>-0.74507517403735302</v>
      </c>
    </row>
    <row r="15" spans="5:12" x14ac:dyDescent="0.3">
      <c r="E15">
        <v>8</v>
      </c>
      <c r="F15">
        <v>1</v>
      </c>
      <c r="G15">
        <v>17</v>
      </c>
      <c r="H15">
        <v>2</v>
      </c>
      <c r="I15">
        <f t="shared" si="2"/>
        <v>0.16070662731001178</v>
      </c>
      <c r="J15">
        <f t="shared" si="0"/>
        <v>0.5400904106278378</v>
      </c>
      <c r="K15">
        <v>0</v>
      </c>
      <c r="L15">
        <f t="shared" si="1"/>
        <v>-0.77672535365959094</v>
      </c>
    </row>
    <row r="16" spans="5:12" x14ac:dyDescent="0.3">
      <c r="E16">
        <v>11</v>
      </c>
      <c r="F16">
        <v>1</v>
      </c>
      <c r="G16">
        <v>25</v>
      </c>
      <c r="H16">
        <v>0</v>
      </c>
      <c r="I16">
        <f t="shared" si="2"/>
        <v>-0.64643888022796425</v>
      </c>
      <c r="J16">
        <f t="shared" si="0"/>
        <v>0.34379247562939513</v>
      </c>
      <c r="K16">
        <v>0</v>
      </c>
      <c r="L16">
        <f t="shared" si="1"/>
        <v>-0.42127819193964378</v>
      </c>
    </row>
    <row r="17" spans="5:12" x14ac:dyDescent="0.3">
      <c r="E17">
        <v>13</v>
      </c>
      <c r="F17">
        <v>1</v>
      </c>
      <c r="G17">
        <v>19</v>
      </c>
      <c r="H17">
        <v>3</v>
      </c>
      <c r="I17">
        <f t="shared" si="2"/>
        <v>0.4070801673192147</v>
      </c>
      <c r="J17">
        <f t="shared" si="0"/>
        <v>0.60038755153454315</v>
      </c>
      <c r="K17">
        <v>0</v>
      </c>
      <c r="L17">
        <f t="shared" si="1"/>
        <v>-0.91726008037700379</v>
      </c>
    </row>
    <row r="18" spans="5:12" x14ac:dyDescent="0.3">
      <c r="E18">
        <v>15</v>
      </c>
      <c r="F18">
        <v>1</v>
      </c>
      <c r="G18">
        <v>24</v>
      </c>
      <c r="H18">
        <v>1</v>
      </c>
      <c r="I18">
        <f t="shared" si="2"/>
        <v>-0.3214657333388688</v>
      </c>
      <c r="J18">
        <f t="shared" si="0"/>
        <v>0.42031857899594743</v>
      </c>
      <c r="K18">
        <v>1</v>
      </c>
      <c r="L18">
        <f t="shared" si="1"/>
        <v>-0.86674233381778187</v>
      </c>
    </row>
    <row r="19" spans="5:12" x14ac:dyDescent="0.3">
      <c r="E19">
        <v>19</v>
      </c>
      <c r="F19">
        <v>1</v>
      </c>
      <c r="G19">
        <v>24</v>
      </c>
      <c r="H19">
        <v>2</v>
      </c>
      <c r="I19">
        <f t="shared" si="2"/>
        <v>-2.2692455409737522E-2</v>
      </c>
      <c r="J19">
        <f t="shared" si="0"/>
        <v>0.49432712958136177</v>
      </c>
      <c r="K19">
        <v>0</v>
      </c>
      <c r="L19">
        <f t="shared" si="1"/>
        <v>-0.68186531991559074</v>
      </c>
    </row>
    <row r="20" spans="5:12" x14ac:dyDescent="0.3">
      <c r="E20">
        <v>22</v>
      </c>
      <c r="F20">
        <v>1</v>
      </c>
      <c r="G20">
        <v>24</v>
      </c>
      <c r="H20">
        <v>2</v>
      </c>
      <c r="I20">
        <f t="shared" si="2"/>
        <v>-2.2692455409737522E-2</v>
      </c>
      <c r="J20">
        <f t="shared" si="0"/>
        <v>0.49432712958136177</v>
      </c>
      <c r="K20">
        <v>0</v>
      </c>
      <c r="L20">
        <f t="shared" si="1"/>
        <v>-0.68186531991559074</v>
      </c>
    </row>
    <row r="21" spans="5:12" x14ac:dyDescent="0.3">
      <c r="E21">
        <v>24</v>
      </c>
      <c r="F21">
        <v>1</v>
      </c>
      <c r="G21">
        <v>24</v>
      </c>
      <c r="H21">
        <v>4</v>
      </c>
      <c r="I21">
        <f t="shared" si="2"/>
        <v>0.57485410044852503</v>
      </c>
      <c r="J21">
        <f t="shared" si="0"/>
        <v>0.63988247736825998</v>
      </c>
      <c r="K21">
        <v>0</v>
      </c>
      <c r="L21">
        <f t="shared" si="1"/>
        <v>-1.0213248490509281</v>
      </c>
    </row>
    <row r="22" spans="5:12" x14ac:dyDescent="0.3">
      <c r="E22">
        <v>26</v>
      </c>
      <c r="F22">
        <v>1</v>
      </c>
      <c r="G22">
        <v>21</v>
      </c>
      <c r="H22">
        <v>4</v>
      </c>
      <c r="I22">
        <f t="shared" si="2"/>
        <v>0.65345370732841757</v>
      </c>
      <c r="J22">
        <f t="shared" si="0"/>
        <v>0.65778832514362162</v>
      </c>
      <c r="K22">
        <v>1</v>
      </c>
      <c r="L22">
        <f t="shared" si="1"/>
        <v>-0.41887209372213979</v>
      </c>
    </row>
    <row r="23" spans="5:12" x14ac:dyDescent="0.3">
      <c r="E23">
        <v>30</v>
      </c>
      <c r="F23">
        <v>1</v>
      </c>
      <c r="G23">
        <v>19</v>
      </c>
      <c r="H23">
        <v>2</v>
      </c>
      <c r="I23">
        <f t="shared" si="2"/>
        <v>0.10830688939008337</v>
      </c>
      <c r="J23">
        <f t="shared" si="0"/>
        <v>0.52705028500041673</v>
      </c>
      <c r="K23">
        <v>0</v>
      </c>
      <c r="L23">
        <f t="shared" si="1"/>
        <v>-0.74876620692471796</v>
      </c>
    </row>
    <row r="24" spans="5:12" x14ac:dyDescent="0.3">
      <c r="E24">
        <v>32</v>
      </c>
      <c r="F24">
        <v>1</v>
      </c>
      <c r="G24">
        <v>26</v>
      </c>
      <c r="H24">
        <v>4</v>
      </c>
      <c r="I24">
        <f t="shared" si="2"/>
        <v>0.52245436252859667</v>
      </c>
      <c r="J24">
        <f t="shared" si="0"/>
        <v>0.62772149902892471</v>
      </c>
      <c r="K24">
        <v>1</v>
      </c>
      <c r="L24">
        <f t="shared" si="1"/>
        <v>-0.46565868376099762</v>
      </c>
    </row>
    <row r="25" spans="5:12" x14ac:dyDescent="0.3">
      <c r="E25">
        <v>33</v>
      </c>
      <c r="F25">
        <v>1</v>
      </c>
      <c r="G25">
        <v>23</v>
      </c>
      <c r="H25">
        <v>1</v>
      </c>
      <c r="I25">
        <f t="shared" si="2"/>
        <v>-0.29526586437890462</v>
      </c>
      <c r="J25">
        <f t="shared" si="0"/>
        <v>0.42671518782677187</v>
      </c>
      <c r="K25">
        <v>1</v>
      </c>
      <c r="L25">
        <f t="shared" si="1"/>
        <v>-0.85163849573338335</v>
      </c>
    </row>
    <row r="26" spans="5:12" x14ac:dyDescent="0.3">
      <c r="E26">
        <v>34</v>
      </c>
      <c r="F26">
        <v>1</v>
      </c>
      <c r="G26">
        <v>28</v>
      </c>
      <c r="H26">
        <v>4</v>
      </c>
      <c r="I26">
        <f t="shared" si="2"/>
        <v>0.4700546246086682</v>
      </c>
      <c r="J26">
        <f t="shared" si="0"/>
        <v>0.61539668522197932</v>
      </c>
      <c r="K26">
        <v>1</v>
      </c>
      <c r="L26">
        <f t="shared" si="1"/>
        <v>-0.4854882024883263</v>
      </c>
    </row>
    <row r="27" spans="5:12" x14ac:dyDescent="0.3">
      <c r="E27">
        <v>36</v>
      </c>
      <c r="F27">
        <v>1</v>
      </c>
      <c r="G27">
        <v>18</v>
      </c>
      <c r="H27">
        <v>4</v>
      </c>
      <c r="I27">
        <f t="shared" si="2"/>
        <v>0.7320533142083101</v>
      </c>
      <c r="J27">
        <f t="shared" si="0"/>
        <v>0.67525569642275396</v>
      </c>
      <c r="K27">
        <v>1</v>
      </c>
      <c r="L27">
        <f t="shared" si="1"/>
        <v>-0.39266385032462642</v>
      </c>
    </row>
    <row r="28" spans="5:12" x14ac:dyDescent="0.3">
      <c r="E28">
        <v>37</v>
      </c>
      <c r="F28">
        <v>1</v>
      </c>
      <c r="G28">
        <v>20</v>
      </c>
      <c r="H28">
        <v>1</v>
      </c>
      <c r="I28">
        <f t="shared" si="2"/>
        <v>-0.21666625749901208</v>
      </c>
      <c r="J28">
        <f t="shared" si="0"/>
        <v>0.44604434638113039</v>
      </c>
      <c r="K28">
        <v>0</v>
      </c>
      <c r="L28">
        <f t="shared" si="1"/>
        <v>-0.59067064305820371</v>
      </c>
    </row>
    <row r="29" spans="5:12" x14ac:dyDescent="0.3">
      <c r="E29">
        <v>41</v>
      </c>
      <c r="F29">
        <v>1</v>
      </c>
      <c r="G29">
        <v>25</v>
      </c>
      <c r="H29">
        <v>4</v>
      </c>
      <c r="I29">
        <f t="shared" si="2"/>
        <v>0.54865423148856085</v>
      </c>
      <c r="J29">
        <f t="shared" si="0"/>
        <v>0.63382330610501603</v>
      </c>
      <c r="K29">
        <v>1</v>
      </c>
      <c r="L29">
        <f t="shared" si="1"/>
        <v>-0.45598506038337872</v>
      </c>
    </row>
    <row r="30" spans="5:12" x14ac:dyDescent="0.3">
      <c r="E30">
        <v>42</v>
      </c>
      <c r="F30">
        <v>1</v>
      </c>
      <c r="G30">
        <v>29</v>
      </c>
      <c r="H30">
        <v>3</v>
      </c>
      <c r="I30">
        <f t="shared" si="2"/>
        <v>0.1450814777195728</v>
      </c>
      <c r="J30">
        <f t="shared" si="0"/>
        <v>0.53620688290918372</v>
      </c>
      <c r="K30">
        <v>0</v>
      </c>
      <c r="L30">
        <f t="shared" si="1"/>
        <v>-0.7683166945234835</v>
      </c>
    </row>
    <row r="31" spans="5:12" x14ac:dyDescent="0.3">
      <c r="E31">
        <v>44</v>
      </c>
      <c r="F31">
        <v>1</v>
      </c>
      <c r="G31">
        <v>16</v>
      </c>
      <c r="H31">
        <v>3</v>
      </c>
      <c r="I31">
        <f t="shared" si="2"/>
        <v>0.48567977419910729</v>
      </c>
      <c r="J31">
        <f t="shared" si="0"/>
        <v>0.61908817076932576</v>
      </c>
      <c r="K31">
        <v>1</v>
      </c>
      <c r="L31">
        <f t="shared" si="1"/>
        <v>-0.47950757577997927</v>
      </c>
    </row>
    <row r="32" spans="5:12" x14ac:dyDescent="0.3">
      <c r="E32">
        <v>45</v>
      </c>
      <c r="F32">
        <v>1</v>
      </c>
      <c r="G32">
        <v>29</v>
      </c>
      <c r="H32">
        <v>2</v>
      </c>
      <c r="I32">
        <f t="shared" si="2"/>
        <v>-0.15369180020955853</v>
      </c>
      <c r="J32">
        <f t="shared" si="0"/>
        <v>0.46165250463765406</v>
      </c>
      <c r="K32">
        <v>0</v>
      </c>
      <c r="L32">
        <f t="shared" si="1"/>
        <v>-0.61925102516488106</v>
      </c>
    </row>
    <row r="33" spans="5:12" x14ac:dyDescent="0.3">
      <c r="E33">
        <v>46</v>
      </c>
      <c r="F33">
        <v>1</v>
      </c>
      <c r="G33">
        <v>27</v>
      </c>
      <c r="H33">
        <v>3</v>
      </c>
      <c r="I33">
        <f t="shared" si="2"/>
        <v>0.19748121563950116</v>
      </c>
      <c r="J33">
        <f t="shared" si="0"/>
        <v>0.54921047850505256</v>
      </c>
      <c r="K33">
        <v>0</v>
      </c>
      <c r="L33">
        <f t="shared" si="1"/>
        <v>-0.79675474133035107</v>
      </c>
    </row>
    <row r="34" spans="5:12" x14ac:dyDescent="0.3">
      <c r="E34">
        <v>47</v>
      </c>
      <c r="F34">
        <v>1</v>
      </c>
      <c r="G34">
        <v>29</v>
      </c>
      <c r="H34">
        <v>2</v>
      </c>
      <c r="I34">
        <f t="shared" si="2"/>
        <v>-0.15369180020955853</v>
      </c>
      <c r="J34">
        <f t="shared" si="0"/>
        <v>0.46165250463765406</v>
      </c>
      <c r="K34">
        <v>0</v>
      </c>
      <c r="L34">
        <f t="shared" si="1"/>
        <v>-0.61925102516488106</v>
      </c>
    </row>
    <row r="35" spans="5:12" x14ac:dyDescent="0.3">
      <c r="E35">
        <v>48</v>
      </c>
      <c r="F35">
        <v>1</v>
      </c>
      <c r="G35">
        <v>30</v>
      </c>
      <c r="H35">
        <v>3</v>
      </c>
      <c r="I35">
        <f t="shared" si="2"/>
        <v>0.11888160875960863</v>
      </c>
      <c r="J35">
        <f t="shared" si="0"/>
        <v>0.52968544878841084</v>
      </c>
      <c r="K35">
        <v>1</v>
      </c>
      <c r="L35">
        <f t="shared" si="1"/>
        <v>-0.63547194147462105</v>
      </c>
    </row>
    <row r="36" spans="5:12" x14ac:dyDescent="0.3">
      <c r="E36">
        <v>49</v>
      </c>
      <c r="F36">
        <v>1</v>
      </c>
      <c r="G36">
        <v>29</v>
      </c>
      <c r="H36">
        <v>1</v>
      </c>
      <c r="I36">
        <f t="shared" si="2"/>
        <v>-0.4524650781386898</v>
      </c>
      <c r="J36">
        <f t="shared" si="0"/>
        <v>0.3887748317375494</v>
      </c>
      <c r="K36">
        <v>1</v>
      </c>
      <c r="L36">
        <f t="shared" si="1"/>
        <v>-0.94475494167645147</v>
      </c>
    </row>
    <row r="37" spans="5:12" x14ac:dyDescent="0.3">
      <c r="E37">
        <v>50</v>
      </c>
      <c r="F37">
        <v>1</v>
      </c>
      <c r="G37">
        <v>24</v>
      </c>
      <c r="H37">
        <v>10</v>
      </c>
      <c r="I37">
        <f t="shared" si="2"/>
        <v>2.3674937680233126</v>
      </c>
      <c r="J37">
        <f t="shared" si="0"/>
        <v>0.91431471781615836</v>
      </c>
      <c r="K37">
        <v>0</v>
      </c>
      <c r="L37">
        <f t="shared" si="1"/>
        <v>-2.4570742046047278</v>
      </c>
    </row>
    <row r="38" spans="5:12" x14ac:dyDescent="0.3">
      <c r="E38">
        <v>55</v>
      </c>
      <c r="F38">
        <v>1</v>
      </c>
      <c r="G38">
        <v>15</v>
      </c>
      <c r="H38">
        <v>5</v>
      </c>
      <c r="I38">
        <f t="shared" si="2"/>
        <v>1.109426199017334</v>
      </c>
      <c r="J38">
        <f t="shared" si="0"/>
        <v>0.75202212172407112</v>
      </c>
      <c r="K38">
        <v>1</v>
      </c>
      <c r="L38">
        <f t="shared" si="1"/>
        <v>-0.28498953827870938</v>
      </c>
    </row>
    <row r="39" spans="5:12" x14ac:dyDescent="0.3">
      <c r="E39">
        <v>58</v>
      </c>
      <c r="F39">
        <v>1</v>
      </c>
      <c r="G39">
        <v>17</v>
      </c>
      <c r="H39">
        <v>6</v>
      </c>
      <c r="I39">
        <f t="shared" si="2"/>
        <v>1.3557997390265371</v>
      </c>
      <c r="J39">
        <f t="shared" si="0"/>
        <v>0.79507619716988487</v>
      </c>
      <c r="K39">
        <v>1</v>
      </c>
      <c r="L39">
        <f t="shared" si="1"/>
        <v>-0.22931732342398078</v>
      </c>
    </row>
    <row r="40" spans="5:12" x14ac:dyDescent="0.3">
      <c r="E40">
        <v>64</v>
      </c>
      <c r="F40">
        <v>1</v>
      </c>
      <c r="G40">
        <v>25</v>
      </c>
      <c r="H40">
        <v>4</v>
      </c>
      <c r="I40">
        <f t="shared" si="2"/>
        <v>0.54865423148856085</v>
      </c>
      <c r="J40">
        <f t="shared" si="0"/>
        <v>0.63382330610501603</v>
      </c>
      <c r="K40">
        <v>1</v>
      </c>
      <c r="L40">
        <f t="shared" si="1"/>
        <v>-0.45598506038337872</v>
      </c>
    </row>
    <row r="41" spans="5:12" x14ac:dyDescent="0.3">
      <c r="E41">
        <v>66</v>
      </c>
      <c r="F41">
        <v>1</v>
      </c>
      <c r="G41">
        <v>28</v>
      </c>
      <c r="H41">
        <v>0</v>
      </c>
      <c r="I41">
        <f t="shared" si="2"/>
        <v>-0.7250384871078569</v>
      </c>
      <c r="J41">
        <f t="shared" si="0"/>
        <v>0.3262844401410892</v>
      </c>
      <c r="K41">
        <v>0</v>
      </c>
      <c r="L41">
        <f t="shared" si="1"/>
        <v>-0.39494727515797889</v>
      </c>
    </row>
    <row r="42" spans="5:12" x14ac:dyDescent="0.3">
      <c r="E42">
        <v>68</v>
      </c>
      <c r="F42">
        <v>1</v>
      </c>
      <c r="G42">
        <v>27</v>
      </c>
      <c r="H42">
        <v>4</v>
      </c>
      <c r="I42">
        <f t="shared" si="2"/>
        <v>0.49625449356863238</v>
      </c>
      <c r="J42">
        <f t="shared" si="0"/>
        <v>0.62157872040419915</v>
      </c>
      <c r="K42">
        <v>1</v>
      </c>
      <c r="L42">
        <f t="shared" si="1"/>
        <v>-0.47549271409866006</v>
      </c>
    </row>
    <row r="43" spans="5:12" x14ac:dyDescent="0.3">
      <c r="E43">
        <v>69</v>
      </c>
      <c r="F43">
        <v>1</v>
      </c>
      <c r="G43">
        <v>19</v>
      </c>
      <c r="H43">
        <v>2</v>
      </c>
      <c r="I43">
        <f t="shared" si="2"/>
        <v>0.10830688939008337</v>
      </c>
      <c r="J43">
        <f t="shared" si="0"/>
        <v>0.52705028500041673</v>
      </c>
      <c r="K43">
        <v>0</v>
      </c>
      <c r="L43">
        <f t="shared" si="1"/>
        <v>-0.74876620692471796</v>
      </c>
    </row>
    <row r="44" spans="5:12" x14ac:dyDescent="0.3">
      <c r="E44">
        <v>73</v>
      </c>
      <c r="F44">
        <v>1</v>
      </c>
      <c r="G44">
        <v>17</v>
      </c>
      <c r="H44">
        <v>2</v>
      </c>
      <c r="I44">
        <f t="shared" si="2"/>
        <v>0.16070662731001178</v>
      </c>
      <c r="J44">
        <f t="shared" si="0"/>
        <v>0.5400904106278378</v>
      </c>
      <c r="K44">
        <v>1</v>
      </c>
      <c r="L44">
        <f t="shared" si="1"/>
        <v>-0.61601872634957922</v>
      </c>
    </row>
    <row r="45" spans="5:12" x14ac:dyDescent="0.3">
      <c r="E45">
        <v>74</v>
      </c>
      <c r="F45">
        <v>1</v>
      </c>
      <c r="G45">
        <v>21</v>
      </c>
      <c r="H45">
        <v>1</v>
      </c>
      <c r="I45">
        <f t="shared" si="2"/>
        <v>-0.24286612645897626</v>
      </c>
      <c r="J45">
        <f t="shared" si="0"/>
        <v>0.43958016026795405</v>
      </c>
      <c r="K45">
        <v>0</v>
      </c>
      <c r="L45">
        <f t="shared" si="1"/>
        <v>-0.57906906234072852</v>
      </c>
    </row>
    <row r="46" spans="5:12" x14ac:dyDescent="0.3">
      <c r="E46">
        <v>75</v>
      </c>
      <c r="F46">
        <v>1</v>
      </c>
      <c r="G46">
        <v>22</v>
      </c>
      <c r="H46">
        <v>2</v>
      </c>
      <c r="I46">
        <f t="shared" si="2"/>
        <v>2.9707282510190836E-2</v>
      </c>
      <c r="J46">
        <f t="shared" si="0"/>
        <v>0.50742627448097111</v>
      </c>
      <c r="K46">
        <v>0</v>
      </c>
      <c r="L46">
        <f t="shared" si="1"/>
        <v>-0.7081111330880564</v>
      </c>
    </row>
    <row r="47" spans="5:12" x14ac:dyDescent="0.3">
      <c r="E47">
        <v>77</v>
      </c>
      <c r="F47">
        <v>1</v>
      </c>
      <c r="G47">
        <v>18</v>
      </c>
      <c r="H47">
        <v>4</v>
      </c>
      <c r="I47">
        <f t="shared" si="2"/>
        <v>0.7320533142083101</v>
      </c>
      <c r="J47">
        <f t="shared" si="0"/>
        <v>0.67525569642275396</v>
      </c>
      <c r="K47">
        <v>1</v>
      </c>
      <c r="L47">
        <f t="shared" si="1"/>
        <v>-0.39266385032462642</v>
      </c>
    </row>
    <row r="48" spans="5:12" x14ac:dyDescent="0.3">
      <c r="E48">
        <v>78</v>
      </c>
      <c r="F48">
        <v>1</v>
      </c>
      <c r="G48">
        <v>28</v>
      </c>
      <c r="H48">
        <v>3</v>
      </c>
      <c r="I48">
        <f t="shared" si="2"/>
        <v>0.17128134667953698</v>
      </c>
      <c r="J48">
        <f t="shared" si="0"/>
        <v>0.54271595679397899</v>
      </c>
      <c r="K48">
        <v>0</v>
      </c>
      <c r="L48">
        <f t="shared" si="1"/>
        <v>-0.78245054241911072</v>
      </c>
    </row>
    <row r="49" spans="5:12" x14ac:dyDescent="0.3">
      <c r="E49">
        <v>81</v>
      </c>
      <c r="F49">
        <v>1</v>
      </c>
      <c r="G49">
        <v>22</v>
      </c>
      <c r="H49">
        <v>2</v>
      </c>
      <c r="I49">
        <f t="shared" si="2"/>
        <v>2.9707282510190836E-2</v>
      </c>
      <c r="J49">
        <f t="shared" si="0"/>
        <v>0.50742627448097111</v>
      </c>
      <c r="K49">
        <v>0</v>
      </c>
      <c r="L49">
        <f t="shared" si="1"/>
        <v>-0.7081111330880564</v>
      </c>
    </row>
    <row r="50" spans="5:12" x14ac:dyDescent="0.3">
      <c r="E50">
        <v>83</v>
      </c>
      <c r="F50">
        <v>1</v>
      </c>
      <c r="G50">
        <v>21</v>
      </c>
      <c r="H50">
        <v>3</v>
      </c>
      <c r="I50">
        <f t="shared" si="2"/>
        <v>0.35468042939928635</v>
      </c>
      <c r="J50">
        <f t="shared" si="0"/>
        <v>0.58775210883622442</v>
      </c>
      <c r="K50">
        <v>1</v>
      </c>
      <c r="L50">
        <f t="shared" si="1"/>
        <v>-0.53145000358672856</v>
      </c>
    </row>
    <row r="51" spans="5:12" x14ac:dyDescent="0.3">
      <c r="E51">
        <v>84</v>
      </c>
      <c r="F51">
        <v>1</v>
      </c>
      <c r="G51">
        <v>26</v>
      </c>
      <c r="H51">
        <v>5</v>
      </c>
      <c r="I51">
        <f t="shared" si="2"/>
        <v>0.82122764045772789</v>
      </c>
      <c r="J51">
        <f t="shared" si="0"/>
        <v>0.69449687194588039</v>
      </c>
      <c r="K51">
        <v>0</v>
      </c>
      <c r="L51">
        <f t="shared" si="1"/>
        <v>-1.1857952612932188</v>
      </c>
    </row>
    <row r="52" spans="5:12" x14ac:dyDescent="0.3">
      <c r="E52">
        <v>87</v>
      </c>
      <c r="F52">
        <v>1</v>
      </c>
      <c r="G52">
        <v>22</v>
      </c>
      <c r="H52">
        <v>3</v>
      </c>
      <c r="I52">
        <f t="shared" si="2"/>
        <v>0.32848056043932217</v>
      </c>
      <c r="J52">
        <f t="shared" si="0"/>
        <v>0.58138962792863169</v>
      </c>
      <c r="K52">
        <v>1</v>
      </c>
      <c r="L52">
        <f t="shared" si="1"/>
        <v>-0.54233413083652793</v>
      </c>
    </row>
    <row r="53" spans="5:12" x14ac:dyDescent="0.3">
      <c r="E53">
        <v>88</v>
      </c>
      <c r="F53">
        <v>1</v>
      </c>
      <c r="G53">
        <v>22</v>
      </c>
      <c r="H53">
        <v>4</v>
      </c>
      <c r="I53">
        <f t="shared" si="2"/>
        <v>0.62725383836845339</v>
      </c>
      <c r="J53">
        <f t="shared" si="0"/>
        <v>0.65186651790725514</v>
      </c>
      <c r="K53">
        <v>0</v>
      </c>
      <c r="L53">
        <f t="shared" si="1"/>
        <v>-1.0551693035195095</v>
      </c>
    </row>
    <row r="54" spans="5:12" x14ac:dyDescent="0.3">
      <c r="E54">
        <v>90</v>
      </c>
      <c r="F54">
        <v>1</v>
      </c>
      <c r="G54">
        <v>16</v>
      </c>
      <c r="H54">
        <v>3</v>
      </c>
      <c r="I54">
        <f t="shared" si="2"/>
        <v>0.48567977419910729</v>
      </c>
      <c r="J54">
        <f t="shared" si="0"/>
        <v>0.61908817076932576</v>
      </c>
      <c r="K54">
        <v>0</v>
      </c>
      <c r="L54">
        <f t="shared" si="1"/>
        <v>-0.96518734997908628</v>
      </c>
    </row>
    <row r="55" spans="5:12" x14ac:dyDescent="0.3">
      <c r="E55">
        <v>93</v>
      </c>
      <c r="F55">
        <v>1</v>
      </c>
      <c r="G55">
        <v>25</v>
      </c>
      <c r="H55">
        <v>2</v>
      </c>
      <c r="I55">
        <f t="shared" si="2"/>
        <v>-4.8892324369701701E-2</v>
      </c>
      <c r="J55">
        <f t="shared" si="0"/>
        <v>0.48777935322390259</v>
      </c>
      <c r="K55">
        <v>0</v>
      </c>
      <c r="L55">
        <f t="shared" si="1"/>
        <v>-0.66899979604066184</v>
      </c>
    </row>
    <row r="56" spans="5:12" x14ac:dyDescent="0.3">
      <c r="E56">
        <v>94</v>
      </c>
      <c r="F56">
        <v>1</v>
      </c>
      <c r="G56">
        <v>20</v>
      </c>
      <c r="H56">
        <v>2</v>
      </c>
      <c r="I56">
        <f t="shared" si="2"/>
        <v>8.2107020430119193E-2</v>
      </c>
      <c r="J56">
        <f t="shared" si="0"/>
        <v>0.52051523100911756</v>
      </c>
      <c r="K56">
        <v>1</v>
      </c>
      <c r="L56">
        <f t="shared" si="1"/>
        <v>-0.65293612908988963</v>
      </c>
    </row>
    <row r="57" spans="5:12" x14ac:dyDescent="0.3">
      <c r="E57">
        <v>95</v>
      </c>
      <c r="F57">
        <v>1</v>
      </c>
      <c r="G57">
        <v>27</v>
      </c>
      <c r="H57">
        <v>4</v>
      </c>
      <c r="I57">
        <f t="shared" si="2"/>
        <v>0.49625449356863238</v>
      </c>
      <c r="J57">
        <f t="shared" si="0"/>
        <v>0.62157872040419915</v>
      </c>
      <c r="K57">
        <v>0</v>
      </c>
      <c r="L57">
        <f t="shared" si="1"/>
        <v>-0.97174720766729283</v>
      </c>
    </row>
    <row r="58" spans="5:12" x14ac:dyDescent="0.3">
      <c r="E58">
        <v>97</v>
      </c>
      <c r="F58">
        <v>1</v>
      </c>
      <c r="G58">
        <v>19</v>
      </c>
      <c r="H58">
        <v>2</v>
      </c>
      <c r="I58">
        <f t="shared" si="2"/>
        <v>0.10830688939008337</v>
      </c>
      <c r="J58">
        <f t="shared" si="0"/>
        <v>0.52705028500041673</v>
      </c>
      <c r="K58">
        <v>1</v>
      </c>
      <c r="L58">
        <f t="shared" si="1"/>
        <v>-0.64045931753463459</v>
      </c>
    </row>
    <row r="59" spans="5:12" x14ac:dyDescent="0.3">
      <c r="E59">
        <v>100</v>
      </c>
      <c r="F59">
        <v>1</v>
      </c>
      <c r="G59">
        <v>19</v>
      </c>
      <c r="H59">
        <v>3</v>
      </c>
      <c r="I59">
        <f t="shared" si="2"/>
        <v>0.4070801673192147</v>
      </c>
      <c r="J59">
        <f t="shared" si="0"/>
        <v>0.60038755153454315</v>
      </c>
      <c r="K59">
        <v>0</v>
      </c>
      <c r="L59">
        <f t="shared" si="1"/>
        <v>-0.91726008037700379</v>
      </c>
    </row>
    <row r="60" spans="5:12" x14ac:dyDescent="0.3">
      <c r="E60">
        <v>101</v>
      </c>
      <c r="F60">
        <v>1</v>
      </c>
      <c r="G60">
        <v>20</v>
      </c>
      <c r="H60">
        <v>3</v>
      </c>
      <c r="I60">
        <f t="shared" si="2"/>
        <v>0.38088029835925052</v>
      </c>
      <c r="J60">
        <f t="shared" si="0"/>
        <v>0.59408540263706633</v>
      </c>
      <c r="K60">
        <v>1</v>
      </c>
      <c r="L60">
        <f t="shared" si="1"/>
        <v>-0.52073219447091967</v>
      </c>
    </row>
    <row r="61" spans="5:12" x14ac:dyDescent="0.3">
      <c r="E61">
        <v>102</v>
      </c>
      <c r="F61">
        <v>1</v>
      </c>
      <c r="G61">
        <v>15</v>
      </c>
      <c r="H61">
        <v>5</v>
      </c>
      <c r="I61">
        <f t="shared" si="2"/>
        <v>1.109426199017334</v>
      </c>
      <c r="J61">
        <f t="shared" si="0"/>
        <v>0.75202212172407112</v>
      </c>
      <c r="K61">
        <v>0</v>
      </c>
      <c r="L61">
        <f t="shared" si="1"/>
        <v>-1.3944157372960428</v>
      </c>
    </row>
    <row r="62" spans="5:12" x14ac:dyDescent="0.3">
      <c r="E62">
        <v>104</v>
      </c>
      <c r="F62">
        <v>1</v>
      </c>
      <c r="G62">
        <v>28</v>
      </c>
      <c r="H62">
        <v>3</v>
      </c>
      <c r="I62">
        <f t="shared" si="2"/>
        <v>0.17128134667953698</v>
      </c>
      <c r="J62">
        <f t="shared" si="0"/>
        <v>0.54271595679397899</v>
      </c>
      <c r="K62">
        <v>1</v>
      </c>
      <c r="L62">
        <f t="shared" si="1"/>
        <v>-0.61116919573957373</v>
      </c>
    </row>
    <row r="63" spans="5:12" x14ac:dyDescent="0.3">
      <c r="E63">
        <v>105</v>
      </c>
      <c r="F63">
        <v>1</v>
      </c>
      <c r="G63">
        <v>25</v>
      </c>
      <c r="H63">
        <v>2</v>
      </c>
      <c r="I63">
        <f t="shared" si="2"/>
        <v>-4.8892324369701701E-2</v>
      </c>
      <c r="J63">
        <f t="shared" si="0"/>
        <v>0.48777935322390259</v>
      </c>
      <c r="K63">
        <v>0</v>
      </c>
      <c r="L63">
        <f t="shared" si="1"/>
        <v>-0.66899979604066184</v>
      </c>
    </row>
    <row r="64" spans="5:12" x14ac:dyDescent="0.3">
      <c r="E64">
        <v>106</v>
      </c>
      <c r="F64">
        <v>1</v>
      </c>
      <c r="G64">
        <v>21</v>
      </c>
      <c r="H64">
        <v>1</v>
      </c>
      <c r="I64">
        <f t="shared" si="2"/>
        <v>-0.24286612645897626</v>
      </c>
      <c r="J64">
        <f t="shared" si="0"/>
        <v>0.43958016026795405</v>
      </c>
      <c r="K64">
        <v>0</v>
      </c>
      <c r="L64">
        <f t="shared" si="1"/>
        <v>-0.57906906234072852</v>
      </c>
    </row>
    <row r="65" spans="5:12" x14ac:dyDescent="0.3">
      <c r="E65">
        <v>109</v>
      </c>
      <c r="F65">
        <v>1</v>
      </c>
      <c r="G65">
        <v>25</v>
      </c>
      <c r="H65">
        <v>6</v>
      </c>
      <c r="I65">
        <f t="shared" si="2"/>
        <v>1.1462007873468236</v>
      </c>
      <c r="J65">
        <f t="shared" si="0"/>
        <v>0.75881629122028571</v>
      </c>
      <c r="K65">
        <v>1</v>
      </c>
      <c r="L65">
        <f t="shared" si="1"/>
        <v>-0.27599557143603243</v>
      </c>
    </row>
    <row r="66" spans="5:12" x14ac:dyDescent="0.3">
      <c r="E66">
        <v>111</v>
      </c>
      <c r="F66">
        <v>1</v>
      </c>
      <c r="G66">
        <v>22</v>
      </c>
      <c r="H66">
        <v>11</v>
      </c>
      <c r="I66">
        <f t="shared" si="2"/>
        <v>2.7186667838723722</v>
      </c>
      <c r="J66">
        <f t="shared" si="0"/>
        <v>0.93811918362471025</v>
      </c>
      <c r="K66">
        <v>1</v>
      </c>
      <c r="L66">
        <f t="shared" si="1"/>
        <v>-6.3878276613939591E-2</v>
      </c>
    </row>
    <row r="67" spans="5:12" x14ac:dyDescent="0.3">
      <c r="E67">
        <v>113</v>
      </c>
      <c r="F67">
        <v>1</v>
      </c>
      <c r="G67">
        <v>27</v>
      </c>
      <c r="H67">
        <v>3</v>
      </c>
      <c r="I67">
        <f t="shared" si="2"/>
        <v>0.19748121563950116</v>
      </c>
      <c r="J67">
        <f t="shared" si="0"/>
        <v>0.54921047850505256</v>
      </c>
      <c r="K67">
        <v>1</v>
      </c>
      <c r="L67">
        <f t="shared" si="1"/>
        <v>-0.59927352569085002</v>
      </c>
    </row>
    <row r="68" spans="5:12" x14ac:dyDescent="0.3">
      <c r="E68">
        <v>114</v>
      </c>
      <c r="F68">
        <v>1</v>
      </c>
      <c r="G68">
        <v>21</v>
      </c>
      <c r="H68">
        <v>2</v>
      </c>
      <c r="I68">
        <f t="shared" si="2"/>
        <v>5.5907151470155014E-2</v>
      </c>
      <c r="J68">
        <f t="shared" si="0"/>
        <v>0.51397314850654552</v>
      </c>
      <c r="K68">
        <v>1</v>
      </c>
      <c r="L68">
        <f t="shared" si="1"/>
        <v>-0.66558425515118091</v>
      </c>
    </row>
    <row r="69" spans="5:12" x14ac:dyDescent="0.3">
      <c r="E69">
        <v>122</v>
      </c>
      <c r="F69">
        <v>1</v>
      </c>
      <c r="G69">
        <v>25</v>
      </c>
      <c r="H69">
        <v>5</v>
      </c>
      <c r="I69">
        <f t="shared" si="2"/>
        <v>0.84742750941769207</v>
      </c>
      <c r="J69">
        <f t="shared" si="0"/>
        <v>0.7000272255904102</v>
      </c>
      <c r="K69">
        <v>1</v>
      </c>
      <c r="L69">
        <f t="shared" si="1"/>
        <v>-0.35663605099448675</v>
      </c>
    </row>
    <row r="70" spans="5:12" x14ac:dyDescent="0.3">
      <c r="E70">
        <v>124</v>
      </c>
      <c r="F70">
        <v>1</v>
      </c>
      <c r="G70">
        <v>21</v>
      </c>
      <c r="H70">
        <v>0</v>
      </c>
      <c r="I70">
        <f t="shared" si="2"/>
        <v>-0.54163940438810754</v>
      </c>
      <c r="J70">
        <f t="shared" si="0"/>
        <v>0.36780629749918614</v>
      </c>
      <c r="K70">
        <v>1</v>
      </c>
      <c r="L70">
        <f t="shared" si="1"/>
        <v>-1.0001988448834942</v>
      </c>
    </row>
    <row r="71" spans="5:12" x14ac:dyDescent="0.3">
      <c r="E71">
        <v>125</v>
      </c>
      <c r="F71">
        <v>1</v>
      </c>
      <c r="G71">
        <v>25</v>
      </c>
      <c r="H71">
        <v>1</v>
      </c>
      <c r="I71">
        <f t="shared" si="2"/>
        <v>-0.34766560229883298</v>
      </c>
      <c r="J71">
        <f t="shared" si="0"/>
        <v>0.4139486206725157</v>
      </c>
      <c r="K71">
        <v>0</v>
      </c>
      <c r="L71">
        <f t="shared" si="1"/>
        <v>-0.53434781521536889</v>
      </c>
    </row>
    <row r="72" spans="5:12" x14ac:dyDescent="0.3">
      <c r="E72">
        <v>126</v>
      </c>
      <c r="F72">
        <v>1</v>
      </c>
      <c r="G72">
        <v>26</v>
      </c>
      <c r="H72">
        <v>3</v>
      </c>
      <c r="I72">
        <f t="shared" si="2"/>
        <v>0.22368108459946545</v>
      </c>
      <c r="J72">
        <f t="shared" si="0"/>
        <v>0.55568827585690306</v>
      </c>
      <c r="K72">
        <v>1</v>
      </c>
      <c r="L72">
        <f t="shared" si="1"/>
        <v>-0.58754779689092862</v>
      </c>
    </row>
    <row r="73" spans="5:12" x14ac:dyDescent="0.3">
      <c r="E73">
        <v>127</v>
      </c>
      <c r="F73">
        <v>1</v>
      </c>
      <c r="G73">
        <v>20</v>
      </c>
      <c r="H73">
        <v>4</v>
      </c>
      <c r="I73">
        <f t="shared" si="2"/>
        <v>0.67965357628838174</v>
      </c>
      <c r="J73">
        <f t="shared" si="0"/>
        <v>0.66366137483603294</v>
      </c>
      <c r="K73">
        <v>0</v>
      </c>
      <c r="L73">
        <f t="shared" si="1"/>
        <v>-1.0896368135334951</v>
      </c>
    </row>
    <row r="74" spans="5:12" x14ac:dyDescent="0.3">
      <c r="E74">
        <v>132</v>
      </c>
      <c r="F74">
        <v>1</v>
      </c>
      <c r="G74">
        <v>21</v>
      </c>
      <c r="H74">
        <v>2</v>
      </c>
      <c r="I74">
        <f t="shared" si="2"/>
        <v>5.5907151470155014E-2</v>
      </c>
      <c r="J74">
        <f t="shared" si="0"/>
        <v>0.51397314850654552</v>
      </c>
      <c r="K74">
        <v>1</v>
      </c>
      <c r="L74">
        <f t="shared" si="1"/>
        <v>-0.66558425515118091</v>
      </c>
    </row>
    <row r="75" spans="5:12" x14ac:dyDescent="0.3">
      <c r="E75">
        <v>133</v>
      </c>
      <c r="F75">
        <v>1</v>
      </c>
      <c r="G75">
        <v>28</v>
      </c>
      <c r="H75">
        <v>1</v>
      </c>
      <c r="I75">
        <f t="shared" si="2"/>
        <v>-0.42626520917872562</v>
      </c>
      <c r="J75">
        <f t="shared" si="0"/>
        <v>0.39501851687782935</v>
      </c>
      <c r="K75">
        <v>0</v>
      </c>
      <c r="L75">
        <f t="shared" si="1"/>
        <v>-0.50255742782931645</v>
      </c>
    </row>
    <row r="76" spans="5:12" x14ac:dyDescent="0.3">
      <c r="E76">
        <v>134</v>
      </c>
      <c r="F76">
        <v>1</v>
      </c>
      <c r="G76">
        <v>27</v>
      </c>
      <c r="H76">
        <v>5</v>
      </c>
      <c r="I76">
        <f t="shared" si="2"/>
        <v>0.7950277714977636</v>
      </c>
      <c r="J76">
        <f t="shared" ref="J76:J139" si="3">EXP(I76)/(1+EXP(I76))</f>
        <v>0.68890986980287616</v>
      </c>
      <c r="K76">
        <v>0</v>
      </c>
      <c r="L76">
        <f t="shared" ref="L76:L139" si="4">IF(K76=1,LN(J76),LN(1-J76))</f>
        <v>-1.1676726010812513</v>
      </c>
    </row>
    <row r="77" spans="5:12" x14ac:dyDescent="0.3">
      <c r="E77">
        <v>135</v>
      </c>
      <c r="F77">
        <v>1</v>
      </c>
      <c r="G77">
        <v>29</v>
      </c>
      <c r="H77">
        <v>5</v>
      </c>
      <c r="I77">
        <f t="shared" ref="I77:I140" si="5">$H$5+$H$6*G77+H77*$H$7</f>
        <v>0.74262803357783524</v>
      </c>
      <c r="J77">
        <f t="shared" si="3"/>
        <v>0.67757026730550374</v>
      </c>
      <c r="K77">
        <v>1</v>
      </c>
      <c r="L77">
        <f t="shared" si="4"/>
        <v>-0.38924201602629066</v>
      </c>
    </row>
    <row r="78" spans="5:12" x14ac:dyDescent="0.3">
      <c r="E78">
        <v>137</v>
      </c>
      <c r="F78">
        <v>1</v>
      </c>
      <c r="G78">
        <v>20</v>
      </c>
      <c r="H78">
        <v>2</v>
      </c>
      <c r="I78">
        <f t="shared" si="5"/>
        <v>8.2107020430119193E-2</v>
      </c>
      <c r="J78">
        <f t="shared" si="3"/>
        <v>0.52051523100911756</v>
      </c>
      <c r="K78">
        <v>1</v>
      </c>
      <c r="L78">
        <f t="shared" si="4"/>
        <v>-0.65293612908988963</v>
      </c>
    </row>
    <row r="79" spans="5:12" x14ac:dyDescent="0.3">
      <c r="E79">
        <v>139</v>
      </c>
      <c r="F79">
        <v>1</v>
      </c>
      <c r="G79">
        <v>18</v>
      </c>
      <c r="H79">
        <v>4</v>
      </c>
      <c r="I79">
        <f t="shared" si="5"/>
        <v>0.7320533142083101</v>
      </c>
      <c r="J79">
        <f t="shared" si="3"/>
        <v>0.67525569642275396</v>
      </c>
      <c r="K79">
        <v>1</v>
      </c>
      <c r="L79">
        <f t="shared" si="4"/>
        <v>-0.39266385032462642</v>
      </c>
    </row>
    <row r="80" spans="5:12" x14ac:dyDescent="0.3">
      <c r="E80">
        <v>140</v>
      </c>
      <c r="F80">
        <v>1</v>
      </c>
      <c r="G80">
        <v>24</v>
      </c>
      <c r="H80">
        <v>3</v>
      </c>
      <c r="I80">
        <f t="shared" si="5"/>
        <v>0.27608082251939381</v>
      </c>
      <c r="J80">
        <f t="shared" si="3"/>
        <v>0.56858512463482958</v>
      </c>
      <c r="K80">
        <v>0</v>
      </c>
      <c r="L80">
        <f t="shared" si="4"/>
        <v>-0.84068506401476517</v>
      </c>
    </row>
    <row r="81" spans="5:12" x14ac:dyDescent="0.3">
      <c r="E81">
        <v>141</v>
      </c>
      <c r="F81">
        <v>1</v>
      </c>
      <c r="G81">
        <v>27</v>
      </c>
      <c r="H81">
        <v>3</v>
      </c>
      <c r="I81">
        <f t="shared" si="5"/>
        <v>0.19748121563950116</v>
      </c>
      <c r="J81">
        <f t="shared" si="3"/>
        <v>0.54921047850505256</v>
      </c>
      <c r="K81">
        <v>0</v>
      </c>
      <c r="L81">
        <f t="shared" si="4"/>
        <v>-0.79675474133035107</v>
      </c>
    </row>
    <row r="82" spans="5:12" x14ac:dyDescent="0.3">
      <c r="E82">
        <v>142</v>
      </c>
      <c r="F82">
        <v>1</v>
      </c>
      <c r="G82">
        <v>19</v>
      </c>
      <c r="H82">
        <v>2</v>
      </c>
      <c r="I82">
        <f t="shared" si="5"/>
        <v>0.10830688939008337</v>
      </c>
      <c r="J82">
        <f t="shared" si="3"/>
        <v>0.52705028500041673</v>
      </c>
      <c r="K82">
        <v>0</v>
      </c>
      <c r="L82">
        <f t="shared" si="4"/>
        <v>-0.74876620692471796</v>
      </c>
    </row>
    <row r="83" spans="5:12" x14ac:dyDescent="0.3">
      <c r="E83">
        <v>143</v>
      </c>
      <c r="F83">
        <v>1</v>
      </c>
      <c r="G83">
        <v>25</v>
      </c>
      <c r="H83">
        <v>8</v>
      </c>
      <c r="I83">
        <f t="shared" si="5"/>
        <v>1.7437473432050861</v>
      </c>
      <c r="J83">
        <f t="shared" si="3"/>
        <v>0.85116242244559104</v>
      </c>
      <c r="K83">
        <v>1</v>
      </c>
      <c r="L83">
        <f t="shared" si="4"/>
        <v>-0.16115230793222576</v>
      </c>
    </row>
    <row r="84" spans="5:12" x14ac:dyDescent="0.3">
      <c r="E84">
        <v>144</v>
      </c>
      <c r="F84">
        <v>1</v>
      </c>
      <c r="G84">
        <v>26</v>
      </c>
      <c r="H84">
        <v>2</v>
      </c>
      <c r="I84">
        <f t="shared" si="5"/>
        <v>-7.5092193329665879E-2</v>
      </c>
      <c r="J84">
        <f t="shared" si="3"/>
        <v>0.48123576821018749</v>
      </c>
      <c r="K84">
        <v>1</v>
      </c>
      <c r="L84">
        <f t="shared" si="4"/>
        <v>-0.73139796636767929</v>
      </c>
    </row>
    <row r="85" spans="5:12" x14ac:dyDescent="0.3">
      <c r="E85">
        <v>145</v>
      </c>
      <c r="F85">
        <v>1</v>
      </c>
      <c r="G85">
        <v>23</v>
      </c>
      <c r="H85">
        <v>4</v>
      </c>
      <c r="I85">
        <f t="shared" si="5"/>
        <v>0.60105396940848921</v>
      </c>
      <c r="J85">
        <f t="shared" si="3"/>
        <v>0.64589740078187974</v>
      </c>
      <c r="K85">
        <v>1</v>
      </c>
      <c r="L85">
        <f t="shared" si="4"/>
        <v>-0.43711461013220687</v>
      </c>
    </row>
    <row r="86" spans="5:12" x14ac:dyDescent="0.3">
      <c r="E86">
        <v>146</v>
      </c>
      <c r="F86">
        <v>1</v>
      </c>
      <c r="G86">
        <v>31</v>
      </c>
      <c r="H86">
        <v>3</v>
      </c>
      <c r="I86">
        <f t="shared" si="5"/>
        <v>9.2681739799644447E-2</v>
      </c>
      <c r="J86">
        <f t="shared" si="3"/>
        <v>0.52315386319869783</v>
      </c>
      <c r="K86">
        <v>0</v>
      </c>
      <c r="L86">
        <f t="shared" si="4"/>
        <v>-0.74056140448672547</v>
      </c>
    </row>
    <row r="87" spans="5:12" x14ac:dyDescent="0.3">
      <c r="E87">
        <v>151</v>
      </c>
      <c r="F87">
        <v>1</v>
      </c>
      <c r="G87">
        <v>27</v>
      </c>
      <c r="H87">
        <v>2</v>
      </c>
      <c r="I87">
        <f t="shared" si="5"/>
        <v>-0.10129206228963017</v>
      </c>
      <c r="J87">
        <f t="shared" si="3"/>
        <v>0.47469861358727639</v>
      </c>
      <c r="K87">
        <v>1</v>
      </c>
      <c r="L87">
        <f t="shared" si="4"/>
        <v>-0.74507517403735302</v>
      </c>
    </row>
    <row r="88" spans="5:12" x14ac:dyDescent="0.3">
      <c r="E88">
        <v>152</v>
      </c>
      <c r="F88">
        <v>1</v>
      </c>
      <c r="G88">
        <v>27</v>
      </c>
      <c r="H88">
        <v>2</v>
      </c>
      <c r="I88">
        <f t="shared" si="5"/>
        <v>-0.10129206228963017</v>
      </c>
      <c r="J88">
        <f t="shared" si="3"/>
        <v>0.47469861358727639</v>
      </c>
      <c r="K88">
        <v>0</v>
      </c>
      <c r="L88">
        <f t="shared" si="4"/>
        <v>-0.64378311174772274</v>
      </c>
    </row>
    <row r="89" spans="5:12" x14ac:dyDescent="0.3">
      <c r="E89">
        <v>153</v>
      </c>
      <c r="F89">
        <v>1</v>
      </c>
      <c r="G89">
        <v>21</v>
      </c>
      <c r="H89">
        <v>5</v>
      </c>
      <c r="I89">
        <f t="shared" si="5"/>
        <v>0.95222698525754879</v>
      </c>
      <c r="J89">
        <f t="shared" si="3"/>
        <v>0.72156282213382228</v>
      </c>
      <c r="K89">
        <v>0</v>
      </c>
      <c r="L89">
        <f t="shared" si="4"/>
        <v>-1.2785628182517197</v>
      </c>
    </row>
    <row r="90" spans="5:12" x14ac:dyDescent="0.3">
      <c r="E90">
        <v>156</v>
      </c>
      <c r="F90">
        <v>1</v>
      </c>
      <c r="G90">
        <v>29</v>
      </c>
      <c r="H90">
        <v>1</v>
      </c>
      <c r="I90">
        <f t="shared" si="5"/>
        <v>-0.4524650781386898</v>
      </c>
      <c r="J90">
        <f t="shared" si="3"/>
        <v>0.3887748317375494</v>
      </c>
      <c r="K90">
        <v>1</v>
      </c>
      <c r="L90">
        <f t="shared" si="4"/>
        <v>-0.94475494167645147</v>
      </c>
    </row>
    <row r="91" spans="5:12" x14ac:dyDescent="0.3">
      <c r="E91">
        <v>157</v>
      </c>
      <c r="F91">
        <v>1</v>
      </c>
      <c r="G91">
        <v>21</v>
      </c>
      <c r="H91">
        <v>1</v>
      </c>
      <c r="I91">
        <f t="shared" si="5"/>
        <v>-0.24286612645897626</v>
      </c>
      <c r="J91">
        <f t="shared" si="3"/>
        <v>0.43958016026795405</v>
      </c>
      <c r="K91">
        <v>0</v>
      </c>
      <c r="L91">
        <f t="shared" si="4"/>
        <v>-0.57906906234072852</v>
      </c>
    </row>
    <row r="92" spans="5:12" x14ac:dyDescent="0.3">
      <c r="E92">
        <v>158</v>
      </c>
      <c r="F92">
        <v>1</v>
      </c>
      <c r="G92">
        <v>19</v>
      </c>
      <c r="H92">
        <v>6</v>
      </c>
      <c r="I92">
        <f t="shared" si="5"/>
        <v>1.3034000011066085</v>
      </c>
      <c r="J92">
        <f t="shared" si="3"/>
        <v>0.78640664155031537</v>
      </c>
      <c r="K92">
        <v>1</v>
      </c>
      <c r="L92">
        <f t="shared" si="4"/>
        <v>-0.24028126467325212</v>
      </c>
    </row>
    <row r="93" spans="5:12" x14ac:dyDescent="0.3">
      <c r="E93">
        <v>160</v>
      </c>
      <c r="F93">
        <v>1</v>
      </c>
      <c r="G93">
        <v>20</v>
      </c>
      <c r="H93">
        <v>3</v>
      </c>
      <c r="I93">
        <f t="shared" si="5"/>
        <v>0.38088029835925052</v>
      </c>
      <c r="J93">
        <f t="shared" si="3"/>
        <v>0.59408540263706633</v>
      </c>
      <c r="K93">
        <v>1</v>
      </c>
      <c r="L93">
        <f t="shared" si="4"/>
        <v>-0.52073219447091967</v>
      </c>
    </row>
    <row r="94" spans="5:12" x14ac:dyDescent="0.3">
      <c r="E94">
        <v>162</v>
      </c>
      <c r="F94">
        <v>1</v>
      </c>
      <c r="G94">
        <v>20</v>
      </c>
      <c r="H94">
        <v>9</v>
      </c>
      <c r="I94">
        <f t="shared" si="5"/>
        <v>2.1735199659340383</v>
      </c>
      <c r="J94">
        <f t="shared" si="3"/>
        <v>0.89784626443723947</v>
      </c>
      <c r="K94">
        <v>0</v>
      </c>
      <c r="L94">
        <f t="shared" si="4"/>
        <v>-2.2812763890013392</v>
      </c>
    </row>
    <row r="95" spans="5:12" x14ac:dyDescent="0.3">
      <c r="E95">
        <v>164</v>
      </c>
      <c r="F95">
        <v>1</v>
      </c>
      <c r="G95">
        <v>24</v>
      </c>
      <c r="H95">
        <v>3</v>
      </c>
      <c r="I95">
        <f t="shared" si="5"/>
        <v>0.27608082251939381</v>
      </c>
      <c r="J95">
        <f t="shared" si="3"/>
        <v>0.56858512463482958</v>
      </c>
      <c r="K95">
        <v>0</v>
      </c>
      <c r="L95">
        <f t="shared" si="4"/>
        <v>-0.84068506401476517</v>
      </c>
    </row>
    <row r="96" spans="5:12" x14ac:dyDescent="0.3">
      <c r="E96">
        <v>165</v>
      </c>
      <c r="F96">
        <v>1</v>
      </c>
      <c r="G96">
        <v>20</v>
      </c>
      <c r="H96">
        <v>6</v>
      </c>
      <c r="I96">
        <f t="shared" si="5"/>
        <v>1.2772001321466444</v>
      </c>
      <c r="J96">
        <f t="shared" si="3"/>
        <v>0.78197280007894421</v>
      </c>
      <c r="K96">
        <v>1</v>
      </c>
      <c r="L96">
        <f t="shared" si="4"/>
        <v>-0.24593532154949541</v>
      </c>
    </row>
    <row r="97" spans="5:12" x14ac:dyDescent="0.3">
      <c r="E97">
        <v>166</v>
      </c>
      <c r="F97">
        <v>1</v>
      </c>
      <c r="G97">
        <v>32</v>
      </c>
      <c r="H97">
        <v>4</v>
      </c>
      <c r="I97">
        <f t="shared" si="5"/>
        <v>0.36525514876881149</v>
      </c>
      <c r="J97">
        <f t="shared" si="3"/>
        <v>0.59031195948682547</v>
      </c>
      <c r="K97">
        <v>1</v>
      </c>
      <c r="L97">
        <f t="shared" si="4"/>
        <v>-0.52710413692577385</v>
      </c>
    </row>
    <row r="98" spans="5:12" x14ac:dyDescent="0.3">
      <c r="E98">
        <v>170</v>
      </c>
      <c r="F98">
        <v>1</v>
      </c>
      <c r="G98">
        <v>24</v>
      </c>
      <c r="H98">
        <v>0</v>
      </c>
      <c r="I98">
        <f t="shared" si="5"/>
        <v>-0.62023901126800007</v>
      </c>
      <c r="J98">
        <f t="shared" si="3"/>
        <v>0.34972709399669433</v>
      </c>
      <c r="K98">
        <v>0</v>
      </c>
      <c r="L98">
        <f t="shared" si="4"/>
        <v>-0.43036314881736459</v>
      </c>
    </row>
    <row r="99" spans="5:12" x14ac:dyDescent="0.3">
      <c r="E99">
        <v>171</v>
      </c>
      <c r="F99">
        <v>1</v>
      </c>
      <c r="G99">
        <v>23</v>
      </c>
      <c r="H99">
        <v>1</v>
      </c>
      <c r="I99">
        <f t="shared" si="5"/>
        <v>-0.29526586437890462</v>
      </c>
      <c r="J99">
        <f t="shared" si="3"/>
        <v>0.42671518782677187</v>
      </c>
      <c r="K99">
        <v>1</v>
      </c>
      <c r="L99">
        <f t="shared" si="4"/>
        <v>-0.85163849573338335</v>
      </c>
    </row>
    <row r="100" spans="5:12" x14ac:dyDescent="0.3">
      <c r="E100">
        <v>172</v>
      </c>
      <c r="F100">
        <v>1</v>
      </c>
      <c r="G100">
        <v>22</v>
      </c>
      <c r="H100">
        <v>0</v>
      </c>
      <c r="I100">
        <f t="shared" si="5"/>
        <v>-0.56783927334807172</v>
      </c>
      <c r="J100">
        <f t="shared" si="3"/>
        <v>0.36173555058828816</v>
      </c>
      <c r="K100">
        <v>0</v>
      </c>
      <c r="L100">
        <f t="shared" si="4"/>
        <v>-0.44900258400718962</v>
      </c>
    </row>
    <row r="101" spans="5:12" x14ac:dyDescent="0.3">
      <c r="E101">
        <v>173</v>
      </c>
      <c r="F101">
        <v>1</v>
      </c>
      <c r="G101">
        <v>18</v>
      </c>
      <c r="H101">
        <v>5</v>
      </c>
      <c r="I101">
        <f t="shared" si="5"/>
        <v>1.0308265921374413</v>
      </c>
      <c r="J101">
        <f t="shared" si="3"/>
        <v>0.73707611657496941</v>
      </c>
      <c r="K101">
        <v>0</v>
      </c>
      <c r="L101">
        <f t="shared" si="4"/>
        <v>-1.335890705328314</v>
      </c>
    </row>
    <row r="102" spans="5:12" x14ac:dyDescent="0.3">
      <c r="E102">
        <v>175</v>
      </c>
      <c r="F102">
        <v>1</v>
      </c>
      <c r="G102">
        <v>22</v>
      </c>
      <c r="H102">
        <v>1</v>
      </c>
      <c r="I102">
        <f t="shared" si="5"/>
        <v>-0.26906599541894044</v>
      </c>
      <c r="J102">
        <f t="shared" si="3"/>
        <v>0.43313640615064292</v>
      </c>
      <c r="K102">
        <v>1</v>
      </c>
      <c r="L102">
        <f t="shared" si="4"/>
        <v>-0.83670257483777855</v>
      </c>
    </row>
    <row r="103" spans="5:12" x14ac:dyDescent="0.3">
      <c r="E103">
        <v>177</v>
      </c>
      <c r="F103">
        <v>1</v>
      </c>
      <c r="G103">
        <v>32</v>
      </c>
      <c r="H103">
        <v>2</v>
      </c>
      <c r="I103">
        <f t="shared" si="5"/>
        <v>-0.23229140708945106</v>
      </c>
      <c r="J103">
        <f t="shared" si="3"/>
        <v>0.44218687769425691</v>
      </c>
      <c r="K103">
        <v>0</v>
      </c>
      <c r="L103">
        <f t="shared" si="4"/>
        <v>-0.58373127895656185</v>
      </c>
    </row>
    <row r="104" spans="5:12" x14ac:dyDescent="0.3">
      <c r="E104">
        <v>179</v>
      </c>
      <c r="F104">
        <v>1</v>
      </c>
      <c r="G104">
        <v>17</v>
      </c>
      <c r="H104">
        <v>5</v>
      </c>
      <c r="I104">
        <f t="shared" si="5"/>
        <v>1.0570264610974056</v>
      </c>
      <c r="J104">
        <f t="shared" si="3"/>
        <v>0.7421218882028493</v>
      </c>
      <c r="K104">
        <v>1</v>
      </c>
      <c r="L104">
        <f t="shared" si="4"/>
        <v>-0.29824177949040448</v>
      </c>
    </row>
    <row r="105" spans="5:12" x14ac:dyDescent="0.3">
      <c r="E105">
        <v>181</v>
      </c>
      <c r="F105">
        <v>1</v>
      </c>
      <c r="G105">
        <v>19</v>
      </c>
      <c r="H105">
        <v>2</v>
      </c>
      <c r="I105">
        <f t="shared" si="5"/>
        <v>0.10830688939008337</v>
      </c>
      <c r="J105">
        <f t="shared" si="3"/>
        <v>0.52705028500041673</v>
      </c>
      <c r="K105">
        <v>1</v>
      </c>
      <c r="L105">
        <f t="shared" si="4"/>
        <v>-0.64045931753463459</v>
      </c>
    </row>
    <row r="106" spans="5:12" x14ac:dyDescent="0.3">
      <c r="E106">
        <v>184</v>
      </c>
      <c r="F106">
        <v>1</v>
      </c>
      <c r="G106">
        <v>17</v>
      </c>
      <c r="H106">
        <v>3</v>
      </c>
      <c r="I106">
        <f t="shared" si="5"/>
        <v>0.45947990523914312</v>
      </c>
      <c r="J106">
        <f t="shared" si="3"/>
        <v>0.61289078795577134</v>
      </c>
      <c r="K106">
        <v>0</v>
      </c>
      <c r="L106">
        <f t="shared" si="4"/>
        <v>-0.94904842409908174</v>
      </c>
    </row>
    <row r="107" spans="5:12" x14ac:dyDescent="0.3">
      <c r="E107">
        <v>186</v>
      </c>
      <c r="F107">
        <v>1</v>
      </c>
      <c r="G107">
        <v>16</v>
      </c>
      <c r="H107">
        <v>2</v>
      </c>
      <c r="I107">
        <f t="shared" si="5"/>
        <v>0.18690649626997596</v>
      </c>
      <c r="J107">
        <f t="shared" si="3"/>
        <v>0.54659106845853811</v>
      </c>
      <c r="K107">
        <v>0</v>
      </c>
      <c r="L107">
        <f t="shared" si="4"/>
        <v>-0.7909608420699531</v>
      </c>
    </row>
    <row r="108" spans="5:12" x14ac:dyDescent="0.3">
      <c r="E108">
        <v>187</v>
      </c>
      <c r="F108">
        <v>1</v>
      </c>
      <c r="G108">
        <v>21</v>
      </c>
      <c r="H108">
        <v>2</v>
      </c>
      <c r="I108">
        <f t="shared" si="5"/>
        <v>5.5907151470155014E-2</v>
      </c>
      <c r="J108">
        <f t="shared" si="3"/>
        <v>0.51397314850654552</v>
      </c>
      <c r="K108">
        <v>1</v>
      </c>
      <c r="L108">
        <f t="shared" si="4"/>
        <v>-0.66558425515118091</v>
      </c>
    </row>
    <row r="109" spans="5:12" x14ac:dyDescent="0.3">
      <c r="E109">
        <v>190</v>
      </c>
      <c r="F109">
        <v>1</v>
      </c>
      <c r="G109">
        <v>29</v>
      </c>
      <c r="H109">
        <v>3</v>
      </c>
      <c r="I109">
        <f t="shared" si="5"/>
        <v>0.1450814777195728</v>
      </c>
      <c r="J109">
        <f t="shared" si="3"/>
        <v>0.53620688290918372</v>
      </c>
      <c r="K109">
        <v>1</v>
      </c>
      <c r="L109">
        <f t="shared" si="4"/>
        <v>-0.62323521680391103</v>
      </c>
    </row>
    <row r="110" spans="5:12" x14ac:dyDescent="0.3">
      <c r="E110">
        <v>194</v>
      </c>
      <c r="F110">
        <v>1</v>
      </c>
      <c r="G110">
        <v>24</v>
      </c>
      <c r="H110">
        <v>1</v>
      </c>
      <c r="I110">
        <f t="shared" si="5"/>
        <v>-0.3214657333388688</v>
      </c>
      <c r="J110">
        <f t="shared" si="3"/>
        <v>0.42031857899594743</v>
      </c>
      <c r="K110">
        <v>0</v>
      </c>
      <c r="L110">
        <f t="shared" si="4"/>
        <v>-0.54527660047891302</v>
      </c>
    </row>
    <row r="111" spans="5:12" x14ac:dyDescent="0.3">
      <c r="E111">
        <v>200</v>
      </c>
      <c r="F111">
        <v>1</v>
      </c>
      <c r="G111">
        <v>21</v>
      </c>
      <c r="H111">
        <v>5</v>
      </c>
      <c r="I111">
        <f t="shared" si="5"/>
        <v>0.95222698525754879</v>
      </c>
      <c r="J111">
        <f t="shared" si="3"/>
        <v>0.72156282213382228</v>
      </c>
      <c r="K111">
        <v>1</v>
      </c>
      <c r="L111">
        <f t="shared" si="4"/>
        <v>-0.3263358329941709</v>
      </c>
    </row>
    <row r="112" spans="5:12" x14ac:dyDescent="0.3">
      <c r="E112">
        <v>204</v>
      </c>
      <c r="F112">
        <v>1</v>
      </c>
      <c r="G112">
        <v>23</v>
      </c>
      <c r="H112">
        <v>5</v>
      </c>
      <c r="I112">
        <f t="shared" si="5"/>
        <v>0.89982724733762043</v>
      </c>
      <c r="J112">
        <f t="shared" si="3"/>
        <v>0.71091400060611132</v>
      </c>
      <c r="K112">
        <v>1</v>
      </c>
      <c r="L112">
        <f t="shared" si="4"/>
        <v>-0.34120381204156847</v>
      </c>
    </row>
    <row r="113" spans="5:12" x14ac:dyDescent="0.3">
      <c r="E113">
        <v>205</v>
      </c>
      <c r="F113">
        <v>1</v>
      </c>
      <c r="G113">
        <v>24</v>
      </c>
      <c r="H113">
        <v>3</v>
      </c>
      <c r="I113">
        <f t="shared" si="5"/>
        <v>0.27608082251939381</v>
      </c>
      <c r="J113">
        <f t="shared" si="3"/>
        <v>0.56858512463482958</v>
      </c>
      <c r="K113">
        <v>0</v>
      </c>
      <c r="L113">
        <f t="shared" si="4"/>
        <v>-0.84068506401476517</v>
      </c>
    </row>
    <row r="114" spans="5:12" x14ac:dyDescent="0.3">
      <c r="E114">
        <v>207</v>
      </c>
      <c r="F114">
        <v>1</v>
      </c>
      <c r="G114">
        <v>28</v>
      </c>
      <c r="H114">
        <v>3</v>
      </c>
      <c r="I114">
        <f t="shared" si="5"/>
        <v>0.17128134667953698</v>
      </c>
      <c r="J114">
        <f t="shared" si="3"/>
        <v>0.54271595679397899</v>
      </c>
      <c r="K114">
        <v>0</v>
      </c>
      <c r="L114">
        <f t="shared" si="4"/>
        <v>-0.78245054241911072</v>
      </c>
    </row>
    <row r="115" spans="5:12" x14ac:dyDescent="0.3">
      <c r="E115">
        <v>209</v>
      </c>
      <c r="F115">
        <v>1</v>
      </c>
      <c r="G115">
        <v>25</v>
      </c>
      <c r="H115">
        <v>2</v>
      </c>
      <c r="I115">
        <f t="shared" si="5"/>
        <v>-4.8892324369701701E-2</v>
      </c>
      <c r="J115">
        <f t="shared" si="3"/>
        <v>0.48777935322390259</v>
      </c>
      <c r="K115">
        <v>1</v>
      </c>
      <c r="L115">
        <f t="shared" si="4"/>
        <v>-0.71789212041036365</v>
      </c>
    </row>
    <row r="116" spans="5:12" x14ac:dyDescent="0.3">
      <c r="E116">
        <v>210</v>
      </c>
      <c r="F116">
        <v>1</v>
      </c>
      <c r="G116">
        <v>23</v>
      </c>
      <c r="H116">
        <v>3</v>
      </c>
      <c r="I116">
        <f t="shared" si="5"/>
        <v>0.30228069147935799</v>
      </c>
      <c r="J116">
        <f t="shared" si="3"/>
        <v>0.57499995591631936</v>
      </c>
      <c r="K116">
        <v>0</v>
      </c>
      <c r="L116">
        <f t="shared" si="4"/>
        <v>-0.85566600633141821</v>
      </c>
    </row>
    <row r="117" spans="5:12" x14ac:dyDescent="0.3">
      <c r="E117">
        <v>212</v>
      </c>
      <c r="F117">
        <v>1</v>
      </c>
      <c r="G117">
        <v>30</v>
      </c>
      <c r="H117">
        <v>1</v>
      </c>
      <c r="I117">
        <f t="shared" si="5"/>
        <v>-0.47866494709865398</v>
      </c>
      <c r="J117">
        <f t="shared" si="3"/>
        <v>0.38256742805100497</v>
      </c>
      <c r="K117">
        <v>1</v>
      </c>
      <c r="L117">
        <f t="shared" si="4"/>
        <v>-0.96085035876519076</v>
      </c>
    </row>
    <row r="118" spans="5:12" x14ac:dyDescent="0.3">
      <c r="E118">
        <v>213</v>
      </c>
      <c r="F118">
        <v>1</v>
      </c>
      <c r="G118">
        <v>20</v>
      </c>
      <c r="H118">
        <v>2</v>
      </c>
      <c r="I118">
        <f t="shared" si="5"/>
        <v>8.2107020430119193E-2</v>
      </c>
      <c r="J118">
        <f t="shared" si="3"/>
        <v>0.52051523100911756</v>
      </c>
      <c r="K118">
        <v>1</v>
      </c>
      <c r="L118">
        <f t="shared" si="4"/>
        <v>-0.65293612908988963</v>
      </c>
    </row>
    <row r="119" spans="5:12" x14ac:dyDescent="0.3">
      <c r="E119">
        <v>215</v>
      </c>
      <c r="F119">
        <v>1</v>
      </c>
      <c r="G119">
        <v>23</v>
      </c>
      <c r="H119">
        <v>2</v>
      </c>
      <c r="I119">
        <f t="shared" si="5"/>
        <v>3.5074135502266568E-3</v>
      </c>
      <c r="J119">
        <f t="shared" si="3"/>
        <v>0.50087685248864056</v>
      </c>
      <c r="K119">
        <v>0</v>
      </c>
      <c r="L119">
        <f t="shared" si="4"/>
        <v>-0.69490242507799693</v>
      </c>
    </row>
    <row r="120" spans="5:12" x14ac:dyDescent="0.3">
      <c r="E120">
        <v>217</v>
      </c>
      <c r="F120">
        <v>1</v>
      </c>
      <c r="G120">
        <v>28</v>
      </c>
      <c r="H120">
        <v>2</v>
      </c>
      <c r="I120">
        <f t="shared" si="5"/>
        <v>-0.12749193124959435</v>
      </c>
      <c r="J120">
        <f t="shared" si="3"/>
        <v>0.46817011959607702</v>
      </c>
      <c r="K120">
        <v>0</v>
      </c>
      <c r="L120">
        <f t="shared" si="4"/>
        <v>-0.63143161445583351</v>
      </c>
    </row>
    <row r="121" spans="5:12" x14ac:dyDescent="0.3">
      <c r="E121">
        <v>222</v>
      </c>
      <c r="F121">
        <v>1</v>
      </c>
      <c r="G121">
        <v>28</v>
      </c>
      <c r="H121">
        <v>3</v>
      </c>
      <c r="I121">
        <f t="shared" si="5"/>
        <v>0.17128134667953698</v>
      </c>
      <c r="J121">
        <f t="shared" si="3"/>
        <v>0.54271595679397899</v>
      </c>
      <c r="K121">
        <v>0</v>
      </c>
      <c r="L121">
        <f t="shared" si="4"/>
        <v>-0.78245054241911072</v>
      </c>
    </row>
    <row r="122" spans="5:12" x14ac:dyDescent="0.3">
      <c r="E122">
        <v>224</v>
      </c>
      <c r="F122">
        <v>1</v>
      </c>
      <c r="G122">
        <v>24</v>
      </c>
      <c r="H122">
        <v>4</v>
      </c>
      <c r="I122">
        <f t="shared" si="5"/>
        <v>0.57485410044852503</v>
      </c>
      <c r="J122">
        <f t="shared" si="3"/>
        <v>0.63988247736825998</v>
      </c>
      <c r="K122">
        <v>0</v>
      </c>
      <c r="L122">
        <f t="shared" si="4"/>
        <v>-1.0213248490509281</v>
      </c>
    </row>
    <row r="123" spans="5:12" x14ac:dyDescent="0.3">
      <c r="E123">
        <v>225</v>
      </c>
      <c r="F123">
        <v>1</v>
      </c>
      <c r="G123">
        <v>25</v>
      </c>
      <c r="H123">
        <v>2</v>
      </c>
      <c r="I123">
        <f t="shared" si="5"/>
        <v>-4.8892324369701701E-2</v>
      </c>
      <c r="J123">
        <f t="shared" si="3"/>
        <v>0.48777935322390259</v>
      </c>
      <c r="K123">
        <v>1</v>
      </c>
      <c r="L123">
        <f t="shared" si="4"/>
        <v>-0.71789212041036365</v>
      </c>
    </row>
    <row r="124" spans="5:12" x14ac:dyDescent="0.3">
      <c r="E124">
        <v>228</v>
      </c>
      <c r="F124">
        <v>1</v>
      </c>
      <c r="G124">
        <v>27</v>
      </c>
      <c r="H124">
        <v>5</v>
      </c>
      <c r="I124">
        <f t="shared" si="5"/>
        <v>0.7950277714977636</v>
      </c>
      <c r="J124">
        <f t="shared" si="3"/>
        <v>0.68890986980287616</v>
      </c>
      <c r="K124">
        <v>1</v>
      </c>
      <c r="L124">
        <f t="shared" si="4"/>
        <v>-0.37264482958348771</v>
      </c>
    </row>
    <row r="125" spans="5:12" x14ac:dyDescent="0.3">
      <c r="E125">
        <v>229</v>
      </c>
      <c r="F125">
        <v>1</v>
      </c>
      <c r="G125">
        <v>20</v>
      </c>
      <c r="H125">
        <v>5</v>
      </c>
      <c r="I125">
        <f t="shared" si="5"/>
        <v>0.97842685421751296</v>
      </c>
      <c r="J125">
        <f t="shared" si="3"/>
        <v>0.72679595833457966</v>
      </c>
      <c r="K125">
        <v>1</v>
      </c>
      <c r="L125">
        <f t="shared" si="4"/>
        <v>-0.31910950338012373</v>
      </c>
    </row>
    <row r="126" spans="5:12" x14ac:dyDescent="0.3">
      <c r="E126">
        <v>232</v>
      </c>
      <c r="F126">
        <v>1</v>
      </c>
      <c r="G126">
        <v>21</v>
      </c>
      <c r="H126">
        <v>2</v>
      </c>
      <c r="I126">
        <f t="shared" si="5"/>
        <v>5.5907151470155014E-2</v>
      </c>
      <c r="J126">
        <f t="shared" si="3"/>
        <v>0.51397314850654552</v>
      </c>
      <c r="K126">
        <v>0</v>
      </c>
      <c r="L126">
        <f t="shared" si="4"/>
        <v>-0.72149140662133571</v>
      </c>
    </row>
    <row r="127" spans="5:12" x14ac:dyDescent="0.3">
      <c r="E127">
        <v>233</v>
      </c>
      <c r="F127">
        <v>1</v>
      </c>
      <c r="G127">
        <v>27</v>
      </c>
      <c r="H127">
        <v>2</v>
      </c>
      <c r="I127">
        <f t="shared" si="5"/>
        <v>-0.10129206228963017</v>
      </c>
      <c r="J127">
        <f t="shared" si="3"/>
        <v>0.47469861358727639</v>
      </c>
      <c r="K127">
        <v>1</v>
      </c>
      <c r="L127">
        <f t="shared" si="4"/>
        <v>-0.74507517403735302</v>
      </c>
    </row>
    <row r="128" spans="5:12" x14ac:dyDescent="0.3">
      <c r="E128">
        <v>237</v>
      </c>
      <c r="F128">
        <v>1</v>
      </c>
      <c r="G128">
        <v>21</v>
      </c>
      <c r="H128">
        <v>5</v>
      </c>
      <c r="I128">
        <f t="shared" si="5"/>
        <v>0.95222698525754879</v>
      </c>
      <c r="J128">
        <f t="shared" si="3"/>
        <v>0.72156282213382228</v>
      </c>
      <c r="K128">
        <v>1</v>
      </c>
      <c r="L128">
        <f t="shared" si="4"/>
        <v>-0.3263358329941709</v>
      </c>
    </row>
    <row r="129" spans="5:12" x14ac:dyDescent="0.3">
      <c r="E129">
        <v>240</v>
      </c>
      <c r="F129">
        <v>1</v>
      </c>
      <c r="G129">
        <v>19</v>
      </c>
      <c r="H129">
        <v>5</v>
      </c>
      <c r="I129">
        <f t="shared" si="5"/>
        <v>1.004626723177477</v>
      </c>
      <c r="J129">
        <f t="shared" si="3"/>
        <v>0.73196727456149024</v>
      </c>
      <c r="K129">
        <v>0</v>
      </c>
      <c r="L129">
        <f t="shared" si="4"/>
        <v>-1.3166461960808951</v>
      </c>
    </row>
    <row r="130" spans="5:12" x14ac:dyDescent="0.3">
      <c r="E130">
        <v>242</v>
      </c>
      <c r="F130">
        <v>1</v>
      </c>
      <c r="G130">
        <v>18</v>
      </c>
      <c r="H130">
        <v>3</v>
      </c>
      <c r="I130">
        <f t="shared" si="5"/>
        <v>0.43328003627917894</v>
      </c>
      <c r="J130">
        <f t="shared" si="3"/>
        <v>0.60665663820499027</v>
      </c>
      <c r="K130">
        <v>0</v>
      </c>
      <c r="L130">
        <f t="shared" si="4"/>
        <v>-0.93307235442654823</v>
      </c>
    </row>
    <row r="131" spans="5:12" x14ac:dyDescent="0.3">
      <c r="E131">
        <v>243</v>
      </c>
      <c r="F131">
        <v>1</v>
      </c>
      <c r="G131">
        <v>31</v>
      </c>
      <c r="H131">
        <v>1</v>
      </c>
      <c r="I131">
        <f t="shared" si="5"/>
        <v>-0.50486481605861822</v>
      </c>
      <c r="J131">
        <f t="shared" si="3"/>
        <v>0.37639810189379608</v>
      </c>
      <c r="K131">
        <v>0</v>
      </c>
      <c r="L131">
        <f t="shared" si="4"/>
        <v>-0.47224309801513648</v>
      </c>
    </row>
    <row r="132" spans="5:12" x14ac:dyDescent="0.3">
      <c r="E132">
        <v>248</v>
      </c>
      <c r="F132">
        <v>1</v>
      </c>
      <c r="G132">
        <v>19</v>
      </c>
      <c r="H132">
        <v>2</v>
      </c>
      <c r="I132">
        <f t="shared" si="5"/>
        <v>0.10830688939008337</v>
      </c>
      <c r="J132">
        <f t="shared" si="3"/>
        <v>0.52705028500041673</v>
      </c>
      <c r="K132">
        <v>0</v>
      </c>
      <c r="L132">
        <f t="shared" si="4"/>
        <v>-0.74876620692471796</v>
      </c>
    </row>
    <row r="133" spans="5:12" x14ac:dyDescent="0.3">
      <c r="E133">
        <v>249</v>
      </c>
      <c r="F133">
        <v>1</v>
      </c>
      <c r="G133">
        <v>22</v>
      </c>
      <c r="H133">
        <v>1</v>
      </c>
      <c r="I133">
        <f t="shared" si="5"/>
        <v>-0.26906599541894044</v>
      </c>
      <c r="J133">
        <f t="shared" si="3"/>
        <v>0.43313640615064292</v>
      </c>
      <c r="K133">
        <v>1</v>
      </c>
      <c r="L133">
        <f t="shared" si="4"/>
        <v>-0.83670257483777855</v>
      </c>
    </row>
    <row r="134" spans="5:12" x14ac:dyDescent="0.3">
      <c r="E134">
        <v>250</v>
      </c>
      <c r="F134">
        <v>1</v>
      </c>
      <c r="G134">
        <v>19</v>
      </c>
      <c r="H134">
        <v>5</v>
      </c>
      <c r="I134">
        <f t="shared" si="5"/>
        <v>1.004626723177477</v>
      </c>
      <c r="J134">
        <f t="shared" si="3"/>
        <v>0.73196727456149024</v>
      </c>
      <c r="K134">
        <v>0</v>
      </c>
      <c r="L134">
        <f t="shared" si="4"/>
        <v>-1.3166461960808951</v>
      </c>
    </row>
    <row r="135" spans="5:12" x14ac:dyDescent="0.3">
      <c r="E135">
        <v>254</v>
      </c>
      <c r="F135">
        <v>1</v>
      </c>
      <c r="G135">
        <v>28</v>
      </c>
      <c r="H135">
        <v>7</v>
      </c>
      <c r="I135">
        <f t="shared" si="5"/>
        <v>1.366374458396062</v>
      </c>
      <c r="J135">
        <f t="shared" si="3"/>
        <v>0.79679376119425471</v>
      </c>
      <c r="K135">
        <v>1</v>
      </c>
      <c r="L135">
        <f t="shared" si="4"/>
        <v>-0.22715940256888939</v>
      </c>
    </row>
    <row r="136" spans="5:12" x14ac:dyDescent="0.3">
      <c r="E136">
        <v>255</v>
      </c>
      <c r="F136">
        <v>1</v>
      </c>
      <c r="G136">
        <v>24</v>
      </c>
      <c r="H136">
        <v>1</v>
      </c>
      <c r="I136">
        <f t="shared" si="5"/>
        <v>-0.3214657333388688</v>
      </c>
      <c r="J136">
        <f t="shared" si="3"/>
        <v>0.42031857899594743</v>
      </c>
      <c r="K136">
        <v>0</v>
      </c>
      <c r="L136">
        <f t="shared" si="4"/>
        <v>-0.54527660047891302</v>
      </c>
    </row>
    <row r="137" spans="5:12" x14ac:dyDescent="0.3">
      <c r="E137">
        <v>258</v>
      </c>
      <c r="F137">
        <v>1</v>
      </c>
      <c r="G137">
        <v>24</v>
      </c>
      <c r="H137">
        <v>3</v>
      </c>
      <c r="I137">
        <f t="shared" si="5"/>
        <v>0.27608082251939381</v>
      </c>
      <c r="J137">
        <f t="shared" si="3"/>
        <v>0.56858512463482958</v>
      </c>
      <c r="K137">
        <v>1</v>
      </c>
      <c r="L137">
        <f t="shared" si="4"/>
        <v>-0.56460424149537114</v>
      </c>
    </row>
    <row r="138" spans="5:12" x14ac:dyDescent="0.3">
      <c r="E138">
        <v>260</v>
      </c>
      <c r="F138">
        <v>1</v>
      </c>
      <c r="G138">
        <v>31</v>
      </c>
      <c r="H138">
        <v>3</v>
      </c>
      <c r="I138">
        <f t="shared" si="5"/>
        <v>9.2681739799644447E-2</v>
      </c>
      <c r="J138">
        <f t="shared" si="3"/>
        <v>0.52315386319869783</v>
      </c>
      <c r="K138">
        <v>0</v>
      </c>
      <c r="L138">
        <f t="shared" si="4"/>
        <v>-0.74056140448672547</v>
      </c>
    </row>
    <row r="139" spans="5:12" x14ac:dyDescent="0.3">
      <c r="E139">
        <v>264</v>
      </c>
      <c r="F139">
        <v>1</v>
      </c>
      <c r="G139">
        <v>21</v>
      </c>
      <c r="H139">
        <v>3</v>
      </c>
      <c r="I139">
        <f t="shared" si="5"/>
        <v>0.35468042939928635</v>
      </c>
      <c r="J139">
        <f t="shared" si="3"/>
        <v>0.58775210883622442</v>
      </c>
      <c r="K139">
        <v>1</v>
      </c>
      <c r="L139">
        <f t="shared" si="4"/>
        <v>-0.53145000358672856</v>
      </c>
    </row>
    <row r="140" spans="5:12" x14ac:dyDescent="0.3">
      <c r="E140">
        <v>267</v>
      </c>
      <c r="F140">
        <v>1</v>
      </c>
      <c r="G140">
        <v>22</v>
      </c>
      <c r="H140">
        <v>4</v>
      </c>
      <c r="I140">
        <f t="shared" si="5"/>
        <v>0.62725383836845339</v>
      </c>
      <c r="J140">
        <f t="shared" ref="J140:J203" si="6">EXP(I140)/(1+EXP(I140))</f>
        <v>0.65186651790725514</v>
      </c>
      <c r="K140">
        <v>1</v>
      </c>
      <c r="L140">
        <f t="shared" ref="L140:L203" si="7">IF(K140=1,LN(J140),LN(1-J140))</f>
        <v>-0.42791546515105666</v>
      </c>
    </row>
    <row r="141" spans="5:12" x14ac:dyDescent="0.3">
      <c r="E141">
        <v>268</v>
      </c>
      <c r="F141">
        <v>1</v>
      </c>
      <c r="G141">
        <v>19</v>
      </c>
      <c r="H141">
        <v>6</v>
      </c>
      <c r="I141">
        <f t="shared" ref="I141:I204" si="8">$H$5+$H$6*G141+H141*$H$7</f>
        <v>1.3034000011066085</v>
      </c>
      <c r="J141">
        <f t="shared" si="6"/>
        <v>0.78640664155031537</v>
      </c>
      <c r="K141">
        <v>1</v>
      </c>
      <c r="L141">
        <f t="shared" si="7"/>
        <v>-0.24028126467325212</v>
      </c>
    </row>
    <row r="142" spans="5:12" x14ac:dyDescent="0.3">
      <c r="E142">
        <v>269</v>
      </c>
      <c r="F142">
        <v>1</v>
      </c>
      <c r="G142">
        <v>26</v>
      </c>
      <c r="H142">
        <v>4</v>
      </c>
      <c r="I142">
        <f t="shared" si="8"/>
        <v>0.52245436252859667</v>
      </c>
      <c r="J142">
        <f t="shared" si="6"/>
        <v>0.62772149902892471</v>
      </c>
      <c r="K142">
        <v>0</v>
      </c>
      <c r="L142">
        <f t="shared" si="7"/>
        <v>-0.9881130462895944</v>
      </c>
    </row>
    <row r="143" spans="5:12" x14ac:dyDescent="0.3">
      <c r="E143">
        <v>270</v>
      </c>
      <c r="F143">
        <v>1</v>
      </c>
      <c r="G143">
        <v>18</v>
      </c>
      <c r="H143">
        <v>1</v>
      </c>
      <c r="I143">
        <f t="shared" si="8"/>
        <v>-0.16426651957908367</v>
      </c>
      <c r="J143">
        <f t="shared" si="6"/>
        <v>0.4590254650235423</v>
      </c>
      <c r="K143">
        <v>1</v>
      </c>
      <c r="L143">
        <f t="shared" si="7"/>
        <v>-0.77864959110639165</v>
      </c>
    </row>
    <row r="144" spans="5:12" x14ac:dyDescent="0.3">
      <c r="E144">
        <v>273</v>
      </c>
      <c r="F144">
        <v>1</v>
      </c>
      <c r="G144">
        <v>21</v>
      </c>
      <c r="H144">
        <v>1</v>
      </c>
      <c r="I144">
        <f t="shared" si="8"/>
        <v>-0.24286612645897626</v>
      </c>
      <c r="J144">
        <f t="shared" si="6"/>
        <v>0.43958016026795405</v>
      </c>
      <c r="K144">
        <v>0</v>
      </c>
      <c r="L144">
        <f t="shared" si="7"/>
        <v>-0.57906906234072852</v>
      </c>
    </row>
    <row r="145" spans="5:12" x14ac:dyDescent="0.3">
      <c r="E145">
        <v>279</v>
      </c>
      <c r="F145">
        <v>1</v>
      </c>
      <c r="G145">
        <v>23</v>
      </c>
      <c r="H145">
        <v>5</v>
      </c>
      <c r="I145">
        <f t="shared" si="8"/>
        <v>0.89982724733762043</v>
      </c>
      <c r="J145">
        <f t="shared" si="6"/>
        <v>0.71091400060611132</v>
      </c>
      <c r="K145">
        <v>1</v>
      </c>
      <c r="L145">
        <f t="shared" si="7"/>
        <v>-0.34120381204156847</v>
      </c>
    </row>
    <row r="146" spans="5:12" x14ac:dyDescent="0.3">
      <c r="E146">
        <v>281</v>
      </c>
      <c r="F146">
        <v>1</v>
      </c>
      <c r="G146">
        <v>17</v>
      </c>
      <c r="H146">
        <v>2</v>
      </c>
      <c r="I146">
        <f t="shared" si="8"/>
        <v>0.16070662731001178</v>
      </c>
      <c r="J146">
        <f t="shared" si="6"/>
        <v>0.5400904106278378</v>
      </c>
      <c r="K146">
        <v>1</v>
      </c>
      <c r="L146">
        <f t="shared" si="7"/>
        <v>-0.61601872634957922</v>
      </c>
    </row>
    <row r="147" spans="5:12" x14ac:dyDescent="0.3">
      <c r="E147">
        <v>283</v>
      </c>
      <c r="F147">
        <v>1</v>
      </c>
      <c r="G147">
        <v>20</v>
      </c>
      <c r="H147">
        <v>0</v>
      </c>
      <c r="I147">
        <f t="shared" si="8"/>
        <v>-0.51543953542814336</v>
      </c>
      <c r="J147">
        <f t="shared" si="6"/>
        <v>0.37391923968804325</v>
      </c>
      <c r="K147">
        <v>0</v>
      </c>
      <c r="L147">
        <f t="shared" si="7"/>
        <v>-0.46827590612012571</v>
      </c>
    </row>
    <row r="148" spans="5:12" x14ac:dyDescent="0.3">
      <c r="E148">
        <v>286</v>
      </c>
      <c r="F148">
        <v>1</v>
      </c>
      <c r="G148">
        <v>19</v>
      </c>
      <c r="H148">
        <v>3</v>
      </c>
      <c r="I148">
        <f t="shared" si="8"/>
        <v>0.4070801673192147</v>
      </c>
      <c r="J148">
        <f t="shared" si="6"/>
        <v>0.60038755153454315</v>
      </c>
      <c r="K148">
        <v>0</v>
      </c>
      <c r="L148">
        <f t="shared" si="7"/>
        <v>-0.91726008037700379</v>
      </c>
    </row>
    <row r="149" spans="5:12" x14ac:dyDescent="0.3">
      <c r="E149">
        <v>290</v>
      </c>
      <c r="F149">
        <v>1</v>
      </c>
      <c r="G149">
        <v>27</v>
      </c>
      <c r="H149">
        <v>6</v>
      </c>
      <c r="I149">
        <f t="shared" si="8"/>
        <v>1.093801049426895</v>
      </c>
      <c r="J149">
        <f t="shared" si="6"/>
        <v>0.74909680801635214</v>
      </c>
      <c r="K149">
        <v>1</v>
      </c>
      <c r="L149">
        <f t="shared" si="7"/>
        <v>-0.28888705412888527</v>
      </c>
    </row>
    <row r="150" spans="5:12" x14ac:dyDescent="0.3">
      <c r="E150">
        <v>293</v>
      </c>
      <c r="F150">
        <v>1</v>
      </c>
      <c r="G150">
        <v>20</v>
      </c>
      <c r="H150">
        <v>2</v>
      </c>
      <c r="I150">
        <f t="shared" si="8"/>
        <v>8.2107020430119193E-2</v>
      </c>
      <c r="J150">
        <f t="shared" si="6"/>
        <v>0.52051523100911756</v>
      </c>
      <c r="K150">
        <v>0</v>
      </c>
      <c r="L150">
        <f t="shared" si="7"/>
        <v>-0.73504314952000871</v>
      </c>
    </row>
    <row r="151" spans="5:12" x14ac:dyDescent="0.3">
      <c r="E151">
        <v>294</v>
      </c>
      <c r="F151">
        <v>1</v>
      </c>
      <c r="G151">
        <v>22</v>
      </c>
      <c r="H151">
        <v>5</v>
      </c>
      <c r="I151">
        <f t="shared" si="8"/>
        <v>0.92602711629758461</v>
      </c>
      <c r="J151">
        <f t="shared" si="6"/>
        <v>0.71626857886545847</v>
      </c>
      <c r="K151">
        <v>1</v>
      </c>
      <c r="L151">
        <f t="shared" si="7"/>
        <v>-0.33370007221042569</v>
      </c>
    </row>
    <row r="152" spans="5:12" x14ac:dyDescent="0.3">
      <c r="E152">
        <v>295</v>
      </c>
      <c r="F152">
        <v>1</v>
      </c>
      <c r="G152">
        <v>18</v>
      </c>
      <c r="H152">
        <v>7</v>
      </c>
      <c r="I152">
        <f t="shared" si="8"/>
        <v>1.6283731479957038</v>
      </c>
      <c r="J152">
        <f t="shared" si="6"/>
        <v>0.8359466544623767</v>
      </c>
      <c r="K152">
        <v>0</v>
      </c>
      <c r="L152">
        <f t="shared" si="7"/>
        <v>-1.8075636263808155</v>
      </c>
    </row>
    <row r="153" spans="5:12" x14ac:dyDescent="0.3">
      <c r="E153">
        <v>296</v>
      </c>
      <c r="F153">
        <v>1</v>
      </c>
      <c r="G153">
        <v>27</v>
      </c>
      <c r="H153">
        <v>3</v>
      </c>
      <c r="I153">
        <f t="shared" si="8"/>
        <v>0.19748121563950116</v>
      </c>
      <c r="J153">
        <f t="shared" si="6"/>
        <v>0.54921047850505256</v>
      </c>
      <c r="K153">
        <v>1</v>
      </c>
      <c r="L153">
        <f t="shared" si="7"/>
        <v>-0.59927352569085002</v>
      </c>
    </row>
    <row r="154" spans="5:12" x14ac:dyDescent="0.3">
      <c r="E154">
        <v>297</v>
      </c>
      <c r="F154">
        <v>1</v>
      </c>
      <c r="G154">
        <v>14</v>
      </c>
      <c r="H154">
        <v>2</v>
      </c>
      <c r="I154">
        <f t="shared" si="8"/>
        <v>0.23930623418990432</v>
      </c>
      <c r="J154">
        <f t="shared" si="6"/>
        <v>0.55954267451306738</v>
      </c>
      <c r="K154">
        <v>1</v>
      </c>
      <c r="L154">
        <f t="shared" si="7"/>
        <v>-0.58063548155061762</v>
      </c>
    </row>
    <row r="155" spans="5:12" x14ac:dyDescent="0.3">
      <c r="E155">
        <v>298</v>
      </c>
      <c r="F155">
        <v>1</v>
      </c>
      <c r="G155">
        <v>26</v>
      </c>
      <c r="H155">
        <v>6</v>
      </c>
      <c r="I155">
        <f t="shared" si="8"/>
        <v>1.1200009183868593</v>
      </c>
      <c r="J155">
        <f t="shared" si="6"/>
        <v>0.75398888680024079</v>
      </c>
      <c r="K155">
        <v>0</v>
      </c>
      <c r="L155">
        <f t="shared" si="7"/>
        <v>-1.4023785684613841</v>
      </c>
    </row>
    <row r="156" spans="5:12" x14ac:dyDescent="0.3">
      <c r="E156">
        <v>301</v>
      </c>
      <c r="F156">
        <v>1</v>
      </c>
      <c r="G156">
        <v>25</v>
      </c>
      <c r="H156">
        <v>1</v>
      </c>
      <c r="I156">
        <f t="shared" si="8"/>
        <v>-0.34766560229883298</v>
      </c>
      <c r="J156">
        <f t="shared" si="6"/>
        <v>0.4139486206725157</v>
      </c>
      <c r="K156">
        <v>0</v>
      </c>
      <c r="L156">
        <f t="shared" si="7"/>
        <v>-0.53434781521536889</v>
      </c>
    </row>
    <row r="157" spans="5:12" x14ac:dyDescent="0.3">
      <c r="E157">
        <v>306</v>
      </c>
      <c r="F157">
        <v>1</v>
      </c>
      <c r="G157">
        <v>28</v>
      </c>
      <c r="H157">
        <v>2</v>
      </c>
      <c r="I157">
        <f t="shared" si="8"/>
        <v>-0.12749193124959435</v>
      </c>
      <c r="J157">
        <f t="shared" si="6"/>
        <v>0.46817011959607702</v>
      </c>
      <c r="K157">
        <v>0</v>
      </c>
      <c r="L157">
        <f t="shared" si="7"/>
        <v>-0.63143161445583351</v>
      </c>
    </row>
    <row r="158" spans="5:12" x14ac:dyDescent="0.3">
      <c r="E158">
        <v>307</v>
      </c>
      <c r="F158">
        <v>1</v>
      </c>
      <c r="G158">
        <v>15</v>
      </c>
      <c r="H158">
        <v>2</v>
      </c>
      <c r="I158">
        <f t="shared" si="8"/>
        <v>0.21310636522994014</v>
      </c>
      <c r="J158">
        <f t="shared" si="6"/>
        <v>0.55307587609936115</v>
      </c>
      <c r="K158">
        <v>0</v>
      </c>
      <c r="L158">
        <f t="shared" si="7"/>
        <v>-0.80536644396564072</v>
      </c>
    </row>
    <row r="159" spans="5:12" x14ac:dyDescent="0.3">
      <c r="E159">
        <v>309</v>
      </c>
      <c r="F159">
        <v>1</v>
      </c>
      <c r="G159">
        <v>18</v>
      </c>
      <c r="H159">
        <v>2</v>
      </c>
      <c r="I159">
        <f t="shared" si="8"/>
        <v>0.13450675835004761</v>
      </c>
      <c r="J159">
        <f t="shared" si="6"/>
        <v>0.53357608311344762</v>
      </c>
      <c r="K159">
        <v>1</v>
      </c>
      <c r="L159">
        <f t="shared" si="7"/>
        <v>-0.6281536071366578</v>
      </c>
    </row>
    <row r="160" spans="5:12" x14ac:dyDescent="0.3">
      <c r="E160">
        <v>316</v>
      </c>
      <c r="F160">
        <v>1</v>
      </c>
      <c r="G160">
        <v>22</v>
      </c>
      <c r="H160">
        <v>2</v>
      </c>
      <c r="I160">
        <f t="shared" si="8"/>
        <v>2.9707282510190836E-2</v>
      </c>
      <c r="J160">
        <f t="shared" si="6"/>
        <v>0.50742627448097111</v>
      </c>
      <c r="K160">
        <v>0</v>
      </c>
      <c r="L160">
        <f t="shared" si="7"/>
        <v>-0.7081111330880564</v>
      </c>
    </row>
    <row r="161" spans="5:12" x14ac:dyDescent="0.3">
      <c r="E161">
        <v>317</v>
      </c>
      <c r="F161">
        <v>1</v>
      </c>
      <c r="G161">
        <v>20</v>
      </c>
      <c r="H161">
        <v>2</v>
      </c>
      <c r="I161">
        <f t="shared" si="8"/>
        <v>8.2107020430119193E-2</v>
      </c>
      <c r="J161">
        <f t="shared" si="6"/>
        <v>0.52051523100911756</v>
      </c>
      <c r="K161">
        <v>1</v>
      </c>
      <c r="L161">
        <f t="shared" si="7"/>
        <v>-0.65293612908988963</v>
      </c>
    </row>
    <row r="162" spans="5:12" x14ac:dyDescent="0.3">
      <c r="E162">
        <v>318</v>
      </c>
      <c r="F162">
        <v>1</v>
      </c>
      <c r="G162">
        <v>21</v>
      </c>
      <c r="H162">
        <v>5</v>
      </c>
      <c r="I162">
        <f t="shared" si="8"/>
        <v>0.95222698525754879</v>
      </c>
      <c r="J162">
        <f t="shared" si="6"/>
        <v>0.72156282213382228</v>
      </c>
      <c r="K162">
        <v>1</v>
      </c>
      <c r="L162">
        <f t="shared" si="7"/>
        <v>-0.3263358329941709</v>
      </c>
    </row>
    <row r="163" spans="5:12" x14ac:dyDescent="0.3">
      <c r="E163">
        <v>319</v>
      </c>
      <c r="F163">
        <v>1</v>
      </c>
      <c r="G163">
        <v>25</v>
      </c>
      <c r="H163">
        <v>1</v>
      </c>
      <c r="I163">
        <f t="shared" si="8"/>
        <v>-0.34766560229883298</v>
      </c>
      <c r="J163">
        <f t="shared" si="6"/>
        <v>0.4139486206725157</v>
      </c>
      <c r="K163">
        <v>0</v>
      </c>
      <c r="L163">
        <f t="shared" si="7"/>
        <v>-0.53434781521536889</v>
      </c>
    </row>
    <row r="164" spans="5:12" x14ac:dyDescent="0.3">
      <c r="E164">
        <v>324</v>
      </c>
      <c r="F164">
        <v>1</v>
      </c>
      <c r="G164">
        <v>20</v>
      </c>
      <c r="H164">
        <v>4</v>
      </c>
      <c r="I164">
        <f t="shared" si="8"/>
        <v>0.67965357628838174</v>
      </c>
      <c r="J164">
        <f t="shared" si="6"/>
        <v>0.66366137483603294</v>
      </c>
      <c r="K164">
        <v>1</v>
      </c>
      <c r="L164">
        <f t="shared" si="7"/>
        <v>-0.40998323724511332</v>
      </c>
    </row>
    <row r="165" spans="5:12" x14ac:dyDescent="0.3">
      <c r="E165">
        <v>325</v>
      </c>
      <c r="F165">
        <v>1</v>
      </c>
      <c r="G165">
        <v>25</v>
      </c>
      <c r="H165">
        <v>4</v>
      </c>
      <c r="I165">
        <f t="shared" si="8"/>
        <v>0.54865423148856085</v>
      </c>
      <c r="J165">
        <f t="shared" si="6"/>
        <v>0.63382330610501603</v>
      </c>
      <c r="K165">
        <v>1</v>
      </c>
      <c r="L165">
        <f t="shared" si="7"/>
        <v>-0.45598506038337872</v>
      </c>
    </row>
    <row r="166" spans="5:12" x14ac:dyDescent="0.3">
      <c r="E166">
        <v>328</v>
      </c>
      <c r="F166">
        <v>1</v>
      </c>
      <c r="G166">
        <v>26</v>
      </c>
      <c r="H166">
        <v>4</v>
      </c>
      <c r="I166">
        <f t="shared" si="8"/>
        <v>0.52245436252859667</v>
      </c>
      <c r="J166">
        <f t="shared" si="6"/>
        <v>0.62772149902892471</v>
      </c>
      <c r="K166">
        <v>0</v>
      </c>
      <c r="L166">
        <f t="shared" si="7"/>
        <v>-0.9881130462895944</v>
      </c>
    </row>
    <row r="167" spans="5:12" x14ac:dyDescent="0.3">
      <c r="E167">
        <v>330</v>
      </c>
      <c r="F167">
        <v>1</v>
      </c>
      <c r="G167">
        <v>20</v>
      </c>
      <c r="H167">
        <v>1</v>
      </c>
      <c r="I167">
        <f t="shared" si="8"/>
        <v>-0.21666625749901208</v>
      </c>
      <c r="J167">
        <f t="shared" si="6"/>
        <v>0.44604434638113039</v>
      </c>
      <c r="K167">
        <v>0</v>
      </c>
      <c r="L167">
        <f t="shared" si="7"/>
        <v>-0.59067064305820371</v>
      </c>
    </row>
    <row r="168" spans="5:12" x14ac:dyDescent="0.3">
      <c r="E168">
        <v>332</v>
      </c>
      <c r="F168">
        <v>1</v>
      </c>
      <c r="G168">
        <v>24</v>
      </c>
      <c r="H168">
        <v>4</v>
      </c>
      <c r="I168">
        <f t="shared" si="8"/>
        <v>0.57485410044852503</v>
      </c>
      <c r="J168">
        <f t="shared" si="6"/>
        <v>0.63988247736825998</v>
      </c>
      <c r="K168">
        <v>0</v>
      </c>
      <c r="L168">
        <f t="shared" si="7"/>
        <v>-1.0213248490509281</v>
      </c>
    </row>
    <row r="169" spans="5:12" x14ac:dyDescent="0.3">
      <c r="E169">
        <v>333</v>
      </c>
      <c r="F169">
        <v>1</v>
      </c>
      <c r="G169">
        <v>28</v>
      </c>
      <c r="H169">
        <v>1</v>
      </c>
      <c r="I169">
        <f t="shared" si="8"/>
        <v>-0.42626520917872562</v>
      </c>
      <c r="J169">
        <f t="shared" si="6"/>
        <v>0.39501851687782935</v>
      </c>
      <c r="K169">
        <v>0</v>
      </c>
      <c r="L169">
        <f t="shared" si="7"/>
        <v>-0.50255742782931645</v>
      </c>
    </row>
    <row r="170" spans="5:12" x14ac:dyDescent="0.3">
      <c r="E170">
        <v>334</v>
      </c>
      <c r="F170">
        <v>1</v>
      </c>
      <c r="G170">
        <v>21</v>
      </c>
      <c r="H170">
        <v>4</v>
      </c>
      <c r="I170">
        <f t="shared" si="8"/>
        <v>0.65345370732841757</v>
      </c>
      <c r="J170">
        <f t="shared" si="6"/>
        <v>0.65778832514362162</v>
      </c>
      <c r="K170">
        <v>1</v>
      </c>
      <c r="L170">
        <f t="shared" si="7"/>
        <v>-0.41887209372213979</v>
      </c>
    </row>
    <row r="171" spans="5:12" x14ac:dyDescent="0.3">
      <c r="E171">
        <v>335</v>
      </c>
      <c r="F171">
        <v>1</v>
      </c>
      <c r="G171">
        <v>24</v>
      </c>
      <c r="H171">
        <v>4</v>
      </c>
      <c r="I171">
        <f t="shared" si="8"/>
        <v>0.57485410044852503</v>
      </c>
      <c r="J171">
        <f t="shared" si="6"/>
        <v>0.63988247736825998</v>
      </c>
      <c r="K171">
        <v>1</v>
      </c>
      <c r="L171">
        <f t="shared" si="7"/>
        <v>-0.44647074860240293</v>
      </c>
    </row>
    <row r="172" spans="5:12" x14ac:dyDescent="0.3">
      <c r="E172">
        <v>336</v>
      </c>
      <c r="F172">
        <v>1</v>
      </c>
      <c r="G172">
        <v>19</v>
      </c>
      <c r="H172">
        <v>4</v>
      </c>
      <c r="I172">
        <f t="shared" si="8"/>
        <v>0.70585344524834592</v>
      </c>
      <c r="J172">
        <f t="shared" si="6"/>
        <v>0.66948427625138118</v>
      </c>
      <c r="K172">
        <v>1</v>
      </c>
      <c r="L172">
        <f t="shared" si="7"/>
        <v>-0.40124759993494896</v>
      </c>
    </row>
    <row r="173" spans="5:12" x14ac:dyDescent="0.3">
      <c r="E173">
        <v>337</v>
      </c>
      <c r="F173">
        <v>1</v>
      </c>
      <c r="G173">
        <v>23</v>
      </c>
      <c r="H173">
        <v>3</v>
      </c>
      <c r="I173">
        <f t="shared" si="8"/>
        <v>0.30228069147935799</v>
      </c>
      <c r="J173">
        <f t="shared" si="6"/>
        <v>0.57499995591631936</v>
      </c>
      <c r="K173">
        <v>1</v>
      </c>
      <c r="L173">
        <f t="shared" si="7"/>
        <v>-0.55338531485206022</v>
      </c>
    </row>
    <row r="174" spans="5:12" x14ac:dyDescent="0.3">
      <c r="E174">
        <v>338</v>
      </c>
      <c r="F174">
        <v>1</v>
      </c>
      <c r="G174">
        <v>23</v>
      </c>
      <c r="H174">
        <v>2</v>
      </c>
      <c r="I174">
        <f t="shared" si="8"/>
        <v>3.5074135502266568E-3</v>
      </c>
      <c r="J174">
        <f t="shared" si="6"/>
        <v>0.50087685248864056</v>
      </c>
      <c r="K174">
        <v>0</v>
      </c>
      <c r="L174">
        <f t="shared" si="7"/>
        <v>-0.69490242507799693</v>
      </c>
    </row>
    <row r="175" spans="5:12" x14ac:dyDescent="0.3">
      <c r="E175">
        <v>340</v>
      </c>
      <c r="F175">
        <v>1</v>
      </c>
      <c r="G175">
        <v>28</v>
      </c>
      <c r="H175">
        <v>2</v>
      </c>
      <c r="I175">
        <f t="shared" si="8"/>
        <v>-0.12749193124959435</v>
      </c>
      <c r="J175">
        <f t="shared" si="6"/>
        <v>0.46817011959607702</v>
      </c>
      <c r="K175">
        <v>1</v>
      </c>
      <c r="L175">
        <f t="shared" si="7"/>
        <v>-0.75892354570542797</v>
      </c>
    </row>
    <row r="176" spans="5:12" x14ac:dyDescent="0.3">
      <c r="E176">
        <v>342</v>
      </c>
      <c r="F176">
        <v>1</v>
      </c>
      <c r="G176">
        <v>12</v>
      </c>
      <c r="H176">
        <v>2</v>
      </c>
      <c r="I176">
        <f t="shared" si="8"/>
        <v>0.29170597210983273</v>
      </c>
      <c r="J176">
        <f t="shared" si="6"/>
        <v>0.5724137317573329</v>
      </c>
      <c r="K176">
        <v>0</v>
      </c>
      <c r="L176">
        <f t="shared" si="7"/>
        <v>-0.84959921390473947</v>
      </c>
    </row>
    <row r="177" spans="5:12" x14ac:dyDescent="0.3">
      <c r="E177">
        <v>343</v>
      </c>
      <c r="F177">
        <v>1</v>
      </c>
      <c r="G177">
        <v>26</v>
      </c>
      <c r="H177">
        <v>4</v>
      </c>
      <c r="I177">
        <f t="shared" si="8"/>
        <v>0.52245436252859667</v>
      </c>
      <c r="J177">
        <f t="shared" si="6"/>
        <v>0.62772149902892471</v>
      </c>
      <c r="K177">
        <v>1</v>
      </c>
      <c r="L177">
        <f t="shared" si="7"/>
        <v>-0.46565868376099762</v>
      </c>
    </row>
    <row r="178" spans="5:12" x14ac:dyDescent="0.3">
      <c r="E178">
        <v>347</v>
      </c>
      <c r="F178">
        <v>1</v>
      </c>
      <c r="G178">
        <v>21</v>
      </c>
      <c r="H178">
        <v>5</v>
      </c>
      <c r="I178">
        <f t="shared" si="8"/>
        <v>0.95222698525754879</v>
      </c>
      <c r="J178">
        <f t="shared" si="6"/>
        <v>0.72156282213382228</v>
      </c>
      <c r="K178">
        <v>1</v>
      </c>
      <c r="L178">
        <f t="shared" si="7"/>
        <v>-0.3263358329941709</v>
      </c>
    </row>
    <row r="179" spans="5:12" x14ac:dyDescent="0.3">
      <c r="E179">
        <v>350</v>
      </c>
      <c r="F179">
        <v>1</v>
      </c>
      <c r="G179">
        <v>23</v>
      </c>
      <c r="H179">
        <v>3</v>
      </c>
      <c r="I179">
        <f t="shared" si="8"/>
        <v>0.30228069147935799</v>
      </c>
      <c r="J179">
        <f t="shared" si="6"/>
        <v>0.57499995591631936</v>
      </c>
      <c r="K179">
        <v>0</v>
      </c>
      <c r="L179">
        <f t="shared" si="7"/>
        <v>-0.85566600633141821</v>
      </c>
    </row>
    <row r="180" spans="5:12" x14ac:dyDescent="0.3">
      <c r="E180">
        <v>352</v>
      </c>
      <c r="F180">
        <v>1</v>
      </c>
      <c r="G180">
        <v>26</v>
      </c>
      <c r="H180">
        <v>2</v>
      </c>
      <c r="I180">
        <f t="shared" si="8"/>
        <v>-7.5092193329665879E-2</v>
      </c>
      <c r="J180">
        <f t="shared" si="6"/>
        <v>0.48123576821018749</v>
      </c>
      <c r="K180">
        <v>1</v>
      </c>
      <c r="L180">
        <f t="shared" si="7"/>
        <v>-0.73139796636767929</v>
      </c>
    </row>
    <row r="181" spans="5:12" x14ac:dyDescent="0.3">
      <c r="E181">
        <v>353</v>
      </c>
      <c r="F181">
        <v>1</v>
      </c>
      <c r="G181">
        <v>18</v>
      </c>
      <c r="H181">
        <v>2</v>
      </c>
      <c r="I181">
        <f t="shared" si="8"/>
        <v>0.13450675835004761</v>
      </c>
      <c r="J181">
        <f t="shared" si="6"/>
        <v>0.53357608311344762</v>
      </c>
      <c r="K181">
        <v>1</v>
      </c>
      <c r="L181">
        <f t="shared" si="7"/>
        <v>-0.6281536071366578</v>
      </c>
    </row>
    <row r="182" spans="5:12" x14ac:dyDescent="0.3">
      <c r="E182">
        <v>356</v>
      </c>
      <c r="F182">
        <v>1</v>
      </c>
      <c r="G182">
        <v>29</v>
      </c>
      <c r="H182">
        <v>0</v>
      </c>
      <c r="I182">
        <f t="shared" si="8"/>
        <v>-0.75123835606782108</v>
      </c>
      <c r="J182">
        <f t="shared" si="6"/>
        <v>0.32055152913024926</v>
      </c>
      <c r="K182">
        <v>0</v>
      </c>
      <c r="L182">
        <f t="shared" si="7"/>
        <v>-0.38647388215940848</v>
      </c>
    </row>
    <row r="183" spans="5:12" x14ac:dyDescent="0.3">
      <c r="E183">
        <v>358</v>
      </c>
      <c r="F183">
        <v>1</v>
      </c>
      <c r="G183">
        <v>23</v>
      </c>
      <c r="H183">
        <v>2</v>
      </c>
      <c r="I183">
        <f t="shared" si="8"/>
        <v>3.5074135502266568E-3</v>
      </c>
      <c r="J183">
        <f t="shared" si="6"/>
        <v>0.50087685248864056</v>
      </c>
      <c r="K183">
        <v>1</v>
      </c>
      <c r="L183">
        <f t="shared" si="7"/>
        <v>-0.69139501152777039</v>
      </c>
    </row>
    <row r="184" spans="5:12" x14ac:dyDescent="0.3">
      <c r="E184">
        <v>359</v>
      </c>
      <c r="F184">
        <v>1</v>
      </c>
      <c r="G184">
        <v>24</v>
      </c>
      <c r="H184">
        <v>0</v>
      </c>
      <c r="I184">
        <f t="shared" si="8"/>
        <v>-0.62023901126800007</v>
      </c>
      <c r="J184">
        <f t="shared" si="6"/>
        <v>0.34972709399669433</v>
      </c>
      <c r="K184">
        <v>0</v>
      </c>
      <c r="L184">
        <f t="shared" si="7"/>
        <v>-0.43036314881736459</v>
      </c>
    </row>
    <row r="185" spans="5:12" x14ac:dyDescent="0.3">
      <c r="E185">
        <v>363</v>
      </c>
      <c r="F185">
        <v>1</v>
      </c>
      <c r="G185">
        <v>13</v>
      </c>
      <c r="H185">
        <v>2</v>
      </c>
      <c r="I185">
        <f t="shared" si="8"/>
        <v>0.26550610314986856</v>
      </c>
      <c r="J185">
        <f t="shared" si="6"/>
        <v>0.56598932895997023</v>
      </c>
      <c r="K185">
        <v>1</v>
      </c>
      <c r="L185">
        <f t="shared" si="7"/>
        <v>-0.56918005438429664</v>
      </c>
    </row>
    <row r="186" spans="5:12" x14ac:dyDescent="0.3">
      <c r="E186">
        <v>364</v>
      </c>
      <c r="F186">
        <v>1</v>
      </c>
      <c r="G186">
        <v>27</v>
      </c>
      <c r="H186">
        <v>5</v>
      </c>
      <c r="I186">
        <f t="shared" si="8"/>
        <v>0.7950277714977636</v>
      </c>
      <c r="J186">
        <f t="shared" si="6"/>
        <v>0.68890986980287616</v>
      </c>
      <c r="K186">
        <v>1</v>
      </c>
      <c r="L186">
        <f t="shared" si="7"/>
        <v>-0.37264482958348771</v>
      </c>
    </row>
    <row r="187" spans="5:12" x14ac:dyDescent="0.3">
      <c r="E187">
        <v>367</v>
      </c>
      <c r="F187">
        <v>1</v>
      </c>
      <c r="G187">
        <v>23</v>
      </c>
      <c r="H187">
        <v>1</v>
      </c>
      <c r="I187">
        <f t="shared" si="8"/>
        <v>-0.29526586437890462</v>
      </c>
      <c r="J187">
        <f t="shared" si="6"/>
        <v>0.42671518782677187</v>
      </c>
      <c r="K187">
        <v>0</v>
      </c>
      <c r="L187">
        <f t="shared" si="7"/>
        <v>-0.55637263135447868</v>
      </c>
    </row>
    <row r="188" spans="5:12" x14ac:dyDescent="0.3">
      <c r="E188">
        <v>369</v>
      </c>
      <c r="F188">
        <v>1</v>
      </c>
      <c r="G188">
        <v>28</v>
      </c>
      <c r="H188">
        <v>3</v>
      </c>
      <c r="I188">
        <f t="shared" si="8"/>
        <v>0.17128134667953698</v>
      </c>
      <c r="J188">
        <f t="shared" si="6"/>
        <v>0.54271595679397899</v>
      </c>
      <c r="K188">
        <v>1</v>
      </c>
      <c r="L188">
        <f t="shared" si="7"/>
        <v>-0.61116919573957373</v>
      </c>
    </row>
    <row r="189" spans="5:12" x14ac:dyDescent="0.3">
      <c r="E189">
        <v>371</v>
      </c>
      <c r="F189">
        <v>1</v>
      </c>
      <c r="G189">
        <v>11</v>
      </c>
      <c r="H189">
        <v>4</v>
      </c>
      <c r="I189">
        <f t="shared" si="8"/>
        <v>0.91545239692805946</v>
      </c>
      <c r="J189">
        <f t="shared" si="6"/>
        <v>0.71411459479077277</v>
      </c>
      <c r="K189">
        <v>0</v>
      </c>
      <c r="L189">
        <f t="shared" si="7"/>
        <v>-1.252164229543018</v>
      </c>
    </row>
    <row r="190" spans="5:12" x14ac:dyDescent="0.3">
      <c r="E190">
        <v>372</v>
      </c>
      <c r="F190">
        <v>1</v>
      </c>
      <c r="G190">
        <v>27</v>
      </c>
      <c r="H190">
        <v>3</v>
      </c>
      <c r="I190">
        <f t="shared" si="8"/>
        <v>0.19748121563950116</v>
      </c>
      <c r="J190">
        <f t="shared" si="6"/>
        <v>0.54921047850505256</v>
      </c>
      <c r="K190">
        <v>0</v>
      </c>
      <c r="L190">
        <f t="shared" si="7"/>
        <v>-0.79675474133035107</v>
      </c>
    </row>
    <row r="191" spans="5:12" x14ac:dyDescent="0.3">
      <c r="E191">
        <v>374</v>
      </c>
      <c r="F191">
        <v>1</v>
      </c>
      <c r="G191">
        <v>25</v>
      </c>
      <c r="H191">
        <v>2</v>
      </c>
      <c r="I191">
        <f t="shared" si="8"/>
        <v>-4.8892324369701701E-2</v>
      </c>
      <c r="J191">
        <f t="shared" si="6"/>
        <v>0.48777935322390259</v>
      </c>
      <c r="K191">
        <v>1</v>
      </c>
      <c r="L191">
        <f t="shared" si="7"/>
        <v>-0.71789212041036365</v>
      </c>
    </row>
    <row r="192" spans="5:12" x14ac:dyDescent="0.3">
      <c r="E192">
        <v>379</v>
      </c>
      <c r="F192">
        <v>1</v>
      </c>
      <c r="G192">
        <v>17</v>
      </c>
      <c r="H192">
        <v>1</v>
      </c>
      <c r="I192">
        <f t="shared" si="8"/>
        <v>-0.13806665061911949</v>
      </c>
      <c r="J192">
        <f t="shared" si="6"/>
        <v>0.4655380638948694</v>
      </c>
      <c r="K192">
        <v>0</v>
      </c>
      <c r="L192">
        <f t="shared" si="7"/>
        <v>-0.62649476507508262</v>
      </c>
    </row>
    <row r="193" spans="5:12" x14ac:dyDescent="0.3">
      <c r="E193">
        <v>380</v>
      </c>
      <c r="F193">
        <v>1</v>
      </c>
      <c r="G193">
        <v>20</v>
      </c>
      <c r="H193">
        <v>2</v>
      </c>
      <c r="I193">
        <f t="shared" si="8"/>
        <v>8.2107020430119193E-2</v>
      </c>
      <c r="J193">
        <f t="shared" si="6"/>
        <v>0.52051523100911756</v>
      </c>
      <c r="K193">
        <v>0</v>
      </c>
      <c r="L193">
        <f t="shared" si="7"/>
        <v>-0.73504314952000871</v>
      </c>
    </row>
    <row r="194" spans="5:12" x14ac:dyDescent="0.3">
      <c r="E194">
        <v>381</v>
      </c>
      <c r="F194">
        <v>1</v>
      </c>
      <c r="G194">
        <v>26</v>
      </c>
      <c r="H194">
        <v>4</v>
      </c>
      <c r="I194">
        <f t="shared" si="8"/>
        <v>0.52245436252859667</v>
      </c>
      <c r="J194">
        <f t="shared" si="6"/>
        <v>0.62772149902892471</v>
      </c>
      <c r="K194">
        <v>1</v>
      </c>
      <c r="L194">
        <f t="shared" si="7"/>
        <v>-0.46565868376099762</v>
      </c>
    </row>
    <row r="195" spans="5:12" x14ac:dyDescent="0.3">
      <c r="E195">
        <v>384</v>
      </c>
      <c r="F195">
        <v>1</v>
      </c>
      <c r="G195">
        <v>20</v>
      </c>
      <c r="H195">
        <v>3</v>
      </c>
      <c r="I195">
        <f t="shared" si="8"/>
        <v>0.38088029835925052</v>
      </c>
      <c r="J195">
        <f t="shared" si="6"/>
        <v>0.59408540263706633</v>
      </c>
      <c r="K195">
        <v>1</v>
      </c>
      <c r="L195">
        <f t="shared" si="7"/>
        <v>-0.52073219447091967</v>
      </c>
    </row>
    <row r="196" spans="5:12" x14ac:dyDescent="0.3">
      <c r="E196">
        <v>387</v>
      </c>
      <c r="F196">
        <v>1</v>
      </c>
      <c r="G196">
        <v>26</v>
      </c>
      <c r="H196">
        <v>1</v>
      </c>
      <c r="I196">
        <f t="shared" si="8"/>
        <v>-0.37386547125879716</v>
      </c>
      <c r="J196">
        <f t="shared" si="6"/>
        <v>0.40760731868938471</v>
      </c>
      <c r="K196">
        <v>0</v>
      </c>
      <c r="L196">
        <f t="shared" si="7"/>
        <v>-0.52358555096829373</v>
      </c>
    </row>
    <row r="197" spans="5:12" x14ac:dyDescent="0.3">
      <c r="E197">
        <v>391</v>
      </c>
      <c r="F197">
        <v>1</v>
      </c>
      <c r="G197">
        <v>17</v>
      </c>
      <c r="H197">
        <v>6</v>
      </c>
      <c r="I197">
        <f t="shared" si="8"/>
        <v>1.3557997390265371</v>
      </c>
      <c r="J197">
        <f t="shared" si="6"/>
        <v>0.79507619716988487</v>
      </c>
      <c r="K197">
        <v>1</v>
      </c>
      <c r="L197">
        <f t="shared" si="7"/>
        <v>-0.22931732342398078</v>
      </c>
    </row>
    <row r="198" spans="5:12" x14ac:dyDescent="0.3">
      <c r="E198">
        <v>392</v>
      </c>
      <c r="F198">
        <v>1</v>
      </c>
      <c r="G198">
        <v>22</v>
      </c>
      <c r="H198">
        <v>2</v>
      </c>
      <c r="I198">
        <f t="shared" si="8"/>
        <v>2.9707282510190836E-2</v>
      </c>
      <c r="J198">
        <f t="shared" si="6"/>
        <v>0.50742627448097111</v>
      </c>
      <c r="K198">
        <v>0</v>
      </c>
      <c r="L198">
        <f t="shared" si="7"/>
        <v>-0.7081111330880564</v>
      </c>
    </row>
    <row r="199" spans="5:12" x14ac:dyDescent="0.3">
      <c r="E199">
        <v>393</v>
      </c>
      <c r="F199">
        <v>1</v>
      </c>
      <c r="G199">
        <v>21</v>
      </c>
      <c r="H199">
        <v>6</v>
      </c>
      <c r="I199">
        <f t="shared" si="8"/>
        <v>1.2510002631866803</v>
      </c>
      <c r="J199">
        <f t="shared" si="6"/>
        <v>0.77747296349224326</v>
      </c>
      <c r="K199">
        <v>0</v>
      </c>
      <c r="L199">
        <f t="shared" si="7"/>
        <v>-1.5027066723634628</v>
      </c>
    </row>
    <row r="200" spans="5:12" x14ac:dyDescent="0.3">
      <c r="E200">
        <v>394</v>
      </c>
      <c r="F200">
        <v>1</v>
      </c>
      <c r="G200">
        <v>25</v>
      </c>
      <c r="H200">
        <v>0</v>
      </c>
      <c r="I200">
        <f t="shared" si="8"/>
        <v>-0.64643888022796425</v>
      </c>
      <c r="J200">
        <f t="shared" si="6"/>
        <v>0.34379247562939513</v>
      </c>
      <c r="K200">
        <v>0</v>
      </c>
      <c r="L200">
        <f t="shared" si="7"/>
        <v>-0.42127819193964378</v>
      </c>
    </row>
    <row r="201" spans="5:12" x14ac:dyDescent="0.3">
      <c r="E201">
        <v>398</v>
      </c>
      <c r="F201">
        <v>1</v>
      </c>
      <c r="G201">
        <v>23</v>
      </c>
      <c r="H201">
        <v>2</v>
      </c>
      <c r="I201">
        <f t="shared" si="8"/>
        <v>3.5074135502266568E-3</v>
      </c>
      <c r="J201">
        <f t="shared" si="6"/>
        <v>0.50087685248864056</v>
      </c>
      <c r="K201">
        <v>1</v>
      </c>
      <c r="L201">
        <f t="shared" si="7"/>
        <v>-0.69139501152777039</v>
      </c>
    </row>
    <row r="202" spans="5:12" x14ac:dyDescent="0.3">
      <c r="E202">
        <v>399</v>
      </c>
      <c r="F202">
        <v>1</v>
      </c>
      <c r="G202">
        <v>23</v>
      </c>
      <c r="H202">
        <v>1</v>
      </c>
      <c r="I202">
        <f t="shared" si="8"/>
        <v>-0.29526586437890462</v>
      </c>
      <c r="J202">
        <f t="shared" si="6"/>
        <v>0.42671518782677187</v>
      </c>
      <c r="K202">
        <v>1</v>
      </c>
      <c r="L202">
        <f t="shared" si="7"/>
        <v>-0.85163849573338335</v>
      </c>
    </row>
    <row r="203" spans="5:12" x14ac:dyDescent="0.3">
      <c r="E203">
        <v>402</v>
      </c>
      <c r="F203">
        <v>1</v>
      </c>
      <c r="G203">
        <v>16</v>
      </c>
      <c r="H203">
        <v>6</v>
      </c>
      <c r="I203">
        <f t="shared" si="8"/>
        <v>1.3819996079865011</v>
      </c>
      <c r="J203">
        <f t="shared" si="6"/>
        <v>0.79931195405999877</v>
      </c>
      <c r="K203">
        <v>1</v>
      </c>
      <c r="L203">
        <f t="shared" si="7"/>
        <v>-0.22400397880079645</v>
      </c>
    </row>
    <row r="204" spans="5:12" x14ac:dyDescent="0.3">
      <c r="E204">
        <v>403</v>
      </c>
      <c r="F204">
        <v>1</v>
      </c>
      <c r="G204">
        <v>25</v>
      </c>
      <c r="H204">
        <v>3</v>
      </c>
      <c r="I204">
        <f t="shared" si="8"/>
        <v>0.24988095355942963</v>
      </c>
      <c r="J204">
        <f t="shared" ref="J204:J267" si="9">EXP(I204)/(1+EXP(I204))</f>
        <v>0.56214719928249246</v>
      </c>
      <c r="K204">
        <v>1</v>
      </c>
      <c r="L204">
        <f t="shared" ref="L204:L267" si="10">IF(K204=1,LN(J204),LN(1-J204))</f>
        <v>-0.57599154295213262</v>
      </c>
    </row>
    <row r="205" spans="5:12" x14ac:dyDescent="0.3">
      <c r="E205">
        <v>405</v>
      </c>
      <c r="F205">
        <v>1</v>
      </c>
      <c r="G205">
        <v>28</v>
      </c>
      <c r="H205">
        <v>1</v>
      </c>
      <c r="I205">
        <f t="shared" ref="I205:I268" si="11">$H$5+$H$6*G205+H205*$H$7</f>
        <v>-0.42626520917872562</v>
      </c>
      <c r="J205">
        <f t="shared" si="9"/>
        <v>0.39501851687782935</v>
      </c>
      <c r="K205">
        <v>0</v>
      </c>
      <c r="L205">
        <f t="shared" si="10"/>
        <v>-0.50255742782931645</v>
      </c>
    </row>
    <row r="206" spans="5:12" x14ac:dyDescent="0.3">
      <c r="E206">
        <v>408</v>
      </c>
      <c r="F206">
        <v>1</v>
      </c>
      <c r="G206">
        <v>20</v>
      </c>
      <c r="H206">
        <v>3</v>
      </c>
      <c r="I206">
        <f t="shared" si="11"/>
        <v>0.38088029835925052</v>
      </c>
      <c r="J206">
        <f t="shared" si="9"/>
        <v>0.59408540263706633</v>
      </c>
      <c r="K206">
        <v>1</v>
      </c>
      <c r="L206">
        <f t="shared" si="10"/>
        <v>-0.52073219447091967</v>
      </c>
    </row>
    <row r="207" spans="5:12" x14ac:dyDescent="0.3">
      <c r="E207">
        <v>411</v>
      </c>
      <c r="F207">
        <v>1</v>
      </c>
      <c r="G207">
        <v>32</v>
      </c>
      <c r="H207">
        <v>3</v>
      </c>
      <c r="I207">
        <f t="shared" si="11"/>
        <v>6.6481870839680268E-2</v>
      </c>
      <c r="J207">
        <f t="shared" si="9"/>
        <v>0.51661434876489098</v>
      </c>
      <c r="K207">
        <v>1</v>
      </c>
      <c r="L207">
        <f t="shared" si="10"/>
        <v>-0.66045862331919014</v>
      </c>
    </row>
    <row r="208" spans="5:12" x14ac:dyDescent="0.3">
      <c r="E208">
        <v>412</v>
      </c>
      <c r="F208">
        <v>1</v>
      </c>
      <c r="G208">
        <v>21</v>
      </c>
      <c r="H208">
        <v>3</v>
      </c>
      <c r="I208">
        <f t="shared" si="11"/>
        <v>0.35468042939928635</v>
      </c>
      <c r="J208">
        <f t="shared" si="9"/>
        <v>0.58775210883622442</v>
      </c>
      <c r="K208">
        <v>1</v>
      </c>
      <c r="L208">
        <f t="shared" si="10"/>
        <v>-0.53145000358672856</v>
      </c>
    </row>
    <row r="209" spans="5:12" x14ac:dyDescent="0.3">
      <c r="E209">
        <v>413</v>
      </c>
      <c r="F209">
        <v>1</v>
      </c>
      <c r="G209">
        <v>28</v>
      </c>
      <c r="H209">
        <v>3</v>
      </c>
      <c r="I209">
        <f t="shared" si="11"/>
        <v>0.17128134667953698</v>
      </c>
      <c r="J209">
        <f t="shared" si="9"/>
        <v>0.54271595679397899</v>
      </c>
      <c r="K209">
        <v>0</v>
      </c>
      <c r="L209">
        <f t="shared" si="10"/>
        <v>-0.78245054241911072</v>
      </c>
    </row>
    <row r="210" spans="5:12" x14ac:dyDescent="0.3">
      <c r="E210">
        <v>414</v>
      </c>
      <c r="F210">
        <v>1</v>
      </c>
      <c r="G210">
        <v>28</v>
      </c>
      <c r="H210">
        <v>4</v>
      </c>
      <c r="I210">
        <f t="shared" si="11"/>
        <v>0.4700546246086682</v>
      </c>
      <c r="J210">
        <f t="shared" si="9"/>
        <v>0.61539668522197932</v>
      </c>
      <c r="K210">
        <v>0</v>
      </c>
      <c r="L210">
        <f t="shared" si="10"/>
        <v>-0.95554282709699456</v>
      </c>
    </row>
    <row r="211" spans="5:12" x14ac:dyDescent="0.3">
      <c r="E211">
        <v>418</v>
      </c>
      <c r="F211">
        <v>1</v>
      </c>
      <c r="G211">
        <v>30</v>
      </c>
      <c r="H211">
        <v>4</v>
      </c>
      <c r="I211">
        <f t="shared" si="11"/>
        <v>0.41765488668873985</v>
      </c>
      <c r="J211">
        <f t="shared" si="9"/>
        <v>0.60292194888722883</v>
      </c>
      <c r="K211">
        <v>1</v>
      </c>
      <c r="L211">
        <f t="shared" si="10"/>
        <v>-0.50596752863073435</v>
      </c>
    </row>
    <row r="212" spans="5:12" x14ac:dyDescent="0.3">
      <c r="E212">
        <v>420</v>
      </c>
      <c r="F212">
        <v>1</v>
      </c>
      <c r="G212">
        <v>30</v>
      </c>
      <c r="H212">
        <v>1</v>
      </c>
      <c r="I212">
        <f t="shared" si="11"/>
        <v>-0.47866494709865398</v>
      </c>
      <c r="J212">
        <f t="shared" si="9"/>
        <v>0.38256742805100497</v>
      </c>
      <c r="K212">
        <v>0</v>
      </c>
      <c r="L212">
        <f t="shared" si="10"/>
        <v>-0.48218541166653689</v>
      </c>
    </row>
    <row r="213" spans="5:12" x14ac:dyDescent="0.3">
      <c r="E213">
        <v>421</v>
      </c>
      <c r="F213">
        <v>1</v>
      </c>
      <c r="G213">
        <v>32</v>
      </c>
      <c r="H213">
        <v>7</v>
      </c>
      <c r="I213">
        <f t="shared" si="11"/>
        <v>1.2615749825562053</v>
      </c>
      <c r="J213">
        <f t="shared" si="9"/>
        <v>0.77929711310370453</v>
      </c>
      <c r="K213">
        <v>1</v>
      </c>
      <c r="L213">
        <f t="shared" si="10"/>
        <v>-0.24936290261310776</v>
      </c>
    </row>
    <row r="214" spans="5:12" x14ac:dyDescent="0.3">
      <c r="E214">
        <v>422</v>
      </c>
      <c r="F214">
        <v>1</v>
      </c>
      <c r="G214">
        <v>27</v>
      </c>
      <c r="H214">
        <v>2</v>
      </c>
      <c r="I214">
        <f t="shared" si="11"/>
        <v>-0.10129206228963017</v>
      </c>
      <c r="J214">
        <f t="shared" si="9"/>
        <v>0.47469861358727639</v>
      </c>
      <c r="K214">
        <v>0</v>
      </c>
      <c r="L214">
        <f t="shared" si="10"/>
        <v>-0.64378311174772274</v>
      </c>
    </row>
    <row r="215" spans="5:12" x14ac:dyDescent="0.3">
      <c r="E215">
        <v>423</v>
      </c>
      <c r="F215">
        <v>1</v>
      </c>
      <c r="G215">
        <v>28</v>
      </c>
      <c r="H215">
        <v>1</v>
      </c>
      <c r="I215">
        <f t="shared" si="11"/>
        <v>-0.42626520917872562</v>
      </c>
      <c r="J215">
        <f t="shared" si="9"/>
        <v>0.39501851687782935</v>
      </c>
      <c r="K215">
        <v>0</v>
      </c>
      <c r="L215">
        <f t="shared" si="10"/>
        <v>-0.50255742782931645</v>
      </c>
    </row>
    <row r="216" spans="5:12" x14ac:dyDescent="0.3">
      <c r="E216">
        <v>425</v>
      </c>
      <c r="F216">
        <v>1</v>
      </c>
      <c r="G216">
        <v>29</v>
      </c>
      <c r="H216">
        <v>1</v>
      </c>
      <c r="I216">
        <f t="shared" si="11"/>
        <v>-0.4524650781386898</v>
      </c>
      <c r="J216">
        <f t="shared" si="9"/>
        <v>0.3887748317375494</v>
      </c>
      <c r="K216">
        <v>1</v>
      </c>
      <c r="L216">
        <f t="shared" si="10"/>
        <v>-0.94475494167645147</v>
      </c>
    </row>
    <row r="217" spans="5:12" x14ac:dyDescent="0.3">
      <c r="E217">
        <v>426</v>
      </c>
      <c r="F217">
        <v>1</v>
      </c>
      <c r="G217">
        <v>23</v>
      </c>
      <c r="H217">
        <v>2</v>
      </c>
      <c r="I217">
        <f t="shared" si="11"/>
        <v>3.5074135502266568E-3</v>
      </c>
      <c r="J217">
        <f t="shared" si="9"/>
        <v>0.50087685248864056</v>
      </c>
      <c r="K217">
        <v>1</v>
      </c>
      <c r="L217">
        <f t="shared" si="10"/>
        <v>-0.69139501152777039</v>
      </c>
    </row>
    <row r="218" spans="5:12" x14ac:dyDescent="0.3">
      <c r="E218">
        <v>428</v>
      </c>
      <c r="F218">
        <v>1</v>
      </c>
      <c r="G218">
        <v>23</v>
      </c>
      <c r="H218">
        <v>4</v>
      </c>
      <c r="I218">
        <f t="shared" si="11"/>
        <v>0.60105396940848921</v>
      </c>
      <c r="J218">
        <f t="shared" si="9"/>
        <v>0.64589740078187974</v>
      </c>
      <c r="K218">
        <v>1</v>
      </c>
      <c r="L218">
        <f t="shared" si="10"/>
        <v>-0.43711461013220687</v>
      </c>
    </row>
    <row r="219" spans="5:12" x14ac:dyDescent="0.3">
      <c r="E219">
        <v>429</v>
      </c>
      <c r="F219">
        <v>1</v>
      </c>
      <c r="G219">
        <v>24</v>
      </c>
      <c r="H219">
        <v>3</v>
      </c>
      <c r="I219">
        <f t="shared" si="11"/>
        <v>0.27608082251939381</v>
      </c>
      <c r="J219">
        <f t="shared" si="9"/>
        <v>0.56858512463482958</v>
      </c>
      <c r="K219">
        <v>1</v>
      </c>
      <c r="L219">
        <f t="shared" si="10"/>
        <v>-0.56460424149537114</v>
      </c>
    </row>
    <row r="220" spans="5:12" x14ac:dyDescent="0.3">
      <c r="E220">
        <v>430</v>
      </c>
      <c r="F220">
        <v>1</v>
      </c>
      <c r="G220">
        <v>22</v>
      </c>
      <c r="H220">
        <v>1</v>
      </c>
      <c r="I220">
        <f t="shared" si="11"/>
        <v>-0.26906599541894044</v>
      </c>
      <c r="J220">
        <f t="shared" si="9"/>
        <v>0.43313640615064292</v>
      </c>
      <c r="K220">
        <v>1</v>
      </c>
      <c r="L220">
        <f t="shared" si="10"/>
        <v>-0.83670257483777855</v>
      </c>
    </row>
    <row r="221" spans="5:12" x14ac:dyDescent="0.3">
      <c r="E221">
        <v>432</v>
      </c>
      <c r="F221">
        <v>1</v>
      </c>
      <c r="G221">
        <v>22</v>
      </c>
      <c r="H221">
        <v>2</v>
      </c>
      <c r="I221">
        <f t="shared" si="11"/>
        <v>2.9707282510190836E-2</v>
      </c>
      <c r="J221">
        <f t="shared" si="9"/>
        <v>0.50742627448097111</v>
      </c>
      <c r="K221">
        <v>1</v>
      </c>
      <c r="L221">
        <f t="shared" si="10"/>
        <v>-0.67840385057786534</v>
      </c>
    </row>
    <row r="222" spans="5:12" x14ac:dyDescent="0.3">
      <c r="E222">
        <v>433</v>
      </c>
      <c r="F222">
        <v>1</v>
      </c>
      <c r="G222">
        <v>29</v>
      </c>
      <c r="H222">
        <v>5</v>
      </c>
      <c r="I222">
        <f t="shared" si="11"/>
        <v>0.74262803357783524</v>
      </c>
      <c r="J222">
        <f t="shared" si="9"/>
        <v>0.67757026730550374</v>
      </c>
      <c r="K222">
        <v>1</v>
      </c>
      <c r="L222">
        <f t="shared" si="10"/>
        <v>-0.38924201602629066</v>
      </c>
    </row>
    <row r="223" spans="5:12" x14ac:dyDescent="0.3">
      <c r="E223">
        <v>437</v>
      </c>
      <c r="F223">
        <v>1</v>
      </c>
      <c r="G223">
        <v>24</v>
      </c>
      <c r="H223">
        <v>7</v>
      </c>
      <c r="I223">
        <f t="shared" si="11"/>
        <v>1.4711739342359187</v>
      </c>
      <c r="J223">
        <f t="shared" si="9"/>
        <v>0.81323575268010495</v>
      </c>
      <c r="K223">
        <v>1</v>
      </c>
      <c r="L223">
        <f t="shared" si="10"/>
        <v>-0.20673423277370645</v>
      </c>
    </row>
    <row r="224" spans="5:12" x14ac:dyDescent="0.3">
      <c r="E224">
        <v>438</v>
      </c>
      <c r="F224">
        <v>1</v>
      </c>
      <c r="G224">
        <v>25</v>
      </c>
      <c r="H224">
        <v>3</v>
      </c>
      <c r="I224">
        <f t="shared" si="11"/>
        <v>0.24988095355942963</v>
      </c>
      <c r="J224">
        <f t="shared" si="9"/>
        <v>0.56214719928249246</v>
      </c>
      <c r="K224">
        <v>0</v>
      </c>
      <c r="L224">
        <f t="shared" si="10"/>
        <v>-0.82587249651156225</v>
      </c>
    </row>
    <row r="225" spans="5:12" x14ac:dyDescent="0.3">
      <c r="E225">
        <v>439</v>
      </c>
      <c r="F225">
        <v>1</v>
      </c>
      <c r="G225">
        <v>21</v>
      </c>
      <c r="H225">
        <v>4</v>
      </c>
      <c r="I225">
        <f t="shared" si="11"/>
        <v>0.65345370732841757</v>
      </c>
      <c r="J225">
        <f t="shared" si="9"/>
        <v>0.65778832514362162</v>
      </c>
      <c r="K225">
        <v>1</v>
      </c>
      <c r="L225">
        <f t="shared" si="10"/>
        <v>-0.41887209372213979</v>
      </c>
    </row>
    <row r="226" spans="5:12" x14ac:dyDescent="0.3">
      <c r="E226">
        <v>443</v>
      </c>
      <c r="F226">
        <v>1</v>
      </c>
      <c r="G226">
        <v>30</v>
      </c>
      <c r="H226">
        <v>3</v>
      </c>
      <c r="I226">
        <f t="shared" si="11"/>
        <v>0.11888160875960863</v>
      </c>
      <c r="J226">
        <f t="shared" si="9"/>
        <v>0.52968544878841084</v>
      </c>
      <c r="K226">
        <v>0</v>
      </c>
      <c r="L226">
        <f t="shared" si="10"/>
        <v>-0.75435355023422945</v>
      </c>
    </row>
    <row r="227" spans="5:12" x14ac:dyDescent="0.3">
      <c r="E227">
        <v>445</v>
      </c>
      <c r="F227">
        <v>1</v>
      </c>
      <c r="G227">
        <v>17</v>
      </c>
      <c r="H227">
        <v>4</v>
      </c>
      <c r="I227">
        <f t="shared" si="11"/>
        <v>0.75825318316827439</v>
      </c>
      <c r="J227">
        <f t="shared" si="9"/>
        <v>0.68097436086289109</v>
      </c>
      <c r="K227">
        <v>0</v>
      </c>
      <c r="L227">
        <f t="shared" si="10"/>
        <v>-1.1424838059565059</v>
      </c>
    </row>
    <row r="228" spans="5:12" x14ac:dyDescent="0.3">
      <c r="E228">
        <v>450</v>
      </c>
      <c r="F228">
        <v>1</v>
      </c>
      <c r="G228">
        <v>21</v>
      </c>
      <c r="H228">
        <v>1</v>
      </c>
      <c r="I228">
        <f t="shared" si="11"/>
        <v>-0.24286612645897626</v>
      </c>
      <c r="J228">
        <f t="shared" si="9"/>
        <v>0.43958016026795405</v>
      </c>
      <c r="K228">
        <v>0</v>
      </c>
      <c r="L228">
        <f t="shared" si="10"/>
        <v>-0.57906906234072852</v>
      </c>
    </row>
    <row r="229" spans="5:12" x14ac:dyDescent="0.3">
      <c r="E229">
        <v>451</v>
      </c>
      <c r="F229">
        <v>1</v>
      </c>
      <c r="G229">
        <v>24</v>
      </c>
      <c r="H229">
        <v>4</v>
      </c>
      <c r="I229">
        <f t="shared" si="11"/>
        <v>0.57485410044852503</v>
      </c>
      <c r="J229">
        <f t="shared" si="9"/>
        <v>0.63988247736825998</v>
      </c>
      <c r="K229">
        <v>0</v>
      </c>
      <c r="L229">
        <f t="shared" si="10"/>
        <v>-1.0213248490509281</v>
      </c>
    </row>
    <row r="230" spans="5:12" x14ac:dyDescent="0.3">
      <c r="E230">
        <v>452</v>
      </c>
      <c r="F230">
        <v>1</v>
      </c>
      <c r="G230">
        <v>23</v>
      </c>
      <c r="H230">
        <v>3</v>
      </c>
      <c r="I230">
        <f t="shared" si="11"/>
        <v>0.30228069147935799</v>
      </c>
      <c r="J230">
        <f t="shared" si="9"/>
        <v>0.57499995591631936</v>
      </c>
      <c r="K230">
        <v>0</v>
      </c>
      <c r="L230">
        <f t="shared" si="10"/>
        <v>-0.85566600633141821</v>
      </c>
    </row>
    <row r="231" spans="5:12" x14ac:dyDescent="0.3">
      <c r="E231">
        <v>455</v>
      </c>
      <c r="F231">
        <v>1</v>
      </c>
      <c r="G231">
        <v>24</v>
      </c>
      <c r="H231">
        <v>3</v>
      </c>
      <c r="I231">
        <f t="shared" si="11"/>
        <v>0.27608082251939381</v>
      </c>
      <c r="J231">
        <f t="shared" si="9"/>
        <v>0.56858512463482958</v>
      </c>
      <c r="K231">
        <v>1</v>
      </c>
      <c r="L231">
        <f t="shared" si="10"/>
        <v>-0.56460424149537114</v>
      </c>
    </row>
    <row r="232" spans="5:12" x14ac:dyDescent="0.3">
      <c r="E232">
        <v>457</v>
      </c>
      <c r="F232">
        <v>1</v>
      </c>
      <c r="G232">
        <v>22</v>
      </c>
      <c r="H232">
        <v>3</v>
      </c>
      <c r="I232">
        <f t="shared" si="11"/>
        <v>0.32848056043932217</v>
      </c>
      <c r="J232">
        <f t="shared" si="9"/>
        <v>0.58138962792863169</v>
      </c>
      <c r="K232">
        <v>1</v>
      </c>
      <c r="L232">
        <f t="shared" si="10"/>
        <v>-0.54233413083652793</v>
      </c>
    </row>
    <row r="233" spans="5:12" x14ac:dyDescent="0.3">
      <c r="E233">
        <v>458</v>
      </c>
      <c r="F233">
        <v>1</v>
      </c>
      <c r="G233">
        <v>27</v>
      </c>
      <c r="H233">
        <v>1</v>
      </c>
      <c r="I233">
        <f t="shared" si="11"/>
        <v>-0.40006534021876144</v>
      </c>
      <c r="J233">
        <f t="shared" si="9"/>
        <v>0.40129664129909581</v>
      </c>
      <c r="K233">
        <v>0</v>
      </c>
      <c r="L233">
        <f t="shared" si="10"/>
        <v>-0.51298903107674843</v>
      </c>
    </row>
    <row r="234" spans="5:12" x14ac:dyDescent="0.3">
      <c r="E234">
        <v>459</v>
      </c>
      <c r="F234">
        <v>1</v>
      </c>
      <c r="G234">
        <v>24</v>
      </c>
      <c r="H234">
        <v>3</v>
      </c>
      <c r="I234">
        <f t="shared" si="11"/>
        <v>0.27608082251939381</v>
      </c>
      <c r="J234">
        <f t="shared" si="9"/>
        <v>0.56858512463482958</v>
      </c>
      <c r="K234">
        <v>1</v>
      </c>
      <c r="L234">
        <f t="shared" si="10"/>
        <v>-0.56460424149537114</v>
      </c>
    </row>
    <row r="235" spans="5:12" x14ac:dyDescent="0.3">
      <c r="E235">
        <v>460</v>
      </c>
      <c r="F235">
        <v>1</v>
      </c>
      <c r="G235">
        <v>19</v>
      </c>
      <c r="H235">
        <v>5</v>
      </c>
      <c r="I235">
        <f t="shared" si="11"/>
        <v>1.004626723177477</v>
      </c>
      <c r="J235">
        <f t="shared" si="9"/>
        <v>0.73196727456149024</v>
      </c>
      <c r="K235">
        <v>0</v>
      </c>
      <c r="L235">
        <f t="shared" si="10"/>
        <v>-1.3166461960808951</v>
      </c>
    </row>
    <row r="236" spans="5:12" x14ac:dyDescent="0.3">
      <c r="E236">
        <v>461</v>
      </c>
      <c r="F236">
        <v>1</v>
      </c>
      <c r="G236">
        <v>25</v>
      </c>
      <c r="H236">
        <v>3</v>
      </c>
      <c r="I236">
        <f t="shared" si="11"/>
        <v>0.24988095355942963</v>
      </c>
      <c r="J236">
        <f t="shared" si="9"/>
        <v>0.56214719928249246</v>
      </c>
      <c r="K236">
        <v>1</v>
      </c>
      <c r="L236">
        <f t="shared" si="10"/>
        <v>-0.57599154295213262</v>
      </c>
    </row>
    <row r="237" spans="5:12" x14ac:dyDescent="0.3">
      <c r="E237">
        <v>462</v>
      </c>
      <c r="F237">
        <v>1</v>
      </c>
      <c r="G237">
        <v>25</v>
      </c>
      <c r="H237">
        <v>7</v>
      </c>
      <c r="I237">
        <f t="shared" si="11"/>
        <v>1.4449740652759546</v>
      </c>
      <c r="J237">
        <f t="shared" si="9"/>
        <v>0.80922373237176692</v>
      </c>
      <c r="K237">
        <v>1</v>
      </c>
      <c r="L237">
        <f t="shared" si="10"/>
        <v>-0.21167984592809191</v>
      </c>
    </row>
    <row r="238" spans="5:12" x14ac:dyDescent="0.3">
      <c r="E238">
        <v>465</v>
      </c>
      <c r="F238">
        <v>1</v>
      </c>
      <c r="G238">
        <v>22</v>
      </c>
      <c r="H238">
        <v>4</v>
      </c>
      <c r="I238">
        <f t="shared" si="11"/>
        <v>0.62725383836845339</v>
      </c>
      <c r="J238">
        <f t="shared" si="9"/>
        <v>0.65186651790725514</v>
      </c>
      <c r="K238">
        <v>0</v>
      </c>
      <c r="L238">
        <f t="shared" si="10"/>
        <v>-1.0551693035195095</v>
      </c>
    </row>
    <row r="239" spans="5:12" x14ac:dyDescent="0.3">
      <c r="E239">
        <v>467</v>
      </c>
      <c r="F239">
        <v>1</v>
      </c>
      <c r="G239">
        <v>27</v>
      </c>
      <c r="H239">
        <v>1</v>
      </c>
      <c r="I239">
        <f t="shared" si="11"/>
        <v>-0.40006534021876144</v>
      </c>
      <c r="J239">
        <f t="shared" si="9"/>
        <v>0.40129664129909581</v>
      </c>
      <c r="K239">
        <v>1</v>
      </c>
      <c r="L239">
        <f t="shared" si="10"/>
        <v>-0.91305437129550993</v>
      </c>
    </row>
    <row r="240" spans="5:12" x14ac:dyDescent="0.3">
      <c r="E240">
        <v>469</v>
      </c>
      <c r="F240">
        <v>1</v>
      </c>
      <c r="G240">
        <v>23</v>
      </c>
      <c r="H240">
        <v>7</v>
      </c>
      <c r="I240">
        <f t="shared" si="11"/>
        <v>1.4973738031958828</v>
      </c>
      <c r="J240">
        <f t="shared" si="9"/>
        <v>0.81718246153783025</v>
      </c>
      <c r="K240">
        <v>0</v>
      </c>
      <c r="L240">
        <f t="shared" si="10"/>
        <v>-1.6992666811170476</v>
      </c>
    </row>
    <row r="241" spans="5:12" x14ac:dyDescent="0.3">
      <c r="E241">
        <v>474</v>
      </c>
      <c r="F241">
        <v>1</v>
      </c>
      <c r="G241">
        <v>24</v>
      </c>
      <c r="H241">
        <v>2</v>
      </c>
      <c r="I241">
        <f t="shared" si="11"/>
        <v>-2.2692455409737522E-2</v>
      </c>
      <c r="J241">
        <f t="shared" si="9"/>
        <v>0.49432712958136177</v>
      </c>
      <c r="K241">
        <v>0</v>
      </c>
      <c r="L241">
        <f t="shared" si="10"/>
        <v>-0.68186531991559074</v>
      </c>
    </row>
    <row r="242" spans="5:12" x14ac:dyDescent="0.3">
      <c r="E242">
        <v>475</v>
      </c>
      <c r="F242">
        <v>1</v>
      </c>
      <c r="G242">
        <v>26</v>
      </c>
      <c r="H242">
        <v>4</v>
      </c>
      <c r="I242">
        <f t="shared" si="11"/>
        <v>0.52245436252859667</v>
      </c>
      <c r="J242">
        <f t="shared" si="9"/>
        <v>0.62772149902892471</v>
      </c>
      <c r="K242">
        <v>1</v>
      </c>
      <c r="L242">
        <f t="shared" si="10"/>
        <v>-0.46565868376099762</v>
      </c>
    </row>
    <row r="243" spans="5:12" x14ac:dyDescent="0.3">
      <c r="E243">
        <v>476</v>
      </c>
      <c r="F243">
        <v>1</v>
      </c>
      <c r="G243">
        <v>26</v>
      </c>
      <c r="H243">
        <v>4</v>
      </c>
      <c r="I243">
        <f t="shared" si="11"/>
        <v>0.52245436252859667</v>
      </c>
      <c r="J243">
        <f t="shared" si="9"/>
        <v>0.62772149902892471</v>
      </c>
      <c r="K243">
        <v>0</v>
      </c>
      <c r="L243">
        <f t="shared" si="10"/>
        <v>-0.9881130462895944</v>
      </c>
    </row>
    <row r="244" spans="5:12" x14ac:dyDescent="0.3">
      <c r="E244">
        <v>477</v>
      </c>
      <c r="F244">
        <v>1</v>
      </c>
      <c r="G244">
        <v>25</v>
      </c>
      <c r="H244">
        <v>4</v>
      </c>
      <c r="I244">
        <f t="shared" si="11"/>
        <v>0.54865423148856085</v>
      </c>
      <c r="J244">
        <f t="shared" si="9"/>
        <v>0.63382330610501603</v>
      </c>
      <c r="K244">
        <v>0</v>
      </c>
      <c r="L244">
        <f t="shared" si="10"/>
        <v>-1.0046392918719396</v>
      </c>
    </row>
    <row r="245" spans="5:12" x14ac:dyDescent="0.3">
      <c r="E245">
        <v>480</v>
      </c>
      <c r="F245">
        <v>1</v>
      </c>
      <c r="G245">
        <v>27</v>
      </c>
      <c r="H245">
        <v>1</v>
      </c>
      <c r="I245">
        <f t="shared" si="11"/>
        <v>-0.40006534021876144</v>
      </c>
      <c r="J245">
        <f t="shared" si="9"/>
        <v>0.40129664129909581</v>
      </c>
      <c r="K245">
        <v>0</v>
      </c>
      <c r="L245">
        <f t="shared" si="10"/>
        <v>-0.51298903107674843</v>
      </c>
    </row>
    <row r="246" spans="5:12" x14ac:dyDescent="0.3">
      <c r="E246">
        <v>482</v>
      </c>
      <c r="F246">
        <v>1</v>
      </c>
      <c r="G246">
        <v>23</v>
      </c>
      <c r="H246">
        <v>2</v>
      </c>
      <c r="I246">
        <f t="shared" si="11"/>
        <v>3.5074135502266568E-3</v>
      </c>
      <c r="J246">
        <f t="shared" si="9"/>
        <v>0.50087685248864056</v>
      </c>
      <c r="K246">
        <v>1</v>
      </c>
      <c r="L246">
        <f t="shared" si="10"/>
        <v>-0.69139501152777039</v>
      </c>
    </row>
    <row r="247" spans="5:12" x14ac:dyDescent="0.3">
      <c r="E247">
        <v>483</v>
      </c>
      <c r="F247">
        <v>1</v>
      </c>
      <c r="G247">
        <v>20</v>
      </c>
      <c r="H247">
        <v>5</v>
      </c>
      <c r="I247">
        <f t="shared" si="11"/>
        <v>0.97842685421751296</v>
      </c>
      <c r="J247">
        <f t="shared" si="9"/>
        <v>0.72679595833457966</v>
      </c>
      <c r="K247">
        <v>1</v>
      </c>
      <c r="L247">
        <f t="shared" si="10"/>
        <v>-0.31910950338012373</v>
      </c>
    </row>
    <row r="248" spans="5:12" x14ac:dyDescent="0.3">
      <c r="E248">
        <v>487</v>
      </c>
      <c r="F248">
        <v>1</v>
      </c>
      <c r="G248">
        <v>25</v>
      </c>
      <c r="H248">
        <v>6</v>
      </c>
      <c r="I248">
        <f t="shared" si="11"/>
        <v>1.1462007873468236</v>
      </c>
      <c r="J248">
        <f t="shared" si="9"/>
        <v>0.75881629122028571</v>
      </c>
      <c r="K248">
        <v>1</v>
      </c>
      <c r="L248">
        <f t="shared" si="10"/>
        <v>-0.27599557143603243</v>
      </c>
    </row>
    <row r="249" spans="5:12" x14ac:dyDescent="0.3">
      <c r="E249">
        <v>488</v>
      </c>
      <c r="F249">
        <v>1</v>
      </c>
      <c r="G249">
        <v>25</v>
      </c>
      <c r="H249">
        <v>7</v>
      </c>
      <c r="I249">
        <f t="shared" si="11"/>
        <v>1.4449740652759546</v>
      </c>
      <c r="J249">
        <f t="shared" si="9"/>
        <v>0.80922373237176692</v>
      </c>
      <c r="K249">
        <v>1</v>
      </c>
      <c r="L249">
        <f t="shared" si="10"/>
        <v>-0.21167984592809191</v>
      </c>
    </row>
    <row r="250" spans="5:12" x14ac:dyDescent="0.3">
      <c r="E250">
        <v>490</v>
      </c>
      <c r="F250">
        <v>1</v>
      </c>
      <c r="G250">
        <v>21</v>
      </c>
      <c r="H250">
        <v>3</v>
      </c>
      <c r="I250">
        <f t="shared" si="11"/>
        <v>0.35468042939928635</v>
      </c>
      <c r="J250">
        <f t="shared" si="9"/>
        <v>0.58775210883622442</v>
      </c>
      <c r="K250">
        <v>1</v>
      </c>
      <c r="L250">
        <f t="shared" si="10"/>
        <v>-0.53145000358672856</v>
      </c>
    </row>
    <row r="251" spans="5:12" x14ac:dyDescent="0.3">
      <c r="E251">
        <v>492</v>
      </c>
      <c r="F251">
        <v>1</v>
      </c>
      <c r="G251">
        <v>17</v>
      </c>
      <c r="H251">
        <v>1</v>
      </c>
      <c r="I251">
        <f t="shared" si="11"/>
        <v>-0.13806665061911949</v>
      </c>
      <c r="J251">
        <f t="shared" si="9"/>
        <v>0.4655380638948694</v>
      </c>
      <c r="K251">
        <v>0</v>
      </c>
      <c r="L251">
        <f t="shared" si="10"/>
        <v>-0.62649476507508262</v>
      </c>
    </row>
    <row r="252" spans="5:12" x14ac:dyDescent="0.3">
      <c r="E252">
        <v>496</v>
      </c>
      <c r="F252">
        <v>1</v>
      </c>
      <c r="G252">
        <v>28</v>
      </c>
      <c r="H252">
        <v>3</v>
      </c>
      <c r="I252">
        <f t="shared" si="11"/>
        <v>0.17128134667953698</v>
      </c>
      <c r="J252">
        <f t="shared" si="9"/>
        <v>0.54271595679397899</v>
      </c>
      <c r="K252">
        <v>0</v>
      </c>
      <c r="L252">
        <f t="shared" si="10"/>
        <v>-0.78245054241911072</v>
      </c>
    </row>
    <row r="253" spans="5:12" x14ac:dyDescent="0.3">
      <c r="E253">
        <v>501</v>
      </c>
      <c r="F253">
        <v>1</v>
      </c>
      <c r="G253">
        <v>25</v>
      </c>
      <c r="H253">
        <v>1</v>
      </c>
      <c r="I253">
        <f t="shared" si="11"/>
        <v>-0.34766560229883298</v>
      </c>
      <c r="J253">
        <f t="shared" si="9"/>
        <v>0.4139486206725157</v>
      </c>
      <c r="K253">
        <v>1</v>
      </c>
      <c r="L253">
        <f t="shared" si="10"/>
        <v>-0.88201341751420181</v>
      </c>
    </row>
    <row r="254" spans="5:12" x14ac:dyDescent="0.3">
      <c r="E254">
        <v>502</v>
      </c>
      <c r="F254">
        <v>1</v>
      </c>
      <c r="G254">
        <v>21</v>
      </c>
      <c r="H254">
        <v>1</v>
      </c>
      <c r="I254">
        <f t="shared" si="11"/>
        <v>-0.24286612645897626</v>
      </c>
      <c r="J254">
        <f t="shared" si="9"/>
        <v>0.43958016026795405</v>
      </c>
      <c r="K254">
        <v>0</v>
      </c>
      <c r="L254">
        <f t="shared" si="10"/>
        <v>-0.57906906234072852</v>
      </c>
    </row>
    <row r="255" spans="5:12" x14ac:dyDescent="0.3">
      <c r="E255">
        <v>504</v>
      </c>
      <c r="F255">
        <v>1</v>
      </c>
      <c r="G255">
        <v>23</v>
      </c>
      <c r="H255">
        <v>3</v>
      </c>
      <c r="I255">
        <f t="shared" si="11"/>
        <v>0.30228069147935799</v>
      </c>
      <c r="J255">
        <f t="shared" si="9"/>
        <v>0.57499995591631936</v>
      </c>
      <c r="K255">
        <v>1</v>
      </c>
      <c r="L255">
        <f t="shared" si="10"/>
        <v>-0.55338531485206022</v>
      </c>
    </row>
    <row r="256" spans="5:12" x14ac:dyDescent="0.3">
      <c r="E256">
        <v>505</v>
      </c>
      <c r="F256">
        <v>1</v>
      </c>
      <c r="G256">
        <v>15</v>
      </c>
      <c r="H256">
        <v>1</v>
      </c>
      <c r="I256">
        <f t="shared" si="11"/>
        <v>-8.5666912699191133E-2</v>
      </c>
      <c r="J256">
        <f t="shared" si="9"/>
        <v>0.47859636001273387</v>
      </c>
      <c r="K256">
        <v>1</v>
      </c>
      <c r="L256">
        <f t="shared" si="10"/>
        <v>-0.73689770902626806</v>
      </c>
    </row>
    <row r="257" spans="5:12" x14ac:dyDescent="0.3">
      <c r="E257">
        <v>507</v>
      </c>
      <c r="F257">
        <v>1</v>
      </c>
      <c r="G257">
        <v>20</v>
      </c>
      <c r="H257">
        <v>3</v>
      </c>
      <c r="I257">
        <f t="shared" si="11"/>
        <v>0.38088029835925052</v>
      </c>
      <c r="J257">
        <f t="shared" si="9"/>
        <v>0.59408540263706633</v>
      </c>
      <c r="K257">
        <v>0</v>
      </c>
      <c r="L257">
        <f t="shared" si="10"/>
        <v>-0.90161249283017042</v>
      </c>
    </row>
    <row r="258" spans="5:12" x14ac:dyDescent="0.3">
      <c r="E258">
        <v>508</v>
      </c>
      <c r="F258">
        <v>1</v>
      </c>
      <c r="G258">
        <v>31</v>
      </c>
      <c r="H258">
        <v>2</v>
      </c>
      <c r="I258">
        <f t="shared" si="11"/>
        <v>-0.20609153812948688</v>
      </c>
      <c r="J258">
        <f t="shared" si="9"/>
        <v>0.44865870827095244</v>
      </c>
      <c r="K258">
        <v>0</v>
      </c>
      <c r="L258">
        <f t="shared" si="10"/>
        <v>-0.59540125735389704</v>
      </c>
    </row>
    <row r="259" spans="5:12" x14ac:dyDescent="0.3">
      <c r="E259">
        <v>510</v>
      </c>
      <c r="F259">
        <v>1</v>
      </c>
      <c r="G259">
        <v>23</v>
      </c>
      <c r="H259">
        <v>5</v>
      </c>
      <c r="I259">
        <f t="shared" si="11"/>
        <v>0.89982724733762043</v>
      </c>
      <c r="J259">
        <f t="shared" si="9"/>
        <v>0.71091400060611132</v>
      </c>
      <c r="K259">
        <v>1</v>
      </c>
      <c r="L259">
        <f t="shared" si="10"/>
        <v>-0.34120381204156847</v>
      </c>
    </row>
    <row r="260" spans="5:12" x14ac:dyDescent="0.3">
      <c r="E260">
        <v>513</v>
      </c>
      <c r="F260">
        <v>1</v>
      </c>
      <c r="G260">
        <v>28</v>
      </c>
      <c r="H260">
        <v>2</v>
      </c>
      <c r="I260">
        <f t="shared" si="11"/>
        <v>-0.12749193124959435</v>
      </c>
      <c r="J260">
        <f t="shared" si="9"/>
        <v>0.46817011959607702</v>
      </c>
      <c r="K260">
        <v>1</v>
      </c>
      <c r="L260">
        <f t="shared" si="10"/>
        <v>-0.75892354570542797</v>
      </c>
    </row>
    <row r="261" spans="5:12" x14ac:dyDescent="0.3">
      <c r="E261">
        <v>514</v>
      </c>
      <c r="F261">
        <v>1</v>
      </c>
      <c r="G261">
        <v>21</v>
      </c>
      <c r="H261">
        <v>3</v>
      </c>
      <c r="I261">
        <f t="shared" si="11"/>
        <v>0.35468042939928635</v>
      </c>
      <c r="J261">
        <f t="shared" si="9"/>
        <v>0.58775210883622442</v>
      </c>
      <c r="K261">
        <v>0</v>
      </c>
      <c r="L261">
        <f t="shared" si="10"/>
        <v>-0.88613043298601457</v>
      </c>
    </row>
    <row r="262" spans="5:12" x14ac:dyDescent="0.3">
      <c r="E262">
        <v>517</v>
      </c>
      <c r="F262">
        <v>1</v>
      </c>
      <c r="G262">
        <v>31</v>
      </c>
      <c r="H262">
        <v>3</v>
      </c>
      <c r="I262">
        <f t="shared" si="11"/>
        <v>9.2681739799644447E-2</v>
      </c>
      <c r="J262">
        <f t="shared" si="9"/>
        <v>0.52315386319869783</v>
      </c>
      <c r="K262">
        <v>0</v>
      </c>
      <c r="L262">
        <f t="shared" si="10"/>
        <v>-0.74056140448672547</v>
      </c>
    </row>
    <row r="263" spans="5:12" x14ac:dyDescent="0.3">
      <c r="E263">
        <v>522</v>
      </c>
      <c r="F263">
        <v>1</v>
      </c>
      <c r="G263">
        <v>26</v>
      </c>
      <c r="H263">
        <v>3</v>
      </c>
      <c r="I263">
        <f t="shared" si="11"/>
        <v>0.22368108459946545</v>
      </c>
      <c r="J263">
        <f t="shared" si="9"/>
        <v>0.55568827585690306</v>
      </c>
      <c r="K263">
        <v>0</v>
      </c>
      <c r="L263">
        <f t="shared" si="10"/>
        <v>-0.81122888149039374</v>
      </c>
    </row>
    <row r="264" spans="5:12" x14ac:dyDescent="0.3">
      <c r="E264">
        <v>529</v>
      </c>
      <c r="F264">
        <v>1</v>
      </c>
      <c r="G264">
        <v>21</v>
      </c>
      <c r="H264">
        <v>4</v>
      </c>
      <c r="I264">
        <f t="shared" si="11"/>
        <v>0.65345370732841757</v>
      </c>
      <c r="J264">
        <f t="shared" si="9"/>
        <v>0.65778832514362162</v>
      </c>
      <c r="K264">
        <v>1</v>
      </c>
      <c r="L264">
        <f t="shared" si="10"/>
        <v>-0.41887209372213979</v>
      </c>
    </row>
    <row r="265" spans="5:12" x14ac:dyDescent="0.3">
      <c r="E265">
        <v>530</v>
      </c>
      <c r="F265">
        <v>1</v>
      </c>
      <c r="G265">
        <v>20</v>
      </c>
      <c r="H265">
        <v>7</v>
      </c>
      <c r="I265">
        <f t="shared" si="11"/>
        <v>1.5759734100757754</v>
      </c>
      <c r="J265">
        <f t="shared" si="9"/>
        <v>0.82863349849889212</v>
      </c>
      <c r="K265">
        <v>1</v>
      </c>
      <c r="L265">
        <f t="shared" si="10"/>
        <v>-0.18797732232728048</v>
      </c>
    </row>
    <row r="266" spans="5:12" x14ac:dyDescent="0.3">
      <c r="E266">
        <v>534</v>
      </c>
      <c r="F266">
        <v>1</v>
      </c>
      <c r="G266">
        <v>25</v>
      </c>
      <c r="H266">
        <v>5</v>
      </c>
      <c r="I266">
        <f t="shared" si="11"/>
        <v>0.84742750941769207</v>
      </c>
      <c r="J266">
        <f t="shared" si="9"/>
        <v>0.7000272255904102</v>
      </c>
      <c r="K266">
        <v>1</v>
      </c>
      <c r="L266">
        <f t="shared" si="10"/>
        <v>-0.35663605099448675</v>
      </c>
    </row>
    <row r="267" spans="5:12" x14ac:dyDescent="0.3">
      <c r="E267">
        <v>535</v>
      </c>
      <c r="F267">
        <v>1</v>
      </c>
      <c r="G267">
        <v>24</v>
      </c>
      <c r="H267">
        <v>4</v>
      </c>
      <c r="I267">
        <f t="shared" si="11"/>
        <v>0.57485410044852503</v>
      </c>
      <c r="J267">
        <f t="shared" si="9"/>
        <v>0.63988247736825998</v>
      </c>
      <c r="K267">
        <v>0</v>
      </c>
      <c r="L267">
        <f t="shared" si="10"/>
        <v>-1.0213248490509281</v>
      </c>
    </row>
    <row r="268" spans="5:12" x14ac:dyDescent="0.3">
      <c r="E268">
        <v>536</v>
      </c>
      <c r="F268">
        <v>1</v>
      </c>
      <c r="G268">
        <v>27</v>
      </c>
      <c r="H268">
        <v>2</v>
      </c>
      <c r="I268">
        <f t="shared" si="11"/>
        <v>-0.10129206228963017</v>
      </c>
      <c r="J268">
        <f t="shared" ref="J268:J331" si="12">EXP(I268)/(1+EXP(I268))</f>
        <v>0.47469861358727639</v>
      </c>
      <c r="K268">
        <v>0</v>
      </c>
      <c r="L268">
        <f t="shared" ref="L268:L331" si="13">IF(K268=1,LN(J268),LN(1-J268))</f>
        <v>-0.64378311174772274</v>
      </c>
    </row>
    <row r="269" spans="5:12" x14ac:dyDescent="0.3">
      <c r="E269">
        <v>537</v>
      </c>
      <c r="F269">
        <v>1</v>
      </c>
      <c r="G269">
        <v>21</v>
      </c>
      <c r="H269">
        <v>6</v>
      </c>
      <c r="I269">
        <f t="shared" ref="I269:I332" si="14">$H$5+$H$6*G269+H269*$H$7</f>
        <v>1.2510002631866803</v>
      </c>
      <c r="J269">
        <f t="shared" si="12"/>
        <v>0.77747296349224326</v>
      </c>
      <c r="K269">
        <v>1</v>
      </c>
      <c r="L269">
        <f t="shared" si="13"/>
        <v>-0.25170640917678205</v>
      </c>
    </row>
    <row r="270" spans="5:12" x14ac:dyDescent="0.3">
      <c r="E270">
        <v>538</v>
      </c>
      <c r="F270">
        <v>1</v>
      </c>
      <c r="G270">
        <v>23</v>
      </c>
      <c r="H270">
        <v>3</v>
      </c>
      <c r="I270">
        <f t="shared" si="14"/>
        <v>0.30228069147935799</v>
      </c>
      <c r="J270">
        <f t="shared" si="12"/>
        <v>0.57499995591631936</v>
      </c>
      <c r="K270">
        <v>0</v>
      </c>
      <c r="L270">
        <f t="shared" si="13"/>
        <v>-0.85566600633141821</v>
      </c>
    </row>
    <row r="271" spans="5:12" x14ac:dyDescent="0.3">
      <c r="E271">
        <v>539</v>
      </c>
      <c r="F271">
        <v>1</v>
      </c>
      <c r="G271">
        <v>28</v>
      </c>
      <c r="H271">
        <v>2</v>
      </c>
      <c r="I271">
        <f t="shared" si="14"/>
        <v>-0.12749193124959435</v>
      </c>
      <c r="J271">
        <f t="shared" si="12"/>
        <v>0.46817011959607702</v>
      </c>
      <c r="K271">
        <v>0</v>
      </c>
      <c r="L271">
        <f t="shared" si="13"/>
        <v>-0.63143161445583351</v>
      </c>
    </row>
    <row r="272" spans="5:12" x14ac:dyDescent="0.3">
      <c r="E272">
        <v>540</v>
      </c>
      <c r="F272">
        <v>1</v>
      </c>
      <c r="G272">
        <v>23</v>
      </c>
      <c r="H272">
        <v>4</v>
      </c>
      <c r="I272">
        <f t="shared" si="14"/>
        <v>0.60105396940848921</v>
      </c>
      <c r="J272">
        <f t="shared" si="12"/>
        <v>0.64589740078187974</v>
      </c>
      <c r="K272">
        <v>1</v>
      </c>
      <c r="L272">
        <f t="shared" si="13"/>
        <v>-0.43711461013220687</v>
      </c>
    </row>
    <row r="273" spans="5:12" x14ac:dyDescent="0.3">
      <c r="E273">
        <v>546</v>
      </c>
      <c r="F273">
        <v>1</v>
      </c>
      <c r="G273">
        <v>21</v>
      </c>
      <c r="H273">
        <v>7</v>
      </c>
      <c r="I273">
        <f t="shared" si="14"/>
        <v>1.5497735411158113</v>
      </c>
      <c r="J273">
        <f t="shared" si="12"/>
        <v>0.82488102173105915</v>
      </c>
      <c r="K273">
        <v>0</v>
      </c>
      <c r="L273">
        <f t="shared" si="13"/>
        <v>-1.7422896602469711</v>
      </c>
    </row>
    <row r="274" spans="5:12" x14ac:dyDescent="0.3">
      <c r="E274">
        <v>547</v>
      </c>
      <c r="F274">
        <v>1</v>
      </c>
      <c r="G274">
        <v>20</v>
      </c>
      <c r="H274">
        <v>1</v>
      </c>
      <c r="I274">
        <f t="shared" si="14"/>
        <v>-0.21666625749901208</v>
      </c>
      <c r="J274">
        <f t="shared" si="12"/>
        <v>0.44604434638113039</v>
      </c>
      <c r="K274">
        <v>0</v>
      </c>
      <c r="L274">
        <f t="shared" si="13"/>
        <v>-0.59067064305820371</v>
      </c>
    </row>
    <row r="275" spans="5:12" x14ac:dyDescent="0.3">
      <c r="E275">
        <v>548</v>
      </c>
      <c r="F275">
        <v>1</v>
      </c>
      <c r="G275">
        <v>22</v>
      </c>
      <c r="H275">
        <v>3</v>
      </c>
      <c r="I275">
        <f t="shared" si="14"/>
        <v>0.32848056043932217</v>
      </c>
      <c r="J275">
        <f t="shared" si="12"/>
        <v>0.58138962792863169</v>
      </c>
      <c r="K275">
        <v>0</v>
      </c>
      <c r="L275">
        <f t="shared" si="13"/>
        <v>-0.87081469127584965</v>
      </c>
    </row>
    <row r="276" spans="5:12" x14ac:dyDescent="0.3">
      <c r="E276">
        <v>551</v>
      </c>
      <c r="F276">
        <v>1</v>
      </c>
      <c r="G276">
        <v>29</v>
      </c>
      <c r="H276">
        <v>5</v>
      </c>
      <c r="I276">
        <f t="shared" si="14"/>
        <v>0.74262803357783524</v>
      </c>
      <c r="J276">
        <f t="shared" si="12"/>
        <v>0.67757026730550374</v>
      </c>
      <c r="K276">
        <v>0</v>
      </c>
      <c r="L276">
        <f t="shared" si="13"/>
        <v>-1.1318700496041258</v>
      </c>
    </row>
    <row r="277" spans="5:12" x14ac:dyDescent="0.3">
      <c r="E277">
        <v>553</v>
      </c>
      <c r="F277">
        <v>1</v>
      </c>
      <c r="G277">
        <v>15</v>
      </c>
      <c r="H277">
        <v>3</v>
      </c>
      <c r="I277">
        <f t="shared" si="14"/>
        <v>0.51187964315907153</v>
      </c>
      <c r="J277">
        <f t="shared" si="12"/>
        <v>0.62524700322911164</v>
      </c>
      <c r="K277">
        <v>1</v>
      </c>
      <c r="L277">
        <f t="shared" si="13"/>
        <v>-0.46960850215214955</v>
      </c>
    </row>
    <row r="278" spans="5:12" x14ac:dyDescent="0.3">
      <c r="E278">
        <v>555</v>
      </c>
      <c r="F278">
        <v>1</v>
      </c>
      <c r="G278">
        <v>20</v>
      </c>
      <c r="H278">
        <v>5</v>
      </c>
      <c r="I278">
        <f t="shared" si="14"/>
        <v>0.97842685421751296</v>
      </c>
      <c r="J278">
        <f t="shared" si="12"/>
        <v>0.72679595833457966</v>
      </c>
      <c r="K278">
        <v>1</v>
      </c>
      <c r="L278">
        <f t="shared" si="13"/>
        <v>-0.31910950338012373</v>
      </c>
    </row>
    <row r="279" spans="5:12" x14ac:dyDescent="0.3">
      <c r="E279">
        <v>559</v>
      </c>
      <c r="F279">
        <v>1</v>
      </c>
      <c r="G279">
        <v>14</v>
      </c>
      <c r="H279">
        <v>4</v>
      </c>
      <c r="I279">
        <f t="shared" si="14"/>
        <v>0.83685279004816682</v>
      </c>
      <c r="J279">
        <f t="shared" si="12"/>
        <v>0.69780196348328372</v>
      </c>
      <c r="K279">
        <v>0</v>
      </c>
      <c r="L279">
        <f t="shared" si="13"/>
        <v>-1.1966727264620367</v>
      </c>
    </row>
    <row r="280" spans="5:12" x14ac:dyDescent="0.3">
      <c r="E280">
        <v>563</v>
      </c>
      <c r="F280">
        <v>1</v>
      </c>
      <c r="G280">
        <v>26</v>
      </c>
      <c r="H280">
        <v>6</v>
      </c>
      <c r="I280">
        <f t="shared" si="14"/>
        <v>1.1200009183868593</v>
      </c>
      <c r="J280">
        <f t="shared" si="12"/>
        <v>0.75398888680024079</v>
      </c>
      <c r="K280">
        <v>1</v>
      </c>
      <c r="L280">
        <f t="shared" si="13"/>
        <v>-0.28237765007452409</v>
      </c>
    </row>
    <row r="281" spans="5:12" x14ac:dyDescent="0.3">
      <c r="E281">
        <v>564</v>
      </c>
      <c r="F281">
        <v>1</v>
      </c>
      <c r="G281">
        <v>19</v>
      </c>
      <c r="H281">
        <v>5</v>
      </c>
      <c r="I281">
        <f t="shared" si="14"/>
        <v>1.004626723177477</v>
      </c>
      <c r="J281">
        <f t="shared" si="12"/>
        <v>0.73196727456149024</v>
      </c>
      <c r="K281">
        <v>1</v>
      </c>
      <c r="L281">
        <f t="shared" si="13"/>
        <v>-0.31201947290341803</v>
      </c>
    </row>
    <row r="282" spans="5:12" x14ac:dyDescent="0.3">
      <c r="E282">
        <v>569</v>
      </c>
      <c r="F282">
        <v>1</v>
      </c>
      <c r="G282">
        <v>24</v>
      </c>
      <c r="H282">
        <v>0</v>
      </c>
      <c r="I282">
        <f t="shared" si="14"/>
        <v>-0.62023901126800007</v>
      </c>
      <c r="J282">
        <f t="shared" si="12"/>
        <v>0.34972709399669433</v>
      </c>
      <c r="K282">
        <v>0</v>
      </c>
      <c r="L282">
        <f t="shared" si="13"/>
        <v>-0.43036314881736459</v>
      </c>
    </row>
    <row r="283" spans="5:12" x14ac:dyDescent="0.3">
      <c r="E283">
        <v>572</v>
      </c>
      <c r="F283">
        <v>1</v>
      </c>
      <c r="G283">
        <v>23</v>
      </c>
      <c r="H283">
        <v>3</v>
      </c>
      <c r="I283">
        <f t="shared" si="14"/>
        <v>0.30228069147935799</v>
      </c>
      <c r="J283">
        <f t="shared" si="12"/>
        <v>0.57499995591631936</v>
      </c>
      <c r="K283">
        <v>0</v>
      </c>
      <c r="L283">
        <f t="shared" si="13"/>
        <v>-0.85566600633141821</v>
      </c>
    </row>
    <row r="284" spans="5:12" x14ac:dyDescent="0.3">
      <c r="E284">
        <v>574</v>
      </c>
      <c r="F284">
        <v>1</v>
      </c>
      <c r="G284">
        <v>22</v>
      </c>
      <c r="H284">
        <v>2</v>
      </c>
      <c r="I284">
        <f t="shared" si="14"/>
        <v>2.9707282510190836E-2</v>
      </c>
      <c r="J284">
        <f t="shared" si="12"/>
        <v>0.50742627448097111</v>
      </c>
      <c r="K284">
        <v>0</v>
      </c>
      <c r="L284">
        <f t="shared" si="13"/>
        <v>-0.7081111330880564</v>
      </c>
    </row>
    <row r="285" spans="5:12" x14ac:dyDescent="0.3">
      <c r="E285">
        <v>577</v>
      </c>
      <c r="F285">
        <v>1</v>
      </c>
      <c r="G285">
        <v>16</v>
      </c>
      <c r="H285">
        <v>2</v>
      </c>
      <c r="I285">
        <f t="shared" si="14"/>
        <v>0.18690649626997596</v>
      </c>
      <c r="J285">
        <f t="shared" si="12"/>
        <v>0.54659106845853811</v>
      </c>
      <c r="K285">
        <v>1</v>
      </c>
      <c r="L285">
        <f t="shared" si="13"/>
        <v>-0.6040543457999773</v>
      </c>
    </row>
    <row r="286" spans="5:12" x14ac:dyDescent="0.3">
      <c r="E286">
        <v>578</v>
      </c>
      <c r="F286">
        <v>1</v>
      </c>
      <c r="G286">
        <v>17</v>
      </c>
      <c r="H286">
        <v>4</v>
      </c>
      <c r="I286">
        <f t="shared" si="14"/>
        <v>0.75825318316827439</v>
      </c>
      <c r="J286">
        <f t="shared" si="12"/>
        <v>0.68097436086289109</v>
      </c>
      <c r="K286">
        <v>0</v>
      </c>
      <c r="L286">
        <f t="shared" si="13"/>
        <v>-1.1424838059565059</v>
      </c>
    </row>
    <row r="287" spans="5:12" x14ac:dyDescent="0.3">
      <c r="E287">
        <v>579</v>
      </c>
      <c r="F287">
        <v>1</v>
      </c>
      <c r="G287">
        <v>20</v>
      </c>
      <c r="H287">
        <v>4</v>
      </c>
      <c r="I287">
        <f t="shared" si="14"/>
        <v>0.67965357628838174</v>
      </c>
      <c r="J287">
        <f t="shared" si="12"/>
        <v>0.66366137483603294</v>
      </c>
      <c r="K287">
        <v>1</v>
      </c>
      <c r="L287">
        <f t="shared" si="13"/>
        <v>-0.40998323724511332</v>
      </c>
    </row>
    <row r="288" spans="5:12" x14ac:dyDescent="0.3">
      <c r="E288">
        <v>583</v>
      </c>
      <c r="F288">
        <v>1</v>
      </c>
      <c r="G288">
        <v>32</v>
      </c>
      <c r="H288">
        <v>3</v>
      </c>
      <c r="I288">
        <f t="shared" si="14"/>
        <v>6.6481870839680268E-2</v>
      </c>
      <c r="J288">
        <f t="shared" si="12"/>
        <v>0.51661434876489098</v>
      </c>
      <c r="K288">
        <v>1</v>
      </c>
      <c r="L288">
        <f t="shared" si="13"/>
        <v>-0.66045862331919014</v>
      </c>
    </row>
    <row r="289" spans="5:12" x14ac:dyDescent="0.3">
      <c r="E289">
        <v>584</v>
      </c>
      <c r="F289">
        <v>1</v>
      </c>
      <c r="G289">
        <v>23</v>
      </c>
      <c r="H289">
        <v>4</v>
      </c>
      <c r="I289">
        <f t="shared" si="14"/>
        <v>0.60105396940848921</v>
      </c>
      <c r="J289">
        <f t="shared" si="12"/>
        <v>0.64589740078187974</v>
      </c>
      <c r="K289">
        <v>1</v>
      </c>
      <c r="L289">
        <f t="shared" si="13"/>
        <v>-0.43711461013220687</v>
      </c>
    </row>
    <row r="290" spans="5:12" x14ac:dyDescent="0.3">
      <c r="E290">
        <v>585</v>
      </c>
      <c r="F290">
        <v>1</v>
      </c>
      <c r="G290">
        <v>24</v>
      </c>
      <c r="H290">
        <v>3</v>
      </c>
      <c r="I290">
        <f t="shared" si="14"/>
        <v>0.27608082251939381</v>
      </c>
      <c r="J290">
        <f t="shared" si="12"/>
        <v>0.56858512463482958</v>
      </c>
      <c r="K290">
        <v>0</v>
      </c>
      <c r="L290">
        <f t="shared" si="13"/>
        <v>-0.84068506401476517</v>
      </c>
    </row>
    <row r="291" spans="5:12" x14ac:dyDescent="0.3">
      <c r="E291">
        <v>587</v>
      </c>
      <c r="F291">
        <v>1</v>
      </c>
      <c r="G291">
        <v>23</v>
      </c>
      <c r="H291">
        <v>3</v>
      </c>
      <c r="I291">
        <f t="shared" si="14"/>
        <v>0.30228069147935799</v>
      </c>
      <c r="J291">
        <f t="shared" si="12"/>
        <v>0.57499995591631936</v>
      </c>
      <c r="K291">
        <v>0</v>
      </c>
      <c r="L291">
        <f t="shared" si="13"/>
        <v>-0.85566600633141821</v>
      </c>
    </row>
    <row r="292" spans="5:12" x14ac:dyDescent="0.3">
      <c r="E292">
        <v>588</v>
      </c>
      <c r="F292">
        <v>1</v>
      </c>
      <c r="G292">
        <v>25</v>
      </c>
      <c r="H292">
        <v>2</v>
      </c>
      <c r="I292">
        <f t="shared" si="14"/>
        <v>-4.8892324369701701E-2</v>
      </c>
      <c r="J292">
        <f t="shared" si="12"/>
        <v>0.48777935322390259</v>
      </c>
      <c r="K292">
        <v>0</v>
      </c>
      <c r="L292">
        <f t="shared" si="13"/>
        <v>-0.66899979604066184</v>
      </c>
    </row>
    <row r="293" spans="5:12" x14ac:dyDescent="0.3">
      <c r="E293">
        <v>589</v>
      </c>
      <c r="F293">
        <v>1</v>
      </c>
      <c r="G293">
        <v>23</v>
      </c>
      <c r="H293">
        <v>3</v>
      </c>
      <c r="I293">
        <f t="shared" si="14"/>
        <v>0.30228069147935799</v>
      </c>
      <c r="J293">
        <f t="shared" si="12"/>
        <v>0.57499995591631936</v>
      </c>
      <c r="K293">
        <v>0</v>
      </c>
      <c r="L293">
        <f t="shared" si="13"/>
        <v>-0.85566600633141821</v>
      </c>
    </row>
    <row r="294" spans="5:12" x14ac:dyDescent="0.3">
      <c r="E294">
        <v>590</v>
      </c>
      <c r="F294">
        <v>1</v>
      </c>
      <c r="G294">
        <v>20</v>
      </c>
      <c r="H294">
        <v>5</v>
      </c>
      <c r="I294">
        <f t="shared" si="14"/>
        <v>0.97842685421751296</v>
      </c>
      <c r="J294">
        <f t="shared" si="12"/>
        <v>0.72679595833457966</v>
      </c>
      <c r="K294">
        <v>0</v>
      </c>
      <c r="L294">
        <f t="shared" si="13"/>
        <v>-1.2975363575976366</v>
      </c>
    </row>
    <row r="295" spans="5:12" x14ac:dyDescent="0.3">
      <c r="E295">
        <v>591</v>
      </c>
      <c r="F295">
        <v>1</v>
      </c>
      <c r="G295">
        <v>21</v>
      </c>
      <c r="H295">
        <v>1</v>
      </c>
      <c r="I295">
        <f t="shared" si="14"/>
        <v>-0.24286612645897626</v>
      </c>
      <c r="J295">
        <f t="shared" si="12"/>
        <v>0.43958016026795405</v>
      </c>
      <c r="K295">
        <v>0</v>
      </c>
      <c r="L295">
        <f t="shared" si="13"/>
        <v>-0.57906906234072852</v>
      </c>
    </row>
    <row r="296" spans="5:12" x14ac:dyDescent="0.3">
      <c r="E296">
        <v>592</v>
      </c>
      <c r="F296">
        <v>1</v>
      </c>
      <c r="G296">
        <v>18</v>
      </c>
      <c r="H296">
        <v>3</v>
      </c>
      <c r="I296">
        <f t="shared" si="14"/>
        <v>0.43328003627917894</v>
      </c>
      <c r="J296">
        <f t="shared" si="12"/>
        <v>0.60665663820499027</v>
      </c>
      <c r="K296">
        <v>1</v>
      </c>
      <c r="L296">
        <f t="shared" si="13"/>
        <v>-0.49979231814736952</v>
      </c>
    </row>
    <row r="297" spans="5:12" x14ac:dyDescent="0.3">
      <c r="E297">
        <v>594</v>
      </c>
      <c r="F297">
        <v>1</v>
      </c>
      <c r="G297">
        <v>26</v>
      </c>
      <c r="H297">
        <v>2</v>
      </c>
      <c r="I297">
        <f t="shared" si="14"/>
        <v>-7.5092193329665879E-2</v>
      </c>
      <c r="J297">
        <f t="shared" si="12"/>
        <v>0.48123576821018749</v>
      </c>
      <c r="K297">
        <v>0</v>
      </c>
      <c r="L297">
        <f t="shared" si="13"/>
        <v>-0.65630577303801352</v>
      </c>
    </row>
    <row r="298" spans="5:12" x14ac:dyDescent="0.3">
      <c r="E298">
        <v>596</v>
      </c>
      <c r="F298">
        <v>1</v>
      </c>
      <c r="G298">
        <v>29</v>
      </c>
      <c r="H298">
        <v>3</v>
      </c>
      <c r="I298">
        <f t="shared" si="14"/>
        <v>0.1450814777195728</v>
      </c>
      <c r="J298">
        <f t="shared" si="12"/>
        <v>0.53620688290918372</v>
      </c>
      <c r="K298">
        <v>0</v>
      </c>
      <c r="L298">
        <f t="shared" si="13"/>
        <v>-0.7683166945234835</v>
      </c>
    </row>
    <row r="299" spans="5:12" x14ac:dyDescent="0.3">
      <c r="E299">
        <v>599</v>
      </c>
      <c r="F299">
        <v>1</v>
      </c>
      <c r="G299">
        <v>19</v>
      </c>
      <c r="H299">
        <v>6</v>
      </c>
      <c r="I299">
        <f t="shared" si="14"/>
        <v>1.3034000011066085</v>
      </c>
      <c r="J299">
        <f t="shared" si="12"/>
        <v>0.78640664155031537</v>
      </c>
      <c r="K299">
        <v>1</v>
      </c>
      <c r="L299">
        <f t="shared" si="13"/>
        <v>-0.24028126467325212</v>
      </c>
    </row>
    <row r="300" spans="5:12" x14ac:dyDescent="0.3">
      <c r="E300">
        <v>600</v>
      </c>
      <c r="F300">
        <v>1</v>
      </c>
      <c r="G300">
        <v>22</v>
      </c>
      <c r="H300">
        <v>5</v>
      </c>
      <c r="I300">
        <f t="shared" si="14"/>
        <v>0.92602711629758461</v>
      </c>
      <c r="J300">
        <f t="shared" si="12"/>
        <v>0.71626857886545847</v>
      </c>
      <c r="K300">
        <v>1</v>
      </c>
      <c r="L300">
        <f t="shared" si="13"/>
        <v>-0.33370007221042569</v>
      </c>
    </row>
    <row r="301" spans="5:12" x14ac:dyDescent="0.3">
      <c r="E301">
        <v>602</v>
      </c>
      <c r="F301">
        <v>1</v>
      </c>
      <c r="G301">
        <v>24</v>
      </c>
      <c r="H301">
        <v>6</v>
      </c>
      <c r="I301">
        <f t="shared" si="14"/>
        <v>1.1724006563067877</v>
      </c>
      <c r="J301">
        <f t="shared" si="12"/>
        <v>0.76357867148146441</v>
      </c>
      <c r="K301">
        <v>0</v>
      </c>
      <c r="L301">
        <f t="shared" si="13"/>
        <v>-1.4421397753603422</v>
      </c>
    </row>
    <row r="302" spans="5:12" x14ac:dyDescent="0.3">
      <c r="E302">
        <v>603</v>
      </c>
      <c r="F302">
        <v>1</v>
      </c>
      <c r="G302">
        <v>26</v>
      </c>
      <c r="H302">
        <v>5</v>
      </c>
      <c r="I302">
        <f t="shared" si="14"/>
        <v>0.82122764045772789</v>
      </c>
      <c r="J302">
        <f t="shared" si="12"/>
        <v>0.69449687194588039</v>
      </c>
      <c r="K302">
        <v>0</v>
      </c>
      <c r="L302">
        <f t="shared" si="13"/>
        <v>-1.1857952612932188</v>
      </c>
    </row>
    <row r="303" spans="5:12" x14ac:dyDescent="0.3">
      <c r="E303">
        <v>606</v>
      </c>
      <c r="F303">
        <v>1</v>
      </c>
      <c r="G303">
        <v>27</v>
      </c>
      <c r="H303">
        <v>2</v>
      </c>
      <c r="I303">
        <f t="shared" si="14"/>
        <v>-0.10129206228963017</v>
      </c>
      <c r="J303">
        <f t="shared" si="12"/>
        <v>0.47469861358727639</v>
      </c>
      <c r="K303">
        <v>0</v>
      </c>
      <c r="L303">
        <f t="shared" si="13"/>
        <v>-0.64378311174772274</v>
      </c>
    </row>
    <row r="304" spans="5:12" x14ac:dyDescent="0.3">
      <c r="E304">
        <v>607</v>
      </c>
      <c r="F304">
        <v>1</v>
      </c>
      <c r="G304">
        <v>27</v>
      </c>
      <c r="H304">
        <v>1</v>
      </c>
      <c r="I304">
        <f t="shared" si="14"/>
        <v>-0.40006534021876144</v>
      </c>
      <c r="J304">
        <f t="shared" si="12"/>
        <v>0.40129664129909581</v>
      </c>
      <c r="K304">
        <v>0</v>
      </c>
      <c r="L304">
        <f t="shared" si="13"/>
        <v>-0.51298903107674843</v>
      </c>
    </row>
    <row r="305" spans="5:12" x14ac:dyDescent="0.3">
      <c r="E305">
        <v>608</v>
      </c>
      <c r="F305">
        <v>1</v>
      </c>
      <c r="G305">
        <v>17</v>
      </c>
      <c r="H305">
        <v>4</v>
      </c>
      <c r="I305">
        <f t="shared" si="14"/>
        <v>0.75825318316827439</v>
      </c>
      <c r="J305">
        <f t="shared" si="12"/>
        <v>0.68097436086289109</v>
      </c>
      <c r="K305">
        <v>1</v>
      </c>
      <c r="L305">
        <f t="shared" si="13"/>
        <v>-0.38423062278823134</v>
      </c>
    </row>
    <row r="306" spans="5:12" x14ac:dyDescent="0.3">
      <c r="E306">
        <v>610</v>
      </c>
      <c r="F306">
        <v>1</v>
      </c>
      <c r="G306">
        <v>27</v>
      </c>
      <c r="H306">
        <v>5</v>
      </c>
      <c r="I306">
        <f t="shared" si="14"/>
        <v>0.7950277714977636</v>
      </c>
      <c r="J306">
        <f t="shared" si="12"/>
        <v>0.68890986980287616</v>
      </c>
      <c r="K306">
        <v>1</v>
      </c>
      <c r="L306">
        <f t="shared" si="13"/>
        <v>-0.37264482958348771</v>
      </c>
    </row>
    <row r="307" spans="5:12" x14ac:dyDescent="0.3">
      <c r="E307">
        <v>611</v>
      </c>
      <c r="F307">
        <v>1</v>
      </c>
      <c r="G307">
        <v>22</v>
      </c>
      <c r="H307">
        <v>5</v>
      </c>
      <c r="I307">
        <f t="shared" si="14"/>
        <v>0.92602711629758461</v>
      </c>
      <c r="J307">
        <f t="shared" si="12"/>
        <v>0.71626857886545847</v>
      </c>
      <c r="K307">
        <v>0</v>
      </c>
      <c r="L307">
        <f t="shared" si="13"/>
        <v>-1.2597271885080104</v>
      </c>
    </row>
    <row r="308" spans="5:12" x14ac:dyDescent="0.3">
      <c r="E308">
        <v>615</v>
      </c>
      <c r="F308">
        <v>1</v>
      </c>
      <c r="G308">
        <v>28</v>
      </c>
      <c r="H308">
        <v>5</v>
      </c>
      <c r="I308">
        <f t="shared" si="14"/>
        <v>0.76882790253779942</v>
      </c>
      <c r="J308">
        <f t="shared" si="12"/>
        <v>0.6832672909956683</v>
      </c>
      <c r="K308">
        <v>0</v>
      </c>
      <c r="L308">
        <f t="shared" si="13"/>
        <v>-1.1496970500496577</v>
      </c>
    </row>
    <row r="309" spans="5:12" x14ac:dyDescent="0.3">
      <c r="E309">
        <v>617</v>
      </c>
      <c r="F309">
        <v>1</v>
      </c>
      <c r="G309">
        <v>17</v>
      </c>
      <c r="H309">
        <v>2</v>
      </c>
      <c r="I309">
        <f t="shared" si="14"/>
        <v>0.16070662731001178</v>
      </c>
      <c r="J309">
        <f t="shared" si="12"/>
        <v>0.5400904106278378</v>
      </c>
      <c r="K309">
        <v>1</v>
      </c>
      <c r="L309">
        <f t="shared" si="13"/>
        <v>-0.61601872634957922</v>
      </c>
    </row>
    <row r="310" spans="5:12" x14ac:dyDescent="0.3">
      <c r="E310">
        <v>618</v>
      </c>
      <c r="F310">
        <v>1</v>
      </c>
      <c r="G310">
        <v>26</v>
      </c>
      <c r="H310">
        <v>1</v>
      </c>
      <c r="I310">
        <f t="shared" si="14"/>
        <v>-0.37386547125879716</v>
      </c>
      <c r="J310">
        <f t="shared" si="12"/>
        <v>0.40760731868938471</v>
      </c>
      <c r="K310">
        <v>0</v>
      </c>
      <c r="L310">
        <f t="shared" si="13"/>
        <v>-0.52358555096829373</v>
      </c>
    </row>
    <row r="311" spans="5:12" x14ac:dyDescent="0.3">
      <c r="E311">
        <v>619</v>
      </c>
      <c r="F311">
        <v>1</v>
      </c>
      <c r="G311">
        <v>21</v>
      </c>
      <c r="H311">
        <v>2</v>
      </c>
      <c r="I311">
        <f t="shared" si="14"/>
        <v>5.5907151470155014E-2</v>
      </c>
      <c r="J311">
        <f t="shared" si="12"/>
        <v>0.51397314850654552</v>
      </c>
      <c r="K311">
        <v>1</v>
      </c>
      <c r="L311">
        <f t="shared" si="13"/>
        <v>-0.66558425515118091</v>
      </c>
    </row>
    <row r="312" spans="5:12" x14ac:dyDescent="0.3">
      <c r="E312">
        <v>625</v>
      </c>
      <c r="F312">
        <v>1</v>
      </c>
      <c r="G312">
        <v>28</v>
      </c>
      <c r="H312">
        <v>3</v>
      </c>
      <c r="I312">
        <f t="shared" si="14"/>
        <v>0.17128134667953698</v>
      </c>
      <c r="J312">
        <f t="shared" si="12"/>
        <v>0.54271595679397899</v>
      </c>
      <c r="K312">
        <v>0</v>
      </c>
      <c r="L312">
        <f t="shared" si="13"/>
        <v>-0.78245054241911072</v>
      </c>
    </row>
    <row r="313" spans="5:12" x14ac:dyDescent="0.3">
      <c r="E313">
        <v>626</v>
      </c>
      <c r="F313">
        <v>1</v>
      </c>
      <c r="G313">
        <v>19</v>
      </c>
      <c r="H313">
        <v>3</v>
      </c>
      <c r="I313">
        <f t="shared" si="14"/>
        <v>0.4070801673192147</v>
      </c>
      <c r="J313">
        <f t="shared" si="12"/>
        <v>0.60038755153454315</v>
      </c>
      <c r="K313">
        <v>0</v>
      </c>
      <c r="L313">
        <f t="shared" si="13"/>
        <v>-0.91726008037700379</v>
      </c>
    </row>
    <row r="314" spans="5:12" x14ac:dyDescent="0.3">
      <c r="E314">
        <v>627</v>
      </c>
      <c r="F314">
        <v>1</v>
      </c>
      <c r="G314">
        <v>23</v>
      </c>
      <c r="H314">
        <v>4</v>
      </c>
      <c r="I314">
        <f t="shared" si="14"/>
        <v>0.60105396940848921</v>
      </c>
      <c r="J314">
        <f t="shared" si="12"/>
        <v>0.64589740078187974</v>
      </c>
      <c r="K314">
        <v>1</v>
      </c>
      <c r="L314">
        <f t="shared" si="13"/>
        <v>-0.43711461013220687</v>
      </c>
    </row>
    <row r="315" spans="5:12" x14ac:dyDescent="0.3">
      <c r="E315">
        <v>628</v>
      </c>
      <c r="F315">
        <v>1</v>
      </c>
      <c r="G315">
        <v>30</v>
      </c>
      <c r="H315">
        <v>5</v>
      </c>
      <c r="I315">
        <f t="shared" si="14"/>
        <v>0.71642816461787107</v>
      </c>
      <c r="J315">
        <f t="shared" si="12"/>
        <v>0.67181999018095429</v>
      </c>
      <c r="K315">
        <v>0</v>
      </c>
      <c r="L315">
        <f t="shared" si="13"/>
        <v>-1.1141930107154376</v>
      </c>
    </row>
    <row r="316" spans="5:12" x14ac:dyDescent="0.3">
      <c r="E316">
        <v>630</v>
      </c>
      <c r="F316">
        <v>1</v>
      </c>
      <c r="G316">
        <v>25</v>
      </c>
      <c r="H316">
        <v>3</v>
      </c>
      <c r="I316">
        <f t="shared" si="14"/>
        <v>0.24988095355942963</v>
      </c>
      <c r="J316">
        <f t="shared" si="12"/>
        <v>0.56214719928249246</v>
      </c>
      <c r="K316">
        <v>0</v>
      </c>
      <c r="L316">
        <f t="shared" si="13"/>
        <v>-0.82587249651156225</v>
      </c>
    </row>
    <row r="317" spans="5:12" x14ac:dyDescent="0.3">
      <c r="E317">
        <v>633</v>
      </c>
      <c r="F317">
        <v>1</v>
      </c>
      <c r="G317">
        <v>19</v>
      </c>
      <c r="H317">
        <v>4</v>
      </c>
      <c r="I317">
        <f t="shared" si="14"/>
        <v>0.70585344524834592</v>
      </c>
      <c r="J317">
        <f t="shared" si="12"/>
        <v>0.66948427625138118</v>
      </c>
      <c r="K317">
        <v>0</v>
      </c>
      <c r="L317">
        <f t="shared" si="13"/>
        <v>-1.1071010451832948</v>
      </c>
    </row>
    <row r="318" spans="5:12" x14ac:dyDescent="0.3">
      <c r="E318">
        <v>634</v>
      </c>
      <c r="F318">
        <v>1</v>
      </c>
      <c r="G318">
        <v>10</v>
      </c>
      <c r="H318">
        <v>1</v>
      </c>
      <c r="I318">
        <f t="shared" si="14"/>
        <v>4.5332432100629816E-2</v>
      </c>
      <c r="J318">
        <f t="shared" si="12"/>
        <v>0.51133116760140374</v>
      </c>
      <c r="K318">
        <v>0</v>
      </c>
      <c r="L318">
        <f t="shared" si="13"/>
        <v>-0.71607025329274177</v>
      </c>
    </row>
    <row r="319" spans="5:12" x14ac:dyDescent="0.3">
      <c r="E319">
        <v>635</v>
      </c>
      <c r="F319">
        <v>1</v>
      </c>
      <c r="G319">
        <v>23</v>
      </c>
      <c r="H319">
        <v>2</v>
      </c>
      <c r="I319">
        <f t="shared" si="14"/>
        <v>3.5074135502266568E-3</v>
      </c>
      <c r="J319">
        <f t="shared" si="12"/>
        <v>0.50087685248864056</v>
      </c>
      <c r="K319">
        <v>0</v>
      </c>
      <c r="L319">
        <f t="shared" si="13"/>
        <v>-0.69490242507799693</v>
      </c>
    </row>
    <row r="320" spans="5:12" x14ac:dyDescent="0.3">
      <c r="E320">
        <v>636</v>
      </c>
      <c r="F320">
        <v>1</v>
      </c>
      <c r="G320">
        <v>24</v>
      </c>
      <c r="H320">
        <v>9</v>
      </c>
      <c r="I320">
        <f t="shared" si="14"/>
        <v>2.0687204900941816</v>
      </c>
      <c r="J320">
        <f t="shared" si="12"/>
        <v>0.88782559659886406</v>
      </c>
      <c r="K320">
        <v>1</v>
      </c>
      <c r="L320">
        <f t="shared" si="13"/>
        <v>-0.11897995550552153</v>
      </c>
    </row>
    <row r="321" spans="5:12" x14ac:dyDescent="0.3">
      <c r="E321">
        <v>637</v>
      </c>
      <c r="F321">
        <v>1</v>
      </c>
      <c r="G321">
        <v>26</v>
      </c>
      <c r="H321">
        <v>3</v>
      </c>
      <c r="I321">
        <f t="shared" si="14"/>
        <v>0.22368108459946545</v>
      </c>
      <c r="J321">
        <f t="shared" si="12"/>
        <v>0.55568827585690306</v>
      </c>
      <c r="K321">
        <v>0</v>
      </c>
      <c r="L321">
        <f t="shared" si="13"/>
        <v>-0.81122888149039374</v>
      </c>
    </row>
    <row r="322" spans="5:12" x14ac:dyDescent="0.3">
      <c r="E322">
        <v>638</v>
      </c>
      <c r="F322">
        <v>1</v>
      </c>
      <c r="G322">
        <v>18</v>
      </c>
      <c r="H322">
        <v>1</v>
      </c>
      <c r="I322">
        <f t="shared" si="14"/>
        <v>-0.16426651957908367</v>
      </c>
      <c r="J322">
        <f t="shared" si="12"/>
        <v>0.4590254650235423</v>
      </c>
      <c r="K322">
        <v>1</v>
      </c>
      <c r="L322">
        <f t="shared" si="13"/>
        <v>-0.77864959110639165</v>
      </c>
    </row>
    <row r="323" spans="5:12" x14ac:dyDescent="0.3">
      <c r="E323">
        <v>639</v>
      </c>
      <c r="F323">
        <v>1</v>
      </c>
      <c r="G323">
        <v>22</v>
      </c>
      <c r="H323">
        <v>2</v>
      </c>
      <c r="I323">
        <f t="shared" si="14"/>
        <v>2.9707282510190836E-2</v>
      </c>
      <c r="J323">
        <f t="shared" si="12"/>
        <v>0.50742627448097111</v>
      </c>
      <c r="K323">
        <v>0</v>
      </c>
      <c r="L323">
        <f t="shared" si="13"/>
        <v>-0.7081111330880564</v>
      </c>
    </row>
    <row r="324" spans="5:12" x14ac:dyDescent="0.3">
      <c r="E324">
        <v>641</v>
      </c>
      <c r="F324">
        <v>1</v>
      </c>
      <c r="G324">
        <v>27</v>
      </c>
      <c r="H324">
        <v>4</v>
      </c>
      <c r="I324">
        <f t="shared" si="14"/>
        <v>0.49625449356863238</v>
      </c>
      <c r="J324">
        <f t="shared" si="12"/>
        <v>0.62157872040419915</v>
      </c>
      <c r="K324">
        <v>1</v>
      </c>
      <c r="L324">
        <f t="shared" si="13"/>
        <v>-0.47549271409866006</v>
      </c>
    </row>
    <row r="325" spans="5:12" x14ac:dyDescent="0.3">
      <c r="E325">
        <v>644</v>
      </c>
      <c r="F325">
        <v>1</v>
      </c>
      <c r="G325">
        <v>25</v>
      </c>
      <c r="H325">
        <v>2</v>
      </c>
      <c r="I325">
        <f t="shared" si="14"/>
        <v>-4.8892324369701701E-2</v>
      </c>
      <c r="J325">
        <f t="shared" si="12"/>
        <v>0.48777935322390259</v>
      </c>
      <c r="K325">
        <v>1</v>
      </c>
      <c r="L325">
        <f t="shared" si="13"/>
        <v>-0.71789212041036365</v>
      </c>
    </row>
    <row r="326" spans="5:12" x14ac:dyDescent="0.3">
      <c r="E326">
        <v>646</v>
      </c>
      <c r="F326">
        <v>1</v>
      </c>
      <c r="G326">
        <v>21</v>
      </c>
      <c r="H326">
        <v>2</v>
      </c>
      <c r="I326">
        <f t="shared" si="14"/>
        <v>5.5907151470155014E-2</v>
      </c>
      <c r="J326">
        <f t="shared" si="12"/>
        <v>0.51397314850654552</v>
      </c>
      <c r="K326">
        <v>0</v>
      </c>
      <c r="L326">
        <f t="shared" si="13"/>
        <v>-0.72149140662133571</v>
      </c>
    </row>
    <row r="327" spans="5:12" x14ac:dyDescent="0.3">
      <c r="E327">
        <v>647</v>
      </c>
      <c r="F327">
        <v>1</v>
      </c>
      <c r="G327">
        <v>22</v>
      </c>
      <c r="H327">
        <v>4</v>
      </c>
      <c r="I327">
        <f t="shared" si="14"/>
        <v>0.62725383836845339</v>
      </c>
      <c r="J327">
        <f t="shared" si="12"/>
        <v>0.65186651790725514</v>
      </c>
      <c r="K327">
        <v>1</v>
      </c>
      <c r="L327">
        <f t="shared" si="13"/>
        <v>-0.42791546515105666</v>
      </c>
    </row>
    <row r="328" spans="5:12" x14ac:dyDescent="0.3">
      <c r="E328">
        <v>648</v>
      </c>
      <c r="F328">
        <v>1</v>
      </c>
      <c r="G328">
        <v>17</v>
      </c>
      <c r="H328">
        <v>3</v>
      </c>
      <c r="I328">
        <f t="shared" si="14"/>
        <v>0.45947990523914312</v>
      </c>
      <c r="J328">
        <f t="shared" si="12"/>
        <v>0.61289078795577134</v>
      </c>
      <c r="K328">
        <v>1</v>
      </c>
      <c r="L328">
        <f t="shared" si="13"/>
        <v>-0.48956851885993874</v>
      </c>
    </row>
    <row r="329" spans="5:12" x14ac:dyDescent="0.3">
      <c r="E329">
        <v>650</v>
      </c>
      <c r="F329">
        <v>1</v>
      </c>
      <c r="G329">
        <v>20</v>
      </c>
      <c r="H329">
        <v>2</v>
      </c>
      <c r="I329">
        <f t="shared" si="14"/>
        <v>8.2107020430119193E-2</v>
      </c>
      <c r="J329">
        <f t="shared" si="12"/>
        <v>0.52051523100911756</v>
      </c>
      <c r="K329">
        <v>0</v>
      </c>
      <c r="L329">
        <f t="shared" si="13"/>
        <v>-0.73504314952000871</v>
      </c>
    </row>
    <row r="330" spans="5:12" x14ac:dyDescent="0.3">
      <c r="E330">
        <v>651</v>
      </c>
      <c r="F330">
        <v>1</v>
      </c>
      <c r="G330">
        <v>24</v>
      </c>
      <c r="H330">
        <v>3</v>
      </c>
      <c r="I330">
        <f t="shared" si="14"/>
        <v>0.27608082251939381</v>
      </c>
      <c r="J330">
        <f t="shared" si="12"/>
        <v>0.56858512463482958</v>
      </c>
      <c r="K330">
        <v>1</v>
      </c>
      <c r="L330">
        <f t="shared" si="13"/>
        <v>-0.56460424149537114</v>
      </c>
    </row>
    <row r="331" spans="5:12" x14ac:dyDescent="0.3">
      <c r="E331">
        <v>652</v>
      </c>
      <c r="F331">
        <v>1</v>
      </c>
      <c r="G331">
        <v>17</v>
      </c>
      <c r="H331">
        <v>3</v>
      </c>
      <c r="I331">
        <f t="shared" si="14"/>
        <v>0.45947990523914312</v>
      </c>
      <c r="J331">
        <f t="shared" si="12"/>
        <v>0.61289078795577134</v>
      </c>
      <c r="K331">
        <v>1</v>
      </c>
      <c r="L331">
        <f t="shared" si="13"/>
        <v>-0.48956851885993874</v>
      </c>
    </row>
    <row r="332" spans="5:12" x14ac:dyDescent="0.3">
      <c r="E332">
        <v>653</v>
      </c>
      <c r="F332">
        <v>1</v>
      </c>
      <c r="G332">
        <v>29</v>
      </c>
      <c r="H332">
        <v>0</v>
      </c>
      <c r="I332">
        <f t="shared" si="14"/>
        <v>-0.75123835606782108</v>
      </c>
      <c r="J332">
        <f t="shared" ref="J332:J395" si="15">EXP(I332)/(1+EXP(I332))</f>
        <v>0.32055152913024926</v>
      </c>
      <c r="K332">
        <v>0</v>
      </c>
      <c r="L332">
        <f t="shared" ref="L332:L395" si="16">IF(K332=1,LN(J332),LN(1-J332))</f>
        <v>-0.38647388215940848</v>
      </c>
    </row>
    <row r="333" spans="5:12" x14ac:dyDescent="0.3">
      <c r="E333">
        <v>656</v>
      </c>
      <c r="F333">
        <v>1</v>
      </c>
      <c r="G333">
        <v>20</v>
      </c>
      <c r="H333">
        <v>6</v>
      </c>
      <c r="I333">
        <f t="shared" ref="I333:I396" si="17">$H$5+$H$6*G333+H333*$H$7</f>
        <v>1.2772001321466444</v>
      </c>
      <c r="J333">
        <f t="shared" si="15"/>
        <v>0.78197280007894421</v>
      </c>
      <c r="K333">
        <v>1</v>
      </c>
      <c r="L333">
        <f t="shared" si="16"/>
        <v>-0.24593532154949541</v>
      </c>
    </row>
    <row r="334" spans="5:12" x14ac:dyDescent="0.3">
      <c r="E334">
        <v>658</v>
      </c>
      <c r="F334">
        <v>1</v>
      </c>
      <c r="G334">
        <v>23</v>
      </c>
      <c r="H334">
        <v>5</v>
      </c>
      <c r="I334">
        <f t="shared" si="17"/>
        <v>0.89982724733762043</v>
      </c>
      <c r="J334">
        <f t="shared" si="15"/>
        <v>0.71091400060611132</v>
      </c>
      <c r="K334">
        <v>0</v>
      </c>
      <c r="L334">
        <f t="shared" si="16"/>
        <v>-1.2410310593791887</v>
      </c>
    </row>
    <row r="335" spans="5:12" x14ac:dyDescent="0.3">
      <c r="E335">
        <v>661</v>
      </c>
      <c r="F335">
        <v>1</v>
      </c>
      <c r="G335">
        <v>28</v>
      </c>
      <c r="H335">
        <v>3</v>
      </c>
      <c r="I335">
        <f t="shared" si="17"/>
        <v>0.17128134667953698</v>
      </c>
      <c r="J335">
        <f t="shared" si="15"/>
        <v>0.54271595679397899</v>
      </c>
      <c r="K335">
        <v>1</v>
      </c>
      <c r="L335">
        <f t="shared" si="16"/>
        <v>-0.61116919573957373</v>
      </c>
    </row>
    <row r="336" spans="5:12" x14ac:dyDescent="0.3">
      <c r="E336">
        <v>663</v>
      </c>
      <c r="F336">
        <v>1</v>
      </c>
      <c r="G336">
        <v>24</v>
      </c>
      <c r="H336">
        <v>1</v>
      </c>
      <c r="I336">
        <f t="shared" si="17"/>
        <v>-0.3214657333388688</v>
      </c>
      <c r="J336">
        <f t="shared" si="15"/>
        <v>0.42031857899594743</v>
      </c>
      <c r="K336">
        <v>0</v>
      </c>
      <c r="L336">
        <f t="shared" si="16"/>
        <v>-0.54527660047891302</v>
      </c>
    </row>
    <row r="337" spans="5:12" x14ac:dyDescent="0.3">
      <c r="E337">
        <v>667</v>
      </c>
      <c r="F337">
        <v>1</v>
      </c>
      <c r="G337">
        <v>28</v>
      </c>
      <c r="H337">
        <v>0</v>
      </c>
      <c r="I337">
        <f t="shared" si="17"/>
        <v>-0.7250384871078569</v>
      </c>
      <c r="J337">
        <f t="shared" si="15"/>
        <v>0.3262844401410892</v>
      </c>
      <c r="K337">
        <v>1</v>
      </c>
      <c r="L337">
        <f t="shared" si="16"/>
        <v>-1.1199857622658358</v>
      </c>
    </row>
    <row r="338" spans="5:12" x14ac:dyDescent="0.3">
      <c r="E338">
        <v>668</v>
      </c>
      <c r="F338">
        <v>1</v>
      </c>
      <c r="G338">
        <v>23</v>
      </c>
      <c r="H338">
        <v>6</v>
      </c>
      <c r="I338">
        <f t="shared" si="17"/>
        <v>1.1986005252667518</v>
      </c>
      <c r="J338">
        <f t="shared" si="15"/>
        <v>0.76827573117251236</v>
      </c>
      <c r="K338">
        <v>1</v>
      </c>
      <c r="L338">
        <f t="shared" si="16"/>
        <v>-0.2636065853042967</v>
      </c>
    </row>
    <row r="339" spans="5:12" x14ac:dyDescent="0.3">
      <c r="E339">
        <v>669</v>
      </c>
      <c r="F339">
        <v>1</v>
      </c>
      <c r="G339">
        <v>26</v>
      </c>
      <c r="H339">
        <v>5</v>
      </c>
      <c r="I339">
        <f t="shared" si="17"/>
        <v>0.82122764045772789</v>
      </c>
      <c r="J339">
        <f t="shared" si="15"/>
        <v>0.69449687194588039</v>
      </c>
      <c r="K339">
        <v>1</v>
      </c>
      <c r="L339">
        <f t="shared" si="16"/>
        <v>-0.36456762083549105</v>
      </c>
    </row>
    <row r="340" spans="5:12" x14ac:dyDescent="0.3">
      <c r="E340">
        <v>670</v>
      </c>
      <c r="F340">
        <v>1</v>
      </c>
      <c r="G340">
        <v>22</v>
      </c>
      <c r="H340">
        <v>3</v>
      </c>
      <c r="I340">
        <f t="shared" si="17"/>
        <v>0.32848056043932217</v>
      </c>
      <c r="J340">
        <f t="shared" si="15"/>
        <v>0.58138962792863169</v>
      </c>
      <c r="K340">
        <v>1</v>
      </c>
      <c r="L340">
        <f t="shared" si="16"/>
        <v>-0.54233413083652793</v>
      </c>
    </row>
    <row r="341" spans="5:12" x14ac:dyDescent="0.3">
      <c r="E341">
        <v>671</v>
      </c>
      <c r="F341">
        <v>1</v>
      </c>
      <c r="G341">
        <v>19</v>
      </c>
      <c r="H341">
        <v>2</v>
      </c>
      <c r="I341">
        <f t="shared" si="17"/>
        <v>0.10830688939008337</v>
      </c>
      <c r="J341">
        <f t="shared" si="15"/>
        <v>0.52705028500041673</v>
      </c>
      <c r="K341">
        <v>0</v>
      </c>
      <c r="L341">
        <f t="shared" si="16"/>
        <v>-0.74876620692471796</v>
      </c>
    </row>
    <row r="342" spans="5:12" x14ac:dyDescent="0.3">
      <c r="E342">
        <v>675</v>
      </c>
      <c r="F342">
        <v>1</v>
      </c>
      <c r="G342">
        <v>24</v>
      </c>
      <c r="H342">
        <v>3</v>
      </c>
      <c r="I342">
        <f t="shared" si="17"/>
        <v>0.27608082251939381</v>
      </c>
      <c r="J342">
        <f t="shared" si="15"/>
        <v>0.56858512463482958</v>
      </c>
      <c r="K342">
        <v>1</v>
      </c>
      <c r="L342">
        <f t="shared" si="16"/>
        <v>-0.56460424149537114</v>
      </c>
    </row>
    <row r="343" spans="5:12" x14ac:dyDescent="0.3">
      <c r="E343">
        <v>676</v>
      </c>
      <c r="F343">
        <v>1</v>
      </c>
      <c r="G343">
        <v>23</v>
      </c>
      <c r="H343">
        <v>2</v>
      </c>
      <c r="I343">
        <f t="shared" si="17"/>
        <v>3.5074135502266568E-3</v>
      </c>
      <c r="J343">
        <f t="shared" si="15"/>
        <v>0.50087685248864056</v>
      </c>
      <c r="K343">
        <v>0</v>
      </c>
      <c r="L343">
        <f t="shared" si="16"/>
        <v>-0.69490242507799693</v>
      </c>
    </row>
    <row r="344" spans="5:12" x14ac:dyDescent="0.3">
      <c r="E344">
        <v>681</v>
      </c>
      <c r="F344">
        <v>1</v>
      </c>
      <c r="G344">
        <v>19</v>
      </c>
      <c r="H344">
        <v>3</v>
      </c>
      <c r="I344">
        <f t="shared" si="17"/>
        <v>0.4070801673192147</v>
      </c>
      <c r="J344">
        <f t="shared" si="15"/>
        <v>0.60038755153454315</v>
      </c>
      <c r="K344">
        <v>1</v>
      </c>
      <c r="L344">
        <f t="shared" si="16"/>
        <v>-0.51017991305778942</v>
      </c>
    </row>
    <row r="345" spans="5:12" x14ac:dyDescent="0.3">
      <c r="E345">
        <v>682</v>
      </c>
      <c r="F345">
        <v>1</v>
      </c>
      <c r="G345">
        <v>31</v>
      </c>
      <c r="H345">
        <v>0</v>
      </c>
      <c r="I345">
        <f t="shared" si="17"/>
        <v>-0.80363809398774944</v>
      </c>
      <c r="J345">
        <f t="shared" si="15"/>
        <v>0.30924783364259656</v>
      </c>
      <c r="K345">
        <v>1</v>
      </c>
      <c r="L345">
        <f t="shared" si="16"/>
        <v>-1.1736122729318239</v>
      </c>
    </row>
    <row r="346" spans="5:12" x14ac:dyDescent="0.3">
      <c r="E346">
        <v>683</v>
      </c>
      <c r="F346">
        <v>1</v>
      </c>
      <c r="G346">
        <v>24</v>
      </c>
      <c r="H346">
        <v>4</v>
      </c>
      <c r="I346">
        <f t="shared" si="17"/>
        <v>0.57485410044852503</v>
      </c>
      <c r="J346">
        <f t="shared" si="15"/>
        <v>0.63988247736825998</v>
      </c>
      <c r="K346">
        <v>1</v>
      </c>
      <c r="L346">
        <f t="shared" si="16"/>
        <v>-0.44647074860240293</v>
      </c>
    </row>
    <row r="347" spans="5:12" x14ac:dyDescent="0.3">
      <c r="E347">
        <v>685</v>
      </c>
      <c r="F347">
        <v>1</v>
      </c>
      <c r="G347">
        <v>25</v>
      </c>
      <c r="H347">
        <v>3</v>
      </c>
      <c r="I347">
        <f t="shared" si="17"/>
        <v>0.24988095355942963</v>
      </c>
      <c r="J347">
        <f t="shared" si="15"/>
        <v>0.56214719928249246</v>
      </c>
      <c r="K347">
        <v>1</v>
      </c>
      <c r="L347">
        <f t="shared" si="16"/>
        <v>-0.57599154295213262</v>
      </c>
    </row>
    <row r="348" spans="5:12" x14ac:dyDescent="0.3">
      <c r="E348">
        <v>686</v>
      </c>
      <c r="F348">
        <v>1</v>
      </c>
      <c r="G348">
        <v>28</v>
      </c>
      <c r="H348">
        <v>2</v>
      </c>
      <c r="I348">
        <f t="shared" si="17"/>
        <v>-0.12749193124959435</v>
      </c>
      <c r="J348">
        <f t="shared" si="15"/>
        <v>0.46817011959607702</v>
      </c>
      <c r="K348">
        <v>0</v>
      </c>
      <c r="L348">
        <f t="shared" si="16"/>
        <v>-0.63143161445583351</v>
      </c>
    </row>
    <row r="349" spans="5:12" x14ac:dyDescent="0.3">
      <c r="E349">
        <v>687</v>
      </c>
      <c r="F349">
        <v>1</v>
      </c>
      <c r="G349">
        <v>23</v>
      </c>
      <c r="H349">
        <v>2</v>
      </c>
      <c r="I349">
        <f t="shared" si="17"/>
        <v>3.5074135502266568E-3</v>
      </c>
      <c r="J349">
        <f t="shared" si="15"/>
        <v>0.50087685248864056</v>
      </c>
      <c r="K349">
        <v>1</v>
      </c>
      <c r="L349">
        <f t="shared" si="16"/>
        <v>-0.69139501152777039</v>
      </c>
    </row>
    <row r="350" spans="5:12" x14ac:dyDescent="0.3">
      <c r="E350">
        <v>688</v>
      </c>
      <c r="F350">
        <v>1</v>
      </c>
      <c r="G350">
        <v>21</v>
      </c>
      <c r="H350">
        <v>3</v>
      </c>
      <c r="I350">
        <f t="shared" si="17"/>
        <v>0.35468042939928635</v>
      </c>
      <c r="J350">
        <f t="shared" si="15"/>
        <v>0.58775210883622442</v>
      </c>
      <c r="K350">
        <v>1</v>
      </c>
      <c r="L350">
        <f t="shared" si="16"/>
        <v>-0.53145000358672856</v>
      </c>
    </row>
    <row r="351" spans="5:12" x14ac:dyDescent="0.3">
      <c r="E351">
        <v>689</v>
      </c>
      <c r="F351">
        <v>1</v>
      </c>
      <c r="G351">
        <v>21</v>
      </c>
      <c r="H351">
        <v>3</v>
      </c>
      <c r="I351">
        <f t="shared" si="17"/>
        <v>0.35468042939928635</v>
      </c>
      <c r="J351">
        <f t="shared" si="15"/>
        <v>0.58775210883622442</v>
      </c>
      <c r="K351">
        <v>1</v>
      </c>
      <c r="L351">
        <f t="shared" si="16"/>
        <v>-0.53145000358672856</v>
      </c>
    </row>
    <row r="352" spans="5:12" x14ac:dyDescent="0.3">
      <c r="E352">
        <v>691</v>
      </c>
      <c r="F352">
        <v>1</v>
      </c>
      <c r="G352">
        <v>24</v>
      </c>
      <c r="H352">
        <v>1</v>
      </c>
      <c r="I352">
        <f t="shared" si="17"/>
        <v>-0.3214657333388688</v>
      </c>
      <c r="J352">
        <f t="shared" si="15"/>
        <v>0.42031857899594743</v>
      </c>
      <c r="K352">
        <v>1</v>
      </c>
      <c r="L352">
        <f t="shared" si="16"/>
        <v>-0.86674233381778187</v>
      </c>
    </row>
    <row r="353" spans="5:12" x14ac:dyDescent="0.3">
      <c r="E353">
        <v>692</v>
      </c>
      <c r="F353">
        <v>1</v>
      </c>
      <c r="G353">
        <v>19</v>
      </c>
      <c r="H353">
        <v>3</v>
      </c>
      <c r="I353">
        <f t="shared" si="17"/>
        <v>0.4070801673192147</v>
      </c>
      <c r="J353">
        <f t="shared" si="15"/>
        <v>0.60038755153454315</v>
      </c>
      <c r="K353">
        <v>0</v>
      </c>
      <c r="L353">
        <f t="shared" si="16"/>
        <v>-0.91726008037700379</v>
      </c>
    </row>
    <row r="354" spans="5:12" x14ac:dyDescent="0.3">
      <c r="E354">
        <v>693</v>
      </c>
      <c r="F354">
        <v>1</v>
      </c>
      <c r="G354">
        <v>22</v>
      </c>
      <c r="H354">
        <v>4</v>
      </c>
      <c r="I354">
        <f t="shared" si="17"/>
        <v>0.62725383836845339</v>
      </c>
      <c r="J354">
        <f t="shared" si="15"/>
        <v>0.65186651790725514</v>
      </c>
      <c r="K354">
        <v>1</v>
      </c>
      <c r="L354">
        <f t="shared" si="16"/>
        <v>-0.42791546515105666</v>
      </c>
    </row>
    <row r="355" spans="5:12" x14ac:dyDescent="0.3">
      <c r="E355">
        <v>694</v>
      </c>
      <c r="F355">
        <v>1</v>
      </c>
      <c r="G355">
        <v>18</v>
      </c>
      <c r="H355">
        <v>6</v>
      </c>
      <c r="I355">
        <f t="shared" si="17"/>
        <v>1.3295998700665728</v>
      </c>
      <c r="J355">
        <f t="shared" si="15"/>
        <v>0.79077444090199478</v>
      </c>
      <c r="K355">
        <v>1</v>
      </c>
      <c r="L355">
        <f t="shared" si="16"/>
        <v>-0.23474250876693001</v>
      </c>
    </row>
    <row r="356" spans="5:12" x14ac:dyDescent="0.3">
      <c r="E356">
        <v>696</v>
      </c>
      <c r="F356">
        <v>1</v>
      </c>
      <c r="G356">
        <v>15</v>
      </c>
      <c r="H356">
        <v>7</v>
      </c>
      <c r="I356">
        <f t="shared" si="17"/>
        <v>1.7069727548755964</v>
      </c>
      <c r="J356">
        <f t="shared" si="15"/>
        <v>0.84644322424487206</v>
      </c>
      <c r="K356">
        <v>1</v>
      </c>
      <c r="L356">
        <f t="shared" si="16"/>
        <v>-0.16671215083980537</v>
      </c>
    </row>
    <row r="357" spans="5:12" x14ac:dyDescent="0.3">
      <c r="E357">
        <v>697</v>
      </c>
      <c r="F357">
        <v>1</v>
      </c>
      <c r="G357">
        <v>15</v>
      </c>
      <c r="H357">
        <v>2</v>
      </c>
      <c r="I357">
        <f t="shared" si="17"/>
        <v>0.21310636522994014</v>
      </c>
      <c r="J357">
        <f t="shared" si="15"/>
        <v>0.55307587609936115</v>
      </c>
      <c r="K357">
        <v>1</v>
      </c>
      <c r="L357">
        <f t="shared" si="16"/>
        <v>-0.59226007873570075</v>
      </c>
    </row>
    <row r="358" spans="5:12" x14ac:dyDescent="0.3">
      <c r="E358">
        <v>700</v>
      </c>
      <c r="F358">
        <v>1</v>
      </c>
      <c r="G358">
        <v>24</v>
      </c>
      <c r="H358">
        <v>2</v>
      </c>
      <c r="I358">
        <f t="shared" si="17"/>
        <v>-2.2692455409737522E-2</v>
      </c>
      <c r="J358">
        <f t="shared" si="15"/>
        <v>0.49432712958136177</v>
      </c>
      <c r="K358">
        <v>1</v>
      </c>
      <c r="L358">
        <f t="shared" si="16"/>
        <v>-0.70455777532532804</v>
      </c>
    </row>
    <row r="359" spans="5:12" x14ac:dyDescent="0.3">
      <c r="E359">
        <v>701</v>
      </c>
      <c r="F359">
        <v>1</v>
      </c>
      <c r="G359">
        <v>26</v>
      </c>
      <c r="H359">
        <v>1</v>
      </c>
      <c r="I359">
        <f t="shared" si="17"/>
        <v>-0.37386547125879716</v>
      </c>
      <c r="J359">
        <f t="shared" si="15"/>
        <v>0.40760731868938471</v>
      </c>
      <c r="K359">
        <v>1</v>
      </c>
      <c r="L359">
        <f t="shared" si="16"/>
        <v>-0.89745102222709061</v>
      </c>
    </row>
    <row r="360" spans="5:12" x14ac:dyDescent="0.3">
      <c r="E360">
        <v>702</v>
      </c>
      <c r="F360">
        <v>1</v>
      </c>
      <c r="G360">
        <v>25</v>
      </c>
      <c r="H360">
        <v>3</v>
      </c>
      <c r="I360">
        <f t="shared" si="17"/>
        <v>0.24988095355942963</v>
      </c>
      <c r="J360">
        <f t="shared" si="15"/>
        <v>0.56214719928249246</v>
      </c>
      <c r="K360">
        <v>1</v>
      </c>
      <c r="L360">
        <f t="shared" si="16"/>
        <v>-0.57599154295213262</v>
      </c>
    </row>
    <row r="361" spans="5:12" x14ac:dyDescent="0.3">
      <c r="E361">
        <v>704</v>
      </c>
      <c r="F361">
        <v>1</v>
      </c>
      <c r="G361">
        <v>24</v>
      </c>
      <c r="H361">
        <v>4</v>
      </c>
      <c r="I361">
        <f t="shared" si="17"/>
        <v>0.57485410044852503</v>
      </c>
      <c r="J361">
        <f t="shared" si="15"/>
        <v>0.63988247736825998</v>
      </c>
      <c r="K361">
        <v>0</v>
      </c>
      <c r="L361">
        <f t="shared" si="16"/>
        <v>-1.0213248490509281</v>
      </c>
    </row>
    <row r="362" spans="5:12" x14ac:dyDescent="0.3">
      <c r="E362">
        <v>711</v>
      </c>
      <c r="F362">
        <v>1</v>
      </c>
      <c r="G362">
        <v>28</v>
      </c>
      <c r="H362">
        <v>1</v>
      </c>
      <c r="I362">
        <f t="shared" si="17"/>
        <v>-0.42626520917872562</v>
      </c>
      <c r="J362">
        <f t="shared" si="15"/>
        <v>0.39501851687782935</v>
      </c>
      <c r="K362">
        <v>1</v>
      </c>
      <c r="L362">
        <f t="shared" si="16"/>
        <v>-0.92882263700804246</v>
      </c>
    </row>
    <row r="363" spans="5:12" x14ac:dyDescent="0.3">
      <c r="E363">
        <v>713</v>
      </c>
      <c r="F363">
        <v>1</v>
      </c>
      <c r="G363">
        <v>21</v>
      </c>
      <c r="H363">
        <v>4</v>
      </c>
      <c r="I363">
        <f t="shared" si="17"/>
        <v>0.65345370732841757</v>
      </c>
      <c r="J363">
        <f t="shared" si="15"/>
        <v>0.65778832514362162</v>
      </c>
      <c r="K363">
        <v>1</v>
      </c>
      <c r="L363">
        <f t="shared" si="16"/>
        <v>-0.41887209372213979</v>
      </c>
    </row>
    <row r="364" spans="5:12" x14ac:dyDescent="0.3">
      <c r="E364">
        <v>714</v>
      </c>
      <c r="F364">
        <v>1</v>
      </c>
      <c r="G364">
        <v>25</v>
      </c>
      <c r="H364">
        <v>1</v>
      </c>
      <c r="I364">
        <f t="shared" si="17"/>
        <v>-0.34766560229883298</v>
      </c>
      <c r="J364">
        <f t="shared" si="15"/>
        <v>0.4139486206725157</v>
      </c>
      <c r="K364">
        <v>0</v>
      </c>
      <c r="L364">
        <f t="shared" si="16"/>
        <v>-0.53434781521536889</v>
      </c>
    </row>
    <row r="365" spans="5:12" x14ac:dyDescent="0.3">
      <c r="E365">
        <v>716</v>
      </c>
      <c r="F365">
        <v>1</v>
      </c>
      <c r="G365">
        <v>20</v>
      </c>
      <c r="H365">
        <v>1</v>
      </c>
      <c r="I365">
        <f t="shared" si="17"/>
        <v>-0.21666625749901208</v>
      </c>
      <c r="J365">
        <f t="shared" si="15"/>
        <v>0.44604434638113039</v>
      </c>
      <c r="K365">
        <v>0</v>
      </c>
      <c r="L365">
        <f t="shared" si="16"/>
        <v>-0.59067064305820371</v>
      </c>
    </row>
    <row r="366" spans="5:12" x14ac:dyDescent="0.3">
      <c r="E366">
        <v>717</v>
      </c>
      <c r="F366">
        <v>1</v>
      </c>
      <c r="G366">
        <v>21</v>
      </c>
      <c r="H366">
        <v>2</v>
      </c>
      <c r="I366">
        <f t="shared" si="17"/>
        <v>5.5907151470155014E-2</v>
      </c>
      <c r="J366">
        <f t="shared" si="15"/>
        <v>0.51397314850654552</v>
      </c>
      <c r="K366">
        <v>1</v>
      </c>
      <c r="L366">
        <f t="shared" si="16"/>
        <v>-0.66558425515118091</v>
      </c>
    </row>
    <row r="367" spans="5:12" x14ac:dyDescent="0.3">
      <c r="E367">
        <v>719</v>
      </c>
      <c r="F367">
        <v>1</v>
      </c>
      <c r="G367">
        <v>26</v>
      </c>
      <c r="H367">
        <v>4</v>
      </c>
      <c r="I367">
        <f t="shared" si="17"/>
        <v>0.52245436252859667</v>
      </c>
      <c r="J367">
        <f t="shared" si="15"/>
        <v>0.62772149902892471</v>
      </c>
      <c r="K367">
        <v>0</v>
      </c>
      <c r="L367">
        <f t="shared" si="16"/>
        <v>-0.9881130462895944</v>
      </c>
    </row>
    <row r="368" spans="5:12" x14ac:dyDescent="0.3">
      <c r="E368">
        <v>720</v>
      </c>
      <c r="F368">
        <v>1</v>
      </c>
      <c r="G368">
        <v>20</v>
      </c>
      <c r="H368">
        <v>3</v>
      </c>
      <c r="I368">
        <f t="shared" si="17"/>
        <v>0.38088029835925052</v>
      </c>
      <c r="J368">
        <f t="shared" si="15"/>
        <v>0.59408540263706633</v>
      </c>
      <c r="K368">
        <v>1</v>
      </c>
      <c r="L368">
        <f t="shared" si="16"/>
        <v>-0.52073219447091967</v>
      </c>
    </row>
    <row r="369" spans="5:12" x14ac:dyDescent="0.3">
      <c r="E369">
        <v>721</v>
      </c>
      <c r="F369">
        <v>1</v>
      </c>
      <c r="G369">
        <v>20</v>
      </c>
      <c r="H369">
        <v>5</v>
      </c>
      <c r="I369">
        <f t="shared" si="17"/>
        <v>0.97842685421751296</v>
      </c>
      <c r="J369">
        <f t="shared" si="15"/>
        <v>0.72679595833457966</v>
      </c>
      <c r="K369">
        <v>1</v>
      </c>
      <c r="L369">
        <f t="shared" si="16"/>
        <v>-0.31910950338012373</v>
      </c>
    </row>
    <row r="370" spans="5:12" x14ac:dyDescent="0.3">
      <c r="E370">
        <v>725</v>
      </c>
      <c r="F370">
        <v>1</v>
      </c>
      <c r="G370">
        <v>27</v>
      </c>
      <c r="H370">
        <v>2</v>
      </c>
      <c r="I370">
        <f t="shared" si="17"/>
        <v>-0.10129206228963017</v>
      </c>
      <c r="J370">
        <f t="shared" si="15"/>
        <v>0.47469861358727639</v>
      </c>
      <c r="K370">
        <v>0</v>
      </c>
      <c r="L370">
        <f t="shared" si="16"/>
        <v>-0.64378311174772274</v>
      </c>
    </row>
    <row r="371" spans="5:12" x14ac:dyDescent="0.3">
      <c r="E371">
        <v>726</v>
      </c>
      <c r="F371">
        <v>1</v>
      </c>
      <c r="G371">
        <v>19</v>
      </c>
      <c r="H371">
        <v>4</v>
      </c>
      <c r="I371">
        <f t="shared" si="17"/>
        <v>0.70585344524834592</v>
      </c>
      <c r="J371">
        <f t="shared" si="15"/>
        <v>0.66948427625138118</v>
      </c>
      <c r="K371">
        <v>0</v>
      </c>
      <c r="L371">
        <f t="shared" si="16"/>
        <v>-1.1071010451832948</v>
      </c>
    </row>
    <row r="372" spans="5:12" x14ac:dyDescent="0.3">
      <c r="E372">
        <v>727</v>
      </c>
      <c r="F372">
        <v>1</v>
      </c>
      <c r="G372">
        <v>22</v>
      </c>
      <c r="H372">
        <v>5</v>
      </c>
      <c r="I372">
        <f t="shared" si="17"/>
        <v>0.92602711629758461</v>
      </c>
      <c r="J372">
        <f t="shared" si="15"/>
        <v>0.71626857886545847</v>
      </c>
      <c r="K372">
        <v>0</v>
      </c>
      <c r="L372">
        <f t="shared" si="16"/>
        <v>-1.2597271885080104</v>
      </c>
    </row>
    <row r="373" spans="5:12" x14ac:dyDescent="0.3">
      <c r="E373">
        <v>729</v>
      </c>
      <c r="F373">
        <v>1</v>
      </c>
      <c r="G373">
        <v>17</v>
      </c>
      <c r="H373">
        <v>5</v>
      </c>
      <c r="I373">
        <f t="shared" si="17"/>
        <v>1.0570264610974056</v>
      </c>
      <c r="J373">
        <f t="shared" si="15"/>
        <v>0.7421218882028493</v>
      </c>
      <c r="K373">
        <v>0</v>
      </c>
      <c r="L373">
        <f t="shared" si="16"/>
        <v>-1.35526824058781</v>
      </c>
    </row>
    <row r="374" spans="5:12" x14ac:dyDescent="0.3">
      <c r="E374">
        <v>731</v>
      </c>
      <c r="F374">
        <v>1</v>
      </c>
      <c r="G374">
        <v>26</v>
      </c>
      <c r="H374">
        <v>4</v>
      </c>
      <c r="I374">
        <f t="shared" si="17"/>
        <v>0.52245436252859667</v>
      </c>
      <c r="J374">
        <f t="shared" si="15"/>
        <v>0.62772149902892471</v>
      </c>
      <c r="K374">
        <v>0</v>
      </c>
      <c r="L374">
        <f t="shared" si="16"/>
        <v>-0.9881130462895944</v>
      </c>
    </row>
    <row r="375" spans="5:12" x14ac:dyDescent="0.3">
      <c r="E375">
        <v>732</v>
      </c>
      <c r="F375">
        <v>1</v>
      </c>
      <c r="G375">
        <v>25</v>
      </c>
      <c r="H375">
        <v>1</v>
      </c>
      <c r="I375">
        <f t="shared" si="17"/>
        <v>-0.34766560229883298</v>
      </c>
      <c r="J375">
        <f t="shared" si="15"/>
        <v>0.4139486206725157</v>
      </c>
      <c r="K375">
        <v>0</v>
      </c>
      <c r="L375">
        <f t="shared" si="16"/>
        <v>-0.53434781521536889</v>
      </c>
    </row>
    <row r="376" spans="5:12" x14ac:dyDescent="0.3">
      <c r="E376">
        <v>734</v>
      </c>
      <c r="F376">
        <v>1</v>
      </c>
      <c r="G376">
        <v>22</v>
      </c>
      <c r="H376">
        <v>4</v>
      </c>
      <c r="I376">
        <f t="shared" si="17"/>
        <v>0.62725383836845339</v>
      </c>
      <c r="J376">
        <f t="shared" si="15"/>
        <v>0.65186651790725514</v>
      </c>
      <c r="K376">
        <v>1</v>
      </c>
      <c r="L376">
        <f t="shared" si="16"/>
        <v>-0.42791546515105666</v>
      </c>
    </row>
    <row r="377" spans="5:12" x14ac:dyDescent="0.3">
      <c r="E377">
        <v>735</v>
      </c>
      <c r="F377">
        <v>1</v>
      </c>
      <c r="G377">
        <v>23</v>
      </c>
      <c r="H377">
        <v>1</v>
      </c>
      <c r="I377">
        <f t="shared" si="17"/>
        <v>-0.29526586437890462</v>
      </c>
      <c r="J377">
        <f t="shared" si="15"/>
        <v>0.42671518782677187</v>
      </c>
      <c r="K377">
        <v>0</v>
      </c>
      <c r="L377">
        <f t="shared" si="16"/>
        <v>-0.55637263135447868</v>
      </c>
    </row>
    <row r="378" spans="5:12" x14ac:dyDescent="0.3">
      <c r="E378">
        <v>737</v>
      </c>
      <c r="F378">
        <v>1</v>
      </c>
      <c r="G378">
        <v>23</v>
      </c>
      <c r="H378">
        <v>2</v>
      </c>
      <c r="I378">
        <f t="shared" si="17"/>
        <v>3.5074135502266568E-3</v>
      </c>
      <c r="J378">
        <f t="shared" si="15"/>
        <v>0.50087685248864056</v>
      </c>
      <c r="K378">
        <v>0</v>
      </c>
      <c r="L378">
        <f t="shared" si="16"/>
        <v>-0.69490242507799693</v>
      </c>
    </row>
    <row r="379" spans="5:12" x14ac:dyDescent="0.3">
      <c r="E379">
        <v>739</v>
      </c>
      <c r="F379">
        <v>1</v>
      </c>
      <c r="G379">
        <v>21</v>
      </c>
      <c r="H379">
        <v>8</v>
      </c>
      <c r="I379">
        <f t="shared" si="17"/>
        <v>1.8485468190449428</v>
      </c>
      <c r="J379">
        <f t="shared" si="15"/>
        <v>0.86395639260360113</v>
      </c>
      <c r="K379">
        <v>1</v>
      </c>
      <c r="L379">
        <f t="shared" si="16"/>
        <v>-0.14623298297542145</v>
      </c>
    </row>
    <row r="380" spans="5:12" x14ac:dyDescent="0.3">
      <c r="E380">
        <v>741</v>
      </c>
      <c r="F380">
        <v>1</v>
      </c>
      <c r="G380">
        <v>24</v>
      </c>
      <c r="H380">
        <v>4</v>
      </c>
      <c r="I380">
        <f t="shared" si="17"/>
        <v>0.57485410044852503</v>
      </c>
      <c r="J380">
        <f t="shared" si="15"/>
        <v>0.63988247736825998</v>
      </c>
      <c r="K380">
        <v>1</v>
      </c>
      <c r="L380">
        <f t="shared" si="16"/>
        <v>-0.44647074860240293</v>
      </c>
    </row>
    <row r="381" spans="5:12" x14ac:dyDescent="0.3">
      <c r="E381">
        <v>743</v>
      </c>
      <c r="F381">
        <v>1</v>
      </c>
      <c r="G381">
        <v>33</v>
      </c>
      <c r="H381">
        <v>3</v>
      </c>
      <c r="I381">
        <f t="shared" si="17"/>
        <v>4.0282001879716089E-2</v>
      </c>
      <c r="J381">
        <f t="shared" si="15"/>
        <v>0.51006913895805173</v>
      </c>
      <c r="K381">
        <v>0</v>
      </c>
      <c r="L381">
        <f t="shared" si="16"/>
        <v>-0.71349099774738545</v>
      </c>
    </row>
    <row r="382" spans="5:12" x14ac:dyDescent="0.3">
      <c r="E382">
        <v>745</v>
      </c>
      <c r="F382">
        <v>1</v>
      </c>
      <c r="G382">
        <v>22</v>
      </c>
      <c r="H382">
        <v>3</v>
      </c>
      <c r="I382">
        <f t="shared" si="17"/>
        <v>0.32848056043932217</v>
      </c>
      <c r="J382">
        <f t="shared" si="15"/>
        <v>0.58138962792863169</v>
      </c>
      <c r="K382">
        <v>1</v>
      </c>
      <c r="L382">
        <f t="shared" si="16"/>
        <v>-0.54233413083652793</v>
      </c>
    </row>
    <row r="383" spans="5:12" x14ac:dyDescent="0.3">
      <c r="E383">
        <v>746</v>
      </c>
      <c r="F383">
        <v>1</v>
      </c>
      <c r="G383">
        <v>20</v>
      </c>
      <c r="H383">
        <v>5</v>
      </c>
      <c r="I383">
        <f t="shared" si="17"/>
        <v>0.97842685421751296</v>
      </c>
      <c r="J383">
        <f t="shared" si="15"/>
        <v>0.72679595833457966</v>
      </c>
      <c r="K383">
        <v>0</v>
      </c>
      <c r="L383">
        <f t="shared" si="16"/>
        <v>-1.2975363575976366</v>
      </c>
    </row>
    <row r="384" spans="5:12" x14ac:dyDescent="0.3">
      <c r="E384">
        <v>747</v>
      </c>
      <c r="F384">
        <v>1</v>
      </c>
      <c r="G384">
        <v>21</v>
      </c>
      <c r="H384">
        <v>2</v>
      </c>
      <c r="I384">
        <f t="shared" si="17"/>
        <v>5.5907151470155014E-2</v>
      </c>
      <c r="J384">
        <f t="shared" si="15"/>
        <v>0.51397314850654552</v>
      </c>
      <c r="K384">
        <v>1</v>
      </c>
      <c r="L384">
        <f t="shared" si="16"/>
        <v>-0.66558425515118091</v>
      </c>
    </row>
    <row r="385" spans="5:12" x14ac:dyDescent="0.3">
      <c r="E385">
        <v>748</v>
      </c>
      <c r="F385">
        <v>1</v>
      </c>
      <c r="G385">
        <v>27</v>
      </c>
      <c r="H385">
        <v>2</v>
      </c>
      <c r="I385">
        <f t="shared" si="17"/>
        <v>-0.10129206228963017</v>
      </c>
      <c r="J385">
        <f t="shared" si="15"/>
        <v>0.47469861358727639</v>
      </c>
      <c r="K385">
        <v>1</v>
      </c>
      <c r="L385">
        <f t="shared" si="16"/>
        <v>-0.74507517403735302</v>
      </c>
    </row>
    <row r="386" spans="5:12" x14ac:dyDescent="0.3">
      <c r="E386">
        <v>749</v>
      </c>
      <c r="F386">
        <v>1</v>
      </c>
      <c r="G386">
        <v>23</v>
      </c>
      <c r="H386">
        <v>3</v>
      </c>
      <c r="I386">
        <f t="shared" si="17"/>
        <v>0.30228069147935799</v>
      </c>
      <c r="J386">
        <f t="shared" si="15"/>
        <v>0.57499995591631936</v>
      </c>
      <c r="K386">
        <v>1</v>
      </c>
      <c r="L386">
        <f t="shared" si="16"/>
        <v>-0.55338531485206022</v>
      </c>
    </row>
    <row r="387" spans="5:12" x14ac:dyDescent="0.3">
      <c r="E387">
        <v>751</v>
      </c>
      <c r="F387">
        <v>1</v>
      </c>
      <c r="G387">
        <v>24</v>
      </c>
      <c r="H387">
        <v>3</v>
      </c>
      <c r="I387">
        <f t="shared" si="17"/>
        <v>0.27608082251939381</v>
      </c>
      <c r="J387">
        <f t="shared" si="15"/>
        <v>0.56858512463482958</v>
      </c>
      <c r="K387">
        <v>1</v>
      </c>
      <c r="L387">
        <f t="shared" si="16"/>
        <v>-0.56460424149537114</v>
      </c>
    </row>
    <row r="388" spans="5:12" x14ac:dyDescent="0.3">
      <c r="E388">
        <v>755</v>
      </c>
      <c r="F388">
        <v>1</v>
      </c>
      <c r="G388">
        <v>30</v>
      </c>
      <c r="H388">
        <v>0</v>
      </c>
      <c r="I388">
        <f t="shared" si="17"/>
        <v>-0.77743822502778526</v>
      </c>
      <c r="J388">
        <f t="shared" si="15"/>
        <v>0.31487226967142135</v>
      </c>
      <c r="K388">
        <v>0</v>
      </c>
      <c r="L388">
        <f t="shared" si="16"/>
        <v>-0.37814999046987841</v>
      </c>
    </row>
    <row r="389" spans="5:12" x14ac:dyDescent="0.3">
      <c r="E389">
        <v>757</v>
      </c>
      <c r="F389">
        <v>1</v>
      </c>
      <c r="G389">
        <v>17</v>
      </c>
      <c r="H389">
        <v>2</v>
      </c>
      <c r="I389">
        <f t="shared" si="17"/>
        <v>0.16070662731001178</v>
      </c>
      <c r="J389">
        <f t="shared" si="15"/>
        <v>0.5400904106278378</v>
      </c>
      <c r="K389">
        <v>0</v>
      </c>
      <c r="L389">
        <f t="shared" si="16"/>
        <v>-0.77672535365959094</v>
      </c>
    </row>
    <row r="390" spans="5:12" x14ac:dyDescent="0.3">
      <c r="E390">
        <v>758</v>
      </c>
      <c r="F390">
        <v>1</v>
      </c>
      <c r="G390">
        <v>19</v>
      </c>
      <c r="H390">
        <v>3</v>
      </c>
      <c r="I390">
        <f t="shared" si="17"/>
        <v>0.4070801673192147</v>
      </c>
      <c r="J390">
        <f t="shared" si="15"/>
        <v>0.60038755153454315</v>
      </c>
      <c r="K390">
        <v>0</v>
      </c>
      <c r="L390">
        <f t="shared" si="16"/>
        <v>-0.91726008037700379</v>
      </c>
    </row>
    <row r="391" spans="5:12" x14ac:dyDescent="0.3">
      <c r="E391">
        <v>761</v>
      </c>
      <c r="F391">
        <v>1</v>
      </c>
      <c r="G391">
        <v>22</v>
      </c>
      <c r="H391">
        <v>1</v>
      </c>
      <c r="I391">
        <f t="shared" si="17"/>
        <v>-0.26906599541894044</v>
      </c>
      <c r="J391">
        <f t="shared" si="15"/>
        <v>0.43313640615064292</v>
      </c>
      <c r="K391">
        <v>0</v>
      </c>
      <c r="L391">
        <f t="shared" si="16"/>
        <v>-0.56763657941883805</v>
      </c>
    </row>
    <row r="392" spans="5:12" x14ac:dyDescent="0.3">
      <c r="E392">
        <v>762</v>
      </c>
      <c r="F392">
        <v>1</v>
      </c>
      <c r="G392">
        <v>23</v>
      </c>
      <c r="H392">
        <v>1</v>
      </c>
      <c r="I392">
        <f t="shared" si="17"/>
        <v>-0.29526586437890462</v>
      </c>
      <c r="J392">
        <f t="shared" si="15"/>
        <v>0.42671518782677187</v>
      </c>
      <c r="K392">
        <v>0</v>
      </c>
      <c r="L392">
        <f t="shared" si="16"/>
        <v>-0.55637263135447868</v>
      </c>
    </row>
    <row r="393" spans="5:12" x14ac:dyDescent="0.3">
      <c r="E393">
        <v>765</v>
      </c>
      <c r="F393">
        <v>1</v>
      </c>
      <c r="G393">
        <v>11</v>
      </c>
      <c r="H393">
        <v>1</v>
      </c>
      <c r="I393">
        <f t="shared" si="17"/>
        <v>1.9132563140665637E-2</v>
      </c>
      <c r="J393">
        <f t="shared" si="15"/>
        <v>0.50478299488280165</v>
      </c>
      <c r="K393">
        <v>1</v>
      </c>
      <c r="L393">
        <f t="shared" si="16"/>
        <v>-0.6836266551632737</v>
      </c>
    </row>
    <row r="394" spans="5:12" x14ac:dyDescent="0.3">
      <c r="E394">
        <v>766</v>
      </c>
      <c r="F394">
        <v>1</v>
      </c>
      <c r="G394">
        <v>17</v>
      </c>
      <c r="H394">
        <v>5</v>
      </c>
      <c r="I394">
        <f t="shared" si="17"/>
        <v>1.0570264610974056</v>
      </c>
      <c r="J394">
        <f t="shared" si="15"/>
        <v>0.7421218882028493</v>
      </c>
      <c r="K394">
        <v>0</v>
      </c>
      <c r="L394">
        <f t="shared" si="16"/>
        <v>-1.35526824058781</v>
      </c>
    </row>
    <row r="395" spans="5:12" x14ac:dyDescent="0.3">
      <c r="E395">
        <v>770</v>
      </c>
      <c r="F395">
        <v>1</v>
      </c>
      <c r="G395">
        <v>27</v>
      </c>
      <c r="H395">
        <v>4</v>
      </c>
      <c r="I395">
        <f t="shared" si="17"/>
        <v>0.49625449356863238</v>
      </c>
      <c r="J395">
        <f t="shared" si="15"/>
        <v>0.62157872040419915</v>
      </c>
      <c r="K395">
        <v>0</v>
      </c>
      <c r="L395">
        <f t="shared" si="16"/>
        <v>-0.97174720766729283</v>
      </c>
    </row>
    <row r="396" spans="5:12" x14ac:dyDescent="0.3">
      <c r="E396">
        <v>776</v>
      </c>
      <c r="F396">
        <v>1</v>
      </c>
      <c r="G396">
        <v>23</v>
      </c>
      <c r="H396">
        <v>5</v>
      </c>
      <c r="I396">
        <f t="shared" si="17"/>
        <v>0.89982724733762043</v>
      </c>
      <c r="J396">
        <f t="shared" ref="J396:J459" si="18">EXP(I396)/(1+EXP(I396))</f>
        <v>0.71091400060611132</v>
      </c>
      <c r="K396">
        <v>1</v>
      </c>
      <c r="L396">
        <f t="shared" ref="L396:L459" si="19">IF(K396=1,LN(J396),LN(1-J396))</f>
        <v>-0.34120381204156847</v>
      </c>
    </row>
    <row r="397" spans="5:12" x14ac:dyDescent="0.3">
      <c r="E397">
        <v>778</v>
      </c>
      <c r="F397">
        <v>1</v>
      </c>
      <c r="G397">
        <v>18</v>
      </c>
      <c r="H397">
        <v>2</v>
      </c>
      <c r="I397">
        <f t="shared" ref="I397:I460" si="20">$H$5+$H$6*G397+H397*$H$7</f>
        <v>0.13450675835004761</v>
      </c>
      <c r="J397">
        <f t="shared" si="18"/>
        <v>0.53357608311344762</v>
      </c>
      <c r="K397">
        <v>1</v>
      </c>
      <c r="L397">
        <f t="shared" si="19"/>
        <v>-0.6281536071366578</v>
      </c>
    </row>
    <row r="398" spans="5:12" x14ac:dyDescent="0.3">
      <c r="E398">
        <v>781</v>
      </c>
      <c r="F398">
        <v>1</v>
      </c>
      <c r="G398">
        <v>20</v>
      </c>
      <c r="H398">
        <v>5</v>
      </c>
      <c r="I398">
        <f t="shared" si="20"/>
        <v>0.97842685421751296</v>
      </c>
      <c r="J398">
        <f t="shared" si="18"/>
        <v>0.72679595833457966</v>
      </c>
      <c r="K398">
        <v>0</v>
      </c>
      <c r="L398">
        <f t="shared" si="19"/>
        <v>-1.2975363575976366</v>
      </c>
    </row>
    <row r="399" spans="5:12" x14ac:dyDescent="0.3">
      <c r="E399">
        <v>782</v>
      </c>
      <c r="F399">
        <v>1</v>
      </c>
      <c r="G399">
        <v>23</v>
      </c>
      <c r="H399">
        <v>2</v>
      </c>
      <c r="I399">
        <f t="shared" si="20"/>
        <v>3.5074135502266568E-3</v>
      </c>
      <c r="J399">
        <f t="shared" si="18"/>
        <v>0.50087685248864056</v>
      </c>
      <c r="K399">
        <v>1</v>
      </c>
      <c r="L399">
        <f t="shared" si="19"/>
        <v>-0.69139501152777039</v>
      </c>
    </row>
    <row r="400" spans="5:12" x14ac:dyDescent="0.3">
      <c r="E400">
        <v>783</v>
      </c>
      <c r="F400">
        <v>1</v>
      </c>
      <c r="G400">
        <v>21</v>
      </c>
      <c r="H400">
        <v>4</v>
      </c>
      <c r="I400">
        <f t="shared" si="20"/>
        <v>0.65345370732841757</v>
      </c>
      <c r="J400">
        <f t="shared" si="18"/>
        <v>0.65778832514362162</v>
      </c>
      <c r="K400">
        <v>0</v>
      </c>
      <c r="L400">
        <f t="shared" si="19"/>
        <v>-1.0723258010505576</v>
      </c>
    </row>
    <row r="401" spans="5:12" x14ac:dyDescent="0.3">
      <c r="E401">
        <v>785</v>
      </c>
      <c r="F401">
        <v>1</v>
      </c>
      <c r="G401">
        <v>23</v>
      </c>
      <c r="H401">
        <v>1</v>
      </c>
      <c r="I401">
        <f t="shared" si="20"/>
        <v>-0.29526586437890462</v>
      </c>
      <c r="J401">
        <f t="shared" si="18"/>
        <v>0.42671518782677187</v>
      </c>
      <c r="K401">
        <v>0</v>
      </c>
      <c r="L401">
        <f t="shared" si="19"/>
        <v>-0.55637263135447868</v>
      </c>
    </row>
    <row r="402" spans="5:12" x14ac:dyDescent="0.3">
      <c r="E402">
        <v>786</v>
      </c>
      <c r="F402">
        <v>1</v>
      </c>
      <c r="G402">
        <v>21</v>
      </c>
      <c r="H402">
        <v>2</v>
      </c>
      <c r="I402">
        <f t="shared" si="20"/>
        <v>5.5907151470155014E-2</v>
      </c>
      <c r="J402">
        <f t="shared" si="18"/>
        <v>0.51397314850654552</v>
      </c>
      <c r="K402">
        <v>1</v>
      </c>
      <c r="L402">
        <f t="shared" si="19"/>
        <v>-0.66558425515118091</v>
      </c>
    </row>
    <row r="403" spans="5:12" x14ac:dyDescent="0.3">
      <c r="E403">
        <v>787</v>
      </c>
      <c r="F403">
        <v>1</v>
      </c>
      <c r="G403">
        <v>28</v>
      </c>
      <c r="H403">
        <v>1</v>
      </c>
      <c r="I403">
        <f t="shared" si="20"/>
        <v>-0.42626520917872562</v>
      </c>
      <c r="J403">
        <f t="shared" si="18"/>
        <v>0.39501851687782935</v>
      </c>
      <c r="K403">
        <v>0</v>
      </c>
      <c r="L403">
        <f t="shared" si="19"/>
        <v>-0.50255742782931645</v>
      </c>
    </row>
    <row r="404" spans="5:12" x14ac:dyDescent="0.3">
      <c r="E404">
        <v>790</v>
      </c>
      <c r="F404">
        <v>1</v>
      </c>
      <c r="G404">
        <v>24</v>
      </c>
      <c r="H404">
        <v>4</v>
      </c>
      <c r="I404">
        <f t="shared" si="20"/>
        <v>0.57485410044852503</v>
      </c>
      <c r="J404">
        <f t="shared" si="18"/>
        <v>0.63988247736825998</v>
      </c>
      <c r="K404">
        <v>1</v>
      </c>
      <c r="L404">
        <f t="shared" si="19"/>
        <v>-0.44647074860240293</v>
      </c>
    </row>
    <row r="405" spans="5:12" x14ac:dyDescent="0.3">
      <c r="E405">
        <v>791</v>
      </c>
      <c r="F405">
        <v>1</v>
      </c>
      <c r="G405">
        <v>31</v>
      </c>
      <c r="H405">
        <v>0</v>
      </c>
      <c r="I405">
        <f t="shared" si="20"/>
        <v>-0.80363809398774944</v>
      </c>
      <c r="J405">
        <f t="shared" si="18"/>
        <v>0.30924783364259656</v>
      </c>
      <c r="K405">
        <v>1</v>
      </c>
      <c r="L405">
        <f t="shared" si="19"/>
        <v>-1.1736122729318239</v>
      </c>
    </row>
    <row r="406" spans="5:12" x14ac:dyDescent="0.3">
      <c r="E406">
        <v>793</v>
      </c>
      <c r="F406">
        <v>1</v>
      </c>
      <c r="G406">
        <v>20</v>
      </c>
      <c r="H406">
        <v>5</v>
      </c>
      <c r="I406">
        <f t="shared" si="20"/>
        <v>0.97842685421751296</v>
      </c>
      <c r="J406">
        <f t="shared" si="18"/>
        <v>0.72679595833457966</v>
      </c>
      <c r="K406">
        <v>0</v>
      </c>
      <c r="L406">
        <f t="shared" si="19"/>
        <v>-1.2975363575976366</v>
      </c>
    </row>
    <row r="407" spans="5:12" x14ac:dyDescent="0.3">
      <c r="E407">
        <v>794</v>
      </c>
      <c r="F407">
        <v>1</v>
      </c>
      <c r="G407">
        <v>18</v>
      </c>
      <c r="H407">
        <v>1</v>
      </c>
      <c r="I407">
        <f t="shared" si="20"/>
        <v>-0.16426651957908367</v>
      </c>
      <c r="J407">
        <f t="shared" si="18"/>
        <v>0.4590254650235423</v>
      </c>
      <c r="K407">
        <v>0</v>
      </c>
      <c r="L407">
        <f t="shared" si="19"/>
        <v>-0.6143830715273082</v>
      </c>
    </row>
    <row r="408" spans="5:12" x14ac:dyDescent="0.3">
      <c r="E408">
        <v>795</v>
      </c>
      <c r="F408">
        <v>1</v>
      </c>
      <c r="G408">
        <v>18</v>
      </c>
      <c r="H408">
        <v>2</v>
      </c>
      <c r="I408">
        <f t="shared" si="20"/>
        <v>0.13450675835004761</v>
      </c>
      <c r="J408">
        <f t="shared" si="18"/>
        <v>0.53357608311344762</v>
      </c>
      <c r="K408">
        <v>0</v>
      </c>
      <c r="L408">
        <f t="shared" si="19"/>
        <v>-0.76266036548670546</v>
      </c>
    </row>
    <row r="409" spans="5:12" x14ac:dyDescent="0.3">
      <c r="E409">
        <v>797</v>
      </c>
      <c r="F409">
        <v>1</v>
      </c>
      <c r="G409">
        <v>24</v>
      </c>
      <c r="H409">
        <v>2</v>
      </c>
      <c r="I409">
        <f t="shared" si="20"/>
        <v>-2.2692455409737522E-2</v>
      </c>
      <c r="J409">
        <f t="shared" si="18"/>
        <v>0.49432712958136177</v>
      </c>
      <c r="K409">
        <v>0</v>
      </c>
      <c r="L409">
        <f t="shared" si="19"/>
        <v>-0.68186531991559074</v>
      </c>
    </row>
    <row r="410" spans="5:12" x14ac:dyDescent="0.3">
      <c r="E410">
        <v>799</v>
      </c>
      <c r="F410">
        <v>1</v>
      </c>
      <c r="G410">
        <v>16</v>
      </c>
      <c r="H410">
        <v>2</v>
      </c>
      <c r="I410">
        <f t="shared" si="20"/>
        <v>0.18690649626997596</v>
      </c>
      <c r="J410">
        <f t="shared" si="18"/>
        <v>0.54659106845853811</v>
      </c>
      <c r="K410">
        <v>1</v>
      </c>
      <c r="L410">
        <f t="shared" si="19"/>
        <v>-0.6040543457999773</v>
      </c>
    </row>
    <row r="411" spans="5:12" x14ac:dyDescent="0.3">
      <c r="E411">
        <v>800</v>
      </c>
      <c r="F411">
        <v>1</v>
      </c>
      <c r="G411">
        <v>26</v>
      </c>
      <c r="H411">
        <v>5</v>
      </c>
      <c r="I411">
        <f t="shared" si="20"/>
        <v>0.82122764045772789</v>
      </c>
      <c r="J411">
        <f t="shared" si="18"/>
        <v>0.69449687194588039</v>
      </c>
      <c r="K411">
        <v>1</v>
      </c>
      <c r="L411">
        <f t="shared" si="19"/>
        <v>-0.36456762083549105</v>
      </c>
    </row>
    <row r="412" spans="5:12" x14ac:dyDescent="0.3">
      <c r="E412">
        <v>801</v>
      </c>
      <c r="F412">
        <v>1</v>
      </c>
      <c r="G412">
        <v>23</v>
      </c>
      <c r="H412">
        <v>2</v>
      </c>
      <c r="I412">
        <f t="shared" si="20"/>
        <v>3.5074135502266568E-3</v>
      </c>
      <c r="J412">
        <f t="shared" si="18"/>
        <v>0.50087685248864056</v>
      </c>
      <c r="K412">
        <v>0</v>
      </c>
      <c r="L412">
        <f t="shared" si="19"/>
        <v>-0.69490242507799693</v>
      </c>
    </row>
    <row r="413" spans="5:12" x14ac:dyDescent="0.3">
      <c r="E413">
        <v>803</v>
      </c>
      <c r="F413">
        <v>1</v>
      </c>
      <c r="G413">
        <v>27</v>
      </c>
      <c r="H413">
        <v>2</v>
      </c>
      <c r="I413">
        <f t="shared" si="20"/>
        <v>-0.10129206228963017</v>
      </c>
      <c r="J413">
        <f t="shared" si="18"/>
        <v>0.47469861358727639</v>
      </c>
      <c r="K413">
        <v>1</v>
      </c>
      <c r="L413">
        <f t="shared" si="19"/>
        <v>-0.74507517403735302</v>
      </c>
    </row>
    <row r="414" spans="5:12" x14ac:dyDescent="0.3">
      <c r="E414">
        <v>805</v>
      </c>
      <c r="F414">
        <v>1</v>
      </c>
      <c r="G414">
        <v>20</v>
      </c>
      <c r="H414">
        <v>4</v>
      </c>
      <c r="I414">
        <f t="shared" si="20"/>
        <v>0.67965357628838174</v>
      </c>
      <c r="J414">
        <f t="shared" si="18"/>
        <v>0.66366137483603294</v>
      </c>
      <c r="K414">
        <v>0</v>
      </c>
      <c r="L414">
        <f t="shared" si="19"/>
        <v>-1.0896368135334951</v>
      </c>
    </row>
    <row r="415" spans="5:12" x14ac:dyDescent="0.3">
      <c r="E415">
        <v>806</v>
      </c>
      <c r="F415">
        <v>1</v>
      </c>
      <c r="G415">
        <v>25</v>
      </c>
      <c r="H415">
        <v>6</v>
      </c>
      <c r="I415">
        <f t="shared" si="20"/>
        <v>1.1462007873468236</v>
      </c>
      <c r="J415">
        <f t="shared" si="18"/>
        <v>0.75881629122028571</v>
      </c>
      <c r="K415">
        <v>1</v>
      </c>
      <c r="L415">
        <f t="shared" si="19"/>
        <v>-0.27599557143603243</v>
      </c>
    </row>
    <row r="416" spans="5:12" x14ac:dyDescent="0.3">
      <c r="E416">
        <v>812</v>
      </c>
      <c r="F416">
        <v>1</v>
      </c>
      <c r="G416">
        <v>16</v>
      </c>
      <c r="H416">
        <v>4</v>
      </c>
      <c r="I416">
        <f t="shared" si="20"/>
        <v>0.78445305212823846</v>
      </c>
      <c r="J416">
        <f t="shared" si="18"/>
        <v>0.68663905414796056</v>
      </c>
      <c r="K416">
        <v>1</v>
      </c>
      <c r="L416">
        <f t="shared" si="19"/>
        <v>-0.37594651908104315</v>
      </c>
    </row>
    <row r="417" spans="5:12" x14ac:dyDescent="0.3">
      <c r="E417">
        <v>815</v>
      </c>
      <c r="F417">
        <v>1</v>
      </c>
      <c r="G417">
        <v>18</v>
      </c>
      <c r="H417">
        <v>6</v>
      </c>
      <c r="I417">
        <f t="shared" si="20"/>
        <v>1.3295998700665728</v>
      </c>
      <c r="J417">
        <f t="shared" si="18"/>
        <v>0.79077444090199478</v>
      </c>
      <c r="K417">
        <v>1</v>
      </c>
      <c r="L417">
        <f t="shared" si="19"/>
        <v>-0.23474250876693001</v>
      </c>
    </row>
    <row r="418" spans="5:12" x14ac:dyDescent="0.3">
      <c r="E418">
        <v>816</v>
      </c>
      <c r="F418">
        <v>1</v>
      </c>
      <c r="G418">
        <v>28</v>
      </c>
      <c r="H418">
        <v>1</v>
      </c>
      <c r="I418">
        <f t="shared" si="20"/>
        <v>-0.42626520917872562</v>
      </c>
      <c r="J418">
        <f t="shared" si="18"/>
        <v>0.39501851687782935</v>
      </c>
      <c r="K418">
        <v>0</v>
      </c>
      <c r="L418">
        <f t="shared" si="19"/>
        <v>-0.50255742782931645</v>
      </c>
    </row>
    <row r="419" spans="5:12" x14ac:dyDescent="0.3">
      <c r="E419">
        <v>817</v>
      </c>
      <c r="F419">
        <v>1</v>
      </c>
      <c r="G419">
        <v>22</v>
      </c>
      <c r="H419">
        <v>3</v>
      </c>
      <c r="I419">
        <f t="shared" si="20"/>
        <v>0.32848056043932217</v>
      </c>
      <c r="J419">
        <f t="shared" si="18"/>
        <v>0.58138962792863169</v>
      </c>
      <c r="K419">
        <v>1</v>
      </c>
      <c r="L419">
        <f t="shared" si="19"/>
        <v>-0.54233413083652793</v>
      </c>
    </row>
    <row r="420" spans="5:12" x14ac:dyDescent="0.3">
      <c r="E420">
        <v>820</v>
      </c>
      <c r="F420">
        <v>1</v>
      </c>
      <c r="G420">
        <v>23</v>
      </c>
      <c r="H420">
        <v>2</v>
      </c>
      <c r="I420">
        <f t="shared" si="20"/>
        <v>3.5074135502266568E-3</v>
      </c>
      <c r="J420">
        <f t="shared" si="18"/>
        <v>0.50087685248864056</v>
      </c>
      <c r="K420">
        <v>0</v>
      </c>
      <c r="L420">
        <f t="shared" si="19"/>
        <v>-0.69490242507799693</v>
      </c>
    </row>
    <row r="421" spans="5:12" x14ac:dyDescent="0.3">
      <c r="E421">
        <v>821</v>
      </c>
      <c r="F421">
        <v>1</v>
      </c>
      <c r="G421">
        <v>26</v>
      </c>
      <c r="H421">
        <v>3</v>
      </c>
      <c r="I421">
        <f t="shared" si="20"/>
        <v>0.22368108459946545</v>
      </c>
      <c r="J421">
        <f t="shared" si="18"/>
        <v>0.55568827585690306</v>
      </c>
      <c r="K421">
        <v>0</v>
      </c>
      <c r="L421">
        <f t="shared" si="19"/>
        <v>-0.81122888149039374</v>
      </c>
    </row>
    <row r="422" spans="5:12" x14ac:dyDescent="0.3">
      <c r="E422">
        <v>823</v>
      </c>
      <c r="F422">
        <v>1</v>
      </c>
      <c r="G422">
        <v>22</v>
      </c>
      <c r="H422">
        <v>1</v>
      </c>
      <c r="I422">
        <f t="shared" si="20"/>
        <v>-0.26906599541894044</v>
      </c>
      <c r="J422">
        <f t="shared" si="18"/>
        <v>0.43313640615064292</v>
      </c>
      <c r="K422">
        <v>1</v>
      </c>
      <c r="L422">
        <f t="shared" si="19"/>
        <v>-0.83670257483777855</v>
      </c>
    </row>
    <row r="423" spans="5:12" x14ac:dyDescent="0.3">
      <c r="E423">
        <v>825</v>
      </c>
      <c r="F423">
        <v>1</v>
      </c>
      <c r="G423">
        <v>24</v>
      </c>
      <c r="H423">
        <v>2</v>
      </c>
      <c r="I423">
        <f t="shared" si="20"/>
        <v>-2.2692455409737522E-2</v>
      </c>
      <c r="J423">
        <f t="shared" si="18"/>
        <v>0.49432712958136177</v>
      </c>
      <c r="K423">
        <v>1</v>
      </c>
      <c r="L423">
        <f t="shared" si="19"/>
        <v>-0.70455777532532804</v>
      </c>
    </row>
    <row r="424" spans="5:12" x14ac:dyDescent="0.3">
      <c r="E424">
        <v>827</v>
      </c>
      <c r="F424">
        <v>1</v>
      </c>
      <c r="G424">
        <v>22</v>
      </c>
      <c r="H424">
        <v>4</v>
      </c>
      <c r="I424">
        <f t="shared" si="20"/>
        <v>0.62725383836845339</v>
      </c>
      <c r="J424">
        <f t="shared" si="18"/>
        <v>0.65186651790725514</v>
      </c>
      <c r="K424">
        <v>1</v>
      </c>
      <c r="L424">
        <f t="shared" si="19"/>
        <v>-0.42791546515105666</v>
      </c>
    </row>
    <row r="425" spans="5:12" x14ac:dyDescent="0.3">
      <c r="E425">
        <v>828</v>
      </c>
      <c r="F425">
        <v>1</v>
      </c>
      <c r="G425">
        <v>28</v>
      </c>
      <c r="H425">
        <v>3</v>
      </c>
      <c r="I425">
        <f t="shared" si="20"/>
        <v>0.17128134667953698</v>
      </c>
      <c r="J425">
        <f t="shared" si="18"/>
        <v>0.54271595679397899</v>
      </c>
      <c r="K425">
        <v>1</v>
      </c>
      <c r="L425">
        <f t="shared" si="19"/>
        <v>-0.61116919573957373</v>
      </c>
    </row>
    <row r="426" spans="5:12" x14ac:dyDescent="0.3">
      <c r="E426">
        <v>829</v>
      </c>
      <c r="F426">
        <v>1</v>
      </c>
      <c r="G426">
        <v>25</v>
      </c>
      <c r="H426">
        <v>1</v>
      </c>
      <c r="I426">
        <f t="shared" si="20"/>
        <v>-0.34766560229883298</v>
      </c>
      <c r="J426">
        <f t="shared" si="18"/>
        <v>0.4139486206725157</v>
      </c>
      <c r="K426">
        <v>1</v>
      </c>
      <c r="L426">
        <f t="shared" si="19"/>
        <v>-0.88201341751420181</v>
      </c>
    </row>
    <row r="427" spans="5:12" x14ac:dyDescent="0.3">
      <c r="E427">
        <v>832</v>
      </c>
      <c r="F427">
        <v>1</v>
      </c>
      <c r="G427">
        <v>26</v>
      </c>
      <c r="H427">
        <v>1</v>
      </c>
      <c r="I427">
        <f t="shared" si="20"/>
        <v>-0.37386547125879716</v>
      </c>
      <c r="J427">
        <f t="shared" si="18"/>
        <v>0.40760731868938471</v>
      </c>
      <c r="K427">
        <v>1</v>
      </c>
      <c r="L427">
        <f t="shared" si="19"/>
        <v>-0.89745102222709061</v>
      </c>
    </row>
    <row r="428" spans="5:12" x14ac:dyDescent="0.3">
      <c r="E428">
        <v>833</v>
      </c>
      <c r="F428">
        <v>1</v>
      </c>
      <c r="G428">
        <v>25</v>
      </c>
      <c r="H428">
        <v>3</v>
      </c>
      <c r="I428">
        <f t="shared" si="20"/>
        <v>0.24988095355942963</v>
      </c>
      <c r="J428">
        <f t="shared" si="18"/>
        <v>0.56214719928249246</v>
      </c>
      <c r="K428">
        <v>1</v>
      </c>
      <c r="L428">
        <f t="shared" si="19"/>
        <v>-0.57599154295213262</v>
      </c>
    </row>
    <row r="429" spans="5:12" x14ac:dyDescent="0.3">
      <c r="E429">
        <v>835</v>
      </c>
      <c r="F429">
        <v>1</v>
      </c>
      <c r="G429">
        <v>25</v>
      </c>
      <c r="H429">
        <v>2</v>
      </c>
      <c r="I429">
        <f t="shared" si="20"/>
        <v>-4.8892324369701701E-2</v>
      </c>
      <c r="J429">
        <f t="shared" si="18"/>
        <v>0.48777935322390259</v>
      </c>
      <c r="K429">
        <v>0</v>
      </c>
      <c r="L429">
        <f t="shared" si="19"/>
        <v>-0.66899979604066184</v>
      </c>
    </row>
    <row r="430" spans="5:12" x14ac:dyDescent="0.3">
      <c r="E430">
        <v>837</v>
      </c>
      <c r="F430">
        <v>1</v>
      </c>
      <c r="G430">
        <v>24</v>
      </c>
      <c r="H430">
        <v>2</v>
      </c>
      <c r="I430">
        <f t="shared" si="20"/>
        <v>-2.2692455409737522E-2</v>
      </c>
      <c r="J430">
        <f t="shared" si="18"/>
        <v>0.49432712958136177</v>
      </c>
      <c r="K430">
        <v>0</v>
      </c>
      <c r="L430">
        <f t="shared" si="19"/>
        <v>-0.68186531991559074</v>
      </c>
    </row>
    <row r="431" spans="5:12" x14ac:dyDescent="0.3">
      <c r="E431">
        <v>838</v>
      </c>
      <c r="F431">
        <v>1</v>
      </c>
      <c r="G431">
        <v>21</v>
      </c>
      <c r="H431">
        <v>0</v>
      </c>
      <c r="I431">
        <f t="shared" si="20"/>
        <v>-0.54163940438810754</v>
      </c>
      <c r="J431">
        <f t="shared" si="18"/>
        <v>0.36780629749918614</v>
      </c>
      <c r="K431">
        <v>0</v>
      </c>
      <c r="L431">
        <f t="shared" si="19"/>
        <v>-0.45855944049538688</v>
      </c>
    </row>
    <row r="432" spans="5:12" x14ac:dyDescent="0.3">
      <c r="E432">
        <v>841</v>
      </c>
      <c r="F432">
        <v>1</v>
      </c>
      <c r="G432">
        <v>32</v>
      </c>
      <c r="H432">
        <v>0</v>
      </c>
      <c r="I432">
        <f t="shared" si="20"/>
        <v>-0.82983796294771361</v>
      </c>
      <c r="J432">
        <f t="shared" si="18"/>
        <v>0.30367933314886775</v>
      </c>
      <c r="K432">
        <v>0</v>
      </c>
      <c r="L432">
        <f t="shared" si="19"/>
        <v>-0.36194499651599654</v>
      </c>
    </row>
    <row r="433" spans="5:12" x14ac:dyDescent="0.3">
      <c r="E433">
        <v>842</v>
      </c>
      <c r="F433">
        <v>1</v>
      </c>
      <c r="G433">
        <v>21</v>
      </c>
      <c r="H433">
        <v>5</v>
      </c>
      <c r="I433">
        <f t="shared" si="20"/>
        <v>0.95222698525754879</v>
      </c>
      <c r="J433">
        <f t="shared" si="18"/>
        <v>0.72156282213382228</v>
      </c>
      <c r="K433">
        <v>1</v>
      </c>
      <c r="L433">
        <f t="shared" si="19"/>
        <v>-0.3263358329941709</v>
      </c>
    </row>
    <row r="434" spans="5:12" x14ac:dyDescent="0.3">
      <c r="E434">
        <v>843</v>
      </c>
      <c r="F434">
        <v>1</v>
      </c>
      <c r="G434">
        <v>24</v>
      </c>
      <c r="H434">
        <v>2</v>
      </c>
      <c r="I434">
        <f t="shared" si="20"/>
        <v>-2.2692455409737522E-2</v>
      </c>
      <c r="J434">
        <f t="shared" si="18"/>
        <v>0.49432712958136177</v>
      </c>
      <c r="K434">
        <v>0</v>
      </c>
      <c r="L434">
        <f t="shared" si="19"/>
        <v>-0.68186531991559074</v>
      </c>
    </row>
    <row r="435" spans="5:12" x14ac:dyDescent="0.3">
      <c r="E435">
        <v>846</v>
      </c>
      <c r="F435">
        <v>1</v>
      </c>
      <c r="G435">
        <v>16</v>
      </c>
      <c r="H435">
        <v>8</v>
      </c>
      <c r="I435">
        <f t="shared" si="20"/>
        <v>1.9795461638447636</v>
      </c>
      <c r="J435">
        <f t="shared" si="18"/>
        <v>0.87863277459703226</v>
      </c>
      <c r="K435">
        <v>1</v>
      </c>
      <c r="L435">
        <f t="shared" si="19"/>
        <v>-0.12938824492993126</v>
      </c>
    </row>
    <row r="436" spans="5:12" x14ac:dyDescent="0.3">
      <c r="E436">
        <v>851</v>
      </c>
      <c r="F436">
        <v>1</v>
      </c>
      <c r="G436">
        <v>26</v>
      </c>
      <c r="H436">
        <v>4</v>
      </c>
      <c r="I436">
        <f t="shared" si="20"/>
        <v>0.52245436252859667</v>
      </c>
      <c r="J436">
        <f t="shared" si="18"/>
        <v>0.62772149902892471</v>
      </c>
      <c r="K436">
        <v>0</v>
      </c>
      <c r="L436">
        <f t="shared" si="19"/>
        <v>-0.9881130462895944</v>
      </c>
    </row>
    <row r="437" spans="5:12" x14ac:dyDescent="0.3">
      <c r="E437">
        <v>854</v>
      </c>
      <c r="F437">
        <v>1</v>
      </c>
      <c r="G437">
        <v>25</v>
      </c>
      <c r="H437">
        <v>2</v>
      </c>
      <c r="I437">
        <f t="shared" si="20"/>
        <v>-4.8892324369701701E-2</v>
      </c>
      <c r="J437">
        <f t="shared" si="18"/>
        <v>0.48777935322390259</v>
      </c>
      <c r="K437">
        <v>1</v>
      </c>
      <c r="L437">
        <f t="shared" si="19"/>
        <v>-0.71789212041036365</v>
      </c>
    </row>
    <row r="438" spans="5:12" x14ac:dyDescent="0.3">
      <c r="E438">
        <v>855</v>
      </c>
      <c r="F438">
        <v>1</v>
      </c>
      <c r="G438">
        <v>29</v>
      </c>
      <c r="H438">
        <v>3</v>
      </c>
      <c r="I438">
        <f t="shared" si="20"/>
        <v>0.1450814777195728</v>
      </c>
      <c r="J438">
        <f t="shared" si="18"/>
        <v>0.53620688290918372</v>
      </c>
      <c r="K438">
        <v>1</v>
      </c>
      <c r="L438">
        <f t="shared" si="19"/>
        <v>-0.62323521680391103</v>
      </c>
    </row>
    <row r="439" spans="5:12" x14ac:dyDescent="0.3">
      <c r="E439">
        <v>856</v>
      </c>
      <c r="F439">
        <v>1</v>
      </c>
      <c r="G439">
        <v>26</v>
      </c>
      <c r="H439">
        <v>3</v>
      </c>
      <c r="I439">
        <f t="shared" si="20"/>
        <v>0.22368108459946545</v>
      </c>
      <c r="J439">
        <f t="shared" si="18"/>
        <v>0.55568827585690306</v>
      </c>
      <c r="K439">
        <v>0</v>
      </c>
      <c r="L439">
        <f t="shared" si="19"/>
        <v>-0.81122888149039374</v>
      </c>
    </row>
    <row r="440" spans="5:12" x14ac:dyDescent="0.3">
      <c r="E440">
        <v>857</v>
      </c>
      <c r="F440">
        <v>1</v>
      </c>
      <c r="G440">
        <v>26</v>
      </c>
      <c r="H440">
        <v>6</v>
      </c>
      <c r="I440">
        <f t="shared" si="20"/>
        <v>1.1200009183868593</v>
      </c>
      <c r="J440">
        <f t="shared" si="18"/>
        <v>0.75398888680024079</v>
      </c>
      <c r="K440">
        <v>1</v>
      </c>
      <c r="L440">
        <f t="shared" si="19"/>
        <v>-0.28237765007452409</v>
      </c>
    </row>
    <row r="441" spans="5:12" x14ac:dyDescent="0.3">
      <c r="E441">
        <v>858</v>
      </c>
      <c r="F441">
        <v>1</v>
      </c>
      <c r="G441">
        <v>19</v>
      </c>
      <c r="H441">
        <v>3</v>
      </c>
      <c r="I441">
        <f t="shared" si="20"/>
        <v>0.4070801673192147</v>
      </c>
      <c r="J441">
        <f t="shared" si="18"/>
        <v>0.60038755153454315</v>
      </c>
      <c r="K441">
        <v>1</v>
      </c>
      <c r="L441">
        <f t="shared" si="19"/>
        <v>-0.51017991305778942</v>
      </c>
    </row>
    <row r="442" spans="5:12" x14ac:dyDescent="0.3">
      <c r="E442">
        <v>862</v>
      </c>
      <c r="F442">
        <v>1</v>
      </c>
      <c r="G442">
        <v>24</v>
      </c>
      <c r="H442">
        <v>6</v>
      </c>
      <c r="I442">
        <f t="shared" si="20"/>
        <v>1.1724006563067877</v>
      </c>
      <c r="J442">
        <f t="shared" si="18"/>
        <v>0.76357867148146441</v>
      </c>
      <c r="K442">
        <v>1</v>
      </c>
      <c r="L442">
        <f t="shared" si="19"/>
        <v>-0.26973911905355424</v>
      </c>
    </row>
    <row r="443" spans="5:12" x14ac:dyDescent="0.3">
      <c r="E443">
        <v>868</v>
      </c>
      <c r="F443">
        <v>1</v>
      </c>
      <c r="G443">
        <v>17</v>
      </c>
      <c r="H443">
        <v>4</v>
      </c>
      <c r="I443">
        <f t="shared" si="20"/>
        <v>0.75825318316827439</v>
      </c>
      <c r="J443">
        <f t="shared" si="18"/>
        <v>0.68097436086289109</v>
      </c>
      <c r="K443">
        <v>1</v>
      </c>
      <c r="L443">
        <f t="shared" si="19"/>
        <v>-0.38423062278823134</v>
      </c>
    </row>
    <row r="444" spans="5:12" x14ac:dyDescent="0.3">
      <c r="E444">
        <v>869</v>
      </c>
      <c r="F444">
        <v>1</v>
      </c>
      <c r="G444">
        <v>23</v>
      </c>
      <c r="H444">
        <v>4</v>
      </c>
      <c r="I444">
        <f t="shared" si="20"/>
        <v>0.60105396940848921</v>
      </c>
      <c r="J444">
        <f t="shared" si="18"/>
        <v>0.64589740078187974</v>
      </c>
      <c r="K444">
        <v>1</v>
      </c>
      <c r="L444">
        <f t="shared" si="19"/>
        <v>-0.43711461013220687</v>
      </c>
    </row>
    <row r="445" spans="5:12" x14ac:dyDescent="0.3">
      <c r="E445">
        <v>877</v>
      </c>
      <c r="F445">
        <v>1</v>
      </c>
      <c r="G445">
        <v>26</v>
      </c>
      <c r="H445">
        <v>1</v>
      </c>
      <c r="I445">
        <f t="shared" si="20"/>
        <v>-0.37386547125879716</v>
      </c>
      <c r="J445">
        <f t="shared" si="18"/>
        <v>0.40760731868938471</v>
      </c>
      <c r="K445">
        <v>0</v>
      </c>
      <c r="L445">
        <f t="shared" si="19"/>
        <v>-0.52358555096829373</v>
      </c>
    </row>
    <row r="446" spans="5:12" x14ac:dyDescent="0.3">
      <c r="E446">
        <v>878</v>
      </c>
      <c r="F446">
        <v>1</v>
      </c>
      <c r="G446">
        <v>22</v>
      </c>
      <c r="H446">
        <v>4</v>
      </c>
      <c r="I446">
        <f t="shared" si="20"/>
        <v>0.62725383836845339</v>
      </c>
      <c r="J446">
        <f t="shared" si="18"/>
        <v>0.65186651790725514</v>
      </c>
      <c r="K446">
        <v>1</v>
      </c>
      <c r="L446">
        <f t="shared" si="19"/>
        <v>-0.42791546515105666</v>
      </c>
    </row>
    <row r="447" spans="5:12" x14ac:dyDescent="0.3">
      <c r="E447">
        <v>879</v>
      </c>
      <c r="F447">
        <v>1</v>
      </c>
      <c r="G447">
        <v>23</v>
      </c>
      <c r="H447">
        <v>5</v>
      </c>
      <c r="I447">
        <f t="shared" si="20"/>
        <v>0.89982724733762043</v>
      </c>
      <c r="J447">
        <f t="shared" si="18"/>
        <v>0.71091400060611132</v>
      </c>
      <c r="K447">
        <v>1</v>
      </c>
      <c r="L447">
        <f t="shared" si="19"/>
        <v>-0.34120381204156847</v>
      </c>
    </row>
    <row r="448" spans="5:12" x14ac:dyDescent="0.3">
      <c r="E448">
        <v>880</v>
      </c>
      <c r="F448">
        <v>1</v>
      </c>
      <c r="G448">
        <v>21</v>
      </c>
      <c r="H448">
        <v>2</v>
      </c>
      <c r="I448">
        <f t="shared" si="20"/>
        <v>5.5907151470155014E-2</v>
      </c>
      <c r="J448">
        <f t="shared" si="18"/>
        <v>0.51397314850654552</v>
      </c>
      <c r="K448">
        <v>1</v>
      </c>
      <c r="L448">
        <f t="shared" si="19"/>
        <v>-0.66558425515118091</v>
      </c>
    </row>
    <row r="449" spans="5:12" x14ac:dyDescent="0.3">
      <c r="E449">
        <v>882</v>
      </c>
      <c r="F449">
        <v>1</v>
      </c>
      <c r="G449">
        <v>28</v>
      </c>
      <c r="H449">
        <v>2</v>
      </c>
      <c r="I449">
        <f t="shared" si="20"/>
        <v>-0.12749193124959435</v>
      </c>
      <c r="J449">
        <f t="shared" si="18"/>
        <v>0.46817011959607702</v>
      </c>
      <c r="K449">
        <v>1</v>
      </c>
      <c r="L449">
        <f t="shared" si="19"/>
        <v>-0.75892354570542797</v>
      </c>
    </row>
    <row r="450" spans="5:12" x14ac:dyDescent="0.3">
      <c r="E450">
        <v>887</v>
      </c>
      <c r="F450">
        <v>1</v>
      </c>
      <c r="G450">
        <v>34</v>
      </c>
      <c r="H450">
        <v>2</v>
      </c>
      <c r="I450">
        <f t="shared" si="20"/>
        <v>-0.28469114500937942</v>
      </c>
      <c r="J450">
        <f t="shared" si="18"/>
        <v>0.42930405656892823</v>
      </c>
      <c r="K450">
        <v>0</v>
      </c>
      <c r="L450">
        <f t="shared" si="19"/>
        <v>-0.56089870952313592</v>
      </c>
    </row>
    <row r="451" spans="5:12" x14ac:dyDescent="0.3">
      <c r="E451">
        <v>889</v>
      </c>
      <c r="F451">
        <v>1</v>
      </c>
      <c r="G451">
        <v>25</v>
      </c>
      <c r="H451">
        <v>3</v>
      </c>
      <c r="I451">
        <f t="shared" si="20"/>
        <v>0.24988095355942963</v>
      </c>
      <c r="J451">
        <f t="shared" si="18"/>
        <v>0.56214719928249246</v>
      </c>
      <c r="K451">
        <v>1</v>
      </c>
      <c r="L451">
        <f t="shared" si="19"/>
        <v>-0.57599154295213262</v>
      </c>
    </row>
    <row r="452" spans="5:12" x14ac:dyDescent="0.3">
      <c r="E452">
        <v>898</v>
      </c>
      <c r="F452">
        <v>1</v>
      </c>
      <c r="G452">
        <v>24</v>
      </c>
      <c r="H452">
        <v>5</v>
      </c>
      <c r="I452">
        <f t="shared" si="20"/>
        <v>0.87362737837765625</v>
      </c>
      <c r="J452">
        <f t="shared" si="18"/>
        <v>0.7054999190064476</v>
      </c>
      <c r="K452">
        <v>1</v>
      </c>
      <c r="L452">
        <f t="shared" si="19"/>
        <v>-0.34884862249232584</v>
      </c>
    </row>
    <row r="453" spans="5:12" x14ac:dyDescent="0.3">
      <c r="E453">
        <v>899</v>
      </c>
      <c r="F453">
        <v>1</v>
      </c>
      <c r="G453">
        <v>26</v>
      </c>
      <c r="H453">
        <v>6</v>
      </c>
      <c r="I453">
        <f t="shared" si="20"/>
        <v>1.1200009183868593</v>
      </c>
      <c r="J453">
        <f t="shared" si="18"/>
        <v>0.75398888680024079</v>
      </c>
      <c r="K453">
        <v>1</v>
      </c>
      <c r="L453">
        <f t="shared" si="19"/>
        <v>-0.28237765007452409</v>
      </c>
    </row>
    <row r="454" spans="5:12" x14ac:dyDescent="0.3">
      <c r="E454">
        <v>900</v>
      </c>
      <c r="F454">
        <v>1</v>
      </c>
      <c r="G454">
        <v>19</v>
      </c>
      <c r="H454">
        <v>4</v>
      </c>
      <c r="I454">
        <f t="shared" si="20"/>
        <v>0.70585344524834592</v>
      </c>
      <c r="J454">
        <f t="shared" si="18"/>
        <v>0.66948427625138118</v>
      </c>
      <c r="K454">
        <v>1</v>
      </c>
      <c r="L454">
        <f t="shared" si="19"/>
        <v>-0.40124759993494896</v>
      </c>
    </row>
    <row r="455" spans="5:12" x14ac:dyDescent="0.3">
      <c r="E455">
        <v>902</v>
      </c>
      <c r="F455">
        <v>1</v>
      </c>
      <c r="G455">
        <v>29</v>
      </c>
      <c r="H455">
        <v>1</v>
      </c>
      <c r="I455">
        <f t="shared" si="20"/>
        <v>-0.4524650781386898</v>
      </c>
      <c r="J455">
        <f t="shared" si="18"/>
        <v>0.3887748317375494</v>
      </c>
      <c r="K455">
        <v>0</v>
      </c>
      <c r="L455">
        <f t="shared" si="19"/>
        <v>-0.49228986353776172</v>
      </c>
    </row>
    <row r="456" spans="5:12" x14ac:dyDescent="0.3">
      <c r="E456">
        <v>904</v>
      </c>
      <c r="F456">
        <v>1</v>
      </c>
      <c r="G456">
        <v>19</v>
      </c>
      <c r="H456">
        <v>3</v>
      </c>
      <c r="I456">
        <f t="shared" si="20"/>
        <v>0.4070801673192147</v>
      </c>
      <c r="J456">
        <f t="shared" si="18"/>
        <v>0.60038755153454315</v>
      </c>
      <c r="K456">
        <v>1</v>
      </c>
      <c r="L456">
        <f t="shared" si="19"/>
        <v>-0.51017991305778942</v>
      </c>
    </row>
    <row r="457" spans="5:12" x14ac:dyDescent="0.3">
      <c r="E457">
        <v>906</v>
      </c>
      <c r="F457">
        <v>1</v>
      </c>
      <c r="G457">
        <v>23</v>
      </c>
      <c r="H457">
        <v>4</v>
      </c>
      <c r="I457">
        <f t="shared" si="20"/>
        <v>0.60105396940848921</v>
      </c>
      <c r="J457">
        <f t="shared" si="18"/>
        <v>0.64589740078187974</v>
      </c>
      <c r="K457">
        <v>0</v>
      </c>
      <c r="L457">
        <f t="shared" si="19"/>
        <v>-1.0381685795406961</v>
      </c>
    </row>
    <row r="458" spans="5:12" x14ac:dyDescent="0.3">
      <c r="E458">
        <v>909</v>
      </c>
      <c r="F458">
        <v>1</v>
      </c>
      <c r="G458">
        <v>26</v>
      </c>
      <c r="H458">
        <v>2</v>
      </c>
      <c r="I458">
        <f t="shared" si="20"/>
        <v>-7.5092193329665879E-2</v>
      </c>
      <c r="J458">
        <f t="shared" si="18"/>
        <v>0.48123576821018749</v>
      </c>
      <c r="K458">
        <v>0</v>
      </c>
      <c r="L458">
        <f t="shared" si="19"/>
        <v>-0.65630577303801352</v>
      </c>
    </row>
    <row r="459" spans="5:12" x14ac:dyDescent="0.3">
      <c r="E459">
        <v>910</v>
      </c>
      <c r="F459">
        <v>1</v>
      </c>
      <c r="G459">
        <v>23</v>
      </c>
      <c r="H459">
        <v>4</v>
      </c>
      <c r="I459">
        <f t="shared" si="20"/>
        <v>0.60105396940848921</v>
      </c>
      <c r="J459">
        <f t="shared" si="18"/>
        <v>0.64589740078187974</v>
      </c>
      <c r="K459">
        <v>0</v>
      </c>
      <c r="L459">
        <f t="shared" si="19"/>
        <v>-1.0381685795406961</v>
      </c>
    </row>
    <row r="460" spans="5:12" x14ac:dyDescent="0.3">
      <c r="E460">
        <v>911</v>
      </c>
      <c r="F460">
        <v>1</v>
      </c>
      <c r="G460">
        <v>17</v>
      </c>
      <c r="H460">
        <v>2</v>
      </c>
      <c r="I460">
        <f t="shared" si="20"/>
        <v>0.16070662731001178</v>
      </c>
      <c r="J460">
        <f t="shared" ref="J460:J523" si="21">EXP(I460)/(1+EXP(I460))</f>
        <v>0.5400904106278378</v>
      </c>
      <c r="K460">
        <v>1</v>
      </c>
      <c r="L460">
        <f t="shared" ref="L460:L523" si="22">IF(K460=1,LN(J460),LN(1-J460))</f>
        <v>-0.61601872634957922</v>
      </c>
    </row>
    <row r="461" spans="5:12" x14ac:dyDescent="0.3">
      <c r="E461">
        <v>918</v>
      </c>
      <c r="F461">
        <v>1</v>
      </c>
      <c r="G461">
        <v>22</v>
      </c>
      <c r="H461">
        <v>6</v>
      </c>
      <c r="I461">
        <f t="shared" ref="I461:I524" si="23">$H$5+$H$6*G461+H461*$H$7</f>
        <v>1.224800394226716</v>
      </c>
      <c r="J461">
        <f t="shared" si="21"/>
        <v>0.77290722617139118</v>
      </c>
      <c r="K461">
        <v>1</v>
      </c>
      <c r="L461">
        <f t="shared" si="22"/>
        <v>-0.25759625548697107</v>
      </c>
    </row>
    <row r="462" spans="5:12" x14ac:dyDescent="0.3">
      <c r="E462">
        <v>919</v>
      </c>
      <c r="F462">
        <v>1</v>
      </c>
      <c r="G462">
        <v>20</v>
      </c>
      <c r="H462">
        <v>6</v>
      </c>
      <c r="I462">
        <f t="shared" si="23"/>
        <v>1.2772001321466444</v>
      </c>
      <c r="J462">
        <f t="shared" si="21"/>
        <v>0.78197280007894421</v>
      </c>
      <c r="K462">
        <v>1</v>
      </c>
      <c r="L462">
        <f t="shared" si="22"/>
        <v>-0.24593532154949541</v>
      </c>
    </row>
    <row r="463" spans="5:12" x14ac:dyDescent="0.3">
      <c r="E463">
        <v>921</v>
      </c>
      <c r="F463">
        <v>1</v>
      </c>
      <c r="G463">
        <v>22</v>
      </c>
      <c r="H463">
        <v>1</v>
      </c>
      <c r="I463">
        <f t="shared" si="23"/>
        <v>-0.26906599541894044</v>
      </c>
      <c r="J463">
        <f t="shared" si="21"/>
        <v>0.43313640615064292</v>
      </c>
      <c r="K463">
        <v>1</v>
      </c>
      <c r="L463">
        <f t="shared" si="22"/>
        <v>-0.83670257483777855</v>
      </c>
    </row>
    <row r="464" spans="5:12" x14ac:dyDescent="0.3">
      <c r="E464">
        <v>922</v>
      </c>
      <c r="F464">
        <v>1</v>
      </c>
      <c r="G464">
        <v>23</v>
      </c>
      <c r="H464">
        <v>1</v>
      </c>
      <c r="I464">
        <f t="shared" si="23"/>
        <v>-0.29526586437890462</v>
      </c>
      <c r="J464">
        <f t="shared" si="21"/>
        <v>0.42671518782677187</v>
      </c>
      <c r="K464">
        <v>0</v>
      </c>
      <c r="L464">
        <f t="shared" si="22"/>
        <v>-0.55637263135447868</v>
      </c>
    </row>
    <row r="465" spans="5:12" x14ac:dyDescent="0.3">
      <c r="E465">
        <v>923</v>
      </c>
      <c r="F465">
        <v>1</v>
      </c>
      <c r="G465">
        <v>22</v>
      </c>
      <c r="H465">
        <v>1</v>
      </c>
      <c r="I465">
        <f t="shared" si="23"/>
        <v>-0.26906599541894044</v>
      </c>
      <c r="J465">
        <f t="shared" si="21"/>
        <v>0.43313640615064292</v>
      </c>
      <c r="K465">
        <v>1</v>
      </c>
      <c r="L465">
        <f t="shared" si="22"/>
        <v>-0.83670257483777855</v>
      </c>
    </row>
    <row r="466" spans="5:12" x14ac:dyDescent="0.3">
      <c r="E466">
        <v>924</v>
      </c>
      <c r="F466">
        <v>1</v>
      </c>
      <c r="G466">
        <v>18</v>
      </c>
      <c r="H466">
        <v>4</v>
      </c>
      <c r="I466">
        <f t="shared" si="23"/>
        <v>0.7320533142083101</v>
      </c>
      <c r="J466">
        <f t="shared" si="21"/>
        <v>0.67525569642275396</v>
      </c>
      <c r="K466">
        <v>1</v>
      </c>
      <c r="L466">
        <f t="shared" si="22"/>
        <v>-0.39266385032462642</v>
      </c>
    </row>
    <row r="467" spans="5:12" x14ac:dyDescent="0.3">
      <c r="E467">
        <v>927</v>
      </c>
      <c r="F467">
        <v>1</v>
      </c>
      <c r="G467">
        <v>22</v>
      </c>
      <c r="H467">
        <v>7</v>
      </c>
      <c r="I467">
        <f t="shared" si="23"/>
        <v>1.523573672155847</v>
      </c>
      <c r="J467">
        <f t="shared" si="21"/>
        <v>0.8210641193023992</v>
      </c>
      <c r="K467">
        <v>1</v>
      </c>
      <c r="L467">
        <f t="shared" si="22"/>
        <v>-0.19715407355077832</v>
      </c>
    </row>
    <row r="468" spans="5:12" x14ac:dyDescent="0.3">
      <c r="E468">
        <v>928</v>
      </c>
      <c r="F468">
        <v>1</v>
      </c>
      <c r="G468">
        <v>26</v>
      </c>
      <c r="H468">
        <v>4</v>
      </c>
      <c r="I468">
        <f t="shared" si="23"/>
        <v>0.52245436252859667</v>
      </c>
      <c r="J468">
        <f t="shared" si="21"/>
        <v>0.62772149902892471</v>
      </c>
      <c r="K468">
        <v>1</v>
      </c>
      <c r="L468">
        <f t="shared" si="22"/>
        <v>-0.46565868376099762</v>
      </c>
    </row>
    <row r="469" spans="5:12" x14ac:dyDescent="0.3">
      <c r="E469">
        <v>929</v>
      </c>
      <c r="F469">
        <v>1</v>
      </c>
      <c r="G469">
        <v>24</v>
      </c>
      <c r="H469">
        <v>1</v>
      </c>
      <c r="I469">
        <f t="shared" si="23"/>
        <v>-0.3214657333388688</v>
      </c>
      <c r="J469">
        <f t="shared" si="21"/>
        <v>0.42031857899594743</v>
      </c>
      <c r="K469">
        <v>0</v>
      </c>
      <c r="L469">
        <f t="shared" si="22"/>
        <v>-0.54527660047891302</v>
      </c>
    </row>
    <row r="470" spans="5:12" x14ac:dyDescent="0.3">
      <c r="E470">
        <v>930</v>
      </c>
      <c r="F470">
        <v>1</v>
      </c>
      <c r="G470">
        <v>23</v>
      </c>
      <c r="H470">
        <v>3</v>
      </c>
      <c r="I470">
        <f t="shared" si="23"/>
        <v>0.30228069147935799</v>
      </c>
      <c r="J470">
        <f t="shared" si="21"/>
        <v>0.57499995591631936</v>
      </c>
      <c r="K470">
        <v>1</v>
      </c>
      <c r="L470">
        <f t="shared" si="22"/>
        <v>-0.55338531485206022</v>
      </c>
    </row>
    <row r="471" spans="5:12" x14ac:dyDescent="0.3">
      <c r="E471">
        <v>934</v>
      </c>
      <c r="F471">
        <v>1</v>
      </c>
      <c r="G471">
        <v>19</v>
      </c>
      <c r="H471">
        <v>3</v>
      </c>
      <c r="I471">
        <f t="shared" si="23"/>
        <v>0.4070801673192147</v>
      </c>
      <c r="J471">
        <f t="shared" si="21"/>
        <v>0.60038755153454315</v>
      </c>
      <c r="K471">
        <v>1</v>
      </c>
      <c r="L471">
        <f t="shared" si="22"/>
        <v>-0.51017991305778942</v>
      </c>
    </row>
    <row r="472" spans="5:12" x14ac:dyDescent="0.3">
      <c r="E472">
        <v>937</v>
      </c>
      <c r="F472">
        <v>1</v>
      </c>
      <c r="G472">
        <v>23</v>
      </c>
      <c r="H472">
        <v>5</v>
      </c>
      <c r="I472">
        <f t="shared" si="23"/>
        <v>0.89982724733762043</v>
      </c>
      <c r="J472">
        <f t="shared" si="21"/>
        <v>0.71091400060611132</v>
      </c>
      <c r="K472">
        <v>1</v>
      </c>
      <c r="L472">
        <f t="shared" si="22"/>
        <v>-0.34120381204156847</v>
      </c>
    </row>
    <row r="473" spans="5:12" x14ac:dyDescent="0.3">
      <c r="E473">
        <v>940</v>
      </c>
      <c r="F473">
        <v>1</v>
      </c>
      <c r="G473">
        <v>21</v>
      </c>
      <c r="H473">
        <v>1</v>
      </c>
      <c r="I473">
        <f t="shared" si="23"/>
        <v>-0.24286612645897626</v>
      </c>
      <c r="J473">
        <f t="shared" si="21"/>
        <v>0.43958016026795405</v>
      </c>
      <c r="K473">
        <v>1</v>
      </c>
      <c r="L473">
        <f t="shared" si="22"/>
        <v>-0.82193518879970473</v>
      </c>
    </row>
    <row r="474" spans="5:12" x14ac:dyDescent="0.3">
      <c r="E474">
        <v>943</v>
      </c>
      <c r="F474">
        <v>1</v>
      </c>
      <c r="G474">
        <v>21</v>
      </c>
      <c r="H474">
        <v>5</v>
      </c>
      <c r="I474">
        <f t="shared" si="23"/>
        <v>0.95222698525754879</v>
      </c>
      <c r="J474">
        <f t="shared" si="21"/>
        <v>0.72156282213382228</v>
      </c>
      <c r="K474">
        <v>1</v>
      </c>
      <c r="L474">
        <f t="shared" si="22"/>
        <v>-0.3263358329941709</v>
      </c>
    </row>
    <row r="475" spans="5:12" x14ac:dyDescent="0.3">
      <c r="E475">
        <v>946</v>
      </c>
      <c r="F475">
        <v>1</v>
      </c>
      <c r="G475">
        <v>24</v>
      </c>
      <c r="H475">
        <v>2</v>
      </c>
      <c r="I475">
        <f t="shared" si="23"/>
        <v>-2.2692455409737522E-2</v>
      </c>
      <c r="J475">
        <f t="shared" si="21"/>
        <v>0.49432712958136177</v>
      </c>
      <c r="K475">
        <v>1</v>
      </c>
      <c r="L475">
        <f t="shared" si="22"/>
        <v>-0.70455777532532804</v>
      </c>
    </row>
    <row r="476" spans="5:12" x14ac:dyDescent="0.3">
      <c r="E476">
        <v>947</v>
      </c>
      <c r="F476">
        <v>1</v>
      </c>
      <c r="G476">
        <v>15</v>
      </c>
      <c r="H476">
        <v>3</v>
      </c>
      <c r="I476">
        <f t="shared" si="23"/>
        <v>0.51187964315907153</v>
      </c>
      <c r="J476">
        <f t="shared" si="21"/>
        <v>0.62524700322911164</v>
      </c>
      <c r="K476">
        <v>1</v>
      </c>
      <c r="L476">
        <f t="shared" si="22"/>
        <v>-0.46960850215214955</v>
      </c>
    </row>
    <row r="477" spans="5:12" x14ac:dyDescent="0.3">
      <c r="E477">
        <v>948</v>
      </c>
      <c r="F477">
        <v>1</v>
      </c>
      <c r="G477">
        <v>27</v>
      </c>
      <c r="H477">
        <v>1</v>
      </c>
      <c r="I477">
        <f t="shared" si="23"/>
        <v>-0.40006534021876144</v>
      </c>
      <c r="J477">
        <f t="shared" si="21"/>
        <v>0.40129664129909581</v>
      </c>
      <c r="K477">
        <v>1</v>
      </c>
      <c r="L477">
        <f t="shared" si="22"/>
        <v>-0.91305437129550993</v>
      </c>
    </row>
    <row r="478" spans="5:12" x14ac:dyDescent="0.3">
      <c r="E478">
        <v>949</v>
      </c>
      <c r="F478">
        <v>1</v>
      </c>
      <c r="G478">
        <v>28</v>
      </c>
      <c r="H478">
        <v>3</v>
      </c>
      <c r="I478">
        <f t="shared" si="23"/>
        <v>0.17128134667953698</v>
      </c>
      <c r="J478">
        <f t="shared" si="21"/>
        <v>0.54271595679397899</v>
      </c>
      <c r="K478">
        <v>1</v>
      </c>
      <c r="L478">
        <f t="shared" si="22"/>
        <v>-0.61116919573957373</v>
      </c>
    </row>
    <row r="479" spans="5:12" x14ac:dyDescent="0.3">
      <c r="E479">
        <v>950</v>
      </c>
      <c r="F479">
        <v>1</v>
      </c>
      <c r="G479">
        <v>26</v>
      </c>
      <c r="H479">
        <v>3</v>
      </c>
      <c r="I479">
        <f t="shared" si="23"/>
        <v>0.22368108459946545</v>
      </c>
      <c r="J479">
        <f t="shared" si="21"/>
        <v>0.55568827585690306</v>
      </c>
      <c r="K479">
        <v>0</v>
      </c>
      <c r="L479">
        <f t="shared" si="22"/>
        <v>-0.81122888149039374</v>
      </c>
    </row>
    <row r="480" spans="5:12" x14ac:dyDescent="0.3">
      <c r="E480">
        <v>954</v>
      </c>
      <c r="F480">
        <v>1</v>
      </c>
      <c r="G480">
        <v>20</v>
      </c>
      <c r="H480">
        <v>3</v>
      </c>
      <c r="I480">
        <f t="shared" si="23"/>
        <v>0.38088029835925052</v>
      </c>
      <c r="J480">
        <f t="shared" si="21"/>
        <v>0.59408540263706633</v>
      </c>
      <c r="K480">
        <v>0</v>
      </c>
      <c r="L480">
        <f t="shared" si="22"/>
        <v>-0.90161249283017042</v>
      </c>
    </row>
    <row r="481" spans="5:12" x14ac:dyDescent="0.3">
      <c r="E481">
        <v>956</v>
      </c>
      <c r="F481">
        <v>1</v>
      </c>
      <c r="G481">
        <v>20</v>
      </c>
      <c r="H481">
        <v>1</v>
      </c>
      <c r="I481">
        <f t="shared" si="23"/>
        <v>-0.21666625749901208</v>
      </c>
      <c r="J481">
        <f t="shared" si="21"/>
        <v>0.44604434638113039</v>
      </c>
      <c r="K481">
        <v>0</v>
      </c>
      <c r="L481">
        <f t="shared" si="22"/>
        <v>-0.59067064305820371</v>
      </c>
    </row>
    <row r="482" spans="5:12" x14ac:dyDescent="0.3">
      <c r="E482">
        <v>957</v>
      </c>
      <c r="F482">
        <v>1</v>
      </c>
      <c r="G482">
        <v>17</v>
      </c>
      <c r="H482">
        <v>4</v>
      </c>
      <c r="I482">
        <f t="shared" si="23"/>
        <v>0.75825318316827439</v>
      </c>
      <c r="J482">
        <f t="shared" si="21"/>
        <v>0.68097436086289109</v>
      </c>
      <c r="K482">
        <v>0</v>
      </c>
      <c r="L482">
        <f t="shared" si="22"/>
        <v>-1.1424838059565059</v>
      </c>
    </row>
    <row r="483" spans="5:12" x14ac:dyDescent="0.3">
      <c r="E483">
        <v>958</v>
      </c>
      <c r="F483">
        <v>1</v>
      </c>
      <c r="G483">
        <v>26</v>
      </c>
      <c r="H483">
        <v>4</v>
      </c>
      <c r="I483">
        <f t="shared" si="23"/>
        <v>0.52245436252859667</v>
      </c>
      <c r="J483">
        <f t="shared" si="21"/>
        <v>0.62772149902892471</v>
      </c>
      <c r="K483">
        <v>1</v>
      </c>
      <c r="L483">
        <f t="shared" si="22"/>
        <v>-0.46565868376099762</v>
      </c>
    </row>
    <row r="484" spans="5:12" x14ac:dyDescent="0.3">
      <c r="E484">
        <v>960</v>
      </c>
      <c r="F484">
        <v>1</v>
      </c>
      <c r="G484">
        <v>21</v>
      </c>
      <c r="H484">
        <v>2</v>
      </c>
      <c r="I484">
        <f t="shared" si="23"/>
        <v>5.5907151470155014E-2</v>
      </c>
      <c r="J484">
        <f t="shared" si="21"/>
        <v>0.51397314850654552</v>
      </c>
      <c r="K484">
        <v>1</v>
      </c>
      <c r="L484">
        <f t="shared" si="22"/>
        <v>-0.66558425515118091</v>
      </c>
    </row>
    <row r="485" spans="5:12" x14ac:dyDescent="0.3">
      <c r="E485">
        <v>961</v>
      </c>
      <c r="F485">
        <v>1</v>
      </c>
      <c r="G485">
        <v>20</v>
      </c>
      <c r="H485">
        <v>5</v>
      </c>
      <c r="I485">
        <f t="shared" si="23"/>
        <v>0.97842685421751296</v>
      </c>
      <c r="J485">
        <f t="shared" si="21"/>
        <v>0.72679595833457966</v>
      </c>
      <c r="K485">
        <v>0</v>
      </c>
      <c r="L485">
        <f t="shared" si="22"/>
        <v>-1.2975363575976366</v>
      </c>
    </row>
    <row r="486" spans="5:12" x14ac:dyDescent="0.3">
      <c r="E486">
        <v>964</v>
      </c>
      <c r="F486">
        <v>1</v>
      </c>
      <c r="G486">
        <v>26</v>
      </c>
      <c r="H486">
        <v>0</v>
      </c>
      <c r="I486">
        <f t="shared" si="23"/>
        <v>-0.67263874918792843</v>
      </c>
      <c r="J486">
        <f t="shared" si="21"/>
        <v>0.33790623274870252</v>
      </c>
      <c r="K486">
        <v>1</v>
      </c>
      <c r="L486">
        <f t="shared" si="22"/>
        <v>-1.0849868398898299</v>
      </c>
    </row>
    <row r="487" spans="5:12" x14ac:dyDescent="0.3">
      <c r="E487">
        <v>966</v>
      </c>
      <c r="F487">
        <v>1</v>
      </c>
      <c r="G487">
        <v>27</v>
      </c>
      <c r="H487">
        <v>3</v>
      </c>
      <c r="I487">
        <f t="shared" si="23"/>
        <v>0.19748121563950116</v>
      </c>
      <c r="J487">
        <f t="shared" si="21"/>
        <v>0.54921047850505256</v>
      </c>
      <c r="K487">
        <v>1</v>
      </c>
      <c r="L487">
        <f t="shared" si="22"/>
        <v>-0.59927352569085002</v>
      </c>
    </row>
    <row r="488" spans="5:12" x14ac:dyDescent="0.3">
      <c r="E488">
        <v>967</v>
      </c>
      <c r="F488">
        <v>1</v>
      </c>
      <c r="G488">
        <v>17</v>
      </c>
      <c r="H488">
        <v>5</v>
      </c>
      <c r="I488">
        <f t="shared" si="23"/>
        <v>1.0570264610974056</v>
      </c>
      <c r="J488">
        <f t="shared" si="21"/>
        <v>0.7421218882028493</v>
      </c>
      <c r="K488">
        <v>1</v>
      </c>
      <c r="L488">
        <f t="shared" si="22"/>
        <v>-0.29824177949040448</v>
      </c>
    </row>
    <row r="489" spans="5:12" x14ac:dyDescent="0.3">
      <c r="E489">
        <v>968</v>
      </c>
      <c r="F489">
        <v>1</v>
      </c>
      <c r="G489">
        <v>34</v>
      </c>
      <c r="H489">
        <v>3</v>
      </c>
      <c r="I489">
        <f t="shared" si="23"/>
        <v>1.4082132919751911E-2</v>
      </c>
      <c r="J489">
        <f t="shared" si="21"/>
        <v>0.50352047505238251</v>
      </c>
      <c r="K489">
        <v>0</v>
      </c>
      <c r="L489">
        <f t="shared" si="22"/>
        <v>-0.7002130351234499</v>
      </c>
    </row>
    <row r="490" spans="5:12" x14ac:dyDescent="0.3">
      <c r="E490">
        <v>971</v>
      </c>
      <c r="F490">
        <v>1</v>
      </c>
      <c r="G490">
        <v>22</v>
      </c>
      <c r="H490">
        <v>2</v>
      </c>
      <c r="I490">
        <f t="shared" si="23"/>
        <v>2.9707282510190836E-2</v>
      </c>
      <c r="J490">
        <f t="shared" si="21"/>
        <v>0.50742627448097111</v>
      </c>
      <c r="K490">
        <v>0</v>
      </c>
      <c r="L490">
        <f t="shared" si="22"/>
        <v>-0.7081111330880564</v>
      </c>
    </row>
    <row r="491" spans="5:12" x14ac:dyDescent="0.3">
      <c r="E491">
        <v>976</v>
      </c>
      <c r="F491">
        <v>1</v>
      </c>
      <c r="G491">
        <v>28</v>
      </c>
      <c r="H491">
        <v>3</v>
      </c>
      <c r="I491">
        <f t="shared" si="23"/>
        <v>0.17128134667953698</v>
      </c>
      <c r="J491">
        <f t="shared" si="21"/>
        <v>0.54271595679397899</v>
      </c>
      <c r="K491">
        <v>1</v>
      </c>
      <c r="L491">
        <f t="shared" si="22"/>
        <v>-0.61116919573957373</v>
      </c>
    </row>
    <row r="492" spans="5:12" x14ac:dyDescent="0.3">
      <c r="E492">
        <v>977</v>
      </c>
      <c r="F492">
        <v>1</v>
      </c>
      <c r="G492">
        <v>21</v>
      </c>
      <c r="H492">
        <v>8</v>
      </c>
      <c r="I492">
        <f t="shared" si="23"/>
        <v>1.8485468190449428</v>
      </c>
      <c r="J492">
        <f t="shared" si="21"/>
        <v>0.86395639260360113</v>
      </c>
      <c r="K492">
        <v>1</v>
      </c>
      <c r="L492">
        <f t="shared" si="22"/>
        <v>-0.14623298297542145</v>
      </c>
    </row>
    <row r="493" spans="5:12" x14ac:dyDescent="0.3">
      <c r="E493">
        <v>979</v>
      </c>
      <c r="F493">
        <v>1</v>
      </c>
      <c r="G493">
        <v>29</v>
      </c>
      <c r="H493">
        <v>2</v>
      </c>
      <c r="I493">
        <f t="shared" si="23"/>
        <v>-0.15369180020955853</v>
      </c>
      <c r="J493">
        <f t="shared" si="21"/>
        <v>0.46165250463765406</v>
      </c>
      <c r="K493">
        <v>1</v>
      </c>
      <c r="L493">
        <f t="shared" si="22"/>
        <v>-0.7729428253744397</v>
      </c>
    </row>
    <row r="494" spans="5:12" x14ac:dyDescent="0.3">
      <c r="E494">
        <v>983</v>
      </c>
      <c r="F494">
        <v>1</v>
      </c>
      <c r="G494">
        <v>25</v>
      </c>
      <c r="H494">
        <v>2</v>
      </c>
      <c r="I494">
        <f t="shared" si="23"/>
        <v>-4.8892324369701701E-2</v>
      </c>
      <c r="J494">
        <f t="shared" si="21"/>
        <v>0.48777935322390259</v>
      </c>
      <c r="K494">
        <v>1</v>
      </c>
      <c r="L494">
        <f t="shared" si="22"/>
        <v>-0.71789212041036365</v>
      </c>
    </row>
    <row r="495" spans="5:12" x14ac:dyDescent="0.3">
      <c r="E495">
        <v>986</v>
      </c>
      <c r="F495">
        <v>1</v>
      </c>
      <c r="G495">
        <v>22</v>
      </c>
      <c r="H495">
        <v>2</v>
      </c>
      <c r="I495">
        <f t="shared" si="23"/>
        <v>2.9707282510190836E-2</v>
      </c>
      <c r="J495">
        <f t="shared" si="21"/>
        <v>0.50742627448097111</v>
      </c>
      <c r="K495">
        <v>1</v>
      </c>
      <c r="L495">
        <f t="shared" si="22"/>
        <v>-0.67840385057786534</v>
      </c>
    </row>
    <row r="496" spans="5:12" x14ac:dyDescent="0.3">
      <c r="E496">
        <v>987</v>
      </c>
      <c r="F496">
        <v>1</v>
      </c>
      <c r="G496">
        <v>24</v>
      </c>
      <c r="H496">
        <v>3</v>
      </c>
      <c r="I496">
        <f t="shared" si="23"/>
        <v>0.27608082251939381</v>
      </c>
      <c r="J496">
        <f t="shared" si="21"/>
        <v>0.56858512463482958</v>
      </c>
      <c r="K496">
        <v>0</v>
      </c>
      <c r="L496">
        <f t="shared" si="22"/>
        <v>-0.84068506401476517</v>
      </c>
    </row>
    <row r="497" spans="5:12" x14ac:dyDescent="0.3">
      <c r="E497">
        <v>988</v>
      </c>
      <c r="F497">
        <v>1</v>
      </c>
      <c r="G497">
        <v>23</v>
      </c>
      <c r="H497">
        <v>4</v>
      </c>
      <c r="I497">
        <f t="shared" si="23"/>
        <v>0.60105396940848921</v>
      </c>
      <c r="J497">
        <f t="shared" si="21"/>
        <v>0.64589740078187974</v>
      </c>
      <c r="K497">
        <v>1</v>
      </c>
      <c r="L497">
        <f t="shared" si="22"/>
        <v>-0.43711461013220687</v>
      </c>
    </row>
    <row r="498" spans="5:12" x14ac:dyDescent="0.3">
      <c r="E498">
        <v>992</v>
      </c>
      <c r="F498">
        <v>1</v>
      </c>
      <c r="G498">
        <v>20</v>
      </c>
      <c r="H498">
        <v>2</v>
      </c>
      <c r="I498">
        <f t="shared" si="23"/>
        <v>8.2107020430119193E-2</v>
      </c>
      <c r="J498">
        <f t="shared" si="21"/>
        <v>0.52051523100911756</v>
      </c>
      <c r="K498">
        <v>0</v>
      </c>
      <c r="L498">
        <f t="shared" si="22"/>
        <v>-0.73504314952000871</v>
      </c>
    </row>
    <row r="499" spans="5:12" x14ac:dyDescent="0.3">
      <c r="E499">
        <v>994</v>
      </c>
      <c r="F499">
        <v>1</v>
      </c>
      <c r="G499">
        <v>23</v>
      </c>
      <c r="H499">
        <v>3</v>
      </c>
      <c r="I499">
        <f t="shared" si="23"/>
        <v>0.30228069147935799</v>
      </c>
      <c r="J499">
        <f t="shared" si="21"/>
        <v>0.57499995591631936</v>
      </c>
      <c r="K499">
        <v>0</v>
      </c>
      <c r="L499">
        <f t="shared" si="22"/>
        <v>-0.85566600633141821</v>
      </c>
    </row>
    <row r="500" spans="5:12" x14ac:dyDescent="0.3">
      <c r="E500">
        <v>997</v>
      </c>
      <c r="F500">
        <v>1</v>
      </c>
      <c r="G500">
        <v>25</v>
      </c>
      <c r="H500">
        <v>4</v>
      </c>
      <c r="I500">
        <f t="shared" si="23"/>
        <v>0.54865423148856085</v>
      </c>
      <c r="J500">
        <f t="shared" si="21"/>
        <v>0.63382330610501603</v>
      </c>
      <c r="K500">
        <v>1</v>
      </c>
      <c r="L500">
        <f t="shared" si="22"/>
        <v>-0.45598506038337872</v>
      </c>
    </row>
    <row r="501" spans="5:12" x14ac:dyDescent="0.3">
      <c r="E501">
        <v>998</v>
      </c>
      <c r="F501">
        <v>1</v>
      </c>
      <c r="G501">
        <v>25</v>
      </c>
      <c r="H501">
        <v>3</v>
      </c>
      <c r="I501">
        <f t="shared" si="23"/>
        <v>0.24988095355942963</v>
      </c>
      <c r="J501">
        <f t="shared" si="21"/>
        <v>0.56214719928249246</v>
      </c>
      <c r="K501">
        <v>1</v>
      </c>
      <c r="L501">
        <f t="shared" si="22"/>
        <v>-0.57599154295213262</v>
      </c>
    </row>
    <row r="502" spans="5:12" x14ac:dyDescent="0.3">
      <c r="E502">
        <v>1000</v>
      </c>
      <c r="F502">
        <v>1</v>
      </c>
      <c r="G502">
        <v>24</v>
      </c>
      <c r="H502">
        <v>0</v>
      </c>
      <c r="I502">
        <f t="shared" si="23"/>
        <v>-0.62023901126800007</v>
      </c>
      <c r="J502">
        <f t="shared" si="21"/>
        <v>0.34972709399669433</v>
      </c>
      <c r="K502">
        <v>0</v>
      </c>
      <c r="L502">
        <f t="shared" si="22"/>
        <v>-0.43036314881736459</v>
      </c>
    </row>
    <row r="503" spans="5:12" x14ac:dyDescent="0.3">
      <c r="E503">
        <v>1002</v>
      </c>
      <c r="F503">
        <v>1</v>
      </c>
      <c r="G503">
        <v>28</v>
      </c>
      <c r="H503">
        <v>2</v>
      </c>
      <c r="I503">
        <f t="shared" si="23"/>
        <v>-0.12749193124959435</v>
      </c>
      <c r="J503">
        <f t="shared" si="21"/>
        <v>0.46817011959607702</v>
      </c>
      <c r="K503">
        <v>0</v>
      </c>
      <c r="L503">
        <f t="shared" si="22"/>
        <v>-0.63143161445583351</v>
      </c>
    </row>
    <row r="504" spans="5:12" x14ac:dyDescent="0.3">
      <c r="E504">
        <v>1006</v>
      </c>
      <c r="F504">
        <v>1</v>
      </c>
      <c r="G504">
        <v>21</v>
      </c>
      <c r="H504">
        <v>2</v>
      </c>
      <c r="I504">
        <f t="shared" si="23"/>
        <v>5.5907151470155014E-2</v>
      </c>
      <c r="J504">
        <f t="shared" si="21"/>
        <v>0.51397314850654552</v>
      </c>
      <c r="K504">
        <v>0</v>
      </c>
      <c r="L504">
        <f t="shared" si="22"/>
        <v>-0.72149140662133571</v>
      </c>
    </row>
    <row r="505" spans="5:12" x14ac:dyDescent="0.3">
      <c r="E505">
        <v>1007</v>
      </c>
      <c r="F505">
        <v>1</v>
      </c>
      <c r="G505">
        <v>20</v>
      </c>
      <c r="H505">
        <v>2</v>
      </c>
      <c r="I505">
        <f t="shared" si="23"/>
        <v>8.2107020430119193E-2</v>
      </c>
      <c r="J505">
        <f t="shared" si="21"/>
        <v>0.52051523100911756</v>
      </c>
      <c r="K505">
        <v>1</v>
      </c>
      <c r="L505">
        <f t="shared" si="22"/>
        <v>-0.65293612908988963</v>
      </c>
    </row>
    <row r="506" spans="5:12" x14ac:dyDescent="0.3">
      <c r="E506">
        <v>1008</v>
      </c>
      <c r="F506">
        <v>1</v>
      </c>
      <c r="G506">
        <v>19</v>
      </c>
      <c r="H506">
        <v>5</v>
      </c>
      <c r="I506">
        <f t="shared" si="23"/>
        <v>1.004626723177477</v>
      </c>
      <c r="J506">
        <f t="shared" si="21"/>
        <v>0.73196727456149024</v>
      </c>
      <c r="K506">
        <v>0</v>
      </c>
      <c r="L506">
        <f t="shared" si="22"/>
        <v>-1.3166461960808951</v>
      </c>
    </row>
    <row r="507" spans="5:12" x14ac:dyDescent="0.3">
      <c r="E507">
        <v>1009</v>
      </c>
      <c r="F507">
        <v>1</v>
      </c>
      <c r="G507">
        <v>20</v>
      </c>
      <c r="H507">
        <v>4</v>
      </c>
      <c r="I507">
        <f t="shared" si="23"/>
        <v>0.67965357628838174</v>
      </c>
      <c r="J507">
        <f t="shared" si="21"/>
        <v>0.66366137483603294</v>
      </c>
      <c r="K507">
        <v>0</v>
      </c>
      <c r="L507">
        <f t="shared" si="22"/>
        <v>-1.0896368135334951</v>
      </c>
    </row>
    <row r="508" spans="5:12" x14ac:dyDescent="0.3">
      <c r="E508">
        <v>1010</v>
      </c>
      <c r="F508">
        <v>1</v>
      </c>
      <c r="G508">
        <v>22</v>
      </c>
      <c r="H508">
        <v>1</v>
      </c>
      <c r="I508">
        <f t="shared" si="23"/>
        <v>-0.26906599541894044</v>
      </c>
      <c r="J508">
        <f t="shared" si="21"/>
        <v>0.43313640615064292</v>
      </c>
      <c r="K508">
        <v>1</v>
      </c>
      <c r="L508">
        <f t="shared" si="22"/>
        <v>-0.83670257483777855</v>
      </c>
    </row>
    <row r="509" spans="5:12" x14ac:dyDescent="0.3">
      <c r="E509">
        <v>1011</v>
      </c>
      <c r="F509">
        <v>1</v>
      </c>
      <c r="G509">
        <v>22</v>
      </c>
      <c r="H509">
        <v>4</v>
      </c>
      <c r="I509">
        <f t="shared" si="23"/>
        <v>0.62725383836845339</v>
      </c>
      <c r="J509">
        <f t="shared" si="21"/>
        <v>0.65186651790725514</v>
      </c>
      <c r="K509">
        <v>1</v>
      </c>
      <c r="L509">
        <f t="shared" si="22"/>
        <v>-0.42791546515105666</v>
      </c>
    </row>
    <row r="510" spans="5:12" x14ac:dyDescent="0.3">
      <c r="E510">
        <v>1013</v>
      </c>
      <c r="F510">
        <v>1</v>
      </c>
      <c r="G510">
        <v>31</v>
      </c>
      <c r="H510">
        <v>4</v>
      </c>
      <c r="I510">
        <f t="shared" si="23"/>
        <v>0.39145501772877567</v>
      </c>
      <c r="J510">
        <f t="shared" si="21"/>
        <v>0.59663291606875546</v>
      </c>
      <c r="K510">
        <v>1</v>
      </c>
      <c r="L510">
        <f t="shared" si="22"/>
        <v>-0.51645323566321588</v>
      </c>
    </row>
    <row r="511" spans="5:12" x14ac:dyDescent="0.3">
      <c r="E511">
        <v>1014</v>
      </c>
      <c r="F511">
        <v>1</v>
      </c>
      <c r="G511">
        <v>26</v>
      </c>
      <c r="H511">
        <v>4</v>
      </c>
      <c r="I511">
        <f t="shared" si="23"/>
        <v>0.52245436252859667</v>
      </c>
      <c r="J511">
        <f t="shared" si="21"/>
        <v>0.62772149902892471</v>
      </c>
      <c r="K511">
        <v>0</v>
      </c>
      <c r="L511">
        <f t="shared" si="22"/>
        <v>-0.9881130462895944</v>
      </c>
    </row>
    <row r="512" spans="5:12" x14ac:dyDescent="0.3">
      <c r="E512">
        <v>1015</v>
      </c>
      <c r="F512">
        <v>1</v>
      </c>
      <c r="G512">
        <v>22</v>
      </c>
      <c r="H512">
        <v>2</v>
      </c>
      <c r="I512">
        <f t="shared" si="23"/>
        <v>2.9707282510190836E-2</v>
      </c>
      <c r="J512">
        <f t="shared" si="21"/>
        <v>0.50742627448097111</v>
      </c>
      <c r="K512">
        <v>1</v>
      </c>
      <c r="L512">
        <f t="shared" si="22"/>
        <v>-0.67840385057786534</v>
      </c>
    </row>
    <row r="513" spans="5:12" x14ac:dyDescent="0.3">
      <c r="E513">
        <v>1017</v>
      </c>
      <c r="F513">
        <v>1</v>
      </c>
      <c r="G513">
        <v>20</v>
      </c>
      <c r="H513">
        <v>2</v>
      </c>
      <c r="I513">
        <f t="shared" si="23"/>
        <v>8.2107020430119193E-2</v>
      </c>
      <c r="J513">
        <f t="shared" si="21"/>
        <v>0.52051523100911756</v>
      </c>
      <c r="K513">
        <v>1</v>
      </c>
      <c r="L513">
        <f t="shared" si="22"/>
        <v>-0.65293612908988963</v>
      </c>
    </row>
    <row r="514" spans="5:12" x14ac:dyDescent="0.3">
      <c r="E514">
        <v>1018</v>
      </c>
      <c r="F514">
        <v>1</v>
      </c>
      <c r="G514">
        <v>25</v>
      </c>
      <c r="H514">
        <v>3</v>
      </c>
      <c r="I514">
        <f t="shared" si="23"/>
        <v>0.24988095355942963</v>
      </c>
      <c r="J514">
        <f t="shared" si="21"/>
        <v>0.56214719928249246</v>
      </c>
      <c r="K514">
        <v>0</v>
      </c>
      <c r="L514">
        <f t="shared" si="22"/>
        <v>-0.82587249651156225</v>
      </c>
    </row>
    <row r="515" spans="5:12" x14ac:dyDescent="0.3">
      <c r="E515">
        <v>1022</v>
      </c>
      <c r="F515">
        <v>1</v>
      </c>
      <c r="G515">
        <v>24</v>
      </c>
      <c r="H515">
        <v>3</v>
      </c>
      <c r="I515">
        <f t="shared" si="23"/>
        <v>0.27608082251939381</v>
      </c>
      <c r="J515">
        <f t="shared" si="21"/>
        <v>0.56858512463482958</v>
      </c>
      <c r="K515">
        <v>1</v>
      </c>
      <c r="L515">
        <f t="shared" si="22"/>
        <v>-0.56460424149537114</v>
      </c>
    </row>
    <row r="516" spans="5:12" x14ac:dyDescent="0.3">
      <c r="E516">
        <v>1024</v>
      </c>
      <c r="F516">
        <v>1</v>
      </c>
      <c r="G516">
        <v>21</v>
      </c>
      <c r="H516">
        <v>3</v>
      </c>
      <c r="I516">
        <f t="shared" si="23"/>
        <v>0.35468042939928635</v>
      </c>
      <c r="J516">
        <f t="shared" si="21"/>
        <v>0.58775210883622442</v>
      </c>
      <c r="K516">
        <v>1</v>
      </c>
      <c r="L516">
        <f t="shared" si="22"/>
        <v>-0.53145000358672856</v>
      </c>
    </row>
    <row r="517" spans="5:12" x14ac:dyDescent="0.3">
      <c r="E517">
        <v>1028</v>
      </c>
      <c r="F517">
        <v>1</v>
      </c>
      <c r="G517">
        <v>27</v>
      </c>
      <c r="H517">
        <v>3</v>
      </c>
      <c r="I517">
        <f t="shared" si="23"/>
        <v>0.19748121563950116</v>
      </c>
      <c r="J517">
        <f t="shared" si="21"/>
        <v>0.54921047850505256</v>
      </c>
      <c r="K517">
        <v>0</v>
      </c>
      <c r="L517">
        <f t="shared" si="22"/>
        <v>-0.79675474133035107</v>
      </c>
    </row>
    <row r="518" spans="5:12" x14ac:dyDescent="0.3">
      <c r="E518">
        <v>1030</v>
      </c>
      <c r="F518">
        <v>1</v>
      </c>
      <c r="G518">
        <v>24</v>
      </c>
      <c r="H518">
        <v>4</v>
      </c>
      <c r="I518">
        <f t="shared" si="23"/>
        <v>0.57485410044852503</v>
      </c>
      <c r="J518">
        <f t="shared" si="21"/>
        <v>0.63988247736825998</v>
      </c>
      <c r="K518">
        <v>0</v>
      </c>
      <c r="L518">
        <f t="shared" si="22"/>
        <v>-1.0213248490509281</v>
      </c>
    </row>
    <row r="519" spans="5:12" x14ac:dyDescent="0.3">
      <c r="E519">
        <v>1031</v>
      </c>
      <c r="F519">
        <v>1</v>
      </c>
      <c r="G519">
        <v>29</v>
      </c>
      <c r="H519">
        <v>2</v>
      </c>
      <c r="I519">
        <f t="shared" si="23"/>
        <v>-0.15369180020955853</v>
      </c>
      <c r="J519">
        <f t="shared" si="21"/>
        <v>0.46165250463765406</v>
      </c>
      <c r="K519">
        <v>1</v>
      </c>
      <c r="L519">
        <f t="shared" si="22"/>
        <v>-0.7729428253744397</v>
      </c>
    </row>
    <row r="520" spans="5:12" x14ac:dyDescent="0.3">
      <c r="E520">
        <v>1032</v>
      </c>
      <c r="F520">
        <v>1</v>
      </c>
      <c r="G520">
        <v>21</v>
      </c>
      <c r="H520">
        <v>7</v>
      </c>
      <c r="I520">
        <f t="shared" si="23"/>
        <v>1.5497735411158113</v>
      </c>
      <c r="J520">
        <f t="shared" si="21"/>
        <v>0.82488102173105915</v>
      </c>
      <c r="K520">
        <v>1</v>
      </c>
      <c r="L520">
        <f t="shared" si="22"/>
        <v>-0.19251611913116004</v>
      </c>
    </row>
    <row r="521" spans="5:12" x14ac:dyDescent="0.3">
      <c r="E521">
        <v>1034</v>
      </c>
      <c r="F521">
        <v>1</v>
      </c>
      <c r="G521">
        <v>27</v>
      </c>
      <c r="H521">
        <v>3</v>
      </c>
      <c r="I521">
        <f t="shared" si="23"/>
        <v>0.19748121563950116</v>
      </c>
      <c r="J521">
        <f t="shared" si="21"/>
        <v>0.54921047850505256</v>
      </c>
      <c r="K521">
        <v>1</v>
      </c>
      <c r="L521">
        <f t="shared" si="22"/>
        <v>-0.59927352569085002</v>
      </c>
    </row>
    <row r="522" spans="5:12" x14ac:dyDescent="0.3">
      <c r="E522">
        <v>1035</v>
      </c>
      <c r="F522">
        <v>1</v>
      </c>
      <c r="G522">
        <v>21</v>
      </c>
      <c r="H522">
        <v>4</v>
      </c>
      <c r="I522">
        <f t="shared" si="23"/>
        <v>0.65345370732841757</v>
      </c>
      <c r="J522">
        <f t="shared" si="21"/>
        <v>0.65778832514362162</v>
      </c>
      <c r="K522">
        <v>1</v>
      </c>
      <c r="L522">
        <f t="shared" si="22"/>
        <v>-0.41887209372213979</v>
      </c>
    </row>
    <row r="523" spans="5:12" x14ac:dyDescent="0.3">
      <c r="E523">
        <v>1039</v>
      </c>
      <c r="F523">
        <v>1</v>
      </c>
      <c r="G523">
        <v>25</v>
      </c>
      <c r="H523">
        <v>1</v>
      </c>
      <c r="I523">
        <f t="shared" si="23"/>
        <v>-0.34766560229883298</v>
      </c>
      <c r="J523">
        <f t="shared" si="21"/>
        <v>0.4139486206725157</v>
      </c>
      <c r="K523">
        <v>0</v>
      </c>
      <c r="L523">
        <f t="shared" si="22"/>
        <v>-0.53434781521536889</v>
      </c>
    </row>
    <row r="524" spans="5:12" x14ac:dyDescent="0.3">
      <c r="E524">
        <v>1043</v>
      </c>
      <c r="F524">
        <v>1</v>
      </c>
      <c r="G524">
        <v>26</v>
      </c>
      <c r="H524">
        <v>3</v>
      </c>
      <c r="I524">
        <f t="shared" si="23"/>
        <v>0.22368108459946545</v>
      </c>
      <c r="J524">
        <f t="shared" ref="J524:J587" si="24">EXP(I524)/(1+EXP(I524))</f>
        <v>0.55568827585690306</v>
      </c>
      <c r="K524">
        <v>1</v>
      </c>
      <c r="L524">
        <f t="shared" ref="L524:L587" si="25">IF(K524=1,LN(J524),LN(1-J524))</f>
        <v>-0.58754779689092862</v>
      </c>
    </row>
    <row r="525" spans="5:12" x14ac:dyDescent="0.3">
      <c r="E525">
        <v>1044</v>
      </c>
      <c r="F525">
        <v>1</v>
      </c>
      <c r="G525">
        <v>24</v>
      </c>
      <c r="H525">
        <v>3</v>
      </c>
      <c r="I525">
        <f t="shared" ref="I525:I588" si="26">$H$5+$H$6*G525+H525*$H$7</f>
        <v>0.27608082251939381</v>
      </c>
      <c r="J525">
        <f t="shared" si="24"/>
        <v>0.56858512463482958</v>
      </c>
      <c r="K525">
        <v>1</v>
      </c>
      <c r="L525">
        <f t="shared" si="25"/>
        <v>-0.56460424149537114</v>
      </c>
    </row>
    <row r="526" spans="5:12" x14ac:dyDescent="0.3">
      <c r="E526">
        <v>1047</v>
      </c>
      <c r="F526">
        <v>1</v>
      </c>
      <c r="G526">
        <v>29</v>
      </c>
      <c r="H526">
        <v>3</v>
      </c>
      <c r="I526">
        <f t="shared" si="26"/>
        <v>0.1450814777195728</v>
      </c>
      <c r="J526">
        <f t="shared" si="24"/>
        <v>0.53620688290918372</v>
      </c>
      <c r="K526">
        <v>0</v>
      </c>
      <c r="L526">
        <f t="shared" si="25"/>
        <v>-0.7683166945234835</v>
      </c>
    </row>
    <row r="527" spans="5:12" x14ac:dyDescent="0.3">
      <c r="E527">
        <v>1048</v>
      </c>
      <c r="F527">
        <v>1</v>
      </c>
      <c r="G527">
        <v>21</v>
      </c>
      <c r="H527">
        <v>4</v>
      </c>
      <c r="I527">
        <f t="shared" si="26"/>
        <v>0.65345370732841757</v>
      </c>
      <c r="J527">
        <f t="shared" si="24"/>
        <v>0.65778832514362162</v>
      </c>
      <c r="K527">
        <v>1</v>
      </c>
      <c r="L527">
        <f t="shared" si="25"/>
        <v>-0.41887209372213979</v>
      </c>
    </row>
    <row r="528" spans="5:12" x14ac:dyDescent="0.3">
      <c r="E528">
        <v>1049</v>
      </c>
      <c r="F528">
        <v>1</v>
      </c>
      <c r="G528">
        <v>26</v>
      </c>
      <c r="H528">
        <v>4</v>
      </c>
      <c r="I528">
        <f t="shared" si="26"/>
        <v>0.52245436252859667</v>
      </c>
      <c r="J528">
        <f t="shared" si="24"/>
        <v>0.62772149902892471</v>
      </c>
      <c r="K528">
        <v>0</v>
      </c>
      <c r="L528">
        <f t="shared" si="25"/>
        <v>-0.9881130462895944</v>
      </c>
    </row>
    <row r="529" spans="5:12" x14ac:dyDescent="0.3">
      <c r="E529">
        <v>1050</v>
      </c>
      <c r="F529">
        <v>1</v>
      </c>
      <c r="G529">
        <v>26</v>
      </c>
      <c r="H529">
        <v>4</v>
      </c>
      <c r="I529">
        <f t="shared" si="26"/>
        <v>0.52245436252859667</v>
      </c>
      <c r="J529">
        <f t="shared" si="24"/>
        <v>0.62772149902892471</v>
      </c>
      <c r="K529">
        <v>1</v>
      </c>
      <c r="L529">
        <f t="shared" si="25"/>
        <v>-0.46565868376099762</v>
      </c>
    </row>
    <row r="530" spans="5:12" x14ac:dyDescent="0.3">
      <c r="E530">
        <v>1052</v>
      </c>
      <c r="F530">
        <v>1</v>
      </c>
      <c r="G530">
        <v>23</v>
      </c>
      <c r="H530">
        <v>4</v>
      </c>
      <c r="I530">
        <f t="shared" si="26"/>
        <v>0.60105396940848921</v>
      </c>
      <c r="J530">
        <f t="shared" si="24"/>
        <v>0.64589740078187974</v>
      </c>
      <c r="K530">
        <v>1</v>
      </c>
      <c r="L530">
        <f t="shared" si="25"/>
        <v>-0.43711461013220687</v>
      </c>
    </row>
    <row r="531" spans="5:12" x14ac:dyDescent="0.3">
      <c r="E531">
        <v>1054</v>
      </c>
      <c r="F531">
        <v>1</v>
      </c>
      <c r="G531">
        <v>21</v>
      </c>
      <c r="H531">
        <v>1</v>
      </c>
      <c r="I531">
        <f t="shared" si="26"/>
        <v>-0.24286612645897626</v>
      </c>
      <c r="J531">
        <f t="shared" si="24"/>
        <v>0.43958016026795405</v>
      </c>
      <c r="K531">
        <v>0</v>
      </c>
      <c r="L531">
        <f t="shared" si="25"/>
        <v>-0.57906906234072852</v>
      </c>
    </row>
    <row r="532" spans="5:12" x14ac:dyDescent="0.3">
      <c r="E532">
        <v>1055</v>
      </c>
      <c r="F532">
        <v>1</v>
      </c>
      <c r="G532">
        <v>27</v>
      </c>
      <c r="H532">
        <v>3</v>
      </c>
      <c r="I532">
        <f t="shared" si="26"/>
        <v>0.19748121563950116</v>
      </c>
      <c r="J532">
        <f t="shared" si="24"/>
        <v>0.54921047850505256</v>
      </c>
      <c r="K532">
        <v>0</v>
      </c>
      <c r="L532">
        <f t="shared" si="25"/>
        <v>-0.79675474133035107</v>
      </c>
    </row>
    <row r="533" spans="5:12" x14ac:dyDescent="0.3">
      <c r="E533">
        <v>1057</v>
      </c>
      <c r="F533">
        <v>1</v>
      </c>
      <c r="G533">
        <v>28</v>
      </c>
      <c r="H533">
        <v>1</v>
      </c>
      <c r="I533">
        <f t="shared" si="26"/>
        <v>-0.42626520917872562</v>
      </c>
      <c r="J533">
        <f t="shared" si="24"/>
        <v>0.39501851687782935</v>
      </c>
      <c r="K533">
        <v>1</v>
      </c>
      <c r="L533">
        <f t="shared" si="25"/>
        <v>-0.92882263700804246</v>
      </c>
    </row>
    <row r="534" spans="5:12" x14ac:dyDescent="0.3">
      <c r="E534">
        <v>1062</v>
      </c>
      <c r="F534">
        <v>1</v>
      </c>
      <c r="G534">
        <v>32</v>
      </c>
      <c r="H534">
        <v>3</v>
      </c>
      <c r="I534">
        <f t="shared" si="26"/>
        <v>6.6481870839680268E-2</v>
      </c>
      <c r="J534">
        <f t="shared" si="24"/>
        <v>0.51661434876489098</v>
      </c>
      <c r="K534">
        <v>0</v>
      </c>
      <c r="L534">
        <f t="shared" si="25"/>
        <v>-0.7269404941588703</v>
      </c>
    </row>
    <row r="535" spans="5:12" x14ac:dyDescent="0.3">
      <c r="E535">
        <v>1063</v>
      </c>
      <c r="F535">
        <v>1</v>
      </c>
      <c r="G535">
        <v>24</v>
      </c>
      <c r="H535">
        <v>4</v>
      </c>
      <c r="I535">
        <f t="shared" si="26"/>
        <v>0.57485410044852503</v>
      </c>
      <c r="J535">
        <f t="shared" si="24"/>
        <v>0.63988247736825998</v>
      </c>
      <c r="K535">
        <v>1</v>
      </c>
      <c r="L535">
        <f t="shared" si="25"/>
        <v>-0.44647074860240293</v>
      </c>
    </row>
    <row r="536" spans="5:12" x14ac:dyDescent="0.3">
      <c r="E536">
        <v>1064</v>
      </c>
      <c r="F536">
        <v>1</v>
      </c>
      <c r="G536">
        <v>17</v>
      </c>
      <c r="H536">
        <v>1</v>
      </c>
      <c r="I536">
        <f t="shared" si="26"/>
        <v>-0.13806665061911949</v>
      </c>
      <c r="J536">
        <f t="shared" si="24"/>
        <v>0.4655380638948694</v>
      </c>
      <c r="K536">
        <v>0</v>
      </c>
      <c r="L536">
        <f t="shared" si="25"/>
        <v>-0.62649476507508262</v>
      </c>
    </row>
    <row r="537" spans="5:12" x14ac:dyDescent="0.3">
      <c r="E537">
        <v>1066</v>
      </c>
      <c r="F537">
        <v>1</v>
      </c>
      <c r="G537">
        <v>23</v>
      </c>
      <c r="H537">
        <v>6</v>
      </c>
      <c r="I537">
        <f t="shared" si="26"/>
        <v>1.1986005252667518</v>
      </c>
      <c r="J537">
        <f t="shared" si="24"/>
        <v>0.76827573117251236</v>
      </c>
      <c r="K537">
        <v>1</v>
      </c>
      <c r="L537">
        <f t="shared" si="25"/>
        <v>-0.2636065853042967</v>
      </c>
    </row>
    <row r="538" spans="5:12" x14ac:dyDescent="0.3">
      <c r="E538">
        <v>1067</v>
      </c>
      <c r="F538">
        <v>1</v>
      </c>
      <c r="G538">
        <v>20</v>
      </c>
      <c r="H538">
        <v>2</v>
      </c>
      <c r="I538">
        <f t="shared" si="26"/>
        <v>8.2107020430119193E-2</v>
      </c>
      <c r="J538">
        <f t="shared" si="24"/>
        <v>0.52051523100911756</v>
      </c>
      <c r="K538">
        <v>0</v>
      </c>
      <c r="L538">
        <f t="shared" si="25"/>
        <v>-0.73504314952000871</v>
      </c>
    </row>
    <row r="539" spans="5:12" x14ac:dyDescent="0.3">
      <c r="E539">
        <v>1068</v>
      </c>
      <c r="F539">
        <v>1</v>
      </c>
      <c r="G539">
        <v>18</v>
      </c>
      <c r="H539">
        <v>1</v>
      </c>
      <c r="I539">
        <f t="shared" si="26"/>
        <v>-0.16426651957908367</v>
      </c>
      <c r="J539">
        <f t="shared" si="24"/>
        <v>0.4590254650235423</v>
      </c>
      <c r="K539">
        <v>0</v>
      </c>
      <c r="L539">
        <f t="shared" si="25"/>
        <v>-0.6143830715273082</v>
      </c>
    </row>
    <row r="540" spans="5:12" x14ac:dyDescent="0.3">
      <c r="E540">
        <v>1069</v>
      </c>
      <c r="F540">
        <v>1</v>
      </c>
      <c r="G540">
        <v>25</v>
      </c>
      <c r="H540">
        <v>2</v>
      </c>
      <c r="I540">
        <f t="shared" si="26"/>
        <v>-4.8892324369701701E-2</v>
      </c>
      <c r="J540">
        <f t="shared" si="24"/>
        <v>0.48777935322390259</v>
      </c>
      <c r="K540">
        <v>1</v>
      </c>
      <c r="L540">
        <f t="shared" si="25"/>
        <v>-0.71789212041036365</v>
      </c>
    </row>
    <row r="541" spans="5:12" x14ac:dyDescent="0.3">
      <c r="E541">
        <v>1070</v>
      </c>
      <c r="F541">
        <v>1</v>
      </c>
      <c r="G541">
        <v>19</v>
      </c>
      <c r="H541">
        <v>2</v>
      </c>
      <c r="I541">
        <f t="shared" si="26"/>
        <v>0.10830688939008337</v>
      </c>
      <c r="J541">
        <f t="shared" si="24"/>
        <v>0.52705028500041673</v>
      </c>
      <c r="K541">
        <v>0</v>
      </c>
      <c r="L541">
        <f t="shared" si="25"/>
        <v>-0.74876620692471796</v>
      </c>
    </row>
    <row r="542" spans="5:12" x14ac:dyDescent="0.3">
      <c r="E542">
        <v>1072</v>
      </c>
      <c r="F542">
        <v>1</v>
      </c>
      <c r="G542">
        <v>21</v>
      </c>
      <c r="H542">
        <v>0</v>
      </c>
      <c r="I542">
        <f t="shared" si="26"/>
        <v>-0.54163940438810754</v>
      </c>
      <c r="J542">
        <f t="shared" si="24"/>
        <v>0.36780629749918614</v>
      </c>
      <c r="K542">
        <v>0</v>
      </c>
      <c r="L542">
        <f t="shared" si="25"/>
        <v>-0.45855944049538688</v>
      </c>
    </row>
    <row r="543" spans="5:12" x14ac:dyDescent="0.3">
      <c r="E543">
        <v>1074</v>
      </c>
      <c r="F543">
        <v>1</v>
      </c>
      <c r="G543">
        <v>25</v>
      </c>
      <c r="H543">
        <v>3</v>
      </c>
      <c r="I543">
        <f t="shared" si="26"/>
        <v>0.24988095355942963</v>
      </c>
      <c r="J543">
        <f t="shared" si="24"/>
        <v>0.56214719928249246</v>
      </c>
      <c r="K543">
        <v>1</v>
      </c>
      <c r="L543">
        <f t="shared" si="25"/>
        <v>-0.57599154295213262</v>
      </c>
    </row>
    <row r="544" spans="5:12" x14ac:dyDescent="0.3">
      <c r="E544">
        <v>1075</v>
      </c>
      <c r="F544">
        <v>1</v>
      </c>
      <c r="G544">
        <v>25</v>
      </c>
      <c r="H544">
        <v>4</v>
      </c>
      <c r="I544">
        <f t="shared" si="26"/>
        <v>0.54865423148856085</v>
      </c>
      <c r="J544">
        <f t="shared" si="24"/>
        <v>0.63382330610501603</v>
      </c>
      <c r="K544">
        <v>1</v>
      </c>
      <c r="L544">
        <f t="shared" si="25"/>
        <v>-0.45598506038337872</v>
      </c>
    </row>
    <row r="545" spans="5:12" x14ac:dyDescent="0.3">
      <c r="E545">
        <v>1077</v>
      </c>
      <c r="F545">
        <v>1</v>
      </c>
      <c r="G545">
        <v>12</v>
      </c>
      <c r="H545">
        <v>5</v>
      </c>
      <c r="I545">
        <f t="shared" si="26"/>
        <v>1.1880258058972264</v>
      </c>
      <c r="J545">
        <f t="shared" si="24"/>
        <v>0.76638779526721257</v>
      </c>
      <c r="K545">
        <v>1</v>
      </c>
      <c r="L545">
        <f t="shared" si="25"/>
        <v>-0.26606697720801126</v>
      </c>
    </row>
    <row r="546" spans="5:12" x14ac:dyDescent="0.3">
      <c r="E546">
        <v>1079</v>
      </c>
      <c r="F546">
        <v>1</v>
      </c>
      <c r="G546">
        <v>15</v>
      </c>
      <c r="H546">
        <v>1</v>
      </c>
      <c r="I546">
        <f t="shared" si="26"/>
        <v>-8.5666912699191133E-2</v>
      </c>
      <c r="J546">
        <f t="shared" si="24"/>
        <v>0.47859636001273387</v>
      </c>
      <c r="K546">
        <v>0</v>
      </c>
      <c r="L546">
        <f t="shared" si="25"/>
        <v>-0.65123079632707692</v>
      </c>
    </row>
    <row r="547" spans="5:12" x14ac:dyDescent="0.3">
      <c r="E547">
        <v>1080</v>
      </c>
      <c r="F547">
        <v>1</v>
      </c>
      <c r="G547">
        <v>24</v>
      </c>
      <c r="H547">
        <v>2</v>
      </c>
      <c r="I547">
        <f t="shared" si="26"/>
        <v>-2.2692455409737522E-2</v>
      </c>
      <c r="J547">
        <f t="shared" si="24"/>
        <v>0.49432712958136177</v>
      </c>
      <c r="K547">
        <v>0</v>
      </c>
      <c r="L547">
        <f t="shared" si="25"/>
        <v>-0.68186531991559074</v>
      </c>
    </row>
    <row r="548" spans="5:12" x14ac:dyDescent="0.3">
      <c r="E548">
        <v>1082</v>
      </c>
      <c r="F548">
        <v>1</v>
      </c>
      <c r="G548">
        <v>26</v>
      </c>
      <c r="H548">
        <v>1</v>
      </c>
      <c r="I548">
        <f t="shared" si="26"/>
        <v>-0.37386547125879716</v>
      </c>
      <c r="J548">
        <f t="shared" si="24"/>
        <v>0.40760731868938471</v>
      </c>
      <c r="K548">
        <v>0</v>
      </c>
      <c r="L548">
        <f t="shared" si="25"/>
        <v>-0.52358555096829373</v>
      </c>
    </row>
    <row r="549" spans="5:12" x14ac:dyDescent="0.3">
      <c r="E549">
        <v>1085</v>
      </c>
      <c r="F549">
        <v>1</v>
      </c>
      <c r="G549">
        <v>23</v>
      </c>
      <c r="H549">
        <v>4</v>
      </c>
      <c r="I549">
        <f t="shared" si="26"/>
        <v>0.60105396940848921</v>
      </c>
      <c r="J549">
        <f t="shared" si="24"/>
        <v>0.64589740078187974</v>
      </c>
      <c r="K549">
        <v>0</v>
      </c>
      <c r="L549">
        <f t="shared" si="25"/>
        <v>-1.0381685795406961</v>
      </c>
    </row>
    <row r="550" spans="5:12" x14ac:dyDescent="0.3">
      <c r="E550">
        <v>1086</v>
      </c>
      <c r="F550">
        <v>1</v>
      </c>
      <c r="G550">
        <v>18</v>
      </c>
      <c r="H550">
        <v>1</v>
      </c>
      <c r="I550">
        <f t="shared" si="26"/>
        <v>-0.16426651957908367</v>
      </c>
      <c r="J550">
        <f t="shared" si="24"/>
        <v>0.4590254650235423</v>
      </c>
      <c r="K550">
        <v>0</v>
      </c>
      <c r="L550">
        <f t="shared" si="25"/>
        <v>-0.6143830715273082</v>
      </c>
    </row>
    <row r="551" spans="5:12" x14ac:dyDescent="0.3">
      <c r="E551">
        <v>1088</v>
      </c>
      <c r="F551">
        <v>1</v>
      </c>
      <c r="G551">
        <v>23</v>
      </c>
      <c r="H551">
        <v>4</v>
      </c>
      <c r="I551">
        <f t="shared" si="26"/>
        <v>0.60105396940848921</v>
      </c>
      <c r="J551">
        <f t="shared" si="24"/>
        <v>0.64589740078187974</v>
      </c>
      <c r="K551">
        <v>1</v>
      </c>
      <c r="L551">
        <f t="shared" si="25"/>
        <v>-0.43711461013220687</v>
      </c>
    </row>
    <row r="552" spans="5:12" x14ac:dyDescent="0.3">
      <c r="E552">
        <v>1090</v>
      </c>
      <c r="F552">
        <v>1</v>
      </c>
      <c r="G552">
        <v>29</v>
      </c>
      <c r="H552">
        <v>1</v>
      </c>
      <c r="I552">
        <f t="shared" si="26"/>
        <v>-0.4524650781386898</v>
      </c>
      <c r="J552">
        <f t="shared" si="24"/>
        <v>0.3887748317375494</v>
      </c>
      <c r="K552">
        <v>1</v>
      </c>
      <c r="L552">
        <f t="shared" si="25"/>
        <v>-0.94475494167645147</v>
      </c>
    </row>
    <row r="553" spans="5:12" x14ac:dyDescent="0.3">
      <c r="E553">
        <v>1093</v>
      </c>
      <c r="F553">
        <v>1</v>
      </c>
      <c r="G553">
        <v>31</v>
      </c>
      <c r="H553">
        <v>2</v>
      </c>
      <c r="I553">
        <f t="shared" si="26"/>
        <v>-0.20609153812948688</v>
      </c>
      <c r="J553">
        <f t="shared" si="24"/>
        <v>0.44865870827095244</v>
      </c>
      <c r="K553">
        <v>1</v>
      </c>
      <c r="L553">
        <f t="shared" si="25"/>
        <v>-0.80149279548338404</v>
      </c>
    </row>
    <row r="554" spans="5:12" x14ac:dyDescent="0.3">
      <c r="E554">
        <v>1094</v>
      </c>
      <c r="F554">
        <v>1</v>
      </c>
      <c r="G554">
        <v>17</v>
      </c>
      <c r="H554">
        <v>5</v>
      </c>
      <c r="I554">
        <f t="shared" si="26"/>
        <v>1.0570264610974056</v>
      </c>
      <c r="J554">
        <f t="shared" si="24"/>
        <v>0.7421218882028493</v>
      </c>
      <c r="K554">
        <v>1</v>
      </c>
      <c r="L554">
        <f t="shared" si="25"/>
        <v>-0.29824177949040448</v>
      </c>
    </row>
    <row r="555" spans="5:12" x14ac:dyDescent="0.3">
      <c r="E555">
        <v>1095</v>
      </c>
      <c r="F555">
        <v>1</v>
      </c>
      <c r="G555">
        <v>26</v>
      </c>
      <c r="H555">
        <v>1</v>
      </c>
      <c r="I555">
        <f t="shared" si="26"/>
        <v>-0.37386547125879716</v>
      </c>
      <c r="J555">
        <f t="shared" si="24"/>
        <v>0.40760731868938471</v>
      </c>
      <c r="K555">
        <v>0</v>
      </c>
      <c r="L555">
        <f t="shared" si="25"/>
        <v>-0.52358555096829373</v>
      </c>
    </row>
    <row r="556" spans="5:12" x14ac:dyDescent="0.3">
      <c r="E556">
        <v>1098</v>
      </c>
      <c r="F556">
        <v>1</v>
      </c>
      <c r="G556">
        <v>25</v>
      </c>
      <c r="H556">
        <v>4</v>
      </c>
      <c r="I556">
        <f t="shared" si="26"/>
        <v>0.54865423148856085</v>
      </c>
      <c r="J556">
        <f t="shared" si="24"/>
        <v>0.63382330610501603</v>
      </c>
      <c r="K556">
        <v>1</v>
      </c>
      <c r="L556">
        <f t="shared" si="25"/>
        <v>-0.45598506038337872</v>
      </c>
    </row>
    <row r="557" spans="5:12" x14ac:dyDescent="0.3">
      <c r="E557">
        <v>1099</v>
      </c>
      <c r="F557">
        <v>1</v>
      </c>
      <c r="G557">
        <v>23</v>
      </c>
      <c r="H557">
        <v>2</v>
      </c>
      <c r="I557">
        <f t="shared" si="26"/>
        <v>3.5074135502266568E-3</v>
      </c>
      <c r="J557">
        <f t="shared" si="24"/>
        <v>0.50087685248864056</v>
      </c>
      <c r="K557">
        <v>1</v>
      </c>
      <c r="L557">
        <f t="shared" si="25"/>
        <v>-0.69139501152777039</v>
      </c>
    </row>
    <row r="558" spans="5:12" x14ac:dyDescent="0.3">
      <c r="E558">
        <v>1100</v>
      </c>
      <c r="F558">
        <v>1</v>
      </c>
      <c r="G558">
        <v>20</v>
      </c>
      <c r="H558">
        <v>3</v>
      </c>
      <c r="I558">
        <f t="shared" si="26"/>
        <v>0.38088029835925052</v>
      </c>
      <c r="J558">
        <f t="shared" si="24"/>
        <v>0.59408540263706633</v>
      </c>
      <c r="K558">
        <v>1</v>
      </c>
      <c r="L558">
        <f t="shared" si="25"/>
        <v>-0.52073219447091967</v>
      </c>
    </row>
    <row r="559" spans="5:12" x14ac:dyDescent="0.3">
      <c r="E559">
        <v>1101</v>
      </c>
      <c r="F559">
        <v>1</v>
      </c>
      <c r="G559">
        <v>22</v>
      </c>
      <c r="H559">
        <v>4</v>
      </c>
      <c r="I559">
        <f t="shared" si="26"/>
        <v>0.62725383836845339</v>
      </c>
      <c r="J559">
        <f t="shared" si="24"/>
        <v>0.65186651790725514</v>
      </c>
      <c r="K559">
        <v>0</v>
      </c>
      <c r="L559">
        <f t="shared" si="25"/>
        <v>-1.0551693035195095</v>
      </c>
    </row>
    <row r="560" spans="5:12" x14ac:dyDescent="0.3">
      <c r="E560">
        <v>1102</v>
      </c>
      <c r="F560">
        <v>1</v>
      </c>
      <c r="G560">
        <v>24</v>
      </c>
      <c r="H560">
        <v>3</v>
      </c>
      <c r="I560">
        <f t="shared" si="26"/>
        <v>0.27608082251939381</v>
      </c>
      <c r="J560">
        <f t="shared" si="24"/>
        <v>0.56858512463482958</v>
      </c>
      <c r="K560">
        <v>1</v>
      </c>
      <c r="L560">
        <f t="shared" si="25"/>
        <v>-0.56460424149537114</v>
      </c>
    </row>
    <row r="561" spans="5:12" x14ac:dyDescent="0.3">
      <c r="E561">
        <v>1104</v>
      </c>
      <c r="F561">
        <v>1</v>
      </c>
      <c r="G561">
        <v>16</v>
      </c>
      <c r="H561">
        <v>3</v>
      </c>
      <c r="I561">
        <f t="shared" si="26"/>
        <v>0.48567977419910729</v>
      </c>
      <c r="J561">
        <f t="shared" si="24"/>
        <v>0.61908817076932576</v>
      </c>
      <c r="K561">
        <v>1</v>
      </c>
      <c r="L561">
        <f t="shared" si="25"/>
        <v>-0.47950757577997927</v>
      </c>
    </row>
    <row r="562" spans="5:12" x14ac:dyDescent="0.3">
      <c r="E562">
        <v>1106</v>
      </c>
      <c r="F562">
        <v>1</v>
      </c>
      <c r="G562">
        <v>20</v>
      </c>
      <c r="H562">
        <v>0</v>
      </c>
      <c r="I562">
        <f t="shared" si="26"/>
        <v>-0.51543953542814336</v>
      </c>
      <c r="J562">
        <f t="shared" si="24"/>
        <v>0.37391923968804325</v>
      </c>
      <c r="K562">
        <v>0</v>
      </c>
      <c r="L562">
        <f t="shared" si="25"/>
        <v>-0.46827590612012571</v>
      </c>
    </row>
    <row r="563" spans="5:12" x14ac:dyDescent="0.3">
      <c r="E563">
        <v>1107</v>
      </c>
      <c r="F563">
        <v>1</v>
      </c>
      <c r="G563">
        <v>26</v>
      </c>
      <c r="H563">
        <v>2</v>
      </c>
      <c r="I563">
        <f t="shared" si="26"/>
        <v>-7.5092193329665879E-2</v>
      </c>
      <c r="J563">
        <f t="shared" si="24"/>
        <v>0.48123576821018749</v>
      </c>
      <c r="K563">
        <v>0</v>
      </c>
      <c r="L563">
        <f t="shared" si="25"/>
        <v>-0.65630577303801352</v>
      </c>
    </row>
    <row r="564" spans="5:12" x14ac:dyDescent="0.3">
      <c r="E564">
        <v>1109</v>
      </c>
      <c r="F564">
        <v>1</v>
      </c>
      <c r="G564">
        <v>30</v>
      </c>
      <c r="H564">
        <v>3</v>
      </c>
      <c r="I564">
        <f t="shared" si="26"/>
        <v>0.11888160875960863</v>
      </c>
      <c r="J564">
        <f t="shared" si="24"/>
        <v>0.52968544878841084</v>
      </c>
      <c r="K564">
        <v>0</v>
      </c>
      <c r="L564">
        <f t="shared" si="25"/>
        <v>-0.75435355023422945</v>
      </c>
    </row>
    <row r="565" spans="5:12" x14ac:dyDescent="0.3">
      <c r="E565">
        <v>1110</v>
      </c>
      <c r="F565">
        <v>1</v>
      </c>
      <c r="G565">
        <v>23</v>
      </c>
      <c r="H565">
        <v>5</v>
      </c>
      <c r="I565">
        <f t="shared" si="26"/>
        <v>0.89982724733762043</v>
      </c>
      <c r="J565">
        <f t="shared" si="24"/>
        <v>0.71091400060611132</v>
      </c>
      <c r="K565">
        <v>0</v>
      </c>
      <c r="L565">
        <f t="shared" si="25"/>
        <v>-1.2410310593791887</v>
      </c>
    </row>
    <row r="566" spans="5:12" x14ac:dyDescent="0.3">
      <c r="E566">
        <v>1111</v>
      </c>
      <c r="F566">
        <v>1</v>
      </c>
      <c r="G566">
        <v>24</v>
      </c>
      <c r="H566">
        <v>2</v>
      </c>
      <c r="I566">
        <f t="shared" si="26"/>
        <v>-2.2692455409737522E-2</v>
      </c>
      <c r="J566">
        <f t="shared" si="24"/>
        <v>0.49432712958136177</v>
      </c>
      <c r="K566">
        <v>1</v>
      </c>
      <c r="L566">
        <f t="shared" si="25"/>
        <v>-0.70455777532532804</v>
      </c>
    </row>
    <row r="567" spans="5:12" x14ac:dyDescent="0.3">
      <c r="E567">
        <v>1114</v>
      </c>
      <c r="F567">
        <v>1</v>
      </c>
      <c r="G567">
        <v>22</v>
      </c>
      <c r="H567">
        <v>1</v>
      </c>
      <c r="I567">
        <f t="shared" si="26"/>
        <v>-0.26906599541894044</v>
      </c>
      <c r="J567">
        <f t="shared" si="24"/>
        <v>0.43313640615064292</v>
      </c>
      <c r="K567">
        <v>1</v>
      </c>
      <c r="L567">
        <f t="shared" si="25"/>
        <v>-0.83670257483777855</v>
      </c>
    </row>
    <row r="568" spans="5:12" x14ac:dyDescent="0.3">
      <c r="E568">
        <v>1118</v>
      </c>
      <c r="F568">
        <v>1</v>
      </c>
      <c r="G568">
        <v>25</v>
      </c>
      <c r="H568">
        <v>4</v>
      </c>
      <c r="I568">
        <f t="shared" si="26"/>
        <v>0.54865423148856085</v>
      </c>
      <c r="J568">
        <f t="shared" si="24"/>
        <v>0.63382330610501603</v>
      </c>
      <c r="K568">
        <v>1</v>
      </c>
      <c r="L568">
        <f t="shared" si="25"/>
        <v>-0.45598506038337872</v>
      </c>
    </row>
    <row r="569" spans="5:12" x14ac:dyDescent="0.3">
      <c r="E569">
        <v>1121</v>
      </c>
      <c r="F569">
        <v>1</v>
      </c>
      <c r="G569">
        <v>25</v>
      </c>
      <c r="H569">
        <v>1</v>
      </c>
      <c r="I569">
        <f t="shared" si="26"/>
        <v>-0.34766560229883298</v>
      </c>
      <c r="J569">
        <f t="shared" si="24"/>
        <v>0.4139486206725157</v>
      </c>
      <c r="K569">
        <v>0</v>
      </c>
      <c r="L569">
        <f t="shared" si="25"/>
        <v>-0.53434781521536889</v>
      </c>
    </row>
    <row r="570" spans="5:12" x14ac:dyDescent="0.3">
      <c r="E570">
        <v>1122</v>
      </c>
      <c r="F570">
        <v>1</v>
      </c>
      <c r="G570">
        <v>27</v>
      </c>
      <c r="H570">
        <v>5</v>
      </c>
      <c r="I570">
        <f t="shared" si="26"/>
        <v>0.7950277714977636</v>
      </c>
      <c r="J570">
        <f t="shared" si="24"/>
        <v>0.68890986980287616</v>
      </c>
      <c r="K570">
        <v>1</v>
      </c>
      <c r="L570">
        <f t="shared" si="25"/>
        <v>-0.37264482958348771</v>
      </c>
    </row>
    <row r="571" spans="5:12" x14ac:dyDescent="0.3">
      <c r="E571">
        <v>1123</v>
      </c>
      <c r="F571">
        <v>1</v>
      </c>
      <c r="G571">
        <v>25</v>
      </c>
      <c r="H571">
        <v>2</v>
      </c>
      <c r="I571">
        <f t="shared" si="26"/>
        <v>-4.8892324369701701E-2</v>
      </c>
      <c r="J571">
        <f t="shared" si="24"/>
        <v>0.48777935322390259</v>
      </c>
      <c r="K571">
        <v>1</v>
      </c>
      <c r="L571">
        <f t="shared" si="25"/>
        <v>-0.71789212041036365</v>
      </c>
    </row>
    <row r="572" spans="5:12" x14ac:dyDescent="0.3">
      <c r="E572">
        <v>1124</v>
      </c>
      <c r="F572">
        <v>1</v>
      </c>
      <c r="G572">
        <v>23</v>
      </c>
      <c r="H572">
        <v>0</v>
      </c>
      <c r="I572">
        <f t="shared" si="26"/>
        <v>-0.59403914230803589</v>
      </c>
      <c r="J572">
        <f t="shared" si="24"/>
        <v>0.35570862511542012</v>
      </c>
      <c r="K572">
        <v>0</v>
      </c>
      <c r="L572">
        <f t="shared" si="25"/>
        <v>-0.43960420972742387</v>
      </c>
    </row>
    <row r="573" spans="5:12" x14ac:dyDescent="0.3">
      <c r="E573">
        <v>1132</v>
      </c>
      <c r="F573">
        <v>1</v>
      </c>
      <c r="G573">
        <v>20</v>
      </c>
      <c r="H573">
        <v>2</v>
      </c>
      <c r="I573">
        <f t="shared" si="26"/>
        <v>8.2107020430119193E-2</v>
      </c>
      <c r="J573">
        <f t="shared" si="24"/>
        <v>0.52051523100911756</v>
      </c>
      <c r="K573">
        <v>1</v>
      </c>
      <c r="L573">
        <f t="shared" si="25"/>
        <v>-0.65293612908988963</v>
      </c>
    </row>
    <row r="574" spans="5:12" x14ac:dyDescent="0.3">
      <c r="E574">
        <v>1133</v>
      </c>
      <c r="F574">
        <v>1</v>
      </c>
      <c r="G574">
        <v>24</v>
      </c>
      <c r="H574">
        <v>2</v>
      </c>
      <c r="I574">
        <f t="shared" si="26"/>
        <v>-2.2692455409737522E-2</v>
      </c>
      <c r="J574">
        <f t="shared" si="24"/>
        <v>0.49432712958136177</v>
      </c>
      <c r="K574">
        <v>1</v>
      </c>
      <c r="L574">
        <f t="shared" si="25"/>
        <v>-0.70455777532532804</v>
      </c>
    </row>
    <row r="575" spans="5:12" x14ac:dyDescent="0.3">
      <c r="E575">
        <v>1134</v>
      </c>
      <c r="F575">
        <v>1</v>
      </c>
      <c r="G575">
        <v>20</v>
      </c>
      <c r="H575">
        <v>2</v>
      </c>
      <c r="I575">
        <f t="shared" si="26"/>
        <v>8.2107020430119193E-2</v>
      </c>
      <c r="J575">
        <f t="shared" si="24"/>
        <v>0.52051523100911756</v>
      </c>
      <c r="K575">
        <v>0</v>
      </c>
      <c r="L575">
        <f t="shared" si="25"/>
        <v>-0.73504314952000871</v>
      </c>
    </row>
    <row r="576" spans="5:12" x14ac:dyDescent="0.3">
      <c r="E576">
        <v>1139</v>
      </c>
      <c r="F576">
        <v>1</v>
      </c>
      <c r="G576">
        <v>25</v>
      </c>
      <c r="H576">
        <v>5</v>
      </c>
      <c r="I576">
        <f t="shared" si="26"/>
        <v>0.84742750941769207</v>
      </c>
      <c r="J576">
        <f t="shared" si="24"/>
        <v>0.7000272255904102</v>
      </c>
      <c r="K576">
        <v>0</v>
      </c>
      <c r="L576">
        <f t="shared" si="25"/>
        <v>-1.204063560412179</v>
      </c>
    </row>
    <row r="577" spans="5:12" x14ac:dyDescent="0.3">
      <c r="E577">
        <v>1140</v>
      </c>
      <c r="F577">
        <v>1</v>
      </c>
      <c r="G577">
        <v>25</v>
      </c>
      <c r="H577">
        <v>4</v>
      </c>
      <c r="I577">
        <f t="shared" si="26"/>
        <v>0.54865423148856085</v>
      </c>
      <c r="J577">
        <f t="shared" si="24"/>
        <v>0.63382330610501603</v>
      </c>
      <c r="K577">
        <v>0</v>
      </c>
      <c r="L577">
        <f t="shared" si="25"/>
        <v>-1.0046392918719396</v>
      </c>
    </row>
    <row r="578" spans="5:12" x14ac:dyDescent="0.3">
      <c r="E578">
        <v>1142</v>
      </c>
      <c r="F578">
        <v>1</v>
      </c>
      <c r="G578">
        <v>26</v>
      </c>
      <c r="H578">
        <v>4</v>
      </c>
      <c r="I578">
        <f t="shared" si="26"/>
        <v>0.52245436252859667</v>
      </c>
      <c r="J578">
        <f t="shared" si="24"/>
        <v>0.62772149902892471</v>
      </c>
      <c r="K578">
        <v>1</v>
      </c>
      <c r="L578">
        <f t="shared" si="25"/>
        <v>-0.46565868376099762</v>
      </c>
    </row>
    <row r="579" spans="5:12" x14ac:dyDescent="0.3">
      <c r="E579">
        <v>1144</v>
      </c>
      <c r="F579">
        <v>1</v>
      </c>
      <c r="G579">
        <v>23</v>
      </c>
      <c r="H579">
        <v>4</v>
      </c>
      <c r="I579">
        <f t="shared" si="26"/>
        <v>0.60105396940848921</v>
      </c>
      <c r="J579">
        <f t="shared" si="24"/>
        <v>0.64589740078187974</v>
      </c>
      <c r="K579">
        <v>1</v>
      </c>
      <c r="L579">
        <f t="shared" si="25"/>
        <v>-0.43711461013220687</v>
      </c>
    </row>
    <row r="580" spans="5:12" x14ac:dyDescent="0.3">
      <c r="E580">
        <v>1145</v>
      </c>
      <c r="F580">
        <v>1</v>
      </c>
      <c r="G580">
        <v>20</v>
      </c>
      <c r="H580">
        <v>4</v>
      </c>
      <c r="I580">
        <f t="shared" si="26"/>
        <v>0.67965357628838174</v>
      </c>
      <c r="J580">
        <f t="shared" si="24"/>
        <v>0.66366137483603294</v>
      </c>
      <c r="K580">
        <v>0</v>
      </c>
      <c r="L580">
        <f t="shared" si="25"/>
        <v>-1.0896368135334951</v>
      </c>
    </row>
    <row r="581" spans="5:12" x14ac:dyDescent="0.3">
      <c r="E581">
        <v>1149</v>
      </c>
      <c r="F581">
        <v>1</v>
      </c>
      <c r="G581">
        <v>18</v>
      </c>
      <c r="H581">
        <v>6</v>
      </c>
      <c r="I581">
        <f t="shared" si="26"/>
        <v>1.3295998700665728</v>
      </c>
      <c r="J581">
        <f t="shared" si="24"/>
        <v>0.79077444090199478</v>
      </c>
      <c r="K581">
        <v>1</v>
      </c>
      <c r="L581">
        <f t="shared" si="25"/>
        <v>-0.23474250876693001</v>
      </c>
    </row>
    <row r="582" spans="5:12" x14ac:dyDescent="0.3">
      <c r="E582">
        <v>1151</v>
      </c>
      <c r="F582">
        <v>1</v>
      </c>
      <c r="G582">
        <v>20</v>
      </c>
      <c r="H582">
        <v>7</v>
      </c>
      <c r="I582">
        <f t="shared" si="26"/>
        <v>1.5759734100757754</v>
      </c>
      <c r="J582">
        <f t="shared" si="24"/>
        <v>0.82863349849889212</v>
      </c>
      <c r="K582">
        <v>1</v>
      </c>
      <c r="L582">
        <f t="shared" si="25"/>
        <v>-0.18797732232728048</v>
      </c>
    </row>
    <row r="583" spans="5:12" x14ac:dyDescent="0.3">
      <c r="E583">
        <v>1152</v>
      </c>
      <c r="F583">
        <v>1</v>
      </c>
      <c r="G583">
        <v>28</v>
      </c>
      <c r="H583">
        <v>1</v>
      </c>
      <c r="I583">
        <f t="shared" si="26"/>
        <v>-0.42626520917872562</v>
      </c>
      <c r="J583">
        <f t="shared" si="24"/>
        <v>0.39501851687782935</v>
      </c>
      <c r="K583">
        <v>1</v>
      </c>
      <c r="L583">
        <f t="shared" si="25"/>
        <v>-0.92882263700804246</v>
      </c>
    </row>
    <row r="584" spans="5:12" x14ac:dyDescent="0.3">
      <c r="E584">
        <v>1155</v>
      </c>
      <c r="F584">
        <v>1</v>
      </c>
      <c r="G584">
        <v>22</v>
      </c>
      <c r="H584">
        <v>4</v>
      </c>
      <c r="I584">
        <f t="shared" si="26"/>
        <v>0.62725383836845339</v>
      </c>
      <c r="J584">
        <f t="shared" si="24"/>
        <v>0.65186651790725514</v>
      </c>
      <c r="K584">
        <v>0</v>
      </c>
      <c r="L584">
        <f t="shared" si="25"/>
        <v>-1.0551693035195095</v>
      </c>
    </row>
    <row r="585" spans="5:12" x14ac:dyDescent="0.3">
      <c r="E585">
        <v>1156</v>
      </c>
      <c r="F585">
        <v>1</v>
      </c>
      <c r="G585">
        <v>25</v>
      </c>
      <c r="H585">
        <v>1</v>
      </c>
      <c r="I585">
        <f t="shared" si="26"/>
        <v>-0.34766560229883298</v>
      </c>
      <c r="J585">
        <f t="shared" si="24"/>
        <v>0.4139486206725157</v>
      </c>
      <c r="K585">
        <v>0</v>
      </c>
      <c r="L585">
        <f t="shared" si="25"/>
        <v>-0.53434781521536889</v>
      </c>
    </row>
    <row r="586" spans="5:12" x14ac:dyDescent="0.3">
      <c r="E586">
        <v>1158</v>
      </c>
      <c r="F586">
        <v>1</v>
      </c>
      <c r="G586">
        <v>29</v>
      </c>
      <c r="H586">
        <v>1</v>
      </c>
      <c r="I586">
        <f t="shared" si="26"/>
        <v>-0.4524650781386898</v>
      </c>
      <c r="J586">
        <f t="shared" si="24"/>
        <v>0.3887748317375494</v>
      </c>
      <c r="K586">
        <v>1</v>
      </c>
      <c r="L586">
        <f t="shared" si="25"/>
        <v>-0.94475494167645147</v>
      </c>
    </row>
    <row r="587" spans="5:12" x14ac:dyDescent="0.3">
      <c r="E587">
        <v>1159</v>
      </c>
      <c r="F587">
        <v>1</v>
      </c>
      <c r="G587">
        <v>22</v>
      </c>
      <c r="H587">
        <v>1</v>
      </c>
      <c r="I587">
        <f t="shared" si="26"/>
        <v>-0.26906599541894044</v>
      </c>
      <c r="J587">
        <f t="shared" si="24"/>
        <v>0.43313640615064292</v>
      </c>
      <c r="K587">
        <v>1</v>
      </c>
      <c r="L587">
        <f t="shared" si="25"/>
        <v>-0.83670257483777855</v>
      </c>
    </row>
    <row r="588" spans="5:12" x14ac:dyDescent="0.3">
      <c r="E588">
        <v>1161</v>
      </c>
      <c r="F588">
        <v>1</v>
      </c>
      <c r="G588">
        <v>28</v>
      </c>
      <c r="H588">
        <v>2</v>
      </c>
      <c r="I588">
        <f t="shared" si="26"/>
        <v>-0.12749193124959435</v>
      </c>
      <c r="J588">
        <f t="shared" ref="J588:J651" si="27">EXP(I588)/(1+EXP(I588))</f>
        <v>0.46817011959607702</v>
      </c>
      <c r="K588">
        <v>1</v>
      </c>
      <c r="L588">
        <f t="shared" ref="L588:L651" si="28">IF(K588=1,LN(J588),LN(1-J588))</f>
        <v>-0.75892354570542797</v>
      </c>
    </row>
    <row r="589" spans="5:12" x14ac:dyDescent="0.3">
      <c r="E589">
        <v>1163</v>
      </c>
      <c r="F589">
        <v>1</v>
      </c>
      <c r="G589">
        <v>15</v>
      </c>
      <c r="H589">
        <v>2</v>
      </c>
      <c r="I589">
        <f t="shared" ref="I589:I652" si="29">$H$5+$H$6*G589+H589*$H$7</f>
        <v>0.21310636522994014</v>
      </c>
      <c r="J589">
        <f t="shared" si="27"/>
        <v>0.55307587609936115</v>
      </c>
      <c r="K589">
        <v>0</v>
      </c>
      <c r="L589">
        <f t="shared" si="28"/>
        <v>-0.80536644396564072</v>
      </c>
    </row>
    <row r="590" spans="5:12" x14ac:dyDescent="0.3">
      <c r="E590">
        <v>1164</v>
      </c>
      <c r="F590">
        <v>1</v>
      </c>
      <c r="G590">
        <v>19</v>
      </c>
      <c r="H590">
        <v>3</v>
      </c>
      <c r="I590">
        <f t="shared" si="29"/>
        <v>0.4070801673192147</v>
      </c>
      <c r="J590">
        <f t="shared" si="27"/>
        <v>0.60038755153454315</v>
      </c>
      <c r="K590">
        <v>0</v>
      </c>
      <c r="L590">
        <f t="shared" si="28"/>
        <v>-0.91726008037700379</v>
      </c>
    </row>
    <row r="591" spans="5:12" x14ac:dyDescent="0.3">
      <c r="E591">
        <v>1166</v>
      </c>
      <c r="F591">
        <v>1</v>
      </c>
      <c r="G591">
        <v>15</v>
      </c>
      <c r="H591">
        <v>3</v>
      </c>
      <c r="I591">
        <f t="shared" si="29"/>
        <v>0.51187964315907153</v>
      </c>
      <c r="J591">
        <f t="shared" si="27"/>
        <v>0.62524700322911164</v>
      </c>
      <c r="K591">
        <v>1</v>
      </c>
      <c r="L591">
        <f t="shared" si="28"/>
        <v>-0.46960850215214955</v>
      </c>
    </row>
    <row r="592" spans="5:12" x14ac:dyDescent="0.3">
      <c r="E592">
        <v>1169</v>
      </c>
      <c r="F592">
        <v>1</v>
      </c>
      <c r="G592">
        <v>19</v>
      </c>
      <c r="H592">
        <v>3</v>
      </c>
      <c r="I592">
        <f t="shared" si="29"/>
        <v>0.4070801673192147</v>
      </c>
      <c r="J592">
        <f t="shared" si="27"/>
        <v>0.60038755153454315</v>
      </c>
      <c r="K592">
        <v>1</v>
      </c>
      <c r="L592">
        <f t="shared" si="28"/>
        <v>-0.51017991305778942</v>
      </c>
    </row>
    <row r="593" spans="5:12" x14ac:dyDescent="0.3">
      <c r="E593">
        <v>1173</v>
      </c>
      <c r="F593">
        <v>1</v>
      </c>
      <c r="G593">
        <v>17</v>
      </c>
      <c r="H593">
        <v>2</v>
      </c>
      <c r="I593">
        <f t="shared" si="29"/>
        <v>0.16070662731001178</v>
      </c>
      <c r="J593">
        <f t="shared" si="27"/>
        <v>0.5400904106278378</v>
      </c>
      <c r="K593">
        <v>1</v>
      </c>
      <c r="L593">
        <f t="shared" si="28"/>
        <v>-0.61601872634957922</v>
      </c>
    </row>
    <row r="594" spans="5:12" x14ac:dyDescent="0.3">
      <c r="E594">
        <v>1178</v>
      </c>
      <c r="F594">
        <v>1</v>
      </c>
      <c r="G594">
        <v>29</v>
      </c>
      <c r="H594">
        <v>1</v>
      </c>
      <c r="I594">
        <f t="shared" si="29"/>
        <v>-0.4524650781386898</v>
      </c>
      <c r="J594">
        <f t="shared" si="27"/>
        <v>0.3887748317375494</v>
      </c>
      <c r="K594">
        <v>0</v>
      </c>
      <c r="L594">
        <f t="shared" si="28"/>
        <v>-0.49228986353776172</v>
      </c>
    </row>
    <row r="595" spans="5:12" x14ac:dyDescent="0.3">
      <c r="E595">
        <v>1179</v>
      </c>
      <c r="F595">
        <v>1</v>
      </c>
      <c r="G595">
        <v>18</v>
      </c>
      <c r="H595">
        <v>3</v>
      </c>
      <c r="I595">
        <f t="shared" si="29"/>
        <v>0.43328003627917894</v>
      </c>
      <c r="J595">
        <f t="shared" si="27"/>
        <v>0.60665663820499027</v>
      </c>
      <c r="K595">
        <v>1</v>
      </c>
      <c r="L595">
        <f t="shared" si="28"/>
        <v>-0.49979231814736952</v>
      </c>
    </row>
    <row r="596" spans="5:12" x14ac:dyDescent="0.3">
      <c r="E596">
        <v>1183</v>
      </c>
      <c r="F596">
        <v>1</v>
      </c>
      <c r="G596">
        <v>20</v>
      </c>
      <c r="H596">
        <v>0</v>
      </c>
      <c r="I596">
        <f t="shared" si="29"/>
        <v>-0.51543953542814336</v>
      </c>
      <c r="J596">
        <f t="shared" si="27"/>
        <v>0.37391923968804325</v>
      </c>
      <c r="K596">
        <v>0</v>
      </c>
      <c r="L596">
        <f t="shared" si="28"/>
        <v>-0.46827590612012571</v>
      </c>
    </row>
    <row r="597" spans="5:12" x14ac:dyDescent="0.3">
      <c r="E597">
        <v>1184</v>
      </c>
      <c r="F597">
        <v>1</v>
      </c>
      <c r="G597">
        <v>24</v>
      </c>
      <c r="H597">
        <v>2</v>
      </c>
      <c r="I597">
        <f t="shared" si="29"/>
        <v>-2.2692455409737522E-2</v>
      </c>
      <c r="J597">
        <f t="shared" si="27"/>
        <v>0.49432712958136177</v>
      </c>
      <c r="K597">
        <v>0</v>
      </c>
      <c r="L597">
        <f t="shared" si="28"/>
        <v>-0.68186531991559074</v>
      </c>
    </row>
    <row r="598" spans="5:12" x14ac:dyDescent="0.3">
      <c r="E598">
        <v>1187</v>
      </c>
      <c r="F598">
        <v>1</v>
      </c>
      <c r="G598">
        <v>11</v>
      </c>
      <c r="H598">
        <v>4</v>
      </c>
      <c r="I598">
        <f t="shared" si="29"/>
        <v>0.91545239692805946</v>
      </c>
      <c r="J598">
        <f t="shared" si="27"/>
        <v>0.71411459479077277</v>
      </c>
      <c r="K598">
        <v>1</v>
      </c>
      <c r="L598">
        <f t="shared" si="28"/>
        <v>-0.33671183261495891</v>
      </c>
    </row>
    <row r="599" spans="5:12" x14ac:dyDescent="0.3">
      <c r="E599">
        <v>1189</v>
      </c>
      <c r="F599">
        <v>1</v>
      </c>
      <c r="G599">
        <v>23</v>
      </c>
      <c r="H599">
        <v>2</v>
      </c>
      <c r="I599">
        <f t="shared" si="29"/>
        <v>3.5074135502266568E-3</v>
      </c>
      <c r="J599">
        <f t="shared" si="27"/>
        <v>0.50087685248864056</v>
      </c>
      <c r="K599">
        <v>1</v>
      </c>
      <c r="L599">
        <f t="shared" si="28"/>
        <v>-0.69139501152777039</v>
      </c>
    </row>
    <row r="600" spans="5:12" x14ac:dyDescent="0.3">
      <c r="E600">
        <v>1190</v>
      </c>
      <c r="F600">
        <v>1</v>
      </c>
      <c r="G600">
        <v>24</v>
      </c>
      <c r="H600">
        <v>2</v>
      </c>
      <c r="I600">
        <f t="shared" si="29"/>
        <v>-2.2692455409737522E-2</v>
      </c>
      <c r="J600">
        <f t="shared" si="27"/>
        <v>0.49432712958136177</v>
      </c>
      <c r="K600">
        <v>0</v>
      </c>
      <c r="L600">
        <f t="shared" si="28"/>
        <v>-0.68186531991559074</v>
      </c>
    </row>
    <row r="601" spans="5:12" x14ac:dyDescent="0.3">
      <c r="E601">
        <v>1192</v>
      </c>
      <c r="F601">
        <v>1</v>
      </c>
      <c r="G601">
        <v>25</v>
      </c>
      <c r="H601">
        <v>3</v>
      </c>
      <c r="I601">
        <f t="shared" si="29"/>
        <v>0.24988095355942963</v>
      </c>
      <c r="J601">
        <f t="shared" si="27"/>
        <v>0.56214719928249246</v>
      </c>
      <c r="K601">
        <v>1</v>
      </c>
      <c r="L601">
        <f t="shared" si="28"/>
        <v>-0.57599154295213262</v>
      </c>
    </row>
    <row r="602" spans="5:12" x14ac:dyDescent="0.3">
      <c r="E602">
        <v>1193</v>
      </c>
      <c r="F602">
        <v>1</v>
      </c>
      <c r="G602">
        <v>23</v>
      </c>
      <c r="H602">
        <v>3</v>
      </c>
      <c r="I602">
        <f t="shared" si="29"/>
        <v>0.30228069147935799</v>
      </c>
      <c r="J602">
        <f t="shared" si="27"/>
        <v>0.57499995591631936</v>
      </c>
      <c r="K602">
        <v>0</v>
      </c>
      <c r="L602">
        <f t="shared" si="28"/>
        <v>-0.85566600633141821</v>
      </c>
    </row>
    <row r="603" spans="5:12" x14ac:dyDescent="0.3">
      <c r="E603">
        <v>1195</v>
      </c>
      <c r="F603">
        <v>1</v>
      </c>
      <c r="G603">
        <v>20</v>
      </c>
      <c r="H603">
        <v>4</v>
      </c>
      <c r="I603">
        <f t="shared" si="29"/>
        <v>0.67965357628838174</v>
      </c>
      <c r="J603">
        <f t="shared" si="27"/>
        <v>0.66366137483603294</v>
      </c>
      <c r="K603">
        <v>1</v>
      </c>
      <c r="L603">
        <f t="shared" si="28"/>
        <v>-0.40998323724511332</v>
      </c>
    </row>
    <row r="604" spans="5:12" x14ac:dyDescent="0.3">
      <c r="E604">
        <v>1198</v>
      </c>
      <c r="F604">
        <v>1</v>
      </c>
      <c r="G604">
        <v>18</v>
      </c>
      <c r="H604">
        <v>4</v>
      </c>
      <c r="I604">
        <f t="shared" si="29"/>
        <v>0.7320533142083101</v>
      </c>
      <c r="J604">
        <f t="shared" si="27"/>
        <v>0.67525569642275396</v>
      </c>
      <c r="K604">
        <v>1</v>
      </c>
      <c r="L604">
        <f t="shared" si="28"/>
        <v>-0.39266385032462642</v>
      </c>
    </row>
    <row r="605" spans="5:12" x14ac:dyDescent="0.3">
      <c r="E605">
        <v>1199</v>
      </c>
      <c r="F605">
        <v>1</v>
      </c>
      <c r="G605">
        <v>25</v>
      </c>
      <c r="H605">
        <v>2</v>
      </c>
      <c r="I605">
        <f t="shared" si="29"/>
        <v>-4.8892324369701701E-2</v>
      </c>
      <c r="J605">
        <f t="shared" si="27"/>
        <v>0.48777935322390259</v>
      </c>
      <c r="K605">
        <v>0</v>
      </c>
      <c r="L605">
        <f t="shared" si="28"/>
        <v>-0.66899979604066184</v>
      </c>
    </row>
    <row r="606" spans="5:12" x14ac:dyDescent="0.3">
      <c r="E606">
        <v>1201</v>
      </c>
      <c r="F606">
        <v>1</v>
      </c>
      <c r="G606">
        <v>19</v>
      </c>
      <c r="H606">
        <v>4</v>
      </c>
      <c r="I606">
        <f t="shared" si="29"/>
        <v>0.70585344524834592</v>
      </c>
      <c r="J606">
        <f t="shared" si="27"/>
        <v>0.66948427625138118</v>
      </c>
      <c r="K606">
        <v>1</v>
      </c>
      <c r="L606">
        <f t="shared" si="28"/>
        <v>-0.40124759993494896</v>
      </c>
    </row>
    <row r="607" spans="5:12" x14ac:dyDescent="0.3">
      <c r="E607">
        <v>1202</v>
      </c>
      <c r="F607">
        <v>1</v>
      </c>
      <c r="G607">
        <v>29</v>
      </c>
      <c r="H607">
        <v>4</v>
      </c>
      <c r="I607">
        <f t="shared" si="29"/>
        <v>0.44385475564870402</v>
      </c>
      <c r="J607">
        <f t="shared" si="27"/>
        <v>0.60917715757178725</v>
      </c>
      <c r="K607">
        <v>0</v>
      </c>
      <c r="L607">
        <f t="shared" si="28"/>
        <v>-0.93950091009123737</v>
      </c>
    </row>
    <row r="608" spans="5:12" x14ac:dyDescent="0.3">
      <c r="E608">
        <v>1204</v>
      </c>
      <c r="F608">
        <v>1</v>
      </c>
      <c r="G608">
        <v>19</v>
      </c>
      <c r="H608">
        <v>5</v>
      </c>
      <c r="I608">
        <f t="shared" si="29"/>
        <v>1.004626723177477</v>
      </c>
      <c r="J608">
        <f t="shared" si="27"/>
        <v>0.73196727456149024</v>
      </c>
      <c r="K608">
        <v>1</v>
      </c>
      <c r="L608">
        <f t="shared" si="28"/>
        <v>-0.31201947290341803</v>
      </c>
    </row>
    <row r="609" spans="5:12" x14ac:dyDescent="0.3">
      <c r="E609">
        <v>1206</v>
      </c>
      <c r="F609">
        <v>1</v>
      </c>
      <c r="G609">
        <v>21</v>
      </c>
      <c r="H609">
        <v>4</v>
      </c>
      <c r="I609">
        <f t="shared" si="29"/>
        <v>0.65345370732841757</v>
      </c>
      <c r="J609">
        <f t="shared" si="27"/>
        <v>0.65778832514362162</v>
      </c>
      <c r="K609">
        <v>0</v>
      </c>
      <c r="L609">
        <f t="shared" si="28"/>
        <v>-1.0723258010505576</v>
      </c>
    </row>
    <row r="610" spans="5:12" x14ac:dyDescent="0.3">
      <c r="E610">
        <v>1207</v>
      </c>
      <c r="F610">
        <v>1</v>
      </c>
      <c r="G610">
        <v>23</v>
      </c>
      <c r="H610">
        <v>5</v>
      </c>
      <c r="I610">
        <f t="shared" si="29"/>
        <v>0.89982724733762043</v>
      </c>
      <c r="J610">
        <f t="shared" si="27"/>
        <v>0.71091400060611132</v>
      </c>
      <c r="K610">
        <v>1</v>
      </c>
      <c r="L610">
        <f t="shared" si="28"/>
        <v>-0.34120381204156847</v>
      </c>
    </row>
    <row r="611" spans="5:12" x14ac:dyDescent="0.3">
      <c r="E611">
        <v>1208</v>
      </c>
      <c r="F611">
        <v>1</v>
      </c>
      <c r="G611">
        <v>23</v>
      </c>
      <c r="H611">
        <v>2</v>
      </c>
      <c r="I611">
        <f t="shared" si="29"/>
        <v>3.5074135502266568E-3</v>
      </c>
      <c r="J611">
        <f t="shared" si="27"/>
        <v>0.50087685248864056</v>
      </c>
      <c r="K611">
        <v>1</v>
      </c>
      <c r="L611">
        <f t="shared" si="28"/>
        <v>-0.69139501152777039</v>
      </c>
    </row>
    <row r="612" spans="5:12" x14ac:dyDescent="0.3">
      <c r="E612">
        <v>1209</v>
      </c>
      <c r="F612">
        <v>1</v>
      </c>
      <c r="G612">
        <v>22</v>
      </c>
      <c r="H612">
        <v>4</v>
      </c>
      <c r="I612">
        <f t="shared" si="29"/>
        <v>0.62725383836845339</v>
      </c>
      <c r="J612">
        <f t="shared" si="27"/>
        <v>0.65186651790725514</v>
      </c>
      <c r="K612">
        <v>1</v>
      </c>
      <c r="L612">
        <f t="shared" si="28"/>
        <v>-0.42791546515105666</v>
      </c>
    </row>
    <row r="613" spans="5:12" x14ac:dyDescent="0.3">
      <c r="E613">
        <v>1213</v>
      </c>
      <c r="F613">
        <v>1</v>
      </c>
      <c r="G613">
        <v>17</v>
      </c>
      <c r="H613">
        <v>5</v>
      </c>
      <c r="I613">
        <f t="shared" si="29"/>
        <v>1.0570264610974056</v>
      </c>
      <c r="J613">
        <f t="shared" si="27"/>
        <v>0.7421218882028493</v>
      </c>
      <c r="K613">
        <v>1</v>
      </c>
      <c r="L613">
        <f t="shared" si="28"/>
        <v>-0.29824177949040448</v>
      </c>
    </row>
    <row r="614" spans="5:12" x14ac:dyDescent="0.3">
      <c r="E614">
        <v>1216</v>
      </c>
      <c r="F614">
        <v>1</v>
      </c>
      <c r="G614">
        <v>19</v>
      </c>
      <c r="H614">
        <v>2</v>
      </c>
      <c r="I614">
        <f t="shared" si="29"/>
        <v>0.10830688939008337</v>
      </c>
      <c r="J614">
        <f t="shared" si="27"/>
        <v>0.52705028500041673</v>
      </c>
      <c r="K614">
        <v>0</v>
      </c>
      <c r="L614">
        <f t="shared" si="28"/>
        <v>-0.74876620692471796</v>
      </c>
    </row>
    <row r="615" spans="5:12" x14ac:dyDescent="0.3">
      <c r="E615">
        <v>1222</v>
      </c>
      <c r="F615">
        <v>1</v>
      </c>
      <c r="G615">
        <v>22</v>
      </c>
      <c r="H615">
        <v>3</v>
      </c>
      <c r="I615">
        <f t="shared" si="29"/>
        <v>0.32848056043932217</v>
      </c>
      <c r="J615">
        <f t="shared" si="27"/>
        <v>0.58138962792863169</v>
      </c>
      <c r="K615">
        <v>0</v>
      </c>
      <c r="L615">
        <f t="shared" si="28"/>
        <v>-0.87081469127584965</v>
      </c>
    </row>
    <row r="616" spans="5:12" x14ac:dyDescent="0.3">
      <c r="E616">
        <v>1223</v>
      </c>
      <c r="F616">
        <v>1</v>
      </c>
      <c r="G616">
        <v>27</v>
      </c>
      <c r="H616">
        <v>1</v>
      </c>
      <c r="I616">
        <f t="shared" si="29"/>
        <v>-0.40006534021876144</v>
      </c>
      <c r="J616">
        <f t="shared" si="27"/>
        <v>0.40129664129909581</v>
      </c>
      <c r="K616">
        <v>0</v>
      </c>
      <c r="L616">
        <f t="shared" si="28"/>
        <v>-0.51298903107674843</v>
      </c>
    </row>
    <row r="617" spans="5:12" x14ac:dyDescent="0.3">
      <c r="E617">
        <v>1226</v>
      </c>
      <c r="F617">
        <v>1</v>
      </c>
      <c r="G617">
        <v>20</v>
      </c>
      <c r="H617">
        <v>1</v>
      </c>
      <c r="I617">
        <f t="shared" si="29"/>
        <v>-0.21666625749901208</v>
      </c>
      <c r="J617">
        <f t="shared" si="27"/>
        <v>0.44604434638113039</v>
      </c>
      <c r="K617">
        <v>1</v>
      </c>
      <c r="L617">
        <f t="shared" si="28"/>
        <v>-0.80733690055721585</v>
      </c>
    </row>
    <row r="618" spans="5:12" x14ac:dyDescent="0.3">
      <c r="E618">
        <v>1227</v>
      </c>
      <c r="F618">
        <v>1</v>
      </c>
      <c r="G618">
        <v>23</v>
      </c>
      <c r="H618">
        <v>0</v>
      </c>
      <c r="I618">
        <f t="shared" si="29"/>
        <v>-0.59403914230803589</v>
      </c>
      <c r="J618">
        <f t="shared" si="27"/>
        <v>0.35570862511542012</v>
      </c>
      <c r="K618">
        <v>0</v>
      </c>
      <c r="L618">
        <f t="shared" si="28"/>
        <v>-0.43960420972742387</v>
      </c>
    </row>
    <row r="619" spans="5:12" x14ac:dyDescent="0.3">
      <c r="E619">
        <v>1228</v>
      </c>
      <c r="F619">
        <v>1</v>
      </c>
      <c r="G619">
        <v>19</v>
      </c>
      <c r="H619">
        <v>3</v>
      </c>
      <c r="I619">
        <f t="shared" si="29"/>
        <v>0.4070801673192147</v>
      </c>
      <c r="J619">
        <f t="shared" si="27"/>
        <v>0.60038755153454315</v>
      </c>
      <c r="K619">
        <v>0</v>
      </c>
      <c r="L619">
        <f t="shared" si="28"/>
        <v>-0.91726008037700379</v>
      </c>
    </row>
    <row r="620" spans="5:12" x14ac:dyDescent="0.3">
      <c r="E620">
        <v>1230</v>
      </c>
      <c r="F620">
        <v>1</v>
      </c>
      <c r="G620">
        <v>20</v>
      </c>
      <c r="H620">
        <v>3</v>
      </c>
      <c r="I620">
        <f t="shared" si="29"/>
        <v>0.38088029835925052</v>
      </c>
      <c r="J620">
        <f t="shared" si="27"/>
        <v>0.59408540263706633</v>
      </c>
      <c r="K620">
        <v>1</v>
      </c>
      <c r="L620">
        <f t="shared" si="28"/>
        <v>-0.52073219447091967</v>
      </c>
    </row>
    <row r="621" spans="5:12" x14ac:dyDescent="0.3">
      <c r="E621">
        <v>1231</v>
      </c>
      <c r="F621">
        <v>1</v>
      </c>
      <c r="G621">
        <v>26</v>
      </c>
      <c r="H621">
        <v>3</v>
      </c>
      <c r="I621">
        <f t="shared" si="29"/>
        <v>0.22368108459946545</v>
      </c>
      <c r="J621">
        <f t="shared" si="27"/>
        <v>0.55568827585690306</v>
      </c>
      <c r="K621">
        <v>0</v>
      </c>
      <c r="L621">
        <f t="shared" si="28"/>
        <v>-0.81122888149039374</v>
      </c>
    </row>
    <row r="622" spans="5:12" x14ac:dyDescent="0.3">
      <c r="E622">
        <v>1233</v>
      </c>
      <c r="F622">
        <v>1</v>
      </c>
      <c r="G622">
        <v>22</v>
      </c>
      <c r="H622">
        <v>3</v>
      </c>
      <c r="I622">
        <f t="shared" si="29"/>
        <v>0.32848056043932217</v>
      </c>
      <c r="J622">
        <f t="shared" si="27"/>
        <v>0.58138962792863169</v>
      </c>
      <c r="K622">
        <v>1</v>
      </c>
      <c r="L622">
        <f t="shared" si="28"/>
        <v>-0.54233413083652793</v>
      </c>
    </row>
    <row r="623" spans="5:12" x14ac:dyDescent="0.3">
      <c r="E623">
        <v>1236</v>
      </c>
      <c r="F623">
        <v>1</v>
      </c>
      <c r="G623">
        <v>22</v>
      </c>
      <c r="H623">
        <v>2</v>
      </c>
      <c r="I623">
        <f t="shared" si="29"/>
        <v>2.9707282510190836E-2</v>
      </c>
      <c r="J623">
        <f t="shared" si="27"/>
        <v>0.50742627448097111</v>
      </c>
      <c r="K623">
        <v>1</v>
      </c>
      <c r="L623">
        <f t="shared" si="28"/>
        <v>-0.67840385057786534</v>
      </c>
    </row>
    <row r="624" spans="5:12" x14ac:dyDescent="0.3">
      <c r="E624">
        <v>1238</v>
      </c>
      <c r="F624">
        <v>1</v>
      </c>
      <c r="G624">
        <v>31</v>
      </c>
      <c r="H624">
        <v>1</v>
      </c>
      <c r="I624">
        <f t="shared" si="29"/>
        <v>-0.50486481605861822</v>
      </c>
      <c r="J624">
        <f t="shared" si="27"/>
        <v>0.37639810189379608</v>
      </c>
      <c r="K624">
        <v>1</v>
      </c>
      <c r="L624">
        <f t="shared" si="28"/>
        <v>-0.97710791407375475</v>
      </c>
    </row>
    <row r="625" spans="5:12" x14ac:dyDescent="0.3">
      <c r="E625">
        <v>1243</v>
      </c>
      <c r="F625">
        <v>1</v>
      </c>
      <c r="G625">
        <v>28</v>
      </c>
      <c r="H625">
        <v>4</v>
      </c>
      <c r="I625">
        <f t="shared" si="29"/>
        <v>0.4700546246086682</v>
      </c>
      <c r="J625">
        <f t="shared" si="27"/>
        <v>0.61539668522197932</v>
      </c>
      <c r="K625">
        <v>1</v>
      </c>
      <c r="L625">
        <f t="shared" si="28"/>
        <v>-0.4854882024883263</v>
      </c>
    </row>
    <row r="626" spans="5:12" x14ac:dyDescent="0.3">
      <c r="E626">
        <v>1244</v>
      </c>
      <c r="F626">
        <v>1</v>
      </c>
      <c r="G626">
        <v>22</v>
      </c>
      <c r="H626">
        <v>3</v>
      </c>
      <c r="I626">
        <f t="shared" si="29"/>
        <v>0.32848056043932217</v>
      </c>
      <c r="J626">
        <f t="shared" si="27"/>
        <v>0.58138962792863169</v>
      </c>
      <c r="K626">
        <v>1</v>
      </c>
      <c r="L626">
        <f t="shared" si="28"/>
        <v>-0.54233413083652793</v>
      </c>
    </row>
    <row r="627" spans="5:12" x14ac:dyDescent="0.3">
      <c r="E627">
        <v>1245</v>
      </c>
      <c r="F627">
        <v>1</v>
      </c>
      <c r="G627">
        <v>25</v>
      </c>
      <c r="H627">
        <v>2</v>
      </c>
      <c r="I627">
        <f t="shared" si="29"/>
        <v>-4.8892324369701701E-2</v>
      </c>
      <c r="J627">
        <f t="shared" si="27"/>
        <v>0.48777935322390259</v>
      </c>
      <c r="K627">
        <v>0</v>
      </c>
      <c r="L627">
        <f t="shared" si="28"/>
        <v>-0.66899979604066184</v>
      </c>
    </row>
    <row r="628" spans="5:12" x14ac:dyDescent="0.3">
      <c r="E628">
        <v>1248</v>
      </c>
      <c r="F628">
        <v>1</v>
      </c>
      <c r="G628">
        <v>23</v>
      </c>
      <c r="H628">
        <v>3</v>
      </c>
      <c r="I628">
        <f t="shared" si="29"/>
        <v>0.30228069147935799</v>
      </c>
      <c r="J628">
        <f t="shared" si="27"/>
        <v>0.57499995591631936</v>
      </c>
      <c r="K628">
        <v>0</v>
      </c>
      <c r="L628">
        <f t="shared" si="28"/>
        <v>-0.85566600633141821</v>
      </c>
    </row>
    <row r="629" spans="5:12" x14ac:dyDescent="0.3">
      <c r="E629">
        <v>1251</v>
      </c>
      <c r="F629">
        <v>1</v>
      </c>
      <c r="G629">
        <v>22</v>
      </c>
      <c r="H629">
        <v>4</v>
      </c>
      <c r="I629">
        <f t="shared" si="29"/>
        <v>0.62725383836845339</v>
      </c>
      <c r="J629">
        <f t="shared" si="27"/>
        <v>0.65186651790725514</v>
      </c>
      <c r="K629">
        <v>1</v>
      </c>
      <c r="L629">
        <f t="shared" si="28"/>
        <v>-0.42791546515105666</v>
      </c>
    </row>
    <row r="630" spans="5:12" x14ac:dyDescent="0.3">
      <c r="E630">
        <v>1252</v>
      </c>
      <c r="F630">
        <v>1</v>
      </c>
      <c r="G630">
        <v>26</v>
      </c>
      <c r="H630">
        <v>3</v>
      </c>
      <c r="I630">
        <f t="shared" si="29"/>
        <v>0.22368108459946545</v>
      </c>
      <c r="J630">
        <f t="shared" si="27"/>
        <v>0.55568827585690306</v>
      </c>
      <c r="K630">
        <v>0</v>
      </c>
      <c r="L630">
        <f t="shared" si="28"/>
        <v>-0.81122888149039374</v>
      </c>
    </row>
    <row r="631" spans="5:12" x14ac:dyDescent="0.3">
      <c r="E631">
        <v>1253</v>
      </c>
      <c r="F631">
        <v>1</v>
      </c>
      <c r="G631">
        <v>25</v>
      </c>
      <c r="H631">
        <v>3</v>
      </c>
      <c r="I631">
        <f t="shared" si="29"/>
        <v>0.24988095355942963</v>
      </c>
      <c r="J631">
        <f t="shared" si="27"/>
        <v>0.56214719928249246</v>
      </c>
      <c r="K631">
        <v>1</v>
      </c>
      <c r="L631">
        <f t="shared" si="28"/>
        <v>-0.57599154295213262</v>
      </c>
    </row>
    <row r="632" spans="5:12" x14ac:dyDescent="0.3">
      <c r="E632">
        <v>1254</v>
      </c>
      <c r="F632">
        <v>1</v>
      </c>
      <c r="G632">
        <v>21</v>
      </c>
      <c r="H632">
        <v>2</v>
      </c>
      <c r="I632">
        <f t="shared" si="29"/>
        <v>5.5907151470155014E-2</v>
      </c>
      <c r="J632">
        <f t="shared" si="27"/>
        <v>0.51397314850654552</v>
      </c>
      <c r="K632">
        <v>0</v>
      </c>
      <c r="L632">
        <f t="shared" si="28"/>
        <v>-0.72149140662133571</v>
      </c>
    </row>
    <row r="633" spans="5:12" x14ac:dyDescent="0.3">
      <c r="E633">
        <v>1256</v>
      </c>
      <c r="F633">
        <v>1</v>
      </c>
      <c r="G633">
        <v>26</v>
      </c>
      <c r="H633">
        <v>5</v>
      </c>
      <c r="I633">
        <f t="shared" si="29"/>
        <v>0.82122764045772789</v>
      </c>
      <c r="J633">
        <f t="shared" si="27"/>
        <v>0.69449687194588039</v>
      </c>
      <c r="K633">
        <v>1</v>
      </c>
      <c r="L633">
        <f t="shared" si="28"/>
        <v>-0.36456762083549105</v>
      </c>
    </row>
    <row r="634" spans="5:12" x14ac:dyDescent="0.3">
      <c r="E634">
        <v>1257</v>
      </c>
      <c r="F634">
        <v>1</v>
      </c>
      <c r="G634">
        <v>22</v>
      </c>
      <c r="H634">
        <v>5</v>
      </c>
      <c r="I634">
        <f t="shared" si="29"/>
        <v>0.92602711629758461</v>
      </c>
      <c r="J634">
        <f t="shared" si="27"/>
        <v>0.71626857886545847</v>
      </c>
      <c r="K634">
        <v>1</v>
      </c>
      <c r="L634">
        <f t="shared" si="28"/>
        <v>-0.33370007221042569</v>
      </c>
    </row>
    <row r="635" spans="5:12" x14ac:dyDescent="0.3">
      <c r="E635">
        <v>1258</v>
      </c>
      <c r="F635">
        <v>1</v>
      </c>
      <c r="G635">
        <v>27</v>
      </c>
      <c r="H635">
        <v>3</v>
      </c>
      <c r="I635">
        <f t="shared" si="29"/>
        <v>0.19748121563950116</v>
      </c>
      <c r="J635">
        <f t="shared" si="27"/>
        <v>0.54921047850505256</v>
      </c>
      <c r="K635">
        <v>0</v>
      </c>
      <c r="L635">
        <f t="shared" si="28"/>
        <v>-0.79675474133035107</v>
      </c>
    </row>
    <row r="636" spans="5:12" x14ac:dyDescent="0.3">
      <c r="E636">
        <v>1259</v>
      </c>
      <c r="F636">
        <v>1</v>
      </c>
      <c r="G636">
        <v>27</v>
      </c>
      <c r="H636">
        <v>4</v>
      </c>
      <c r="I636">
        <f t="shared" si="29"/>
        <v>0.49625449356863238</v>
      </c>
      <c r="J636">
        <f t="shared" si="27"/>
        <v>0.62157872040419915</v>
      </c>
      <c r="K636">
        <v>0</v>
      </c>
      <c r="L636">
        <f t="shared" si="28"/>
        <v>-0.97174720766729283</v>
      </c>
    </row>
    <row r="637" spans="5:12" x14ac:dyDescent="0.3">
      <c r="E637">
        <v>1261</v>
      </c>
      <c r="F637">
        <v>1</v>
      </c>
      <c r="G637">
        <v>16</v>
      </c>
      <c r="H637">
        <v>4</v>
      </c>
      <c r="I637">
        <f t="shared" si="29"/>
        <v>0.78445305212823846</v>
      </c>
      <c r="J637">
        <f t="shared" si="27"/>
        <v>0.68663905414796056</v>
      </c>
      <c r="K637">
        <v>1</v>
      </c>
      <c r="L637">
        <f t="shared" si="28"/>
        <v>-0.37594651908104315</v>
      </c>
    </row>
    <row r="638" spans="5:12" x14ac:dyDescent="0.3">
      <c r="E638">
        <v>1264</v>
      </c>
      <c r="F638">
        <v>1</v>
      </c>
      <c r="G638">
        <v>24</v>
      </c>
      <c r="H638">
        <v>4</v>
      </c>
      <c r="I638">
        <f t="shared" si="29"/>
        <v>0.57485410044852503</v>
      </c>
      <c r="J638">
        <f t="shared" si="27"/>
        <v>0.63988247736825998</v>
      </c>
      <c r="K638">
        <v>1</v>
      </c>
      <c r="L638">
        <f t="shared" si="28"/>
        <v>-0.44647074860240293</v>
      </c>
    </row>
    <row r="639" spans="5:12" x14ac:dyDescent="0.3">
      <c r="E639">
        <v>1265</v>
      </c>
      <c r="F639">
        <v>1</v>
      </c>
      <c r="G639">
        <v>24</v>
      </c>
      <c r="H639">
        <v>2</v>
      </c>
      <c r="I639">
        <f t="shared" si="29"/>
        <v>-2.2692455409737522E-2</v>
      </c>
      <c r="J639">
        <f t="shared" si="27"/>
        <v>0.49432712958136177</v>
      </c>
      <c r="K639">
        <v>1</v>
      </c>
      <c r="L639">
        <f t="shared" si="28"/>
        <v>-0.70455777532532804</v>
      </c>
    </row>
    <row r="640" spans="5:12" x14ac:dyDescent="0.3">
      <c r="E640">
        <v>1266</v>
      </c>
      <c r="F640">
        <v>1</v>
      </c>
      <c r="G640">
        <v>22</v>
      </c>
      <c r="H640">
        <v>2</v>
      </c>
      <c r="I640">
        <f t="shared" si="29"/>
        <v>2.9707282510190836E-2</v>
      </c>
      <c r="J640">
        <f t="shared" si="27"/>
        <v>0.50742627448097111</v>
      </c>
      <c r="K640">
        <v>1</v>
      </c>
      <c r="L640">
        <f t="shared" si="28"/>
        <v>-0.67840385057786534</v>
      </c>
    </row>
    <row r="641" spans="5:12" x14ac:dyDescent="0.3">
      <c r="E641">
        <v>1267</v>
      </c>
      <c r="F641">
        <v>1</v>
      </c>
      <c r="G641">
        <v>22</v>
      </c>
      <c r="H641">
        <v>2</v>
      </c>
      <c r="I641">
        <f t="shared" si="29"/>
        <v>2.9707282510190836E-2</v>
      </c>
      <c r="J641">
        <f t="shared" si="27"/>
        <v>0.50742627448097111</v>
      </c>
      <c r="K641">
        <v>1</v>
      </c>
      <c r="L641">
        <f t="shared" si="28"/>
        <v>-0.67840385057786534</v>
      </c>
    </row>
    <row r="642" spans="5:12" x14ac:dyDescent="0.3">
      <c r="E642">
        <v>1268</v>
      </c>
      <c r="F642">
        <v>1</v>
      </c>
      <c r="G642">
        <v>25</v>
      </c>
      <c r="H642">
        <v>3</v>
      </c>
      <c r="I642">
        <f t="shared" si="29"/>
        <v>0.24988095355942963</v>
      </c>
      <c r="J642">
        <f t="shared" si="27"/>
        <v>0.56214719928249246</v>
      </c>
      <c r="K642">
        <v>0</v>
      </c>
      <c r="L642">
        <f t="shared" si="28"/>
        <v>-0.82587249651156225</v>
      </c>
    </row>
    <row r="643" spans="5:12" x14ac:dyDescent="0.3">
      <c r="E643">
        <v>1269</v>
      </c>
      <c r="F643">
        <v>1</v>
      </c>
      <c r="G643">
        <v>19</v>
      </c>
      <c r="H643">
        <v>1</v>
      </c>
      <c r="I643">
        <f t="shared" si="29"/>
        <v>-0.1904663885390479</v>
      </c>
      <c r="J643">
        <f t="shared" si="27"/>
        <v>0.45252683326646659</v>
      </c>
      <c r="K643">
        <v>0</v>
      </c>
      <c r="L643">
        <f t="shared" si="28"/>
        <v>-0.60244182902489563</v>
      </c>
    </row>
    <row r="644" spans="5:12" x14ac:dyDescent="0.3">
      <c r="E644">
        <v>1271</v>
      </c>
      <c r="F644">
        <v>1</v>
      </c>
      <c r="G644">
        <v>19</v>
      </c>
      <c r="H644">
        <v>1</v>
      </c>
      <c r="I644">
        <f t="shared" si="29"/>
        <v>-0.1904663885390479</v>
      </c>
      <c r="J644">
        <f t="shared" si="27"/>
        <v>0.45252683326646659</v>
      </c>
      <c r="K644">
        <v>0</v>
      </c>
      <c r="L644">
        <f t="shared" si="28"/>
        <v>-0.60244182902489563</v>
      </c>
    </row>
    <row r="645" spans="5:12" x14ac:dyDescent="0.3">
      <c r="E645">
        <v>1273</v>
      </c>
      <c r="F645">
        <v>1</v>
      </c>
      <c r="G645">
        <v>21</v>
      </c>
      <c r="H645">
        <v>3</v>
      </c>
      <c r="I645">
        <f t="shared" si="29"/>
        <v>0.35468042939928635</v>
      </c>
      <c r="J645">
        <f t="shared" si="27"/>
        <v>0.58775210883622442</v>
      </c>
      <c r="K645">
        <v>1</v>
      </c>
      <c r="L645">
        <f t="shared" si="28"/>
        <v>-0.53145000358672856</v>
      </c>
    </row>
    <row r="646" spans="5:12" x14ac:dyDescent="0.3">
      <c r="E646">
        <v>1274</v>
      </c>
      <c r="F646">
        <v>1</v>
      </c>
      <c r="G646">
        <v>27</v>
      </c>
      <c r="H646">
        <v>4</v>
      </c>
      <c r="I646">
        <f t="shared" si="29"/>
        <v>0.49625449356863238</v>
      </c>
      <c r="J646">
        <f t="shared" si="27"/>
        <v>0.62157872040419915</v>
      </c>
      <c r="K646">
        <v>0</v>
      </c>
      <c r="L646">
        <f t="shared" si="28"/>
        <v>-0.97174720766729283</v>
      </c>
    </row>
    <row r="647" spans="5:12" x14ac:dyDescent="0.3">
      <c r="E647">
        <v>1275</v>
      </c>
      <c r="F647">
        <v>1</v>
      </c>
      <c r="G647">
        <v>22</v>
      </c>
      <c r="H647">
        <v>3</v>
      </c>
      <c r="I647">
        <f t="shared" si="29"/>
        <v>0.32848056043932217</v>
      </c>
      <c r="J647">
        <f t="shared" si="27"/>
        <v>0.58138962792863169</v>
      </c>
      <c r="K647">
        <v>0</v>
      </c>
      <c r="L647">
        <f t="shared" si="28"/>
        <v>-0.87081469127584965</v>
      </c>
    </row>
    <row r="648" spans="5:12" x14ac:dyDescent="0.3">
      <c r="E648">
        <v>1276</v>
      </c>
      <c r="F648">
        <v>1</v>
      </c>
      <c r="G648">
        <v>24</v>
      </c>
      <c r="H648">
        <v>1</v>
      </c>
      <c r="I648">
        <f t="shared" si="29"/>
        <v>-0.3214657333388688</v>
      </c>
      <c r="J648">
        <f t="shared" si="27"/>
        <v>0.42031857899594743</v>
      </c>
      <c r="K648">
        <v>0</v>
      </c>
      <c r="L648">
        <f t="shared" si="28"/>
        <v>-0.54527660047891302</v>
      </c>
    </row>
    <row r="649" spans="5:12" x14ac:dyDescent="0.3">
      <c r="E649">
        <v>1277</v>
      </c>
      <c r="F649">
        <v>1</v>
      </c>
      <c r="G649">
        <v>18</v>
      </c>
      <c r="H649">
        <v>2</v>
      </c>
      <c r="I649">
        <f t="shared" si="29"/>
        <v>0.13450675835004761</v>
      </c>
      <c r="J649">
        <f t="shared" si="27"/>
        <v>0.53357608311344762</v>
      </c>
      <c r="K649">
        <v>1</v>
      </c>
      <c r="L649">
        <f t="shared" si="28"/>
        <v>-0.6281536071366578</v>
      </c>
    </row>
    <row r="650" spans="5:12" x14ac:dyDescent="0.3">
      <c r="E650">
        <v>1278</v>
      </c>
      <c r="F650">
        <v>1</v>
      </c>
      <c r="G650">
        <v>21</v>
      </c>
      <c r="H650">
        <v>1</v>
      </c>
      <c r="I650">
        <f t="shared" si="29"/>
        <v>-0.24286612645897626</v>
      </c>
      <c r="J650">
        <f t="shared" si="27"/>
        <v>0.43958016026795405</v>
      </c>
      <c r="K650">
        <v>1</v>
      </c>
      <c r="L650">
        <f t="shared" si="28"/>
        <v>-0.82193518879970473</v>
      </c>
    </row>
    <row r="651" spans="5:12" x14ac:dyDescent="0.3">
      <c r="E651">
        <v>1281</v>
      </c>
      <c r="F651">
        <v>1</v>
      </c>
      <c r="G651">
        <v>20</v>
      </c>
      <c r="H651">
        <v>4</v>
      </c>
      <c r="I651">
        <f t="shared" si="29"/>
        <v>0.67965357628838174</v>
      </c>
      <c r="J651">
        <f t="shared" si="27"/>
        <v>0.66366137483603294</v>
      </c>
      <c r="K651">
        <v>1</v>
      </c>
      <c r="L651">
        <f t="shared" si="28"/>
        <v>-0.40998323724511332</v>
      </c>
    </row>
    <row r="652" spans="5:12" x14ac:dyDescent="0.3">
      <c r="E652">
        <v>1283</v>
      </c>
      <c r="F652">
        <v>1</v>
      </c>
      <c r="G652">
        <v>27</v>
      </c>
      <c r="H652">
        <v>4</v>
      </c>
      <c r="I652">
        <f t="shared" si="29"/>
        <v>0.49625449356863238</v>
      </c>
      <c r="J652">
        <f t="shared" ref="J652:J715" si="30">EXP(I652)/(1+EXP(I652))</f>
        <v>0.62157872040419915</v>
      </c>
      <c r="K652">
        <v>1</v>
      </c>
      <c r="L652">
        <f t="shared" ref="L652:L715" si="31">IF(K652=1,LN(J652),LN(1-J652))</f>
        <v>-0.47549271409866006</v>
      </c>
    </row>
    <row r="653" spans="5:12" x14ac:dyDescent="0.3">
      <c r="E653">
        <v>1286</v>
      </c>
      <c r="F653">
        <v>1</v>
      </c>
      <c r="G653">
        <v>21</v>
      </c>
      <c r="H653">
        <v>3</v>
      </c>
      <c r="I653">
        <f t="shared" ref="I653:I716" si="32">$H$5+$H$6*G653+H653*$H$7</f>
        <v>0.35468042939928635</v>
      </c>
      <c r="J653">
        <f t="shared" si="30"/>
        <v>0.58775210883622442</v>
      </c>
      <c r="K653">
        <v>1</v>
      </c>
      <c r="L653">
        <f t="shared" si="31"/>
        <v>-0.53145000358672856</v>
      </c>
    </row>
    <row r="654" spans="5:12" x14ac:dyDescent="0.3">
      <c r="E654">
        <v>1288</v>
      </c>
      <c r="F654">
        <v>1</v>
      </c>
      <c r="G654">
        <v>23</v>
      </c>
      <c r="H654">
        <v>3</v>
      </c>
      <c r="I654">
        <f t="shared" si="32"/>
        <v>0.30228069147935799</v>
      </c>
      <c r="J654">
        <f t="shared" si="30"/>
        <v>0.57499995591631936</v>
      </c>
      <c r="K654">
        <v>1</v>
      </c>
      <c r="L654">
        <f t="shared" si="31"/>
        <v>-0.55338531485206022</v>
      </c>
    </row>
    <row r="655" spans="5:12" x14ac:dyDescent="0.3">
      <c r="E655">
        <v>1290</v>
      </c>
      <c r="F655">
        <v>1</v>
      </c>
      <c r="G655">
        <v>19</v>
      </c>
      <c r="H655">
        <v>5</v>
      </c>
      <c r="I655">
        <f t="shared" si="32"/>
        <v>1.004626723177477</v>
      </c>
      <c r="J655">
        <f t="shared" si="30"/>
        <v>0.73196727456149024</v>
      </c>
      <c r="K655">
        <v>1</v>
      </c>
      <c r="L655">
        <f t="shared" si="31"/>
        <v>-0.31201947290341803</v>
      </c>
    </row>
    <row r="656" spans="5:12" x14ac:dyDescent="0.3">
      <c r="E656">
        <v>1291</v>
      </c>
      <c r="F656">
        <v>1</v>
      </c>
      <c r="G656">
        <v>18</v>
      </c>
      <c r="H656">
        <v>2</v>
      </c>
      <c r="I656">
        <f t="shared" si="32"/>
        <v>0.13450675835004761</v>
      </c>
      <c r="J656">
        <f t="shared" si="30"/>
        <v>0.53357608311344762</v>
      </c>
      <c r="K656">
        <v>1</v>
      </c>
      <c r="L656">
        <f t="shared" si="31"/>
        <v>-0.6281536071366578</v>
      </c>
    </row>
    <row r="657" spans="5:12" x14ac:dyDescent="0.3">
      <c r="E657">
        <v>1297</v>
      </c>
      <c r="F657">
        <v>1</v>
      </c>
      <c r="G657">
        <v>21</v>
      </c>
      <c r="H657">
        <v>4</v>
      </c>
      <c r="I657">
        <f t="shared" si="32"/>
        <v>0.65345370732841757</v>
      </c>
      <c r="J657">
        <f t="shared" si="30"/>
        <v>0.65778832514362162</v>
      </c>
      <c r="K657">
        <v>1</v>
      </c>
      <c r="L657">
        <f t="shared" si="31"/>
        <v>-0.41887209372213979</v>
      </c>
    </row>
    <row r="658" spans="5:12" x14ac:dyDescent="0.3">
      <c r="E658">
        <v>1300</v>
      </c>
      <c r="F658">
        <v>1</v>
      </c>
      <c r="G658">
        <v>22</v>
      </c>
      <c r="H658">
        <v>2</v>
      </c>
      <c r="I658">
        <f t="shared" si="32"/>
        <v>2.9707282510190836E-2</v>
      </c>
      <c r="J658">
        <f t="shared" si="30"/>
        <v>0.50742627448097111</v>
      </c>
      <c r="K658">
        <v>0</v>
      </c>
      <c r="L658">
        <f t="shared" si="31"/>
        <v>-0.7081111330880564</v>
      </c>
    </row>
    <row r="659" spans="5:12" x14ac:dyDescent="0.3">
      <c r="E659">
        <v>1301</v>
      </c>
      <c r="F659">
        <v>1</v>
      </c>
      <c r="G659">
        <v>26</v>
      </c>
      <c r="H659">
        <v>5</v>
      </c>
      <c r="I659">
        <f t="shared" si="32"/>
        <v>0.82122764045772789</v>
      </c>
      <c r="J659">
        <f t="shared" si="30"/>
        <v>0.69449687194588039</v>
      </c>
      <c r="K659">
        <v>1</v>
      </c>
      <c r="L659">
        <f t="shared" si="31"/>
        <v>-0.36456762083549105</v>
      </c>
    </row>
    <row r="660" spans="5:12" x14ac:dyDescent="0.3">
      <c r="E660">
        <v>1302</v>
      </c>
      <c r="F660">
        <v>1</v>
      </c>
      <c r="G660">
        <v>20</v>
      </c>
      <c r="H660">
        <v>3</v>
      </c>
      <c r="I660">
        <f t="shared" si="32"/>
        <v>0.38088029835925052</v>
      </c>
      <c r="J660">
        <f t="shared" si="30"/>
        <v>0.59408540263706633</v>
      </c>
      <c r="K660">
        <v>1</v>
      </c>
      <c r="L660">
        <f t="shared" si="31"/>
        <v>-0.52073219447091967</v>
      </c>
    </row>
    <row r="661" spans="5:12" x14ac:dyDescent="0.3">
      <c r="E661">
        <v>1305</v>
      </c>
      <c r="F661">
        <v>1</v>
      </c>
      <c r="G661">
        <v>22</v>
      </c>
      <c r="H661">
        <v>3</v>
      </c>
      <c r="I661">
        <f t="shared" si="32"/>
        <v>0.32848056043932217</v>
      </c>
      <c r="J661">
        <f t="shared" si="30"/>
        <v>0.58138962792863169</v>
      </c>
      <c r="K661">
        <v>1</v>
      </c>
      <c r="L661">
        <f t="shared" si="31"/>
        <v>-0.54233413083652793</v>
      </c>
    </row>
    <row r="662" spans="5:12" x14ac:dyDescent="0.3">
      <c r="E662">
        <v>1306</v>
      </c>
      <c r="F662">
        <v>1</v>
      </c>
      <c r="G662">
        <v>30</v>
      </c>
      <c r="H662">
        <v>3</v>
      </c>
      <c r="I662">
        <f t="shared" si="32"/>
        <v>0.11888160875960863</v>
      </c>
      <c r="J662">
        <f t="shared" si="30"/>
        <v>0.52968544878841084</v>
      </c>
      <c r="K662">
        <v>1</v>
      </c>
      <c r="L662">
        <f t="shared" si="31"/>
        <v>-0.63547194147462105</v>
      </c>
    </row>
    <row r="663" spans="5:12" x14ac:dyDescent="0.3">
      <c r="E663">
        <v>1307</v>
      </c>
      <c r="F663">
        <v>1</v>
      </c>
      <c r="G663">
        <v>24</v>
      </c>
      <c r="H663">
        <v>3</v>
      </c>
      <c r="I663">
        <f t="shared" si="32"/>
        <v>0.27608082251939381</v>
      </c>
      <c r="J663">
        <f t="shared" si="30"/>
        <v>0.56858512463482958</v>
      </c>
      <c r="K663">
        <v>0</v>
      </c>
      <c r="L663">
        <f t="shared" si="31"/>
        <v>-0.84068506401476517</v>
      </c>
    </row>
    <row r="664" spans="5:12" x14ac:dyDescent="0.3">
      <c r="E664">
        <v>1308</v>
      </c>
      <c r="F664">
        <v>1</v>
      </c>
      <c r="G664">
        <v>26</v>
      </c>
      <c r="H664">
        <v>2</v>
      </c>
      <c r="I664">
        <f t="shared" si="32"/>
        <v>-7.5092193329665879E-2</v>
      </c>
      <c r="J664">
        <f t="shared" si="30"/>
        <v>0.48123576821018749</v>
      </c>
      <c r="K664">
        <v>0</v>
      </c>
      <c r="L664">
        <f t="shared" si="31"/>
        <v>-0.65630577303801352</v>
      </c>
    </row>
    <row r="665" spans="5:12" x14ac:dyDescent="0.3">
      <c r="E665">
        <v>1312</v>
      </c>
      <c r="F665">
        <v>1</v>
      </c>
      <c r="G665">
        <v>20</v>
      </c>
      <c r="H665">
        <v>2</v>
      </c>
      <c r="I665">
        <f t="shared" si="32"/>
        <v>8.2107020430119193E-2</v>
      </c>
      <c r="J665">
        <f t="shared" si="30"/>
        <v>0.52051523100911756</v>
      </c>
      <c r="K665">
        <v>0</v>
      </c>
      <c r="L665">
        <f t="shared" si="31"/>
        <v>-0.73504314952000871</v>
      </c>
    </row>
    <row r="666" spans="5:12" x14ac:dyDescent="0.3">
      <c r="E666">
        <v>1314</v>
      </c>
      <c r="F666">
        <v>1</v>
      </c>
      <c r="G666">
        <v>22</v>
      </c>
      <c r="H666">
        <v>6</v>
      </c>
      <c r="I666">
        <f t="shared" si="32"/>
        <v>1.224800394226716</v>
      </c>
      <c r="J666">
        <f t="shared" si="30"/>
        <v>0.77290722617139118</v>
      </c>
      <c r="K666">
        <v>1</v>
      </c>
      <c r="L666">
        <f t="shared" si="31"/>
        <v>-0.25759625548697107</v>
      </c>
    </row>
    <row r="667" spans="5:12" x14ac:dyDescent="0.3">
      <c r="E667">
        <v>1315</v>
      </c>
      <c r="F667">
        <v>1</v>
      </c>
      <c r="G667">
        <v>23</v>
      </c>
      <c r="H667">
        <v>2</v>
      </c>
      <c r="I667">
        <f t="shared" si="32"/>
        <v>3.5074135502266568E-3</v>
      </c>
      <c r="J667">
        <f t="shared" si="30"/>
        <v>0.50087685248864056</v>
      </c>
      <c r="K667">
        <v>0</v>
      </c>
      <c r="L667">
        <f t="shared" si="31"/>
        <v>-0.69490242507799693</v>
      </c>
    </row>
    <row r="668" spans="5:12" x14ac:dyDescent="0.3">
      <c r="E668">
        <v>1316</v>
      </c>
      <c r="F668">
        <v>1</v>
      </c>
      <c r="G668">
        <v>22</v>
      </c>
      <c r="H668">
        <v>2</v>
      </c>
      <c r="I668">
        <f t="shared" si="32"/>
        <v>2.9707282510190836E-2</v>
      </c>
      <c r="J668">
        <f t="shared" si="30"/>
        <v>0.50742627448097111</v>
      </c>
      <c r="K668">
        <v>1</v>
      </c>
      <c r="L668">
        <f t="shared" si="31"/>
        <v>-0.67840385057786534</v>
      </c>
    </row>
    <row r="669" spans="5:12" x14ac:dyDescent="0.3">
      <c r="E669">
        <v>1318</v>
      </c>
      <c r="F669">
        <v>1</v>
      </c>
      <c r="G669">
        <v>22</v>
      </c>
      <c r="H669">
        <v>3</v>
      </c>
      <c r="I669">
        <f t="shared" si="32"/>
        <v>0.32848056043932217</v>
      </c>
      <c r="J669">
        <f t="shared" si="30"/>
        <v>0.58138962792863169</v>
      </c>
      <c r="K669">
        <v>0</v>
      </c>
      <c r="L669">
        <f t="shared" si="31"/>
        <v>-0.87081469127584965</v>
      </c>
    </row>
    <row r="670" spans="5:12" x14ac:dyDescent="0.3">
      <c r="E670">
        <v>1319</v>
      </c>
      <c r="F670">
        <v>1</v>
      </c>
      <c r="G670">
        <v>26</v>
      </c>
      <c r="H670">
        <v>2</v>
      </c>
      <c r="I670">
        <f t="shared" si="32"/>
        <v>-7.5092193329665879E-2</v>
      </c>
      <c r="J670">
        <f t="shared" si="30"/>
        <v>0.48123576821018749</v>
      </c>
      <c r="K670">
        <v>1</v>
      </c>
      <c r="L670">
        <f t="shared" si="31"/>
        <v>-0.73139796636767929</v>
      </c>
    </row>
    <row r="671" spans="5:12" x14ac:dyDescent="0.3">
      <c r="E671">
        <v>1320</v>
      </c>
      <c r="F671">
        <v>1</v>
      </c>
      <c r="G671">
        <v>21</v>
      </c>
      <c r="H671">
        <v>5</v>
      </c>
      <c r="I671">
        <f t="shared" si="32"/>
        <v>0.95222698525754879</v>
      </c>
      <c r="J671">
        <f t="shared" si="30"/>
        <v>0.72156282213382228</v>
      </c>
      <c r="K671">
        <v>1</v>
      </c>
      <c r="L671">
        <f t="shared" si="31"/>
        <v>-0.3263358329941709</v>
      </c>
    </row>
    <row r="672" spans="5:12" x14ac:dyDescent="0.3">
      <c r="E672">
        <v>1324</v>
      </c>
      <c r="F672">
        <v>1</v>
      </c>
      <c r="G672">
        <v>23</v>
      </c>
      <c r="H672">
        <v>4</v>
      </c>
      <c r="I672">
        <f t="shared" si="32"/>
        <v>0.60105396940848921</v>
      </c>
      <c r="J672">
        <f t="shared" si="30"/>
        <v>0.64589740078187974</v>
      </c>
      <c r="K672">
        <v>0</v>
      </c>
      <c r="L672">
        <f t="shared" si="31"/>
        <v>-1.0381685795406961</v>
      </c>
    </row>
    <row r="673" spans="5:12" x14ac:dyDescent="0.3">
      <c r="E673">
        <v>1325</v>
      </c>
      <c r="F673">
        <v>1</v>
      </c>
      <c r="G673">
        <v>18</v>
      </c>
      <c r="H673">
        <v>3</v>
      </c>
      <c r="I673">
        <f t="shared" si="32"/>
        <v>0.43328003627917894</v>
      </c>
      <c r="J673">
        <f t="shared" si="30"/>
        <v>0.60665663820499027</v>
      </c>
      <c r="K673">
        <v>1</v>
      </c>
      <c r="L673">
        <f t="shared" si="31"/>
        <v>-0.49979231814736952</v>
      </c>
    </row>
    <row r="674" spans="5:12" x14ac:dyDescent="0.3">
      <c r="E674">
        <v>1326</v>
      </c>
      <c r="F674">
        <v>1</v>
      </c>
      <c r="G674">
        <v>33</v>
      </c>
      <c r="H674">
        <v>7</v>
      </c>
      <c r="I674">
        <f t="shared" si="32"/>
        <v>1.235375113596241</v>
      </c>
      <c r="J674">
        <f t="shared" si="30"/>
        <v>0.77475796000879538</v>
      </c>
      <c r="K674">
        <v>1</v>
      </c>
      <c r="L674">
        <f t="shared" si="31"/>
        <v>-0.25520460807368062</v>
      </c>
    </row>
    <row r="675" spans="5:12" x14ac:dyDescent="0.3">
      <c r="E675">
        <v>1329</v>
      </c>
      <c r="F675">
        <v>1</v>
      </c>
      <c r="G675">
        <v>20</v>
      </c>
      <c r="H675">
        <v>4</v>
      </c>
      <c r="I675">
        <f t="shared" si="32"/>
        <v>0.67965357628838174</v>
      </c>
      <c r="J675">
        <f t="shared" si="30"/>
        <v>0.66366137483603294</v>
      </c>
      <c r="K675">
        <v>1</v>
      </c>
      <c r="L675">
        <f t="shared" si="31"/>
        <v>-0.40998323724511332</v>
      </c>
    </row>
    <row r="676" spans="5:12" x14ac:dyDescent="0.3">
      <c r="E676">
        <v>1333</v>
      </c>
      <c r="F676">
        <v>1</v>
      </c>
      <c r="G676">
        <v>20</v>
      </c>
      <c r="H676">
        <v>3</v>
      </c>
      <c r="I676">
        <f t="shared" si="32"/>
        <v>0.38088029835925052</v>
      </c>
      <c r="J676">
        <f t="shared" si="30"/>
        <v>0.59408540263706633</v>
      </c>
      <c r="K676">
        <v>1</v>
      </c>
      <c r="L676">
        <f t="shared" si="31"/>
        <v>-0.52073219447091967</v>
      </c>
    </row>
    <row r="677" spans="5:12" x14ac:dyDescent="0.3">
      <c r="E677">
        <v>1335</v>
      </c>
      <c r="F677">
        <v>1</v>
      </c>
      <c r="G677">
        <v>23</v>
      </c>
      <c r="H677">
        <v>4</v>
      </c>
      <c r="I677">
        <f t="shared" si="32"/>
        <v>0.60105396940848921</v>
      </c>
      <c r="J677">
        <f t="shared" si="30"/>
        <v>0.64589740078187974</v>
      </c>
      <c r="K677">
        <v>0</v>
      </c>
      <c r="L677">
        <f t="shared" si="31"/>
        <v>-1.0381685795406961</v>
      </c>
    </row>
    <row r="678" spans="5:12" x14ac:dyDescent="0.3">
      <c r="E678">
        <v>1338</v>
      </c>
      <c r="F678">
        <v>1</v>
      </c>
      <c r="G678">
        <v>19</v>
      </c>
      <c r="H678">
        <v>3</v>
      </c>
      <c r="I678">
        <f t="shared" si="32"/>
        <v>0.4070801673192147</v>
      </c>
      <c r="J678">
        <f t="shared" si="30"/>
        <v>0.60038755153454315</v>
      </c>
      <c r="K678">
        <v>0</v>
      </c>
      <c r="L678">
        <f t="shared" si="31"/>
        <v>-0.91726008037700379</v>
      </c>
    </row>
    <row r="679" spans="5:12" x14ac:dyDescent="0.3">
      <c r="E679">
        <v>1340</v>
      </c>
      <c r="F679">
        <v>1</v>
      </c>
      <c r="G679">
        <v>18</v>
      </c>
      <c r="H679">
        <v>9</v>
      </c>
      <c r="I679">
        <f t="shared" si="32"/>
        <v>2.2259197038539669</v>
      </c>
      <c r="J679">
        <f t="shared" si="30"/>
        <v>0.90255308180073723</v>
      </c>
      <c r="K679">
        <v>1</v>
      </c>
      <c r="L679">
        <f t="shared" si="31"/>
        <v>-0.10252777410500884</v>
      </c>
    </row>
    <row r="680" spans="5:12" x14ac:dyDescent="0.3">
      <c r="E680">
        <v>1341</v>
      </c>
      <c r="F680">
        <v>1</v>
      </c>
      <c r="G680">
        <v>27</v>
      </c>
      <c r="H680">
        <v>8</v>
      </c>
      <c r="I680">
        <f t="shared" si="32"/>
        <v>1.6913476052851575</v>
      </c>
      <c r="J680">
        <f t="shared" si="30"/>
        <v>0.84440130088175225</v>
      </c>
      <c r="K680">
        <v>1</v>
      </c>
      <c r="L680">
        <f t="shared" si="31"/>
        <v>-0.16912742241020956</v>
      </c>
    </row>
    <row r="681" spans="5:12" x14ac:dyDescent="0.3">
      <c r="E681">
        <v>1344</v>
      </c>
      <c r="F681">
        <v>1</v>
      </c>
      <c r="G681">
        <v>30</v>
      </c>
      <c r="H681">
        <v>3</v>
      </c>
      <c r="I681">
        <f t="shared" si="32"/>
        <v>0.11888160875960863</v>
      </c>
      <c r="J681">
        <f t="shared" si="30"/>
        <v>0.52968544878841084</v>
      </c>
      <c r="K681">
        <v>0</v>
      </c>
      <c r="L681">
        <f t="shared" si="31"/>
        <v>-0.75435355023422945</v>
      </c>
    </row>
    <row r="682" spans="5:12" x14ac:dyDescent="0.3">
      <c r="E682">
        <v>1345</v>
      </c>
      <c r="F682">
        <v>1</v>
      </c>
      <c r="G682">
        <v>22</v>
      </c>
      <c r="H682">
        <v>1</v>
      </c>
      <c r="I682">
        <f t="shared" si="32"/>
        <v>-0.26906599541894044</v>
      </c>
      <c r="J682">
        <f t="shared" si="30"/>
        <v>0.43313640615064292</v>
      </c>
      <c r="K682">
        <v>0</v>
      </c>
      <c r="L682">
        <f t="shared" si="31"/>
        <v>-0.56763657941883805</v>
      </c>
    </row>
    <row r="683" spans="5:12" x14ac:dyDescent="0.3">
      <c r="E683">
        <v>1347</v>
      </c>
      <c r="F683">
        <v>1</v>
      </c>
      <c r="G683">
        <v>21</v>
      </c>
      <c r="H683">
        <v>2</v>
      </c>
      <c r="I683">
        <f t="shared" si="32"/>
        <v>5.5907151470155014E-2</v>
      </c>
      <c r="J683">
        <f t="shared" si="30"/>
        <v>0.51397314850654552</v>
      </c>
      <c r="K683">
        <v>0</v>
      </c>
      <c r="L683">
        <f t="shared" si="31"/>
        <v>-0.72149140662133571</v>
      </c>
    </row>
    <row r="684" spans="5:12" x14ac:dyDescent="0.3">
      <c r="E684">
        <v>1349</v>
      </c>
      <c r="F684">
        <v>1</v>
      </c>
      <c r="G684">
        <v>17</v>
      </c>
      <c r="H684">
        <v>1</v>
      </c>
      <c r="I684">
        <f t="shared" si="32"/>
        <v>-0.13806665061911949</v>
      </c>
      <c r="J684">
        <f t="shared" si="30"/>
        <v>0.4655380638948694</v>
      </c>
      <c r="K684">
        <v>1</v>
      </c>
      <c r="L684">
        <f t="shared" si="31"/>
        <v>-0.76456141569420211</v>
      </c>
    </row>
    <row r="685" spans="5:12" x14ac:dyDescent="0.3">
      <c r="E685">
        <v>1350</v>
      </c>
      <c r="F685">
        <v>1</v>
      </c>
      <c r="G685">
        <v>18</v>
      </c>
      <c r="H685">
        <v>6</v>
      </c>
      <c r="I685">
        <f t="shared" si="32"/>
        <v>1.3295998700665728</v>
      </c>
      <c r="J685">
        <f t="shared" si="30"/>
        <v>0.79077444090199478</v>
      </c>
      <c r="K685">
        <v>1</v>
      </c>
      <c r="L685">
        <f t="shared" si="31"/>
        <v>-0.23474250876693001</v>
      </c>
    </row>
    <row r="686" spans="5:12" x14ac:dyDescent="0.3">
      <c r="E686">
        <v>1352</v>
      </c>
      <c r="F686">
        <v>1</v>
      </c>
      <c r="G686">
        <v>23</v>
      </c>
      <c r="H686">
        <v>6</v>
      </c>
      <c r="I686">
        <f t="shared" si="32"/>
        <v>1.1986005252667518</v>
      </c>
      <c r="J686">
        <f t="shared" si="30"/>
        <v>0.76827573117251236</v>
      </c>
      <c r="K686">
        <v>1</v>
      </c>
      <c r="L686">
        <f t="shared" si="31"/>
        <v>-0.2636065853042967</v>
      </c>
    </row>
    <row r="687" spans="5:12" x14ac:dyDescent="0.3">
      <c r="E687">
        <v>1355</v>
      </c>
      <c r="F687">
        <v>1</v>
      </c>
      <c r="G687">
        <v>21</v>
      </c>
      <c r="H687">
        <v>1</v>
      </c>
      <c r="I687">
        <f t="shared" si="32"/>
        <v>-0.24286612645897626</v>
      </c>
      <c r="J687">
        <f t="shared" si="30"/>
        <v>0.43958016026795405</v>
      </c>
      <c r="K687">
        <v>1</v>
      </c>
      <c r="L687">
        <f t="shared" si="31"/>
        <v>-0.82193518879970473</v>
      </c>
    </row>
    <row r="688" spans="5:12" x14ac:dyDescent="0.3">
      <c r="E688">
        <v>1357</v>
      </c>
      <c r="F688">
        <v>1</v>
      </c>
      <c r="G688">
        <v>15</v>
      </c>
      <c r="H688">
        <v>2</v>
      </c>
      <c r="I688">
        <f t="shared" si="32"/>
        <v>0.21310636522994014</v>
      </c>
      <c r="J688">
        <f t="shared" si="30"/>
        <v>0.55307587609936115</v>
      </c>
      <c r="K688">
        <v>1</v>
      </c>
      <c r="L688">
        <f t="shared" si="31"/>
        <v>-0.59226007873570075</v>
      </c>
    </row>
    <row r="689" spans="5:12" x14ac:dyDescent="0.3">
      <c r="E689">
        <v>1358</v>
      </c>
      <c r="F689">
        <v>1</v>
      </c>
      <c r="G689">
        <v>18</v>
      </c>
      <c r="H689">
        <v>4</v>
      </c>
      <c r="I689">
        <f t="shared" si="32"/>
        <v>0.7320533142083101</v>
      </c>
      <c r="J689">
        <f t="shared" si="30"/>
        <v>0.67525569642275396</v>
      </c>
      <c r="K689">
        <v>1</v>
      </c>
      <c r="L689">
        <f t="shared" si="31"/>
        <v>-0.39266385032462642</v>
      </c>
    </row>
    <row r="690" spans="5:12" x14ac:dyDescent="0.3">
      <c r="E690">
        <v>1359</v>
      </c>
      <c r="F690">
        <v>1</v>
      </c>
      <c r="G690">
        <v>26</v>
      </c>
      <c r="H690">
        <v>1</v>
      </c>
      <c r="I690">
        <f t="shared" si="32"/>
        <v>-0.37386547125879716</v>
      </c>
      <c r="J690">
        <f t="shared" si="30"/>
        <v>0.40760731868938471</v>
      </c>
      <c r="K690">
        <v>0</v>
      </c>
      <c r="L690">
        <f t="shared" si="31"/>
        <v>-0.52358555096829373</v>
      </c>
    </row>
    <row r="691" spans="5:12" x14ac:dyDescent="0.3">
      <c r="E691">
        <v>1362</v>
      </c>
      <c r="F691">
        <v>1</v>
      </c>
      <c r="G691">
        <v>23</v>
      </c>
      <c r="H691">
        <v>0</v>
      </c>
      <c r="I691">
        <f t="shared" si="32"/>
        <v>-0.59403914230803589</v>
      </c>
      <c r="J691">
        <f t="shared" si="30"/>
        <v>0.35570862511542012</v>
      </c>
      <c r="K691">
        <v>1</v>
      </c>
      <c r="L691">
        <f t="shared" si="31"/>
        <v>-1.0336433520354598</v>
      </c>
    </row>
    <row r="692" spans="5:12" x14ac:dyDescent="0.3">
      <c r="E692">
        <v>1365</v>
      </c>
      <c r="F692">
        <v>1</v>
      </c>
      <c r="G692">
        <v>32</v>
      </c>
      <c r="H692">
        <v>3</v>
      </c>
      <c r="I692">
        <f t="shared" si="32"/>
        <v>6.6481870839680268E-2</v>
      </c>
      <c r="J692">
        <f t="shared" si="30"/>
        <v>0.51661434876489098</v>
      </c>
      <c r="K692">
        <v>1</v>
      </c>
      <c r="L692">
        <f t="shared" si="31"/>
        <v>-0.66045862331919014</v>
      </c>
    </row>
    <row r="693" spans="5:12" x14ac:dyDescent="0.3">
      <c r="E693">
        <v>1366</v>
      </c>
      <c r="F693">
        <v>1</v>
      </c>
      <c r="G693">
        <v>21</v>
      </c>
      <c r="H693">
        <v>2</v>
      </c>
      <c r="I693">
        <f t="shared" si="32"/>
        <v>5.5907151470155014E-2</v>
      </c>
      <c r="J693">
        <f t="shared" si="30"/>
        <v>0.51397314850654552</v>
      </c>
      <c r="K693">
        <v>0</v>
      </c>
      <c r="L693">
        <f t="shared" si="31"/>
        <v>-0.72149140662133571</v>
      </c>
    </row>
    <row r="694" spans="5:12" x14ac:dyDescent="0.3">
      <c r="E694">
        <v>1367</v>
      </c>
      <c r="F694">
        <v>1</v>
      </c>
      <c r="G694">
        <v>27</v>
      </c>
      <c r="H694">
        <v>3</v>
      </c>
      <c r="I694">
        <f t="shared" si="32"/>
        <v>0.19748121563950116</v>
      </c>
      <c r="J694">
        <f t="shared" si="30"/>
        <v>0.54921047850505256</v>
      </c>
      <c r="K694">
        <v>1</v>
      </c>
      <c r="L694">
        <f t="shared" si="31"/>
        <v>-0.59927352569085002</v>
      </c>
    </row>
    <row r="695" spans="5:12" x14ac:dyDescent="0.3">
      <c r="E695">
        <v>1368</v>
      </c>
      <c r="F695">
        <v>1</v>
      </c>
      <c r="G695">
        <v>23</v>
      </c>
      <c r="H695">
        <v>5</v>
      </c>
      <c r="I695">
        <f t="shared" si="32"/>
        <v>0.89982724733762043</v>
      </c>
      <c r="J695">
        <f t="shared" si="30"/>
        <v>0.71091400060611132</v>
      </c>
      <c r="K695">
        <v>1</v>
      </c>
      <c r="L695">
        <f t="shared" si="31"/>
        <v>-0.34120381204156847</v>
      </c>
    </row>
    <row r="696" spans="5:12" x14ac:dyDescent="0.3">
      <c r="E696">
        <v>1369</v>
      </c>
      <c r="F696">
        <v>1</v>
      </c>
      <c r="G696">
        <v>26</v>
      </c>
      <c r="H696">
        <v>5</v>
      </c>
      <c r="I696">
        <f t="shared" si="32"/>
        <v>0.82122764045772789</v>
      </c>
      <c r="J696">
        <f t="shared" si="30"/>
        <v>0.69449687194588039</v>
      </c>
      <c r="K696">
        <v>1</v>
      </c>
      <c r="L696">
        <f t="shared" si="31"/>
        <v>-0.36456762083549105</v>
      </c>
    </row>
    <row r="697" spans="5:12" x14ac:dyDescent="0.3">
      <c r="E697">
        <v>1373</v>
      </c>
      <c r="F697">
        <v>1</v>
      </c>
      <c r="G697">
        <v>23</v>
      </c>
      <c r="H697">
        <v>0</v>
      </c>
      <c r="I697">
        <f t="shared" si="32"/>
        <v>-0.59403914230803589</v>
      </c>
      <c r="J697">
        <f t="shared" si="30"/>
        <v>0.35570862511542012</v>
      </c>
      <c r="K697">
        <v>0</v>
      </c>
      <c r="L697">
        <f t="shared" si="31"/>
        <v>-0.43960420972742387</v>
      </c>
    </row>
    <row r="698" spans="5:12" x14ac:dyDescent="0.3">
      <c r="E698">
        <v>1374</v>
      </c>
      <c r="F698">
        <v>1</v>
      </c>
      <c r="G698">
        <v>21</v>
      </c>
      <c r="H698">
        <v>2</v>
      </c>
      <c r="I698">
        <f t="shared" si="32"/>
        <v>5.5907151470155014E-2</v>
      </c>
      <c r="J698">
        <f t="shared" si="30"/>
        <v>0.51397314850654552</v>
      </c>
      <c r="K698">
        <v>1</v>
      </c>
      <c r="L698">
        <f t="shared" si="31"/>
        <v>-0.66558425515118091</v>
      </c>
    </row>
    <row r="699" spans="5:12" x14ac:dyDescent="0.3">
      <c r="E699">
        <v>1378</v>
      </c>
      <c r="F699">
        <v>1</v>
      </c>
      <c r="G699">
        <v>16</v>
      </c>
      <c r="H699">
        <v>2</v>
      </c>
      <c r="I699">
        <f t="shared" si="32"/>
        <v>0.18690649626997596</v>
      </c>
      <c r="J699">
        <f t="shared" si="30"/>
        <v>0.54659106845853811</v>
      </c>
      <c r="K699">
        <v>0</v>
      </c>
      <c r="L699">
        <f t="shared" si="31"/>
        <v>-0.7909608420699531</v>
      </c>
    </row>
    <row r="700" spans="5:12" x14ac:dyDescent="0.3">
      <c r="E700">
        <v>1390</v>
      </c>
      <c r="F700">
        <v>1</v>
      </c>
      <c r="G700">
        <v>22</v>
      </c>
      <c r="H700">
        <v>4</v>
      </c>
      <c r="I700">
        <f t="shared" si="32"/>
        <v>0.62725383836845339</v>
      </c>
      <c r="J700">
        <f t="shared" si="30"/>
        <v>0.65186651790725514</v>
      </c>
      <c r="K700">
        <v>1</v>
      </c>
      <c r="L700">
        <f t="shared" si="31"/>
        <v>-0.42791546515105666</v>
      </c>
    </row>
    <row r="701" spans="5:12" x14ac:dyDescent="0.3">
      <c r="E701">
        <v>1392</v>
      </c>
      <c r="F701">
        <v>1</v>
      </c>
      <c r="G701">
        <v>22</v>
      </c>
      <c r="H701">
        <v>2</v>
      </c>
      <c r="I701">
        <f t="shared" si="32"/>
        <v>2.9707282510190836E-2</v>
      </c>
      <c r="J701">
        <f t="shared" si="30"/>
        <v>0.50742627448097111</v>
      </c>
      <c r="K701">
        <v>0</v>
      </c>
      <c r="L701">
        <f t="shared" si="31"/>
        <v>-0.7081111330880564</v>
      </c>
    </row>
    <row r="702" spans="5:12" x14ac:dyDescent="0.3">
      <c r="E702">
        <v>1393</v>
      </c>
      <c r="F702">
        <v>1</v>
      </c>
      <c r="G702">
        <v>21</v>
      </c>
      <c r="H702">
        <v>6</v>
      </c>
      <c r="I702">
        <f t="shared" si="32"/>
        <v>1.2510002631866803</v>
      </c>
      <c r="J702">
        <f t="shared" si="30"/>
        <v>0.77747296349224326</v>
      </c>
      <c r="K702">
        <v>1</v>
      </c>
      <c r="L702">
        <f t="shared" si="31"/>
        <v>-0.25170640917678205</v>
      </c>
    </row>
    <row r="703" spans="5:12" x14ac:dyDescent="0.3">
      <c r="E703">
        <v>1396</v>
      </c>
      <c r="F703">
        <v>1</v>
      </c>
      <c r="G703">
        <v>18</v>
      </c>
      <c r="H703">
        <v>2</v>
      </c>
      <c r="I703">
        <f t="shared" si="32"/>
        <v>0.13450675835004761</v>
      </c>
      <c r="J703">
        <f t="shared" si="30"/>
        <v>0.53357608311344762</v>
      </c>
      <c r="K703">
        <v>1</v>
      </c>
      <c r="L703">
        <f t="shared" si="31"/>
        <v>-0.6281536071366578</v>
      </c>
    </row>
    <row r="704" spans="5:12" x14ac:dyDescent="0.3">
      <c r="E704">
        <v>1397</v>
      </c>
      <c r="F704">
        <v>1</v>
      </c>
      <c r="G704">
        <v>26</v>
      </c>
      <c r="H704">
        <v>6</v>
      </c>
      <c r="I704">
        <f t="shared" si="32"/>
        <v>1.1200009183868593</v>
      </c>
      <c r="J704">
        <f t="shared" si="30"/>
        <v>0.75398888680024079</v>
      </c>
      <c r="K704">
        <v>1</v>
      </c>
      <c r="L704">
        <f t="shared" si="31"/>
        <v>-0.28237765007452409</v>
      </c>
    </row>
    <row r="705" spans="5:12" x14ac:dyDescent="0.3">
      <c r="E705">
        <v>1398</v>
      </c>
      <c r="F705">
        <v>1</v>
      </c>
      <c r="G705">
        <v>22</v>
      </c>
      <c r="H705">
        <v>1</v>
      </c>
      <c r="I705">
        <f t="shared" si="32"/>
        <v>-0.26906599541894044</v>
      </c>
      <c r="J705">
        <f t="shared" si="30"/>
        <v>0.43313640615064292</v>
      </c>
      <c r="K705">
        <v>1</v>
      </c>
      <c r="L705">
        <f t="shared" si="31"/>
        <v>-0.83670257483777855</v>
      </c>
    </row>
    <row r="706" spans="5:12" x14ac:dyDescent="0.3">
      <c r="E706">
        <v>1400</v>
      </c>
      <c r="F706">
        <v>1</v>
      </c>
      <c r="G706">
        <v>24</v>
      </c>
      <c r="H706">
        <v>4</v>
      </c>
      <c r="I706">
        <f t="shared" si="32"/>
        <v>0.57485410044852503</v>
      </c>
      <c r="J706">
        <f t="shared" si="30"/>
        <v>0.63988247736825998</v>
      </c>
      <c r="K706">
        <v>1</v>
      </c>
      <c r="L706">
        <f t="shared" si="31"/>
        <v>-0.44647074860240293</v>
      </c>
    </row>
    <row r="707" spans="5:12" x14ac:dyDescent="0.3">
      <c r="E707">
        <v>1401</v>
      </c>
      <c r="F707">
        <v>1</v>
      </c>
      <c r="G707">
        <v>26</v>
      </c>
      <c r="H707">
        <v>4</v>
      </c>
      <c r="I707">
        <f t="shared" si="32"/>
        <v>0.52245436252859667</v>
      </c>
      <c r="J707">
        <f t="shared" si="30"/>
        <v>0.62772149902892471</v>
      </c>
      <c r="K707">
        <v>0</v>
      </c>
      <c r="L707">
        <f t="shared" si="31"/>
        <v>-0.9881130462895944</v>
      </c>
    </row>
    <row r="708" spans="5:12" x14ac:dyDescent="0.3">
      <c r="E708">
        <v>1402</v>
      </c>
      <c r="F708">
        <v>1</v>
      </c>
      <c r="G708">
        <v>14</v>
      </c>
      <c r="H708">
        <v>3</v>
      </c>
      <c r="I708">
        <f t="shared" si="32"/>
        <v>0.5380795121190356</v>
      </c>
      <c r="J708">
        <f t="shared" si="30"/>
        <v>0.63136555032389219</v>
      </c>
      <c r="K708">
        <v>1</v>
      </c>
      <c r="L708">
        <f t="shared" si="31"/>
        <v>-0.45987026512613077</v>
      </c>
    </row>
    <row r="709" spans="5:12" x14ac:dyDescent="0.3">
      <c r="E709">
        <v>1403</v>
      </c>
      <c r="F709">
        <v>1</v>
      </c>
      <c r="G709">
        <v>17</v>
      </c>
      <c r="H709">
        <v>1</v>
      </c>
      <c r="I709">
        <f t="shared" si="32"/>
        <v>-0.13806665061911949</v>
      </c>
      <c r="J709">
        <f t="shared" si="30"/>
        <v>0.4655380638948694</v>
      </c>
      <c r="K709">
        <v>0</v>
      </c>
      <c r="L709">
        <f t="shared" si="31"/>
        <v>-0.62649476507508262</v>
      </c>
    </row>
    <row r="710" spans="5:12" x14ac:dyDescent="0.3">
      <c r="E710">
        <v>1404</v>
      </c>
      <c r="F710">
        <v>1</v>
      </c>
      <c r="G710">
        <v>17</v>
      </c>
      <c r="H710">
        <v>0</v>
      </c>
      <c r="I710">
        <f t="shared" si="32"/>
        <v>-0.43683992854825077</v>
      </c>
      <c r="J710">
        <f t="shared" si="30"/>
        <v>0.39249420808385965</v>
      </c>
      <c r="K710">
        <v>0</v>
      </c>
      <c r="L710">
        <f t="shared" si="31"/>
        <v>-0.49839356979454386</v>
      </c>
    </row>
    <row r="711" spans="5:12" x14ac:dyDescent="0.3">
      <c r="E711">
        <v>1407</v>
      </c>
      <c r="F711">
        <v>1</v>
      </c>
      <c r="G711">
        <v>17</v>
      </c>
      <c r="H711">
        <v>4</v>
      </c>
      <c r="I711">
        <f t="shared" si="32"/>
        <v>0.75825318316827439</v>
      </c>
      <c r="J711">
        <f t="shared" si="30"/>
        <v>0.68097436086289109</v>
      </c>
      <c r="K711">
        <v>1</v>
      </c>
      <c r="L711">
        <f t="shared" si="31"/>
        <v>-0.38423062278823134</v>
      </c>
    </row>
    <row r="712" spans="5:12" x14ac:dyDescent="0.3">
      <c r="E712">
        <v>1409</v>
      </c>
      <c r="F712">
        <v>1</v>
      </c>
      <c r="G712">
        <v>23</v>
      </c>
      <c r="H712">
        <v>4</v>
      </c>
      <c r="I712">
        <f t="shared" si="32"/>
        <v>0.60105396940848921</v>
      </c>
      <c r="J712">
        <f t="shared" si="30"/>
        <v>0.64589740078187974</v>
      </c>
      <c r="K712">
        <v>0</v>
      </c>
      <c r="L712">
        <f t="shared" si="31"/>
        <v>-1.0381685795406961</v>
      </c>
    </row>
    <row r="713" spans="5:12" x14ac:dyDescent="0.3">
      <c r="E713">
        <v>1411</v>
      </c>
      <c r="F713">
        <v>1</v>
      </c>
      <c r="G713">
        <v>24</v>
      </c>
      <c r="H713">
        <v>5</v>
      </c>
      <c r="I713">
        <f t="shared" si="32"/>
        <v>0.87362737837765625</v>
      </c>
      <c r="J713">
        <f t="shared" si="30"/>
        <v>0.7054999190064476</v>
      </c>
      <c r="K713">
        <v>0</v>
      </c>
      <c r="L713">
        <f t="shared" si="31"/>
        <v>-1.222476000869982</v>
      </c>
    </row>
    <row r="714" spans="5:12" x14ac:dyDescent="0.3">
      <c r="E714">
        <v>1413</v>
      </c>
      <c r="F714">
        <v>1</v>
      </c>
      <c r="G714">
        <v>18</v>
      </c>
      <c r="H714">
        <v>4</v>
      </c>
      <c r="I714">
        <f t="shared" si="32"/>
        <v>0.7320533142083101</v>
      </c>
      <c r="J714">
        <f t="shared" si="30"/>
        <v>0.67525569642275396</v>
      </c>
      <c r="K714">
        <v>1</v>
      </c>
      <c r="L714">
        <f t="shared" si="31"/>
        <v>-0.39266385032462642</v>
      </c>
    </row>
    <row r="715" spans="5:12" x14ac:dyDescent="0.3">
      <c r="E715">
        <v>1414</v>
      </c>
      <c r="F715">
        <v>1</v>
      </c>
      <c r="G715">
        <v>28</v>
      </c>
      <c r="H715">
        <v>1</v>
      </c>
      <c r="I715">
        <f t="shared" si="32"/>
        <v>-0.42626520917872562</v>
      </c>
      <c r="J715">
        <f t="shared" si="30"/>
        <v>0.39501851687782935</v>
      </c>
      <c r="K715">
        <v>0</v>
      </c>
      <c r="L715">
        <f t="shared" si="31"/>
        <v>-0.50255742782931645</v>
      </c>
    </row>
    <row r="716" spans="5:12" x14ac:dyDescent="0.3">
      <c r="E716">
        <v>1417</v>
      </c>
      <c r="F716">
        <v>1</v>
      </c>
      <c r="G716">
        <v>22</v>
      </c>
      <c r="H716">
        <v>4</v>
      </c>
      <c r="I716">
        <f t="shared" si="32"/>
        <v>0.62725383836845339</v>
      </c>
      <c r="J716">
        <f t="shared" ref="J716:J779" si="33">EXP(I716)/(1+EXP(I716))</f>
        <v>0.65186651790725514</v>
      </c>
      <c r="K716">
        <v>1</v>
      </c>
      <c r="L716">
        <f t="shared" ref="L716:L779" si="34">IF(K716=1,LN(J716),LN(1-J716))</f>
        <v>-0.42791546515105666</v>
      </c>
    </row>
    <row r="717" spans="5:12" x14ac:dyDescent="0.3">
      <c r="E717">
        <v>1418</v>
      </c>
      <c r="F717">
        <v>1</v>
      </c>
      <c r="G717">
        <v>22</v>
      </c>
      <c r="H717">
        <v>2</v>
      </c>
      <c r="I717">
        <f t="shared" ref="I717:I780" si="35">$H$5+$H$6*G717+H717*$H$7</f>
        <v>2.9707282510190836E-2</v>
      </c>
      <c r="J717">
        <f t="shared" si="33"/>
        <v>0.50742627448097111</v>
      </c>
      <c r="K717">
        <v>1</v>
      </c>
      <c r="L717">
        <f t="shared" si="34"/>
        <v>-0.67840385057786534</v>
      </c>
    </row>
    <row r="718" spans="5:12" x14ac:dyDescent="0.3">
      <c r="E718">
        <v>1419</v>
      </c>
      <c r="F718">
        <v>1</v>
      </c>
      <c r="G718">
        <v>23</v>
      </c>
      <c r="H718">
        <v>3</v>
      </c>
      <c r="I718">
        <f t="shared" si="35"/>
        <v>0.30228069147935799</v>
      </c>
      <c r="J718">
        <f t="shared" si="33"/>
        <v>0.57499995591631936</v>
      </c>
      <c r="K718">
        <v>0</v>
      </c>
      <c r="L718">
        <f t="shared" si="34"/>
        <v>-0.85566600633141821</v>
      </c>
    </row>
    <row r="719" spans="5:12" x14ac:dyDescent="0.3">
      <c r="E719">
        <v>1420</v>
      </c>
      <c r="F719">
        <v>1</v>
      </c>
      <c r="G719">
        <v>30</v>
      </c>
      <c r="H719">
        <v>4</v>
      </c>
      <c r="I719">
        <f t="shared" si="35"/>
        <v>0.41765488668873985</v>
      </c>
      <c r="J719">
        <f t="shared" si="33"/>
        <v>0.60292194888722883</v>
      </c>
      <c r="K719">
        <v>1</v>
      </c>
      <c r="L719">
        <f t="shared" si="34"/>
        <v>-0.50596752863073435</v>
      </c>
    </row>
    <row r="720" spans="5:12" x14ac:dyDescent="0.3">
      <c r="E720">
        <v>1423</v>
      </c>
      <c r="F720">
        <v>1</v>
      </c>
      <c r="G720">
        <v>19</v>
      </c>
      <c r="H720">
        <v>2</v>
      </c>
      <c r="I720">
        <f t="shared" si="35"/>
        <v>0.10830688939008337</v>
      </c>
      <c r="J720">
        <f t="shared" si="33"/>
        <v>0.52705028500041673</v>
      </c>
      <c r="K720">
        <v>0</v>
      </c>
      <c r="L720">
        <f t="shared" si="34"/>
        <v>-0.74876620692471796</v>
      </c>
    </row>
    <row r="721" spans="5:12" x14ac:dyDescent="0.3">
      <c r="E721">
        <v>1424</v>
      </c>
      <c r="F721">
        <v>1</v>
      </c>
      <c r="G721">
        <v>27</v>
      </c>
      <c r="H721">
        <v>3</v>
      </c>
      <c r="I721">
        <f t="shared" si="35"/>
        <v>0.19748121563950116</v>
      </c>
      <c r="J721">
        <f t="shared" si="33"/>
        <v>0.54921047850505256</v>
      </c>
      <c r="K721">
        <v>0</v>
      </c>
      <c r="L721">
        <f t="shared" si="34"/>
        <v>-0.79675474133035107</v>
      </c>
    </row>
    <row r="722" spans="5:12" x14ac:dyDescent="0.3">
      <c r="E722">
        <v>1426</v>
      </c>
      <c r="F722">
        <v>1</v>
      </c>
      <c r="G722">
        <v>24</v>
      </c>
      <c r="H722">
        <v>6</v>
      </c>
      <c r="I722">
        <f t="shared" si="35"/>
        <v>1.1724006563067877</v>
      </c>
      <c r="J722">
        <f t="shared" si="33"/>
        <v>0.76357867148146441</v>
      </c>
      <c r="K722">
        <v>0</v>
      </c>
      <c r="L722">
        <f t="shared" si="34"/>
        <v>-1.4421397753603422</v>
      </c>
    </row>
    <row r="723" spans="5:12" x14ac:dyDescent="0.3">
      <c r="E723">
        <v>1430</v>
      </c>
      <c r="F723">
        <v>1</v>
      </c>
      <c r="G723">
        <v>20</v>
      </c>
      <c r="H723">
        <v>5</v>
      </c>
      <c r="I723">
        <f t="shared" si="35"/>
        <v>0.97842685421751296</v>
      </c>
      <c r="J723">
        <f t="shared" si="33"/>
        <v>0.72679595833457966</v>
      </c>
      <c r="K723">
        <v>0</v>
      </c>
      <c r="L723">
        <f t="shared" si="34"/>
        <v>-1.2975363575976366</v>
      </c>
    </row>
    <row r="724" spans="5:12" x14ac:dyDescent="0.3">
      <c r="E724">
        <v>1433</v>
      </c>
      <c r="F724">
        <v>1</v>
      </c>
      <c r="G724">
        <v>21</v>
      </c>
      <c r="H724">
        <v>4</v>
      </c>
      <c r="I724">
        <f t="shared" si="35"/>
        <v>0.65345370732841757</v>
      </c>
      <c r="J724">
        <f t="shared" si="33"/>
        <v>0.65778832514362162</v>
      </c>
      <c r="K724">
        <v>1</v>
      </c>
      <c r="L724">
        <f t="shared" si="34"/>
        <v>-0.41887209372213979</v>
      </c>
    </row>
    <row r="725" spans="5:12" x14ac:dyDescent="0.3">
      <c r="E725">
        <v>1434</v>
      </c>
      <c r="F725">
        <v>1</v>
      </c>
      <c r="G725">
        <v>26</v>
      </c>
      <c r="H725">
        <v>3</v>
      </c>
      <c r="I725">
        <f t="shared" si="35"/>
        <v>0.22368108459946545</v>
      </c>
      <c r="J725">
        <f t="shared" si="33"/>
        <v>0.55568827585690306</v>
      </c>
      <c r="K725">
        <v>0</v>
      </c>
      <c r="L725">
        <f t="shared" si="34"/>
        <v>-0.81122888149039374</v>
      </c>
    </row>
    <row r="726" spans="5:12" x14ac:dyDescent="0.3">
      <c r="E726">
        <v>1435</v>
      </c>
      <c r="F726">
        <v>1</v>
      </c>
      <c r="G726">
        <v>30</v>
      </c>
      <c r="H726">
        <v>2</v>
      </c>
      <c r="I726">
        <f t="shared" si="35"/>
        <v>-0.17989166916952271</v>
      </c>
      <c r="J726">
        <f t="shared" si="33"/>
        <v>0.4551479722738741</v>
      </c>
      <c r="K726">
        <v>1</v>
      </c>
      <c r="L726">
        <f t="shared" si="34"/>
        <v>-0.78713269911299399</v>
      </c>
    </row>
    <row r="727" spans="5:12" x14ac:dyDescent="0.3">
      <c r="E727">
        <v>1437</v>
      </c>
      <c r="F727">
        <v>1</v>
      </c>
      <c r="G727">
        <v>24</v>
      </c>
      <c r="H727">
        <v>4</v>
      </c>
      <c r="I727">
        <f t="shared" si="35"/>
        <v>0.57485410044852503</v>
      </c>
      <c r="J727">
        <f t="shared" si="33"/>
        <v>0.63988247736825998</v>
      </c>
      <c r="K727">
        <v>1</v>
      </c>
      <c r="L727">
        <f t="shared" si="34"/>
        <v>-0.44647074860240293</v>
      </c>
    </row>
    <row r="728" spans="5:12" x14ac:dyDescent="0.3">
      <c r="E728">
        <v>1439</v>
      </c>
      <c r="F728">
        <v>1</v>
      </c>
      <c r="G728">
        <v>23</v>
      </c>
      <c r="H728">
        <v>4</v>
      </c>
      <c r="I728">
        <f t="shared" si="35"/>
        <v>0.60105396940848921</v>
      </c>
      <c r="J728">
        <f t="shared" si="33"/>
        <v>0.64589740078187974</v>
      </c>
      <c r="K728">
        <v>0</v>
      </c>
      <c r="L728">
        <f t="shared" si="34"/>
        <v>-1.0381685795406961</v>
      </c>
    </row>
    <row r="729" spans="5:12" x14ac:dyDescent="0.3">
      <c r="E729">
        <v>1440</v>
      </c>
      <c r="F729">
        <v>1</v>
      </c>
      <c r="G729">
        <v>23</v>
      </c>
      <c r="H729">
        <v>2</v>
      </c>
      <c r="I729">
        <f t="shared" si="35"/>
        <v>3.5074135502266568E-3</v>
      </c>
      <c r="J729">
        <f t="shared" si="33"/>
        <v>0.50087685248864056</v>
      </c>
      <c r="K729">
        <v>1</v>
      </c>
      <c r="L729">
        <f t="shared" si="34"/>
        <v>-0.69139501152777039</v>
      </c>
    </row>
    <row r="730" spans="5:12" x14ac:dyDescent="0.3">
      <c r="E730">
        <v>1442</v>
      </c>
      <c r="F730">
        <v>1</v>
      </c>
      <c r="G730">
        <v>23</v>
      </c>
      <c r="H730">
        <v>3</v>
      </c>
      <c r="I730">
        <f t="shared" si="35"/>
        <v>0.30228069147935799</v>
      </c>
      <c r="J730">
        <f t="shared" si="33"/>
        <v>0.57499995591631936</v>
      </c>
      <c r="K730">
        <v>1</v>
      </c>
      <c r="L730">
        <f t="shared" si="34"/>
        <v>-0.55338531485206022</v>
      </c>
    </row>
    <row r="731" spans="5:12" x14ac:dyDescent="0.3">
      <c r="E731">
        <v>1444</v>
      </c>
      <c r="F731">
        <v>1</v>
      </c>
      <c r="G731">
        <v>20</v>
      </c>
      <c r="H731">
        <v>4</v>
      </c>
      <c r="I731">
        <f t="shared" si="35"/>
        <v>0.67965357628838174</v>
      </c>
      <c r="J731">
        <f t="shared" si="33"/>
        <v>0.66366137483603294</v>
      </c>
      <c r="K731">
        <v>0</v>
      </c>
      <c r="L731">
        <f t="shared" si="34"/>
        <v>-1.0896368135334951</v>
      </c>
    </row>
    <row r="732" spans="5:12" x14ac:dyDescent="0.3">
      <c r="E732">
        <v>1446</v>
      </c>
      <c r="F732">
        <v>1</v>
      </c>
      <c r="G732">
        <v>29</v>
      </c>
      <c r="H732">
        <v>6</v>
      </c>
      <c r="I732">
        <f t="shared" si="35"/>
        <v>1.0414013115069667</v>
      </c>
      <c r="J732">
        <f t="shared" si="33"/>
        <v>0.73912029957249104</v>
      </c>
      <c r="K732">
        <v>1</v>
      </c>
      <c r="L732">
        <f t="shared" si="34"/>
        <v>-0.30229458431004902</v>
      </c>
    </row>
    <row r="733" spans="5:12" x14ac:dyDescent="0.3">
      <c r="E733">
        <v>1450</v>
      </c>
      <c r="F733">
        <v>1</v>
      </c>
      <c r="G733">
        <v>26</v>
      </c>
      <c r="H733">
        <v>5</v>
      </c>
      <c r="I733">
        <f t="shared" si="35"/>
        <v>0.82122764045772789</v>
      </c>
      <c r="J733">
        <f t="shared" si="33"/>
        <v>0.69449687194588039</v>
      </c>
      <c r="K733">
        <v>0</v>
      </c>
      <c r="L733">
        <f t="shared" si="34"/>
        <v>-1.1857952612932188</v>
      </c>
    </row>
    <row r="734" spans="5:12" x14ac:dyDescent="0.3">
      <c r="E734">
        <v>1451</v>
      </c>
      <c r="F734">
        <v>1</v>
      </c>
      <c r="G734">
        <v>29</v>
      </c>
      <c r="H734">
        <v>3</v>
      </c>
      <c r="I734">
        <f t="shared" si="35"/>
        <v>0.1450814777195728</v>
      </c>
      <c r="J734">
        <f t="shared" si="33"/>
        <v>0.53620688290918372</v>
      </c>
      <c r="K734">
        <v>1</v>
      </c>
      <c r="L734">
        <f t="shared" si="34"/>
        <v>-0.62323521680391103</v>
      </c>
    </row>
    <row r="735" spans="5:12" x14ac:dyDescent="0.3">
      <c r="E735">
        <v>1452</v>
      </c>
      <c r="F735">
        <v>1</v>
      </c>
      <c r="G735">
        <v>26</v>
      </c>
      <c r="H735">
        <v>2</v>
      </c>
      <c r="I735">
        <f t="shared" si="35"/>
        <v>-7.5092193329665879E-2</v>
      </c>
      <c r="J735">
        <f t="shared" si="33"/>
        <v>0.48123576821018749</v>
      </c>
      <c r="K735">
        <v>0</v>
      </c>
      <c r="L735">
        <f t="shared" si="34"/>
        <v>-0.65630577303801352</v>
      </c>
    </row>
    <row r="736" spans="5:12" x14ac:dyDescent="0.3">
      <c r="E736">
        <v>1453</v>
      </c>
      <c r="F736">
        <v>1</v>
      </c>
      <c r="G736">
        <v>20</v>
      </c>
      <c r="H736">
        <v>2</v>
      </c>
      <c r="I736">
        <f t="shared" si="35"/>
        <v>8.2107020430119193E-2</v>
      </c>
      <c r="J736">
        <f t="shared" si="33"/>
        <v>0.52051523100911756</v>
      </c>
      <c r="K736">
        <v>0</v>
      </c>
      <c r="L736">
        <f t="shared" si="34"/>
        <v>-0.73504314952000871</v>
      </c>
    </row>
    <row r="737" spans="5:12" x14ac:dyDescent="0.3">
      <c r="E737">
        <v>1455</v>
      </c>
      <c r="F737">
        <v>1</v>
      </c>
      <c r="G737">
        <v>22</v>
      </c>
      <c r="H737">
        <v>2</v>
      </c>
      <c r="I737">
        <f t="shared" si="35"/>
        <v>2.9707282510190836E-2</v>
      </c>
      <c r="J737">
        <f t="shared" si="33"/>
        <v>0.50742627448097111</v>
      </c>
      <c r="K737">
        <v>1</v>
      </c>
      <c r="L737">
        <f t="shared" si="34"/>
        <v>-0.67840385057786534</v>
      </c>
    </row>
    <row r="738" spans="5:12" x14ac:dyDescent="0.3">
      <c r="E738">
        <v>1456</v>
      </c>
      <c r="F738">
        <v>1</v>
      </c>
      <c r="G738">
        <v>16</v>
      </c>
      <c r="H738">
        <v>5</v>
      </c>
      <c r="I738">
        <f t="shared" si="35"/>
        <v>1.0832263300573697</v>
      </c>
      <c r="J738">
        <f t="shared" si="33"/>
        <v>0.7471040506503438</v>
      </c>
      <c r="K738">
        <v>1</v>
      </c>
      <c r="L738">
        <f t="shared" si="34"/>
        <v>-0.29155081218353923</v>
      </c>
    </row>
    <row r="739" spans="5:12" x14ac:dyDescent="0.3">
      <c r="E739">
        <v>1458</v>
      </c>
      <c r="F739">
        <v>1</v>
      </c>
      <c r="G739">
        <v>27</v>
      </c>
      <c r="H739">
        <v>1</v>
      </c>
      <c r="I739">
        <f t="shared" si="35"/>
        <v>-0.40006534021876144</v>
      </c>
      <c r="J739">
        <f t="shared" si="33"/>
        <v>0.40129664129909581</v>
      </c>
      <c r="K739">
        <v>0</v>
      </c>
      <c r="L739">
        <f t="shared" si="34"/>
        <v>-0.51298903107674843</v>
      </c>
    </row>
    <row r="740" spans="5:12" x14ac:dyDescent="0.3">
      <c r="E740">
        <v>1460</v>
      </c>
      <c r="F740">
        <v>1</v>
      </c>
      <c r="G740">
        <v>17</v>
      </c>
      <c r="H740">
        <v>5</v>
      </c>
      <c r="I740">
        <f t="shared" si="35"/>
        <v>1.0570264610974056</v>
      </c>
      <c r="J740">
        <f t="shared" si="33"/>
        <v>0.7421218882028493</v>
      </c>
      <c r="K740">
        <v>1</v>
      </c>
      <c r="L740">
        <f t="shared" si="34"/>
        <v>-0.29824177949040448</v>
      </c>
    </row>
    <row r="741" spans="5:12" x14ac:dyDescent="0.3">
      <c r="E741">
        <v>1463</v>
      </c>
      <c r="F741">
        <v>1</v>
      </c>
      <c r="G741">
        <v>16</v>
      </c>
      <c r="H741">
        <v>1</v>
      </c>
      <c r="I741">
        <f t="shared" si="35"/>
        <v>-0.11186678165915531</v>
      </c>
      <c r="J741">
        <f t="shared" si="33"/>
        <v>0.47206243314809021</v>
      </c>
      <c r="K741">
        <v>1</v>
      </c>
      <c r="L741">
        <f t="shared" si="34"/>
        <v>-0.75064402852513024</v>
      </c>
    </row>
    <row r="742" spans="5:12" x14ac:dyDescent="0.3">
      <c r="E742">
        <v>1465</v>
      </c>
      <c r="F742">
        <v>1</v>
      </c>
      <c r="G742">
        <v>26</v>
      </c>
      <c r="H742">
        <v>4</v>
      </c>
      <c r="I742">
        <f t="shared" si="35"/>
        <v>0.52245436252859667</v>
      </c>
      <c r="J742">
        <f t="shared" si="33"/>
        <v>0.62772149902892471</v>
      </c>
      <c r="K742">
        <v>1</v>
      </c>
      <c r="L742">
        <f t="shared" si="34"/>
        <v>-0.46565868376099762</v>
      </c>
    </row>
    <row r="743" spans="5:12" x14ac:dyDescent="0.3">
      <c r="E743">
        <v>1468</v>
      </c>
      <c r="F743">
        <v>1</v>
      </c>
      <c r="G743">
        <v>18</v>
      </c>
      <c r="H743">
        <v>3</v>
      </c>
      <c r="I743">
        <f t="shared" si="35"/>
        <v>0.43328003627917894</v>
      </c>
      <c r="J743">
        <f t="shared" si="33"/>
        <v>0.60665663820499027</v>
      </c>
      <c r="K743">
        <v>0</v>
      </c>
      <c r="L743">
        <f t="shared" si="34"/>
        <v>-0.93307235442654823</v>
      </c>
    </row>
    <row r="744" spans="5:12" x14ac:dyDescent="0.3">
      <c r="E744">
        <v>1471</v>
      </c>
      <c r="F744">
        <v>1</v>
      </c>
      <c r="G744">
        <v>18</v>
      </c>
      <c r="H744">
        <v>3</v>
      </c>
      <c r="I744">
        <f t="shared" si="35"/>
        <v>0.43328003627917894</v>
      </c>
      <c r="J744">
        <f t="shared" si="33"/>
        <v>0.60665663820499027</v>
      </c>
      <c r="K744">
        <v>0</v>
      </c>
      <c r="L744">
        <f t="shared" si="34"/>
        <v>-0.93307235442654823</v>
      </c>
    </row>
    <row r="745" spans="5:12" x14ac:dyDescent="0.3">
      <c r="E745">
        <v>1472</v>
      </c>
      <c r="F745">
        <v>1</v>
      </c>
      <c r="G745">
        <v>21</v>
      </c>
      <c r="H745">
        <v>3</v>
      </c>
      <c r="I745">
        <f t="shared" si="35"/>
        <v>0.35468042939928635</v>
      </c>
      <c r="J745">
        <f t="shared" si="33"/>
        <v>0.58775210883622442</v>
      </c>
      <c r="K745">
        <v>1</v>
      </c>
      <c r="L745">
        <f t="shared" si="34"/>
        <v>-0.53145000358672856</v>
      </c>
    </row>
    <row r="746" spans="5:12" x14ac:dyDescent="0.3">
      <c r="E746">
        <v>1474</v>
      </c>
      <c r="F746">
        <v>1</v>
      </c>
      <c r="G746">
        <v>23</v>
      </c>
      <c r="H746">
        <v>3</v>
      </c>
      <c r="I746">
        <f t="shared" si="35"/>
        <v>0.30228069147935799</v>
      </c>
      <c r="J746">
        <f t="shared" si="33"/>
        <v>0.57499995591631936</v>
      </c>
      <c r="K746">
        <v>1</v>
      </c>
      <c r="L746">
        <f t="shared" si="34"/>
        <v>-0.55338531485206022</v>
      </c>
    </row>
    <row r="747" spans="5:12" x14ac:dyDescent="0.3">
      <c r="E747">
        <v>1475</v>
      </c>
      <c r="F747">
        <v>1</v>
      </c>
      <c r="G747">
        <v>23</v>
      </c>
      <c r="H747">
        <v>5</v>
      </c>
      <c r="I747">
        <f t="shared" si="35"/>
        <v>0.89982724733762043</v>
      </c>
      <c r="J747">
        <f t="shared" si="33"/>
        <v>0.71091400060611132</v>
      </c>
      <c r="K747">
        <v>0</v>
      </c>
      <c r="L747">
        <f t="shared" si="34"/>
        <v>-1.2410310593791887</v>
      </c>
    </row>
    <row r="748" spans="5:12" x14ac:dyDescent="0.3">
      <c r="E748">
        <v>1476</v>
      </c>
      <c r="F748">
        <v>1</v>
      </c>
      <c r="G748">
        <v>23</v>
      </c>
      <c r="H748">
        <v>4</v>
      </c>
      <c r="I748">
        <f t="shared" si="35"/>
        <v>0.60105396940848921</v>
      </c>
      <c r="J748">
        <f t="shared" si="33"/>
        <v>0.64589740078187974</v>
      </c>
      <c r="K748">
        <v>1</v>
      </c>
      <c r="L748">
        <f t="shared" si="34"/>
        <v>-0.43711461013220687</v>
      </c>
    </row>
    <row r="749" spans="5:12" x14ac:dyDescent="0.3">
      <c r="E749">
        <v>1477</v>
      </c>
      <c r="F749">
        <v>1</v>
      </c>
      <c r="G749">
        <v>17</v>
      </c>
      <c r="H749">
        <v>1</v>
      </c>
      <c r="I749">
        <f t="shared" si="35"/>
        <v>-0.13806665061911949</v>
      </c>
      <c r="J749">
        <f t="shared" si="33"/>
        <v>0.4655380638948694</v>
      </c>
      <c r="K749">
        <v>0</v>
      </c>
      <c r="L749">
        <f t="shared" si="34"/>
        <v>-0.62649476507508262</v>
      </c>
    </row>
    <row r="750" spans="5:12" x14ac:dyDescent="0.3">
      <c r="E750">
        <v>1478</v>
      </c>
      <c r="F750">
        <v>1</v>
      </c>
      <c r="G750">
        <v>25</v>
      </c>
      <c r="H750">
        <v>1</v>
      </c>
      <c r="I750">
        <f t="shared" si="35"/>
        <v>-0.34766560229883298</v>
      </c>
      <c r="J750">
        <f t="shared" si="33"/>
        <v>0.4139486206725157</v>
      </c>
      <c r="K750">
        <v>0</v>
      </c>
      <c r="L750">
        <f t="shared" si="34"/>
        <v>-0.53434781521536889</v>
      </c>
    </row>
    <row r="751" spans="5:12" x14ac:dyDescent="0.3">
      <c r="E751">
        <v>1481</v>
      </c>
      <c r="F751">
        <v>1</v>
      </c>
      <c r="G751">
        <v>20</v>
      </c>
      <c r="H751">
        <v>3</v>
      </c>
      <c r="I751">
        <f t="shared" si="35"/>
        <v>0.38088029835925052</v>
      </c>
      <c r="J751">
        <f t="shared" si="33"/>
        <v>0.59408540263706633</v>
      </c>
      <c r="K751">
        <v>0</v>
      </c>
      <c r="L751">
        <f t="shared" si="34"/>
        <v>-0.90161249283017042</v>
      </c>
    </row>
    <row r="752" spans="5:12" x14ac:dyDescent="0.3">
      <c r="E752">
        <v>1484</v>
      </c>
      <c r="F752">
        <v>1</v>
      </c>
      <c r="G752">
        <v>25</v>
      </c>
      <c r="H752">
        <v>5</v>
      </c>
      <c r="I752">
        <f t="shared" si="35"/>
        <v>0.84742750941769207</v>
      </c>
      <c r="J752">
        <f t="shared" si="33"/>
        <v>0.7000272255904102</v>
      </c>
      <c r="K752">
        <v>0</v>
      </c>
      <c r="L752">
        <f t="shared" si="34"/>
        <v>-1.204063560412179</v>
      </c>
    </row>
    <row r="753" spans="5:12" x14ac:dyDescent="0.3">
      <c r="E753">
        <v>1486</v>
      </c>
      <c r="F753">
        <v>1</v>
      </c>
      <c r="G753">
        <v>26</v>
      </c>
      <c r="H753">
        <v>2</v>
      </c>
      <c r="I753">
        <f t="shared" si="35"/>
        <v>-7.5092193329665879E-2</v>
      </c>
      <c r="J753">
        <f t="shared" si="33"/>
        <v>0.48123576821018749</v>
      </c>
      <c r="K753">
        <v>0</v>
      </c>
      <c r="L753">
        <f t="shared" si="34"/>
        <v>-0.65630577303801352</v>
      </c>
    </row>
    <row r="754" spans="5:12" x14ac:dyDescent="0.3">
      <c r="E754">
        <v>1487</v>
      </c>
      <c r="F754">
        <v>1</v>
      </c>
      <c r="G754">
        <v>20</v>
      </c>
      <c r="H754">
        <v>5</v>
      </c>
      <c r="I754">
        <f t="shared" si="35"/>
        <v>0.97842685421751296</v>
      </c>
      <c r="J754">
        <f t="shared" si="33"/>
        <v>0.72679595833457966</v>
      </c>
      <c r="K754">
        <v>1</v>
      </c>
      <c r="L754">
        <f t="shared" si="34"/>
        <v>-0.31910950338012373</v>
      </c>
    </row>
    <row r="755" spans="5:12" x14ac:dyDescent="0.3">
      <c r="E755">
        <v>1488</v>
      </c>
      <c r="F755">
        <v>1</v>
      </c>
      <c r="G755">
        <v>13</v>
      </c>
      <c r="H755">
        <v>2</v>
      </c>
      <c r="I755">
        <f t="shared" si="35"/>
        <v>0.26550610314986856</v>
      </c>
      <c r="J755">
        <f t="shared" si="33"/>
        <v>0.56598932895997023</v>
      </c>
      <c r="K755">
        <v>1</v>
      </c>
      <c r="L755">
        <f t="shared" si="34"/>
        <v>-0.56918005438429664</v>
      </c>
    </row>
    <row r="756" spans="5:12" x14ac:dyDescent="0.3">
      <c r="E756">
        <v>1489</v>
      </c>
      <c r="F756">
        <v>1</v>
      </c>
      <c r="G756">
        <v>20</v>
      </c>
      <c r="H756">
        <v>1</v>
      </c>
      <c r="I756">
        <f t="shared" si="35"/>
        <v>-0.21666625749901208</v>
      </c>
      <c r="J756">
        <f t="shared" si="33"/>
        <v>0.44604434638113039</v>
      </c>
      <c r="K756">
        <v>1</v>
      </c>
      <c r="L756">
        <f t="shared" si="34"/>
        <v>-0.80733690055721585</v>
      </c>
    </row>
    <row r="757" spans="5:12" x14ac:dyDescent="0.3">
      <c r="E757">
        <v>1491</v>
      </c>
      <c r="F757">
        <v>1</v>
      </c>
      <c r="G757">
        <v>19</v>
      </c>
      <c r="H757">
        <v>4</v>
      </c>
      <c r="I757">
        <f t="shared" si="35"/>
        <v>0.70585344524834592</v>
      </c>
      <c r="J757">
        <f t="shared" si="33"/>
        <v>0.66948427625138118</v>
      </c>
      <c r="K757">
        <v>1</v>
      </c>
      <c r="L757">
        <f t="shared" si="34"/>
        <v>-0.40124759993494896</v>
      </c>
    </row>
    <row r="758" spans="5:12" x14ac:dyDescent="0.3">
      <c r="E758">
        <v>1494</v>
      </c>
      <c r="F758">
        <v>1</v>
      </c>
      <c r="G758">
        <v>16</v>
      </c>
      <c r="H758">
        <v>3</v>
      </c>
      <c r="I758">
        <f t="shared" si="35"/>
        <v>0.48567977419910729</v>
      </c>
      <c r="J758">
        <f t="shared" si="33"/>
        <v>0.61908817076932576</v>
      </c>
      <c r="K758">
        <v>0</v>
      </c>
      <c r="L758">
        <f t="shared" si="34"/>
        <v>-0.96518734997908628</v>
      </c>
    </row>
    <row r="759" spans="5:12" x14ac:dyDescent="0.3">
      <c r="E759">
        <v>1496</v>
      </c>
      <c r="F759">
        <v>1</v>
      </c>
      <c r="G759">
        <v>27</v>
      </c>
      <c r="H759">
        <v>5</v>
      </c>
      <c r="I759">
        <f t="shared" si="35"/>
        <v>0.7950277714977636</v>
      </c>
      <c r="J759">
        <f t="shared" si="33"/>
        <v>0.68890986980287616</v>
      </c>
      <c r="K759">
        <v>1</v>
      </c>
      <c r="L759">
        <f t="shared" si="34"/>
        <v>-0.37264482958348771</v>
      </c>
    </row>
    <row r="760" spans="5:12" x14ac:dyDescent="0.3">
      <c r="E760">
        <v>1500</v>
      </c>
      <c r="F760">
        <v>1</v>
      </c>
      <c r="G760">
        <v>18</v>
      </c>
      <c r="H760">
        <v>2</v>
      </c>
      <c r="I760">
        <f t="shared" si="35"/>
        <v>0.13450675835004761</v>
      </c>
      <c r="J760">
        <f t="shared" si="33"/>
        <v>0.53357608311344762</v>
      </c>
      <c r="K760">
        <v>1</v>
      </c>
      <c r="L760">
        <f t="shared" si="34"/>
        <v>-0.6281536071366578</v>
      </c>
    </row>
    <row r="761" spans="5:12" x14ac:dyDescent="0.3">
      <c r="E761">
        <v>1501</v>
      </c>
      <c r="F761">
        <v>1</v>
      </c>
      <c r="G761">
        <v>22</v>
      </c>
      <c r="H761">
        <v>1</v>
      </c>
      <c r="I761">
        <f t="shared" si="35"/>
        <v>-0.26906599541894044</v>
      </c>
      <c r="J761">
        <f t="shared" si="33"/>
        <v>0.43313640615064292</v>
      </c>
      <c r="K761">
        <v>1</v>
      </c>
      <c r="L761">
        <f t="shared" si="34"/>
        <v>-0.83670257483777855</v>
      </c>
    </row>
    <row r="762" spans="5:12" x14ac:dyDescent="0.3">
      <c r="E762">
        <v>1504</v>
      </c>
      <c r="F762">
        <v>1</v>
      </c>
      <c r="G762">
        <v>24</v>
      </c>
      <c r="H762">
        <v>2</v>
      </c>
      <c r="I762">
        <f t="shared" si="35"/>
        <v>-2.2692455409737522E-2</v>
      </c>
      <c r="J762">
        <f t="shared" si="33"/>
        <v>0.49432712958136177</v>
      </c>
      <c r="K762">
        <v>0</v>
      </c>
      <c r="L762">
        <f t="shared" si="34"/>
        <v>-0.68186531991559074</v>
      </c>
    </row>
    <row r="763" spans="5:12" x14ac:dyDescent="0.3">
      <c r="E763">
        <v>1506</v>
      </c>
      <c r="F763">
        <v>1</v>
      </c>
      <c r="G763">
        <v>18</v>
      </c>
      <c r="H763">
        <v>4</v>
      </c>
      <c r="I763">
        <f t="shared" si="35"/>
        <v>0.7320533142083101</v>
      </c>
      <c r="J763">
        <f t="shared" si="33"/>
        <v>0.67525569642275396</v>
      </c>
      <c r="K763">
        <v>1</v>
      </c>
      <c r="L763">
        <f t="shared" si="34"/>
        <v>-0.39266385032462642</v>
      </c>
    </row>
    <row r="764" spans="5:12" x14ac:dyDescent="0.3">
      <c r="E764">
        <v>1510</v>
      </c>
      <c r="F764">
        <v>1</v>
      </c>
      <c r="G764">
        <v>22</v>
      </c>
      <c r="H764">
        <v>3</v>
      </c>
      <c r="I764">
        <f t="shared" si="35"/>
        <v>0.32848056043932217</v>
      </c>
      <c r="J764">
        <f t="shared" si="33"/>
        <v>0.58138962792863169</v>
      </c>
      <c r="K764">
        <v>1</v>
      </c>
      <c r="L764">
        <f t="shared" si="34"/>
        <v>-0.54233413083652793</v>
      </c>
    </row>
    <row r="765" spans="5:12" x14ac:dyDescent="0.3">
      <c r="E765">
        <v>1511</v>
      </c>
      <c r="F765">
        <v>1</v>
      </c>
      <c r="G765">
        <v>25</v>
      </c>
      <c r="H765">
        <v>3</v>
      </c>
      <c r="I765">
        <f t="shared" si="35"/>
        <v>0.24988095355942963</v>
      </c>
      <c r="J765">
        <f t="shared" si="33"/>
        <v>0.56214719928249246</v>
      </c>
      <c r="K765">
        <v>1</v>
      </c>
      <c r="L765">
        <f t="shared" si="34"/>
        <v>-0.57599154295213262</v>
      </c>
    </row>
    <row r="766" spans="5:12" x14ac:dyDescent="0.3">
      <c r="E766">
        <v>1512</v>
      </c>
      <c r="F766">
        <v>1</v>
      </c>
      <c r="G766">
        <v>24</v>
      </c>
      <c r="H766">
        <v>4</v>
      </c>
      <c r="I766">
        <f t="shared" si="35"/>
        <v>0.57485410044852503</v>
      </c>
      <c r="J766">
        <f t="shared" si="33"/>
        <v>0.63988247736825998</v>
      </c>
      <c r="K766">
        <v>1</v>
      </c>
      <c r="L766">
        <f t="shared" si="34"/>
        <v>-0.44647074860240293</v>
      </c>
    </row>
    <row r="767" spans="5:12" x14ac:dyDescent="0.3">
      <c r="E767">
        <v>1514</v>
      </c>
      <c r="F767">
        <v>1</v>
      </c>
      <c r="G767">
        <v>23</v>
      </c>
      <c r="H767">
        <v>2</v>
      </c>
      <c r="I767">
        <f t="shared" si="35"/>
        <v>3.5074135502266568E-3</v>
      </c>
      <c r="J767">
        <f t="shared" si="33"/>
        <v>0.50087685248864056</v>
      </c>
      <c r="K767">
        <v>0</v>
      </c>
      <c r="L767">
        <f t="shared" si="34"/>
        <v>-0.69490242507799693</v>
      </c>
    </row>
    <row r="768" spans="5:12" x14ac:dyDescent="0.3">
      <c r="E768">
        <v>1516</v>
      </c>
      <c r="F768">
        <v>1</v>
      </c>
      <c r="G768">
        <v>20</v>
      </c>
      <c r="H768">
        <v>4</v>
      </c>
      <c r="I768">
        <f t="shared" si="35"/>
        <v>0.67965357628838174</v>
      </c>
      <c r="J768">
        <f t="shared" si="33"/>
        <v>0.66366137483603294</v>
      </c>
      <c r="K768">
        <v>1</v>
      </c>
      <c r="L768">
        <f t="shared" si="34"/>
        <v>-0.40998323724511332</v>
      </c>
    </row>
    <row r="769" spans="5:12" x14ac:dyDescent="0.3">
      <c r="E769">
        <v>1517</v>
      </c>
      <c r="F769">
        <v>1</v>
      </c>
      <c r="G769">
        <v>23</v>
      </c>
      <c r="H769">
        <v>0</v>
      </c>
      <c r="I769">
        <f t="shared" si="35"/>
        <v>-0.59403914230803589</v>
      </c>
      <c r="J769">
        <f t="shared" si="33"/>
        <v>0.35570862511542012</v>
      </c>
      <c r="K769">
        <v>1</v>
      </c>
      <c r="L769">
        <f t="shared" si="34"/>
        <v>-1.0336433520354598</v>
      </c>
    </row>
    <row r="770" spans="5:12" x14ac:dyDescent="0.3">
      <c r="E770">
        <v>1518</v>
      </c>
      <c r="F770">
        <v>1</v>
      </c>
      <c r="G770">
        <v>23</v>
      </c>
      <c r="H770">
        <v>2</v>
      </c>
      <c r="I770">
        <f t="shared" si="35"/>
        <v>3.5074135502266568E-3</v>
      </c>
      <c r="J770">
        <f t="shared" si="33"/>
        <v>0.50087685248864056</v>
      </c>
      <c r="K770">
        <v>1</v>
      </c>
      <c r="L770">
        <f t="shared" si="34"/>
        <v>-0.69139501152777039</v>
      </c>
    </row>
    <row r="771" spans="5:12" x14ac:dyDescent="0.3">
      <c r="E771">
        <v>1519</v>
      </c>
      <c r="F771">
        <v>1</v>
      </c>
      <c r="G771">
        <v>20</v>
      </c>
      <c r="H771">
        <v>1</v>
      </c>
      <c r="I771">
        <f t="shared" si="35"/>
        <v>-0.21666625749901208</v>
      </c>
      <c r="J771">
        <f t="shared" si="33"/>
        <v>0.44604434638113039</v>
      </c>
      <c r="K771">
        <v>1</v>
      </c>
      <c r="L771">
        <f t="shared" si="34"/>
        <v>-0.80733690055721585</v>
      </c>
    </row>
    <row r="772" spans="5:12" x14ac:dyDescent="0.3">
      <c r="E772">
        <v>1522</v>
      </c>
      <c r="F772">
        <v>1</v>
      </c>
      <c r="G772">
        <v>19</v>
      </c>
      <c r="H772">
        <v>1</v>
      </c>
      <c r="I772">
        <f t="shared" si="35"/>
        <v>-0.1904663885390479</v>
      </c>
      <c r="J772">
        <f t="shared" si="33"/>
        <v>0.45252683326646659</v>
      </c>
      <c r="K772">
        <v>1</v>
      </c>
      <c r="L772">
        <f t="shared" si="34"/>
        <v>-0.7929082175639437</v>
      </c>
    </row>
    <row r="773" spans="5:12" x14ac:dyDescent="0.3">
      <c r="E773">
        <v>1526</v>
      </c>
      <c r="F773">
        <v>1</v>
      </c>
      <c r="G773">
        <v>17</v>
      </c>
      <c r="H773">
        <v>2</v>
      </c>
      <c r="I773">
        <f t="shared" si="35"/>
        <v>0.16070662731001178</v>
      </c>
      <c r="J773">
        <f t="shared" si="33"/>
        <v>0.5400904106278378</v>
      </c>
      <c r="K773">
        <v>0</v>
      </c>
      <c r="L773">
        <f t="shared" si="34"/>
        <v>-0.77672535365959094</v>
      </c>
    </row>
    <row r="774" spans="5:12" x14ac:dyDescent="0.3">
      <c r="E774">
        <v>1527</v>
      </c>
      <c r="F774">
        <v>1</v>
      </c>
      <c r="G774">
        <v>27</v>
      </c>
      <c r="H774">
        <v>2</v>
      </c>
      <c r="I774">
        <f t="shared" si="35"/>
        <v>-0.10129206228963017</v>
      </c>
      <c r="J774">
        <f t="shared" si="33"/>
        <v>0.47469861358727639</v>
      </c>
      <c r="K774">
        <v>1</v>
      </c>
      <c r="L774">
        <f t="shared" si="34"/>
        <v>-0.74507517403735302</v>
      </c>
    </row>
    <row r="775" spans="5:12" x14ac:dyDescent="0.3">
      <c r="E775">
        <v>1529</v>
      </c>
      <c r="F775">
        <v>1</v>
      </c>
      <c r="G775">
        <v>26</v>
      </c>
      <c r="H775">
        <v>0</v>
      </c>
      <c r="I775">
        <f t="shared" si="35"/>
        <v>-0.67263874918792843</v>
      </c>
      <c r="J775">
        <f t="shared" si="33"/>
        <v>0.33790623274870252</v>
      </c>
      <c r="K775">
        <v>0</v>
      </c>
      <c r="L775">
        <f t="shared" si="34"/>
        <v>-0.41234809070190165</v>
      </c>
    </row>
    <row r="776" spans="5:12" x14ac:dyDescent="0.3">
      <c r="E776">
        <v>1530</v>
      </c>
      <c r="F776">
        <v>1</v>
      </c>
      <c r="G776">
        <v>29</v>
      </c>
      <c r="H776">
        <v>1</v>
      </c>
      <c r="I776">
        <f t="shared" si="35"/>
        <v>-0.4524650781386898</v>
      </c>
      <c r="J776">
        <f t="shared" si="33"/>
        <v>0.3887748317375494</v>
      </c>
      <c r="K776">
        <v>0</v>
      </c>
      <c r="L776">
        <f t="shared" si="34"/>
        <v>-0.49228986353776172</v>
      </c>
    </row>
    <row r="777" spans="5:12" x14ac:dyDescent="0.3">
      <c r="E777">
        <v>1531</v>
      </c>
      <c r="F777">
        <v>1</v>
      </c>
      <c r="G777">
        <v>23</v>
      </c>
      <c r="H777">
        <v>4</v>
      </c>
      <c r="I777">
        <f t="shared" si="35"/>
        <v>0.60105396940848921</v>
      </c>
      <c r="J777">
        <f t="shared" si="33"/>
        <v>0.64589740078187974</v>
      </c>
      <c r="K777">
        <v>1</v>
      </c>
      <c r="L777">
        <f t="shared" si="34"/>
        <v>-0.43711461013220687</v>
      </c>
    </row>
    <row r="778" spans="5:12" x14ac:dyDescent="0.3">
      <c r="E778">
        <v>1532</v>
      </c>
      <c r="F778">
        <v>1</v>
      </c>
      <c r="G778">
        <v>33</v>
      </c>
      <c r="H778">
        <v>3</v>
      </c>
      <c r="I778">
        <f t="shared" si="35"/>
        <v>4.0282001879716089E-2</v>
      </c>
      <c r="J778">
        <f t="shared" si="33"/>
        <v>0.51006913895805173</v>
      </c>
      <c r="K778">
        <v>1</v>
      </c>
      <c r="L778">
        <f t="shared" si="34"/>
        <v>-0.67320899586766947</v>
      </c>
    </row>
    <row r="779" spans="5:12" x14ac:dyDescent="0.3">
      <c r="E779">
        <v>1533</v>
      </c>
      <c r="F779">
        <v>1</v>
      </c>
      <c r="G779">
        <v>23</v>
      </c>
      <c r="H779">
        <v>1</v>
      </c>
      <c r="I779">
        <f t="shared" si="35"/>
        <v>-0.29526586437890462</v>
      </c>
      <c r="J779">
        <f t="shared" si="33"/>
        <v>0.42671518782677187</v>
      </c>
      <c r="K779">
        <v>1</v>
      </c>
      <c r="L779">
        <f t="shared" si="34"/>
        <v>-0.85163849573338335</v>
      </c>
    </row>
    <row r="780" spans="5:12" x14ac:dyDescent="0.3">
      <c r="E780">
        <v>1538</v>
      </c>
      <c r="F780">
        <v>1</v>
      </c>
      <c r="G780">
        <v>15</v>
      </c>
      <c r="H780">
        <v>4</v>
      </c>
      <c r="I780">
        <f t="shared" si="35"/>
        <v>0.81065292108820275</v>
      </c>
      <c r="J780">
        <f t="shared" ref="J780:J843" si="36">EXP(I780)/(1+EXP(I780))</f>
        <v>0.69224862037331214</v>
      </c>
      <c r="K780">
        <v>1</v>
      </c>
      <c r="L780">
        <f t="shared" ref="L780:L843" si="37">IF(K780=1,LN(J780),LN(1-J780))</f>
        <v>-0.36781010989323648</v>
      </c>
    </row>
    <row r="781" spans="5:12" x14ac:dyDescent="0.3">
      <c r="E781">
        <v>1541</v>
      </c>
      <c r="F781">
        <v>1</v>
      </c>
      <c r="G781">
        <v>24</v>
      </c>
      <c r="H781">
        <v>1</v>
      </c>
      <c r="I781">
        <f t="shared" ref="I781:I844" si="38">$H$5+$H$6*G781+H781*$H$7</f>
        <v>-0.3214657333388688</v>
      </c>
      <c r="J781">
        <f t="shared" si="36"/>
        <v>0.42031857899594743</v>
      </c>
      <c r="K781">
        <v>1</v>
      </c>
      <c r="L781">
        <f t="shared" si="37"/>
        <v>-0.86674233381778187</v>
      </c>
    </row>
    <row r="782" spans="5:12" x14ac:dyDescent="0.3">
      <c r="E782">
        <v>1542</v>
      </c>
      <c r="F782">
        <v>1</v>
      </c>
      <c r="G782">
        <v>26</v>
      </c>
      <c r="H782">
        <v>0</v>
      </c>
      <c r="I782">
        <f t="shared" si="38"/>
        <v>-0.67263874918792843</v>
      </c>
      <c r="J782">
        <f t="shared" si="36"/>
        <v>0.33790623274870252</v>
      </c>
      <c r="K782">
        <v>0</v>
      </c>
      <c r="L782">
        <f t="shared" si="37"/>
        <v>-0.41234809070190165</v>
      </c>
    </row>
    <row r="783" spans="5:12" x14ac:dyDescent="0.3">
      <c r="E783">
        <v>1544</v>
      </c>
      <c r="F783">
        <v>1</v>
      </c>
      <c r="G783">
        <v>22</v>
      </c>
      <c r="H783">
        <v>2</v>
      </c>
      <c r="I783">
        <f t="shared" si="38"/>
        <v>2.9707282510190836E-2</v>
      </c>
      <c r="J783">
        <f t="shared" si="36"/>
        <v>0.50742627448097111</v>
      </c>
      <c r="K783">
        <v>1</v>
      </c>
      <c r="L783">
        <f t="shared" si="37"/>
        <v>-0.67840385057786534</v>
      </c>
    </row>
    <row r="784" spans="5:12" x14ac:dyDescent="0.3">
      <c r="E784">
        <v>1545</v>
      </c>
      <c r="F784">
        <v>1</v>
      </c>
      <c r="G784">
        <v>11</v>
      </c>
      <c r="H784">
        <v>2</v>
      </c>
      <c r="I784">
        <f t="shared" si="38"/>
        <v>0.31790584106979691</v>
      </c>
      <c r="J784">
        <f t="shared" si="36"/>
        <v>0.57881380496216528</v>
      </c>
      <c r="K784">
        <v>0</v>
      </c>
      <c r="L784">
        <f t="shared" si="37"/>
        <v>-0.86468027457322161</v>
      </c>
    </row>
    <row r="785" spans="5:12" x14ac:dyDescent="0.3">
      <c r="E785">
        <v>1549</v>
      </c>
      <c r="F785">
        <v>1</v>
      </c>
      <c r="G785">
        <v>21</v>
      </c>
      <c r="H785">
        <v>4</v>
      </c>
      <c r="I785">
        <f t="shared" si="38"/>
        <v>0.65345370732841757</v>
      </c>
      <c r="J785">
        <f t="shared" si="36"/>
        <v>0.65778832514362162</v>
      </c>
      <c r="K785">
        <v>1</v>
      </c>
      <c r="L785">
        <f t="shared" si="37"/>
        <v>-0.41887209372213979</v>
      </c>
    </row>
    <row r="786" spans="5:12" x14ac:dyDescent="0.3">
      <c r="E786">
        <v>1554</v>
      </c>
      <c r="F786">
        <v>1</v>
      </c>
      <c r="G786">
        <v>20</v>
      </c>
      <c r="H786">
        <v>4</v>
      </c>
      <c r="I786">
        <f t="shared" si="38"/>
        <v>0.67965357628838174</v>
      </c>
      <c r="J786">
        <f t="shared" si="36"/>
        <v>0.66366137483603294</v>
      </c>
      <c r="K786">
        <v>1</v>
      </c>
      <c r="L786">
        <f t="shared" si="37"/>
        <v>-0.40998323724511332</v>
      </c>
    </row>
    <row r="787" spans="5:12" x14ac:dyDescent="0.3">
      <c r="E787">
        <v>1555</v>
      </c>
      <c r="F787">
        <v>1</v>
      </c>
      <c r="G787">
        <v>23</v>
      </c>
      <c r="H787">
        <v>3</v>
      </c>
      <c r="I787">
        <f t="shared" si="38"/>
        <v>0.30228069147935799</v>
      </c>
      <c r="J787">
        <f t="shared" si="36"/>
        <v>0.57499995591631936</v>
      </c>
      <c r="K787">
        <v>1</v>
      </c>
      <c r="L787">
        <f t="shared" si="37"/>
        <v>-0.55338531485206022</v>
      </c>
    </row>
    <row r="788" spans="5:12" x14ac:dyDescent="0.3">
      <c r="E788">
        <v>1556</v>
      </c>
      <c r="F788">
        <v>1</v>
      </c>
      <c r="G788">
        <v>25</v>
      </c>
      <c r="H788">
        <v>4</v>
      </c>
      <c r="I788">
        <f t="shared" si="38"/>
        <v>0.54865423148856085</v>
      </c>
      <c r="J788">
        <f t="shared" si="36"/>
        <v>0.63382330610501603</v>
      </c>
      <c r="K788">
        <v>1</v>
      </c>
      <c r="L788">
        <f t="shared" si="37"/>
        <v>-0.45598506038337872</v>
      </c>
    </row>
    <row r="789" spans="5:12" x14ac:dyDescent="0.3">
      <c r="E789">
        <v>1557</v>
      </c>
      <c r="F789">
        <v>1</v>
      </c>
      <c r="G789">
        <v>21</v>
      </c>
      <c r="H789">
        <v>5</v>
      </c>
      <c r="I789">
        <f t="shared" si="38"/>
        <v>0.95222698525754879</v>
      </c>
      <c r="J789">
        <f t="shared" si="36"/>
        <v>0.72156282213382228</v>
      </c>
      <c r="K789">
        <v>0</v>
      </c>
      <c r="L789">
        <f t="shared" si="37"/>
        <v>-1.2785628182517197</v>
      </c>
    </row>
    <row r="790" spans="5:12" x14ac:dyDescent="0.3">
      <c r="E790">
        <v>1558</v>
      </c>
      <c r="F790">
        <v>1</v>
      </c>
      <c r="G790">
        <v>28</v>
      </c>
      <c r="H790">
        <v>1</v>
      </c>
      <c r="I790">
        <f t="shared" si="38"/>
        <v>-0.42626520917872562</v>
      </c>
      <c r="J790">
        <f t="shared" si="36"/>
        <v>0.39501851687782935</v>
      </c>
      <c r="K790">
        <v>1</v>
      </c>
      <c r="L790">
        <f t="shared" si="37"/>
        <v>-0.92882263700804246</v>
      </c>
    </row>
    <row r="791" spans="5:12" x14ac:dyDescent="0.3">
      <c r="E791">
        <v>1563</v>
      </c>
      <c r="F791">
        <v>1</v>
      </c>
      <c r="G791">
        <v>24</v>
      </c>
      <c r="H791">
        <v>3</v>
      </c>
      <c r="I791">
        <f t="shared" si="38"/>
        <v>0.27608082251939381</v>
      </c>
      <c r="J791">
        <f t="shared" si="36"/>
        <v>0.56858512463482958</v>
      </c>
      <c r="K791">
        <v>1</v>
      </c>
      <c r="L791">
        <f t="shared" si="37"/>
        <v>-0.56460424149537114</v>
      </c>
    </row>
    <row r="792" spans="5:12" x14ac:dyDescent="0.3">
      <c r="E792">
        <v>1565</v>
      </c>
      <c r="F792">
        <v>1</v>
      </c>
      <c r="G792">
        <v>27</v>
      </c>
      <c r="H792">
        <v>3</v>
      </c>
      <c r="I792">
        <f t="shared" si="38"/>
        <v>0.19748121563950116</v>
      </c>
      <c r="J792">
        <f t="shared" si="36"/>
        <v>0.54921047850505256</v>
      </c>
      <c r="K792">
        <v>0</v>
      </c>
      <c r="L792">
        <f t="shared" si="37"/>
        <v>-0.79675474133035107</v>
      </c>
    </row>
    <row r="793" spans="5:12" x14ac:dyDescent="0.3">
      <c r="E793">
        <v>1567</v>
      </c>
      <c r="F793">
        <v>1</v>
      </c>
      <c r="G793">
        <v>26</v>
      </c>
      <c r="H793">
        <v>2</v>
      </c>
      <c r="I793">
        <f t="shared" si="38"/>
        <v>-7.5092193329665879E-2</v>
      </c>
      <c r="J793">
        <f t="shared" si="36"/>
        <v>0.48123576821018749</v>
      </c>
      <c r="K793">
        <v>1</v>
      </c>
      <c r="L793">
        <f t="shared" si="37"/>
        <v>-0.73139796636767929</v>
      </c>
    </row>
    <row r="794" spans="5:12" x14ac:dyDescent="0.3">
      <c r="E794">
        <v>1570</v>
      </c>
      <c r="F794">
        <v>1</v>
      </c>
      <c r="G794">
        <v>18</v>
      </c>
      <c r="H794">
        <v>2</v>
      </c>
      <c r="I794">
        <f t="shared" si="38"/>
        <v>0.13450675835004761</v>
      </c>
      <c r="J794">
        <f t="shared" si="36"/>
        <v>0.53357608311344762</v>
      </c>
      <c r="K794">
        <v>1</v>
      </c>
      <c r="L794">
        <f t="shared" si="37"/>
        <v>-0.6281536071366578</v>
      </c>
    </row>
    <row r="795" spans="5:12" x14ac:dyDescent="0.3">
      <c r="E795">
        <v>1571</v>
      </c>
      <c r="F795">
        <v>1</v>
      </c>
      <c r="G795">
        <v>18</v>
      </c>
      <c r="H795">
        <v>1</v>
      </c>
      <c r="I795">
        <f t="shared" si="38"/>
        <v>-0.16426651957908367</v>
      </c>
      <c r="J795">
        <f t="shared" si="36"/>
        <v>0.4590254650235423</v>
      </c>
      <c r="K795">
        <v>0</v>
      </c>
      <c r="L795">
        <f t="shared" si="37"/>
        <v>-0.6143830715273082</v>
      </c>
    </row>
    <row r="796" spans="5:12" x14ac:dyDescent="0.3">
      <c r="E796">
        <v>1574</v>
      </c>
      <c r="F796">
        <v>1</v>
      </c>
      <c r="G796">
        <v>23</v>
      </c>
      <c r="H796">
        <v>4</v>
      </c>
      <c r="I796">
        <f t="shared" si="38"/>
        <v>0.60105396940848921</v>
      </c>
      <c r="J796">
        <f t="shared" si="36"/>
        <v>0.64589740078187974</v>
      </c>
      <c r="K796">
        <v>1</v>
      </c>
      <c r="L796">
        <f t="shared" si="37"/>
        <v>-0.43711461013220687</v>
      </c>
    </row>
    <row r="797" spans="5:12" x14ac:dyDescent="0.3">
      <c r="E797">
        <v>1576</v>
      </c>
      <c r="F797">
        <v>1</v>
      </c>
      <c r="G797">
        <v>20</v>
      </c>
      <c r="H797">
        <v>6</v>
      </c>
      <c r="I797">
        <f t="shared" si="38"/>
        <v>1.2772001321466444</v>
      </c>
      <c r="J797">
        <f t="shared" si="36"/>
        <v>0.78197280007894421</v>
      </c>
      <c r="K797">
        <v>0</v>
      </c>
      <c r="L797">
        <f t="shared" si="37"/>
        <v>-1.5231354536961397</v>
      </c>
    </row>
    <row r="798" spans="5:12" x14ac:dyDescent="0.3">
      <c r="E798">
        <v>1578</v>
      </c>
      <c r="F798">
        <v>1</v>
      </c>
      <c r="G798">
        <v>23</v>
      </c>
      <c r="H798">
        <v>2</v>
      </c>
      <c r="I798">
        <f t="shared" si="38"/>
        <v>3.5074135502266568E-3</v>
      </c>
      <c r="J798">
        <f t="shared" si="36"/>
        <v>0.50087685248864056</v>
      </c>
      <c r="K798">
        <v>0</v>
      </c>
      <c r="L798">
        <f t="shared" si="37"/>
        <v>-0.69490242507799693</v>
      </c>
    </row>
    <row r="799" spans="5:12" x14ac:dyDescent="0.3">
      <c r="E799">
        <v>1580</v>
      </c>
      <c r="F799">
        <v>1</v>
      </c>
      <c r="G799">
        <v>27</v>
      </c>
      <c r="H799">
        <v>3</v>
      </c>
      <c r="I799">
        <f t="shared" si="38"/>
        <v>0.19748121563950116</v>
      </c>
      <c r="J799">
        <f t="shared" si="36"/>
        <v>0.54921047850505256</v>
      </c>
      <c r="K799">
        <v>0</v>
      </c>
      <c r="L799">
        <f t="shared" si="37"/>
        <v>-0.79675474133035107</v>
      </c>
    </row>
    <row r="800" spans="5:12" x14ac:dyDescent="0.3">
      <c r="E800">
        <v>1582</v>
      </c>
      <c r="F800">
        <v>1</v>
      </c>
      <c r="G800">
        <v>20</v>
      </c>
      <c r="H800">
        <v>8</v>
      </c>
      <c r="I800">
        <f t="shared" si="38"/>
        <v>1.8747466880049068</v>
      </c>
      <c r="J800">
        <f t="shared" si="36"/>
        <v>0.86700655407665106</v>
      </c>
      <c r="K800">
        <v>1</v>
      </c>
      <c r="L800">
        <f t="shared" si="37"/>
        <v>-0.14270874274152778</v>
      </c>
    </row>
    <row r="801" spans="5:12" x14ac:dyDescent="0.3">
      <c r="E801">
        <v>1583</v>
      </c>
      <c r="F801">
        <v>1</v>
      </c>
      <c r="G801">
        <v>26</v>
      </c>
      <c r="H801">
        <v>2</v>
      </c>
      <c r="I801">
        <f t="shared" si="38"/>
        <v>-7.5092193329665879E-2</v>
      </c>
      <c r="J801">
        <f t="shared" si="36"/>
        <v>0.48123576821018749</v>
      </c>
      <c r="K801">
        <v>0</v>
      </c>
      <c r="L801">
        <f t="shared" si="37"/>
        <v>-0.65630577303801352</v>
      </c>
    </row>
    <row r="802" spans="5:12" x14ac:dyDescent="0.3">
      <c r="E802">
        <v>1584</v>
      </c>
      <c r="F802">
        <v>1</v>
      </c>
      <c r="G802">
        <v>21</v>
      </c>
      <c r="H802">
        <v>2</v>
      </c>
      <c r="I802">
        <f t="shared" si="38"/>
        <v>5.5907151470155014E-2</v>
      </c>
      <c r="J802">
        <f t="shared" si="36"/>
        <v>0.51397314850654552</v>
      </c>
      <c r="K802">
        <v>0</v>
      </c>
      <c r="L802">
        <f t="shared" si="37"/>
        <v>-0.72149140662133571</v>
      </c>
    </row>
    <row r="803" spans="5:12" x14ac:dyDescent="0.3">
      <c r="E803">
        <v>1585</v>
      </c>
      <c r="F803">
        <v>1</v>
      </c>
      <c r="G803">
        <v>22</v>
      </c>
      <c r="H803">
        <v>2</v>
      </c>
      <c r="I803">
        <f t="shared" si="38"/>
        <v>2.9707282510190836E-2</v>
      </c>
      <c r="J803">
        <f t="shared" si="36"/>
        <v>0.50742627448097111</v>
      </c>
      <c r="K803">
        <v>1</v>
      </c>
      <c r="L803">
        <f t="shared" si="37"/>
        <v>-0.67840385057786534</v>
      </c>
    </row>
    <row r="804" spans="5:12" x14ac:dyDescent="0.3">
      <c r="E804">
        <v>1586</v>
      </c>
      <c r="F804">
        <v>1</v>
      </c>
      <c r="G804">
        <v>20</v>
      </c>
      <c r="H804">
        <v>2</v>
      </c>
      <c r="I804">
        <f t="shared" si="38"/>
        <v>8.2107020430119193E-2</v>
      </c>
      <c r="J804">
        <f t="shared" si="36"/>
        <v>0.52051523100911756</v>
      </c>
      <c r="K804">
        <v>0</v>
      </c>
      <c r="L804">
        <f t="shared" si="37"/>
        <v>-0.73504314952000871</v>
      </c>
    </row>
    <row r="805" spans="5:12" x14ac:dyDescent="0.3">
      <c r="E805">
        <v>1590</v>
      </c>
      <c r="F805">
        <v>1</v>
      </c>
      <c r="G805">
        <v>18</v>
      </c>
      <c r="H805">
        <v>2</v>
      </c>
      <c r="I805">
        <f t="shared" si="38"/>
        <v>0.13450675835004761</v>
      </c>
      <c r="J805">
        <f t="shared" si="36"/>
        <v>0.53357608311344762</v>
      </c>
      <c r="K805">
        <v>0</v>
      </c>
      <c r="L805">
        <f t="shared" si="37"/>
        <v>-0.76266036548670546</v>
      </c>
    </row>
    <row r="806" spans="5:12" x14ac:dyDescent="0.3">
      <c r="E806">
        <v>1597</v>
      </c>
      <c r="F806">
        <v>1</v>
      </c>
      <c r="G806">
        <v>25</v>
      </c>
      <c r="H806">
        <v>3</v>
      </c>
      <c r="I806">
        <f t="shared" si="38"/>
        <v>0.24988095355942963</v>
      </c>
      <c r="J806">
        <f t="shared" si="36"/>
        <v>0.56214719928249246</v>
      </c>
      <c r="K806">
        <v>0</v>
      </c>
      <c r="L806">
        <f t="shared" si="37"/>
        <v>-0.82587249651156225</v>
      </c>
    </row>
    <row r="807" spans="5:12" x14ac:dyDescent="0.3">
      <c r="E807">
        <v>1599</v>
      </c>
      <c r="F807">
        <v>1</v>
      </c>
      <c r="G807">
        <v>21</v>
      </c>
      <c r="H807">
        <v>1</v>
      </c>
      <c r="I807">
        <f t="shared" si="38"/>
        <v>-0.24286612645897626</v>
      </c>
      <c r="J807">
        <f t="shared" si="36"/>
        <v>0.43958016026795405</v>
      </c>
      <c r="K807">
        <v>0</v>
      </c>
      <c r="L807">
        <f t="shared" si="37"/>
        <v>-0.57906906234072852</v>
      </c>
    </row>
    <row r="808" spans="5:12" x14ac:dyDescent="0.3">
      <c r="E808">
        <v>1601</v>
      </c>
      <c r="F808">
        <v>1</v>
      </c>
      <c r="G808">
        <v>18</v>
      </c>
      <c r="H808">
        <v>4</v>
      </c>
      <c r="I808">
        <f t="shared" si="38"/>
        <v>0.7320533142083101</v>
      </c>
      <c r="J808">
        <f t="shared" si="36"/>
        <v>0.67525569642275396</v>
      </c>
      <c r="K808">
        <v>0</v>
      </c>
      <c r="L808">
        <f t="shared" si="37"/>
        <v>-1.1247171645329366</v>
      </c>
    </row>
    <row r="809" spans="5:12" x14ac:dyDescent="0.3">
      <c r="E809">
        <v>1603</v>
      </c>
      <c r="F809">
        <v>1</v>
      </c>
      <c r="G809">
        <v>22</v>
      </c>
      <c r="H809">
        <v>2</v>
      </c>
      <c r="I809">
        <f t="shared" si="38"/>
        <v>2.9707282510190836E-2</v>
      </c>
      <c r="J809">
        <f t="shared" si="36"/>
        <v>0.50742627448097111</v>
      </c>
      <c r="K809">
        <v>0</v>
      </c>
      <c r="L809">
        <f t="shared" si="37"/>
        <v>-0.7081111330880564</v>
      </c>
    </row>
    <row r="810" spans="5:12" x14ac:dyDescent="0.3">
      <c r="E810">
        <v>1606</v>
      </c>
      <c r="F810">
        <v>1</v>
      </c>
      <c r="G810">
        <v>15</v>
      </c>
      <c r="H810">
        <v>1</v>
      </c>
      <c r="I810">
        <f t="shared" si="38"/>
        <v>-8.5666912699191133E-2</v>
      </c>
      <c r="J810">
        <f t="shared" si="36"/>
        <v>0.47859636001273387</v>
      </c>
      <c r="K810">
        <v>1</v>
      </c>
      <c r="L810">
        <f t="shared" si="37"/>
        <v>-0.73689770902626806</v>
      </c>
    </row>
    <row r="811" spans="5:12" x14ac:dyDescent="0.3">
      <c r="E811">
        <v>1607</v>
      </c>
      <c r="F811">
        <v>1</v>
      </c>
      <c r="G811">
        <v>15</v>
      </c>
      <c r="H811">
        <v>2</v>
      </c>
      <c r="I811">
        <f t="shared" si="38"/>
        <v>0.21310636522994014</v>
      </c>
      <c r="J811">
        <f t="shared" si="36"/>
        <v>0.55307587609936115</v>
      </c>
      <c r="K811">
        <v>1</v>
      </c>
      <c r="L811">
        <f t="shared" si="37"/>
        <v>-0.59226007873570075</v>
      </c>
    </row>
    <row r="812" spans="5:12" x14ac:dyDescent="0.3">
      <c r="E812">
        <v>1608</v>
      </c>
      <c r="F812">
        <v>1</v>
      </c>
      <c r="G812">
        <v>13</v>
      </c>
      <c r="H812">
        <v>3</v>
      </c>
      <c r="I812">
        <f t="shared" si="38"/>
        <v>0.56427938107899989</v>
      </c>
      <c r="J812">
        <f t="shared" si="36"/>
        <v>0.63744212712734172</v>
      </c>
      <c r="K812">
        <v>0</v>
      </c>
      <c r="L812">
        <f t="shared" si="37"/>
        <v>-1.0145711681261165</v>
      </c>
    </row>
    <row r="813" spans="5:12" x14ac:dyDescent="0.3">
      <c r="E813">
        <v>1609</v>
      </c>
      <c r="F813">
        <v>1</v>
      </c>
      <c r="G813">
        <v>25</v>
      </c>
      <c r="H813">
        <v>4</v>
      </c>
      <c r="I813">
        <f t="shared" si="38"/>
        <v>0.54865423148856085</v>
      </c>
      <c r="J813">
        <f t="shared" si="36"/>
        <v>0.63382330610501603</v>
      </c>
      <c r="K813">
        <v>1</v>
      </c>
      <c r="L813">
        <f t="shared" si="37"/>
        <v>-0.45598506038337872</v>
      </c>
    </row>
    <row r="814" spans="5:12" x14ac:dyDescent="0.3">
      <c r="E814">
        <v>1611</v>
      </c>
      <c r="F814">
        <v>1</v>
      </c>
      <c r="G814">
        <v>14</v>
      </c>
      <c r="H814">
        <v>1</v>
      </c>
      <c r="I814">
        <f t="shared" si="38"/>
        <v>-5.9467043739226955E-2</v>
      </c>
      <c r="J814">
        <f t="shared" si="36"/>
        <v>0.48513761866327615</v>
      </c>
      <c r="K814">
        <v>1</v>
      </c>
      <c r="L814">
        <f t="shared" si="37"/>
        <v>-0.72332267847283283</v>
      </c>
    </row>
    <row r="815" spans="5:12" x14ac:dyDescent="0.3">
      <c r="E815">
        <v>1612</v>
      </c>
      <c r="F815">
        <v>1</v>
      </c>
      <c r="G815">
        <v>24</v>
      </c>
      <c r="H815">
        <v>6</v>
      </c>
      <c r="I815">
        <f t="shared" si="38"/>
        <v>1.1724006563067877</v>
      </c>
      <c r="J815">
        <f t="shared" si="36"/>
        <v>0.76357867148146441</v>
      </c>
      <c r="K815">
        <v>1</v>
      </c>
      <c r="L815">
        <f t="shared" si="37"/>
        <v>-0.26973911905355424</v>
      </c>
    </row>
    <row r="816" spans="5:12" x14ac:dyDescent="0.3">
      <c r="E816">
        <v>1613</v>
      </c>
      <c r="F816">
        <v>1</v>
      </c>
      <c r="G816">
        <v>27</v>
      </c>
      <c r="H816">
        <v>3</v>
      </c>
      <c r="I816">
        <f t="shared" si="38"/>
        <v>0.19748121563950116</v>
      </c>
      <c r="J816">
        <f t="shared" si="36"/>
        <v>0.54921047850505256</v>
      </c>
      <c r="K816">
        <v>0</v>
      </c>
      <c r="L816">
        <f t="shared" si="37"/>
        <v>-0.79675474133035107</v>
      </c>
    </row>
    <row r="817" spans="5:12" x14ac:dyDescent="0.3">
      <c r="E817">
        <v>1617</v>
      </c>
      <c r="F817">
        <v>1</v>
      </c>
      <c r="G817">
        <v>20</v>
      </c>
      <c r="H817">
        <v>4</v>
      </c>
      <c r="I817">
        <f t="shared" si="38"/>
        <v>0.67965357628838174</v>
      </c>
      <c r="J817">
        <f t="shared" si="36"/>
        <v>0.66366137483603294</v>
      </c>
      <c r="K817">
        <v>1</v>
      </c>
      <c r="L817">
        <f t="shared" si="37"/>
        <v>-0.40998323724511332</v>
      </c>
    </row>
    <row r="818" spans="5:12" x14ac:dyDescent="0.3">
      <c r="E818">
        <v>1620</v>
      </c>
      <c r="F818">
        <v>1</v>
      </c>
      <c r="G818">
        <v>24</v>
      </c>
      <c r="H818">
        <v>5</v>
      </c>
      <c r="I818">
        <f t="shared" si="38"/>
        <v>0.87362737837765625</v>
      </c>
      <c r="J818">
        <f t="shared" si="36"/>
        <v>0.7054999190064476</v>
      </c>
      <c r="K818">
        <v>1</v>
      </c>
      <c r="L818">
        <f t="shared" si="37"/>
        <v>-0.34884862249232584</v>
      </c>
    </row>
    <row r="819" spans="5:12" x14ac:dyDescent="0.3">
      <c r="E819">
        <v>1621</v>
      </c>
      <c r="F819">
        <v>1</v>
      </c>
      <c r="G819">
        <v>20</v>
      </c>
      <c r="H819">
        <v>4</v>
      </c>
      <c r="I819">
        <f t="shared" si="38"/>
        <v>0.67965357628838174</v>
      </c>
      <c r="J819">
        <f t="shared" si="36"/>
        <v>0.66366137483603294</v>
      </c>
      <c r="K819">
        <v>0</v>
      </c>
      <c r="L819">
        <f t="shared" si="37"/>
        <v>-1.0896368135334951</v>
      </c>
    </row>
    <row r="820" spans="5:12" x14ac:dyDescent="0.3">
      <c r="E820">
        <v>1623</v>
      </c>
      <c r="F820">
        <v>1</v>
      </c>
      <c r="G820">
        <v>27</v>
      </c>
      <c r="H820">
        <v>2</v>
      </c>
      <c r="I820">
        <f t="shared" si="38"/>
        <v>-0.10129206228963017</v>
      </c>
      <c r="J820">
        <f t="shared" si="36"/>
        <v>0.47469861358727639</v>
      </c>
      <c r="K820">
        <v>1</v>
      </c>
      <c r="L820">
        <f t="shared" si="37"/>
        <v>-0.74507517403735302</v>
      </c>
    </row>
    <row r="821" spans="5:12" x14ac:dyDescent="0.3">
      <c r="E821">
        <v>1624</v>
      </c>
      <c r="F821">
        <v>1</v>
      </c>
      <c r="G821">
        <v>21</v>
      </c>
      <c r="H821">
        <v>0</v>
      </c>
      <c r="I821">
        <f t="shared" si="38"/>
        <v>-0.54163940438810754</v>
      </c>
      <c r="J821">
        <f t="shared" si="36"/>
        <v>0.36780629749918614</v>
      </c>
      <c r="K821">
        <v>1</v>
      </c>
      <c r="L821">
        <f t="shared" si="37"/>
        <v>-1.0001988448834942</v>
      </c>
    </row>
    <row r="822" spans="5:12" x14ac:dyDescent="0.3">
      <c r="E822">
        <v>1625</v>
      </c>
      <c r="F822">
        <v>1</v>
      </c>
      <c r="G822">
        <v>15</v>
      </c>
      <c r="H822">
        <v>2</v>
      </c>
      <c r="I822">
        <f t="shared" si="38"/>
        <v>0.21310636522994014</v>
      </c>
      <c r="J822">
        <f t="shared" si="36"/>
        <v>0.55307587609936115</v>
      </c>
      <c r="K822">
        <v>1</v>
      </c>
      <c r="L822">
        <f t="shared" si="37"/>
        <v>-0.59226007873570075</v>
      </c>
    </row>
    <row r="823" spans="5:12" x14ac:dyDescent="0.3">
      <c r="E823">
        <v>1626</v>
      </c>
      <c r="F823">
        <v>1</v>
      </c>
      <c r="G823">
        <v>20</v>
      </c>
      <c r="H823">
        <v>4</v>
      </c>
      <c r="I823">
        <f t="shared" si="38"/>
        <v>0.67965357628838174</v>
      </c>
      <c r="J823">
        <f t="shared" si="36"/>
        <v>0.66366137483603294</v>
      </c>
      <c r="K823">
        <v>1</v>
      </c>
      <c r="L823">
        <f t="shared" si="37"/>
        <v>-0.40998323724511332</v>
      </c>
    </row>
    <row r="824" spans="5:12" x14ac:dyDescent="0.3">
      <c r="E824">
        <v>1632</v>
      </c>
      <c r="F824">
        <v>1</v>
      </c>
      <c r="G824">
        <v>17</v>
      </c>
      <c r="H824">
        <v>2</v>
      </c>
      <c r="I824">
        <f t="shared" si="38"/>
        <v>0.16070662731001178</v>
      </c>
      <c r="J824">
        <f t="shared" si="36"/>
        <v>0.5400904106278378</v>
      </c>
      <c r="K824">
        <v>1</v>
      </c>
      <c r="L824">
        <f t="shared" si="37"/>
        <v>-0.61601872634957922</v>
      </c>
    </row>
    <row r="825" spans="5:12" x14ac:dyDescent="0.3">
      <c r="E825">
        <v>1638</v>
      </c>
      <c r="F825">
        <v>1</v>
      </c>
      <c r="G825">
        <v>18</v>
      </c>
      <c r="H825">
        <v>3</v>
      </c>
      <c r="I825">
        <f t="shared" si="38"/>
        <v>0.43328003627917894</v>
      </c>
      <c r="J825">
        <f t="shared" si="36"/>
        <v>0.60665663820499027</v>
      </c>
      <c r="K825">
        <v>1</v>
      </c>
      <c r="L825">
        <f t="shared" si="37"/>
        <v>-0.49979231814736952</v>
      </c>
    </row>
    <row r="826" spans="5:12" x14ac:dyDescent="0.3">
      <c r="E826">
        <v>1639</v>
      </c>
      <c r="F826">
        <v>1</v>
      </c>
      <c r="G826">
        <v>24</v>
      </c>
      <c r="H826">
        <v>4</v>
      </c>
      <c r="I826">
        <f t="shared" si="38"/>
        <v>0.57485410044852503</v>
      </c>
      <c r="J826">
        <f t="shared" si="36"/>
        <v>0.63988247736825998</v>
      </c>
      <c r="K826">
        <v>1</v>
      </c>
      <c r="L826">
        <f t="shared" si="37"/>
        <v>-0.44647074860240293</v>
      </c>
    </row>
    <row r="827" spans="5:12" x14ac:dyDescent="0.3">
      <c r="E827">
        <v>1641</v>
      </c>
      <c r="F827">
        <v>1</v>
      </c>
      <c r="G827">
        <v>26</v>
      </c>
      <c r="H827">
        <v>1</v>
      </c>
      <c r="I827">
        <f t="shared" si="38"/>
        <v>-0.37386547125879716</v>
      </c>
      <c r="J827">
        <f t="shared" si="36"/>
        <v>0.40760731868938471</v>
      </c>
      <c r="K827">
        <v>0</v>
      </c>
      <c r="L827">
        <f t="shared" si="37"/>
        <v>-0.52358555096829373</v>
      </c>
    </row>
    <row r="828" spans="5:12" x14ac:dyDescent="0.3">
      <c r="E828">
        <v>1642</v>
      </c>
      <c r="F828">
        <v>1</v>
      </c>
      <c r="G828">
        <v>28</v>
      </c>
      <c r="H828">
        <v>4</v>
      </c>
      <c r="I828">
        <f t="shared" si="38"/>
        <v>0.4700546246086682</v>
      </c>
      <c r="J828">
        <f t="shared" si="36"/>
        <v>0.61539668522197932</v>
      </c>
      <c r="K828">
        <v>0</v>
      </c>
      <c r="L828">
        <f t="shared" si="37"/>
        <v>-0.95554282709699456</v>
      </c>
    </row>
    <row r="829" spans="5:12" x14ac:dyDescent="0.3">
      <c r="E829">
        <v>1644</v>
      </c>
      <c r="F829">
        <v>1</v>
      </c>
      <c r="G829">
        <v>29</v>
      </c>
      <c r="H829">
        <v>2</v>
      </c>
      <c r="I829">
        <f t="shared" si="38"/>
        <v>-0.15369180020955853</v>
      </c>
      <c r="J829">
        <f t="shared" si="36"/>
        <v>0.46165250463765406</v>
      </c>
      <c r="K829">
        <v>1</v>
      </c>
      <c r="L829">
        <f t="shared" si="37"/>
        <v>-0.7729428253744397</v>
      </c>
    </row>
    <row r="830" spans="5:12" x14ac:dyDescent="0.3">
      <c r="E830">
        <v>1646</v>
      </c>
      <c r="F830">
        <v>1</v>
      </c>
      <c r="G830">
        <v>23</v>
      </c>
      <c r="H830">
        <v>1</v>
      </c>
      <c r="I830">
        <f t="shared" si="38"/>
        <v>-0.29526586437890462</v>
      </c>
      <c r="J830">
        <f t="shared" si="36"/>
        <v>0.42671518782677187</v>
      </c>
      <c r="K830">
        <v>0</v>
      </c>
      <c r="L830">
        <f t="shared" si="37"/>
        <v>-0.55637263135447868</v>
      </c>
    </row>
    <row r="831" spans="5:12" x14ac:dyDescent="0.3">
      <c r="E831">
        <v>1647</v>
      </c>
      <c r="F831">
        <v>1</v>
      </c>
      <c r="G831">
        <v>27</v>
      </c>
      <c r="H831">
        <v>2</v>
      </c>
      <c r="I831">
        <f t="shared" si="38"/>
        <v>-0.10129206228963017</v>
      </c>
      <c r="J831">
        <f t="shared" si="36"/>
        <v>0.47469861358727639</v>
      </c>
      <c r="K831">
        <v>0</v>
      </c>
      <c r="L831">
        <f t="shared" si="37"/>
        <v>-0.64378311174772274</v>
      </c>
    </row>
    <row r="832" spans="5:12" x14ac:dyDescent="0.3">
      <c r="E832">
        <v>1648</v>
      </c>
      <c r="F832">
        <v>1</v>
      </c>
      <c r="G832">
        <v>23</v>
      </c>
      <c r="H832">
        <v>2</v>
      </c>
      <c r="I832">
        <f t="shared" si="38"/>
        <v>3.5074135502266568E-3</v>
      </c>
      <c r="J832">
        <f t="shared" si="36"/>
        <v>0.50087685248864056</v>
      </c>
      <c r="K832">
        <v>1</v>
      </c>
      <c r="L832">
        <f t="shared" si="37"/>
        <v>-0.69139501152777039</v>
      </c>
    </row>
    <row r="833" spans="5:12" x14ac:dyDescent="0.3">
      <c r="E833">
        <v>1650</v>
      </c>
      <c r="F833">
        <v>1</v>
      </c>
      <c r="G833">
        <v>24</v>
      </c>
      <c r="H833">
        <v>2</v>
      </c>
      <c r="I833">
        <f t="shared" si="38"/>
        <v>-2.2692455409737522E-2</v>
      </c>
      <c r="J833">
        <f t="shared" si="36"/>
        <v>0.49432712958136177</v>
      </c>
      <c r="K833">
        <v>1</v>
      </c>
      <c r="L833">
        <f t="shared" si="37"/>
        <v>-0.70455777532532804</v>
      </c>
    </row>
    <row r="834" spans="5:12" x14ac:dyDescent="0.3">
      <c r="E834">
        <v>1651</v>
      </c>
      <c r="F834">
        <v>1</v>
      </c>
      <c r="G834">
        <v>22</v>
      </c>
      <c r="H834">
        <v>2</v>
      </c>
      <c r="I834">
        <f t="shared" si="38"/>
        <v>2.9707282510190836E-2</v>
      </c>
      <c r="J834">
        <f t="shared" si="36"/>
        <v>0.50742627448097111</v>
      </c>
      <c r="K834">
        <v>0</v>
      </c>
      <c r="L834">
        <f t="shared" si="37"/>
        <v>-0.7081111330880564</v>
      </c>
    </row>
    <row r="835" spans="5:12" x14ac:dyDescent="0.3">
      <c r="E835">
        <v>1652</v>
      </c>
      <c r="F835">
        <v>1</v>
      </c>
      <c r="G835">
        <v>27</v>
      </c>
      <c r="H835">
        <v>4</v>
      </c>
      <c r="I835">
        <f t="shared" si="38"/>
        <v>0.49625449356863238</v>
      </c>
      <c r="J835">
        <f t="shared" si="36"/>
        <v>0.62157872040419915</v>
      </c>
      <c r="K835">
        <v>0</v>
      </c>
      <c r="L835">
        <f t="shared" si="37"/>
        <v>-0.97174720766729283</v>
      </c>
    </row>
    <row r="836" spans="5:12" x14ac:dyDescent="0.3">
      <c r="E836">
        <v>1654</v>
      </c>
      <c r="F836">
        <v>1</v>
      </c>
      <c r="G836">
        <v>21</v>
      </c>
      <c r="H836">
        <v>2</v>
      </c>
      <c r="I836">
        <f t="shared" si="38"/>
        <v>5.5907151470155014E-2</v>
      </c>
      <c r="J836">
        <f t="shared" si="36"/>
        <v>0.51397314850654552</v>
      </c>
      <c r="K836">
        <v>0</v>
      </c>
      <c r="L836">
        <f t="shared" si="37"/>
        <v>-0.72149140662133571</v>
      </c>
    </row>
    <row r="837" spans="5:12" x14ac:dyDescent="0.3">
      <c r="E837">
        <v>1655</v>
      </c>
      <c r="F837">
        <v>1</v>
      </c>
      <c r="G837">
        <v>26</v>
      </c>
      <c r="H837">
        <v>3</v>
      </c>
      <c r="I837">
        <f t="shared" si="38"/>
        <v>0.22368108459946545</v>
      </c>
      <c r="J837">
        <f t="shared" si="36"/>
        <v>0.55568827585690306</v>
      </c>
      <c r="K837">
        <v>1</v>
      </c>
      <c r="L837">
        <f t="shared" si="37"/>
        <v>-0.58754779689092862</v>
      </c>
    </row>
    <row r="838" spans="5:12" x14ac:dyDescent="0.3">
      <c r="E838">
        <v>1657</v>
      </c>
      <c r="F838">
        <v>1</v>
      </c>
      <c r="G838">
        <v>28</v>
      </c>
      <c r="H838">
        <v>3</v>
      </c>
      <c r="I838">
        <f t="shared" si="38"/>
        <v>0.17128134667953698</v>
      </c>
      <c r="J838">
        <f t="shared" si="36"/>
        <v>0.54271595679397899</v>
      </c>
      <c r="K838">
        <v>1</v>
      </c>
      <c r="L838">
        <f t="shared" si="37"/>
        <v>-0.61116919573957373</v>
      </c>
    </row>
    <row r="839" spans="5:12" x14ac:dyDescent="0.3">
      <c r="E839">
        <v>1659</v>
      </c>
      <c r="F839">
        <v>1</v>
      </c>
      <c r="G839">
        <v>22</v>
      </c>
      <c r="H839">
        <v>4</v>
      </c>
      <c r="I839">
        <f t="shared" si="38"/>
        <v>0.62725383836845339</v>
      </c>
      <c r="J839">
        <f t="shared" si="36"/>
        <v>0.65186651790725514</v>
      </c>
      <c r="K839">
        <v>1</v>
      </c>
      <c r="L839">
        <f t="shared" si="37"/>
        <v>-0.42791546515105666</v>
      </c>
    </row>
    <row r="840" spans="5:12" x14ac:dyDescent="0.3">
      <c r="E840">
        <v>1660</v>
      </c>
      <c r="F840">
        <v>1</v>
      </c>
      <c r="G840">
        <v>16</v>
      </c>
      <c r="H840">
        <v>7</v>
      </c>
      <c r="I840">
        <f t="shared" si="38"/>
        <v>1.6807728859156321</v>
      </c>
      <c r="J840">
        <f t="shared" si="36"/>
        <v>0.84300684682747506</v>
      </c>
      <c r="K840">
        <v>1</v>
      </c>
      <c r="L840">
        <f t="shared" si="37"/>
        <v>-0.17078019903523969</v>
      </c>
    </row>
    <row r="841" spans="5:12" x14ac:dyDescent="0.3">
      <c r="E841">
        <v>1661</v>
      </c>
      <c r="F841">
        <v>1</v>
      </c>
      <c r="G841">
        <v>26</v>
      </c>
      <c r="H841">
        <v>3</v>
      </c>
      <c r="I841">
        <f t="shared" si="38"/>
        <v>0.22368108459946545</v>
      </c>
      <c r="J841">
        <f t="shared" si="36"/>
        <v>0.55568827585690306</v>
      </c>
      <c r="K841">
        <v>1</v>
      </c>
      <c r="L841">
        <f t="shared" si="37"/>
        <v>-0.58754779689092862</v>
      </c>
    </row>
    <row r="842" spans="5:12" x14ac:dyDescent="0.3">
      <c r="E842">
        <v>1662</v>
      </c>
      <c r="F842">
        <v>1</v>
      </c>
      <c r="G842">
        <v>18</v>
      </c>
      <c r="H842">
        <v>4</v>
      </c>
      <c r="I842">
        <f t="shared" si="38"/>
        <v>0.7320533142083101</v>
      </c>
      <c r="J842">
        <f t="shared" si="36"/>
        <v>0.67525569642275396</v>
      </c>
      <c r="K842">
        <v>1</v>
      </c>
      <c r="L842">
        <f t="shared" si="37"/>
        <v>-0.39266385032462642</v>
      </c>
    </row>
    <row r="843" spans="5:12" x14ac:dyDescent="0.3">
      <c r="E843">
        <v>1663</v>
      </c>
      <c r="F843">
        <v>1</v>
      </c>
      <c r="G843">
        <v>27</v>
      </c>
      <c r="H843">
        <v>2</v>
      </c>
      <c r="I843">
        <f t="shared" si="38"/>
        <v>-0.10129206228963017</v>
      </c>
      <c r="J843">
        <f t="shared" si="36"/>
        <v>0.47469861358727639</v>
      </c>
      <c r="K843">
        <v>0</v>
      </c>
      <c r="L843">
        <f t="shared" si="37"/>
        <v>-0.64378311174772274</v>
      </c>
    </row>
    <row r="844" spans="5:12" x14ac:dyDescent="0.3">
      <c r="E844">
        <v>1665</v>
      </c>
      <c r="F844">
        <v>1</v>
      </c>
      <c r="G844">
        <v>22</v>
      </c>
      <c r="H844">
        <v>6</v>
      </c>
      <c r="I844">
        <f t="shared" si="38"/>
        <v>1.224800394226716</v>
      </c>
      <c r="J844">
        <f t="shared" ref="J844:J907" si="39">EXP(I844)/(1+EXP(I844))</f>
        <v>0.77290722617139118</v>
      </c>
      <c r="K844">
        <v>1</v>
      </c>
      <c r="L844">
        <f t="shared" ref="L844:L907" si="40">IF(K844=1,LN(J844),LN(1-J844))</f>
        <v>-0.25759625548697107</v>
      </c>
    </row>
    <row r="845" spans="5:12" x14ac:dyDescent="0.3">
      <c r="E845">
        <v>1666</v>
      </c>
      <c r="F845">
        <v>1</v>
      </c>
      <c r="G845">
        <v>25</v>
      </c>
      <c r="H845">
        <v>1</v>
      </c>
      <c r="I845">
        <f t="shared" ref="I845:I908" si="41">$H$5+$H$6*G845+H845*$H$7</f>
        <v>-0.34766560229883298</v>
      </c>
      <c r="J845">
        <f t="shared" si="39"/>
        <v>0.4139486206725157</v>
      </c>
      <c r="K845">
        <v>1</v>
      </c>
      <c r="L845">
        <f t="shared" si="40"/>
        <v>-0.88201341751420181</v>
      </c>
    </row>
    <row r="846" spans="5:12" x14ac:dyDescent="0.3">
      <c r="E846">
        <v>1676</v>
      </c>
      <c r="F846">
        <v>1</v>
      </c>
      <c r="G846">
        <v>24</v>
      </c>
      <c r="H846">
        <v>2</v>
      </c>
      <c r="I846">
        <f t="shared" si="41"/>
        <v>-2.2692455409737522E-2</v>
      </c>
      <c r="J846">
        <f t="shared" si="39"/>
        <v>0.49432712958136177</v>
      </c>
      <c r="K846">
        <v>0</v>
      </c>
      <c r="L846">
        <f t="shared" si="40"/>
        <v>-0.68186531991559074</v>
      </c>
    </row>
    <row r="847" spans="5:12" x14ac:dyDescent="0.3">
      <c r="E847">
        <v>1680</v>
      </c>
      <c r="F847">
        <v>1</v>
      </c>
      <c r="G847">
        <v>19</v>
      </c>
      <c r="H847">
        <v>2</v>
      </c>
      <c r="I847">
        <f t="shared" si="41"/>
        <v>0.10830688939008337</v>
      </c>
      <c r="J847">
        <f t="shared" si="39"/>
        <v>0.52705028500041673</v>
      </c>
      <c r="K847">
        <v>0</v>
      </c>
      <c r="L847">
        <f t="shared" si="40"/>
        <v>-0.74876620692471796</v>
      </c>
    </row>
    <row r="848" spans="5:12" x14ac:dyDescent="0.3">
      <c r="E848">
        <v>1681</v>
      </c>
      <c r="F848">
        <v>1</v>
      </c>
      <c r="G848">
        <v>26</v>
      </c>
      <c r="H848">
        <v>3</v>
      </c>
      <c r="I848">
        <f t="shared" si="41"/>
        <v>0.22368108459946545</v>
      </c>
      <c r="J848">
        <f t="shared" si="39"/>
        <v>0.55568827585690306</v>
      </c>
      <c r="K848">
        <v>1</v>
      </c>
      <c r="L848">
        <f t="shared" si="40"/>
        <v>-0.58754779689092862</v>
      </c>
    </row>
    <row r="849" spans="5:12" x14ac:dyDescent="0.3">
      <c r="E849">
        <v>1684</v>
      </c>
      <c r="F849">
        <v>1</v>
      </c>
      <c r="G849">
        <v>23</v>
      </c>
      <c r="H849">
        <v>5</v>
      </c>
      <c r="I849">
        <f t="shared" si="41"/>
        <v>0.89982724733762043</v>
      </c>
      <c r="J849">
        <f t="shared" si="39"/>
        <v>0.71091400060611132</v>
      </c>
      <c r="K849">
        <v>1</v>
      </c>
      <c r="L849">
        <f t="shared" si="40"/>
        <v>-0.34120381204156847</v>
      </c>
    </row>
    <row r="850" spans="5:12" x14ac:dyDescent="0.3">
      <c r="E850">
        <v>1688</v>
      </c>
      <c r="F850">
        <v>1</v>
      </c>
      <c r="G850">
        <v>18</v>
      </c>
      <c r="H850">
        <v>5</v>
      </c>
      <c r="I850">
        <f t="shared" si="41"/>
        <v>1.0308265921374413</v>
      </c>
      <c r="J850">
        <f t="shared" si="39"/>
        <v>0.73707611657496941</v>
      </c>
      <c r="K850">
        <v>1</v>
      </c>
      <c r="L850">
        <f t="shared" si="40"/>
        <v>-0.30506411319087284</v>
      </c>
    </row>
    <row r="851" spans="5:12" x14ac:dyDescent="0.3">
      <c r="E851">
        <v>1691</v>
      </c>
      <c r="F851">
        <v>1</v>
      </c>
      <c r="G851">
        <v>24</v>
      </c>
      <c r="H851">
        <v>5</v>
      </c>
      <c r="I851">
        <f t="shared" si="41"/>
        <v>0.87362737837765625</v>
      </c>
      <c r="J851">
        <f t="shared" si="39"/>
        <v>0.7054999190064476</v>
      </c>
      <c r="K851">
        <v>1</v>
      </c>
      <c r="L851">
        <f t="shared" si="40"/>
        <v>-0.34884862249232584</v>
      </c>
    </row>
    <row r="852" spans="5:12" x14ac:dyDescent="0.3">
      <c r="E852">
        <v>1695</v>
      </c>
      <c r="F852">
        <v>1</v>
      </c>
      <c r="G852">
        <v>26</v>
      </c>
      <c r="H852">
        <v>2</v>
      </c>
      <c r="I852">
        <f t="shared" si="41"/>
        <v>-7.5092193329665879E-2</v>
      </c>
      <c r="J852">
        <f t="shared" si="39"/>
        <v>0.48123576821018749</v>
      </c>
      <c r="K852">
        <v>1</v>
      </c>
      <c r="L852">
        <f t="shared" si="40"/>
        <v>-0.73139796636767929</v>
      </c>
    </row>
    <row r="853" spans="5:12" x14ac:dyDescent="0.3">
      <c r="E853">
        <v>1696</v>
      </c>
      <c r="F853">
        <v>1</v>
      </c>
      <c r="G853">
        <v>24</v>
      </c>
      <c r="H853">
        <v>2</v>
      </c>
      <c r="I853">
        <f t="shared" si="41"/>
        <v>-2.2692455409737522E-2</v>
      </c>
      <c r="J853">
        <f t="shared" si="39"/>
        <v>0.49432712958136177</v>
      </c>
      <c r="K853">
        <v>1</v>
      </c>
      <c r="L853">
        <f t="shared" si="40"/>
        <v>-0.70455777532532804</v>
      </c>
    </row>
    <row r="854" spans="5:12" x14ac:dyDescent="0.3">
      <c r="E854">
        <v>1697</v>
      </c>
      <c r="F854">
        <v>1</v>
      </c>
      <c r="G854">
        <v>29</v>
      </c>
      <c r="H854">
        <v>5</v>
      </c>
      <c r="I854">
        <f t="shared" si="41"/>
        <v>0.74262803357783524</v>
      </c>
      <c r="J854">
        <f t="shared" si="39"/>
        <v>0.67757026730550374</v>
      </c>
      <c r="K854">
        <v>1</v>
      </c>
      <c r="L854">
        <f t="shared" si="40"/>
        <v>-0.38924201602629066</v>
      </c>
    </row>
    <row r="855" spans="5:12" x14ac:dyDescent="0.3">
      <c r="E855">
        <v>1701</v>
      </c>
      <c r="F855">
        <v>1</v>
      </c>
      <c r="G855">
        <v>22</v>
      </c>
      <c r="H855">
        <v>1</v>
      </c>
      <c r="I855">
        <f t="shared" si="41"/>
        <v>-0.26906599541894044</v>
      </c>
      <c r="J855">
        <f t="shared" si="39"/>
        <v>0.43313640615064292</v>
      </c>
      <c r="K855">
        <v>1</v>
      </c>
      <c r="L855">
        <f t="shared" si="40"/>
        <v>-0.83670257483777855</v>
      </c>
    </row>
    <row r="856" spans="5:12" x14ac:dyDescent="0.3">
      <c r="E856">
        <v>1702</v>
      </c>
      <c r="F856">
        <v>1</v>
      </c>
      <c r="G856">
        <v>22</v>
      </c>
      <c r="H856">
        <v>4</v>
      </c>
      <c r="I856">
        <f t="shared" si="41"/>
        <v>0.62725383836845339</v>
      </c>
      <c r="J856">
        <f t="shared" si="39"/>
        <v>0.65186651790725514</v>
      </c>
      <c r="K856">
        <v>1</v>
      </c>
      <c r="L856">
        <f t="shared" si="40"/>
        <v>-0.42791546515105666</v>
      </c>
    </row>
    <row r="857" spans="5:12" x14ac:dyDescent="0.3">
      <c r="E857">
        <v>1703</v>
      </c>
      <c r="F857">
        <v>1</v>
      </c>
      <c r="G857">
        <v>26</v>
      </c>
      <c r="H857">
        <v>1</v>
      </c>
      <c r="I857">
        <f t="shared" si="41"/>
        <v>-0.37386547125879716</v>
      </c>
      <c r="J857">
        <f t="shared" si="39"/>
        <v>0.40760731868938471</v>
      </c>
      <c r="K857">
        <v>0</v>
      </c>
      <c r="L857">
        <f t="shared" si="40"/>
        <v>-0.52358555096829373</v>
      </c>
    </row>
    <row r="858" spans="5:12" x14ac:dyDescent="0.3">
      <c r="E858">
        <v>1704</v>
      </c>
      <c r="F858">
        <v>1</v>
      </c>
      <c r="G858">
        <v>27</v>
      </c>
      <c r="H858">
        <v>5</v>
      </c>
      <c r="I858">
        <f t="shared" si="41"/>
        <v>0.7950277714977636</v>
      </c>
      <c r="J858">
        <f t="shared" si="39"/>
        <v>0.68890986980287616</v>
      </c>
      <c r="K858">
        <v>1</v>
      </c>
      <c r="L858">
        <f t="shared" si="40"/>
        <v>-0.37264482958348771</v>
      </c>
    </row>
    <row r="859" spans="5:12" x14ac:dyDescent="0.3">
      <c r="E859">
        <v>1705</v>
      </c>
      <c r="F859">
        <v>1</v>
      </c>
      <c r="G859">
        <v>27</v>
      </c>
      <c r="H859">
        <v>2</v>
      </c>
      <c r="I859">
        <f t="shared" si="41"/>
        <v>-0.10129206228963017</v>
      </c>
      <c r="J859">
        <f t="shared" si="39"/>
        <v>0.47469861358727639</v>
      </c>
      <c r="K859">
        <v>0</v>
      </c>
      <c r="L859">
        <f t="shared" si="40"/>
        <v>-0.64378311174772274</v>
      </c>
    </row>
    <row r="860" spans="5:12" x14ac:dyDescent="0.3">
      <c r="E860">
        <v>1706</v>
      </c>
      <c r="F860">
        <v>1</v>
      </c>
      <c r="G860">
        <v>12</v>
      </c>
      <c r="H860">
        <v>4</v>
      </c>
      <c r="I860">
        <f t="shared" si="41"/>
        <v>0.88925252796809529</v>
      </c>
      <c r="J860">
        <f t="shared" si="39"/>
        <v>0.70873589649672375</v>
      </c>
      <c r="K860">
        <v>1</v>
      </c>
      <c r="L860">
        <f t="shared" si="40"/>
        <v>-0.34427232326095375</v>
      </c>
    </row>
    <row r="861" spans="5:12" x14ac:dyDescent="0.3">
      <c r="E861">
        <v>1707</v>
      </c>
      <c r="F861">
        <v>1</v>
      </c>
      <c r="G861">
        <v>22</v>
      </c>
      <c r="H861">
        <v>0</v>
      </c>
      <c r="I861">
        <f t="shared" si="41"/>
        <v>-0.56783927334807172</v>
      </c>
      <c r="J861">
        <f t="shared" si="39"/>
        <v>0.36173555058828816</v>
      </c>
      <c r="K861">
        <v>0</v>
      </c>
      <c r="L861">
        <f t="shared" si="40"/>
        <v>-0.44900258400718962</v>
      </c>
    </row>
    <row r="862" spans="5:12" x14ac:dyDescent="0.3">
      <c r="E862">
        <v>1711</v>
      </c>
      <c r="F862">
        <v>1</v>
      </c>
      <c r="G862">
        <v>27</v>
      </c>
      <c r="H862">
        <v>0</v>
      </c>
      <c r="I862">
        <f t="shared" si="41"/>
        <v>-0.69883861814789272</v>
      </c>
      <c r="J862">
        <f t="shared" si="39"/>
        <v>0.33206977141635369</v>
      </c>
      <c r="K862">
        <v>0</v>
      </c>
      <c r="L862">
        <f t="shared" si="40"/>
        <v>-0.40357155912866166</v>
      </c>
    </row>
    <row r="863" spans="5:12" x14ac:dyDescent="0.3">
      <c r="E863">
        <v>1712</v>
      </c>
      <c r="F863">
        <v>1</v>
      </c>
      <c r="G863">
        <v>25</v>
      </c>
      <c r="H863">
        <v>3</v>
      </c>
      <c r="I863">
        <f t="shared" si="41"/>
        <v>0.24988095355942963</v>
      </c>
      <c r="J863">
        <f t="shared" si="39"/>
        <v>0.56214719928249246</v>
      </c>
      <c r="K863">
        <v>0</v>
      </c>
      <c r="L863">
        <f t="shared" si="40"/>
        <v>-0.82587249651156225</v>
      </c>
    </row>
    <row r="864" spans="5:12" x14ac:dyDescent="0.3">
      <c r="E864">
        <v>1713</v>
      </c>
      <c r="F864">
        <v>1</v>
      </c>
      <c r="G864">
        <v>28</v>
      </c>
      <c r="H864">
        <v>2</v>
      </c>
      <c r="I864">
        <f t="shared" si="41"/>
        <v>-0.12749193124959435</v>
      </c>
      <c r="J864">
        <f t="shared" si="39"/>
        <v>0.46817011959607702</v>
      </c>
      <c r="K864">
        <v>1</v>
      </c>
      <c r="L864">
        <f t="shared" si="40"/>
        <v>-0.75892354570542797</v>
      </c>
    </row>
    <row r="865" spans="5:12" x14ac:dyDescent="0.3">
      <c r="E865">
        <v>1714</v>
      </c>
      <c r="F865">
        <v>1</v>
      </c>
      <c r="G865">
        <v>24</v>
      </c>
      <c r="H865">
        <v>6</v>
      </c>
      <c r="I865">
        <f t="shared" si="41"/>
        <v>1.1724006563067877</v>
      </c>
      <c r="J865">
        <f t="shared" si="39"/>
        <v>0.76357867148146441</v>
      </c>
      <c r="K865">
        <v>0</v>
      </c>
      <c r="L865">
        <f t="shared" si="40"/>
        <v>-1.4421397753603422</v>
      </c>
    </row>
    <row r="866" spans="5:12" x14ac:dyDescent="0.3">
      <c r="E866">
        <v>1716</v>
      </c>
      <c r="F866">
        <v>1</v>
      </c>
      <c r="G866">
        <v>22</v>
      </c>
      <c r="H866">
        <v>2</v>
      </c>
      <c r="I866">
        <f t="shared" si="41"/>
        <v>2.9707282510190836E-2</v>
      </c>
      <c r="J866">
        <f t="shared" si="39"/>
        <v>0.50742627448097111</v>
      </c>
      <c r="K866">
        <v>0</v>
      </c>
      <c r="L866">
        <f t="shared" si="40"/>
        <v>-0.7081111330880564</v>
      </c>
    </row>
    <row r="867" spans="5:12" x14ac:dyDescent="0.3">
      <c r="E867">
        <v>1721</v>
      </c>
      <c r="F867">
        <v>1</v>
      </c>
      <c r="G867">
        <v>26</v>
      </c>
      <c r="H867">
        <v>3</v>
      </c>
      <c r="I867">
        <f t="shared" si="41"/>
        <v>0.22368108459946545</v>
      </c>
      <c r="J867">
        <f t="shared" si="39"/>
        <v>0.55568827585690306</v>
      </c>
      <c r="K867">
        <v>0</v>
      </c>
      <c r="L867">
        <f t="shared" si="40"/>
        <v>-0.81122888149039374</v>
      </c>
    </row>
    <row r="868" spans="5:12" x14ac:dyDescent="0.3">
      <c r="E868">
        <v>1722</v>
      </c>
      <c r="F868">
        <v>1</v>
      </c>
      <c r="G868">
        <v>17</v>
      </c>
      <c r="H868">
        <v>6</v>
      </c>
      <c r="I868">
        <f t="shared" si="41"/>
        <v>1.3557997390265371</v>
      </c>
      <c r="J868">
        <f t="shared" si="39"/>
        <v>0.79507619716988487</v>
      </c>
      <c r="K868">
        <v>1</v>
      </c>
      <c r="L868">
        <f t="shared" si="40"/>
        <v>-0.22931732342398078</v>
      </c>
    </row>
    <row r="869" spans="5:12" x14ac:dyDescent="0.3">
      <c r="E869">
        <v>1723</v>
      </c>
      <c r="F869">
        <v>1</v>
      </c>
      <c r="G869">
        <v>25</v>
      </c>
      <c r="H869">
        <v>3</v>
      </c>
      <c r="I869">
        <f t="shared" si="41"/>
        <v>0.24988095355942963</v>
      </c>
      <c r="J869">
        <f t="shared" si="39"/>
        <v>0.56214719928249246</v>
      </c>
      <c r="K869">
        <v>0</v>
      </c>
      <c r="L869">
        <f t="shared" si="40"/>
        <v>-0.82587249651156225</v>
      </c>
    </row>
    <row r="870" spans="5:12" x14ac:dyDescent="0.3">
      <c r="E870">
        <v>1726</v>
      </c>
      <c r="F870">
        <v>1</v>
      </c>
      <c r="G870">
        <v>17</v>
      </c>
      <c r="H870">
        <v>8</v>
      </c>
      <c r="I870">
        <f t="shared" si="41"/>
        <v>1.9533462948847995</v>
      </c>
      <c r="J870">
        <f t="shared" si="39"/>
        <v>0.87581106301912448</v>
      </c>
      <c r="K870">
        <v>1</v>
      </c>
      <c r="L870">
        <f t="shared" si="40"/>
        <v>-0.13260489279335974</v>
      </c>
    </row>
    <row r="871" spans="5:12" x14ac:dyDescent="0.3">
      <c r="E871">
        <v>1729</v>
      </c>
      <c r="F871">
        <v>1</v>
      </c>
      <c r="G871">
        <v>30</v>
      </c>
      <c r="H871">
        <v>3</v>
      </c>
      <c r="I871">
        <f t="shared" si="41"/>
        <v>0.11888160875960863</v>
      </c>
      <c r="J871">
        <f t="shared" si="39"/>
        <v>0.52968544878841084</v>
      </c>
      <c r="K871">
        <v>1</v>
      </c>
      <c r="L871">
        <f t="shared" si="40"/>
        <v>-0.63547194147462105</v>
      </c>
    </row>
    <row r="872" spans="5:12" x14ac:dyDescent="0.3">
      <c r="E872">
        <v>1730</v>
      </c>
      <c r="F872">
        <v>1</v>
      </c>
      <c r="G872">
        <v>28</v>
      </c>
      <c r="H872">
        <v>7</v>
      </c>
      <c r="I872">
        <f t="shared" si="41"/>
        <v>1.366374458396062</v>
      </c>
      <c r="J872">
        <f t="shared" si="39"/>
        <v>0.79679376119425471</v>
      </c>
      <c r="K872">
        <v>1</v>
      </c>
      <c r="L872">
        <f t="shared" si="40"/>
        <v>-0.22715940256888939</v>
      </c>
    </row>
    <row r="873" spans="5:12" x14ac:dyDescent="0.3">
      <c r="E873">
        <v>1731</v>
      </c>
      <c r="F873">
        <v>1</v>
      </c>
      <c r="G873">
        <v>21</v>
      </c>
      <c r="H873">
        <v>4</v>
      </c>
      <c r="I873">
        <f t="shared" si="41"/>
        <v>0.65345370732841757</v>
      </c>
      <c r="J873">
        <f t="shared" si="39"/>
        <v>0.65778832514362162</v>
      </c>
      <c r="K873">
        <v>1</v>
      </c>
      <c r="L873">
        <f t="shared" si="40"/>
        <v>-0.41887209372213979</v>
      </c>
    </row>
    <row r="874" spans="5:12" x14ac:dyDescent="0.3">
      <c r="E874">
        <v>1737</v>
      </c>
      <c r="F874">
        <v>1</v>
      </c>
      <c r="G874">
        <v>15</v>
      </c>
      <c r="H874">
        <v>1</v>
      </c>
      <c r="I874">
        <f t="shared" si="41"/>
        <v>-8.5666912699191133E-2</v>
      </c>
      <c r="J874">
        <f t="shared" si="39"/>
        <v>0.47859636001273387</v>
      </c>
      <c r="K874">
        <v>0</v>
      </c>
      <c r="L874">
        <f t="shared" si="40"/>
        <v>-0.65123079632707692</v>
      </c>
    </row>
    <row r="875" spans="5:12" x14ac:dyDescent="0.3">
      <c r="E875">
        <v>1739</v>
      </c>
      <c r="F875">
        <v>1</v>
      </c>
      <c r="G875">
        <v>19</v>
      </c>
      <c r="H875">
        <v>2</v>
      </c>
      <c r="I875">
        <f t="shared" si="41"/>
        <v>0.10830688939008337</v>
      </c>
      <c r="J875">
        <f t="shared" si="39"/>
        <v>0.52705028500041673</v>
      </c>
      <c r="K875">
        <v>1</v>
      </c>
      <c r="L875">
        <f t="shared" si="40"/>
        <v>-0.64045931753463459</v>
      </c>
    </row>
    <row r="876" spans="5:12" x14ac:dyDescent="0.3">
      <c r="E876">
        <v>1740</v>
      </c>
      <c r="F876">
        <v>1</v>
      </c>
      <c r="G876">
        <v>19</v>
      </c>
      <c r="H876">
        <v>2</v>
      </c>
      <c r="I876">
        <f t="shared" si="41"/>
        <v>0.10830688939008337</v>
      </c>
      <c r="J876">
        <f t="shared" si="39"/>
        <v>0.52705028500041673</v>
      </c>
      <c r="K876">
        <v>1</v>
      </c>
      <c r="L876">
        <f t="shared" si="40"/>
        <v>-0.64045931753463459</v>
      </c>
    </row>
    <row r="877" spans="5:12" x14ac:dyDescent="0.3">
      <c r="E877">
        <v>1742</v>
      </c>
      <c r="F877">
        <v>1</v>
      </c>
      <c r="G877">
        <v>27</v>
      </c>
      <c r="H877">
        <v>3</v>
      </c>
      <c r="I877">
        <f t="shared" si="41"/>
        <v>0.19748121563950116</v>
      </c>
      <c r="J877">
        <f t="shared" si="39"/>
        <v>0.54921047850505256</v>
      </c>
      <c r="K877">
        <v>1</v>
      </c>
      <c r="L877">
        <f t="shared" si="40"/>
        <v>-0.59927352569085002</v>
      </c>
    </row>
    <row r="878" spans="5:12" x14ac:dyDescent="0.3">
      <c r="E878">
        <v>1743</v>
      </c>
      <c r="F878">
        <v>1</v>
      </c>
      <c r="G878">
        <v>27</v>
      </c>
      <c r="H878">
        <v>5</v>
      </c>
      <c r="I878">
        <f t="shared" si="41"/>
        <v>0.7950277714977636</v>
      </c>
      <c r="J878">
        <f t="shared" si="39"/>
        <v>0.68890986980287616</v>
      </c>
      <c r="K878">
        <v>1</v>
      </c>
      <c r="L878">
        <f t="shared" si="40"/>
        <v>-0.37264482958348771</v>
      </c>
    </row>
    <row r="879" spans="5:12" x14ac:dyDescent="0.3">
      <c r="E879">
        <v>1744</v>
      </c>
      <c r="F879">
        <v>1</v>
      </c>
      <c r="G879">
        <v>19</v>
      </c>
      <c r="H879">
        <v>5</v>
      </c>
      <c r="I879">
        <f t="shared" si="41"/>
        <v>1.004626723177477</v>
      </c>
      <c r="J879">
        <f t="shared" si="39"/>
        <v>0.73196727456149024</v>
      </c>
      <c r="K879">
        <v>1</v>
      </c>
      <c r="L879">
        <f t="shared" si="40"/>
        <v>-0.31201947290341803</v>
      </c>
    </row>
    <row r="880" spans="5:12" x14ac:dyDescent="0.3">
      <c r="E880">
        <v>1746</v>
      </c>
      <c r="F880">
        <v>1</v>
      </c>
      <c r="G880">
        <v>15</v>
      </c>
      <c r="H880">
        <v>2</v>
      </c>
      <c r="I880">
        <f t="shared" si="41"/>
        <v>0.21310636522994014</v>
      </c>
      <c r="J880">
        <f t="shared" si="39"/>
        <v>0.55307587609936115</v>
      </c>
      <c r="K880">
        <v>0</v>
      </c>
      <c r="L880">
        <f t="shared" si="40"/>
        <v>-0.80536644396564072</v>
      </c>
    </row>
    <row r="881" spans="5:12" x14ac:dyDescent="0.3">
      <c r="E881">
        <v>1747</v>
      </c>
      <c r="F881">
        <v>1</v>
      </c>
      <c r="G881">
        <v>26</v>
      </c>
      <c r="H881">
        <v>4</v>
      </c>
      <c r="I881">
        <f t="shared" si="41"/>
        <v>0.52245436252859667</v>
      </c>
      <c r="J881">
        <f t="shared" si="39"/>
        <v>0.62772149902892471</v>
      </c>
      <c r="K881">
        <v>1</v>
      </c>
      <c r="L881">
        <f t="shared" si="40"/>
        <v>-0.46565868376099762</v>
      </c>
    </row>
    <row r="882" spans="5:12" x14ac:dyDescent="0.3">
      <c r="E882">
        <v>1750</v>
      </c>
      <c r="F882">
        <v>1</v>
      </c>
      <c r="G882">
        <v>13</v>
      </c>
      <c r="H882">
        <v>4</v>
      </c>
      <c r="I882">
        <f t="shared" si="41"/>
        <v>0.86305265900813111</v>
      </c>
      <c r="J882">
        <f t="shared" si="39"/>
        <v>0.70329804747753188</v>
      </c>
      <c r="K882">
        <v>1</v>
      </c>
      <c r="L882">
        <f t="shared" si="40"/>
        <v>-0.351974511901889</v>
      </c>
    </row>
    <row r="883" spans="5:12" x14ac:dyDescent="0.3">
      <c r="E883">
        <v>1751</v>
      </c>
      <c r="F883">
        <v>1</v>
      </c>
      <c r="G883">
        <v>31</v>
      </c>
      <c r="H883">
        <v>3</v>
      </c>
      <c r="I883">
        <f t="shared" si="41"/>
        <v>9.2681739799644447E-2</v>
      </c>
      <c r="J883">
        <f t="shared" si="39"/>
        <v>0.52315386319869783</v>
      </c>
      <c r="K883">
        <v>0</v>
      </c>
      <c r="L883">
        <f t="shared" si="40"/>
        <v>-0.74056140448672547</v>
      </c>
    </row>
    <row r="884" spans="5:12" x14ac:dyDescent="0.3">
      <c r="E884">
        <v>1753</v>
      </c>
      <c r="F884">
        <v>1</v>
      </c>
      <c r="G884">
        <v>27</v>
      </c>
      <c r="H884">
        <v>2</v>
      </c>
      <c r="I884">
        <f t="shared" si="41"/>
        <v>-0.10129206228963017</v>
      </c>
      <c r="J884">
        <f t="shared" si="39"/>
        <v>0.47469861358727639</v>
      </c>
      <c r="K884">
        <v>0</v>
      </c>
      <c r="L884">
        <f t="shared" si="40"/>
        <v>-0.64378311174772274</v>
      </c>
    </row>
    <row r="885" spans="5:12" x14ac:dyDescent="0.3">
      <c r="E885">
        <v>1756</v>
      </c>
      <c r="F885">
        <v>1</v>
      </c>
      <c r="G885">
        <v>20</v>
      </c>
      <c r="H885">
        <v>4</v>
      </c>
      <c r="I885">
        <f t="shared" si="41"/>
        <v>0.67965357628838174</v>
      </c>
      <c r="J885">
        <f t="shared" si="39"/>
        <v>0.66366137483603294</v>
      </c>
      <c r="K885">
        <v>1</v>
      </c>
      <c r="L885">
        <f t="shared" si="40"/>
        <v>-0.40998323724511332</v>
      </c>
    </row>
    <row r="886" spans="5:12" x14ac:dyDescent="0.3">
      <c r="E886">
        <v>1757</v>
      </c>
      <c r="F886">
        <v>1</v>
      </c>
      <c r="G886">
        <v>21</v>
      </c>
      <c r="H886">
        <v>5</v>
      </c>
      <c r="I886">
        <f t="shared" si="41"/>
        <v>0.95222698525754879</v>
      </c>
      <c r="J886">
        <f t="shared" si="39"/>
        <v>0.72156282213382228</v>
      </c>
      <c r="K886">
        <v>1</v>
      </c>
      <c r="L886">
        <f t="shared" si="40"/>
        <v>-0.3263358329941709</v>
      </c>
    </row>
    <row r="887" spans="5:12" x14ac:dyDescent="0.3">
      <c r="E887">
        <v>1758</v>
      </c>
      <c r="F887">
        <v>1</v>
      </c>
      <c r="G887">
        <v>22</v>
      </c>
      <c r="H887">
        <v>4</v>
      </c>
      <c r="I887">
        <f t="shared" si="41"/>
        <v>0.62725383836845339</v>
      </c>
      <c r="J887">
        <f t="shared" si="39"/>
        <v>0.65186651790725514</v>
      </c>
      <c r="K887">
        <v>1</v>
      </c>
      <c r="L887">
        <f t="shared" si="40"/>
        <v>-0.42791546515105666</v>
      </c>
    </row>
    <row r="888" spans="5:12" x14ac:dyDescent="0.3">
      <c r="E888">
        <v>1760</v>
      </c>
      <c r="F888">
        <v>1</v>
      </c>
      <c r="G888">
        <v>21</v>
      </c>
      <c r="H888">
        <v>1</v>
      </c>
      <c r="I888">
        <f t="shared" si="41"/>
        <v>-0.24286612645897626</v>
      </c>
      <c r="J888">
        <f t="shared" si="39"/>
        <v>0.43958016026795405</v>
      </c>
      <c r="K888">
        <v>1</v>
      </c>
      <c r="L888">
        <f t="shared" si="40"/>
        <v>-0.82193518879970473</v>
      </c>
    </row>
    <row r="889" spans="5:12" x14ac:dyDescent="0.3">
      <c r="E889">
        <v>1761</v>
      </c>
      <c r="F889">
        <v>1</v>
      </c>
      <c r="G889">
        <v>22</v>
      </c>
      <c r="H889">
        <v>0</v>
      </c>
      <c r="I889">
        <f t="shared" si="41"/>
        <v>-0.56783927334807172</v>
      </c>
      <c r="J889">
        <f t="shared" si="39"/>
        <v>0.36173555058828816</v>
      </c>
      <c r="K889">
        <v>0</v>
      </c>
      <c r="L889">
        <f t="shared" si="40"/>
        <v>-0.44900258400718962</v>
      </c>
    </row>
    <row r="890" spans="5:12" x14ac:dyDescent="0.3">
      <c r="E890">
        <v>1762</v>
      </c>
      <c r="F890">
        <v>1</v>
      </c>
      <c r="G890">
        <v>31</v>
      </c>
      <c r="H890">
        <v>3</v>
      </c>
      <c r="I890">
        <f t="shared" si="41"/>
        <v>9.2681739799644447E-2</v>
      </c>
      <c r="J890">
        <f t="shared" si="39"/>
        <v>0.52315386319869783</v>
      </c>
      <c r="K890">
        <v>1</v>
      </c>
      <c r="L890">
        <f t="shared" si="40"/>
        <v>-0.64787966468708114</v>
      </c>
    </row>
    <row r="891" spans="5:12" x14ac:dyDescent="0.3">
      <c r="E891">
        <v>1765</v>
      </c>
      <c r="F891">
        <v>1</v>
      </c>
      <c r="G891">
        <v>17</v>
      </c>
      <c r="H891">
        <v>3</v>
      </c>
      <c r="I891">
        <f t="shared" si="41"/>
        <v>0.45947990523914312</v>
      </c>
      <c r="J891">
        <f t="shared" si="39"/>
        <v>0.61289078795577134</v>
      </c>
      <c r="K891">
        <v>0</v>
      </c>
      <c r="L891">
        <f t="shared" si="40"/>
        <v>-0.94904842409908174</v>
      </c>
    </row>
    <row r="892" spans="5:12" x14ac:dyDescent="0.3">
      <c r="E892">
        <v>1766</v>
      </c>
      <c r="F892">
        <v>1</v>
      </c>
      <c r="G892">
        <v>18</v>
      </c>
      <c r="H892">
        <v>5</v>
      </c>
      <c r="I892">
        <f t="shared" si="41"/>
        <v>1.0308265921374413</v>
      </c>
      <c r="J892">
        <f t="shared" si="39"/>
        <v>0.73707611657496941</v>
      </c>
      <c r="K892">
        <v>0</v>
      </c>
      <c r="L892">
        <f t="shared" si="40"/>
        <v>-1.335890705328314</v>
      </c>
    </row>
    <row r="893" spans="5:12" x14ac:dyDescent="0.3">
      <c r="E893">
        <v>1767</v>
      </c>
      <c r="F893">
        <v>1</v>
      </c>
      <c r="G893">
        <v>28</v>
      </c>
      <c r="H893">
        <v>2</v>
      </c>
      <c r="I893">
        <f t="shared" si="41"/>
        <v>-0.12749193124959435</v>
      </c>
      <c r="J893">
        <f t="shared" si="39"/>
        <v>0.46817011959607702</v>
      </c>
      <c r="K893">
        <v>0</v>
      </c>
      <c r="L893">
        <f t="shared" si="40"/>
        <v>-0.63143161445583351</v>
      </c>
    </row>
    <row r="894" spans="5:12" x14ac:dyDescent="0.3">
      <c r="E894">
        <v>1768</v>
      </c>
      <c r="F894">
        <v>1</v>
      </c>
      <c r="G894">
        <v>20</v>
      </c>
      <c r="H894">
        <v>1</v>
      </c>
      <c r="I894">
        <f t="shared" si="41"/>
        <v>-0.21666625749901208</v>
      </c>
      <c r="J894">
        <f t="shared" si="39"/>
        <v>0.44604434638113039</v>
      </c>
      <c r="K894">
        <v>0</v>
      </c>
      <c r="L894">
        <f t="shared" si="40"/>
        <v>-0.59067064305820371</v>
      </c>
    </row>
    <row r="895" spans="5:12" x14ac:dyDescent="0.3">
      <c r="E895">
        <v>1770</v>
      </c>
      <c r="F895">
        <v>1</v>
      </c>
      <c r="G895">
        <v>24</v>
      </c>
      <c r="H895">
        <v>5</v>
      </c>
      <c r="I895">
        <f t="shared" si="41"/>
        <v>0.87362737837765625</v>
      </c>
      <c r="J895">
        <f t="shared" si="39"/>
        <v>0.7054999190064476</v>
      </c>
      <c r="K895">
        <v>1</v>
      </c>
      <c r="L895">
        <f t="shared" si="40"/>
        <v>-0.34884862249232584</v>
      </c>
    </row>
    <row r="896" spans="5:12" x14ac:dyDescent="0.3">
      <c r="E896">
        <v>1772</v>
      </c>
      <c r="F896">
        <v>1</v>
      </c>
      <c r="G896">
        <v>27</v>
      </c>
      <c r="H896">
        <v>1</v>
      </c>
      <c r="I896">
        <f t="shared" si="41"/>
        <v>-0.40006534021876144</v>
      </c>
      <c r="J896">
        <f t="shared" si="39"/>
        <v>0.40129664129909581</v>
      </c>
      <c r="K896">
        <v>1</v>
      </c>
      <c r="L896">
        <f t="shared" si="40"/>
        <v>-0.91305437129550993</v>
      </c>
    </row>
    <row r="897" spans="5:12" x14ac:dyDescent="0.3">
      <c r="E897">
        <v>1774</v>
      </c>
      <c r="F897">
        <v>1</v>
      </c>
      <c r="G897">
        <v>21</v>
      </c>
      <c r="H897">
        <v>4</v>
      </c>
      <c r="I897">
        <f t="shared" si="41"/>
        <v>0.65345370732841757</v>
      </c>
      <c r="J897">
        <f t="shared" si="39"/>
        <v>0.65778832514362162</v>
      </c>
      <c r="K897">
        <v>1</v>
      </c>
      <c r="L897">
        <f t="shared" si="40"/>
        <v>-0.41887209372213979</v>
      </c>
    </row>
    <row r="898" spans="5:12" x14ac:dyDescent="0.3">
      <c r="E898">
        <v>1775</v>
      </c>
      <c r="F898">
        <v>1</v>
      </c>
      <c r="G898">
        <v>30</v>
      </c>
      <c r="H898">
        <v>7</v>
      </c>
      <c r="I898">
        <f t="shared" si="41"/>
        <v>1.3139747204761334</v>
      </c>
      <c r="J898">
        <f t="shared" si="39"/>
        <v>0.78817751035057182</v>
      </c>
      <c r="K898">
        <v>1</v>
      </c>
      <c r="L898">
        <f t="shared" si="40"/>
        <v>-0.23803194755069579</v>
      </c>
    </row>
    <row r="899" spans="5:12" x14ac:dyDescent="0.3">
      <c r="E899">
        <v>1776</v>
      </c>
      <c r="F899">
        <v>1</v>
      </c>
      <c r="G899">
        <v>30</v>
      </c>
      <c r="H899">
        <v>2</v>
      </c>
      <c r="I899">
        <f t="shared" si="41"/>
        <v>-0.17989166916952271</v>
      </c>
      <c r="J899">
        <f t="shared" si="39"/>
        <v>0.4551479722738741</v>
      </c>
      <c r="K899">
        <v>1</v>
      </c>
      <c r="L899">
        <f t="shared" si="40"/>
        <v>-0.78713269911299399</v>
      </c>
    </row>
    <row r="900" spans="5:12" x14ac:dyDescent="0.3">
      <c r="E900">
        <v>1777</v>
      </c>
      <c r="F900">
        <v>1</v>
      </c>
      <c r="G900">
        <v>24</v>
      </c>
      <c r="H900">
        <v>1</v>
      </c>
      <c r="I900">
        <f t="shared" si="41"/>
        <v>-0.3214657333388688</v>
      </c>
      <c r="J900">
        <f t="shared" si="39"/>
        <v>0.42031857899594743</v>
      </c>
      <c r="K900">
        <v>0</v>
      </c>
      <c r="L900">
        <f t="shared" si="40"/>
        <v>-0.54527660047891302</v>
      </c>
    </row>
    <row r="901" spans="5:12" x14ac:dyDescent="0.3">
      <c r="E901">
        <v>1778</v>
      </c>
      <c r="F901">
        <v>1</v>
      </c>
      <c r="G901">
        <v>22</v>
      </c>
      <c r="H901">
        <v>4</v>
      </c>
      <c r="I901">
        <f t="shared" si="41"/>
        <v>0.62725383836845339</v>
      </c>
      <c r="J901">
        <f t="shared" si="39"/>
        <v>0.65186651790725514</v>
      </c>
      <c r="K901">
        <v>1</v>
      </c>
      <c r="L901">
        <f t="shared" si="40"/>
        <v>-0.42791546515105666</v>
      </c>
    </row>
    <row r="902" spans="5:12" x14ac:dyDescent="0.3">
      <c r="E902">
        <v>1779</v>
      </c>
      <c r="F902">
        <v>1</v>
      </c>
      <c r="G902">
        <v>26</v>
      </c>
      <c r="H902">
        <v>2</v>
      </c>
      <c r="I902">
        <f t="shared" si="41"/>
        <v>-7.5092193329665879E-2</v>
      </c>
      <c r="J902">
        <f t="shared" si="39"/>
        <v>0.48123576821018749</v>
      </c>
      <c r="K902">
        <v>1</v>
      </c>
      <c r="L902">
        <f t="shared" si="40"/>
        <v>-0.73139796636767929</v>
      </c>
    </row>
    <row r="903" spans="5:12" x14ac:dyDescent="0.3">
      <c r="E903">
        <v>1782</v>
      </c>
      <c r="F903">
        <v>1</v>
      </c>
      <c r="G903">
        <v>13</v>
      </c>
      <c r="H903">
        <v>3</v>
      </c>
      <c r="I903">
        <f t="shared" si="41"/>
        <v>0.56427938107899989</v>
      </c>
      <c r="J903">
        <f t="shared" si="39"/>
        <v>0.63744212712734172</v>
      </c>
      <c r="K903">
        <v>1</v>
      </c>
      <c r="L903">
        <f t="shared" si="40"/>
        <v>-0.45029178704711698</v>
      </c>
    </row>
    <row r="904" spans="5:12" x14ac:dyDescent="0.3">
      <c r="E904">
        <v>1786</v>
      </c>
      <c r="F904">
        <v>1</v>
      </c>
      <c r="G904">
        <v>23</v>
      </c>
      <c r="H904">
        <v>4</v>
      </c>
      <c r="I904">
        <f t="shared" si="41"/>
        <v>0.60105396940848921</v>
      </c>
      <c r="J904">
        <f t="shared" si="39"/>
        <v>0.64589740078187974</v>
      </c>
      <c r="K904">
        <v>1</v>
      </c>
      <c r="L904">
        <f t="shared" si="40"/>
        <v>-0.43711461013220687</v>
      </c>
    </row>
    <row r="905" spans="5:12" x14ac:dyDescent="0.3">
      <c r="E905">
        <v>1787</v>
      </c>
      <c r="F905">
        <v>1</v>
      </c>
      <c r="G905">
        <v>26</v>
      </c>
      <c r="H905">
        <v>2</v>
      </c>
      <c r="I905">
        <f t="shared" si="41"/>
        <v>-7.5092193329665879E-2</v>
      </c>
      <c r="J905">
        <f t="shared" si="39"/>
        <v>0.48123576821018749</v>
      </c>
      <c r="K905">
        <v>1</v>
      </c>
      <c r="L905">
        <f t="shared" si="40"/>
        <v>-0.73139796636767929</v>
      </c>
    </row>
    <row r="906" spans="5:12" x14ac:dyDescent="0.3">
      <c r="E906">
        <v>1789</v>
      </c>
      <c r="F906">
        <v>1</v>
      </c>
      <c r="G906">
        <v>17</v>
      </c>
      <c r="H906">
        <v>2</v>
      </c>
      <c r="I906">
        <f t="shared" si="41"/>
        <v>0.16070662731001178</v>
      </c>
      <c r="J906">
        <f t="shared" si="39"/>
        <v>0.5400904106278378</v>
      </c>
      <c r="K906">
        <v>0</v>
      </c>
      <c r="L906">
        <f t="shared" si="40"/>
        <v>-0.77672535365959094</v>
      </c>
    </row>
    <row r="907" spans="5:12" x14ac:dyDescent="0.3">
      <c r="E907">
        <v>1790</v>
      </c>
      <c r="F907">
        <v>1</v>
      </c>
      <c r="G907">
        <v>25</v>
      </c>
      <c r="H907">
        <v>2</v>
      </c>
      <c r="I907">
        <f t="shared" si="41"/>
        <v>-4.8892324369701701E-2</v>
      </c>
      <c r="J907">
        <f t="shared" si="39"/>
        <v>0.48777935322390259</v>
      </c>
      <c r="K907">
        <v>1</v>
      </c>
      <c r="L907">
        <f t="shared" si="40"/>
        <v>-0.71789212041036365</v>
      </c>
    </row>
    <row r="908" spans="5:12" x14ac:dyDescent="0.3">
      <c r="E908">
        <v>1792</v>
      </c>
      <c r="F908">
        <v>1</v>
      </c>
      <c r="G908">
        <v>20</v>
      </c>
      <c r="H908">
        <v>5</v>
      </c>
      <c r="I908">
        <f t="shared" si="41"/>
        <v>0.97842685421751296</v>
      </c>
      <c r="J908">
        <f t="shared" ref="J908:J971" si="42">EXP(I908)/(1+EXP(I908))</f>
        <v>0.72679595833457966</v>
      </c>
      <c r="K908">
        <v>0</v>
      </c>
      <c r="L908">
        <f t="shared" ref="L908:L971" si="43">IF(K908=1,LN(J908),LN(1-J908))</f>
        <v>-1.2975363575976366</v>
      </c>
    </row>
    <row r="909" spans="5:12" x14ac:dyDescent="0.3">
      <c r="E909">
        <v>1795</v>
      </c>
      <c r="F909">
        <v>1</v>
      </c>
      <c r="G909">
        <v>22</v>
      </c>
      <c r="H909">
        <v>3</v>
      </c>
      <c r="I909">
        <f t="shared" ref="I909:I972" si="44">$H$5+$H$6*G909+H909*$H$7</f>
        <v>0.32848056043932217</v>
      </c>
      <c r="J909">
        <f t="shared" si="42"/>
        <v>0.58138962792863169</v>
      </c>
      <c r="K909">
        <v>0</v>
      </c>
      <c r="L909">
        <f t="shared" si="43"/>
        <v>-0.87081469127584965</v>
      </c>
    </row>
    <row r="910" spans="5:12" x14ac:dyDescent="0.3">
      <c r="E910">
        <v>1796</v>
      </c>
      <c r="F910">
        <v>1</v>
      </c>
      <c r="G910">
        <v>22</v>
      </c>
      <c r="H910">
        <v>1</v>
      </c>
      <c r="I910">
        <f t="shared" si="44"/>
        <v>-0.26906599541894044</v>
      </c>
      <c r="J910">
        <f t="shared" si="42"/>
        <v>0.43313640615064292</v>
      </c>
      <c r="K910">
        <v>0</v>
      </c>
      <c r="L910">
        <f t="shared" si="43"/>
        <v>-0.56763657941883805</v>
      </c>
    </row>
    <row r="911" spans="5:12" x14ac:dyDescent="0.3">
      <c r="E911">
        <v>1798</v>
      </c>
      <c r="F911">
        <v>1</v>
      </c>
      <c r="G911">
        <v>30</v>
      </c>
      <c r="H911">
        <v>5</v>
      </c>
      <c r="I911">
        <f t="shared" si="44"/>
        <v>0.71642816461787107</v>
      </c>
      <c r="J911">
        <f t="shared" si="42"/>
        <v>0.67181999018095429</v>
      </c>
      <c r="K911">
        <v>1</v>
      </c>
      <c r="L911">
        <f t="shared" si="43"/>
        <v>-0.39776484609756663</v>
      </c>
    </row>
    <row r="912" spans="5:12" x14ac:dyDescent="0.3">
      <c r="E912">
        <v>1800</v>
      </c>
      <c r="F912">
        <v>1</v>
      </c>
      <c r="G912">
        <v>21</v>
      </c>
      <c r="H912">
        <v>3</v>
      </c>
      <c r="I912">
        <f t="shared" si="44"/>
        <v>0.35468042939928635</v>
      </c>
      <c r="J912">
        <f t="shared" si="42"/>
        <v>0.58775210883622442</v>
      </c>
      <c r="K912">
        <v>1</v>
      </c>
      <c r="L912">
        <f t="shared" si="43"/>
        <v>-0.53145000358672856</v>
      </c>
    </row>
    <row r="913" spans="5:12" x14ac:dyDescent="0.3">
      <c r="E913">
        <v>1803</v>
      </c>
      <c r="F913">
        <v>1</v>
      </c>
      <c r="G913">
        <v>21</v>
      </c>
      <c r="H913">
        <v>3</v>
      </c>
      <c r="I913">
        <f t="shared" si="44"/>
        <v>0.35468042939928635</v>
      </c>
      <c r="J913">
        <f t="shared" si="42"/>
        <v>0.58775210883622442</v>
      </c>
      <c r="K913">
        <v>0</v>
      </c>
      <c r="L913">
        <f t="shared" si="43"/>
        <v>-0.88613043298601457</v>
      </c>
    </row>
    <row r="914" spans="5:12" x14ac:dyDescent="0.3">
      <c r="E914">
        <v>1806</v>
      </c>
      <c r="F914">
        <v>1</v>
      </c>
      <c r="G914">
        <v>32</v>
      </c>
      <c r="H914">
        <v>2</v>
      </c>
      <c r="I914">
        <f t="shared" si="44"/>
        <v>-0.23229140708945106</v>
      </c>
      <c r="J914">
        <f t="shared" si="42"/>
        <v>0.44218687769425691</v>
      </c>
      <c r="K914">
        <v>0</v>
      </c>
      <c r="L914">
        <f t="shared" si="43"/>
        <v>-0.58373127895656185</v>
      </c>
    </row>
    <row r="915" spans="5:12" x14ac:dyDescent="0.3">
      <c r="E915">
        <v>1808</v>
      </c>
      <c r="F915">
        <v>1</v>
      </c>
      <c r="G915">
        <v>28</v>
      </c>
      <c r="H915">
        <v>1</v>
      </c>
      <c r="I915">
        <f t="shared" si="44"/>
        <v>-0.42626520917872562</v>
      </c>
      <c r="J915">
        <f t="shared" si="42"/>
        <v>0.39501851687782935</v>
      </c>
      <c r="K915">
        <v>0</v>
      </c>
      <c r="L915">
        <f t="shared" si="43"/>
        <v>-0.50255742782931645</v>
      </c>
    </row>
    <row r="916" spans="5:12" x14ac:dyDescent="0.3">
      <c r="E916">
        <v>1809</v>
      </c>
      <c r="F916">
        <v>1</v>
      </c>
      <c r="G916">
        <v>16</v>
      </c>
      <c r="H916">
        <v>4</v>
      </c>
      <c r="I916">
        <f t="shared" si="44"/>
        <v>0.78445305212823846</v>
      </c>
      <c r="J916">
        <f t="shared" si="42"/>
        <v>0.68663905414796056</v>
      </c>
      <c r="K916">
        <v>1</v>
      </c>
      <c r="L916">
        <f t="shared" si="43"/>
        <v>-0.37594651908104315</v>
      </c>
    </row>
    <row r="917" spans="5:12" x14ac:dyDescent="0.3">
      <c r="E917">
        <v>1810</v>
      </c>
      <c r="F917">
        <v>1</v>
      </c>
      <c r="G917">
        <v>16</v>
      </c>
      <c r="H917">
        <v>4</v>
      </c>
      <c r="I917">
        <f t="shared" si="44"/>
        <v>0.78445305212823846</v>
      </c>
      <c r="J917">
        <f t="shared" si="42"/>
        <v>0.68663905414796056</v>
      </c>
      <c r="K917">
        <v>1</v>
      </c>
      <c r="L917">
        <f t="shared" si="43"/>
        <v>-0.37594651908104315</v>
      </c>
    </row>
    <row r="918" spans="5:12" x14ac:dyDescent="0.3">
      <c r="E918">
        <v>1812</v>
      </c>
      <c r="F918">
        <v>1</v>
      </c>
      <c r="G918">
        <v>29</v>
      </c>
      <c r="H918">
        <v>6</v>
      </c>
      <c r="I918">
        <f t="shared" si="44"/>
        <v>1.0414013115069667</v>
      </c>
      <c r="J918">
        <f t="shared" si="42"/>
        <v>0.73912029957249104</v>
      </c>
      <c r="K918">
        <v>0</v>
      </c>
      <c r="L918">
        <f t="shared" si="43"/>
        <v>-1.3436958958170158</v>
      </c>
    </row>
    <row r="919" spans="5:12" x14ac:dyDescent="0.3">
      <c r="E919">
        <v>1815</v>
      </c>
      <c r="F919">
        <v>1</v>
      </c>
      <c r="G919">
        <v>25</v>
      </c>
      <c r="H919">
        <v>3</v>
      </c>
      <c r="I919">
        <f t="shared" si="44"/>
        <v>0.24988095355942963</v>
      </c>
      <c r="J919">
        <f t="shared" si="42"/>
        <v>0.56214719928249246</v>
      </c>
      <c r="K919">
        <v>0</v>
      </c>
      <c r="L919">
        <f t="shared" si="43"/>
        <v>-0.82587249651156225</v>
      </c>
    </row>
    <row r="920" spans="5:12" x14ac:dyDescent="0.3">
      <c r="E920">
        <v>1817</v>
      </c>
      <c r="F920">
        <v>1</v>
      </c>
      <c r="G920">
        <v>22</v>
      </c>
      <c r="H920">
        <v>6</v>
      </c>
      <c r="I920">
        <f t="shared" si="44"/>
        <v>1.224800394226716</v>
      </c>
      <c r="J920">
        <f t="shared" si="42"/>
        <v>0.77290722617139118</v>
      </c>
      <c r="K920">
        <v>0</v>
      </c>
      <c r="L920">
        <f t="shared" si="43"/>
        <v>-1.4823966497136873</v>
      </c>
    </row>
    <row r="921" spans="5:12" x14ac:dyDescent="0.3">
      <c r="E921">
        <v>1818</v>
      </c>
      <c r="F921">
        <v>1</v>
      </c>
      <c r="G921">
        <v>28</v>
      </c>
      <c r="H921">
        <v>3</v>
      </c>
      <c r="I921">
        <f t="shared" si="44"/>
        <v>0.17128134667953698</v>
      </c>
      <c r="J921">
        <f t="shared" si="42"/>
        <v>0.54271595679397899</v>
      </c>
      <c r="K921">
        <v>1</v>
      </c>
      <c r="L921">
        <f t="shared" si="43"/>
        <v>-0.61116919573957373</v>
      </c>
    </row>
    <row r="922" spans="5:12" x14ac:dyDescent="0.3">
      <c r="E922">
        <v>1819</v>
      </c>
      <c r="F922">
        <v>1</v>
      </c>
      <c r="G922">
        <v>29</v>
      </c>
      <c r="H922">
        <v>2</v>
      </c>
      <c r="I922">
        <f t="shared" si="44"/>
        <v>-0.15369180020955853</v>
      </c>
      <c r="J922">
        <f t="shared" si="42"/>
        <v>0.46165250463765406</v>
      </c>
      <c r="K922">
        <v>1</v>
      </c>
      <c r="L922">
        <f t="shared" si="43"/>
        <v>-0.7729428253744397</v>
      </c>
    </row>
    <row r="923" spans="5:12" x14ac:dyDescent="0.3">
      <c r="E923">
        <v>1820</v>
      </c>
      <c r="F923">
        <v>1</v>
      </c>
      <c r="G923">
        <v>24</v>
      </c>
      <c r="H923">
        <v>5</v>
      </c>
      <c r="I923">
        <f t="shared" si="44"/>
        <v>0.87362737837765625</v>
      </c>
      <c r="J923">
        <f t="shared" si="42"/>
        <v>0.7054999190064476</v>
      </c>
      <c r="K923">
        <v>0</v>
      </c>
      <c r="L923">
        <f t="shared" si="43"/>
        <v>-1.222476000869982</v>
      </c>
    </row>
    <row r="924" spans="5:12" x14ac:dyDescent="0.3">
      <c r="E924">
        <v>1823</v>
      </c>
      <c r="F924">
        <v>1</v>
      </c>
      <c r="G924">
        <v>19</v>
      </c>
      <c r="H924">
        <v>2</v>
      </c>
      <c r="I924">
        <f t="shared" si="44"/>
        <v>0.10830688939008337</v>
      </c>
      <c r="J924">
        <f t="shared" si="42"/>
        <v>0.52705028500041673</v>
      </c>
      <c r="K924">
        <v>0</v>
      </c>
      <c r="L924">
        <f t="shared" si="43"/>
        <v>-0.74876620692471796</v>
      </c>
    </row>
    <row r="925" spans="5:12" x14ac:dyDescent="0.3">
      <c r="E925">
        <v>1825</v>
      </c>
      <c r="F925">
        <v>1</v>
      </c>
      <c r="G925">
        <v>21</v>
      </c>
      <c r="H925">
        <v>4</v>
      </c>
      <c r="I925">
        <f t="shared" si="44"/>
        <v>0.65345370732841757</v>
      </c>
      <c r="J925">
        <f t="shared" si="42"/>
        <v>0.65778832514362162</v>
      </c>
      <c r="K925">
        <v>0</v>
      </c>
      <c r="L925">
        <f t="shared" si="43"/>
        <v>-1.0723258010505576</v>
      </c>
    </row>
    <row r="926" spans="5:12" x14ac:dyDescent="0.3">
      <c r="E926">
        <v>1828</v>
      </c>
      <c r="F926">
        <v>1</v>
      </c>
      <c r="G926">
        <v>30</v>
      </c>
      <c r="H926">
        <v>1</v>
      </c>
      <c r="I926">
        <f t="shared" si="44"/>
        <v>-0.47866494709865398</v>
      </c>
      <c r="J926">
        <f t="shared" si="42"/>
        <v>0.38256742805100497</v>
      </c>
      <c r="K926">
        <v>0</v>
      </c>
      <c r="L926">
        <f t="shared" si="43"/>
        <v>-0.48218541166653689</v>
      </c>
    </row>
    <row r="927" spans="5:12" x14ac:dyDescent="0.3">
      <c r="E927">
        <v>1829</v>
      </c>
      <c r="F927">
        <v>1</v>
      </c>
      <c r="G927">
        <v>24</v>
      </c>
      <c r="H927">
        <v>3</v>
      </c>
      <c r="I927">
        <f t="shared" si="44"/>
        <v>0.27608082251939381</v>
      </c>
      <c r="J927">
        <f t="shared" si="42"/>
        <v>0.56858512463482958</v>
      </c>
      <c r="K927">
        <v>1</v>
      </c>
      <c r="L927">
        <f t="shared" si="43"/>
        <v>-0.56460424149537114</v>
      </c>
    </row>
    <row r="928" spans="5:12" x14ac:dyDescent="0.3">
      <c r="E928">
        <v>1831</v>
      </c>
      <c r="F928">
        <v>1</v>
      </c>
      <c r="G928">
        <v>19</v>
      </c>
      <c r="H928">
        <v>5</v>
      </c>
      <c r="I928">
        <f t="shared" si="44"/>
        <v>1.004626723177477</v>
      </c>
      <c r="J928">
        <f t="shared" si="42"/>
        <v>0.73196727456149024</v>
      </c>
      <c r="K928">
        <v>1</v>
      </c>
      <c r="L928">
        <f t="shared" si="43"/>
        <v>-0.31201947290341803</v>
      </c>
    </row>
    <row r="929" spans="5:12" x14ac:dyDescent="0.3">
      <c r="E929">
        <v>1832</v>
      </c>
      <c r="F929">
        <v>1</v>
      </c>
      <c r="G929">
        <v>22</v>
      </c>
      <c r="H929">
        <v>1</v>
      </c>
      <c r="I929">
        <f t="shared" si="44"/>
        <v>-0.26906599541894044</v>
      </c>
      <c r="J929">
        <f t="shared" si="42"/>
        <v>0.43313640615064292</v>
      </c>
      <c r="K929">
        <v>0</v>
      </c>
      <c r="L929">
        <f t="shared" si="43"/>
        <v>-0.56763657941883805</v>
      </c>
    </row>
    <row r="930" spans="5:12" x14ac:dyDescent="0.3">
      <c r="E930">
        <v>1833</v>
      </c>
      <c r="F930">
        <v>1</v>
      </c>
      <c r="G930">
        <v>22</v>
      </c>
      <c r="H930">
        <v>4</v>
      </c>
      <c r="I930">
        <f t="shared" si="44"/>
        <v>0.62725383836845339</v>
      </c>
      <c r="J930">
        <f t="shared" si="42"/>
        <v>0.65186651790725514</v>
      </c>
      <c r="K930">
        <v>1</v>
      </c>
      <c r="L930">
        <f t="shared" si="43"/>
        <v>-0.42791546515105666</v>
      </c>
    </row>
    <row r="931" spans="5:12" x14ac:dyDescent="0.3">
      <c r="E931">
        <v>1834</v>
      </c>
      <c r="F931">
        <v>1</v>
      </c>
      <c r="G931">
        <v>25</v>
      </c>
      <c r="H931">
        <v>2</v>
      </c>
      <c r="I931">
        <f t="shared" si="44"/>
        <v>-4.8892324369701701E-2</v>
      </c>
      <c r="J931">
        <f t="shared" si="42"/>
        <v>0.48777935322390259</v>
      </c>
      <c r="K931">
        <v>0</v>
      </c>
      <c r="L931">
        <f t="shared" si="43"/>
        <v>-0.66899979604066184</v>
      </c>
    </row>
    <row r="932" spans="5:12" x14ac:dyDescent="0.3">
      <c r="E932">
        <v>1839</v>
      </c>
      <c r="F932">
        <v>1</v>
      </c>
      <c r="G932">
        <v>18</v>
      </c>
      <c r="H932">
        <v>2</v>
      </c>
      <c r="I932">
        <f t="shared" si="44"/>
        <v>0.13450675835004761</v>
      </c>
      <c r="J932">
        <f t="shared" si="42"/>
        <v>0.53357608311344762</v>
      </c>
      <c r="K932">
        <v>0</v>
      </c>
      <c r="L932">
        <f t="shared" si="43"/>
        <v>-0.76266036548670546</v>
      </c>
    </row>
    <row r="933" spans="5:12" x14ac:dyDescent="0.3">
      <c r="E933">
        <v>1842</v>
      </c>
      <c r="F933">
        <v>1</v>
      </c>
      <c r="G933">
        <v>23</v>
      </c>
      <c r="H933">
        <v>4</v>
      </c>
      <c r="I933">
        <f t="shared" si="44"/>
        <v>0.60105396940848921</v>
      </c>
      <c r="J933">
        <f t="shared" si="42"/>
        <v>0.64589740078187974</v>
      </c>
      <c r="K933">
        <v>1</v>
      </c>
      <c r="L933">
        <f t="shared" si="43"/>
        <v>-0.43711461013220687</v>
      </c>
    </row>
    <row r="934" spans="5:12" x14ac:dyDescent="0.3">
      <c r="E934">
        <v>1844</v>
      </c>
      <c r="F934">
        <v>1</v>
      </c>
      <c r="G934">
        <v>25</v>
      </c>
      <c r="H934">
        <v>4</v>
      </c>
      <c r="I934">
        <f t="shared" si="44"/>
        <v>0.54865423148856085</v>
      </c>
      <c r="J934">
        <f t="shared" si="42"/>
        <v>0.63382330610501603</v>
      </c>
      <c r="K934">
        <v>0</v>
      </c>
      <c r="L934">
        <f t="shared" si="43"/>
        <v>-1.0046392918719396</v>
      </c>
    </row>
    <row r="935" spans="5:12" x14ac:dyDescent="0.3">
      <c r="E935">
        <v>1846</v>
      </c>
      <c r="F935">
        <v>1</v>
      </c>
      <c r="G935">
        <v>15</v>
      </c>
      <c r="H935">
        <v>1</v>
      </c>
      <c r="I935">
        <f t="shared" si="44"/>
        <v>-8.5666912699191133E-2</v>
      </c>
      <c r="J935">
        <f t="shared" si="42"/>
        <v>0.47859636001273387</v>
      </c>
      <c r="K935">
        <v>0</v>
      </c>
      <c r="L935">
        <f t="shared" si="43"/>
        <v>-0.65123079632707692</v>
      </c>
    </row>
    <row r="936" spans="5:12" x14ac:dyDescent="0.3">
      <c r="E936">
        <v>1849</v>
      </c>
      <c r="F936">
        <v>1</v>
      </c>
      <c r="G936">
        <v>28</v>
      </c>
      <c r="H936">
        <v>2</v>
      </c>
      <c r="I936">
        <f t="shared" si="44"/>
        <v>-0.12749193124959435</v>
      </c>
      <c r="J936">
        <f t="shared" si="42"/>
        <v>0.46817011959607702</v>
      </c>
      <c r="K936">
        <v>0</v>
      </c>
      <c r="L936">
        <f t="shared" si="43"/>
        <v>-0.63143161445583351</v>
      </c>
    </row>
    <row r="937" spans="5:12" x14ac:dyDescent="0.3">
      <c r="E937">
        <v>1850</v>
      </c>
      <c r="F937">
        <v>1</v>
      </c>
      <c r="G937">
        <v>25</v>
      </c>
      <c r="H937">
        <v>1</v>
      </c>
      <c r="I937">
        <f t="shared" si="44"/>
        <v>-0.34766560229883298</v>
      </c>
      <c r="J937">
        <f t="shared" si="42"/>
        <v>0.4139486206725157</v>
      </c>
      <c r="K937">
        <v>0</v>
      </c>
      <c r="L937">
        <f t="shared" si="43"/>
        <v>-0.53434781521536889</v>
      </c>
    </row>
    <row r="938" spans="5:12" x14ac:dyDescent="0.3">
      <c r="E938">
        <v>1851</v>
      </c>
      <c r="F938">
        <v>1</v>
      </c>
      <c r="G938">
        <v>27</v>
      </c>
      <c r="H938">
        <v>1</v>
      </c>
      <c r="I938">
        <f t="shared" si="44"/>
        <v>-0.40006534021876144</v>
      </c>
      <c r="J938">
        <f t="shared" si="42"/>
        <v>0.40129664129909581</v>
      </c>
      <c r="K938">
        <v>0</v>
      </c>
      <c r="L938">
        <f t="shared" si="43"/>
        <v>-0.51298903107674843</v>
      </c>
    </row>
    <row r="939" spans="5:12" x14ac:dyDescent="0.3">
      <c r="E939">
        <v>1856</v>
      </c>
      <c r="F939">
        <v>1</v>
      </c>
      <c r="G939">
        <v>15</v>
      </c>
      <c r="H939">
        <v>3</v>
      </c>
      <c r="I939">
        <f t="shared" si="44"/>
        <v>0.51187964315907153</v>
      </c>
      <c r="J939">
        <f t="shared" si="42"/>
        <v>0.62524700322911164</v>
      </c>
      <c r="K939">
        <v>1</v>
      </c>
      <c r="L939">
        <f t="shared" si="43"/>
        <v>-0.46960850215214955</v>
      </c>
    </row>
    <row r="940" spans="5:12" x14ac:dyDescent="0.3">
      <c r="E940">
        <v>1860</v>
      </c>
      <c r="F940">
        <v>1</v>
      </c>
      <c r="G940">
        <v>26</v>
      </c>
      <c r="H940">
        <v>1</v>
      </c>
      <c r="I940">
        <f t="shared" si="44"/>
        <v>-0.37386547125879716</v>
      </c>
      <c r="J940">
        <f t="shared" si="42"/>
        <v>0.40760731868938471</v>
      </c>
      <c r="K940">
        <v>1</v>
      </c>
      <c r="L940">
        <f t="shared" si="43"/>
        <v>-0.89745102222709061</v>
      </c>
    </row>
    <row r="941" spans="5:12" x14ac:dyDescent="0.3">
      <c r="E941">
        <v>1861</v>
      </c>
      <c r="F941">
        <v>1</v>
      </c>
      <c r="G941">
        <v>22</v>
      </c>
      <c r="H941">
        <v>5</v>
      </c>
      <c r="I941">
        <f t="shared" si="44"/>
        <v>0.92602711629758461</v>
      </c>
      <c r="J941">
        <f t="shared" si="42"/>
        <v>0.71626857886545847</v>
      </c>
      <c r="K941">
        <v>1</v>
      </c>
      <c r="L941">
        <f t="shared" si="43"/>
        <v>-0.33370007221042569</v>
      </c>
    </row>
    <row r="942" spans="5:12" x14ac:dyDescent="0.3">
      <c r="E942">
        <v>1862</v>
      </c>
      <c r="F942">
        <v>1</v>
      </c>
      <c r="G942">
        <v>20</v>
      </c>
      <c r="H942">
        <v>1</v>
      </c>
      <c r="I942">
        <f t="shared" si="44"/>
        <v>-0.21666625749901208</v>
      </c>
      <c r="J942">
        <f t="shared" si="42"/>
        <v>0.44604434638113039</v>
      </c>
      <c r="K942">
        <v>1</v>
      </c>
      <c r="L942">
        <f t="shared" si="43"/>
        <v>-0.80733690055721585</v>
      </c>
    </row>
    <row r="943" spans="5:12" x14ac:dyDescent="0.3">
      <c r="E943">
        <v>1863</v>
      </c>
      <c r="F943">
        <v>1</v>
      </c>
      <c r="G943">
        <v>21</v>
      </c>
      <c r="H943">
        <v>2</v>
      </c>
      <c r="I943">
        <f t="shared" si="44"/>
        <v>5.5907151470155014E-2</v>
      </c>
      <c r="J943">
        <f t="shared" si="42"/>
        <v>0.51397314850654552</v>
      </c>
      <c r="K943">
        <v>0</v>
      </c>
      <c r="L943">
        <f t="shared" si="43"/>
        <v>-0.72149140662133571</v>
      </c>
    </row>
    <row r="944" spans="5:12" x14ac:dyDescent="0.3">
      <c r="E944">
        <v>1864</v>
      </c>
      <c r="F944">
        <v>1</v>
      </c>
      <c r="G944">
        <v>21</v>
      </c>
      <c r="H944">
        <v>5</v>
      </c>
      <c r="I944">
        <f t="shared" si="44"/>
        <v>0.95222698525754879</v>
      </c>
      <c r="J944">
        <f t="shared" si="42"/>
        <v>0.72156282213382228</v>
      </c>
      <c r="K944">
        <v>0</v>
      </c>
      <c r="L944">
        <f t="shared" si="43"/>
        <v>-1.2785628182517197</v>
      </c>
    </row>
    <row r="945" spans="5:12" x14ac:dyDescent="0.3">
      <c r="E945">
        <v>1865</v>
      </c>
      <c r="F945">
        <v>1</v>
      </c>
      <c r="G945">
        <v>20</v>
      </c>
      <c r="H945">
        <v>2</v>
      </c>
      <c r="I945">
        <f t="shared" si="44"/>
        <v>8.2107020430119193E-2</v>
      </c>
      <c r="J945">
        <f t="shared" si="42"/>
        <v>0.52051523100911756</v>
      </c>
      <c r="K945">
        <v>0</v>
      </c>
      <c r="L945">
        <f t="shared" si="43"/>
        <v>-0.73504314952000871</v>
      </c>
    </row>
    <row r="946" spans="5:12" x14ac:dyDescent="0.3">
      <c r="E946">
        <v>1867</v>
      </c>
      <c r="F946">
        <v>1</v>
      </c>
      <c r="G946">
        <v>21</v>
      </c>
      <c r="H946">
        <v>7</v>
      </c>
      <c r="I946">
        <f t="shared" si="44"/>
        <v>1.5497735411158113</v>
      </c>
      <c r="J946">
        <f t="shared" si="42"/>
        <v>0.82488102173105915</v>
      </c>
      <c r="K946">
        <v>1</v>
      </c>
      <c r="L946">
        <f t="shared" si="43"/>
        <v>-0.19251611913116004</v>
      </c>
    </row>
    <row r="947" spans="5:12" x14ac:dyDescent="0.3">
      <c r="E947">
        <v>1869</v>
      </c>
      <c r="F947">
        <v>1</v>
      </c>
      <c r="G947">
        <v>26</v>
      </c>
      <c r="H947">
        <v>2</v>
      </c>
      <c r="I947">
        <f t="shared" si="44"/>
        <v>-7.5092193329665879E-2</v>
      </c>
      <c r="J947">
        <f t="shared" si="42"/>
        <v>0.48123576821018749</v>
      </c>
      <c r="K947">
        <v>1</v>
      </c>
      <c r="L947">
        <f t="shared" si="43"/>
        <v>-0.73139796636767929</v>
      </c>
    </row>
    <row r="948" spans="5:12" x14ac:dyDescent="0.3">
      <c r="E948">
        <v>1871</v>
      </c>
      <c r="F948">
        <v>1</v>
      </c>
      <c r="G948">
        <v>24</v>
      </c>
      <c r="H948">
        <v>3</v>
      </c>
      <c r="I948">
        <f t="shared" si="44"/>
        <v>0.27608082251939381</v>
      </c>
      <c r="J948">
        <f t="shared" si="42"/>
        <v>0.56858512463482958</v>
      </c>
      <c r="K948">
        <v>1</v>
      </c>
      <c r="L948">
        <f t="shared" si="43"/>
        <v>-0.56460424149537114</v>
      </c>
    </row>
    <row r="949" spans="5:12" x14ac:dyDescent="0.3">
      <c r="E949">
        <v>1873</v>
      </c>
      <c r="F949">
        <v>1</v>
      </c>
      <c r="G949">
        <v>10</v>
      </c>
      <c r="H949">
        <v>3</v>
      </c>
      <c r="I949">
        <f t="shared" si="44"/>
        <v>0.64287898795889242</v>
      </c>
      <c r="J949">
        <f t="shared" si="42"/>
        <v>0.65540396949564317</v>
      </c>
      <c r="K949">
        <v>0</v>
      </c>
      <c r="L949">
        <f t="shared" si="43"/>
        <v>-1.0653824740946511</v>
      </c>
    </row>
    <row r="950" spans="5:12" x14ac:dyDescent="0.3">
      <c r="E950">
        <v>1875</v>
      </c>
      <c r="F950">
        <v>1</v>
      </c>
      <c r="G950">
        <v>17</v>
      </c>
      <c r="H950">
        <v>4</v>
      </c>
      <c r="I950">
        <f t="shared" si="44"/>
        <v>0.75825318316827439</v>
      </c>
      <c r="J950">
        <f t="shared" si="42"/>
        <v>0.68097436086289109</v>
      </c>
      <c r="K950">
        <v>1</v>
      </c>
      <c r="L950">
        <f t="shared" si="43"/>
        <v>-0.38423062278823134</v>
      </c>
    </row>
    <row r="951" spans="5:12" x14ac:dyDescent="0.3">
      <c r="E951">
        <v>1878</v>
      </c>
      <c r="F951">
        <v>1</v>
      </c>
      <c r="G951">
        <v>30</v>
      </c>
      <c r="H951">
        <v>3</v>
      </c>
      <c r="I951">
        <f t="shared" si="44"/>
        <v>0.11888160875960863</v>
      </c>
      <c r="J951">
        <f t="shared" si="42"/>
        <v>0.52968544878841084</v>
      </c>
      <c r="K951">
        <v>1</v>
      </c>
      <c r="L951">
        <f t="shared" si="43"/>
        <v>-0.63547194147462105</v>
      </c>
    </row>
    <row r="952" spans="5:12" x14ac:dyDescent="0.3">
      <c r="E952">
        <v>1879</v>
      </c>
      <c r="F952">
        <v>1</v>
      </c>
      <c r="G952">
        <v>18</v>
      </c>
      <c r="H952">
        <v>6</v>
      </c>
      <c r="I952">
        <f t="shared" si="44"/>
        <v>1.3295998700665728</v>
      </c>
      <c r="J952">
        <f t="shared" si="42"/>
        <v>0.79077444090199478</v>
      </c>
      <c r="K952">
        <v>1</v>
      </c>
      <c r="L952">
        <f t="shared" si="43"/>
        <v>-0.23474250876693001</v>
      </c>
    </row>
    <row r="953" spans="5:12" x14ac:dyDescent="0.3">
      <c r="E953">
        <v>1884</v>
      </c>
      <c r="F953">
        <v>1</v>
      </c>
      <c r="G953">
        <v>22</v>
      </c>
      <c r="H953">
        <v>0</v>
      </c>
      <c r="I953">
        <f t="shared" si="44"/>
        <v>-0.56783927334807172</v>
      </c>
      <c r="J953">
        <f t="shared" si="42"/>
        <v>0.36173555058828816</v>
      </c>
      <c r="K953">
        <v>1</v>
      </c>
      <c r="L953">
        <f t="shared" si="43"/>
        <v>-1.0168418573552613</v>
      </c>
    </row>
    <row r="954" spans="5:12" x14ac:dyDescent="0.3">
      <c r="E954">
        <v>1891</v>
      </c>
      <c r="F954">
        <v>1</v>
      </c>
      <c r="G954">
        <v>28</v>
      </c>
      <c r="H954">
        <v>3</v>
      </c>
      <c r="I954">
        <f t="shared" si="44"/>
        <v>0.17128134667953698</v>
      </c>
      <c r="J954">
        <f t="shared" si="42"/>
        <v>0.54271595679397899</v>
      </c>
      <c r="K954">
        <v>0</v>
      </c>
      <c r="L954">
        <f t="shared" si="43"/>
        <v>-0.78245054241911072</v>
      </c>
    </row>
    <row r="955" spans="5:12" x14ac:dyDescent="0.3">
      <c r="E955">
        <v>1892</v>
      </c>
      <c r="F955">
        <v>1</v>
      </c>
      <c r="G955">
        <v>22</v>
      </c>
      <c r="H955">
        <v>0</v>
      </c>
      <c r="I955">
        <f t="shared" si="44"/>
        <v>-0.56783927334807172</v>
      </c>
      <c r="J955">
        <f t="shared" si="42"/>
        <v>0.36173555058828816</v>
      </c>
      <c r="K955">
        <v>1</v>
      </c>
      <c r="L955">
        <f t="shared" si="43"/>
        <v>-1.0168418573552613</v>
      </c>
    </row>
    <row r="956" spans="5:12" x14ac:dyDescent="0.3">
      <c r="E956">
        <v>1894</v>
      </c>
      <c r="F956">
        <v>1</v>
      </c>
      <c r="G956">
        <v>23</v>
      </c>
      <c r="H956">
        <v>3</v>
      </c>
      <c r="I956">
        <f t="shared" si="44"/>
        <v>0.30228069147935799</v>
      </c>
      <c r="J956">
        <f t="shared" si="42"/>
        <v>0.57499995591631936</v>
      </c>
      <c r="K956">
        <v>0</v>
      </c>
      <c r="L956">
        <f t="shared" si="43"/>
        <v>-0.85566600633141821</v>
      </c>
    </row>
    <row r="957" spans="5:12" x14ac:dyDescent="0.3">
      <c r="E957">
        <v>1895</v>
      </c>
      <c r="F957">
        <v>1</v>
      </c>
      <c r="G957">
        <v>25</v>
      </c>
      <c r="H957">
        <v>2</v>
      </c>
      <c r="I957">
        <f t="shared" si="44"/>
        <v>-4.8892324369701701E-2</v>
      </c>
      <c r="J957">
        <f t="shared" si="42"/>
        <v>0.48777935322390259</v>
      </c>
      <c r="K957">
        <v>0</v>
      </c>
      <c r="L957">
        <f t="shared" si="43"/>
        <v>-0.66899979604066184</v>
      </c>
    </row>
    <row r="958" spans="5:12" x14ac:dyDescent="0.3">
      <c r="E958">
        <v>1899</v>
      </c>
      <c r="F958">
        <v>1</v>
      </c>
      <c r="G958">
        <v>25</v>
      </c>
      <c r="H958">
        <v>6</v>
      </c>
      <c r="I958">
        <f t="shared" si="44"/>
        <v>1.1462007873468236</v>
      </c>
      <c r="J958">
        <f t="shared" si="42"/>
        <v>0.75881629122028571</v>
      </c>
      <c r="K958">
        <v>0</v>
      </c>
      <c r="L958">
        <f t="shared" si="43"/>
        <v>-1.4221963587828559</v>
      </c>
    </row>
    <row r="959" spans="5:12" x14ac:dyDescent="0.3">
      <c r="E959">
        <v>1902</v>
      </c>
      <c r="F959">
        <v>1</v>
      </c>
      <c r="G959">
        <v>24</v>
      </c>
      <c r="H959">
        <v>1</v>
      </c>
      <c r="I959">
        <f t="shared" si="44"/>
        <v>-0.3214657333388688</v>
      </c>
      <c r="J959">
        <f t="shared" si="42"/>
        <v>0.42031857899594743</v>
      </c>
      <c r="K959">
        <v>0</v>
      </c>
      <c r="L959">
        <f t="shared" si="43"/>
        <v>-0.54527660047891302</v>
      </c>
    </row>
    <row r="960" spans="5:12" x14ac:dyDescent="0.3">
      <c r="E960">
        <v>1904</v>
      </c>
      <c r="F960">
        <v>1</v>
      </c>
      <c r="G960">
        <v>34</v>
      </c>
      <c r="H960">
        <v>3</v>
      </c>
      <c r="I960">
        <f t="shared" si="44"/>
        <v>1.4082132919751911E-2</v>
      </c>
      <c r="J960">
        <f t="shared" si="42"/>
        <v>0.50352047505238251</v>
      </c>
      <c r="K960">
        <v>0</v>
      </c>
      <c r="L960">
        <f t="shared" si="43"/>
        <v>-0.7002130351234499</v>
      </c>
    </row>
    <row r="961" spans="5:12" x14ac:dyDescent="0.3">
      <c r="E961">
        <v>1905</v>
      </c>
      <c r="F961">
        <v>1</v>
      </c>
      <c r="G961">
        <v>21</v>
      </c>
      <c r="H961">
        <v>1</v>
      </c>
      <c r="I961">
        <f t="shared" si="44"/>
        <v>-0.24286612645897626</v>
      </c>
      <c r="J961">
        <f t="shared" si="42"/>
        <v>0.43958016026795405</v>
      </c>
      <c r="K961">
        <v>1</v>
      </c>
      <c r="L961">
        <f t="shared" si="43"/>
        <v>-0.82193518879970473</v>
      </c>
    </row>
    <row r="962" spans="5:12" x14ac:dyDescent="0.3">
      <c r="E962">
        <v>1907</v>
      </c>
      <c r="F962">
        <v>1</v>
      </c>
      <c r="G962">
        <v>23</v>
      </c>
      <c r="H962">
        <v>2</v>
      </c>
      <c r="I962">
        <f t="shared" si="44"/>
        <v>3.5074135502266568E-3</v>
      </c>
      <c r="J962">
        <f t="shared" si="42"/>
        <v>0.50087685248864056</v>
      </c>
      <c r="K962">
        <v>0</v>
      </c>
      <c r="L962">
        <f t="shared" si="43"/>
        <v>-0.69490242507799693</v>
      </c>
    </row>
    <row r="963" spans="5:12" x14ac:dyDescent="0.3">
      <c r="E963">
        <v>1908</v>
      </c>
      <c r="F963">
        <v>1</v>
      </c>
      <c r="G963">
        <v>24</v>
      </c>
      <c r="H963">
        <v>3</v>
      </c>
      <c r="I963">
        <f t="shared" si="44"/>
        <v>0.27608082251939381</v>
      </c>
      <c r="J963">
        <f t="shared" si="42"/>
        <v>0.56858512463482958</v>
      </c>
      <c r="K963">
        <v>1</v>
      </c>
      <c r="L963">
        <f t="shared" si="43"/>
        <v>-0.56460424149537114</v>
      </c>
    </row>
    <row r="964" spans="5:12" x14ac:dyDescent="0.3">
      <c r="E964">
        <v>1911</v>
      </c>
      <c r="F964">
        <v>1</v>
      </c>
      <c r="G964">
        <v>27</v>
      </c>
      <c r="H964">
        <v>3</v>
      </c>
      <c r="I964">
        <f t="shared" si="44"/>
        <v>0.19748121563950116</v>
      </c>
      <c r="J964">
        <f t="shared" si="42"/>
        <v>0.54921047850505256</v>
      </c>
      <c r="K964">
        <v>1</v>
      </c>
      <c r="L964">
        <f t="shared" si="43"/>
        <v>-0.59927352569085002</v>
      </c>
    </row>
    <row r="965" spans="5:12" x14ac:dyDescent="0.3">
      <c r="E965">
        <v>1913</v>
      </c>
      <c r="F965">
        <v>1</v>
      </c>
      <c r="G965">
        <v>21</v>
      </c>
      <c r="H965">
        <v>3</v>
      </c>
      <c r="I965">
        <f t="shared" si="44"/>
        <v>0.35468042939928635</v>
      </c>
      <c r="J965">
        <f t="shared" si="42"/>
        <v>0.58775210883622442</v>
      </c>
      <c r="K965">
        <v>0</v>
      </c>
      <c r="L965">
        <f t="shared" si="43"/>
        <v>-0.88613043298601457</v>
      </c>
    </row>
    <row r="966" spans="5:12" x14ac:dyDescent="0.3">
      <c r="E966">
        <v>1914</v>
      </c>
      <c r="F966">
        <v>1</v>
      </c>
      <c r="G966">
        <v>20</v>
      </c>
      <c r="H966">
        <v>2</v>
      </c>
      <c r="I966">
        <f t="shared" si="44"/>
        <v>8.2107020430119193E-2</v>
      </c>
      <c r="J966">
        <f t="shared" si="42"/>
        <v>0.52051523100911756</v>
      </c>
      <c r="K966">
        <v>1</v>
      </c>
      <c r="L966">
        <f t="shared" si="43"/>
        <v>-0.65293612908988963</v>
      </c>
    </row>
    <row r="967" spans="5:12" x14ac:dyDescent="0.3">
      <c r="E967">
        <v>1916</v>
      </c>
      <c r="F967">
        <v>1</v>
      </c>
      <c r="G967">
        <v>26</v>
      </c>
      <c r="H967">
        <v>2</v>
      </c>
      <c r="I967">
        <f t="shared" si="44"/>
        <v>-7.5092193329665879E-2</v>
      </c>
      <c r="J967">
        <f t="shared" si="42"/>
        <v>0.48123576821018749</v>
      </c>
      <c r="K967">
        <v>1</v>
      </c>
      <c r="L967">
        <f t="shared" si="43"/>
        <v>-0.73139796636767929</v>
      </c>
    </row>
    <row r="968" spans="5:12" x14ac:dyDescent="0.3">
      <c r="E968">
        <v>1923</v>
      </c>
      <c r="F968">
        <v>1</v>
      </c>
      <c r="G968">
        <v>22</v>
      </c>
      <c r="H968">
        <v>0</v>
      </c>
      <c r="I968">
        <f t="shared" si="44"/>
        <v>-0.56783927334807172</v>
      </c>
      <c r="J968">
        <f t="shared" si="42"/>
        <v>0.36173555058828816</v>
      </c>
      <c r="K968">
        <v>0</v>
      </c>
      <c r="L968">
        <f t="shared" si="43"/>
        <v>-0.44900258400718962</v>
      </c>
    </row>
    <row r="969" spans="5:12" x14ac:dyDescent="0.3">
      <c r="E969">
        <v>1925</v>
      </c>
      <c r="F969">
        <v>1</v>
      </c>
      <c r="G969">
        <v>28</v>
      </c>
      <c r="H969">
        <v>1</v>
      </c>
      <c r="I969">
        <f t="shared" si="44"/>
        <v>-0.42626520917872562</v>
      </c>
      <c r="J969">
        <f t="shared" si="42"/>
        <v>0.39501851687782935</v>
      </c>
      <c r="K969">
        <v>1</v>
      </c>
      <c r="L969">
        <f t="shared" si="43"/>
        <v>-0.92882263700804246</v>
      </c>
    </row>
    <row r="970" spans="5:12" x14ac:dyDescent="0.3">
      <c r="E970">
        <v>1928</v>
      </c>
      <c r="F970">
        <v>1</v>
      </c>
      <c r="G970">
        <v>27</v>
      </c>
      <c r="H970">
        <v>1</v>
      </c>
      <c r="I970">
        <f t="shared" si="44"/>
        <v>-0.40006534021876144</v>
      </c>
      <c r="J970">
        <f t="shared" si="42"/>
        <v>0.40129664129909581</v>
      </c>
      <c r="K970">
        <v>0</v>
      </c>
      <c r="L970">
        <f t="shared" si="43"/>
        <v>-0.51298903107674843</v>
      </c>
    </row>
    <row r="971" spans="5:12" x14ac:dyDescent="0.3">
      <c r="E971">
        <v>1931</v>
      </c>
      <c r="F971">
        <v>1</v>
      </c>
      <c r="G971">
        <v>22</v>
      </c>
      <c r="H971">
        <v>2</v>
      </c>
      <c r="I971">
        <f t="shared" si="44"/>
        <v>2.9707282510190836E-2</v>
      </c>
      <c r="J971">
        <f t="shared" si="42"/>
        <v>0.50742627448097111</v>
      </c>
      <c r="K971">
        <v>1</v>
      </c>
      <c r="L971">
        <f t="shared" si="43"/>
        <v>-0.67840385057786534</v>
      </c>
    </row>
    <row r="972" spans="5:12" x14ac:dyDescent="0.3">
      <c r="E972">
        <v>1932</v>
      </c>
      <c r="F972">
        <v>1</v>
      </c>
      <c r="G972">
        <v>21</v>
      </c>
      <c r="H972">
        <v>3</v>
      </c>
      <c r="I972">
        <f t="shared" si="44"/>
        <v>0.35468042939928635</v>
      </c>
      <c r="J972">
        <f t="shared" ref="J972:J1035" si="45">EXP(I972)/(1+EXP(I972))</f>
        <v>0.58775210883622442</v>
      </c>
      <c r="K972">
        <v>0</v>
      </c>
      <c r="L972">
        <f t="shared" ref="L972:L1035" si="46">IF(K972=1,LN(J972),LN(1-J972))</f>
        <v>-0.88613043298601457</v>
      </c>
    </row>
    <row r="973" spans="5:12" x14ac:dyDescent="0.3">
      <c r="E973">
        <v>1933</v>
      </c>
      <c r="F973">
        <v>1</v>
      </c>
      <c r="G973">
        <v>28</v>
      </c>
      <c r="H973">
        <v>3</v>
      </c>
      <c r="I973">
        <f t="shared" ref="I973:I1036" si="47">$H$5+$H$6*G973+H973*$H$7</f>
        <v>0.17128134667953698</v>
      </c>
      <c r="J973">
        <f t="shared" si="45"/>
        <v>0.54271595679397899</v>
      </c>
      <c r="K973">
        <v>1</v>
      </c>
      <c r="L973">
        <f t="shared" si="46"/>
        <v>-0.61116919573957373</v>
      </c>
    </row>
    <row r="974" spans="5:12" x14ac:dyDescent="0.3">
      <c r="E974">
        <v>1938</v>
      </c>
      <c r="F974">
        <v>1</v>
      </c>
      <c r="G974">
        <v>26</v>
      </c>
      <c r="H974">
        <v>4</v>
      </c>
      <c r="I974">
        <f t="shared" si="47"/>
        <v>0.52245436252859667</v>
      </c>
      <c r="J974">
        <f t="shared" si="45"/>
        <v>0.62772149902892471</v>
      </c>
      <c r="K974">
        <v>0</v>
      </c>
      <c r="L974">
        <f t="shared" si="46"/>
        <v>-0.9881130462895944</v>
      </c>
    </row>
    <row r="975" spans="5:12" x14ac:dyDescent="0.3">
      <c r="E975">
        <v>1939</v>
      </c>
      <c r="F975">
        <v>1</v>
      </c>
      <c r="G975">
        <v>26</v>
      </c>
      <c r="H975">
        <v>2</v>
      </c>
      <c r="I975">
        <f t="shared" si="47"/>
        <v>-7.5092193329665879E-2</v>
      </c>
      <c r="J975">
        <f t="shared" si="45"/>
        <v>0.48123576821018749</v>
      </c>
      <c r="K975">
        <v>0</v>
      </c>
      <c r="L975">
        <f t="shared" si="46"/>
        <v>-0.65630577303801352</v>
      </c>
    </row>
    <row r="976" spans="5:12" x14ac:dyDescent="0.3">
      <c r="E976">
        <v>1940</v>
      </c>
      <c r="F976">
        <v>1</v>
      </c>
      <c r="G976">
        <v>29</v>
      </c>
      <c r="H976">
        <v>4</v>
      </c>
      <c r="I976">
        <f t="shared" si="47"/>
        <v>0.44385475564870402</v>
      </c>
      <c r="J976">
        <f t="shared" si="45"/>
        <v>0.60917715757178725</v>
      </c>
      <c r="K976">
        <v>1</v>
      </c>
      <c r="L976">
        <f t="shared" si="46"/>
        <v>-0.4956461544425334</v>
      </c>
    </row>
    <row r="977" spans="5:12" x14ac:dyDescent="0.3">
      <c r="E977">
        <v>1941</v>
      </c>
      <c r="F977">
        <v>1</v>
      </c>
      <c r="G977">
        <v>18</v>
      </c>
      <c r="H977">
        <v>2</v>
      </c>
      <c r="I977">
        <f t="shared" si="47"/>
        <v>0.13450675835004761</v>
      </c>
      <c r="J977">
        <f t="shared" si="45"/>
        <v>0.53357608311344762</v>
      </c>
      <c r="K977">
        <v>0</v>
      </c>
      <c r="L977">
        <f t="shared" si="46"/>
        <v>-0.76266036548670546</v>
      </c>
    </row>
    <row r="978" spans="5:12" x14ac:dyDescent="0.3">
      <c r="E978">
        <v>1943</v>
      </c>
      <c r="F978">
        <v>1</v>
      </c>
      <c r="G978">
        <v>23</v>
      </c>
      <c r="H978">
        <v>2</v>
      </c>
      <c r="I978">
        <f t="shared" si="47"/>
        <v>3.5074135502266568E-3</v>
      </c>
      <c r="J978">
        <f t="shared" si="45"/>
        <v>0.50087685248864056</v>
      </c>
      <c r="K978">
        <v>0</v>
      </c>
      <c r="L978">
        <f t="shared" si="46"/>
        <v>-0.69490242507799693</v>
      </c>
    </row>
    <row r="979" spans="5:12" x14ac:dyDescent="0.3">
      <c r="E979">
        <v>1944</v>
      </c>
      <c r="F979">
        <v>1</v>
      </c>
      <c r="G979">
        <v>27</v>
      </c>
      <c r="H979">
        <v>1</v>
      </c>
      <c r="I979">
        <f t="shared" si="47"/>
        <v>-0.40006534021876144</v>
      </c>
      <c r="J979">
        <f t="shared" si="45"/>
        <v>0.40129664129909581</v>
      </c>
      <c r="K979">
        <v>0</v>
      </c>
      <c r="L979">
        <f t="shared" si="46"/>
        <v>-0.51298903107674843</v>
      </c>
    </row>
    <row r="980" spans="5:12" x14ac:dyDescent="0.3">
      <c r="E980">
        <v>1945</v>
      </c>
      <c r="F980">
        <v>1</v>
      </c>
      <c r="G980">
        <v>12</v>
      </c>
      <c r="H980">
        <v>1</v>
      </c>
      <c r="I980">
        <f t="shared" si="47"/>
        <v>-7.0673058192985416E-3</v>
      </c>
      <c r="J980">
        <f t="shared" si="45"/>
        <v>0.4982331808990843</v>
      </c>
      <c r="K980">
        <v>1</v>
      </c>
      <c r="L980">
        <f t="shared" si="46"/>
        <v>-0.69668707680804443</v>
      </c>
    </row>
    <row r="981" spans="5:12" x14ac:dyDescent="0.3">
      <c r="E981">
        <v>1948</v>
      </c>
      <c r="F981">
        <v>1</v>
      </c>
      <c r="G981">
        <v>22</v>
      </c>
      <c r="H981">
        <v>4</v>
      </c>
      <c r="I981">
        <f t="shared" si="47"/>
        <v>0.62725383836845339</v>
      </c>
      <c r="J981">
        <f t="shared" si="45"/>
        <v>0.65186651790725514</v>
      </c>
      <c r="K981">
        <v>0</v>
      </c>
      <c r="L981">
        <f t="shared" si="46"/>
        <v>-1.0551693035195095</v>
      </c>
    </row>
    <row r="982" spans="5:12" x14ac:dyDescent="0.3">
      <c r="E982">
        <v>1953</v>
      </c>
      <c r="F982">
        <v>1</v>
      </c>
      <c r="G982">
        <v>24</v>
      </c>
      <c r="H982">
        <v>1</v>
      </c>
      <c r="I982">
        <f t="shared" si="47"/>
        <v>-0.3214657333388688</v>
      </c>
      <c r="J982">
        <f t="shared" si="45"/>
        <v>0.42031857899594743</v>
      </c>
      <c r="K982">
        <v>1</v>
      </c>
      <c r="L982">
        <f t="shared" si="46"/>
        <v>-0.86674233381778187</v>
      </c>
    </row>
    <row r="983" spans="5:12" x14ac:dyDescent="0.3">
      <c r="E983">
        <v>1954</v>
      </c>
      <c r="F983">
        <v>1</v>
      </c>
      <c r="G983">
        <v>23</v>
      </c>
      <c r="H983">
        <v>6</v>
      </c>
      <c r="I983">
        <f t="shared" si="47"/>
        <v>1.1986005252667518</v>
      </c>
      <c r="J983">
        <f t="shared" si="45"/>
        <v>0.76827573117251236</v>
      </c>
      <c r="K983">
        <v>1</v>
      </c>
      <c r="L983">
        <f t="shared" si="46"/>
        <v>-0.2636065853042967</v>
      </c>
    </row>
    <row r="984" spans="5:12" x14ac:dyDescent="0.3">
      <c r="E984">
        <v>1955</v>
      </c>
      <c r="F984">
        <v>1</v>
      </c>
      <c r="G984">
        <v>22</v>
      </c>
      <c r="H984">
        <v>2</v>
      </c>
      <c r="I984">
        <f t="shared" si="47"/>
        <v>2.9707282510190836E-2</v>
      </c>
      <c r="J984">
        <f t="shared" si="45"/>
        <v>0.50742627448097111</v>
      </c>
      <c r="K984">
        <v>0</v>
      </c>
      <c r="L984">
        <f t="shared" si="46"/>
        <v>-0.7081111330880564</v>
      </c>
    </row>
    <row r="985" spans="5:12" x14ac:dyDescent="0.3">
      <c r="E985">
        <v>1958</v>
      </c>
      <c r="F985">
        <v>1</v>
      </c>
      <c r="G985">
        <v>23</v>
      </c>
      <c r="H985">
        <v>2</v>
      </c>
      <c r="I985">
        <f t="shared" si="47"/>
        <v>3.5074135502266568E-3</v>
      </c>
      <c r="J985">
        <f t="shared" si="45"/>
        <v>0.50087685248864056</v>
      </c>
      <c r="K985">
        <v>0</v>
      </c>
      <c r="L985">
        <f t="shared" si="46"/>
        <v>-0.69490242507799693</v>
      </c>
    </row>
    <row r="986" spans="5:12" x14ac:dyDescent="0.3">
      <c r="E986">
        <v>1960</v>
      </c>
      <c r="F986">
        <v>1</v>
      </c>
      <c r="G986">
        <v>27</v>
      </c>
      <c r="H986">
        <v>5</v>
      </c>
      <c r="I986">
        <f t="shared" si="47"/>
        <v>0.7950277714977636</v>
      </c>
      <c r="J986">
        <f t="shared" si="45"/>
        <v>0.68890986980287616</v>
      </c>
      <c r="K986">
        <v>1</v>
      </c>
      <c r="L986">
        <f t="shared" si="46"/>
        <v>-0.37264482958348771</v>
      </c>
    </row>
    <row r="987" spans="5:12" x14ac:dyDescent="0.3">
      <c r="E987">
        <v>1962</v>
      </c>
      <c r="F987">
        <v>1</v>
      </c>
      <c r="G987">
        <v>22</v>
      </c>
      <c r="H987">
        <v>3</v>
      </c>
      <c r="I987">
        <f t="shared" si="47"/>
        <v>0.32848056043932217</v>
      </c>
      <c r="J987">
        <f t="shared" si="45"/>
        <v>0.58138962792863169</v>
      </c>
      <c r="K987">
        <v>0</v>
      </c>
      <c r="L987">
        <f t="shared" si="46"/>
        <v>-0.87081469127584965</v>
      </c>
    </row>
    <row r="988" spans="5:12" x14ac:dyDescent="0.3">
      <c r="E988">
        <v>1964</v>
      </c>
      <c r="F988">
        <v>1</v>
      </c>
      <c r="G988">
        <v>22</v>
      </c>
      <c r="H988">
        <v>4</v>
      </c>
      <c r="I988">
        <f t="shared" si="47"/>
        <v>0.62725383836845339</v>
      </c>
      <c r="J988">
        <f t="shared" si="45"/>
        <v>0.65186651790725514</v>
      </c>
      <c r="K988">
        <v>0</v>
      </c>
      <c r="L988">
        <f t="shared" si="46"/>
        <v>-1.0551693035195095</v>
      </c>
    </row>
    <row r="989" spans="5:12" x14ac:dyDescent="0.3">
      <c r="E989">
        <v>1967</v>
      </c>
      <c r="F989">
        <v>1</v>
      </c>
      <c r="G989">
        <v>26</v>
      </c>
      <c r="H989">
        <v>2</v>
      </c>
      <c r="I989">
        <f t="shared" si="47"/>
        <v>-7.5092193329665879E-2</v>
      </c>
      <c r="J989">
        <f t="shared" si="45"/>
        <v>0.48123576821018749</v>
      </c>
      <c r="K989">
        <v>0</v>
      </c>
      <c r="L989">
        <f t="shared" si="46"/>
        <v>-0.65630577303801352</v>
      </c>
    </row>
    <row r="990" spans="5:12" x14ac:dyDescent="0.3">
      <c r="E990">
        <v>1968</v>
      </c>
      <c r="F990">
        <v>1</v>
      </c>
      <c r="G990">
        <v>29</v>
      </c>
      <c r="H990">
        <v>4</v>
      </c>
      <c r="I990">
        <f t="shared" si="47"/>
        <v>0.44385475564870402</v>
      </c>
      <c r="J990">
        <f t="shared" si="45"/>
        <v>0.60917715757178725</v>
      </c>
      <c r="K990">
        <v>1</v>
      </c>
      <c r="L990">
        <f t="shared" si="46"/>
        <v>-0.4956461544425334</v>
      </c>
    </row>
    <row r="991" spans="5:12" x14ac:dyDescent="0.3">
      <c r="E991">
        <v>1969</v>
      </c>
      <c r="F991">
        <v>1</v>
      </c>
      <c r="G991">
        <v>26</v>
      </c>
      <c r="H991">
        <v>1</v>
      </c>
      <c r="I991">
        <f t="shared" si="47"/>
        <v>-0.37386547125879716</v>
      </c>
      <c r="J991">
        <f t="shared" si="45"/>
        <v>0.40760731868938471</v>
      </c>
      <c r="K991">
        <v>0</v>
      </c>
      <c r="L991">
        <f t="shared" si="46"/>
        <v>-0.52358555096829373</v>
      </c>
    </row>
    <row r="992" spans="5:12" x14ac:dyDescent="0.3">
      <c r="E992">
        <v>1970</v>
      </c>
      <c r="F992">
        <v>1</v>
      </c>
      <c r="G992">
        <v>27</v>
      </c>
      <c r="H992">
        <v>2</v>
      </c>
      <c r="I992">
        <f t="shared" si="47"/>
        <v>-0.10129206228963017</v>
      </c>
      <c r="J992">
        <f t="shared" si="45"/>
        <v>0.47469861358727639</v>
      </c>
      <c r="K992">
        <v>0</v>
      </c>
      <c r="L992">
        <f t="shared" si="46"/>
        <v>-0.64378311174772274</v>
      </c>
    </row>
    <row r="993" spans="5:12" x14ac:dyDescent="0.3">
      <c r="E993">
        <v>1974</v>
      </c>
      <c r="F993">
        <v>1</v>
      </c>
      <c r="G993">
        <v>22</v>
      </c>
      <c r="H993">
        <v>4</v>
      </c>
      <c r="I993">
        <f t="shared" si="47"/>
        <v>0.62725383836845339</v>
      </c>
      <c r="J993">
        <f t="shared" si="45"/>
        <v>0.65186651790725514</v>
      </c>
      <c r="K993">
        <v>0</v>
      </c>
      <c r="L993">
        <f t="shared" si="46"/>
        <v>-1.0551693035195095</v>
      </c>
    </row>
    <row r="994" spans="5:12" x14ac:dyDescent="0.3">
      <c r="E994">
        <v>1976</v>
      </c>
      <c r="F994">
        <v>1</v>
      </c>
      <c r="G994">
        <v>23</v>
      </c>
      <c r="H994">
        <v>3</v>
      </c>
      <c r="I994">
        <f t="shared" si="47"/>
        <v>0.30228069147935799</v>
      </c>
      <c r="J994">
        <f t="shared" si="45"/>
        <v>0.57499995591631936</v>
      </c>
      <c r="K994">
        <v>0</v>
      </c>
      <c r="L994">
        <f t="shared" si="46"/>
        <v>-0.85566600633141821</v>
      </c>
    </row>
    <row r="995" spans="5:12" x14ac:dyDescent="0.3">
      <c r="E995">
        <v>1977</v>
      </c>
      <c r="F995">
        <v>1</v>
      </c>
      <c r="G995">
        <v>22</v>
      </c>
      <c r="H995">
        <v>2</v>
      </c>
      <c r="I995">
        <f t="shared" si="47"/>
        <v>2.9707282510190836E-2</v>
      </c>
      <c r="J995">
        <f t="shared" si="45"/>
        <v>0.50742627448097111</v>
      </c>
      <c r="K995">
        <v>0</v>
      </c>
      <c r="L995">
        <f t="shared" si="46"/>
        <v>-0.7081111330880564</v>
      </c>
    </row>
    <row r="996" spans="5:12" x14ac:dyDescent="0.3">
      <c r="E996">
        <v>1978</v>
      </c>
      <c r="F996">
        <v>1</v>
      </c>
      <c r="G996">
        <v>30</v>
      </c>
      <c r="H996">
        <v>2</v>
      </c>
      <c r="I996">
        <f t="shared" si="47"/>
        <v>-0.17989166916952271</v>
      </c>
      <c r="J996">
        <f t="shared" si="45"/>
        <v>0.4551479722738741</v>
      </c>
      <c r="K996">
        <v>0</v>
      </c>
      <c r="L996">
        <f t="shared" si="46"/>
        <v>-0.60724102994347107</v>
      </c>
    </row>
    <row r="997" spans="5:12" x14ac:dyDescent="0.3">
      <c r="E997">
        <v>1979</v>
      </c>
      <c r="F997">
        <v>1</v>
      </c>
      <c r="G997">
        <v>24</v>
      </c>
      <c r="H997">
        <v>2</v>
      </c>
      <c r="I997">
        <f t="shared" si="47"/>
        <v>-2.2692455409737522E-2</v>
      </c>
      <c r="J997">
        <f t="shared" si="45"/>
        <v>0.49432712958136177</v>
      </c>
      <c r="K997">
        <v>0</v>
      </c>
      <c r="L997">
        <f t="shared" si="46"/>
        <v>-0.68186531991559074</v>
      </c>
    </row>
    <row r="998" spans="5:12" x14ac:dyDescent="0.3">
      <c r="E998">
        <v>1981</v>
      </c>
      <c r="F998">
        <v>1</v>
      </c>
      <c r="G998">
        <v>19</v>
      </c>
      <c r="H998">
        <v>6</v>
      </c>
      <c r="I998">
        <f t="shared" si="47"/>
        <v>1.3034000011066085</v>
      </c>
      <c r="J998">
        <f t="shared" si="45"/>
        <v>0.78640664155031537</v>
      </c>
      <c r="K998">
        <v>1</v>
      </c>
      <c r="L998">
        <f t="shared" si="46"/>
        <v>-0.24028126467325212</v>
      </c>
    </row>
    <row r="999" spans="5:12" x14ac:dyDescent="0.3">
      <c r="E999">
        <v>1982</v>
      </c>
      <c r="F999">
        <v>1</v>
      </c>
      <c r="G999">
        <v>22</v>
      </c>
      <c r="H999">
        <v>6</v>
      </c>
      <c r="I999">
        <f t="shared" si="47"/>
        <v>1.224800394226716</v>
      </c>
      <c r="J999">
        <f t="shared" si="45"/>
        <v>0.77290722617139118</v>
      </c>
      <c r="K999">
        <v>1</v>
      </c>
      <c r="L999">
        <f t="shared" si="46"/>
        <v>-0.25759625548697107</v>
      </c>
    </row>
    <row r="1000" spans="5:12" x14ac:dyDescent="0.3">
      <c r="E1000">
        <v>1986</v>
      </c>
      <c r="F1000">
        <v>1</v>
      </c>
      <c r="G1000">
        <v>27</v>
      </c>
      <c r="H1000">
        <v>2</v>
      </c>
      <c r="I1000">
        <f t="shared" si="47"/>
        <v>-0.10129206228963017</v>
      </c>
      <c r="J1000">
        <f t="shared" si="45"/>
        <v>0.47469861358727639</v>
      </c>
      <c r="K1000">
        <v>0</v>
      </c>
      <c r="L1000">
        <f t="shared" si="46"/>
        <v>-0.64378311174772274</v>
      </c>
    </row>
    <row r="1001" spans="5:12" x14ac:dyDescent="0.3">
      <c r="E1001">
        <v>1987</v>
      </c>
      <c r="F1001">
        <v>1</v>
      </c>
      <c r="G1001">
        <v>24</v>
      </c>
      <c r="H1001">
        <v>5</v>
      </c>
      <c r="I1001">
        <f t="shared" si="47"/>
        <v>0.87362737837765625</v>
      </c>
      <c r="J1001">
        <f t="shared" si="45"/>
        <v>0.7054999190064476</v>
      </c>
      <c r="K1001">
        <v>1</v>
      </c>
      <c r="L1001">
        <f t="shared" si="46"/>
        <v>-0.34884862249232584</v>
      </c>
    </row>
    <row r="1002" spans="5:12" x14ac:dyDescent="0.3">
      <c r="E1002">
        <v>1989</v>
      </c>
      <c r="F1002">
        <v>1</v>
      </c>
      <c r="G1002">
        <v>22</v>
      </c>
      <c r="H1002">
        <v>2</v>
      </c>
      <c r="I1002">
        <f t="shared" si="47"/>
        <v>2.9707282510190836E-2</v>
      </c>
      <c r="J1002">
        <f t="shared" si="45"/>
        <v>0.50742627448097111</v>
      </c>
      <c r="K1002">
        <v>1</v>
      </c>
      <c r="L1002">
        <f t="shared" si="46"/>
        <v>-0.67840385057786534</v>
      </c>
    </row>
    <row r="1003" spans="5:12" x14ac:dyDescent="0.3">
      <c r="E1003">
        <v>1990</v>
      </c>
      <c r="F1003">
        <v>1</v>
      </c>
      <c r="G1003">
        <v>26</v>
      </c>
      <c r="H1003">
        <v>5</v>
      </c>
      <c r="I1003">
        <f t="shared" si="47"/>
        <v>0.82122764045772789</v>
      </c>
      <c r="J1003">
        <f t="shared" si="45"/>
        <v>0.69449687194588039</v>
      </c>
      <c r="K1003">
        <v>0</v>
      </c>
      <c r="L1003">
        <f t="shared" si="46"/>
        <v>-1.1857952612932188</v>
      </c>
    </row>
    <row r="1004" spans="5:12" x14ac:dyDescent="0.3">
      <c r="E1004">
        <v>1992</v>
      </c>
      <c r="F1004">
        <v>1</v>
      </c>
      <c r="G1004">
        <v>29</v>
      </c>
      <c r="H1004">
        <v>1</v>
      </c>
      <c r="I1004">
        <f t="shared" si="47"/>
        <v>-0.4524650781386898</v>
      </c>
      <c r="J1004">
        <f t="shared" si="45"/>
        <v>0.3887748317375494</v>
      </c>
      <c r="K1004">
        <v>0</v>
      </c>
      <c r="L1004">
        <f t="shared" si="46"/>
        <v>-0.49228986353776172</v>
      </c>
    </row>
    <row r="1005" spans="5:12" x14ac:dyDescent="0.3">
      <c r="E1005">
        <v>1994</v>
      </c>
      <c r="F1005">
        <v>1</v>
      </c>
      <c r="G1005">
        <v>22</v>
      </c>
      <c r="H1005">
        <v>5</v>
      </c>
      <c r="I1005">
        <f t="shared" si="47"/>
        <v>0.92602711629758461</v>
      </c>
      <c r="J1005">
        <f t="shared" si="45"/>
        <v>0.71626857886545847</v>
      </c>
      <c r="K1005">
        <v>1</v>
      </c>
      <c r="L1005">
        <f t="shared" si="46"/>
        <v>-0.33370007221042569</v>
      </c>
    </row>
    <row r="1006" spans="5:12" x14ac:dyDescent="0.3">
      <c r="E1006">
        <v>1995</v>
      </c>
      <c r="F1006">
        <v>1</v>
      </c>
      <c r="G1006">
        <v>22</v>
      </c>
      <c r="H1006">
        <v>2</v>
      </c>
      <c r="I1006">
        <f t="shared" si="47"/>
        <v>2.9707282510190836E-2</v>
      </c>
      <c r="J1006">
        <f t="shared" si="45"/>
        <v>0.50742627448097111</v>
      </c>
      <c r="K1006">
        <v>1</v>
      </c>
      <c r="L1006">
        <f t="shared" si="46"/>
        <v>-0.67840385057786534</v>
      </c>
    </row>
    <row r="1007" spans="5:12" x14ac:dyDescent="0.3">
      <c r="E1007">
        <v>1996</v>
      </c>
      <c r="F1007">
        <v>1</v>
      </c>
      <c r="G1007">
        <v>29</v>
      </c>
      <c r="H1007">
        <v>2</v>
      </c>
      <c r="I1007">
        <f t="shared" si="47"/>
        <v>-0.15369180020955853</v>
      </c>
      <c r="J1007">
        <f t="shared" si="45"/>
        <v>0.46165250463765406</v>
      </c>
      <c r="K1007">
        <v>0</v>
      </c>
      <c r="L1007">
        <f t="shared" si="46"/>
        <v>-0.61925102516488106</v>
      </c>
    </row>
    <row r="1008" spans="5:12" x14ac:dyDescent="0.3">
      <c r="E1008">
        <v>1998</v>
      </c>
      <c r="F1008">
        <v>1</v>
      </c>
      <c r="G1008">
        <v>19</v>
      </c>
      <c r="H1008">
        <v>4</v>
      </c>
      <c r="I1008">
        <f t="shared" si="47"/>
        <v>0.70585344524834592</v>
      </c>
      <c r="J1008">
        <f t="shared" si="45"/>
        <v>0.66948427625138118</v>
      </c>
      <c r="K1008">
        <v>1</v>
      </c>
      <c r="L1008">
        <f t="shared" si="46"/>
        <v>-0.40124759993494896</v>
      </c>
    </row>
    <row r="1009" spans="5:12" x14ac:dyDescent="0.3">
      <c r="E1009">
        <v>1999</v>
      </c>
      <c r="F1009">
        <v>1</v>
      </c>
      <c r="G1009">
        <v>21</v>
      </c>
      <c r="H1009">
        <v>2</v>
      </c>
      <c r="I1009">
        <f t="shared" si="47"/>
        <v>5.5907151470155014E-2</v>
      </c>
      <c r="J1009">
        <f t="shared" si="45"/>
        <v>0.51397314850654552</v>
      </c>
      <c r="K1009">
        <v>0</v>
      </c>
      <c r="L1009">
        <f t="shared" si="46"/>
        <v>-0.72149140662133571</v>
      </c>
    </row>
    <row r="1010" spans="5:12" x14ac:dyDescent="0.3">
      <c r="E1010">
        <v>2002</v>
      </c>
      <c r="F1010">
        <v>1</v>
      </c>
      <c r="G1010">
        <v>22</v>
      </c>
      <c r="H1010">
        <v>2</v>
      </c>
      <c r="I1010">
        <f t="shared" si="47"/>
        <v>2.9707282510190836E-2</v>
      </c>
      <c r="J1010">
        <f t="shared" si="45"/>
        <v>0.50742627448097111</v>
      </c>
      <c r="K1010">
        <v>0</v>
      </c>
      <c r="L1010">
        <f t="shared" si="46"/>
        <v>-0.7081111330880564</v>
      </c>
    </row>
    <row r="1011" spans="5:12" x14ac:dyDescent="0.3">
      <c r="E1011">
        <v>2003</v>
      </c>
      <c r="F1011">
        <v>1</v>
      </c>
      <c r="G1011">
        <v>29</v>
      </c>
      <c r="H1011">
        <v>2</v>
      </c>
      <c r="I1011">
        <f t="shared" si="47"/>
        <v>-0.15369180020955853</v>
      </c>
      <c r="J1011">
        <f t="shared" si="45"/>
        <v>0.46165250463765406</v>
      </c>
      <c r="K1011">
        <v>0</v>
      </c>
      <c r="L1011">
        <f t="shared" si="46"/>
        <v>-0.61925102516488106</v>
      </c>
    </row>
    <row r="1012" spans="5:12" x14ac:dyDescent="0.3">
      <c r="E1012">
        <v>2005</v>
      </c>
      <c r="F1012">
        <v>1</v>
      </c>
      <c r="G1012">
        <v>23</v>
      </c>
      <c r="H1012">
        <v>6</v>
      </c>
      <c r="I1012">
        <f t="shared" si="47"/>
        <v>1.1986005252667518</v>
      </c>
      <c r="J1012">
        <f t="shared" si="45"/>
        <v>0.76827573117251236</v>
      </c>
      <c r="K1012">
        <v>0</v>
      </c>
      <c r="L1012">
        <f t="shared" si="46"/>
        <v>-1.4622071105710484</v>
      </c>
    </row>
    <row r="1013" spans="5:12" x14ac:dyDescent="0.3">
      <c r="E1013">
        <v>2007</v>
      </c>
      <c r="F1013">
        <v>1</v>
      </c>
      <c r="G1013">
        <v>20</v>
      </c>
      <c r="H1013">
        <v>0</v>
      </c>
      <c r="I1013">
        <f t="shared" si="47"/>
        <v>-0.51543953542814336</v>
      </c>
      <c r="J1013">
        <f t="shared" si="45"/>
        <v>0.37391923968804325</v>
      </c>
      <c r="K1013">
        <v>1</v>
      </c>
      <c r="L1013">
        <f t="shared" si="46"/>
        <v>-0.98371544154826907</v>
      </c>
    </row>
    <row r="1014" spans="5:12" x14ac:dyDescent="0.3">
      <c r="E1014">
        <v>2009</v>
      </c>
      <c r="F1014">
        <v>1</v>
      </c>
      <c r="G1014">
        <v>29</v>
      </c>
      <c r="H1014">
        <v>4</v>
      </c>
      <c r="I1014">
        <f t="shared" si="47"/>
        <v>0.44385475564870402</v>
      </c>
      <c r="J1014">
        <f t="shared" si="45"/>
        <v>0.60917715757178725</v>
      </c>
      <c r="K1014">
        <v>1</v>
      </c>
      <c r="L1014">
        <f t="shared" si="46"/>
        <v>-0.4956461544425334</v>
      </c>
    </row>
    <row r="1015" spans="5:12" x14ac:dyDescent="0.3">
      <c r="E1015">
        <v>2010</v>
      </c>
      <c r="F1015">
        <v>1</v>
      </c>
      <c r="G1015">
        <v>24</v>
      </c>
      <c r="H1015">
        <v>4</v>
      </c>
      <c r="I1015">
        <f t="shared" si="47"/>
        <v>0.57485410044852503</v>
      </c>
      <c r="J1015">
        <f t="shared" si="45"/>
        <v>0.63988247736825998</v>
      </c>
      <c r="K1015">
        <v>1</v>
      </c>
      <c r="L1015">
        <f t="shared" si="46"/>
        <v>-0.44647074860240293</v>
      </c>
    </row>
    <row r="1016" spans="5:12" x14ac:dyDescent="0.3">
      <c r="E1016">
        <v>2016</v>
      </c>
      <c r="F1016">
        <v>1</v>
      </c>
      <c r="G1016">
        <v>31</v>
      </c>
      <c r="H1016">
        <v>1</v>
      </c>
      <c r="I1016">
        <f t="shared" si="47"/>
        <v>-0.50486481605861822</v>
      </c>
      <c r="J1016">
        <f t="shared" si="45"/>
        <v>0.37639810189379608</v>
      </c>
      <c r="K1016">
        <v>1</v>
      </c>
      <c r="L1016">
        <f t="shared" si="46"/>
        <v>-0.97710791407375475</v>
      </c>
    </row>
    <row r="1017" spans="5:12" x14ac:dyDescent="0.3">
      <c r="E1017">
        <v>2017</v>
      </c>
      <c r="F1017">
        <v>1</v>
      </c>
      <c r="G1017">
        <v>21</v>
      </c>
      <c r="H1017">
        <v>1</v>
      </c>
      <c r="I1017">
        <f t="shared" si="47"/>
        <v>-0.24286612645897626</v>
      </c>
      <c r="J1017">
        <f t="shared" si="45"/>
        <v>0.43958016026795405</v>
      </c>
      <c r="K1017">
        <v>1</v>
      </c>
      <c r="L1017">
        <f t="shared" si="46"/>
        <v>-0.82193518879970473</v>
      </c>
    </row>
    <row r="1018" spans="5:12" x14ac:dyDescent="0.3">
      <c r="E1018">
        <v>2018</v>
      </c>
      <c r="F1018">
        <v>1</v>
      </c>
      <c r="G1018">
        <v>21</v>
      </c>
      <c r="H1018">
        <v>2</v>
      </c>
      <c r="I1018">
        <f t="shared" si="47"/>
        <v>5.5907151470155014E-2</v>
      </c>
      <c r="J1018">
        <f t="shared" si="45"/>
        <v>0.51397314850654552</v>
      </c>
      <c r="K1018">
        <v>1</v>
      </c>
      <c r="L1018">
        <f t="shared" si="46"/>
        <v>-0.66558425515118091</v>
      </c>
    </row>
    <row r="1019" spans="5:12" x14ac:dyDescent="0.3">
      <c r="E1019">
        <v>2019</v>
      </c>
      <c r="F1019">
        <v>1</v>
      </c>
      <c r="G1019">
        <v>24</v>
      </c>
      <c r="H1019">
        <v>4</v>
      </c>
      <c r="I1019">
        <f t="shared" si="47"/>
        <v>0.57485410044852503</v>
      </c>
      <c r="J1019">
        <f t="shared" si="45"/>
        <v>0.63988247736825998</v>
      </c>
      <c r="K1019">
        <v>0</v>
      </c>
      <c r="L1019">
        <f t="shared" si="46"/>
        <v>-1.0213248490509281</v>
      </c>
    </row>
    <row r="1020" spans="5:12" x14ac:dyDescent="0.3">
      <c r="E1020">
        <v>2021</v>
      </c>
      <c r="F1020">
        <v>1</v>
      </c>
      <c r="G1020">
        <v>23</v>
      </c>
      <c r="H1020">
        <v>3</v>
      </c>
      <c r="I1020">
        <f t="shared" si="47"/>
        <v>0.30228069147935799</v>
      </c>
      <c r="J1020">
        <f t="shared" si="45"/>
        <v>0.57499995591631936</v>
      </c>
      <c r="K1020">
        <v>0</v>
      </c>
      <c r="L1020">
        <f t="shared" si="46"/>
        <v>-0.85566600633141821</v>
      </c>
    </row>
    <row r="1021" spans="5:12" x14ac:dyDescent="0.3">
      <c r="E1021">
        <v>2022</v>
      </c>
      <c r="F1021">
        <v>1</v>
      </c>
      <c r="G1021">
        <v>24</v>
      </c>
      <c r="H1021">
        <v>1</v>
      </c>
      <c r="I1021">
        <f t="shared" si="47"/>
        <v>-0.3214657333388688</v>
      </c>
      <c r="J1021">
        <f t="shared" si="45"/>
        <v>0.42031857899594743</v>
      </c>
      <c r="K1021">
        <v>0</v>
      </c>
      <c r="L1021">
        <f t="shared" si="46"/>
        <v>-0.54527660047891302</v>
      </c>
    </row>
    <row r="1022" spans="5:12" x14ac:dyDescent="0.3">
      <c r="E1022">
        <v>2024</v>
      </c>
      <c r="F1022">
        <v>1</v>
      </c>
      <c r="G1022">
        <v>26</v>
      </c>
      <c r="H1022">
        <v>7</v>
      </c>
      <c r="I1022">
        <f t="shared" si="47"/>
        <v>1.4187741963159903</v>
      </c>
      <c r="J1022">
        <f t="shared" si="45"/>
        <v>0.80514617713488301</v>
      </c>
      <c r="K1022">
        <v>1</v>
      </c>
      <c r="L1022">
        <f t="shared" si="46"/>
        <v>-0.21673143154544686</v>
      </c>
    </row>
    <row r="1023" spans="5:12" x14ac:dyDescent="0.3">
      <c r="E1023">
        <v>2025</v>
      </c>
      <c r="F1023">
        <v>1</v>
      </c>
      <c r="G1023">
        <v>20</v>
      </c>
      <c r="H1023">
        <v>4</v>
      </c>
      <c r="I1023">
        <f t="shared" si="47"/>
        <v>0.67965357628838174</v>
      </c>
      <c r="J1023">
        <f t="shared" si="45"/>
        <v>0.66366137483603294</v>
      </c>
      <c r="K1023">
        <v>1</v>
      </c>
      <c r="L1023">
        <f t="shared" si="46"/>
        <v>-0.40998323724511332</v>
      </c>
    </row>
    <row r="1024" spans="5:12" x14ac:dyDescent="0.3">
      <c r="E1024">
        <v>2026</v>
      </c>
      <c r="F1024">
        <v>1</v>
      </c>
      <c r="G1024">
        <v>14</v>
      </c>
      <c r="H1024">
        <v>4</v>
      </c>
      <c r="I1024">
        <f t="shared" si="47"/>
        <v>0.83685279004816682</v>
      </c>
      <c r="J1024">
        <f t="shared" si="45"/>
        <v>0.69780196348328372</v>
      </c>
      <c r="K1024">
        <v>1</v>
      </c>
      <c r="L1024">
        <f t="shared" si="46"/>
        <v>-0.35981993641386961</v>
      </c>
    </row>
    <row r="1025" spans="5:12" x14ac:dyDescent="0.3">
      <c r="E1025">
        <v>2028</v>
      </c>
      <c r="F1025">
        <v>1</v>
      </c>
      <c r="G1025">
        <v>23</v>
      </c>
      <c r="H1025">
        <v>1</v>
      </c>
      <c r="I1025">
        <f t="shared" si="47"/>
        <v>-0.29526586437890462</v>
      </c>
      <c r="J1025">
        <f t="shared" si="45"/>
        <v>0.42671518782677187</v>
      </c>
      <c r="K1025">
        <v>0</v>
      </c>
      <c r="L1025">
        <f t="shared" si="46"/>
        <v>-0.55637263135447868</v>
      </c>
    </row>
    <row r="1026" spans="5:12" x14ac:dyDescent="0.3">
      <c r="E1026">
        <v>2038</v>
      </c>
      <c r="F1026">
        <v>1</v>
      </c>
      <c r="G1026">
        <v>20</v>
      </c>
      <c r="H1026">
        <v>4</v>
      </c>
      <c r="I1026">
        <f t="shared" si="47"/>
        <v>0.67965357628838174</v>
      </c>
      <c r="J1026">
        <f t="shared" si="45"/>
        <v>0.66366137483603294</v>
      </c>
      <c r="K1026">
        <v>1</v>
      </c>
      <c r="L1026">
        <f t="shared" si="46"/>
        <v>-0.40998323724511332</v>
      </c>
    </row>
    <row r="1027" spans="5:12" x14ac:dyDescent="0.3">
      <c r="E1027">
        <v>2042</v>
      </c>
      <c r="F1027">
        <v>1</v>
      </c>
      <c r="G1027">
        <v>24</v>
      </c>
      <c r="H1027">
        <v>2</v>
      </c>
      <c r="I1027">
        <f t="shared" si="47"/>
        <v>-2.2692455409737522E-2</v>
      </c>
      <c r="J1027">
        <f t="shared" si="45"/>
        <v>0.49432712958136177</v>
      </c>
      <c r="K1027">
        <v>0</v>
      </c>
      <c r="L1027">
        <f t="shared" si="46"/>
        <v>-0.68186531991559074</v>
      </c>
    </row>
    <row r="1028" spans="5:12" x14ac:dyDescent="0.3">
      <c r="E1028">
        <v>2044</v>
      </c>
      <c r="F1028">
        <v>1</v>
      </c>
      <c r="G1028">
        <v>22</v>
      </c>
      <c r="H1028">
        <v>4</v>
      </c>
      <c r="I1028">
        <f t="shared" si="47"/>
        <v>0.62725383836845339</v>
      </c>
      <c r="J1028">
        <f t="shared" si="45"/>
        <v>0.65186651790725514</v>
      </c>
      <c r="K1028">
        <v>1</v>
      </c>
      <c r="L1028">
        <f t="shared" si="46"/>
        <v>-0.42791546515105666</v>
      </c>
    </row>
    <row r="1029" spans="5:12" x14ac:dyDescent="0.3">
      <c r="E1029">
        <v>2045</v>
      </c>
      <c r="F1029">
        <v>1</v>
      </c>
      <c r="G1029">
        <v>22</v>
      </c>
      <c r="H1029">
        <v>5</v>
      </c>
      <c r="I1029">
        <f t="shared" si="47"/>
        <v>0.92602711629758461</v>
      </c>
      <c r="J1029">
        <f t="shared" si="45"/>
        <v>0.71626857886545847</v>
      </c>
      <c r="K1029">
        <v>1</v>
      </c>
      <c r="L1029">
        <f t="shared" si="46"/>
        <v>-0.33370007221042569</v>
      </c>
    </row>
    <row r="1030" spans="5:12" x14ac:dyDescent="0.3">
      <c r="E1030">
        <v>2046</v>
      </c>
      <c r="F1030">
        <v>1</v>
      </c>
      <c r="G1030">
        <v>26</v>
      </c>
      <c r="H1030">
        <v>4</v>
      </c>
      <c r="I1030">
        <f t="shared" si="47"/>
        <v>0.52245436252859667</v>
      </c>
      <c r="J1030">
        <f t="shared" si="45"/>
        <v>0.62772149902892471</v>
      </c>
      <c r="K1030">
        <v>1</v>
      </c>
      <c r="L1030">
        <f t="shared" si="46"/>
        <v>-0.46565868376099762</v>
      </c>
    </row>
    <row r="1031" spans="5:12" x14ac:dyDescent="0.3">
      <c r="E1031">
        <v>2050</v>
      </c>
      <c r="F1031">
        <v>1</v>
      </c>
      <c r="G1031">
        <v>22</v>
      </c>
      <c r="H1031">
        <v>2</v>
      </c>
      <c r="I1031">
        <f t="shared" si="47"/>
        <v>2.9707282510190836E-2</v>
      </c>
      <c r="J1031">
        <f t="shared" si="45"/>
        <v>0.50742627448097111</v>
      </c>
      <c r="K1031">
        <v>0</v>
      </c>
      <c r="L1031">
        <f t="shared" si="46"/>
        <v>-0.7081111330880564</v>
      </c>
    </row>
    <row r="1032" spans="5:12" x14ac:dyDescent="0.3">
      <c r="E1032">
        <v>2051</v>
      </c>
      <c r="F1032">
        <v>1</v>
      </c>
      <c r="G1032">
        <v>25</v>
      </c>
      <c r="H1032">
        <v>7</v>
      </c>
      <c r="I1032">
        <f t="shared" si="47"/>
        <v>1.4449740652759546</v>
      </c>
      <c r="J1032">
        <f t="shared" si="45"/>
        <v>0.80922373237176692</v>
      </c>
      <c r="K1032">
        <v>0</v>
      </c>
      <c r="L1032">
        <f t="shared" si="46"/>
        <v>-1.6566539112040466</v>
      </c>
    </row>
    <row r="1033" spans="5:12" x14ac:dyDescent="0.3">
      <c r="E1033">
        <v>2056</v>
      </c>
      <c r="F1033">
        <v>1</v>
      </c>
      <c r="G1033">
        <v>30</v>
      </c>
      <c r="H1033">
        <v>4</v>
      </c>
      <c r="I1033">
        <f t="shared" si="47"/>
        <v>0.41765488668873985</v>
      </c>
      <c r="J1033">
        <f t="shared" si="45"/>
        <v>0.60292194888722883</v>
      </c>
      <c r="K1033">
        <v>0</v>
      </c>
      <c r="L1033">
        <f t="shared" si="46"/>
        <v>-0.92362241531947431</v>
      </c>
    </row>
    <row r="1034" spans="5:12" x14ac:dyDescent="0.3">
      <c r="E1034">
        <v>2059</v>
      </c>
      <c r="F1034">
        <v>1</v>
      </c>
      <c r="G1034">
        <v>31</v>
      </c>
      <c r="H1034">
        <v>5</v>
      </c>
      <c r="I1034">
        <f t="shared" si="47"/>
        <v>0.69022829565790689</v>
      </c>
      <c r="J1034">
        <f t="shared" si="45"/>
        <v>0.66601771033327051</v>
      </c>
      <c r="K1034">
        <v>1</v>
      </c>
      <c r="L1034">
        <f t="shared" si="46"/>
        <v>-0.40643901670331356</v>
      </c>
    </row>
    <row r="1035" spans="5:12" x14ac:dyDescent="0.3">
      <c r="E1035">
        <v>2064</v>
      </c>
      <c r="F1035">
        <v>1</v>
      </c>
      <c r="G1035">
        <v>23</v>
      </c>
      <c r="H1035">
        <v>2</v>
      </c>
      <c r="I1035">
        <f t="shared" si="47"/>
        <v>3.5074135502266568E-3</v>
      </c>
      <c r="J1035">
        <f t="shared" si="45"/>
        <v>0.50087685248864056</v>
      </c>
      <c r="K1035">
        <v>0</v>
      </c>
      <c r="L1035">
        <f t="shared" si="46"/>
        <v>-0.69490242507799693</v>
      </c>
    </row>
    <row r="1036" spans="5:12" x14ac:dyDescent="0.3">
      <c r="E1036">
        <v>2066</v>
      </c>
      <c r="F1036">
        <v>1</v>
      </c>
      <c r="G1036">
        <v>21</v>
      </c>
      <c r="H1036">
        <v>0</v>
      </c>
      <c r="I1036">
        <f t="shared" si="47"/>
        <v>-0.54163940438810754</v>
      </c>
      <c r="J1036">
        <f t="shared" ref="J1036:J1099" si="48">EXP(I1036)/(1+EXP(I1036))</f>
        <v>0.36780629749918614</v>
      </c>
      <c r="K1036">
        <v>0</v>
      </c>
      <c r="L1036">
        <f t="shared" ref="L1036:L1099" si="49">IF(K1036=1,LN(J1036),LN(1-J1036))</f>
        <v>-0.45855944049538688</v>
      </c>
    </row>
    <row r="1037" spans="5:12" x14ac:dyDescent="0.3">
      <c r="E1037">
        <v>2067</v>
      </c>
      <c r="F1037">
        <v>1</v>
      </c>
      <c r="G1037">
        <v>22</v>
      </c>
      <c r="H1037">
        <v>2</v>
      </c>
      <c r="I1037">
        <f t="shared" ref="I1037:I1100" si="50">$H$5+$H$6*G1037+H1037*$H$7</f>
        <v>2.9707282510190836E-2</v>
      </c>
      <c r="J1037">
        <f t="shared" si="48"/>
        <v>0.50742627448097111</v>
      </c>
      <c r="K1037">
        <v>1</v>
      </c>
      <c r="L1037">
        <f t="shared" si="49"/>
        <v>-0.67840385057786534</v>
      </c>
    </row>
    <row r="1038" spans="5:12" x14ac:dyDescent="0.3">
      <c r="E1038">
        <v>2069</v>
      </c>
      <c r="F1038">
        <v>1</v>
      </c>
      <c r="G1038">
        <v>19</v>
      </c>
      <c r="H1038">
        <v>1</v>
      </c>
      <c r="I1038">
        <f t="shared" si="50"/>
        <v>-0.1904663885390479</v>
      </c>
      <c r="J1038">
        <f t="shared" si="48"/>
        <v>0.45252683326646659</v>
      </c>
      <c r="K1038">
        <v>1</v>
      </c>
      <c r="L1038">
        <f t="shared" si="49"/>
        <v>-0.7929082175639437</v>
      </c>
    </row>
    <row r="1039" spans="5:12" x14ac:dyDescent="0.3">
      <c r="E1039">
        <v>2070</v>
      </c>
      <c r="F1039">
        <v>1</v>
      </c>
      <c r="G1039">
        <v>16</v>
      </c>
      <c r="H1039">
        <v>4</v>
      </c>
      <c r="I1039">
        <f t="shared" si="50"/>
        <v>0.78445305212823846</v>
      </c>
      <c r="J1039">
        <f t="shared" si="48"/>
        <v>0.68663905414796056</v>
      </c>
      <c r="K1039">
        <v>1</v>
      </c>
      <c r="L1039">
        <f t="shared" si="49"/>
        <v>-0.37594651908104315</v>
      </c>
    </row>
    <row r="1040" spans="5:12" x14ac:dyDescent="0.3">
      <c r="E1040">
        <v>2071</v>
      </c>
      <c r="F1040">
        <v>1</v>
      </c>
      <c r="G1040">
        <v>26</v>
      </c>
      <c r="H1040">
        <v>2</v>
      </c>
      <c r="I1040">
        <f t="shared" si="50"/>
        <v>-7.5092193329665879E-2</v>
      </c>
      <c r="J1040">
        <f t="shared" si="48"/>
        <v>0.48123576821018749</v>
      </c>
      <c r="K1040">
        <v>0</v>
      </c>
      <c r="L1040">
        <f t="shared" si="49"/>
        <v>-0.65630577303801352</v>
      </c>
    </row>
    <row r="1041" spans="5:12" x14ac:dyDescent="0.3">
      <c r="E1041">
        <v>2073</v>
      </c>
      <c r="F1041">
        <v>1</v>
      </c>
      <c r="G1041">
        <v>21</v>
      </c>
      <c r="H1041">
        <v>1</v>
      </c>
      <c r="I1041">
        <f t="shared" si="50"/>
        <v>-0.24286612645897626</v>
      </c>
      <c r="J1041">
        <f t="shared" si="48"/>
        <v>0.43958016026795405</v>
      </c>
      <c r="K1041">
        <v>0</v>
      </c>
      <c r="L1041">
        <f t="shared" si="49"/>
        <v>-0.57906906234072852</v>
      </c>
    </row>
    <row r="1042" spans="5:12" x14ac:dyDescent="0.3">
      <c r="E1042">
        <v>2074</v>
      </c>
      <c r="F1042">
        <v>1</v>
      </c>
      <c r="G1042">
        <v>22</v>
      </c>
      <c r="H1042">
        <v>2</v>
      </c>
      <c r="I1042">
        <f t="shared" si="50"/>
        <v>2.9707282510190836E-2</v>
      </c>
      <c r="J1042">
        <f t="shared" si="48"/>
        <v>0.50742627448097111</v>
      </c>
      <c r="K1042">
        <v>0</v>
      </c>
      <c r="L1042">
        <f t="shared" si="49"/>
        <v>-0.7081111330880564</v>
      </c>
    </row>
    <row r="1043" spans="5:12" x14ac:dyDescent="0.3">
      <c r="E1043">
        <v>2077</v>
      </c>
      <c r="F1043">
        <v>1</v>
      </c>
      <c r="G1043">
        <v>21</v>
      </c>
      <c r="H1043">
        <v>3</v>
      </c>
      <c r="I1043">
        <f t="shared" si="50"/>
        <v>0.35468042939928635</v>
      </c>
      <c r="J1043">
        <f t="shared" si="48"/>
        <v>0.58775210883622442</v>
      </c>
      <c r="K1043">
        <v>0</v>
      </c>
      <c r="L1043">
        <f t="shared" si="49"/>
        <v>-0.88613043298601457</v>
      </c>
    </row>
    <row r="1044" spans="5:12" x14ac:dyDescent="0.3">
      <c r="E1044">
        <v>2078</v>
      </c>
      <c r="F1044">
        <v>1</v>
      </c>
      <c r="G1044">
        <v>29</v>
      </c>
      <c r="H1044">
        <v>5</v>
      </c>
      <c r="I1044">
        <f t="shared" si="50"/>
        <v>0.74262803357783524</v>
      </c>
      <c r="J1044">
        <f t="shared" si="48"/>
        <v>0.67757026730550374</v>
      </c>
      <c r="K1044">
        <v>1</v>
      </c>
      <c r="L1044">
        <f t="shared" si="49"/>
        <v>-0.38924201602629066</v>
      </c>
    </row>
    <row r="1045" spans="5:12" x14ac:dyDescent="0.3">
      <c r="E1045">
        <v>2079</v>
      </c>
      <c r="F1045">
        <v>1</v>
      </c>
      <c r="G1045">
        <v>21</v>
      </c>
      <c r="H1045">
        <v>4</v>
      </c>
      <c r="I1045">
        <f t="shared" si="50"/>
        <v>0.65345370732841757</v>
      </c>
      <c r="J1045">
        <f t="shared" si="48"/>
        <v>0.65778832514362162</v>
      </c>
      <c r="K1045">
        <v>1</v>
      </c>
      <c r="L1045">
        <f t="shared" si="49"/>
        <v>-0.41887209372213979</v>
      </c>
    </row>
    <row r="1046" spans="5:12" x14ac:dyDescent="0.3">
      <c r="E1046">
        <v>2081</v>
      </c>
      <c r="F1046">
        <v>1</v>
      </c>
      <c r="G1046">
        <v>33</v>
      </c>
      <c r="H1046">
        <v>6</v>
      </c>
      <c r="I1046">
        <f t="shared" si="50"/>
        <v>0.93660183566710997</v>
      </c>
      <c r="J1046">
        <f t="shared" si="48"/>
        <v>0.71841273327700894</v>
      </c>
      <c r="K1046">
        <v>0</v>
      </c>
      <c r="L1046">
        <f t="shared" si="49"/>
        <v>-1.267312873323611</v>
      </c>
    </row>
    <row r="1047" spans="5:12" x14ac:dyDescent="0.3">
      <c r="E1047">
        <v>2082</v>
      </c>
      <c r="F1047">
        <v>1</v>
      </c>
      <c r="G1047">
        <v>23</v>
      </c>
      <c r="H1047">
        <v>5</v>
      </c>
      <c r="I1047">
        <f t="shared" si="50"/>
        <v>0.89982724733762043</v>
      </c>
      <c r="J1047">
        <f t="shared" si="48"/>
        <v>0.71091400060611132</v>
      </c>
      <c r="K1047">
        <v>1</v>
      </c>
      <c r="L1047">
        <f t="shared" si="49"/>
        <v>-0.34120381204156847</v>
      </c>
    </row>
    <row r="1048" spans="5:12" x14ac:dyDescent="0.3">
      <c r="E1048">
        <v>2085</v>
      </c>
      <c r="F1048">
        <v>1</v>
      </c>
      <c r="G1048">
        <v>27</v>
      </c>
      <c r="H1048">
        <v>4</v>
      </c>
      <c r="I1048">
        <f t="shared" si="50"/>
        <v>0.49625449356863238</v>
      </c>
      <c r="J1048">
        <f t="shared" si="48"/>
        <v>0.62157872040419915</v>
      </c>
      <c r="K1048">
        <v>1</v>
      </c>
      <c r="L1048">
        <f t="shared" si="49"/>
        <v>-0.47549271409866006</v>
      </c>
    </row>
    <row r="1049" spans="5:12" x14ac:dyDescent="0.3">
      <c r="E1049">
        <v>2086</v>
      </c>
      <c r="F1049">
        <v>1</v>
      </c>
      <c r="G1049">
        <v>32</v>
      </c>
      <c r="H1049">
        <v>3</v>
      </c>
      <c r="I1049">
        <f t="shared" si="50"/>
        <v>6.6481870839680268E-2</v>
      </c>
      <c r="J1049">
        <f t="shared" si="48"/>
        <v>0.51661434876489098</v>
      </c>
      <c r="K1049">
        <v>1</v>
      </c>
      <c r="L1049">
        <f t="shared" si="49"/>
        <v>-0.66045862331919014</v>
      </c>
    </row>
    <row r="1050" spans="5:12" x14ac:dyDescent="0.3">
      <c r="E1050">
        <v>2089</v>
      </c>
      <c r="F1050">
        <v>1</v>
      </c>
      <c r="G1050">
        <v>16</v>
      </c>
      <c r="H1050">
        <v>4</v>
      </c>
      <c r="I1050">
        <f t="shared" si="50"/>
        <v>0.78445305212823846</v>
      </c>
      <c r="J1050">
        <f t="shared" si="48"/>
        <v>0.68663905414796056</v>
      </c>
      <c r="K1050">
        <v>0</v>
      </c>
      <c r="L1050">
        <f t="shared" si="49"/>
        <v>-1.1603995712092818</v>
      </c>
    </row>
    <row r="1051" spans="5:12" x14ac:dyDescent="0.3">
      <c r="E1051">
        <v>2091</v>
      </c>
      <c r="F1051">
        <v>1</v>
      </c>
      <c r="G1051">
        <v>19</v>
      </c>
      <c r="H1051">
        <v>3</v>
      </c>
      <c r="I1051">
        <f t="shared" si="50"/>
        <v>0.4070801673192147</v>
      </c>
      <c r="J1051">
        <f t="shared" si="48"/>
        <v>0.60038755153454315</v>
      </c>
      <c r="K1051">
        <v>1</v>
      </c>
      <c r="L1051">
        <f t="shared" si="49"/>
        <v>-0.51017991305778942</v>
      </c>
    </row>
    <row r="1052" spans="5:12" x14ac:dyDescent="0.3">
      <c r="E1052">
        <v>2092</v>
      </c>
      <c r="F1052">
        <v>1</v>
      </c>
      <c r="G1052">
        <v>24</v>
      </c>
      <c r="H1052">
        <v>2</v>
      </c>
      <c r="I1052">
        <f t="shared" si="50"/>
        <v>-2.2692455409737522E-2</v>
      </c>
      <c r="J1052">
        <f t="shared" si="48"/>
        <v>0.49432712958136177</v>
      </c>
      <c r="K1052">
        <v>1</v>
      </c>
      <c r="L1052">
        <f t="shared" si="49"/>
        <v>-0.70455777532532804</v>
      </c>
    </row>
    <row r="1053" spans="5:12" x14ac:dyDescent="0.3">
      <c r="E1053">
        <v>2093</v>
      </c>
      <c r="F1053">
        <v>1</v>
      </c>
      <c r="G1053">
        <v>27</v>
      </c>
      <c r="H1053">
        <v>1</v>
      </c>
      <c r="I1053">
        <f t="shared" si="50"/>
        <v>-0.40006534021876144</v>
      </c>
      <c r="J1053">
        <f t="shared" si="48"/>
        <v>0.40129664129909581</v>
      </c>
      <c r="K1053">
        <v>0</v>
      </c>
      <c r="L1053">
        <f t="shared" si="49"/>
        <v>-0.51298903107674843</v>
      </c>
    </row>
    <row r="1054" spans="5:12" x14ac:dyDescent="0.3">
      <c r="E1054">
        <v>2096</v>
      </c>
      <c r="F1054">
        <v>1</v>
      </c>
      <c r="G1054">
        <v>25</v>
      </c>
      <c r="H1054">
        <v>5</v>
      </c>
      <c r="I1054">
        <f t="shared" si="50"/>
        <v>0.84742750941769207</v>
      </c>
      <c r="J1054">
        <f t="shared" si="48"/>
        <v>0.7000272255904102</v>
      </c>
      <c r="K1054">
        <v>1</v>
      </c>
      <c r="L1054">
        <f t="shared" si="49"/>
        <v>-0.35663605099448675</v>
      </c>
    </row>
    <row r="1055" spans="5:12" x14ac:dyDescent="0.3">
      <c r="E1055">
        <v>2097</v>
      </c>
      <c r="F1055">
        <v>1</v>
      </c>
      <c r="G1055">
        <v>24</v>
      </c>
      <c r="H1055">
        <v>4</v>
      </c>
      <c r="I1055">
        <f t="shared" si="50"/>
        <v>0.57485410044852503</v>
      </c>
      <c r="J1055">
        <f t="shared" si="48"/>
        <v>0.63988247736825998</v>
      </c>
      <c r="K1055">
        <v>1</v>
      </c>
      <c r="L1055">
        <f t="shared" si="49"/>
        <v>-0.44647074860240293</v>
      </c>
    </row>
    <row r="1056" spans="5:12" x14ac:dyDescent="0.3">
      <c r="E1056">
        <v>2099</v>
      </c>
      <c r="F1056">
        <v>1</v>
      </c>
      <c r="G1056">
        <v>20</v>
      </c>
      <c r="H1056">
        <v>2</v>
      </c>
      <c r="I1056">
        <f t="shared" si="50"/>
        <v>8.2107020430119193E-2</v>
      </c>
      <c r="J1056">
        <f t="shared" si="48"/>
        <v>0.52051523100911756</v>
      </c>
      <c r="K1056">
        <v>1</v>
      </c>
      <c r="L1056">
        <f t="shared" si="49"/>
        <v>-0.65293612908988963</v>
      </c>
    </row>
    <row r="1057" spans="5:12" x14ac:dyDescent="0.3">
      <c r="E1057">
        <v>2102</v>
      </c>
      <c r="F1057">
        <v>1</v>
      </c>
      <c r="G1057">
        <v>21</v>
      </c>
      <c r="H1057">
        <v>1</v>
      </c>
      <c r="I1057">
        <f t="shared" si="50"/>
        <v>-0.24286612645897626</v>
      </c>
      <c r="J1057">
        <f t="shared" si="48"/>
        <v>0.43958016026795405</v>
      </c>
      <c r="K1057">
        <v>0</v>
      </c>
      <c r="L1057">
        <f t="shared" si="49"/>
        <v>-0.57906906234072852</v>
      </c>
    </row>
    <row r="1058" spans="5:12" x14ac:dyDescent="0.3">
      <c r="E1058">
        <v>2103</v>
      </c>
      <c r="F1058">
        <v>1</v>
      </c>
      <c r="G1058">
        <v>20</v>
      </c>
      <c r="H1058">
        <v>4</v>
      </c>
      <c r="I1058">
        <f t="shared" si="50"/>
        <v>0.67965357628838174</v>
      </c>
      <c r="J1058">
        <f t="shared" si="48"/>
        <v>0.66366137483603294</v>
      </c>
      <c r="K1058">
        <v>1</v>
      </c>
      <c r="L1058">
        <f t="shared" si="49"/>
        <v>-0.40998323724511332</v>
      </c>
    </row>
    <row r="1059" spans="5:12" x14ac:dyDescent="0.3">
      <c r="E1059">
        <v>2105</v>
      </c>
      <c r="F1059">
        <v>1</v>
      </c>
      <c r="G1059">
        <v>29</v>
      </c>
      <c r="H1059">
        <v>1</v>
      </c>
      <c r="I1059">
        <f t="shared" si="50"/>
        <v>-0.4524650781386898</v>
      </c>
      <c r="J1059">
        <f t="shared" si="48"/>
        <v>0.3887748317375494</v>
      </c>
      <c r="K1059">
        <v>1</v>
      </c>
      <c r="L1059">
        <f t="shared" si="49"/>
        <v>-0.94475494167645147</v>
      </c>
    </row>
    <row r="1060" spans="5:12" x14ac:dyDescent="0.3">
      <c r="E1060">
        <v>2106</v>
      </c>
      <c r="F1060">
        <v>1</v>
      </c>
      <c r="G1060">
        <v>24</v>
      </c>
      <c r="H1060">
        <v>6</v>
      </c>
      <c r="I1060">
        <f t="shared" si="50"/>
        <v>1.1724006563067877</v>
      </c>
      <c r="J1060">
        <f t="shared" si="48"/>
        <v>0.76357867148146441</v>
      </c>
      <c r="K1060">
        <v>0</v>
      </c>
      <c r="L1060">
        <f t="shared" si="49"/>
        <v>-1.4421397753603422</v>
      </c>
    </row>
    <row r="1061" spans="5:12" x14ac:dyDescent="0.3">
      <c r="E1061">
        <v>2107</v>
      </c>
      <c r="F1061">
        <v>1</v>
      </c>
      <c r="G1061">
        <v>25</v>
      </c>
      <c r="H1061">
        <v>3</v>
      </c>
      <c r="I1061">
        <f t="shared" si="50"/>
        <v>0.24988095355942963</v>
      </c>
      <c r="J1061">
        <f t="shared" si="48"/>
        <v>0.56214719928249246</v>
      </c>
      <c r="K1061">
        <v>1</v>
      </c>
      <c r="L1061">
        <f t="shared" si="49"/>
        <v>-0.57599154295213262</v>
      </c>
    </row>
    <row r="1062" spans="5:12" x14ac:dyDescent="0.3">
      <c r="E1062">
        <v>2109</v>
      </c>
      <c r="F1062">
        <v>1</v>
      </c>
      <c r="G1062">
        <v>16</v>
      </c>
      <c r="H1062">
        <v>0</v>
      </c>
      <c r="I1062">
        <f t="shared" si="50"/>
        <v>-0.41064005958828659</v>
      </c>
      <c r="J1062">
        <f t="shared" si="48"/>
        <v>0.39875865680412725</v>
      </c>
      <c r="K1062">
        <v>0</v>
      </c>
      <c r="L1062">
        <f t="shared" si="49"/>
        <v>-0.50875885567684098</v>
      </c>
    </row>
    <row r="1063" spans="5:12" x14ac:dyDescent="0.3">
      <c r="E1063">
        <v>2111</v>
      </c>
      <c r="F1063">
        <v>1</v>
      </c>
      <c r="G1063">
        <v>23</v>
      </c>
      <c r="H1063">
        <v>1</v>
      </c>
      <c r="I1063">
        <f t="shared" si="50"/>
        <v>-0.29526586437890462</v>
      </c>
      <c r="J1063">
        <f t="shared" si="48"/>
        <v>0.42671518782677187</v>
      </c>
      <c r="K1063">
        <v>1</v>
      </c>
      <c r="L1063">
        <f t="shared" si="49"/>
        <v>-0.85163849573338335</v>
      </c>
    </row>
    <row r="1064" spans="5:12" x14ac:dyDescent="0.3">
      <c r="E1064">
        <v>2112</v>
      </c>
      <c r="F1064">
        <v>1</v>
      </c>
      <c r="G1064">
        <v>14</v>
      </c>
      <c r="H1064">
        <v>1</v>
      </c>
      <c r="I1064">
        <f t="shared" si="50"/>
        <v>-5.9467043739226955E-2</v>
      </c>
      <c r="J1064">
        <f t="shared" si="48"/>
        <v>0.48513761866327615</v>
      </c>
      <c r="K1064">
        <v>0</v>
      </c>
      <c r="L1064">
        <f t="shared" si="49"/>
        <v>-0.66385563473360587</v>
      </c>
    </row>
    <row r="1065" spans="5:12" x14ac:dyDescent="0.3">
      <c r="E1065">
        <v>2115</v>
      </c>
      <c r="F1065">
        <v>1</v>
      </c>
      <c r="G1065">
        <v>18</v>
      </c>
      <c r="H1065">
        <v>1</v>
      </c>
      <c r="I1065">
        <f t="shared" si="50"/>
        <v>-0.16426651957908367</v>
      </c>
      <c r="J1065">
        <f t="shared" si="48"/>
        <v>0.4590254650235423</v>
      </c>
      <c r="K1065">
        <v>1</v>
      </c>
      <c r="L1065">
        <f t="shared" si="49"/>
        <v>-0.77864959110639165</v>
      </c>
    </row>
    <row r="1066" spans="5:12" x14ac:dyDescent="0.3">
      <c r="E1066">
        <v>2116</v>
      </c>
      <c r="F1066">
        <v>1</v>
      </c>
      <c r="G1066">
        <v>22</v>
      </c>
      <c r="H1066">
        <v>2</v>
      </c>
      <c r="I1066">
        <f t="shared" si="50"/>
        <v>2.9707282510190836E-2</v>
      </c>
      <c r="J1066">
        <f t="shared" si="48"/>
        <v>0.50742627448097111</v>
      </c>
      <c r="K1066">
        <v>0</v>
      </c>
      <c r="L1066">
        <f t="shared" si="49"/>
        <v>-0.7081111330880564</v>
      </c>
    </row>
    <row r="1067" spans="5:12" x14ac:dyDescent="0.3">
      <c r="E1067">
        <v>2117</v>
      </c>
      <c r="F1067">
        <v>1</v>
      </c>
      <c r="G1067">
        <v>21</v>
      </c>
      <c r="H1067">
        <v>4</v>
      </c>
      <c r="I1067">
        <f t="shared" si="50"/>
        <v>0.65345370732841757</v>
      </c>
      <c r="J1067">
        <f t="shared" si="48"/>
        <v>0.65778832514362162</v>
      </c>
      <c r="K1067">
        <v>1</v>
      </c>
      <c r="L1067">
        <f t="shared" si="49"/>
        <v>-0.41887209372213979</v>
      </c>
    </row>
    <row r="1068" spans="5:12" x14ac:dyDescent="0.3">
      <c r="E1068">
        <v>2122</v>
      </c>
      <c r="F1068">
        <v>1</v>
      </c>
      <c r="G1068">
        <v>26</v>
      </c>
      <c r="H1068">
        <v>5</v>
      </c>
      <c r="I1068">
        <f t="shared" si="50"/>
        <v>0.82122764045772789</v>
      </c>
      <c r="J1068">
        <f t="shared" si="48"/>
        <v>0.69449687194588039</v>
      </c>
      <c r="K1068">
        <v>1</v>
      </c>
      <c r="L1068">
        <f t="shared" si="49"/>
        <v>-0.36456762083549105</v>
      </c>
    </row>
    <row r="1069" spans="5:12" x14ac:dyDescent="0.3">
      <c r="E1069">
        <v>2124</v>
      </c>
      <c r="F1069">
        <v>1</v>
      </c>
      <c r="G1069">
        <v>26</v>
      </c>
      <c r="H1069">
        <v>6</v>
      </c>
      <c r="I1069">
        <f t="shared" si="50"/>
        <v>1.1200009183868593</v>
      </c>
      <c r="J1069">
        <f t="shared" si="48"/>
        <v>0.75398888680024079</v>
      </c>
      <c r="K1069">
        <v>1</v>
      </c>
      <c r="L1069">
        <f t="shared" si="49"/>
        <v>-0.28237765007452409</v>
      </c>
    </row>
    <row r="1070" spans="5:12" x14ac:dyDescent="0.3">
      <c r="E1070">
        <v>2127</v>
      </c>
      <c r="F1070">
        <v>1</v>
      </c>
      <c r="G1070">
        <v>23</v>
      </c>
      <c r="H1070">
        <v>1</v>
      </c>
      <c r="I1070">
        <f t="shared" si="50"/>
        <v>-0.29526586437890462</v>
      </c>
      <c r="J1070">
        <f t="shared" si="48"/>
        <v>0.42671518782677187</v>
      </c>
      <c r="K1070">
        <v>1</v>
      </c>
      <c r="L1070">
        <f t="shared" si="49"/>
        <v>-0.85163849573338335</v>
      </c>
    </row>
    <row r="1071" spans="5:12" x14ac:dyDescent="0.3">
      <c r="E1071">
        <v>2128</v>
      </c>
      <c r="F1071">
        <v>1</v>
      </c>
      <c r="G1071">
        <v>28</v>
      </c>
      <c r="H1071">
        <v>2</v>
      </c>
      <c r="I1071">
        <f t="shared" si="50"/>
        <v>-0.12749193124959435</v>
      </c>
      <c r="J1071">
        <f t="shared" si="48"/>
        <v>0.46817011959607702</v>
      </c>
      <c r="K1071">
        <v>0</v>
      </c>
      <c r="L1071">
        <f t="shared" si="49"/>
        <v>-0.63143161445583351</v>
      </c>
    </row>
    <row r="1072" spans="5:12" x14ac:dyDescent="0.3">
      <c r="E1072">
        <v>2131</v>
      </c>
      <c r="F1072">
        <v>1</v>
      </c>
      <c r="G1072">
        <v>27</v>
      </c>
      <c r="H1072">
        <v>2</v>
      </c>
      <c r="I1072">
        <f t="shared" si="50"/>
        <v>-0.10129206228963017</v>
      </c>
      <c r="J1072">
        <f t="shared" si="48"/>
        <v>0.47469861358727639</v>
      </c>
      <c r="K1072">
        <v>1</v>
      </c>
      <c r="L1072">
        <f t="shared" si="49"/>
        <v>-0.74507517403735302</v>
      </c>
    </row>
    <row r="1073" spans="5:12" x14ac:dyDescent="0.3">
      <c r="E1073">
        <v>2133</v>
      </c>
      <c r="F1073">
        <v>1</v>
      </c>
      <c r="G1073">
        <v>17</v>
      </c>
      <c r="H1073">
        <v>7</v>
      </c>
      <c r="I1073">
        <f t="shared" si="50"/>
        <v>1.6545730169556681</v>
      </c>
      <c r="J1073">
        <f t="shared" si="48"/>
        <v>0.83950814929805639</v>
      </c>
      <c r="K1073">
        <v>1</v>
      </c>
      <c r="L1073">
        <f t="shared" si="49"/>
        <v>-0.17493909518818335</v>
      </c>
    </row>
    <row r="1074" spans="5:12" x14ac:dyDescent="0.3">
      <c r="E1074">
        <v>2137</v>
      </c>
      <c r="F1074">
        <v>1</v>
      </c>
      <c r="G1074">
        <v>24</v>
      </c>
      <c r="H1074">
        <v>2</v>
      </c>
      <c r="I1074">
        <f t="shared" si="50"/>
        <v>-2.2692455409737522E-2</v>
      </c>
      <c r="J1074">
        <f t="shared" si="48"/>
        <v>0.49432712958136177</v>
      </c>
      <c r="K1074">
        <v>0</v>
      </c>
      <c r="L1074">
        <f t="shared" si="49"/>
        <v>-0.68186531991559074</v>
      </c>
    </row>
    <row r="1075" spans="5:12" x14ac:dyDescent="0.3">
      <c r="E1075">
        <v>2138</v>
      </c>
      <c r="F1075">
        <v>1</v>
      </c>
      <c r="G1075">
        <v>25</v>
      </c>
      <c r="H1075">
        <v>1</v>
      </c>
      <c r="I1075">
        <f t="shared" si="50"/>
        <v>-0.34766560229883298</v>
      </c>
      <c r="J1075">
        <f t="shared" si="48"/>
        <v>0.4139486206725157</v>
      </c>
      <c r="K1075">
        <v>1</v>
      </c>
      <c r="L1075">
        <f t="shared" si="49"/>
        <v>-0.88201341751420181</v>
      </c>
    </row>
    <row r="1076" spans="5:12" x14ac:dyDescent="0.3">
      <c r="E1076">
        <v>2139</v>
      </c>
      <c r="F1076">
        <v>1</v>
      </c>
      <c r="G1076">
        <v>18</v>
      </c>
      <c r="H1076">
        <v>0</v>
      </c>
      <c r="I1076">
        <f t="shared" si="50"/>
        <v>-0.46303979750821495</v>
      </c>
      <c r="J1076">
        <f t="shared" si="48"/>
        <v>0.38626494760260871</v>
      </c>
      <c r="K1076">
        <v>1</v>
      </c>
      <c r="L1076">
        <f t="shared" si="49"/>
        <v>-0.95123175222420042</v>
      </c>
    </row>
    <row r="1077" spans="5:12" x14ac:dyDescent="0.3">
      <c r="E1077">
        <v>2140</v>
      </c>
      <c r="F1077">
        <v>1</v>
      </c>
      <c r="G1077">
        <v>29</v>
      </c>
      <c r="H1077">
        <v>4</v>
      </c>
      <c r="I1077">
        <f t="shared" si="50"/>
        <v>0.44385475564870402</v>
      </c>
      <c r="J1077">
        <f t="shared" si="48"/>
        <v>0.60917715757178725</v>
      </c>
      <c r="K1077">
        <v>1</v>
      </c>
      <c r="L1077">
        <f t="shared" si="49"/>
        <v>-0.4956461544425334</v>
      </c>
    </row>
    <row r="1078" spans="5:12" x14ac:dyDescent="0.3">
      <c r="E1078">
        <v>2141</v>
      </c>
      <c r="F1078">
        <v>1</v>
      </c>
      <c r="G1078">
        <v>22</v>
      </c>
      <c r="H1078">
        <v>7</v>
      </c>
      <c r="I1078">
        <f t="shared" si="50"/>
        <v>1.523573672155847</v>
      </c>
      <c r="J1078">
        <f t="shared" si="48"/>
        <v>0.8210641193023992</v>
      </c>
      <c r="K1078">
        <v>1</v>
      </c>
      <c r="L1078">
        <f t="shared" si="49"/>
        <v>-0.19715407355077832</v>
      </c>
    </row>
    <row r="1079" spans="5:12" x14ac:dyDescent="0.3">
      <c r="E1079">
        <v>2143</v>
      </c>
      <c r="F1079">
        <v>1</v>
      </c>
      <c r="G1079">
        <v>27</v>
      </c>
      <c r="H1079">
        <v>3</v>
      </c>
      <c r="I1079">
        <f t="shared" si="50"/>
        <v>0.19748121563950116</v>
      </c>
      <c r="J1079">
        <f t="shared" si="48"/>
        <v>0.54921047850505256</v>
      </c>
      <c r="K1079">
        <v>1</v>
      </c>
      <c r="L1079">
        <f t="shared" si="49"/>
        <v>-0.59927352569085002</v>
      </c>
    </row>
    <row r="1080" spans="5:12" x14ac:dyDescent="0.3">
      <c r="E1080">
        <v>2144</v>
      </c>
      <c r="F1080">
        <v>1</v>
      </c>
      <c r="G1080">
        <v>18</v>
      </c>
      <c r="H1080">
        <v>4</v>
      </c>
      <c r="I1080">
        <f t="shared" si="50"/>
        <v>0.7320533142083101</v>
      </c>
      <c r="J1080">
        <f t="shared" si="48"/>
        <v>0.67525569642275396</v>
      </c>
      <c r="K1080">
        <v>1</v>
      </c>
      <c r="L1080">
        <f t="shared" si="49"/>
        <v>-0.39266385032462642</v>
      </c>
    </row>
    <row r="1081" spans="5:12" x14ac:dyDescent="0.3">
      <c r="E1081">
        <v>2145</v>
      </c>
      <c r="F1081">
        <v>1</v>
      </c>
      <c r="G1081">
        <v>26</v>
      </c>
      <c r="H1081">
        <v>3</v>
      </c>
      <c r="I1081">
        <f t="shared" si="50"/>
        <v>0.22368108459946545</v>
      </c>
      <c r="J1081">
        <f t="shared" si="48"/>
        <v>0.55568827585690306</v>
      </c>
      <c r="K1081">
        <v>1</v>
      </c>
      <c r="L1081">
        <f t="shared" si="49"/>
        <v>-0.58754779689092862</v>
      </c>
    </row>
    <row r="1082" spans="5:12" x14ac:dyDescent="0.3">
      <c r="E1082">
        <v>2146</v>
      </c>
      <c r="F1082">
        <v>1</v>
      </c>
      <c r="G1082">
        <v>30</v>
      </c>
      <c r="H1082">
        <v>4</v>
      </c>
      <c r="I1082">
        <f t="shared" si="50"/>
        <v>0.41765488668873985</v>
      </c>
      <c r="J1082">
        <f t="shared" si="48"/>
        <v>0.60292194888722883</v>
      </c>
      <c r="K1082">
        <v>0</v>
      </c>
      <c r="L1082">
        <f t="shared" si="49"/>
        <v>-0.92362241531947431</v>
      </c>
    </row>
    <row r="1083" spans="5:12" x14ac:dyDescent="0.3">
      <c r="E1083">
        <v>2148</v>
      </c>
      <c r="F1083">
        <v>1</v>
      </c>
      <c r="G1083">
        <v>27</v>
      </c>
      <c r="H1083">
        <v>3</v>
      </c>
      <c r="I1083">
        <f t="shared" si="50"/>
        <v>0.19748121563950116</v>
      </c>
      <c r="J1083">
        <f t="shared" si="48"/>
        <v>0.54921047850505256</v>
      </c>
      <c r="K1083">
        <v>0</v>
      </c>
      <c r="L1083">
        <f t="shared" si="49"/>
        <v>-0.79675474133035107</v>
      </c>
    </row>
    <row r="1084" spans="5:12" x14ac:dyDescent="0.3">
      <c r="E1084">
        <v>2149</v>
      </c>
      <c r="F1084">
        <v>1</v>
      </c>
      <c r="G1084">
        <v>23</v>
      </c>
      <c r="H1084">
        <v>4</v>
      </c>
      <c r="I1084">
        <f t="shared" si="50"/>
        <v>0.60105396940848921</v>
      </c>
      <c r="J1084">
        <f t="shared" si="48"/>
        <v>0.64589740078187974</v>
      </c>
      <c r="K1084">
        <v>1</v>
      </c>
      <c r="L1084">
        <f t="shared" si="49"/>
        <v>-0.43711461013220687</v>
      </c>
    </row>
    <row r="1085" spans="5:12" x14ac:dyDescent="0.3">
      <c r="E1085">
        <v>2150</v>
      </c>
      <c r="F1085">
        <v>1</v>
      </c>
      <c r="G1085">
        <v>23</v>
      </c>
      <c r="H1085">
        <v>3</v>
      </c>
      <c r="I1085">
        <f t="shared" si="50"/>
        <v>0.30228069147935799</v>
      </c>
      <c r="J1085">
        <f t="shared" si="48"/>
        <v>0.57499995591631936</v>
      </c>
      <c r="K1085">
        <v>1</v>
      </c>
      <c r="L1085">
        <f t="shared" si="49"/>
        <v>-0.55338531485206022</v>
      </c>
    </row>
    <row r="1086" spans="5:12" x14ac:dyDescent="0.3">
      <c r="E1086">
        <v>2152</v>
      </c>
      <c r="F1086">
        <v>1</v>
      </c>
      <c r="G1086">
        <v>23</v>
      </c>
      <c r="H1086">
        <v>5</v>
      </c>
      <c r="I1086">
        <f t="shared" si="50"/>
        <v>0.89982724733762043</v>
      </c>
      <c r="J1086">
        <f t="shared" si="48"/>
        <v>0.71091400060611132</v>
      </c>
      <c r="K1086">
        <v>1</v>
      </c>
      <c r="L1086">
        <f t="shared" si="49"/>
        <v>-0.34120381204156847</v>
      </c>
    </row>
    <row r="1087" spans="5:12" x14ac:dyDescent="0.3">
      <c r="E1087">
        <v>2156</v>
      </c>
      <c r="F1087">
        <v>1</v>
      </c>
      <c r="G1087">
        <v>23</v>
      </c>
      <c r="H1087">
        <v>5</v>
      </c>
      <c r="I1087">
        <f t="shared" si="50"/>
        <v>0.89982724733762043</v>
      </c>
      <c r="J1087">
        <f t="shared" si="48"/>
        <v>0.71091400060611132</v>
      </c>
      <c r="K1087">
        <v>1</v>
      </c>
      <c r="L1087">
        <f t="shared" si="49"/>
        <v>-0.34120381204156847</v>
      </c>
    </row>
    <row r="1088" spans="5:12" x14ac:dyDescent="0.3">
      <c r="E1088">
        <v>2157</v>
      </c>
      <c r="F1088">
        <v>1</v>
      </c>
      <c r="G1088">
        <v>22</v>
      </c>
      <c r="H1088">
        <v>3</v>
      </c>
      <c r="I1088">
        <f t="shared" si="50"/>
        <v>0.32848056043932217</v>
      </c>
      <c r="J1088">
        <f t="shared" si="48"/>
        <v>0.58138962792863169</v>
      </c>
      <c r="K1088">
        <v>1</v>
      </c>
      <c r="L1088">
        <f t="shared" si="49"/>
        <v>-0.54233413083652793</v>
      </c>
    </row>
    <row r="1089" spans="5:12" x14ac:dyDescent="0.3">
      <c r="E1089">
        <v>2158</v>
      </c>
      <c r="F1089">
        <v>1</v>
      </c>
      <c r="G1089">
        <v>18</v>
      </c>
      <c r="H1089">
        <v>0</v>
      </c>
      <c r="I1089">
        <f t="shared" si="50"/>
        <v>-0.46303979750821495</v>
      </c>
      <c r="J1089">
        <f t="shared" si="48"/>
        <v>0.38626494760260871</v>
      </c>
      <c r="K1089">
        <v>1</v>
      </c>
      <c r="L1089">
        <f t="shared" si="49"/>
        <v>-0.95123175222420042</v>
      </c>
    </row>
    <row r="1090" spans="5:12" x14ac:dyDescent="0.3">
      <c r="E1090">
        <v>2159</v>
      </c>
      <c r="F1090">
        <v>1</v>
      </c>
      <c r="G1090">
        <v>21</v>
      </c>
      <c r="H1090">
        <v>2</v>
      </c>
      <c r="I1090">
        <f t="shared" si="50"/>
        <v>5.5907151470155014E-2</v>
      </c>
      <c r="J1090">
        <f t="shared" si="48"/>
        <v>0.51397314850654552</v>
      </c>
      <c r="K1090">
        <v>1</v>
      </c>
      <c r="L1090">
        <f t="shared" si="49"/>
        <v>-0.66558425515118091</v>
      </c>
    </row>
    <row r="1091" spans="5:12" x14ac:dyDescent="0.3">
      <c r="E1091">
        <v>2161</v>
      </c>
      <c r="F1091">
        <v>1</v>
      </c>
      <c r="G1091">
        <v>27</v>
      </c>
      <c r="H1091">
        <v>4</v>
      </c>
      <c r="I1091">
        <f t="shared" si="50"/>
        <v>0.49625449356863238</v>
      </c>
      <c r="J1091">
        <f t="shared" si="48"/>
        <v>0.62157872040419915</v>
      </c>
      <c r="K1091">
        <v>1</v>
      </c>
      <c r="L1091">
        <f t="shared" si="49"/>
        <v>-0.47549271409866006</v>
      </c>
    </row>
    <row r="1092" spans="5:12" x14ac:dyDescent="0.3">
      <c r="E1092">
        <v>2162</v>
      </c>
      <c r="F1092">
        <v>1</v>
      </c>
      <c r="G1092">
        <v>23</v>
      </c>
      <c r="H1092">
        <v>1</v>
      </c>
      <c r="I1092">
        <f t="shared" si="50"/>
        <v>-0.29526586437890462</v>
      </c>
      <c r="J1092">
        <f t="shared" si="48"/>
        <v>0.42671518782677187</v>
      </c>
      <c r="K1092">
        <v>0</v>
      </c>
      <c r="L1092">
        <f t="shared" si="49"/>
        <v>-0.55637263135447868</v>
      </c>
    </row>
    <row r="1093" spans="5:12" x14ac:dyDescent="0.3">
      <c r="E1093">
        <v>2166</v>
      </c>
      <c r="F1093">
        <v>1</v>
      </c>
      <c r="G1093">
        <v>18</v>
      </c>
      <c r="H1093">
        <v>4</v>
      </c>
      <c r="I1093">
        <f t="shared" si="50"/>
        <v>0.7320533142083101</v>
      </c>
      <c r="J1093">
        <f t="shared" si="48"/>
        <v>0.67525569642275396</v>
      </c>
      <c r="K1093">
        <v>1</v>
      </c>
      <c r="L1093">
        <f t="shared" si="49"/>
        <v>-0.39266385032462642</v>
      </c>
    </row>
    <row r="1094" spans="5:12" x14ac:dyDescent="0.3">
      <c r="E1094">
        <v>2168</v>
      </c>
      <c r="F1094">
        <v>1</v>
      </c>
      <c r="G1094">
        <v>24</v>
      </c>
      <c r="H1094">
        <v>4</v>
      </c>
      <c r="I1094">
        <f t="shared" si="50"/>
        <v>0.57485410044852503</v>
      </c>
      <c r="J1094">
        <f t="shared" si="48"/>
        <v>0.63988247736825998</v>
      </c>
      <c r="K1094">
        <v>0</v>
      </c>
      <c r="L1094">
        <f t="shared" si="49"/>
        <v>-1.0213248490509281</v>
      </c>
    </row>
    <row r="1095" spans="5:12" x14ac:dyDescent="0.3">
      <c r="E1095">
        <v>2169</v>
      </c>
      <c r="F1095">
        <v>1</v>
      </c>
      <c r="G1095">
        <v>25</v>
      </c>
      <c r="H1095">
        <v>4</v>
      </c>
      <c r="I1095">
        <f t="shared" si="50"/>
        <v>0.54865423148856085</v>
      </c>
      <c r="J1095">
        <f t="shared" si="48"/>
        <v>0.63382330610501603</v>
      </c>
      <c r="K1095">
        <v>1</v>
      </c>
      <c r="L1095">
        <f t="shared" si="49"/>
        <v>-0.45598506038337872</v>
      </c>
    </row>
    <row r="1096" spans="5:12" x14ac:dyDescent="0.3">
      <c r="E1096">
        <v>2172</v>
      </c>
      <c r="F1096">
        <v>1</v>
      </c>
      <c r="G1096">
        <v>22</v>
      </c>
      <c r="H1096">
        <v>4</v>
      </c>
      <c r="I1096">
        <f t="shared" si="50"/>
        <v>0.62725383836845339</v>
      </c>
      <c r="J1096">
        <f t="shared" si="48"/>
        <v>0.65186651790725514</v>
      </c>
      <c r="K1096">
        <v>1</v>
      </c>
      <c r="L1096">
        <f t="shared" si="49"/>
        <v>-0.42791546515105666</v>
      </c>
    </row>
    <row r="1097" spans="5:12" x14ac:dyDescent="0.3">
      <c r="E1097">
        <v>2175</v>
      </c>
      <c r="F1097">
        <v>1</v>
      </c>
      <c r="G1097">
        <v>21</v>
      </c>
      <c r="H1097">
        <v>4</v>
      </c>
      <c r="I1097">
        <f t="shared" si="50"/>
        <v>0.65345370732841757</v>
      </c>
      <c r="J1097">
        <f t="shared" si="48"/>
        <v>0.65778832514362162</v>
      </c>
      <c r="K1097">
        <v>0</v>
      </c>
      <c r="L1097">
        <f t="shared" si="49"/>
        <v>-1.0723258010505576</v>
      </c>
    </row>
    <row r="1098" spans="5:12" x14ac:dyDescent="0.3">
      <c r="E1098">
        <v>2176</v>
      </c>
      <c r="F1098">
        <v>1</v>
      </c>
      <c r="G1098">
        <v>13</v>
      </c>
      <c r="H1098">
        <v>7</v>
      </c>
      <c r="I1098">
        <f t="shared" si="50"/>
        <v>1.7593724927955248</v>
      </c>
      <c r="J1098">
        <f t="shared" si="48"/>
        <v>0.85313105193372152</v>
      </c>
      <c r="K1098">
        <v>1</v>
      </c>
      <c r="L1098">
        <f t="shared" si="49"/>
        <v>-0.15884210679224881</v>
      </c>
    </row>
    <row r="1099" spans="5:12" x14ac:dyDescent="0.3">
      <c r="E1099">
        <v>2178</v>
      </c>
      <c r="F1099">
        <v>1</v>
      </c>
      <c r="G1099">
        <v>25</v>
      </c>
      <c r="H1099">
        <v>2</v>
      </c>
      <c r="I1099">
        <f t="shared" si="50"/>
        <v>-4.8892324369701701E-2</v>
      </c>
      <c r="J1099">
        <f t="shared" si="48"/>
        <v>0.48777935322390259</v>
      </c>
      <c r="K1099">
        <v>0</v>
      </c>
      <c r="L1099">
        <f t="shared" si="49"/>
        <v>-0.66899979604066184</v>
      </c>
    </row>
    <row r="1100" spans="5:12" x14ac:dyDescent="0.3">
      <c r="E1100">
        <v>2181</v>
      </c>
      <c r="F1100">
        <v>1</v>
      </c>
      <c r="G1100">
        <v>17</v>
      </c>
      <c r="H1100">
        <v>4</v>
      </c>
      <c r="I1100">
        <f t="shared" si="50"/>
        <v>0.75825318316827439</v>
      </c>
      <c r="J1100">
        <f t="shared" ref="J1100:J1163" si="51">EXP(I1100)/(1+EXP(I1100))</f>
        <v>0.68097436086289109</v>
      </c>
      <c r="K1100">
        <v>1</v>
      </c>
      <c r="L1100">
        <f t="shared" ref="L1100:L1163" si="52">IF(K1100=1,LN(J1100),LN(1-J1100))</f>
        <v>-0.38423062278823134</v>
      </c>
    </row>
    <row r="1101" spans="5:12" x14ac:dyDescent="0.3">
      <c r="E1101">
        <v>2183</v>
      </c>
      <c r="F1101">
        <v>1</v>
      </c>
      <c r="G1101">
        <v>26</v>
      </c>
      <c r="H1101">
        <v>2</v>
      </c>
      <c r="I1101">
        <f t="shared" ref="I1101:I1164" si="53">$H$5+$H$6*G1101+H1101*$H$7</f>
        <v>-7.5092193329665879E-2</v>
      </c>
      <c r="J1101">
        <f t="shared" si="51"/>
        <v>0.48123576821018749</v>
      </c>
      <c r="K1101">
        <v>1</v>
      </c>
      <c r="L1101">
        <f t="shared" si="52"/>
        <v>-0.73139796636767929</v>
      </c>
    </row>
    <row r="1102" spans="5:12" x14ac:dyDescent="0.3">
      <c r="E1102">
        <v>2184</v>
      </c>
      <c r="F1102">
        <v>1</v>
      </c>
      <c r="G1102">
        <v>25</v>
      </c>
      <c r="H1102">
        <v>4</v>
      </c>
      <c r="I1102">
        <f t="shared" si="53"/>
        <v>0.54865423148856085</v>
      </c>
      <c r="J1102">
        <f t="shared" si="51"/>
        <v>0.63382330610501603</v>
      </c>
      <c r="K1102">
        <v>0</v>
      </c>
      <c r="L1102">
        <f t="shared" si="52"/>
        <v>-1.0046392918719396</v>
      </c>
    </row>
    <row r="1103" spans="5:12" x14ac:dyDescent="0.3">
      <c r="E1103">
        <v>2188</v>
      </c>
      <c r="F1103">
        <v>1</v>
      </c>
      <c r="G1103">
        <v>25</v>
      </c>
      <c r="H1103">
        <v>0</v>
      </c>
      <c r="I1103">
        <f t="shared" si="53"/>
        <v>-0.64643888022796425</v>
      </c>
      <c r="J1103">
        <f t="shared" si="51"/>
        <v>0.34379247562939513</v>
      </c>
      <c r="K1103">
        <v>0</v>
      </c>
      <c r="L1103">
        <f t="shared" si="52"/>
        <v>-0.42127819193964378</v>
      </c>
    </row>
    <row r="1104" spans="5:12" x14ac:dyDescent="0.3">
      <c r="E1104">
        <v>2189</v>
      </c>
      <c r="F1104">
        <v>1</v>
      </c>
      <c r="G1104">
        <v>26</v>
      </c>
      <c r="H1104">
        <v>2</v>
      </c>
      <c r="I1104">
        <f t="shared" si="53"/>
        <v>-7.5092193329665879E-2</v>
      </c>
      <c r="J1104">
        <f t="shared" si="51"/>
        <v>0.48123576821018749</v>
      </c>
      <c r="K1104">
        <v>0</v>
      </c>
      <c r="L1104">
        <f t="shared" si="52"/>
        <v>-0.65630577303801352</v>
      </c>
    </row>
    <row r="1105" spans="5:12" x14ac:dyDescent="0.3">
      <c r="E1105">
        <v>2190</v>
      </c>
      <c r="F1105">
        <v>1</v>
      </c>
      <c r="G1105">
        <v>23</v>
      </c>
      <c r="H1105">
        <v>3</v>
      </c>
      <c r="I1105">
        <f t="shared" si="53"/>
        <v>0.30228069147935799</v>
      </c>
      <c r="J1105">
        <f t="shared" si="51"/>
        <v>0.57499995591631936</v>
      </c>
      <c r="K1105">
        <v>1</v>
      </c>
      <c r="L1105">
        <f t="shared" si="52"/>
        <v>-0.55338531485206022</v>
      </c>
    </row>
    <row r="1106" spans="5:12" x14ac:dyDescent="0.3">
      <c r="E1106">
        <v>2192</v>
      </c>
      <c r="F1106">
        <v>1</v>
      </c>
      <c r="G1106">
        <v>25</v>
      </c>
      <c r="H1106">
        <v>3</v>
      </c>
      <c r="I1106">
        <f t="shared" si="53"/>
        <v>0.24988095355942963</v>
      </c>
      <c r="J1106">
        <f t="shared" si="51"/>
        <v>0.56214719928249246</v>
      </c>
      <c r="K1106">
        <v>0</v>
      </c>
      <c r="L1106">
        <f t="shared" si="52"/>
        <v>-0.82587249651156225</v>
      </c>
    </row>
    <row r="1107" spans="5:12" x14ac:dyDescent="0.3">
      <c r="E1107">
        <v>2193</v>
      </c>
      <c r="F1107">
        <v>1</v>
      </c>
      <c r="G1107">
        <v>25</v>
      </c>
      <c r="H1107">
        <v>2</v>
      </c>
      <c r="I1107">
        <f t="shared" si="53"/>
        <v>-4.8892324369701701E-2</v>
      </c>
      <c r="J1107">
        <f t="shared" si="51"/>
        <v>0.48777935322390259</v>
      </c>
      <c r="K1107">
        <v>0</v>
      </c>
      <c r="L1107">
        <f t="shared" si="52"/>
        <v>-0.66899979604066184</v>
      </c>
    </row>
    <row r="1108" spans="5:12" x14ac:dyDescent="0.3">
      <c r="E1108">
        <v>2199</v>
      </c>
      <c r="F1108">
        <v>1</v>
      </c>
      <c r="G1108">
        <v>17</v>
      </c>
      <c r="H1108">
        <v>5</v>
      </c>
      <c r="I1108">
        <f t="shared" si="53"/>
        <v>1.0570264610974056</v>
      </c>
      <c r="J1108">
        <f t="shared" si="51"/>
        <v>0.7421218882028493</v>
      </c>
      <c r="K1108">
        <v>1</v>
      </c>
      <c r="L1108">
        <f t="shared" si="52"/>
        <v>-0.29824177949040448</v>
      </c>
    </row>
    <row r="1109" spans="5:12" x14ac:dyDescent="0.3">
      <c r="E1109">
        <v>2204</v>
      </c>
      <c r="F1109">
        <v>1</v>
      </c>
      <c r="G1109">
        <v>26</v>
      </c>
      <c r="H1109">
        <v>6</v>
      </c>
      <c r="I1109">
        <f t="shared" si="53"/>
        <v>1.1200009183868593</v>
      </c>
      <c r="J1109">
        <f t="shared" si="51"/>
        <v>0.75398888680024079</v>
      </c>
      <c r="K1109">
        <v>0</v>
      </c>
      <c r="L1109">
        <f t="shared" si="52"/>
        <v>-1.4023785684613841</v>
      </c>
    </row>
    <row r="1110" spans="5:12" x14ac:dyDescent="0.3">
      <c r="E1110">
        <v>2207</v>
      </c>
      <c r="F1110">
        <v>1</v>
      </c>
      <c r="G1110">
        <v>21</v>
      </c>
      <c r="H1110">
        <v>5</v>
      </c>
      <c r="I1110">
        <f t="shared" si="53"/>
        <v>0.95222698525754879</v>
      </c>
      <c r="J1110">
        <f t="shared" si="51"/>
        <v>0.72156282213382228</v>
      </c>
      <c r="K1110">
        <v>1</v>
      </c>
      <c r="L1110">
        <f t="shared" si="52"/>
        <v>-0.3263358329941709</v>
      </c>
    </row>
    <row r="1111" spans="5:12" x14ac:dyDescent="0.3">
      <c r="E1111">
        <v>2208</v>
      </c>
      <c r="F1111">
        <v>1</v>
      </c>
      <c r="G1111">
        <v>21</v>
      </c>
      <c r="H1111">
        <v>6</v>
      </c>
      <c r="I1111">
        <f t="shared" si="53"/>
        <v>1.2510002631866803</v>
      </c>
      <c r="J1111">
        <f t="shared" si="51"/>
        <v>0.77747296349224326</v>
      </c>
      <c r="K1111">
        <v>1</v>
      </c>
      <c r="L1111">
        <f t="shared" si="52"/>
        <v>-0.25170640917678205</v>
      </c>
    </row>
    <row r="1112" spans="5:12" x14ac:dyDescent="0.3">
      <c r="E1112">
        <v>2209</v>
      </c>
      <c r="F1112">
        <v>1</v>
      </c>
      <c r="G1112">
        <v>23</v>
      </c>
      <c r="H1112">
        <v>1</v>
      </c>
      <c r="I1112">
        <f t="shared" si="53"/>
        <v>-0.29526586437890462</v>
      </c>
      <c r="J1112">
        <f t="shared" si="51"/>
        <v>0.42671518782677187</v>
      </c>
      <c r="K1112">
        <v>1</v>
      </c>
      <c r="L1112">
        <f t="shared" si="52"/>
        <v>-0.85163849573338335</v>
      </c>
    </row>
    <row r="1113" spans="5:12" x14ac:dyDescent="0.3">
      <c r="E1113">
        <v>2210</v>
      </c>
      <c r="F1113">
        <v>1</v>
      </c>
      <c r="G1113">
        <v>25</v>
      </c>
      <c r="H1113">
        <v>4</v>
      </c>
      <c r="I1113">
        <f t="shared" si="53"/>
        <v>0.54865423148856085</v>
      </c>
      <c r="J1113">
        <f t="shared" si="51"/>
        <v>0.63382330610501603</v>
      </c>
      <c r="K1113">
        <v>1</v>
      </c>
      <c r="L1113">
        <f t="shared" si="52"/>
        <v>-0.45598506038337872</v>
      </c>
    </row>
    <row r="1114" spans="5:12" x14ac:dyDescent="0.3">
      <c r="E1114">
        <v>2212</v>
      </c>
      <c r="F1114">
        <v>1</v>
      </c>
      <c r="G1114">
        <v>21</v>
      </c>
      <c r="H1114">
        <v>2</v>
      </c>
      <c r="I1114">
        <f t="shared" si="53"/>
        <v>5.5907151470155014E-2</v>
      </c>
      <c r="J1114">
        <f t="shared" si="51"/>
        <v>0.51397314850654552</v>
      </c>
      <c r="K1114">
        <v>0</v>
      </c>
      <c r="L1114">
        <f t="shared" si="52"/>
        <v>-0.72149140662133571</v>
      </c>
    </row>
    <row r="1115" spans="5:12" x14ac:dyDescent="0.3">
      <c r="E1115">
        <v>2214</v>
      </c>
      <c r="F1115">
        <v>1</v>
      </c>
      <c r="G1115">
        <v>20</v>
      </c>
      <c r="H1115">
        <v>0</v>
      </c>
      <c r="I1115">
        <f t="shared" si="53"/>
        <v>-0.51543953542814336</v>
      </c>
      <c r="J1115">
        <f t="shared" si="51"/>
        <v>0.37391923968804325</v>
      </c>
      <c r="K1115">
        <v>0</v>
      </c>
      <c r="L1115">
        <f t="shared" si="52"/>
        <v>-0.46827590612012571</v>
      </c>
    </row>
    <row r="1116" spans="5:12" x14ac:dyDescent="0.3">
      <c r="E1116">
        <v>2215</v>
      </c>
      <c r="F1116">
        <v>1</v>
      </c>
      <c r="G1116">
        <v>17</v>
      </c>
      <c r="H1116">
        <v>4</v>
      </c>
      <c r="I1116">
        <f t="shared" si="53"/>
        <v>0.75825318316827439</v>
      </c>
      <c r="J1116">
        <f t="shared" si="51"/>
        <v>0.68097436086289109</v>
      </c>
      <c r="K1116">
        <v>1</v>
      </c>
      <c r="L1116">
        <f t="shared" si="52"/>
        <v>-0.38423062278823134</v>
      </c>
    </row>
    <row r="1117" spans="5:12" x14ac:dyDescent="0.3">
      <c r="E1117">
        <v>2216</v>
      </c>
      <c r="F1117">
        <v>1</v>
      </c>
      <c r="G1117">
        <v>28</v>
      </c>
      <c r="H1117">
        <v>1</v>
      </c>
      <c r="I1117">
        <f t="shared" si="53"/>
        <v>-0.42626520917872562</v>
      </c>
      <c r="J1117">
        <f t="shared" si="51"/>
        <v>0.39501851687782935</v>
      </c>
      <c r="K1117">
        <v>1</v>
      </c>
      <c r="L1117">
        <f t="shared" si="52"/>
        <v>-0.92882263700804246</v>
      </c>
    </row>
    <row r="1118" spans="5:12" x14ac:dyDescent="0.3">
      <c r="E1118">
        <v>2219</v>
      </c>
      <c r="F1118">
        <v>1</v>
      </c>
      <c r="G1118">
        <v>28</v>
      </c>
      <c r="H1118">
        <v>3</v>
      </c>
      <c r="I1118">
        <f t="shared" si="53"/>
        <v>0.17128134667953698</v>
      </c>
      <c r="J1118">
        <f t="shared" si="51"/>
        <v>0.54271595679397899</v>
      </c>
      <c r="K1118">
        <v>0</v>
      </c>
      <c r="L1118">
        <f t="shared" si="52"/>
        <v>-0.78245054241911072</v>
      </c>
    </row>
    <row r="1119" spans="5:12" x14ac:dyDescent="0.3">
      <c r="E1119">
        <v>2222</v>
      </c>
      <c r="F1119">
        <v>1</v>
      </c>
      <c r="G1119">
        <v>26</v>
      </c>
      <c r="H1119">
        <v>3</v>
      </c>
      <c r="I1119">
        <f t="shared" si="53"/>
        <v>0.22368108459946545</v>
      </c>
      <c r="J1119">
        <f t="shared" si="51"/>
        <v>0.55568827585690306</v>
      </c>
      <c r="K1119">
        <v>1</v>
      </c>
      <c r="L1119">
        <f t="shared" si="52"/>
        <v>-0.58754779689092862</v>
      </c>
    </row>
    <row r="1120" spans="5:12" x14ac:dyDescent="0.3">
      <c r="E1120">
        <v>2223</v>
      </c>
      <c r="F1120">
        <v>1</v>
      </c>
      <c r="G1120">
        <v>23</v>
      </c>
      <c r="H1120">
        <v>2</v>
      </c>
      <c r="I1120">
        <f t="shared" si="53"/>
        <v>3.5074135502266568E-3</v>
      </c>
      <c r="J1120">
        <f t="shared" si="51"/>
        <v>0.50087685248864056</v>
      </c>
      <c r="K1120">
        <v>0</v>
      </c>
      <c r="L1120">
        <f t="shared" si="52"/>
        <v>-0.69490242507799693</v>
      </c>
    </row>
    <row r="1121" spans="5:12" x14ac:dyDescent="0.3">
      <c r="E1121">
        <v>2224</v>
      </c>
      <c r="F1121">
        <v>1</v>
      </c>
      <c r="G1121">
        <v>18</v>
      </c>
      <c r="H1121">
        <v>5</v>
      </c>
      <c r="I1121">
        <f t="shared" si="53"/>
        <v>1.0308265921374413</v>
      </c>
      <c r="J1121">
        <f t="shared" si="51"/>
        <v>0.73707611657496941</v>
      </c>
      <c r="K1121">
        <v>0</v>
      </c>
      <c r="L1121">
        <f t="shared" si="52"/>
        <v>-1.335890705328314</v>
      </c>
    </row>
    <row r="1122" spans="5:12" x14ac:dyDescent="0.3">
      <c r="E1122">
        <v>2228</v>
      </c>
      <c r="F1122">
        <v>1</v>
      </c>
      <c r="G1122">
        <v>29</v>
      </c>
      <c r="H1122">
        <v>2</v>
      </c>
      <c r="I1122">
        <f t="shared" si="53"/>
        <v>-0.15369180020955853</v>
      </c>
      <c r="J1122">
        <f t="shared" si="51"/>
        <v>0.46165250463765406</v>
      </c>
      <c r="K1122">
        <v>1</v>
      </c>
      <c r="L1122">
        <f t="shared" si="52"/>
        <v>-0.7729428253744397</v>
      </c>
    </row>
    <row r="1123" spans="5:12" x14ac:dyDescent="0.3">
      <c r="E1123">
        <v>2231</v>
      </c>
      <c r="F1123">
        <v>1</v>
      </c>
      <c r="G1123">
        <v>24</v>
      </c>
      <c r="H1123">
        <v>4</v>
      </c>
      <c r="I1123">
        <f t="shared" si="53"/>
        <v>0.57485410044852503</v>
      </c>
      <c r="J1123">
        <f t="shared" si="51"/>
        <v>0.63988247736825998</v>
      </c>
      <c r="K1123">
        <v>0</v>
      </c>
      <c r="L1123">
        <f t="shared" si="52"/>
        <v>-1.0213248490509281</v>
      </c>
    </row>
    <row r="1124" spans="5:12" x14ac:dyDescent="0.3">
      <c r="E1124">
        <v>2232</v>
      </c>
      <c r="F1124">
        <v>1</v>
      </c>
      <c r="G1124">
        <v>21</v>
      </c>
      <c r="H1124">
        <v>2</v>
      </c>
      <c r="I1124">
        <f t="shared" si="53"/>
        <v>5.5907151470155014E-2</v>
      </c>
      <c r="J1124">
        <f t="shared" si="51"/>
        <v>0.51397314850654552</v>
      </c>
      <c r="K1124">
        <v>1</v>
      </c>
      <c r="L1124">
        <f t="shared" si="52"/>
        <v>-0.66558425515118091</v>
      </c>
    </row>
    <row r="1125" spans="5:12" x14ac:dyDescent="0.3">
      <c r="E1125">
        <v>2233</v>
      </c>
      <c r="F1125">
        <v>1</v>
      </c>
      <c r="G1125">
        <v>13</v>
      </c>
      <c r="H1125">
        <v>3</v>
      </c>
      <c r="I1125">
        <f t="shared" si="53"/>
        <v>0.56427938107899989</v>
      </c>
      <c r="J1125">
        <f t="shared" si="51"/>
        <v>0.63744212712734172</v>
      </c>
      <c r="K1125">
        <v>0</v>
      </c>
      <c r="L1125">
        <f t="shared" si="52"/>
        <v>-1.0145711681261165</v>
      </c>
    </row>
    <row r="1126" spans="5:12" x14ac:dyDescent="0.3">
      <c r="E1126">
        <v>2235</v>
      </c>
      <c r="F1126">
        <v>1</v>
      </c>
      <c r="G1126">
        <v>20</v>
      </c>
      <c r="H1126">
        <v>1</v>
      </c>
      <c r="I1126">
        <f t="shared" si="53"/>
        <v>-0.21666625749901208</v>
      </c>
      <c r="J1126">
        <f t="shared" si="51"/>
        <v>0.44604434638113039</v>
      </c>
      <c r="K1126">
        <v>0</v>
      </c>
      <c r="L1126">
        <f t="shared" si="52"/>
        <v>-0.59067064305820371</v>
      </c>
    </row>
    <row r="1127" spans="5:12" x14ac:dyDescent="0.3">
      <c r="E1127">
        <v>2238</v>
      </c>
      <c r="F1127">
        <v>1</v>
      </c>
      <c r="G1127">
        <v>26</v>
      </c>
      <c r="H1127">
        <v>4</v>
      </c>
      <c r="I1127">
        <f t="shared" si="53"/>
        <v>0.52245436252859667</v>
      </c>
      <c r="J1127">
        <f t="shared" si="51"/>
        <v>0.62772149902892471</v>
      </c>
      <c r="K1127">
        <v>0</v>
      </c>
      <c r="L1127">
        <f t="shared" si="52"/>
        <v>-0.9881130462895944</v>
      </c>
    </row>
    <row r="1128" spans="5:12" x14ac:dyDescent="0.3">
      <c r="E1128">
        <v>2240</v>
      </c>
      <c r="F1128">
        <v>1</v>
      </c>
      <c r="G1128">
        <v>21</v>
      </c>
      <c r="H1128">
        <v>1</v>
      </c>
      <c r="I1128">
        <f t="shared" si="53"/>
        <v>-0.24286612645897626</v>
      </c>
      <c r="J1128">
        <f t="shared" si="51"/>
        <v>0.43958016026795405</v>
      </c>
      <c r="K1128">
        <v>0</v>
      </c>
      <c r="L1128">
        <f t="shared" si="52"/>
        <v>-0.57906906234072852</v>
      </c>
    </row>
    <row r="1129" spans="5:12" x14ac:dyDescent="0.3">
      <c r="E1129">
        <v>2243</v>
      </c>
      <c r="F1129">
        <v>1</v>
      </c>
      <c r="G1129">
        <v>21</v>
      </c>
      <c r="H1129">
        <v>3</v>
      </c>
      <c r="I1129">
        <f t="shared" si="53"/>
        <v>0.35468042939928635</v>
      </c>
      <c r="J1129">
        <f t="shared" si="51"/>
        <v>0.58775210883622442</v>
      </c>
      <c r="K1129">
        <v>0</v>
      </c>
      <c r="L1129">
        <f t="shared" si="52"/>
        <v>-0.88613043298601457</v>
      </c>
    </row>
    <row r="1130" spans="5:12" x14ac:dyDescent="0.3">
      <c r="E1130">
        <v>2244</v>
      </c>
      <c r="F1130">
        <v>1</v>
      </c>
      <c r="G1130">
        <v>23</v>
      </c>
      <c r="H1130">
        <v>4</v>
      </c>
      <c r="I1130">
        <f t="shared" si="53"/>
        <v>0.60105396940848921</v>
      </c>
      <c r="J1130">
        <f t="shared" si="51"/>
        <v>0.64589740078187974</v>
      </c>
      <c r="K1130">
        <v>1</v>
      </c>
      <c r="L1130">
        <f t="shared" si="52"/>
        <v>-0.43711461013220687</v>
      </c>
    </row>
    <row r="1131" spans="5:12" x14ac:dyDescent="0.3">
      <c r="E1131">
        <v>2245</v>
      </c>
      <c r="F1131">
        <v>1</v>
      </c>
      <c r="G1131">
        <v>19</v>
      </c>
      <c r="H1131">
        <v>2</v>
      </c>
      <c r="I1131">
        <f t="shared" si="53"/>
        <v>0.10830688939008337</v>
      </c>
      <c r="J1131">
        <f t="shared" si="51"/>
        <v>0.52705028500041673</v>
      </c>
      <c r="K1131">
        <v>0</v>
      </c>
      <c r="L1131">
        <f t="shared" si="52"/>
        <v>-0.74876620692471796</v>
      </c>
    </row>
    <row r="1132" spans="5:12" x14ac:dyDescent="0.3">
      <c r="E1132">
        <v>2246</v>
      </c>
      <c r="F1132">
        <v>1</v>
      </c>
      <c r="G1132">
        <v>25</v>
      </c>
      <c r="H1132">
        <v>2</v>
      </c>
      <c r="I1132">
        <f t="shared" si="53"/>
        <v>-4.8892324369701701E-2</v>
      </c>
      <c r="J1132">
        <f t="shared" si="51"/>
        <v>0.48777935322390259</v>
      </c>
      <c r="K1132">
        <v>0</v>
      </c>
      <c r="L1132">
        <f t="shared" si="52"/>
        <v>-0.66899979604066184</v>
      </c>
    </row>
    <row r="1133" spans="5:12" x14ac:dyDescent="0.3">
      <c r="E1133">
        <v>2248</v>
      </c>
      <c r="F1133">
        <v>1</v>
      </c>
      <c r="G1133">
        <v>17</v>
      </c>
      <c r="H1133">
        <v>4</v>
      </c>
      <c r="I1133">
        <f t="shared" si="53"/>
        <v>0.75825318316827439</v>
      </c>
      <c r="J1133">
        <f t="shared" si="51"/>
        <v>0.68097436086289109</v>
      </c>
      <c r="K1133">
        <v>0</v>
      </c>
      <c r="L1133">
        <f t="shared" si="52"/>
        <v>-1.1424838059565059</v>
      </c>
    </row>
    <row r="1134" spans="5:12" x14ac:dyDescent="0.3">
      <c r="E1134">
        <v>2250</v>
      </c>
      <c r="F1134">
        <v>1</v>
      </c>
      <c r="G1134">
        <v>17</v>
      </c>
      <c r="H1134">
        <v>4</v>
      </c>
      <c r="I1134">
        <f t="shared" si="53"/>
        <v>0.75825318316827439</v>
      </c>
      <c r="J1134">
        <f t="shared" si="51"/>
        <v>0.68097436086289109</v>
      </c>
      <c r="K1134">
        <v>1</v>
      </c>
      <c r="L1134">
        <f t="shared" si="52"/>
        <v>-0.38423062278823134</v>
      </c>
    </row>
    <row r="1135" spans="5:12" x14ac:dyDescent="0.3">
      <c r="E1135">
        <v>2255</v>
      </c>
      <c r="F1135">
        <v>1</v>
      </c>
      <c r="G1135">
        <v>28</v>
      </c>
      <c r="H1135">
        <v>1</v>
      </c>
      <c r="I1135">
        <f t="shared" si="53"/>
        <v>-0.42626520917872562</v>
      </c>
      <c r="J1135">
        <f t="shared" si="51"/>
        <v>0.39501851687782935</v>
      </c>
      <c r="K1135">
        <v>0</v>
      </c>
      <c r="L1135">
        <f t="shared" si="52"/>
        <v>-0.50255742782931645</v>
      </c>
    </row>
    <row r="1136" spans="5:12" x14ac:dyDescent="0.3">
      <c r="E1136">
        <v>2257</v>
      </c>
      <c r="F1136">
        <v>1</v>
      </c>
      <c r="G1136">
        <v>28</v>
      </c>
      <c r="H1136">
        <v>6</v>
      </c>
      <c r="I1136">
        <f t="shared" si="53"/>
        <v>1.067601180466931</v>
      </c>
      <c r="J1136">
        <f t="shared" si="51"/>
        <v>0.74414045907829152</v>
      </c>
      <c r="K1136">
        <v>0</v>
      </c>
      <c r="L1136">
        <f t="shared" si="52"/>
        <v>-1.3631266533506676</v>
      </c>
    </row>
    <row r="1137" spans="5:12" x14ac:dyDescent="0.3">
      <c r="E1137">
        <v>2258</v>
      </c>
      <c r="F1137">
        <v>1</v>
      </c>
      <c r="G1137">
        <v>24</v>
      </c>
      <c r="H1137">
        <v>7</v>
      </c>
      <c r="I1137">
        <f t="shared" si="53"/>
        <v>1.4711739342359187</v>
      </c>
      <c r="J1137">
        <f t="shared" si="51"/>
        <v>0.81323575268010495</v>
      </c>
      <c r="K1137">
        <v>1</v>
      </c>
      <c r="L1137">
        <f t="shared" si="52"/>
        <v>-0.20673423277370645</v>
      </c>
    </row>
    <row r="1138" spans="5:12" x14ac:dyDescent="0.3">
      <c r="E1138">
        <v>2259</v>
      </c>
      <c r="F1138">
        <v>1</v>
      </c>
      <c r="G1138">
        <v>25</v>
      </c>
      <c r="H1138">
        <v>3</v>
      </c>
      <c r="I1138">
        <f t="shared" si="53"/>
        <v>0.24988095355942963</v>
      </c>
      <c r="J1138">
        <f t="shared" si="51"/>
        <v>0.56214719928249246</v>
      </c>
      <c r="K1138">
        <v>1</v>
      </c>
      <c r="L1138">
        <f t="shared" si="52"/>
        <v>-0.57599154295213262</v>
      </c>
    </row>
    <row r="1139" spans="5:12" x14ac:dyDescent="0.3">
      <c r="E1139">
        <v>2260</v>
      </c>
      <c r="F1139">
        <v>1</v>
      </c>
      <c r="G1139">
        <v>13</v>
      </c>
      <c r="H1139">
        <v>4</v>
      </c>
      <c r="I1139">
        <f t="shared" si="53"/>
        <v>0.86305265900813111</v>
      </c>
      <c r="J1139">
        <f t="shared" si="51"/>
        <v>0.70329804747753188</v>
      </c>
      <c r="K1139">
        <v>1</v>
      </c>
      <c r="L1139">
        <f t="shared" si="52"/>
        <v>-0.351974511901889</v>
      </c>
    </row>
    <row r="1140" spans="5:12" x14ac:dyDescent="0.3">
      <c r="E1140">
        <v>2261</v>
      </c>
      <c r="F1140">
        <v>1</v>
      </c>
      <c r="G1140">
        <v>21</v>
      </c>
      <c r="H1140">
        <v>1</v>
      </c>
      <c r="I1140">
        <f t="shared" si="53"/>
        <v>-0.24286612645897626</v>
      </c>
      <c r="J1140">
        <f t="shared" si="51"/>
        <v>0.43958016026795405</v>
      </c>
      <c r="K1140">
        <v>1</v>
      </c>
      <c r="L1140">
        <f t="shared" si="52"/>
        <v>-0.82193518879970473</v>
      </c>
    </row>
    <row r="1141" spans="5:12" x14ac:dyDescent="0.3">
      <c r="E1141">
        <v>2265</v>
      </c>
      <c r="F1141">
        <v>1</v>
      </c>
      <c r="G1141">
        <v>26</v>
      </c>
      <c r="H1141">
        <v>3</v>
      </c>
      <c r="I1141">
        <f t="shared" si="53"/>
        <v>0.22368108459946545</v>
      </c>
      <c r="J1141">
        <f t="shared" si="51"/>
        <v>0.55568827585690306</v>
      </c>
      <c r="K1141">
        <v>1</v>
      </c>
      <c r="L1141">
        <f t="shared" si="52"/>
        <v>-0.58754779689092862</v>
      </c>
    </row>
    <row r="1142" spans="5:12" x14ac:dyDescent="0.3">
      <c r="E1142">
        <v>2266</v>
      </c>
      <c r="F1142">
        <v>1</v>
      </c>
      <c r="G1142">
        <v>20</v>
      </c>
      <c r="H1142">
        <v>1</v>
      </c>
      <c r="I1142">
        <f t="shared" si="53"/>
        <v>-0.21666625749901208</v>
      </c>
      <c r="J1142">
        <f t="shared" si="51"/>
        <v>0.44604434638113039</v>
      </c>
      <c r="K1142">
        <v>1</v>
      </c>
      <c r="L1142">
        <f t="shared" si="52"/>
        <v>-0.80733690055721585</v>
      </c>
    </row>
    <row r="1143" spans="5:12" x14ac:dyDescent="0.3">
      <c r="E1143">
        <v>2267</v>
      </c>
      <c r="F1143">
        <v>1</v>
      </c>
      <c r="G1143">
        <v>22</v>
      </c>
      <c r="H1143">
        <v>2</v>
      </c>
      <c r="I1143">
        <f t="shared" si="53"/>
        <v>2.9707282510190836E-2</v>
      </c>
      <c r="J1143">
        <f t="shared" si="51"/>
        <v>0.50742627448097111</v>
      </c>
      <c r="K1143">
        <v>0</v>
      </c>
      <c r="L1143">
        <f t="shared" si="52"/>
        <v>-0.7081111330880564</v>
      </c>
    </row>
    <row r="1144" spans="5:12" x14ac:dyDescent="0.3">
      <c r="E1144">
        <v>2269</v>
      </c>
      <c r="F1144">
        <v>1</v>
      </c>
      <c r="G1144">
        <v>26</v>
      </c>
      <c r="H1144">
        <v>3</v>
      </c>
      <c r="I1144">
        <f t="shared" si="53"/>
        <v>0.22368108459946545</v>
      </c>
      <c r="J1144">
        <f t="shared" si="51"/>
        <v>0.55568827585690306</v>
      </c>
      <c r="K1144">
        <v>0</v>
      </c>
      <c r="L1144">
        <f t="shared" si="52"/>
        <v>-0.81122888149039374</v>
      </c>
    </row>
    <row r="1145" spans="5:12" x14ac:dyDescent="0.3">
      <c r="E1145">
        <v>2270</v>
      </c>
      <c r="F1145">
        <v>1</v>
      </c>
      <c r="G1145">
        <v>25</v>
      </c>
      <c r="H1145">
        <v>2</v>
      </c>
      <c r="I1145">
        <f t="shared" si="53"/>
        <v>-4.8892324369701701E-2</v>
      </c>
      <c r="J1145">
        <f t="shared" si="51"/>
        <v>0.48777935322390259</v>
      </c>
      <c r="K1145">
        <v>0</v>
      </c>
      <c r="L1145">
        <f t="shared" si="52"/>
        <v>-0.66899979604066184</v>
      </c>
    </row>
    <row r="1146" spans="5:12" x14ac:dyDescent="0.3">
      <c r="E1146">
        <v>2271</v>
      </c>
      <c r="F1146">
        <v>1</v>
      </c>
      <c r="G1146">
        <v>27</v>
      </c>
      <c r="H1146">
        <v>2</v>
      </c>
      <c r="I1146">
        <f t="shared" si="53"/>
        <v>-0.10129206228963017</v>
      </c>
      <c r="J1146">
        <f t="shared" si="51"/>
        <v>0.47469861358727639</v>
      </c>
      <c r="K1146">
        <v>0</v>
      </c>
      <c r="L1146">
        <f t="shared" si="52"/>
        <v>-0.64378311174772274</v>
      </c>
    </row>
    <row r="1147" spans="5:12" x14ac:dyDescent="0.3">
      <c r="E1147">
        <v>2272</v>
      </c>
      <c r="F1147">
        <v>1</v>
      </c>
      <c r="G1147">
        <v>20</v>
      </c>
      <c r="H1147">
        <v>4</v>
      </c>
      <c r="I1147">
        <f t="shared" si="53"/>
        <v>0.67965357628838174</v>
      </c>
      <c r="J1147">
        <f t="shared" si="51"/>
        <v>0.66366137483603294</v>
      </c>
      <c r="K1147">
        <v>1</v>
      </c>
      <c r="L1147">
        <f t="shared" si="52"/>
        <v>-0.40998323724511332</v>
      </c>
    </row>
    <row r="1148" spans="5:12" x14ac:dyDescent="0.3">
      <c r="E1148">
        <v>2274</v>
      </c>
      <c r="F1148">
        <v>1</v>
      </c>
      <c r="G1148">
        <v>22</v>
      </c>
      <c r="H1148">
        <v>2</v>
      </c>
      <c r="I1148">
        <f t="shared" si="53"/>
        <v>2.9707282510190836E-2</v>
      </c>
      <c r="J1148">
        <f t="shared" si="51"/>
        <v>0.50742627448097111</v>
      </c>
      <c r="K1148">
        <v>1</v>
      </c>
      <c r="L1148">
        <f t="shared" si="52"/>
        <v>-0.67840385057786534</v>
      </c>
    </row>
    <row r="1149" spans="5:12" x14ac:dyDescent="0.3">
      <c r="E1149">
        <v>2275</v>
      </c>
      <c r="F1149">
        <v>1</v>
      </c>
      <c r="G1149">
        <v>19</v>
      </c>
      <c r="H1149">
        <v>3</v>
      </c>
      <c r="I1149">
        <f t="shared" si="53"/>
        <v>0.4070801673192147</v>
      </c>
      <c r="J1149">
        <f t="shared" si="51"/>
        <v>0.60038755153454315</v>
      </c>
      <c r="K1149">
        <v>0</v>
      </c>
      <c r="L1149">
        <f t="shared" si="52"/>
        <v>-0.91726008037700379</v>
      </c>
    </row>
    <row r="1150" spans="5:12" x14ac:dyDescent="0.3">
      <c r="E1150">
        <v>2276</v>
      </c>
      <c r="F1150">
        <v>1</v>
      </c>
      <c r="G1150">
        <v>19</v>
      </c>
      <c r="H1150">
        <v>0</v>
      </c>
      <c r="I1150">
        <f t="shared" si="53"/>
        <v>-0.48923966646817918</v>
      </c>
      <c r="J1150">
        <f t="shared" si="51"/>
        <v>0.38007269915644343</v>
      </c>
      <c r="K1150">
        <v>0</v>
      </c>
      <c r="L1150">
        <f t="shared" si="52"/>
        <v>-0.47815306452204548</v>
      </c>
    </row>
    <row r="1151" spans="5:12" x14ac:dyDescent="0.3">
      <c r="E1151">
        <v>2278</v>
      </c>
      <c r="F1151">
        <v>1</v>
      </c>
      <c r="G1151">
        <v>21</v>
      </c>
      <c r="H1151">
        <v>5</v>
      </c>
      <c r="I1151">
        <f t="shared" si="53"/>
        <v>0.95222698525754879</v>
      </c>
      <c r="J1151">
        <f t="shared" si="51"/>
        <v>0.72156282213382228</v>
      </c>
      <c r="K1151">
        <v>1</v>
      </c>
      <c r="L1151">
        <f t="shared" si="52"/>
        <v>-0.3263358329941709</v>
      </c>
    </row>
    <row r="1152" spans="5:12" x14ac:dyDescent="0.3">
      <c r="E1152">
        <v>2280</v>
      </c>
      <c r="F1152">
        <v>1</v>
      </c>
      <c r="G1152">
        <v>29</v>
      </c>
      <c r="H1152">
        <v>4</v>
      </c>
      <c r="I1152">
        <f t="shared" si="53"/>
        <v>0.44385475564870402</v>
      </c>
      <c r="J1152">
        <f t="shared" si="51"/>
        <v>0.60917715757178725</v>
      </c>
      <c r="K1152">
        <v>0</v>
      </c>
      <c r="L1152">
        <f t="shared" si="52"/>
        <v>-0.93950091009123737</v>
      </c>
    </row>
    <row r="1153" spans="5:12" x14ac:dyDescent="0.3">
      <c r="E1153">
        <v>2284</v>
      </c>
      <c r="F1153">
        <v>1</v>
      </c>
      <c r="G1153">
        <v>24</v>
      </c>
      <c r="H1153">
        <v>7</v>
      </c>
      <c r="I1153">
        <f t="shared" si="53"/>
        <v>1.4711739342359187</v>
      </c>
      <c r="J1153">
        <f t="shared" si="51"/>
        <v>0.81323575268010495</v>
      </c>
      <c r="K1153">
        <v>0</v>
      </c>
      <c r="L1153">
        <f t="shared" si="52"/>
        <v>-1.6779081670096254</v>
      </c>
    </row>
    <row r="1154" spans="5:12" x14ac:dyDescent="0.3">
      <c r="E1154">
        <v>2285</v>
      </c>
      <c r="F1154">
        <v>1</v>
      </c>
      <c r="G1154">
        <v>21</v>
      </c>
      <c r="H1154">
        <v>3</v>
      </c>
      <c r="I1154">
        <f t="shared" si="53"/>
        <v>0.35468042939928635</v>
      </c>
      <c r="J1154">
        <f t="shared" si="51"/>
        <v>0.58775210883622442</v>
      </c>
      <c r="K1154">
        <v>0</v>
      </c>
      <c r="L1154">
        <f t="shared" si="52"/>
        <v>-0.88613043298601457</v>
      </c>
    </row>
    <row r="1155" spans="5:12" x14ac:dyDescent="0.3">
      <c r="E1155">
        <v>2289</v>
      </c>
      <c r="F1155">
        <v>1</v>
      </c>
      <c r="G1155">
        <v>18</v>
      </c>
      <c r="H1155">
        <v>4</v>
      </c>
      <c r="I1155">
        <f t="shared" si="53"/>
        <v>0.7320533142083101</v>
      </c>
      <c r="J1155">
        <f t="shared" si="51"/>
        <v>0.67525569642275396</v>
      </c>
      <c r="K1155">
        <v>1</v>
      </c>
      <c r="L1155">
        <f t="shared" si="52"/>
        <v>-0.39266385032462642</v>
      </c>
    </row>
    <row r="1156" spans="5:12" x14ac:dyDescent="0.3">
      <c r="E1156">
        <v>2290</v>
      </c>
      <c r="F1156">
        <v>1</v>
      </c>
      <c r="G1156">
        <v>21</v>
      </c>
      <c r="H1156">
        <v>1</v>
      </c>
      <c r="I1156">
        <f t="shared" si="53"/>
        <v>-0.24286612645897626</v>
      </c>
      <c r="J1156">
        <f t="shared" si="51"/>
        <v>0.43958016026795405</v>
      </c>
      <c r="K1156">
        <v>0</v>
      </c>
      <c r="L1156">
        <f t="shared" si="52"/>
        <v>-0.57906906234072852</v>
      </c>
    </row>
    <row r="1157" spans="5:12" x14ac:dyDescent="0.3">
      <c r="E1157">
        <v>2291</v>
      </c>
      <c r="F1157">
        <v>1</v>
      </c>
      <c r="G1157">
        <v>21</v>
      </c>
      <c r="H1157">
        <v>4</v>
      </c>
      <c r="I1157">
        <f t="shared" si="53"/>
        <v>0.65345370732841757</v>
      </c>
      <c r="J1157">
        <f t="shared" si="51"/>
        <v>0.65778832514362162</v>
      </c>
      <c r="K1157">
        <v>1</v>
      </c>
      <c r="L1157">
        <f t="shared" si="52"/>
        <v>-0.41887209372213979</v>
      </c>
    </row>
    <row r="1158" spans="5:12" x14ac:dyDescent="0.3">
      <c r="E1158">
        <v>2293</v>
      </c>
      <c r="F1158">
        <v>1</v>
      </c>
      <c r="G1158">
        <v>21</v>
      </c>
      <c r="H1158">
        <v>0</v>
      </c>
      <c r="I1158">
        <f t="shared" si="53"/>
        <v>-0.54163940438810754</v>
      </c>
      <c r="J1158">
        <f t="shared" si="51"/>
        <v>0.36780629749918614</v>
      </c>
      <c r="K1158">
        <v>0</v>
      </c>
      <c r="L1158">
        <f t="shared" si="52"/>
        <v>-0.45855944049538688</v>
      </c>
    </row>
    <row r="1159" spans="5:12" x14ac:dyDescent="0.3">
      <c r="E1159">
        <v>2295</v>
      </c>
      <c r="F1159">
        <v>1</v>
      </c>
      <c r="G1159">
        <v>27</v>
      </c>
      <c r="H1159">
        <v>4</v>
      </c>
      <c r="I1159">
        <f t="shared" si="53"/>
        <v>0.49625449356863238</v>
      </c>
      <c r="J1159">
        <f t="shared" si="51"/>
        <v>0.62157872040419915</v>
      </c>
      <c r="K1159">
        <v>0</v>
      </c>
      <c r="L1159">
        <f t="shared" si="52"/>
        <v>-0.97174720766729283</v>
      </c>
    </row>
    <row r="1160" spans="5:12" x14ac:dyDescent="0.3">
      <c r="E1160">
        <v>2296</v>
      </c>
      <c r="F1160">
        <v>1</v>
      </c>
      <c r="G1160">
        <v>24</v>
      </c>
      <c r="H1160">
        <v>2</v>
      </c>
      <c r="I1160">
        <f t="shared" si="53"/>
        <v>-2.2692455409737522E-2</v>
      </c>
      <c r="J1160">
        <f t="shared" si="51"/>
        <v>0.49432712958136177</v>
      </c>
      <c r="K1160">
        <v>0</v>
      </c>
      <c r="L1160">
        <f t="shared" si="52"/>
        <v>-0.68186531991559074</v>
      </c>
    </row>
    <row r="1161" spans="5:12" x14ac:dyDescent="0.3">
      <c r="E1161">
        <v>2298</v>
      </c>
      <c r="F1161">
        <v>1</v>
      </c>
      <c r="G1161">
        <v>26</v>
      </c>
      <c r="H1161">
        <v>2</v>
      </c>
      <c r="I1161">
        <f t="shared" si="53"/>
        <v>-7.5092193329665879E-2</v>
      </c>
      <c r="J1161">
        <f t="shared" si="51"/>
        <v>0.48123576821018749</v>
      </c>
      <c r="K1161">
        <v>0</v>
      </c>
      <c r="L1161">
        <f t="shared" si="52"/>
        <v>-0.65630577303801352</v>
      </c>
    </row>
    <row r="1162" spans="5:12" x14ac:dyDescent="0.3">
      <c r="E1162">
        <v>2302</v>
      </c>
      <c r="F1162">
        <v>1</v>
      </c>
      <c r="G1162">
        <v>23</v>
      </c>
      <c r="H1162">
        <v>2</v>
      </c>
      <c r="I1162">
        <f t="shared" si="53"/>
        <v>3.5074135502266568E-3</v>
      </c>
      <c r="J1162">
        <f t="shared" si="51"/>
        <v>0.50087685248864056</v>
      </c>
      <c r="K1162">
        <v>1</v>
      </c>
      <c r="L1162">
        <f t="shared" si="52"/>
        <v>-0.69139501152777039</v>
      </c>
    </row>
    <row r="1163" spans="5:12" x14ac:dyDescent="0.3">
      <c r="E1163">
        <v>2303</v>
      </c>
      <c r="F1163">
        <v>1</v>
      </c>
      <c r="G1163">
        <v>17</v>
      </c>
      <c r="H1163">
        <v>6</v>
      </c>
      <c r="I1163">
        <f t="shared" si="53"/>
        <v>1.3557997390265371</v>
      </c>
      <c r="J1163">
        <f t="shared" si="51"/>
        <v>0.79507619716988487</v>
      </c>
      <c r="K1163">
        <v>1</v>
      </c>
      <c r="L1163">
        <f t="shared" si="52"/>
        <v>-0.22931732342398078</v>
      </c>
    </row>
    <row r="1164" spans="5:12" x14ac:dyDescent="0.3">
      <c r="E1164">
        <v>2304</v>
      </c>
      <c r="F1164">
        <v>1</v>
      </c>
      <c r="G1164">
        <v>26</v>
      </c>
      <c r="H1164">
        <v>3</v>
      </c>
      <c r="I1164">
        <f t="shared" si="53"/>
        <v>0.22368108459946545</v>
      </c>
      <c r="J1164">
        <f t="shared" ref="J1164:J1227" si="54">EXP(I1164)/(1+EXP(I1164))</f>
        <v>0.55568827585690306</v>
      </c>
      <c r="K1164">
        <v>0</v>
      </c>
      <c r="L1164">
        <f t="shared" ref="L1164:L1227" si="55">IF(K1164=1,LN(J1164),LN(1-J1164))</f>
        <v>-0.81122888149039374</v>
      </c>
    </row>
    <row r="1165" spans="5:12" x14ac:dyDescent="0.3">
      <c r="E1165">
        <v>2307</v>
      </c>
      <c r="F1165">
        <v>1</v>
      </c>
      <c r="G1165">
        <v>19</v>
      </c>
      <c r="H1165">
        <v>3</v>
      </c>
      <c r="I1165">
        <f t="shared" ref="I1165:I1228" si="56">$H$5+$H$6*G1165+H1165*$H$7</f>
        <v>0.4070801673192147</v>
      </c>
      <c r="J1165">
        <f t="shared" si="54"/>
        <v>0.60038755153454315</v>
      </c>
      <c r="K1165">
        <v>1</v>
      </c>
      <c r="L1165">
        <f t="shared" si="55"/>
        <v>-0.51017991305778942</v>
      </c>
    </row>
    <row r="1166" spans="5:12" x14ac:dyDescent="0.3">
      <c r="E1166">
        <v>2309</v>
      </c>
      <c r="F1166">
        <v>1</v>
      </c>
      <c r="G1166">
        <v>25</v>
      </c>
      <c r="H1166">
        <v>0</v>
      </c>
      <c r="I1166">
        <f t="shared" si="56"/>
        <v>-0.64643888022796425</v>
      </c>
      <c r="J1166">
        <f t="shared" si="54"/>
        <v>0.34379247562939513</v>
      </c>
      <c r="K1166">
        <v>0</v>
      </c>
      <c r="L1166">
        <f t="shared" si="55"/>
        <v>-0.42127819193964378</v>
      </c>
    </row>
    <row r="1167" spans="5:12" x14ac:dyDescent="0.3">
      <c r="E1167">
        <v>2311</v>
      </c>
      <c r="F1167">
        <v>1</v>
      </c>
      <c r="G1167">
        <v>26</v>
      </c>
      <c r="H1167">
        <v>1</v>
      </c>
      <c r="I1167">
        <f t="shared" si="56"/>
        <v>-0.37386547125879716</v>
      </c>
      <c r="J1167">
        <f t="shared" si="54"/>
        <v>0.40760731868938471</v>
      </c>
      <c r="K1167">
        <v>0</v>
      </c>
      <c r="L1167">
        <f t="shared" si="55"/>
        <v>-0.52358555096829373</v>
      </c>
    </row>
    <row r="1168" spans="5:12" x14ac:dyDescent="0.3">
      <c r="E1168">
        <v>2312</v>
      </c>
      <c r="F1168">
        <v>1</v>
      </c>
      <c r="G1168">
        <v>31</v>
      </c>
      <c r="H1168">
        <v>6</v>
      </c>
      <c r="I1168">
        <f t="shared" si="56"/>
        <v>0.98900157358703833</v>
      </c>
      <c r="J1168">
        <f t="shared" si="54"/>
        <v>0.72889066933758762</v>
      </c>
      <c r="K1168">
        <v>1</v>
      </c>
      <c r="L1168">
        <f t="shared" si="55"/>
        <v>-0.31623153169444157</v>
      </c>
    </row>
    <row r="1169" spans="5:12" x14ac:dyDescent="0.3">
      <c r="E1169">
        <v>2314</v>
      </c>
      <c r="F1169">
        <v>1</v>
      </c>
      <c r="G1169">
        <v>19</v>
      </c>
      <c r="H1169">
        <v>4</v>
      </c>
      <c r="I1169">
        <f t="shared" si="56"/>
        <v>0.70585344524834592</v>
      </c>
      <c r="J1169">
        <f t="shared" si="54"/>
        <v>0.66948427625138118</v>
      </c>
      <c r="K1169">
        <v>1</v>
      </c>
      <c r="L1169">
        <f t="shared" si="55"/>
        <v>-0.40124759993494896</v>
      </c>
    </row>
    <row r="1170" spans="5:12" x14ac:dyDescent="0.3">
      <c r="E1170">
        <v>2315</v>
      </c>
      <c r="F1170">
        <v>1</v>
      </c>
      <c r="G1170">
        <v>28</v>
      </c>
      <c r="H1170">
        <v>6</v>
      </c>
      <c r="I1170">
        <f t="shared" si="56"/>
        <v>1.067601180466931</v>
      </c>
      <c r="J1170">
        <f t="shared" si="54"/>
        <v>0.74414045907829152</v>
      </c>
      <c r="K1170">
        <v>1</v>
      </c>
      <c r="L1170">
        <f t="shared" si="55"/>
        <v>-0.29552547288373654</v>
      </c>
    </row>
    <row r="1171" spans="5:12" x14ac:dyDescent="0.3">
      <c r="E1171">
        <v>2316</v>
      </c>
      <c r="F1171">
        <v>1</v>
      </c>
      <c r="G1171">
        <v>30</v>
      </c>
      <c r="H1171">
        <v>5</v>
      </c>
      <c r="I1171">
        <f t="shared" si="56"/>
        <v>0.71642816461787107</v>
      </c>
      <c r="J1171">
        <f t="shared" si="54"/>
        <v>0.67181999018095429</v>
      </c>
      <c r="K1171">
        <v>1</v>
      </c>
      <c r="L1171">
        <f t="shared" si="55"/>
        <v>-0.39776484609756663</v>
      </c>
    </row>
    <row r="1172" spans="5:12" x14ac:dyDescent="0.3">
      <c r="E1172">
        <v>2322</v>
      </c>
      <c r="F1172">
        <v>1</v>
      </c>
      <c r="G1172">
        <v>20</v>
      </c>
      <c r="H1172">
        <v>10</v>
      </c>
      <c r="I1172">
        <f t="shared" si="56"/>
        <v>2.4722932438631693</v>
      </c>
      <c r="J1172">
        <f t="shared" si="54"/>
        <v>0.92217650352280645</v>
      </c>
      <c r="K1172">
        <v>0</v>
      </c>
      <c r="L1172">
        <f t="shared" si="55"/>
        <v>-2.5533118821190346</v>
      </c>
    </row>
    <row r="1173" spans="5:12" x14ac:dyDescent="0.3">
      <c r="E1173">
        <v>2324</v>
      </c>
      <c r="F1173">
        <v>1</v>
      </c>
      <c r="G1173">
        <v>24</v>
      </c>
      <c r="H1173">
        <v>4</v>
      </c>
      <c r="I1173">
        <f t="shared" si="56"/>
        <v>0.57485410044852503</v>
      </c>
      <c r="J1173">
        <f t="shared" si="54"/>
        <v>0.63988247736825998</v>
      </c>
      <c r="K1173">
        <v>1</v>
      </c>
      <c r="L1173">
        <f t="shared" si="55"/>
        <v>-0.44647074860240293</v>
      </c>
    </row>
    <row r="1174" spans="5:12" x14ac:dyDescent="0.3">
      <c r="E1174">
        <v>2325</v>
      </c>
      <c r="F1174">
        <v>1</v>
      </c>
      <c r="G1174">
        <v>23</v>
      </c>
      <c r="H1174">
        <v>1</v>
      </c>
      <c r="I1174">
        <f t="shared" si="56"/>
        <v>-0.29526586437890462</v>
      </c>
      <c r="J1174">
        <f t="shared" si="54"/>
        <v>0.42671518782677187</v>
      </c>
      <c r="K1174">
        <v>1</v>
      </c>
      <c r="L1174">
        <f t="shared" si="55"/>
        <v>-0.85163849573338335</v>
      </c>
    </row>
    <row r="1175" spans="5:12" x14ac:dyDescent="0.3">
      <c r="E1175">
        <v>2326</v>
      </c>
      <c r="F1175">
        <v>1</v>
      </c>
      <c r="G1175">
        <v>24</v>
      </c>
      <c r="H1175">
        <v>4</v>
      </c>
      <c r="I1175">
        <f t="shared" si="56"/>
        <v>0.57485410044852503</v>
      </c>
      <c r="J1175">
        <f t="shared" si="54"/>
        <v>0.63988247736825998</v>
      </c>
      <c r="K1175">
        <v>0</v>
      </c>
      <c r="L1175">
        <f t="shared" si="55"/>
        <v>-1.0213248490509281</v>
      </c>
    </row>
    <row r="1176" spans="5:12" x14ac:dyDescent="0.3">
      <c r="E1176">
        <v>2327</v>
      </c>
      <c r="F1176">
        <v>1</v>
      </c>
      <c r="G1176">
        <v>20</v>
      </c>
      <c r="H1176">
        <v>4</v>
      </c>
      <c r="I1176">
        <f t="shared" si="56"/>
        <v>0.67965357628838174</v>
      </c>
      <c r="J1176">
        <f t="shared" si="54"/>
        <v>0.66366137483603294</v>
      </c>
      <c r="K1176">
        <v>0</v>
      </c>
      <c r="L1176">
        <f t="shared" si="55"/>
        <v>-1.0896368135334951</v>
      </c>
    </row>
    <row r="1177" spans="5:12" x14ac:dyDescent="0.3">
      <c r="E1177">
        <v>2328</v>
      </c>
      <c r="F1177">
        <v>1</v>
      </c>
      <c r="G1177">
        <v>29</v>
      </c>
      <c r="H1177">
        <v>1</v>
      </c>
      <c r="I1177">
        <f t="shared" si="56"/>
        <v>-0.4524650781386898</v>
      </c>
      <c r="J1177">
        <f t="shared" si="54"/>
        <v>0.3887748317375494</v>
      </c>
      <c r="K1177">
        <v>0</v>
      </c>
      <c r="L1177">
        <f t="shared" si="55"/>
        <v>-0.49228986353776172</v>
      </c>
    </row>
    <row r="1178" spans="5:12" x14ac:dyDescent="0.3">
      <c r="E1178">
        <v>2331</v>
      </c>
      <c r="F1178">
        <v>1</v>
      </c>
      <c r="G1178">
        <v>24</v>
      </c>
      <c r="H1178">
        <v>5</v>
      </c>
      <c r="I1178">
        <f t="shared" si="56"/>
        <v>0.87362737837765625</v>
      </c>
      <c r="J1178">
        <f t="shared" si="54"/>
        <v>0.7054999190064476</v>
      </c>
      <c r="K1178">
        <v>1</v>
      </c>
      <c r="L1178">
        <f t="shared" si="55"/>
        <v>-0.34884862249232584</v>
      </c>
    </row>
    <row r="1179" spans="5:12" x14ac:dyDescent="0.3">
      <c r="E1179">
        <v>2333</v>
      </c>
      <c r="F1179">
        <v>1</v>
      </c>
      <c r="G1179">
        <v>28</v>
      </c>
      <c r="H1179">
        <v>0</v>
      </c>
      <c r="I1179">
        <f t="shared" si="56"/>
        <v>-0.7250384871078569</v>
      </c>
      <c r="J1179">
        <f t="shared" si="54"/>
        <v>0.3262844401410892</v>
      </c>
      <c r="K1179">
        <v>1</v>
      </c>
      <c r="L1179">
        <f t="shared" si="55"/>
        <v>-1.1199857622658358</v>
      </c>
    </row>
    <row r="1180" spans="5:12" x14ac:dyDescent="0.3">
      <c r="E1180">
        <v>2334</v>
      </c>
      <c r="F1180">
        <v>1</v>
      </c>
      <c r="G1180">
        <v>19</v>
      </c>
      <c r="H1180">
        <v>3</v>
      </c>
      <c r="I1180">
        <f t="shared" si="56"/>
        <v>0.4070801673192147</v>
      </c>
      <c r="J1180">
        <f t="shared" si="54"/>
        <v>0.60038755153454315</v>
      </c>
      <c r="K1180">
        <v>0</v>
      </c>
      <c r="L1180">
        <f t="shared" si="55"/>
        <v>-0.91726008037700379</v>
      </c>
    </row>
    <row r="1181" spans="5:12" x14ac:dyDescent="0.3">
      <c r="E1181">
        <v>2335</v>
      </c>
      <c r="F1181">
        <v>1</v>
      </c>
      <c r="G1181">
        <v>17</v>
      </c>
      <c r="H1181">
        <v>2</v>
      </c>
      <c r="I1181">
        <f t="shared" si="56"/>
        <v>0.16070662731001178</v>
      </c>
      <c r="J1181">
        <f t="shared" si="54"/>
        <v>0.5400904106278378</v>
      </c>
      <c r="K1181">
        <v>0</v>
      </c>
      <c r="L1181">
        <f t="shared" si="55"/>
        <v>-0.77672535365959094</v>
      </c>
    </row>
    <row r="1182" spans="5:12" x14ac:dyDescent="0.3">
      <c r="E1182">
        <v>2336</v>
      </c>
      <c r="F1182">
        <v>1</v>
      </c>
      <c r="G1182">
        <v>26</v>
      </c>
      <c r="H1182">
        <v>2</v>
      </c>
      <c r="I1182">
        <f t="shared" si="56"/>
        <v>-7.5092193329665879E-2</v>
      </c>
      <c r="J1182">
        <f t="shared" si="54"/>
        <v>0.48123576821018749</v>
      </c>
      <c r="K1182">
        <v>1</v>
      </c>
      <c r="L1182">
        <f t="shared" si="55"/>
        <v>-0.73139796636767929</v>
      </c>
    </row>
    <row r="1183" spans="5:12" x14ac:dyDescent="0.3">
      <c r="E1183">
        <v>2338</v>
      </c>
      <c r="F1183">
        <v>1</v>
      </c>
      <c r="G1183">
        <v>24</v>
      </c>
      <c r="H1183">
        <v>4</v>
      </c>
      <c r="I1183">
        <f t="shared" si="56"/>
        <v>0.57485410044852503</v>
      </c>
      <c r="J1183">
        <f t="shared" si="54"/>
        <v>0.63988247736825998</v>
      </c>
      <c r="K1183">
        <v>0</v>
      </c>
      <c r="L1183">
        <f t="shared" si="55"/>
        <v>-1.0213248490509281</v>
      </c>
    </row>
    <row r="1184" spans="5:12" x14ac:dyDescent="0.3">
      <c r="E1184">
        <v>2343</v>
      </c>
      <c r="F1184">
        <v>1</v>
      </c>
      <c r="G1184">
        <v>24</v>
      </c>
      <c r="H1184">
        <v>5</v>
      </c>
      <c r="I1184">
        <f t="shared" si="56"/>
        <v>0.87362737837765625</v>
      </c>
      <c r="J1184">
        <f t="shared" si="54"/>
        <v>0.7054999190064476</v>
      </c>
      <c r="K1184">
        <v>1</v>
      </c>
      <c r="L1184">
        <f t="shared" si="55"/>
        <v>-0.34884862249232584</v>
      </c>
    </row>
    <row r="1185" spans="5:12" x14ac:dyDescent="0.3">
      <c r="E1185">
        <v>2344</v>
      </c>
      <c r="F1185">
        <v>1</v>
      </c>
      <c r="G1185">
        <v>22</v>
      </c>
      <c r="H1185">
        <v>2</v>
      </c>
      <c r="I1185">
        <f t="shared" si="56"/>
        <v>2.9707282510190836E-2</v>
      </c>
      <c r="J1185">
        <f t="shared" si="54"/>
        <v>0.50742627448097111</v>
      </c>
      <c r="K1185">
        <v>1</v>
      </c>
      <c r="L1185">
        <f t="shared" si="55"/>
        <v>-0.67840385057786534</v>
      </c>
    </row>
    <row r="1186" spans="5:12" x14ac:dyDescent="0.3">
      <c r="E1186">
        <v>2350</v>
      </c>
      <c r="F1186">
        <v>1</v>
      </c>
      <c r="G1186">
        <v>22</v>
      </c>
      <c r="H1186">
        <v>3</v>
      </c>
      <c r="I1186">
        <f t="shared" si="56"/>
        <v>0.32848056043932217</v>
      </c>
      <c r="J1186">
        <f t="shared" si="54"/>
        <v>0.58138962792863169</v>
      </c>
      <c r="K1186">
        <v>1</v>
      </c>
      <c r="L1186">
        <f t="shared" si="55"/>
        <v>-0.54233413083652793</v>
      </c>
    </row>
    <row r="1187" spans="5:12" x14ac:dyDescent="0.3">
      <c r="E1187">
        <v>2351</v>
      </c>
      <c r="F1187">
        <v>1</v>
      </c>
      <c r="G1187">
        <v>19</v>
      </c>
      <c r="H1187">
        <v>0</v>
      </c>
      <c r="I1187">
        <f t="shared" si="56"/>
        <v>-0.48923966646817918</v>
      </c>
      <c r="J1187">
        <f t="shared" si="54"/>
        <v>0.38007269915644343</v>
      </c>
      <c r="K1187">
        <v>1</v>
      </c>
      <c r="L1187">
        <f t="shared" si="55"/>
        <v>-0.96739273099022483</v>
      </c>
    </row>
    <row r="1188" spans="5:12" x14ac:dyDescent="0.3">
      <c r="E1188">
        <v>2355</v>
      </c>
      <c r="F1188">
        <v>1</v>
      </c>
      <c r="G1188">
        <v>22</v>
      </c>
      <c r="H1188">
        <v>1</v>
      </c>
      <c r="I1188">
        <f t="shared" si="56"/>
        <v>-0.26906599541894044</v>
      </c>
      <c r="J1188">
        <f t="shared" si="54"/>
        <v>0.43313640615064292</v>
      </c>
      <c r="K1188">
        <v>0</v>
      </c>
      <c r="L1188">
        <f t="shared" si="55"/>
        <v>-0.56763657941883805</v>
      </c>
    </row>
    <row r="1189" spans="5:12" x14ac:dyDescent="0.3">
      <c r="E1189">
        <v>2356</v>
      </c>
      <c r="F1189">
        <v>1</v>
      </c>
      <c r="G1189">
        <v>15</v>
      </c>
      <c r="H1189">
        <v>1</v>
      </c>
      <c r="I1189">
        <f t="shared" si="56"/>
        <v>-8.5666912699191133E-2</v>
      </c>
      <c r="J1189">
        <f t="shared" si="54"/>
        <v>0.47859636001273387</v>
      </c>
      <c r="K1189">
        <v>1</v>
      </c>
      <c r="L1189">
        <f t="shared" si="55"/>
        <v>-0.73689770902626806</v>
      </c>
    </row>
    <row r="1190" spans="5:12" x14ac:dyDescent="0.3">
      <c r="E1190">
        <v>2357</v>
      </c>
      <c r="F1190">
        <v>1</v>
      </c>
      <c r="G1190">
        <v>20</v>
      </c>
      <c r="H1190">
        <v>2</v>
      </c>
      <c r="I1190">
        <f t="shared" si="56"/>
        <v>8.2107020430119193E-2</v>
      </c>
      <c r="J1190">
        <f t="shared" si="54"/>
        <v>0.52051523100911756</v>
      </c>
      <c r="K1190">
        <v>0</v>
      </c>
      <c r="L1190">
        <f t="shared" si="55"/>
        <v>-0.73504314952000871</v>
      </c>
    </row>
    <row r="1191" spans="5:12" x14ac:dyDescent="0.3">
      <c r="E1191">
        <v>2360</v>
      </c>
      <c r="F1191">
        <v>1</v>
      </c>
      <c r="G1191">
        <v>27</v>
      </c>
      <c r="H1191">
        <v>4</v>
      </c>
      <c r="I1191">
        <f t="shared" si="56"/>
        <v>0.49625449356863238</v>
      </c>
      <c r="J1191">
        <f t="shared" si="54"/>
        <v>0.62157872040419915</v>
      </c>
      <c r="K1191">
        <v>1</v>
      </c>
      <c r="L1191">
        <f t="shared" si="55"/>
        <v>-0.47549271409866006</v>
      </c>
    </row>
    <row r="1192" spans="5:12" x14ac:dyDescent="0.3">
      <c r="E1192">
        <v>2361</v>
      </c>
      <c r="F1192">
        <v>1</v>
      </c>
      <c r="G1192">
        <v>27</v>
      </c>
      <c r="H1192">
        <v>4</v>
      </c>
      <c r="I1192">
        <f t="shared" si="56"/>
        <v>0.49625449356863238</v>
      </c>
      <c r="J1192">
        <f t="shared" si="54"/>
        <v>0.62157872040419915</v>
      </c>
      <c r="K1192">
        <v>1</v>
      </c>
      <c r="L1192">
        <f t="shared" si="55"/>
        <v>-0.47549271409866006</v>
      </c>
    </row>
    <row r="1193" spans="5:12" x14ac:dyDescent="0.3">
      <c r="E1193">
        <v>2362</v>
      </c>
      <c r="F1193">
        <v>1</v>
      </c>
      <c r="G1193">
        <v>25</v>
      </c>
      <c r="H1193">
        <v>2</v>
      </c>
      <c r="I1193">
        <f t="shared" si="56"/>
        <v>-4.8892324369701701E-2</v>
      </c>
      <c r="J1193">
        <f t="shared" si="54"/>
        <v>0.48777935322390259</v>
      </c>
      <c r="K1193">
        <v>1</v>
      </c>
      <c r="L1193">
        <f t="shared" si="55"/>
        <v>-0.71789212041036365</v>
      </c>
    </row>
    <row r="1194" spans="5:12" x14ac:dyDescent="0.3">
      <c r="E1194">
        <v>2364</v>
      </c>
      <c r="F1194">
        <v>1</v>
      </c>
      <c r="G1194">
        <v>25</v>
      </c>
      <c r="H1194">
        <v>2</v>
      </c>
      <c r="I1194">
        <f t="shared" si="56"/>
        <v>-4.8892324369701701E-2</v>
      </c>
      <c r="J1194">
        <f t="shared" si="54"/>
        <v>0.48777935322390259</v>
      </c>
      <c r="K1194">
        <v>1</v>
      </c>
      <c r="L1194">
        <f t="shared" si="55"/>
        <v>-0.71789212041036365</v>
      </c>
    </row>
    <row r="1195" spans="5:12" x14ac:dyDescent="0.3">
      <c r="E1195">
        <v>2365</v>
      </c>
      <c r="F1195">
        <v>1</v>
      </c>
      <c r="G1195">
        <v>23</v>
      </c>
      <c r="H1195">
        <v>1</v>
      </c>
      <c r="I1195">
        <f t="shared" si="56"/>
        <v>-0.29526586437890462</v>
      </c>
      <c r="J1195">
        <f t="shared" si="54"/>
        <v>0.42671518782677187</v>
      </c>
      <c r="K1195">
        <v>0</v>
      </c>
      <c r="L1195">
        <f t="shared" si="55"/>
        <v>-0.55637263135447868</v>
      </c>
    </row>
    <row r="1196" spans="5:12" x14ac:dyDescent="0.3">
      <c r="E1196">
        <v>2366</v>
      </c>
      <c r="F1196">
        <v>1</v>
      </c>
      <c r="G1196">
        <v>18</v>
      </c>
      <c r="H1196">
        <v>1</v>
      </c>
      <c r="I1196">
        <f t="shared" si="56"/>
        <v>-0.16426651957908367</v>
      </c>
      <c r="J1196">
        <f t="shared" si="54"/>
        <v>0.4590254650235423</v>
      </c>
      <c r="K1196">
        <v>0</v>
      </c>
      <c r="L1196">
        <f t="shared" si="55"/>
        <v>-0.6143830715273082</v>
      </c>
    </row>
    <row r="1197" spans="5:12" x14ac:dyDescent="0.3">
      <c r="E1197">
        <v>2367</v>
      </c>
      <c r="F1197">
        <v>1</v>
      </c>
      <c r="G1197">
        <v>24</v>
      </c>
      <c r="H1197">
        <v>4</v>
      </c>
      <c r="I1197">
        <f t="shared" si="56"/>
        <v>0.57485410044852503</v>
      </c>
      <c r="J1197">
        <f t="shared" si="54"/>
        <v>0.63988247736825998</v>
      </c>
      <c r="K1197">
        <v>1</v>
      </c>
      <c r="L1197">
        <f t="shared" si="55"/>
        <v>-0.44647074860240293</v>
      </c>
    </row>
    <row r="1198" spans="5:12" x14ac:dyDescent="0.3">
      <c r="E1198">
        <v>2368</v>
      </c>
      <c r="F1198">
        <v>1</v>
      </c>
      <c r="G1198">
        <v>23</v>
      </c>
      <c r="H1198">
        <v>3</v>
      </c>
      <c r="I1198">
        <f t="shared" si="56"/>
        <v>0.30228069147935799</v>
      </c>
      <c r="J1198">
        <f t="shared" si="54"/>
        <v>0.57499995591631936</v>
      </c>
      <c r="K1198">
        <v>1</v>
      </c>
      <c r="L1198">
        <f t="shared" si="55"/>
        <v>-0.55338531485206022</v>
      </c>
    </row>
    <row r="1199" spans="5:12" x14ac:dyDescent="0.3">
      <c r="E1199">
        <v>2370</v>
      </c>
      <c r="F1199">
        <v>1</v>
      </c>
      <c r="G1199">
        <v>27</v>
      </c>
      <c r="H1199">
        <v>1</v>
      </c>
      <c r="I1199">
        <f t="shared" si="56"/>
        <v>-0.40006534021876144</v>
      </c>
      <c r="J1199">
        <f t="shared" si="54"/>
        <v>0.40129664129909581</v>
      </c>
      <c r="K1199">
        <v>0</v>
      </c>
      <c r="L1199">
        <f t="shared" si="55"/>
        <v>-0.51298903107674843</v>
      </c>
    </row>
    <row r="1200" spans="5:12" x14ac:dyDescent="0.3">
      <c r="E1200">
        <v>2374</v>
      </c>
      <c r="F1200">
        <v>1</v>
      </c>
      <c r="G1200">
        <v>20</v>
      </c>
      <c r="H1200">
        <v>0</v>
      </c>
      <c r="I1200">
        <f t="shared" si="56"/>
        <v>-0.51543953542814336</v>
      </c>
      <c r="J1200">
        <f t="shared" si="54"/>
        <v>0.37391923968804325</v>
      </c>
      <c r="K1200">
        <v>0</v>
      </c>
      <c r="L1200">
        <f t="shared" si="55"/>
        <v>-0.46827590612012571</v>
      </c>
    </row>
    <row r="1201" spans="5:12" x14ac:dyDescent="0.3">
      <c r="E1201">
        <v>2375</v>
      </c>
      <c r="F1201">
        <v>1</v>
      </c>
      <c r="G1201">
        <v>20</v>
      </c>
      <c r="H1201">
        <v>3</v>
      </c>
      <c r="I1201">
        <f t="shared" si="56"/>
        <v>0.38088029835925052</v>
      </c>
      <c r="J1201">
        <f t="shared" si="54"/>
        <v>0.59408540263706633</v>
      </c>
      <c r="K1201">
        <v>0</v>
      </c>
      <c r="L1201">
        <f t="shared" si="55"/>
        <v>-0.90161249283017042</v>
      </c>
    </row>
    <row r="1202" spans="5:12" x14ac:dyDescent="0.3">
      <c r="E1202">
        <v>2382</v>
      </c>
      <c r="F1202">
        <v>1</v>
      </c>
      <c r="G1202">
        <v>21</v>
      </c>
      <c r="H1202">
        <v>2</v>
      </c>
      <c r="I1202">
        <f t="shared" si="56"/>
        <v>5.5907151470155014E-2</v>
      </c>
      <c r="J1202">
        <f t="shared" si="54"/>
        <v>0.51397314850654552</v>
      </c>
      <c r="K1202">
        <v>0</v>
      </c>
      <c r="L1202">
        <f t="shared" si="55"/>
        <v>-0.72149140662133571</v>
      </c>
    </row>
    <row r="1203" spans="5:12" x14ac:dyDescent="0.3">
      <c r="E1203">
        <v>2383</v>
      </c>
      <c r="F1203">
        <v>1</v>
      </c>
      <c r="G1203">
        <v>19</v>
      </c>
      <c r="H1203">
        <v>4</v>
      </c>
      <c r="I1203">
        <f t="shared" si="56"/>
        <v>0.70585344524834592</v>
      </c>
      <c r="J1203">
        <f t="shared" si="54"/>
        <v>0.66948427625138118</v>
      </c>
      <c r="K1203">
        <v>1</v>
      </c>
      <c r="L1203">
        <f t="shared" si="55"/>
        <v>-0.40124759993494896</v>
      </c>
    </row>
    <row r="1204" spans="5:12" x14ac:dyDescent="0.3">
      <c r="E1204">
        <v>2384</v>
      </c>
      <c r="F1204">
        <v>1</v>
      </c>
      <c r="G1204">
        <v>21</v>
      </c>
      <c r="H1204">
        <v>2</v>
      </c>
      <c r="I1204">
        <f t="shared" si="56"/>
        <v>5.5907151470155014E-2</v>
      </c>
      <c r="J1204">
        <f t="shared" si="54"/>
        <v>0.51397314850654552</v>
      </c>
      <c r="K1204">
        <v>1</v>
      </c>
      <c r="L1204">
        <f t="shared" si="55"/>
        <v>-0.66558425515118091</v>
      </c>
    </row>
    <row r="1205" spans="5:12" x14ac:dyDescent="0.3">
      <c r="E1205">
        <v>2385</v>
      </c>
      <c r="F1205">
        <v>1</v>
      </c>
      <c r="G1205">
        <v>15</v>
      </c>
      <c r="H1205">
        <v>4</v>
      </c>
      <c r="I1205">
        <f t="shared" si="56"/>
        <v>0.81065292108820275</v>
      </c>
      <c r="J1205">
        <f t="shared" si="54"/>
        <v>0.69224862037331214</v>
      </c>
      <c r="K1205">
        <v>1</v>
      </c>
      <c r="L1205">
        <f t="shared" si="55"/>
        <v>-0.36781010989323648</v>
      </c>
    </row>
    <row r="1206" spans="5:12" x14ac:dyDescent="0.3">
      <c r="E1206">
        <v>2391</v>
      </c>
      <c r="F1206">
        <v>1</v>
      </c>
      <c r="G1206">
        <v>20</v>
      </c>
      <c r="H1206">
        <v>3</v>
      </c>
      <c r="I1206">
        <f t="shared" si="56"/>
        <v>0.38088029835925052</v>
      </c>
      <c r="J1206">
        <f t="shared" si="54"/>
        <v>0.59408540263706633</v>
      </c>
      <c r="K1206">
        <v>1</v>
      </c>
      <c r="L1206">
        <f t="shared" si="55"/>
        <v>-0.52073219447091967</v>
      </c>
    </row>
    <row r="1207" spans="5:12" x14ac:dyDescent="0.3">
      <c r="E1207">
        <v>2392</v>
      </c>
      <c r="F1207">
        <v>1</v>
      </c>
      <c r="G1207">
        <v>28</v>
      </c>
      <c r="H1207">
        <v>5</v>
      </c>
      <c r="I1207">
        <f t="shared" si="56"/>
        <v>0.76882790253779942</v>
      </c>
      <c r="J1207">
        <f t="shared" si="54"/>
        <v>0.6832672909956683</v>
      </c>
      <c r="K1207">
        <v>1</v>
      </c>
      <c r="L1207">
        <f t="shared" si="55"/>
        <v>-0.38086914751185863</v>
      </c>
    </row>
    <row r="1208" spans="5:12" x14ac:dyDescent="0.3">
      <c r="E1208">
        <v>2394</v>
      </c>
      <c r="F1208">
        <v>1</v>
      </c>
      <c r="G1208">
        <v>28</v>
      </c>
      <c r="H1208">
        <v>2</v>
      </c>
      <c r="I1208">
        <f t="shared" si="56"/>
        <v>-0.12749193124959435</v>
      </c>
      <c r="J1208">
        <f t="shared" si="54"/>
        <v>0.46817011959607702</v>
      </c>
      <c r="K1208">
        <v>1</v>
      </c>
      <c r="L1208">
        <f t="shared" si="55"/>
        <v>-0.75892354570542797</v>
      </c>
    </row>
    <row r="1209" spans="5:12" x14ac:dyDescent="0.3">
      <c r="E1209">
        <v>2398</v>
      </c>
      <c r="F1209">
        <v>1</v>
      </c>
      <c r="G1209">
        <v>27</v>
      </c>
      <c r="H1209">
        <v>7</v>
      </c>
      <c r="I1209">
        <f t="shared" si="56"/>
        <v>1.392574327356026</v>
      </c>
      <c r="J1209">
        <f t="shared" si="54"/>
        <v>0.80100290184483181</v>
      </c>
      <c r="K1209">
        <v>1</v>
      </c>
      <c r="L1209">
        <f t="shared" si="55"/>
        <v>-0.22189070914277229</v>
      </c>
    </row>
    <row r="1210" spans="5:12" x14ac:dyDescent="0.3">
      <c r="E1210">
        <v>2399</v>
      </c>
      <c r="F1210">
        <v>1</v>
      </c>
      <c r="G1210">
        <v>25</v>
      </c>
      <c r="H1210">
        <v>1</v>
      </c>
      <c r="I1210">
        <f t="shared" si="56"/>
        <v>-0.34766560229883298</v>
      </c>
      <c r="J1210">
        <f t="shared" si="54"/>
        <v>0.4139486206725157</v>
      </c>
      <c r="K1210">
        <v>1</v>
      </c>
      <c r="L1210">
        <f t="shared" si="55"/>
        <v>-0.88201341751420181</v>
      </c>
    </row>
    <row r="1211" spans="5:12" x14ac:dyDescent="0.3">
      <c r="E1211">
        <v>2402</v>
      </c>
      <c r="F1211">
        <v>1</v>
      </c>
      <c r="G1211">
        <v>20</v>
      </c>
      <c r="H1211">
        <v>5</v>
      </c>
      <c r="I1211">
        <f t="shared" si="56"/>
        <v>0.97842685421751296</v>
      </c>
      <c r="J1211">
        <f t="shared" si="54"/>
        <v>0.72679595833457966</v>
      </c>
      <c r="K1211">
        <v>1</v>
      </c>
      <c r="L1211">
        <f t="shared" si="55"/>
        <v>-0.31910950338012373</v>
      </c>
    </row>
    <row r="1212" spans="5:12" x14ac:dyDescent="0.3">
      <c r="E1212">
        <v>2405</v>
      </c>
      <c r="F1212">
        <v>1</v>
      </c>
      <c r="G1212">
        <v>19</v>
      </c>
      <c r="H1212">
        <v>5</v>
      </c>
      <c r="I1212">
        <f t="shared" si="56"/>
        <v>1.004626723177477</v>
      </c>
      <c r="J1212">
        <f t="shared" si="54"/>
        <v>0.73196727456149024</v>
      </c>
      <c r="K1212">
        <v>0</v>
      </c>
      <c r="L1212">
        <f t="shared" si="55"/>
        <v>-1.3166461960808951</v>
      </c>
    </row>
    <row r="1213" spans="5:12" x14ac:dyDescent="0.3">
      <c r="E1213">
        <v>2406</v>
      </c>
      <c r="F1213">
        <v>1</v>
      </c>
      <c r="G1213">
        <v>21</v>
      </c>
      <c r="H1213">
        <v>3</v>
      </c>
      <c r="I1213">
        <f t="shared" si="56"/>
        <v>0.35468042939928635</v>
      </c>
      <c r="J1213">
        <f t="shared" si="54"/>
        <v>0.58775210883622442</v>
      </c>
      <c r="K1213">
        <v>0</v>
      </c>
      <c r="L1213">
        <f t="shared" si="55"/>
        <v>-0.88613043298601457</v>
      </c>
    </row>
    <row r="1214" spans="5:12" x14ac:dyDescent="0.3">
      <c r="E1214">
        <v>2407</v>
      </c>
      <c r="F1214">
        <v>1</v>
      </c>
      <c r="G1214">
        <v>28</v>
      </c>
      <c r="H1214">
        <v>1</v>
      </c>
      <c r="I1214">
        <f t="shared" si="56"/>
        <v>-0.42626520917872562</v>
      </c>
      <c r="J1214">
        <f t="shared" si="54"/>
        <v>0.39501851687782935</v>
      </c>
      <c r="K1214">
        <v>0</v>
      </c>
      <c r="L1214">
        <f t="shared" si="55"/>
        <v>-0.50255742782931645</v>
      </c>
    </row>
    <row r="1215" spans="5:12" x14ac:dyDescent="0.3">
      <c r="E1215">
        <v>2410</v>
      </c>
      <c r="F1215">
        <v>1</v>
      </c>
      <c r="G1215">
        <v>23</v>
      </c>
      <c r="H1215">
        <v>4</v>
      </c>
      <c r="I1215">
        <f t="shared" si="56"/>
        <v>0.60105396940848921</v>
      </c>
      <c r="J1215">
        <f t="shared" si="54"/>
        <v>0.64589740078187974</v>
      </c>
      <c r="K1215">
        <v>1</v>
      </c>
      <c r="L1215">
        <f t="shared" si="55"/>
        <v>-0.43711461013220687</v>
      </c>
    </row>
    <row r="1216" spans="5:12" x14ac:dyDescent="0.3">
      <c r="E1216">
        <v>2412</v>
      </c>
      <c r="F1216">
        <v>1</v>
      </c>
      <c r="G1216">
        <v>17</v>
      </c>
      <c r="H1216">
        <v>5</v>
      </c>
      <c r="I1216">
        <f t="shared" si="56"/>
        <v>1.0570264610974056</v>
      </c>
      <c r="J1216">
        <f t="shared" si="54"/>
        <v>0.7421218882028493</v>
      </c>
      <c r="K1216">
        <v>0</v>
      </c>
      <c r="L1216">
        <f t="shared" si="55"/>
        <v>-1.35526824058781</v>
      </c>
    </row>
    <row r="1217" spans="5:12" x14ac:dyDescent="0.3">
      <c r="E1217">
        <v>2413</v>
      </c>
      <c r="F1217">
        <v>1</v>
      </c>
      <c r="G1217">
        <v>25</v>
      </c>
      <c r="H1217">
        <v>8</v>
      </c>
      <c r="I1217">
        <f t="shared" si="56"/>
        <v>1.7437473432050861</v>
      </c>
      <c r="J1217">
        <f t="shared" si="54"/>
        <v>0.85116242244559104</v>
      </c>
      <c r="K1217">
        <v>1</v>
      </c>
      <c r="L1217">
        <f t="shared" si="55"/>
        <v>-0.16115230793222576</v>
      </c>
    </row>
    <row r="1218" spans="5:12" x14ac:dyDescent="0.3">
      <c r="E1218">
        <v>2414</v>
      </c>
      <c r="F1218">
        <v>1</v>
      </c>
      <c r="G1218">
        <v>23</v>
      </c>
      <c r="H1218">
        <v>3</v>
      </c>
      <c r="I1218">
        <f t="shared" si="56"/>
        <v>0.30228069147935799</v>
      </c>
      <c r="J1218">
        <f t="shared" si="54"/>
        <v>0.57499995591631936</v>
      </c>
      <c r="K1218">
        <v>1</v>
      </c>
      <c r="L1218">
        <f t="shared" si="55"/>
        <v>-0.55338531485206022</v>
      </c>
    </row>
    <row r="1219" spans="5:12" x14ac:dyDescent="0.3">
      <c r="E1219">
        <v>2416</v>
      </c>
      <c r="F1219">
        <v>1</v>
      </c>
      <c r="G1219">
        <v>31</v>
      </c>
      <c r="H1219">
        <v>3</v>
      </c>
      <c r="I1219">
        <f t="shared" si="56"/>
        <v>9.2681739799644447E-2</v>
      </c>
      <c r="J1219">
        <f t="shared" si="54"/>
        <v>0.52315386319869783</v>
      </c>
      <c r="K1219">
        <v>0</v>
      </c>
      <c r="L1219">
        <f t="shared" si="55"/>
        <v>-0.74056140448672547</v>
      </c>
    </row>
    <row r="1220" spans="5:12" x14ac:dyDescent="0.3">
      <c r="E1220">
        <v>2417</v>
      </c>
      <c r="F1220">
        <v>1</v>
      </c>
      <c r="G1220">
        <v>25</v>
      </c>
      <c r="H1220">
        <v>4</v>
      </c>
      <c r="I1220">
        <f t="shared" si="56"/>
        <v>0.54865423148856085</v>
      </c>
      <c r="J1220">
        <f t="shared" si="54"/>
        <v>0.63382330610501603</v>
      </c>
      <c r="K1220">
        <v>0</v>
      </c>
      <c r="L1220">
        <f t="shared" si="55"/>
        <v>-1.0046392918719396</v>
      </c>
    </row>
    <row r="1221" spans="5:12" x14ac:dyDescent="0.3">
      <c r="E1221">
        <v>2418</v>
      </c>
      <c r="F1221">
        <v>1</v>
      </c>
      <c r="G1221">
        <v>24</v>
      </c>
      <c r="H1221">
        <v>1</v>
      </c>
      <c r="I1221">
        <f t="shared" si="56"/>
        <v>-0.3214657333388688</v>
      </c>
      <c r="J1221">
        <f t="shared" si="54"/>
        <v>0.42031857899594743</v>
      </c>
      <c r="K1221">
        <v>0</v>
      </c>
      <c r="L1221">
        <f t="shared" si="55"/>
        <v>-0.54527660047891302</v>
      </c>
    </row>
    <row r="1222" spans="5:12" x14ac:dyDescent="0.3">
      <c r="E1222">
        <v>2423</v>
      </c>
      <c r="F1222">
        <v>1</v>
      </c>
      <c r="G1222">
        <v>29</v>
      </c>
      <c r="H1222">
        <v>5</v>
      </c>
      <c r="I1222">
        <f t="shared" si="56"/>
        <v>0.74262803357783524</v>
      </c>
      <c r="J1222">
        <f t="shared" si="54"/>
        <v>0.67757026730550374</v>
      </c>
      <c r="K1222">
        <v>1</v>
      </c>
      <c r="L1222">
        <f t="shared" si="55"/>
        <v>-0.38924201602629066</v>
      </c>
    </row>
    <row r="1223" spans="5:12" x14ac:dyDescent="0.3">
      <c r="E1223">
        <v>2425</v>
      </c>
      <c r="F1223">
        <v>1</v>
      </c>
      <c r="G1223">
        <v>25</v>
      </c>
      <c r="H1223">
        <v>3</v>
      </c>
      <c r="I1223">
        <f t="shared" si="56"/>
        <v>0.24988095355942963</v>
      </c>
      <c r="J1223">
        <f t="shared" si="54"/>
        <v>0.56214719928249246</v>
      </c>
      <c r="K1223">
        <v>1</v>
      </c>
      <c r="L1223">
        <f t="shared" si="55"/>
        <v>-0.57599154295213262</v>
      </c>
    </row>
    <row r="1224" spans="5:12" x14ac:dyDescent="0.3">
      <c r="E1224">
        <v>2426</v>
      </c>
      <c r="F1224">
        <v>1</v>
      </c>
      <c r="G1224">
        <v>23</v>
      </c>
      <c r="H1224">
        <v>5</v>
      </c>
      <c r="I1224">
        <f t="shared" si="56"/>
        <v>0.89982724733762043</v>
      </c>
      <c r="J1224">
        <f t="shared" si="54"/>
        <v>0.71091400060611132</v>
      </c>
      <c r="K1224">
        <v>0</v>
      </c>
      <c r="L1224">
        <f t="shared" si="55"/>
        <v>-1.2410310593791887</v>
      </c>
    </row>
    <row r="1225" spans="5:12" x14ac:dyDescent="0.3">
      <c r="E1225">
        <v>2427</v>
      </c>
      <c r="F1225">
        <v>1</v>
      </c>
      <c r="G1225">
        <v>26</v>
      </c>
      <c r="H1225">
        <v>5</v>
      </c>
      <c r="I1225">
        <f t="shared" si="56"/>
        <v>0.82122764045772789</v>
      </c>
      <c r="J1225">
        <f t="shared" si="54"/>
        <v>0.69449687194588039</v>
      </c>
      <c r="K1225">
        <v>0</v>
      </c>
      <c r="L1225">
        <f t="shared" si="55"/>
        <v>-1.1857952612932188</v>
      </c>
    </row>
    <row r="1226" spans="5:12" x14ac:dyDescent="0.3">
      <c r="E1226">
        <v>2429</v>
      </c>
      <c r="F1226">
        <v>1</v>
      </c>
      <c r="G1226">
        <v>19</v>
      </c>
      <c r="H1226">
        <v>4</v>
      </c>
      <c r="I1226">
        <f t="shared" si="56"/>
        <v>0.70585344524834592</v>
      </c>
      <c r="J1226">
        <f t="shared" si="54"/>
        <v>0.66948427625138118</v>
      </c>
      <c r="K1226">
        <v>1</v>
      </c>
      <c r="L1226">
        <f t="shared" si="55"/>
        <v>-0.40124759993494896</v>
      </c>
    </row>
    <row r="1227" spans="5:12" x14ac:dyDescent="0.3">
      <c r="E1227">
        <v>2430</v>
      </c>
      <c r="F1227">
        <v>1</v>
      </c>
      <c r="G1227">
        <v>31</v>
      </c>
      <c r="H1227">
        <v>5</v>
      </c>
      <c r="I1227">
        <f t="shared" si="56"/>
        <v>0.69022829565790689</v>
      </c>
      <c r="J1227">
        <f t="shared" si="54"/>
        <v>0.66601771033327051</v>
      </c>
      <c r="K1227">
        <v>1</v>
      </c>
      <c r="L1227">
        <f t="shared" si="55"/>
        <v>-0.40643901670331356</v>
      </c>
    </row>
    <row r="1228" spans="5:12" x14ac:dyDescent="0.3">
      <c r="E1228">
        <v>2431</v>
      </c>
      <c r="F1228">
        <v>1</v>
      </c>
      <c r="G1228">
        <v>31</v>
      </c>
      <c r="H1228">
        <v>2</v>
      </c>
      <c r="I1228">
        <f t="shared" si="56"/>
        <v>-0.20609153812948688</v>
      </c>
      <c r="J1228">
        <f t="shared" ref="J1228:J1291" si="57">EXP(I1228)/(1+EXP(I1228))</f>
        <v>0.44865870827095244</v>
      </c>
      <c r="K1228">
        <v>1</v>
      </c>
      <c r="L1228">
        <f t="shared" ref="L1228:L1291" si="58">IF(K1228=1,LN(J1228),LN(1-J1228))</f>
        <v>-0.80149279548338404</v>
      </c>
    </row>
    <row r="1229" spans="5:12" x14ac:dyDescent="0.3">
      <c r="E1229">
        <v>2435</v>
      </c>
      <c r="F1229">
        <v>1</v>
      </c>
      <c r="G1229">
        <v>30</v>
      </c>
      <c r="H1229">
        <v>3</v>
      </c>
      <c r="I1229">
        <f t="shared" ref="I1229:I1292" si="59">$H$5+$H$6*G1229+H1229*$H$7</f>
        <v>0.11888160875960863</v>
      </c>
      <c r="J1229">
        <f t="shared" si="57"/>
        <v>0.52968544878841084</v>
      </c>
      <c r="K1229">
        <v>0</v>
      </c>
      <c r="L1229">
        <f t="shared" si="58"/>
        <v>-0.75435355023422945</v>
      </c>
    </row>
    <row r="1230" spans="5:12" x14ac:dyDescent="0.3">
      <c r="E1230">
        <v>2436</v>
      </c>
      <c r="F1230">
        <v>1</v>
      </c>
      <c r="G1230">
        <v>17</v>
      </c>
      <c r="H1230">
        <v>1</v>
      </c>
      <c r="I1230">
        <f t="shared" si="59"/>
        <v>-0.13806665061911949</v>
      </c>
      <c r="J1230">
        <f t="shared" si="57"/>
        <v>0.4655380638948694</v>
      </c>
      <c r="K1230">
        <v>1</v>
      </c>
      <c r="L1230">
        <f t="shared" si="58"/>
        <v>-0.76456141569420211</v>
      </c>
    </row>
    <row r="1231" spans="5:12" x14ac:dyDescent="0.3">
      <c r="E1231">
        <v>2442</v>
      </c>
      <c r="F1231">
        <v>1</v>
      </c>
      <c r="G1231">
        <v>25</v>
      </c>
      <c r="H1231">
        <v>1</v>
      </c>
      <c r="I1231">
        <f t="shared" si="59"/>
        <v>-0.34766560229883298</v>
      </c>
      <c r="J1231">
        <f t="shared" si="57"/>
        <v>0.4139486206725157</v>
      </c>
      <c r="K1231">
        <v>0</v>
      </c>
      <c r="L1231">
        <f t="shared" si="58"/>
        <v>-0.53434781521536889</v>
      </c>
    </row>
    <row r="1232" spans="5:12" x14ac:dyDescent="0.3">
      <c r="E1232">
        <v>2443</v>
      </c>
      <c r="F1232">
        <v>1</v>
      </c>
      <c r="G1232">
        <v>29</v>
      </c>
      <c r="H1232">
        <v>6</v>
      </c>
      <c r="I1232">
        <f t="shared" si="59"/>
        <v>1.0414013115069667</v>
      </c>
      <c r="J1232">
        <f t="shared" si="57"/>
        <v>0.73912029957249104</v>
      </c>
      <c r="K1232">
        <v>1</v>
      </c>
      <c r="L1232">
        <f t="shared" si="58"/>
        <v>-0.30229458431004902</v>
      </c>
    </row>
    <row r="1233" spans="5:12" x14ac:dyDescent="0.3">
      <c r="E1233">
        <v>2444</v>
      </c>
      <c r="F1233">
        <v>1</v>
      </c>
      <c r="G1233">
        <v>24</v>
      </c>
      <c r="H1233">
        <v>1</v>
      </c>
      <c r="I1233">
        <f t="shared" si="59"/>
        <v>-0.3214657333388688</v>
      </c>
      <c r="J1233">
        <f t="shared" si="57"/>
        <v>0.42031857899594743</v>
      </c>
      <c r="K1233">
        <v>1</v>
      </c>
      <c r="L1233">
        <f t="shared" si="58"/>
        <v>-0.86674233381778187</v>
      </c>
    </row>
    <row r="1234" spans="5:12" x14ac:dyDescent="0.3">
      <c r="E1234">
        <v>2446</v>
      </c>
      <c r="F1234">
        <v>1</v>
      </c>
      <c r="G1234">
        <v>20</v>
      </c>
      <c r="H1234">
        <v>3</v>
      </c>
      <c r="I1234">
        <f t="shared" si="59"/>
        <v>0.38088029835925052</v>
      </c>
      <c r="J1234">
        <f t="shared" si="57"/>
        <v>0.59408540263706633</v>
      </c>
      <c r="K1234">
        <v>0</v>
      </c>
      <c r="L1234">
        <f t="shared" si="58"/>
        <v>-0.90161249283017042</v>
      </c>
    </row>
    <row r="1235" spans="5:12" x14ac:dyDescent="0.3">
      <c r="E1235">
        <v>2447</v>
      </c>
      <c r="F1235">
        <v>1</v>
      </c>
      <c r="G1235">
        <v>20</v>
      </c>
      <c r="H1235">
        <v>5</v>
      </c>
      <c r="I1235">
        <f t="shared" si="59"/>
        <v>0.97842685421751296</v>
      </c>
      <c r="J1235">
        <f t="shared" si="57"/>
        <v>0.72679595833457966</v>
      </c>
      <c r="K1235">
        <v>1</v>
      </c>
      <c r="L1235">
        <f t="shared" si="58"/>
        <v>-0.31910950338012373</v>
      </c>
    </row>
    <row r="1236" spans="5:12" x14ac:dyDescent="0.3">
      <c r="E1236">
        <v>2448</v>
      </c>
      <c r="F1236">
        <v>1</v>
      </c>
      <c r="G1236">
        <v>26</v>
      </c>
      <c r="H1236">
        <v>0</v>
      </c>
      <c r="I1236">
        <f t="shared" si="59"/>
        <v>-0.67263874918792843</v>
      </c>
      <c r="J1236">
        <f t="shared" si="57"/>
        <v>0.33790623274870252</v>
      </c>
      <c r="K1236">
        <v>0</v>
      </c>
      <c r="L1236">
        <f t="shared" si="58"/>
        <v>-0.41234809070190165</v>
      </c>
    </row>
    <row r="1237" spans="5:12" x14ac:dyDescent="0.3">
      <c r="E1237">
        <v>2449</v>
      </c>
      <c r="F1237">
        <v>1</v>
      </c>
      <c r="G1237">
        <v>25</v>
      </c>
      <c r="H1237">
        <v>1</v>
      </c>
      <c r="I1237">
        <f t="shared" si="59"/>
        <v>-0.34766560229883298</v>
      </c>
      <c r="J1237">
        <f t="shared" si="57"/>
        <v>0.4139486206725157</v>
      </c>
      <c r="K1237">
        <v>0</v>
      </c>
      <c r="L1237">
        <f t="shared" si="58"/>
        <v>-0.53434781521536889</v>
      </c>
    </row>
    <row r="1238" spans="5:12" x14ac:dyDescent="0.3">
      <c r="E1238">
        <v>2450</v>
      </c>
      <c r="F1238">
        <v>1</v>
      </c>
      <c r="G1238">
        <v>22</v>
      </c>
      <c r="H1238">
        <v>5</v>
      </c>
      <c r="I1238">
        <f t="shared" si="59"/>
        <v>0.92602711629758461</v>
      </c>
      <c r="J1238">
        <f t="shared" si="57"/>
        <v>0.71626857886545847</v>
      </c>
      <c r="K1238">
        <v>1</v>
      </c>
      <c r="L1238">
        <f t="shared" si="58"/>
        <v>-0.33370007221042569</v>
      </c>
    </row>
    <row r="1239" spans="5:12" x14ac:dyDescent="0.3">
      <c r="E1239">
        <v>2451</v>
      </c>
      <c r="F1239">
        <v>1</v>
      </c>
      <c r="G1239">
        <v>25</v>
      </c>
      <c r="H1239">
        <v>3</v>
      </c>
      <c r="I1239">
        <f t="shared" si="59"/>
        <v>0.24988095355942963</v>
      </c>
      <c r="J1239">
        <f t="shared" si="57"/>
        <v>0.56214719928249246</v>
      </c>
      <c r="K1239">
        <v>1</v>
      </c>
      <c r="L1239">
        <f t="shared" si="58"/>
        <v>-0.57599154295213262</v>
      </c>
    </row>
    <row r="1240" spans="5:12" x14ac:dyDescent="0.3">
      <c r="E1240">
        <v>2452</v>
      </c>
      <c r="F1240">
        <v>1</v>
      </c>
      <c r="G1240">
        <v>22</v>
      </c>
      <c r="H1240">
        <v>2</v>
      </c>
      <c r="I1240">
        <f t="shared" si="59"/>
        <v>2.9707282510190836E-2</v>
      </c>
      <c r="J1240">
        <f t="shared" si="57"/>
        <v>0.50742627448097111</v>
      </c>
      <c r="K1240">
        <v>1</v>
      </c>
      <c r="L1240">
        <f t="shared" si="58"/>
        <v>-0.67840385057786534</v>
      </c>
    </row>
    <row r="1241" spans="5:12" x14ac:dyDescent="0.3">
      <c r="E1241">
        <v>2456</v>
      </c>
      <c r="F1241">
        <v>1</v>
      </c>
      <c r="G1241">
        <v>27</v>
      </c>
      <c r="H1241">
        <v>3</v>
      </c>
      <c r="I1241">
        <f t="shared" si="59"/>
        <v>0.19748121563950116</v>
      </c>
      <c r="J1241">
        <f t="shared" si="57"/>
        <v>0.54921047850505256</v>
      </c>
      <c r="K1241">
        <v>1</v>
      </c>
      <c r="L1241">
        <f t="shared" si="58"/>
        <v>-0.59927352569085002</v>
      </c>
    </row>
    <row r="1242" spans="5:12" x14ac:dyDescent="0.3">
      <c r="E1242">
        <v>2459</v>
      </c>
      <c r="F1242">
        <v>1</v>
      </c>
      <c r="G1242">
        <v>24</v>
      </c>
      <c r="H1242">
        <v>4</v>
      </c>
      <c r="I1242">
        <f t="shared" si="59"/>
        <v>0.57485410044852503</v>
      </c>
      <c r="J1242">
        <f t="shared" si="57"/>
        <v>0.63988247736825998</v>
      </c>
      <c r="K1242">
        <v>0</v>
      </c>
      <c r="L1242">
        <f t="shared" si="58"/>
        <v>-1.0213248490509281</v>
      </c>
    </row>
    <row r="1243" spans="5:12" x14ac:dyDescent="0.3">
      <c r="E1243">
        <v>2461</v>
      </c>
      <c r="F1243">
        <v>1</v>
      </c>
      <c r="G1243">
        <v>19</v>
      </c>
      <c r="H1243">
        <v>4</v>
      </c>
      <c r="I1243">
        <f t="shared" si="59"/>
        <v>0.70585344524834592</v>
      </c>
      <c r="J1243">
        <f t="shared" si="57"/>
        <v>0.66948427625138118</v>
      </c>
      <c r="K1243">
        <v>0</v>
      </c>
      <c r="L1243">
        <f t="shared" si="58"/>
        <v>-1.1071010451832948</v>
      </c>
    </row>
    <row r="1244" spans="5:12" x14ac:dyDescent="0.3">
      <c r="E1244">
        <v>2465</v>
      </c>
      <c r="F1244">
        <v>1</v>
      </c>
      <c r="G1244">
        <v>23</v>
      </c>
      <c r="H1244">
        <v>1</v>
      </c>
      <c r="I1244">
        <f t="shared" si="59"/>
        <v>-0.29526586437890462</v>
      </c>
      <c r="J1244">
        <f t="shared" si="57"/>
        <v>0.42671518782677187</v>
      </c>
      <c r="K1244">
        <v>0</v>
      </c>
      <c r="L1244">
        <f t="shared" si="58"/>
        <v>-0.55637263135447868</v>
      </c>
    </row>
    <row r="1245" spans="5:12" x14ac:dyDescent="0.3">
      <c r="E1245">
        <v>2466</v>
      </c>
      <c r="F1245">
        <v>1</v>
      </c>
      <c r="G1245">
        <v>19</v>
      </c>
      <c r="H1245">
        <v>1</v>
      </c>
      <c r="I1245">
        <f t="shared" si="59"/>
        <v>-0.1904663885390479</v>
      </c>
      <c r="J1245">
        <f t="shared" si="57"/>
        <v>0.45252683326646659</v>
      </c>
      <c r="K1245">
        <v>0</v>
      </c>
      <c r="L1245">
        <f t="shared" si="58"/>
        <v>-0.60244182902489563</v>
      </c>
    </row>
    <row r="1246" spans="5:12" x14ac:dyDescent="0.3">
      <c r="E1246">
        <v>2467</v>
      </c>
      <c r="F1246">
        <v>1</v>
      </c>
      <c r="G1246">
        <v>18</v>
      </c>
      <c r="H1246">
        <v>3</v>
      </c>
      <c r="I1246">
        <f t="shared" si="59"/>
        <v>0.43328003627917894</v>
      </c>
      <c r="J1246">
        <f t="shared" si="57"/>
        <v>0.60665663820499027</v>
      </c>
      <c r="K1246">
        <v>1</v>
      </c>
      <c r="L1246">
        <f t="shared" si="58"/>
        <v>-0.49979231814736952</v>
      </c>
    </row>
    <row r="1247" spans="5:12" x14ac:dyDescent="0.3">
      <c r="E1247">
        <v>2468</v>
      </c>
      <c r="F1247">
        <v>1</v>
      </c>
      <c r="G1247">
        <v>22</v>
      </c>
      <c r="H1247">
        <v>4</v>
      </c>
      <c r="I1247">
        <f t="shared" si="59"/>
        <v>0.62725383836845339</v>
      </c>
      <c r="J1247">
        <f t="shared" si="57"/>
        <v>0.65186651790725514</v>
      </c>
      <c r="K1247">
        <v>1</v>
      </c>
      <c r="L1247">
        <f t="shared" si="58"/>
        <v>-0.42791546515105666</v>
      </c>
    </row>
    <row r="1248" spans="5:12" x14ac:dyDescent="0.3">
      <c r="E1248">
        <v>2470</v>
      </c>
      <c r="F1248">
        <v>1</v>
      </c>
      <c r="G1248">
        <v>26</v>
      </c>
      <c r="H1248">
        <v>0</v>
      </c>
      <c r="I1248">
        <f t="shared" si="59"/>
        <v>-0.67263874918792843</v>
      </c>
      <c r="J1248">
        <f t="shared" si="57"/>
        <v>0.33790623274870252</v>
      </c>
      <c r="K1248">
        <v>0</v>
      </c>
      <c r="L1248">
        <f t="shared" si="58"/>
        <v>-0.41234809070190165</v>
      </c>
    </row>
    <row r="1249" spans="5:12" x14ac:dyDescent="0.3">
      <c r="E1249">
        <v>2471</v>
      </c>
      <c r="F1249">
        <v>1</v>
      </c>
      <c r="G1249">
        <v>18</v>
      </c>
      <c r="H1249">
        <v>2</v>
      </c>
      <c r="I1249">
        <f t="shared" si="59"/>
        <v>0.13450675835004761</v>
      </c>
      <c r="J1249">
        <f t="shared" si="57"/>
        <v>0.53357608311344762</v>
      </c>
      <c r="K1249">
        <v>0</v>
      </c>
      <c r="L1249">
        <f t="shared" si="58"/>
        <v>-0.76266036548670546</v>
      </c>
    </row>
    <row r="1250" spans="5:12" x14ac:dyDescent="0.3">
      <c r="E1250">
        <v>2472</v>
      </c>
      <c r="F1250">
        <v>1</v>
      </c>
      <c r="G1250">
        <v>25</v>
      </c>
      <c r="H1250">
        <v>0</v>
      </c>
      <c r="I1250">
        <f t="shared" si="59"/>
        <v>-0.64643888022796425</v>
      </c>
      <c r="J1250">
        <f t="shared" si="57"/>
        <v>0.34379247562939513</v>
      </c>
      <c r="K1250">
        <v>1</v>
      </c>
      <c r="L1250">
        <f t="shared" si="58"/>
        <v>-1.0677170721676081</v>
      </c>
    </row>
    <row r="1251" spans="5:12" x14ac:dyDescent="0.3">
      <c r="E1251">
        <v>2474</v>
      </c>
      <c r="F1251">
        <v>1</v>
      </c>
      <c r="G1251">
        <v>25</v>
      </c>
      <c r="H1251">
        <v>2</v>
      </c>
      <c r="I1251">
        <f t="shared" si="59"/>
        <v>-4.8892324369701701E-2</v>
      </c>
      <c r="J1251">
        <f t="shared" si="57"/>
        <v>0.48777935322390259</v>
      </c>
      <c r="K1251">
        <v>1</v>
      </c>
      <c r="L1251">
        <f t="shared" si="58"/>
        <v>-0.71789212041036365</v>
      </c>
    </row>
    <row r="1252" spans="5:12" x14ac:dyDescent="0.3">
      <c r="E1252">
        <v>2478</v>
      </c>
      <c r="F1252">
        <v>1</v>
      </c>
      <c r="G1252">
        <v>24</v>
      </c>
      <c r="H1252">
        <v>1</v>
      </c>
      <c r="I1252">
        <f t="shared" si="59"/>
        <v>-0.3214657333388688</v>
      </c>
      <c r="J1252">
        <f t="shared" si="57"/>
        <v>0.42031857899594743</v>
      </c>
      <c r="K1252">
        <v>0</v>
      </c>
      <c r="L1252">
        <f t="shared" si="58"/>
        <v>-0.54527660047891302</v>
      </c>
    </row>
    <row r="1253" spans="5:12" x14ac:dyDescent="0.3">
      <c r="E1253">
        <v>2485</v>
      </c>
      <c r="F1253">
        <v>1</v>
      </c>
      <c r="G1253">
        <v>27</v>
      </c>
      <c r="H1253">
        <v>1</v>
      </c>
      <c r="I1253">
        <f t="shared" si="59"/>
        <v>-0.40006534021876144</v>
      </c>
      <c r="J1253">
        <f t="shared" si="57"/>
        <v>0.40129664129909581</v>
      </c>
      <c r="K1253">
        <v>0</v>
      </c>
      <c r="L1253">
        <f t="shared" si="58"/>
        <v>-0.51298903107674843</v>
      </c>
    </row>
    <row r="1254" spans="5:12" x14ac:dyDescent="0.3">
      <c r="E1254">
        <v>2486</v>
      </c>
      <c r="F1254">
        <v>1</v>
      </c>
      <c r="G1254">
        <v>25</v>
      </c>
      <c r="H1254">
        <v>5</v>
      </c>
      <c r="I1254">
        <f t="shared" si="59"/>
        <v>0.84742750941769207</v>
      </c>
      <c r="J1254">
        <f t="shared" si="57"/>
        <v>0.7000272255904102</v>
      </c>
      <c r="K1254">
        <v>1</v>
      </c>
      <c r="L1254">
        <f t="shared" si="58"/>
        <v>-0.35663605099448675</v>
      </c>
    </row>
    <row r="1255" spans="5:12" x14ac:dyDescent="0.3">
      <c r="E1255">
        <v>2488</v>
      </c>
      <c r="F1255">
        <v>1</v>
      </c>
      <c r="G1255">
        <v>29</v>
      </c>
      <c r="H1255">
        <v>1</v>
      </c>
      <c r="I1255">
        <f t="shared" si="59"/>
        <v>-0.4524650781386898</v>
      </c>
      <c r="J1255">
        <f t="shared" si="57"/>
        <v>0.3887748317375494</v>
      </c>
      <c r="K1255">
        <v>0</v>
      </c>
      <c r="L1255">
        <f t="shared" si="58"/>
        <v>-0.49228986353776172</v>
      </c>
    </row>
    <row r="1256" spans="5:12" x14ac:dyDescent="0.3">
      <c r="E1256">
        <v>2489</v>
      </c>
      <c r="F1256">
        <v>1</v>
      </c>
      <c r="G1256">
        <v>31</v>
      </c>
      <c r="H1256">
        <v>4</v>
      </c>
      <c r="I1256">
        <f t="shared" si="59"/>
        <v>0.39145501772877567</v>
      </c>
      <c r="J1256">
        <f t="shared" si="57"/>
        <v>0.59663291606875546</v>
      </c>
      <c r="K1256">
        <v>0</v>
      </c>
      <c r="L1256">
        <f t="shared" si="58"/>
        <v>-0.90790825339199144</v>
      </c>
    </row>
    <row r="1257" spans="5:12" x14ac:dyDescent="0.3">
      <c r="E1257">
        <v>2490</v>
      </c>
      <c r="F1257">
        <v>1</v>
      </c>
      <c r="G1257">
        <v>20</v>
      </c>
      <c r="H1257">
        <v>3</v>
      </c>
      <c r="I1257">
        <f t="shared" si="59"/>
        <v>0.38088029835925052</v>
      </c>
      <c r="J1257">
        <f t="shared" si="57"/>
        <v>0.59408540263706633</v>
      </c>
      <c r="K1257">
        <v>0</v>
      </c>
      <c r="L1257">
        <f t="shared" si="58"/>
        <v>-0.90161249283017042</v>
      </c>
    </row>
    <row r="1258" spans="5:12" x14ac:dyDescent="0.3">
      <c r="E1258">
        <v>2491</v>
      </c>
      <c r="F1258">
        <v>1</v>
      </c>
      <c r="G1258">
        <v>19</v>
      </c>
      <c r="H1258">
        <v>1</v>
      </c>
      <c r="I1258">
        <f t="shared" si="59"/>
        <v>-0.1904663885390479</v>
      </c>
      <c r="J1258">
        <f t="shared" si="57"/>
        <v>0.45252683326646659</v>
      </c>
      <c r="K1258">
        <v>0</v>
      </c>
      <c r="L1258">
        <f t="shared" si="58"/>
        <v>-0.60244182902489563</v>
      </c>
    </row>
    <row r="1259" spans="5:12" x14ac:dyDescent="0.3">
      <c r="E1259">
        <v>2493</v>
      </c>
      <c r="F1259">
        <v>1</v>
      </c>
      <c r="G1259">
        <v>20</v>
      </c>
      <c r="H1259">
        <v>3</v>
      </c>
      <c r="I1259">
        <f t="shared" si="59"/>
        <v>0.38088029835925052</v>
      </c>
      <c r="J1259">
        <f t="shared" si="57"/>
        <v>0.59408540263706633</v>
      </c>
      <c r="K1259">
        <v>1</v>
      </c>
      <c r="L1259">
        <f t="shared" si="58"/>
        <v>-0.52073219447091967</v>
      </c>
    </row>
    <row r="1260" spans="5:12" x14ac:dyDescent="0.3">
      <c r="E1260">
        <v>2494</v>
      </c>
      <c r="F1260">
        <v>1</v>
      </c>
      <c r="G1260">
        <v>19</v>
      </c>
      <c r="H1260">
        <v>4</v>
      </c>
      <c r="I1260">
        <f t="shared" si="59"/>
        <v>0.70585344524834592</v>
      </c>
      <c r="J1260">
        <f t="shared" si="57"/>
        <v>0.66948427625138118</v>
      </c>
      <c r="K1260">
        <v>0</v>
      </c>
      <c r="L1260">
        <f t="shared" si="58"/>
        <v>-1.1071010451832948</v>
      </c>
    </row>
    <row r="1261" spans="5:12" x14ac:dyDescent="0.3">
      <c r="E1261">
        <v>2495</v>
      </c>
      <c r="F1261">
        <v>1</v>
      </c>
      <c r="G1261">
        <v>22</v>
      </c>
      <c r="H1261">
        <v>1</v>
      </c>
      <c r="I1261">
        <f t="shared" si="59"/>
        <v>-0.26906599541894044</v>
      </c>
      <c r="J1261">
        <f t="shared" si="57"/>
        <v>0.43313640615064292</v>
      </c>
      <c r="K1261">
        <v>0</v>
      </c>
      <c r="L1261">
        <f t="shared" si="58"/>
        <v>-0.56763657941883805</v>
      </c>
    </row>
    <row r="1262" spans="5:12" x14ac:dyDescent="0.3">
      <c r="E1262">
        <v>2500</v>
      </c>
      <c r="F1262">
        <v>1</v>
      </c>
      <c r="G1262">
        <v>25</v>
      </c>
      <c r="H1262">
        <v>3</v>
      </c>
      <c r="I1262">
        <f t="shared" si="59"/>
        <v>0.24988095355942963</v>
      </c>
      <c r="J1262">
        <f t="shared" si="57"/>
        <v>0.56214719928249246</v>
      </c>
      <c r="K1262">
        <v>0</v>
      </c>
      <c r="L1262">
        <f t="shared" si="58"/>
        <v>-0.82587249651156225</v>
      </c>
    </row>
    <row r="1263" spans="5:12" x14ac:dyDescent="0.3">
      <c r="E1263">
        <v>2501</v>
      </c>
      <c r="F1263">
        <v>1</v>
      </c>
      <c r="G1263">
        <v>25</v>
      </c>
      <c r="H1263">
        <v>2</v>
      </c>
      <c r="I1263">
        <f t="shared" si="59"/>
        <v>-4.8892324369701701E-2</v>
      </c>
      <c r="J1263">
        <f t="shared" si="57"/>
        <v>0.48777935322390259</v>
      </c>
      <c r="K1263">
        <v>1</v>
      </c>
      <c r="L1263">
        <f t="shared" si="58"/>
        <v>-0.71789212041036365</v>
      </c>
    </row>
    <row r="1264" spans="5:12" x14ac:dyDescent="0.3">
      <c r="E1264">
        <v>2502</v>
      </c>
      <c r="F1264">
        <v>1</v>
      </c>
      <c r="G1264">
        <v>16</v>
      </c>
      <c r="H1264">
        <v>3</v>
      </c>
      <c r="I1264">
        <f t="shared" si="59"/>
        <v>0.48567977419910729</v>
      </c>
      <c r="J1264">
        <f t="shared" si="57"/>
        <v>0.61908817076932576</v>
      </c>
      <c r="K1264">
        <v>0</v>
      </c>
      <c r="L1264">
        <f t="shared" si="58"/>
        <v>-0.96518734997908628</v>
      </c>
    </row>
    <row r="1265" spans="5:12" x14ac:dyDescent="0.3">
      <c r="E1265">
        <v>2503</v>
      </c>
      <c r="F1265">
        <v>1</v>
      </c>
      <c r="G1265">
        <v>27</v>
      </c>
      <c r="H1265">
        <v>0</v>
      </c>
      <c r="I1265">
        <f t="shared" si="59"/>
        <v>-0.69883861814789272</v>
      </c>
      <c r="J1265">
        <f t="shared" si="57"/>
        <v>0.33206977141635369</v>
      </c>
      <c r="K1265">
        <v>1</v>
      </c>
      <c r="L1265">
        <f t="shared" si="58"/>
        <v>-1.1024101772765544</v>
      </c>
    </row>
    <row r="1266" spans="5:12" x14ac:dyDescent="0.3">
      <c r="E1266">
        <v>2504</v>
      </c>
      <c r="F1266">
        <v>1</v>
      </c>
      <c r="G1266">
        <v>15</v>
      </c>
      <c r="H1266">
        <v>6</v>
      </c>
      <c r="I1266">
        <f t="shared" si="59"/>
        <v>1.4081994769464654</v>
      </c>
      <c r="J1266">
        <f t="shared" si="57"/>
        <v>0.8034817985494066</v>
      </c>
      <c r="K1266">
        <v>1</v>
      </c>
      <c r="L1266">
        <f t="shared" si="58"/>
        <v>-0.21880074676879202</v>
      </c>
    </row>
    <row r="1267" spans="5:12" x14ac:dyDescent="0.3">
      <c r="E1267">
        <v>2505</v>
      </c>
      <c r="F1267">
        <v>1</v>
      </c>
      <c r="G1267">
        <v>25</v>
      </c>
      <c r="H1267">
        <v>2</v>
      </c>
      <c r="I1267">
        <f t="shared" si="59"/>
        <v>-4.8892324369701701E-2</v>
      </c>
      <c r="J1267">
        <f t="shared" si="57"/>
        <v>0.48777935322390259</v>
      </c>
      <c r="K1267">
        <v>0</v>
      </c>
      <c r="L1267">
        <f t="shared" si="58"/>
        <v>-0.66899979604066184</v>
      </c>
    </row>
    <row r="1268" spans="5:12" x14ac:dyDescent="0.3">
      <c r="E1268">
        <v>2507</v>
      </c>
      <c r="F1268">
        <v>1</v>
      </c>
      <c r="G1268">
        <v>24</v>
      </c>
      <c r="H1268">
        <v>5</v>
      </c>
      <c r="I1268">
        <f t="shared" si="59"/>
        <v>0.87362737837765625</v>
      </c>
      <c r="J1268">
        <f t="shared" si="57"/>
        <v>0.7054999190064476</v>
      </c>
      <c r="K1268">
        <v>1</v>
      </c>
      <c r="L1268">
        <f t="shared" si="58"/>
        <v>-0.34884862249232584</v>
      </c>
    </row>
    <row r="1269" spans="5:12" x14ac:dyDescent="0.3">
      <c r="E1269">
        <v>2508</v>
      </c>
      <c r="F1269">
        <v>1</v>
      </c>
      <c r="G1269">
        <v>26</v>
      </c>
      <c r="H1269">
        <v>5</v>
      </c>
      <c r="I1269">
        <f t="shared" si="59"/>
        <v>0.82122764045772789</v>
      </c>
      <c r="J1269">
        <f t="shared" si="57"/>
        <v>0.69449687194588039</v>
      </c>
      <c r="K1269">
        <v>1</v>
      </c>
      <c r="L1269">
        <f t="shared" si="58"/>
        <v>-0.36456762083549105</v>
      </c>
    </row>
    <row r="1270" spans="5:12" x14ac:dyDescent="0.3">
      <c r="E1270">
        <v>2510</v>
      </c>
      <c r="F1270">
        <v>1</v>
      </c>
      <c r="G1270">
        <v>28</v>
      </c>
      <c r="H1270">
        <v>1</v>
      </c>
      <c r="I1270">
        <f t="shared" si="59"/>
        <v>-0.42626520917872562</v>
      </c>
      <c r="J1270">
        <f t="shared" si="57"/>
        <v>0.39501851687782935</v>
      </c>
      <c r="K1270">
        <v>0</v>
      </c>
      <c r="L1270">
        <f t="shared" si="58"/>
        <v>-0.50255742782931645</v>
      </c>
    </row>
    <row r="1271" spans="5:12" x14ac:dyDescent="0.3">
      <c r="E1271">
        <v>2512</v>
      </c>
      <c r="F1271">
        <v>1</v>
      </c>
      <c r="G1271">
        <v>29</v>
      </c>
      <c r="H1271">
        <v>4</v>
      </c>
      <c r="I1271">
        <f t="shared" si="59"/>
        <v>0.44385475564870402</v>
      </c>
      <c r="J1271">
        <f t="shared" si="57"/>
        <v>0.60917715757178725</v>
      </c>
      <c r="K1271">
        <v>0</v>
      </c>
      <c r="L1271">
        <f t="shared" si="58"/>
        <v>-0.93950091009123737</v>
      </c>
    </row>
    <row r="1272" spans="5:12" x14ac:dyDescent="0.3">
      <c r="E1272">
        <v>2516</v>
      </c>
      <c r="F1272">
        <v>1</v>
      </c>
      <c r="G1272">
        <v>26</v>
      </c>
      <c r="H1272">
        <v>3</v>
      </c>
      <c r="I1272">
        <f t="shared" si="59"/>
        <v>0.22368108459946545</v>
      </c>
      <c r="J1272">
        <f t="shared" si="57"/>
        <v>0.55568827585690306</v>
      </c>
      <c r="K1272">
        <v>1</v>
      </c>
      <c r="L1272">
        <f t="shared" si="58"/>
        <v>-0.58754779689092862</v>
      </c>
    </row>
    <row r="1273" spans="5:12" x14ac:dyDescent="0.3">
      <c r="E1273">
        <v>2517</v>
      </c>
      <c r="F1273">
        <v>1</v>
      </c>
      <c r="G1273">
        <v>24</v>
      </c>
      <c r="H1273">
        <v>4</v>
      </c>
      <c r="I1273">
        <f t="shared" si="59"/>
        <v>0.57485410044852503</v>
      </c>
      <c r="J1273">
        <f t="shared" si="57"/>
        <v>0.63988247736825998</v>
      </c>
      <c r="K1273">
        <v>1</v>
      </c>
      <c r="L1273">
        <f t="shared" si="58"/>
        <v>-0.44647074860240293</v>
      </c>
    </row>
    <row r="1274" spans="5:12" x14ac:dyDescent="0.3">
      <c r="E1274">
        <v>2519</v>
      </c>
      <c r="F1274">
        <v>1</v>
      </c>
      <c r="G1274">
        <v>25</v>
      </c>
      <c r="H1274">
        <v>3</v>
      </c>
      <c r="I1274">
        <f t="shared" si="59"/>
        <v>0.24988095355942963</v>
      </c>
      <c r="J1274">
        <f t="shared" si="57"/>
        <v>0.56214719928249246</v>
      </c>
      <c r="K1274">
        <v>1</v>
      </c>
      <c r="L1274">
        <f t="shared" si="58"/>
        <v>-0.57599154295213262</v>
      </c>
    </row>
    <row r="1275" spans="5:12" x14ac:dyDescent="0.3">
      <c r="E1275">
        <v>2520</v>
      </c>
      <c r="F1275">
        <v>1</v>
      </c>
      <c r="G1275">
        <v>25</v>
      </c>
      <c r="H1275">
        <v>3</v>
      </c>
      <c r="I1275">
        <f t="shared" si="59"/>
        <v>0.24988095355942963</v>
      </c>
      <c r="J1275">
        <f t="shared" si="57"/>
        <v>0.56214719928249246</v>
      </c>
      <c r="K1275">
        <v>0</v>
      </c>
      <c r="L1275">
        <f t="shared" si="58"/>
        <v>-0.82587249651156225</v>
      </c>
    </row>
    <row r="1276" spans="5:12" x14ac:dyDescent="0.3">
      <c r="E1276">
        <v>2521</v>
      </c>
      <c r="F1276">
        <v>1</v>
      </c>
      <c r="G1276">
        <v>27</v>
      </c>
      <c r="H1276">
        <v>4</v>
      </c>
      <c r="I1276">
        <f t="shared" si="59"/>
        <v>0.49625449356863238</v>
      </c>
      <c r="J1276">
        <f t="shared" si="57"/>
        <v>0.62157872040419915</v>
      </c>
      <c r="K1276">
        <v>1</v>
      </c>
      <c r="L1276">
        <f t="shared" si="58"/>
        <v>-0.47549271409866006</v>
      </c>
    </row>
    <row r="1277" spans="5:12" x14ac:dyDescent="0.3">
      <c r="E1277">
        <v>2522</v>
      </c>
      <c r="F1277">
        <v>1</v>
      </c>
      <c r="G1277">
        <v>21</v>
      </c>
      <c r="H1277">
        <v>3</v>
      </c>
      <c r="I1277">
        <f t="shared" si="59"/>
        <v>0.35468042939928635</v>
      </c>
      <c r="J1277">
        <f t="shared" si="57"/>
        <v>0.58775210883622442</v>
      </c>
      <c r="K1277">
        <v>1</v>
      </c>
      <c r="L1277">
        <f t="shared" si="58"/>
        <v>-0.53145000358672856</v>
      </c>
    </row>
    <row r="1278" spans="5:12" x14ac:dyDescent="0.3">
      <c r="E1278">
        <v>2524</v>
      </c>
      <c r="F1278">
        <v>1</v>
      </c>
      <c r="G1278">
        <v>24</v>
      </c>
      <c r="H1278">
        <v>3</v>
      </c>
      <c r="I1278">
        <f t="shared" si="59"/>
        <v>0.27608082251939381</v>
      </c>
      <c r="J1278">
        <f t="shared" si="57"/>
        <v>0.56858512463482958</v>
      </c>
      <c r="K1278">
        <v>1</v>
      </c>
      <c r="L1278">
        <f t="shared" si="58"/>
        <v>-0.56460424149537114</v>
      </c>
    </row>
    <row r="1279" spans="5:12" x14ac:dyDescent="0.3">
      <c r="E1279">
        <v>2525</v>
      </c>
      <c r="F1279">
        <v>1</v>
      </c>
      <c r="G1279">
        <v>21</v>
      </c>
      <c r="H1279">
        <v>4</v>
      </c>
      <c r="I1279">
        <f t="shared" si="59"/>
        <v>0.65345370732841757</v>
      </c>
      <c r="J1279">
        <f t="shared" si="57"/>
        <v>0.65778832514362162</v>
      </c>
      <c r="K1279">
        <v>1</v>
      </c>
      <c r="L1279">
        <f t="shared" si="58"/>
        <v>-0.41887209372213979</v>
      </c>
    </row>
    <row r="1280" spans="5:12" x14ac:dyDescent="0.3">
      <c r="E1280">
        <v>2531</v>
      </c>
      <c r="F1280">
        <v>1</v>
      </c>
      <c r="G1280">
        <v>23</v>
      </c>
      <c r="H1280">
        <v>1</v>
      </c>
      <c r="I1280">
        <f t="shared" si="59"/>
        <v>-0.29526586437890462</v>
      </c>
      <c r="J1280">
        <f t="shared" si="57"/>
        <v>0.42671518782677187</v>
      </c>
      <c r="K1280">
        <v>1</v>
      </c>
      <c r="L1280">
        <f t="shared" si="58"/>
        <v>-0.85163849573338335</v>
      </c>
    </row>
    <row r="1281" spans="5:12" x14ac:dyDescent="0.3">
      <c r="E1281">
        <v>2532</v>
      </c>
      <c r="F1281">
        <v>1</v>
      </c>
      <c r="G1281">
        <v>19</v>
      </c>
      <c r="H1281">
        <v>1</v>
      </c>
      <c r="I1281">
        <f t="shared" si="59"/>
        <v>-0.1904663885390479</v>
      </c>
      <c r="J1281">
        <f t="shared" si="57"/>
        <v>0.45252683326646659</v>
      </c>
      <c r="K1281">
        <v>1</v>
      </c>
      <c r="L1281">
        <f t="shared" si="58"/>
        <v>-0.7929082175639437</v>
      </c>
    </row>
    <row r="1282" spans="5:12" x14ac:dyDescent="0.3">
      <c r="E1282">
        <v>2533</v>
      </c>
      <c r="F1282">
        <v>1</v>
      </c>
      <c r="G1282">
        <v>23</v>
      </c>
      <c r="H1282">
        <v>1</v>
      </c>
      <c r="I1282">
        <f t="shared" si="59"/>
        <v>-0.29526586437890462</v>
      </c>
      <c r="J1282">
        <f t="shared" si="57"/>
        <v>0.42671518782677187</v>
      </c>
      <c r="K1282">
        <v>1</v>
      </c>
      <c r="L1282">
        <f t="shared" si="58"/>
        <v>-0.85163849573338335</v>
      </c>
    </row>
    <row r="1283" spans="5:12" x14ac:dyDescent="0.3">
      <c r="E1283">
        <v>2535</v>
      </c>
      <c r="F1283">
        <v>1</v>
      </c>
      <c r="G1283">
        <v>23</v>
      </c>
      <c r="H1283">
        <v>4</v>
      </c>
      <c r="I1283">
        <f t="shared" si="59"/>
        <v>0.60105396940848921</v>
      </c>
      <c r="J1283">
        <f t="shared" si="57"/>
        <v>0.64589740078187974</v>
      </c>
      <c r="K1283">
        <v>1</v>
      </c>
      <c r="L1283">
        <f t="shared" si="58"/>
        <v>-0.43711461013220687</v>
      </c>
    </row>
    <row r="1284" spans="5:12" x14ac:dyDescent="0.3">
      <c r="E1284">
        <v>2536</v>
      </c>
      <c r="F1284">
        <v>1</v>
      </c>
      <c r="G1284">
        <v>22</v>
      </c>
      <c r="H1284">
        <v>4</v>
      </c>
      <c r="I1284">
        <f t="shared" si="59"/>
        <v>0.62725383836845339</v>
      </c>
      <c r="J1284">
        <f t="shared" si="57"/>
        <v>0.65186651790725514</v>
      </c>
      <c r="K1284">
        <v>1</v>
      </c>
      <c r="L1284">
        <f t="shared" si="58"/>
        <v>-0.42791546515105666</v>
      </c>
    </row>
    <row r="1285" spans="5:12" x14ac:dyDescent="0.3">
      <c r="E1285">
        <v>2537</v>
      </c>
      <c r="F1285">
        <v>1</v>
      </c>
      <c r="G1285">
        <v>18</v>
      </c>
      <c r="H1285">
        <v>3</v>
      </c>
      <c r="I1285">
        <f t="shared" si="59"/>
        <v>0.43328003627917894</v>
      </c>
      <c r="J1285">
        <f t="shared" si="57"/>
        <v>0.60665663820499027</v>
      </c>
      <c r="K1285">
        <v>1</v>
      </c>
      <c r="L1285">
        <f t="shared" si="58"/>
        <v>-0.49979231814736952</v>
      </c>
    </row>
    <row r="1286" spans="5:12" x14ac:dyDescent="0.3">
      <c r="E1286">
        <v>2543</v>
      </c>
      <c r="F1286">
        <v>1</v>
      </c>
      <c r="G1286">
        <v>21</v>
      </c>
      <c r="H1286">
        <v>3</v>
      </c>
      <c r="I1286">
        <f t="shared" si="59"/>
        <v>0.35468042939928635</v>
      </c>
      <c r="J1286">
        <f t="shared" si="57"/>
        <v>0.58775210883622442</v>
      </c>
      <c r="K1286">
        <v>1</v>
      </c>
      <c r="L1286">
        <f t="shared" si="58"/>
        <v>-0.53145000358672856</v>
      </c>
    </row>
    <row r="1287" spans="5:12" x14ac:dyDescent="0.3">
      <c r="E1287">
        <v>2545</v>
      </c>
      <c r="F1287">
        <v>1</v>
      </c>
      <c r="G1287">
        <v>30</v>
      </c>
      <c r="H1287">
        <v>1</v>
      </c>
      <c r="I1287">
        <f t="shared" si="59"/>
        <v>-0.47866494709865398</v>
      </c>
      <c r="J1287">
        <f t="shared" si="57"/>
        <v>0.38256742805100497</v>
      </c>
      <c r="K1287">
        <v>0</v>
      </c>
      <c r="L1287">
        <f t="shared" si="58"/>
        <v>-0.48218541166653689</v>
      </c>
    </row>
    <row r="1288" spans="5:12" x14ac:dyDescent="0.3">
      <c r="E1288">
        <v>2546</v>
      </c>
      <c r="F1288">
        <v>1</v>
      </c>
      <c r="G1288">
        <v>26</v>
      </c>
      <c r="H1288">
        <v>1</v>
      </c>
      <c r="I1288">
        <f t="shared" si="59"/>
        <v>-0.37386547125879716</v>
      </c>
      <c r="J1288">
        <f t="shared" si="57"/>
        <v>0.40760731868938471</v>
      </c>
      <c r="K1288">
        <v>0</v>
      </c>
      <c r="L1288">
        <f t="shared" si="58"/>
        <v>-0.52358555096829373</v>
      </c>
    </row>
    <row r="1289" spans="5:12" x14ac:dyDescent="0.3">
      <c r="E1289">
        <v>2548</v>
      </c>
      <c r="F1289">
        <v>1</v>
      </c>
      <c r="G1289">
        <v>23</v>
      </c>
      <c r="H1289">
        <v>1</v>
      </c>
      <c r="I1289">
        <f t="shared" si="59"/>
        <v>-0.29526586437890462</v>
      </c>
      <c r="J1289">
        <f t="shared" si="57"/>
        <v>0.42671518782677187</v>
      </c>
      <c r="K1289">
        <v>1</v>
      </c>
      <c r="L1289">
        <f t="shared" si="58"/>
        <v>-0.85163849573338335</v>
      </c>
    </row>
    <row r="1290" spans="5:12" x14ac:dyDescent="0.3">
      <c r="E1290">
        <v>2550</v>
      </c>
      <c r="F1290">
        <v>1</v>
      </c>
      <c r="G1290">
        <v>26</v>
      </c>
      <c r="H1290">
        <v>1</v>
      </c>
      <c r="I1290">
        <f t="shared" si="59"/>
        <v>-0.37386547125879716</v>
      </c>
      <c r="J1290">
        <f t="shared" si="57"/>
        <v>0.40760731868938471</v>
      </c>
      <c r="K1290">
        <v>1</v>
      </c>
      <c r="L1290">
        <f t="shared" si="58"/>
        <v>-0.89745102222709061</v>
      </c>
    </row>
    <row r="1291" spans="5:12" x14ac:dyDescent="0.3">
      <c r="E1291">
        <v>2551</v>
      </c>
      <c r="F1291">
        <v>1</v>
      </c>
      <c r="G1291">
        <v>20</v>
      </c>
      <c r="H1291">
        <v>2</v>
      </c>
      <c r="I1291">
        <f t="shared" si="59"/>
        <v>8.2107020430119193E-2</v>
      </c>
      <c r="J1291">
        <f t="shared" si="57"/>
        <v>0.52051523100911756</v>
      </c>
      <c r="K1291">
        <v>0</v>
      </c>
      <c r="L1291">
        <f t="shared" si="58"/>
        <v>-0.73504314952000871</v>
      </c>
    </row>
    <row r="1292" spans="5:12" x14ac:dyDescent="0.3">
      <c r="E1292">
        <v>2552</v>
      </c>
      <c r="F1292">
        <v>1</v>
      </c>
      <c r="G1292">
        <v>22</v>
      </c>
      <c r="H1292">
        <v>1</v>
      </c>
      <c r="I1292">
        <f t="shared" si="59"/>
        <v>-0.26906599541894044</v>
      </c>
      <c r="J1292">
        <f t="shared" ref="J1292:J1355" si="60">EXP(I1292)/(1+EXP(I1292))</f>
        <v>0.43313640615064292</v>
      </c>
      <c r="K1292">
        <v>1</v>
      </c>
      <c r="L1292">
        <f t="shared" ref="L1292:L1355" si="61">IF(K1292=1,LN(J1292),LN(1-J1292))</f>
        <v>-0.83670257483777855</v>
      </c>
    </row>
    <row r="1293" spans="5:12" x14ac:dyDescent="0.3">
      <c r="E1293">
        <v>2554</v>
      </c>
      <c r="F1293">
        <v>1</v>
      </c>
      <c r="G1293">
        <v>24</v>
      </c>
      <c r="H1293">
        <v>2</v>
      </c>
      <c r="I1293">
        <f t="shared" ref="I1293:I1356" si="62">$H$5+$H$6*G1293+H1293*$H$7</f>
        <v>-2.2692455409737522E-2</v>
      </c>
      <c r="J1293">
        <f t="shared" si="60"/>
        <v>0.49432712958136177</v>
      </c>
      <c r="K1293">
        <v>1</v>
      </c>
      <c r="L1293">
        <f t="shared" si="61"/>
        <v>-0.70455777532532804</v>
      </c>
    </row>
    <row r="1294" spans="5:12" x14ac:dyDescent="0.3">
      <c r="E1294">
        <v>2558</v>
      </c>
      <c r="F1294">
        <v>1</v>
      </c>
      <c r="G1294">
        <v>17</v>
      </c>
      <c r="H1294">
        <v>2</v>
      </c>
      <c r="I1294">
        <f t="shared" si="62"/>
        <v>0.16070662731001178</v>
      </c>
      <c r="J1294">
        <f t="shared" si="60"/>
        <v>0.5400904106278378</v>
      </c>
      <c r="K1294">
        <v>1</v>
      </c>
      <c r="L1294">
        <f t="shared" si="61"/>
        <v>-0.61601872634957922</v>
      </c>
    </row>
    <row r="1295" spans="5:12" x14ac:dyDescent="0.3">
      <c r="E1295">
        <v>2560</v>
      </c>
      <c r="F1295">
        <v>1</v>
      </c>
      <c r="G1295">
        <v>21</v>
      </c>
      <c r="H1295">
        <v>4</v>
      </c>
      <c r="I1295">
        <f t="shared" si="62"/>
        <v>0.65345370732841757</v>
      </c>
      <c r="J1295">
        <f t="shared" si="60"/>
        <v>0.65778832514362162</v>
      </c>
      <c r="K1295">
        <v>0</v>
      </c>
      <c r="L1295">
        <f t="shared" si="61"/>
        <v>-1.0723258010505576</v>
      </c>
    </row>
    <row r="1296" spans="5:12" x14ac:dyDescent="0.3">
      <c r="E1296">
        <v>2564</v>
      </c>
      <c r="F1296">
        <v>1</v>
      </c>
      <c r="G1296">
        <v>26</v>
      </c>
      <c r="H1296">
        <v>2</v>
      </c>
      <c r="I1296">
        <f t="shared" si="62"/>
        <v>-7.5092193329665879E-2</v>
      </c>
      <c r="J1296">
        <f t="shared" si="60"/>
        <v>0.48123576821018749</v>
      </c>
      <c r="K1296">
        <v>1</v>
      </c>
      <c r="L1296">
        <f t="shared" si="61"/>
        <v>-0.73139796636767929</v>
      </c>
    </row>
    <row r="1297" spans="5:12" x14ac:dyDescent="0.3">
      <c r="E1297">
        <v>2565</v>
      </c>
      <c r="F1297">
        <v>1</v>
      </c>
      <c r="G1297">
        <v>18</v>
      </c>
      <c r="H1297">
        <v>5</v>
      </c>
      <c r="I1297">
        <f t="shared" si="62"/>
        <v>1.0308265921374413</v>
      </c>
      <c r="J1297">
        <f t="shared" si="60"/>
        <v>0.73707611657496941</v>
      </c>
      <c r="K1297">
        <v>1</v>
      </c>
      <c r="L1297">
        <f t="shared" si="61"/>
        <v>-0.30506411319087284</v>
      </c>
    </row>
    <row r="1298" spans="5:12" x14ac:dyDescent="0.3">
      <c r="E1298">
        <v>2566</v>
      </c>
      <c r="F1298">
        <v>1</v>
      </c>
      <c r="G1298">
        <v>22</v>
      </c>
      <c r="H1298">
        <v>3</v>
      </c>
      <c r="I1298">
        <f t="shared" si="62"/>
        <v>0.32848056043932217</v>
      </c>
      <c r="J1298">
        <f t="shared" si="60"/>
        <v>0.58138962792863169</v>
      </c>
      <c r="K1298">
        <v>1</v>
      </c>
      <c r="L1298">
        <f t="shared" si="61"/>
        <v>-0.54233413083652793</v>
      </c>
    </row>
    <row r="1299" spans="5:12" x14ac:dyDescent="0.3">
      <c r="E1299">
        <v>2567</v>
      </c>
      <c r="F1299">
        <v>1</v>
      </c>
      <c r="G1299">
        <v>19</v>
      </c>
      <c r="H1299">
        <v>1</v>
      </c>
      <c r="I1299">
        <f t="shared" si="62"/>
        <v>-0.1904663885390479</v>
      </c>
      <c r="J1299">
        <f t="shared" si="60"/>
        <v>0.45252683326646659</v>
      </c>
      <c r="K1299">
        <v>0</v>
      </c>
      <c r="L1299">
        <f t="shared" si="61"/>
        <v>-0.60244182902489563</v>
      </c>
    </row>
    <row r="1300" spans="5:12" x14ac:dyDescent="0.3">
      <c r="E1300">
        <v>2568</v>
      </c>
      <c r="F1300">
        <v>1</v>
      </c>
      <c r="G1300">
        <v>21</v>
      </c>
      <c r="H1300">
        <v>2</v>
      </c>
      <c r="I1300">
        <f t="shared" si="62"/>
        <v>5.5907151470155014E-2</v>
      </c>
      <c r="J1300">
        <f t="shared" si="60"/>
        <v>0.51397314850654552</v>
      </c>
      <c r="K1300">
        <v>0</v>
      </c>
      <c r="L1300">
        <f t="shared" si="61"/>
        <v>-0.72149140662133571</v>
      </c>
    </row>
    <row r="1301" spans="5:12" x14ac:dyDescent="0.3">
      <c r="E1301">
        <v>2570</v>
      </c>
      <c r="F1301">
        <v>1</v>
      </c>
      <c r="G1301">
        <v>26</v>
      </c>
      <c r="H1301">
        <v>3</v>
      </c>
      <c r="I1301">
        <f t="shared" si="62"/>
        <v>0.22368108459946545</v>
      </c>
      <c r="J1301">
        <f t="shared" si="60"/>
        <v>0.55568827585690306</v>
      </c>
      <c r="K1301">
        <v>0</v>
      </c>
      <c r="L1301">
        <f t="shared" si="61"/>
        <v>-0.81122888149039374</v>
      </c>
    </row>
    <row r="1302" spans="5:12" x14ac:dyDescent="0.3">
      <c r="E1302">
        <v>2571</v>
      </c>
      <c r="F1302">
        <v>1</v>
      </c>
      <c r="G1302">
        <v>15</v>
      </c>
      <c r="H1302">
        <v>2</v>
      </c>
      <c r="I1302">
        <f t="shared" si="62"/>
        <v>0.21310636522994014</v>
      </c>
      <c r="J1302">
        <f t="shared" si="60"/>
        <v>0.55307587609936115</v>
      </c>
      <c r="K1302">
        <v>0</v>
      </c>
      <c r="L1302">
        <f t="shared" si="61"/>
        <v>-0.80536644396564072</v>
      </c>
    </row>
    <row r="1303" spans="5:12" x14ac:dyDescent="0.3">
      <c r="E1303">
        <v>2573</v>
      </c>
      <c r="F1303">
        <v>1</v>
      </c>
      <c r="G1303">
        <v>28</v>
      </c>
      <c r="H1303">
        <v>7</v>
      </c>
      <c r="I1303">
        <f t="shared" si="62"/>
        <v>1.366374458396062</v>
      </c>
      <c r="J1303">
        <f t="shared" si="60"/>
        <v>0.79679376119425471</v>
      </c>
      <c r="K1303">
        <v>1</v>
      </c>
      <c r="L1303">
        <f t="shared" si="61"/>
        <v>-0.22715940256888939</v>
      </c>
    </row>
    <row r="1304" spans="5:12" x14ac:dyDescent="0.3">
      <c r="E1304">
        <v>2574</v>
      </c>
      <c r="F1304">
        <v>1</v>
      </c>
      <c r="G1304">
        <v>20</v>
      </c>
      <c r="H1304">
        <v>2</v>
      </c>
      <c r="I1304">
        <f t="shared" si="62"/>
        <v>8.2107020430119193E-2</v>
      </c>
      <c r="J1304">
        <f t="shared" si="60"/>
        <v>0.52051523100911756</v>
      </c>
      <c r="K1304">
        <v>0</v>
      </c>
      <c r="L1304">
        <f t="shared" si="61"/>
        <v>-0.73504314952000871</v>
      </c>
    </row>
    <row r="1305" spans="5:12" x14ac:dyDescent="0.3">
      <c r="E1305">
        <v>2575</v>
      </c>
      <c r="F1305">
        <v>1</v>
      </c>
      <c r="G1305">
        <v>30</v>
      </c>
      <c r="H1305">
        <v>0</v>
      </c>
      <c r="I1305">
        <f t="shared" si="62"/>
        <v>-0.77743822502778526</v>
      </c>
      <c r="J1305">
        <f t="shared" si="60"/>
        <v>0.31487226967142135</v>
      </c>
      <c r="K1305">
        <v>0</v>
      </c>
      <c r="L1305">
        <f t="shared" si="61"/>
        <v>-0.37814999046987841</v>
      </c>
    </row>
    <row r="1306" spans="5:12" x14ac:dyDescent="0.3">
      <c r="E1306">
        <v>2577</v>
      </c>
      <c r="F1306">
        <v>1</v>
      </c>
      <c r="G1306">
        <v>27</v>
      </c>
      <c r="H1306">
        <v>2</v>
      </c>
      <c r="I1306">
        <f t="shared" si="62"/>
        <v>-0.10129206228963017</v>
      </c>
      <c r="J1306">
        <f t="shared" si="60"/>
        <v>0.47469861358727639</v>
      </c>
      <c r="K1306">
        <v>0</v>
      </c>
      <c r="L1306">
        <f t="shared" si="61"/>
        <v>-0.64378311174772274</v>
      </c>
    </row>
    <row r="1307" spans="5:12" x14ac:dyDescent="0.3">
      <c r="E1307">
        <v>2580</v>
      </c>
      <c r="F1307">
        <v>1</v>
      </c>
      <c r="G1307">
        <v>26</v>
      </c>
      <c r="H1307">
        <v>4</v>
      </c>
      <c r="I1307">
        <f t="shared" si="62"/>
        <v>0.52245436252859667</v>
      </c>
      <c r="J1307">
        <f t="shared" si="60"/>
        <v>0.62772149902892471</v>
      </c>
      <c r="K1307">
        <v>1</v>
      </c>
      <c r="L1307">
        <f t="shared" si="61"/>
        <v>-0.46565868376099762</v>
      </c>
    </row>
    <row r="1308" spans="5:12" x14ac:dyDescent="0.3">
      <c r="E1308">
        <v>2582</v>
      </c>
      <c r="F1308">
        <v>1</v>
      </c>
      <c r="G1308">
        <v>22</v>
      </c>
      <c r="H1308">
        <v>5</v>
      </c>
      <c r="I1308">
        <f t="shared" si="62"/>
        <v>0.92602711629758461</v>
      </c>
      <c r="J1308">
        <f t="shared" si="60"/>
        <v>0.71626857886545847</v>
      </c>
      <c r="K1308">
        <v>1</v>
      </c>
      <c r="L1308">
        <f t="shared" si="61"/>
        <v>-0.33370007221042569</v>
      </c>
    </row>
    <row r="1309" spans="5:12" x14ac:dyDescent="0.3">
      <c r="E1309">
        <v>2584</v>
      </c>
      <c r="F1309">
        <v>1</v>
      </c>
      <c r="G1309">
        <v>22</v>
      </c>
      <c r="H1309">
        <v>1</v>
      </c>
      <c r="I1309">
        <f t="shared" si="62"/>
        <v>-0.26906599541894044</v>
      </c>
      <c r="J1309">
        <f t="shared" si="60"/>
        <v>0.43313640615064292</v>
      </c>
      <c r="K1309">
        <v>1</v>
      </c>
      <c r="L1309">
        <f t="shared" si="61"/>
        <v>-0.83670257483777855</v>
      </c>
    </row>
    <row r="1310" spans="5:12" x14ac:dyDescent="0.3">
      <c r="E1310">
        <v>2587</v>
      </c>
      <c r="F1310">
        <v>1</v>
      </c>
      <c r="G1310">
        <v>27</v>
      </c>
      <c r="H1310">
        <v>0</v>
      </c>
      <c r="I1310">
        <f t="shared" si="62"/>
        <v>-0.69883861814789272</v>
      </c>
      <c r="J1310">
        <f t="shared" si="60"/>
        <v>0.33206977141635369</v>
      </c>
      <c r="K1310">
        <v>0</v>
      </c>
      <c r="L1310">
        <f t="shared" si="61"/>
        <v>-0.40357155912866166</v>
      </c>
    </row>
    <row r="1311" spans="5:12" x14ac:dyDescent="0.3">
      <c r="E1311">
        <v>2588</v>
      </c>
      <c r="F1311">
        <v>1</v>
      </c>
      <c r="G1311">
        <v>23</v>
      </c>
      <c r="H1311">
        <v>5</v>
      </c>
      <c r="I1311">
        <f t="shared" si="62"/>
        <v>0.89982724733762043</v>
      </c>
      <c r="J1311">
        <f t="shared" si="60"/>
        <v>0.71091400060611132</v>
      </c>
      <c r="K1311">
        <v>1</v>
      </c>
      <c r="L1311">
        <f t="shared" si="61"/>
        <v>-0.34120381204156847</v>
      </c>
    </row>
    <row r="1312" spans="5:12" x14ac:dyDescent="0.3">
      <c r="E1312">
        <v>2589</v>
      </c>
      <c r="F1312">
        <v>1</v>
      </c>
      <c r="G1312">
        <v>29</v>
      </c>
      <c r="H1312">
        <v>3</v>
      </c>
      <c r="I1312">
        <f t="shared" si="62"/>
        <v>0.1450814777195728</v>
      </c>
      <c r="J1312">
        <f t="shared" si="60"/>
        <v>0.53620688290918372</v>
      </c>
      <c r="K1312">
        <v>1</v>
      </c>
      <c r="L1312">
        <f t="shared" si="61"/>
        <v>-0.62323521680391103</v>
      </c>
    </row>
    <row r="1313" spans="5:12" x14ac:dyDescent="0.3">
      <c r="E1313">
        <v>2593</v>
      </c>
      <c r="F1313">
        <v>1</v>
      </c>
      <c r="G1313">
        <v>22</v>
      </c>
      <c r="H1313">
        <v>3</v>
      </c>
      <c r="I1313">
        <f t="shared" si="62"/>
        <v>0.32848056043932217</v>
      </c>
      <c r="J1313">
        <f t="shared" si="60"/>
        <v>0.58138962792863169</v>
      </c>
      <c r="K1313">
        <v>1</v>
      </c>
      <c r="L1313">
        <f t="shared" si="61"/>
        <v>-0.54233413083652793</v>
      </c>
    </row>
    <row r="1314" spans="5:12" x14ac:dyDescent="0.3">
      <c r="E1314">
        <v>2595</v>
      </c>
      <c r="F1314">
        <v>1</v>
      </c>
      <c r="G1314">
        <v>22</v>
      </c>
      <c r="H1314">
        <v>1</v>
      </c>
      <c r="I1314">
        <f t="shared" si="62"/>
        <v>-0.26906599541894044</v>
      </c>
      <c r="J1314">
        <f t="shared" si="60"/>
        <v>0.43313640615064292</v>
      </c>
      <c r="K1314">
        <v>1</v>
      </c>
      <c r="L1314">
        <f t="shared" si="61"/>
        <v>-0.83670257483777855</v>
      </c>
    </row>
    <row r="1315" spans="5:12" x14ac:dyDescent="0.3">
      <c r="E1315">
        <v>2596</v>
      </c>
      <c r="F1315">
        <v>1</v>
      </c>
      <c r="G1315">
        <v>14</v>
      </c>
      <c r="H1315">
        <v>3</v>
      </c>
      <c r="I1315">
        <f t="shared" si="62"/>
        <v>0.5380795121190356</v>
      </c>
      <c r="J1315">
        <f t="shared" si="60"/>
        <v>0.63136555032389219</v>
      </c>
      <c r="K1315">
        <v>1</v>
      </c>
      <c r="L1315">
        <f t="shared" si="61"/>
        <v>-0.45987026512613077</v>
      </c>
    </row>
    <row r="1316" spans="5:12" x14ac:dyDescent="0.3">
      <c r="E1316">
        <v>2599</v>
      </c>
      <c r="F1316">
        <v>1</v>
      </c>
      <c r="G1316">
        <v>26</v>
      </c>
      <c r="H1316">
        <v>1</v>
      </c>
      <c r="I1316">
        <f t="shared" si="62"/>
        <v>-0.37386547125879716</v>
      </c>
      <c r="J1316">
        <f t="shared" si="60"/>
        <v>0.40760731868938471</v>
      </c>
      <c r="K1316">
        <v>1</v>
      </c>
      <c r="L1316">
        <f t="shared" si="61"/>
        <v>-0.89745102222709061</v>
      </c>
    </row>
    <row r="1317" spans="5:12" x14ac:dyDescent="0.3">
      <c r="E1317">
        <v>2600</v>
      </c>
      <c r="F1317">
        <v>1</v>
      </c>
      <c r="G1317">
        <v>26</v>
      </c>
      <c r="H1317">
        <v>2</v>
      </c>
      <c r="I1317">
        <f t="shared" si="62"/>
        <v>-7.5092193329665879E-2</v>
      </c>
      <c r="J1317">
        <f t="shared" si="60"/>
        <v>0.48123576821018749</v>
      </c>
      <c r="K1317">
        <v>1</v>
      </c>
      <c r="L1317">
        <f t="shared" si="61"/>
        <v>-0.73139796636767929</v>
      </c>
    </row>
    <row r="1318" spans="5:12" x14ac:dyDescent="0.3">
      <c r="E1318">
        <v>2601</v>
      </c>
      <c r="F1318">
        <v>1</v>
      </c>
      <c r="G1318">
        <v>20</v>
      </c>
      <c r="H1318">
        <v>5</v>
      </c>
      <c r="I1318">
        <f t="shared" si="62"/>
        <v>0.97842685421751296</v>
      </c>
      <c r="J1318">
        <f t="shared" si="60"/>
        <v>0.72679595833457966</v>
      </c>
      <c r="K1318">
        <v>1</v>
      </c>
      <c r="L1318">
        <f t="shared" si="61"/>
        <v>-0.31910950338012373</v>
      </c>
    </row>
    <row r="1319" spans="5:12" x14ac:dyDescent="0.3">
      <c r="E1319">
        <v>2605</v>
      </c>
      <c r="F1319">
        <v>1</v>
      </c>
      <c r="G1319">
        <v>25</v>
      </c>
      <c r="H1319">
        <v>2</v>
      </c>
      <c r="I1319">
        <f t="shared" si="62"/>
        <v>-4.8892324369701701E-2</v>
      </c>
      <c r="J1319">
        <f t="shared" si="60"/>
        <v>0.48777935322390259</v>
      </c>
      <c r="K1319">
        <v>0</v>
      </c>
      <c r="L1319">
        <f t="shared" si="61"/>
        <v>-0.66899979604066184</v>
      </c>
    </row>
    <row r="1320" spans="5:12" x14ac:dyDescent="0.3">
      <c r="E1320">
        <v>2606</v>
      </c>
      <c r="F1320">
        <v>1</v>
      </c>
      <c r="G1320">
        <v>21</v>
      </c>
      <c r="H1320">
        <v>2</v>
      </c>
      <c r="I1320">
        <f t="shared" si="62"/>
        <v>5.5907151470155014E-2</v>
      </c>
      <c r="J1320">
        <f t="shared" si="60"/>
        <v>0.51397314850654552</v>
      </c>
      <c r="K1320">
        <v>0</v>
      </c>
      <c r="L1320">
        <f t="shared" si="61"/>
        <v>-0.72149140662133571</v>
      </c>
    </row>
    <row r="1321" spans="5:12" x14ac:dyDescent="0.3">
      <c r="E1321">
        <v>2608</v>
      </c>
      <c r="F1321">
        <v>1</v>
      </c>
      <c r="G1321">
        <v>22</v>
      </c>
      <c r="H1321">
        <v>1</v>
      </c>
      <c r="I1321">
        <f t="shared" si="62"/>
        <v>-0.26906599541894044</v>
      </c>
      <c r="J1321">
        <f t="shared" si="60"/>
        <v>0.43313640615064292</v>
      </c>
      <c r="K1321">
        <v>0</v>
      </c>
      <c r="L1321">
        <f t="shared" si="61"/>
        <v>-0.56763657941883805</v>
      </c>
    </row>
    <row r="1322" spans="5:12" x14ac:dyDescent="0.3">
      <c r="E1322">
        <v>2609</v>
      </c>
      <c r="F1322">
        <v>1</v>
      </c>
      <c r="G1322">
        <v>19</v>
      </c>
      <c r="H1322">
        <v>2</v>
      </c>
      <c r="I1322">
        <f t="shared" si="62"/>
        <v>0.10830688939008337</v>
      </c>
      <c r="J1322">
        <f t="shared" si="60"/>
        <v>0.52705028500041673</v>
      </c>
      <c r="K1322">
        <v>0</v>
      </c>
      <c r="L1322">
        <f t="shared" si="61"/>
        <v>-0.74876620692471796</v>
      </c>
    </row>
    <row r="1323" spans="5:12" x14ac:dyDescent="0.3">
      <c r="E1323">
        <v>2610</v>
      </c>
      <c r="F1323">
        <v>1</v>
      </c>
      <c r="G1323">
        <v>29</v>
      </c>
      <c r="H1323">
        <v>5</v>
      </c>
      <c r="I1323">
        <f t="shared" si="62"/>
        <v>0.74262803357783524</v>
      </c>
      <c r="J1323">
        <f t="shared" si="60"/>
        <v>0.67757026730550374</v>
      </c>
      <c r="K1323">
        <v>1</v>
      </c>
      <c r="L1323">
        <f t="shared" si="61"/>
        <v>-0.38924201602629066</v>
      </c>
    </row>
    <row r="1324" spans="5:12" x14ac:dyDescent="0.3">
      <c r="E1324">
        <v>2612</v>
      </c>
      <c r="F1324">
        <v>1</v>
      </c>
      <c r="G1324">
        <v>25</v>
      </c>
      <c r="H1324">
        <v>2</v>
      </c>
      <c r="I1324">
        <f t="shared" si="62"/>
        <v>-4.8892324369701701E-2</v>
      </c>
      <c r="J1324">
        <f t="shared" si="60"/>
        <v>0.48777935322390259</v>
      </c>
      <c r="K1324">
        <v>0</v>
      </c>
      <c r="L1324">
        <f t="shared" si="61"/>
        <v>-0.66899979604066184</v>
      </c>
    </row>
    <row r="1325" spans="5:12" x14ac:dyDescent="0.3">
      <c r="E1325">
        <v>2614</v>
      </c>
      <c r="F1325">
        <v>1</v>
      </c>
      <c r="G1325">
        <v>21</v>
      </c>
      <c r="H1325">
        <v>4</v>
      </c>
      <c r="I1325">
        <f t="shared" si="62"/>
        <v>0.65345370732841757</v>
      </c>
      <c r="J1325">
        <f t="shared" si="60"/>
        <v>0.65778832514362162</v>
      </c>
      <c r="K1325">
        <v>0</v>
      </c>
      <c r="L1325">
        <f t="shared" si="61"/>
        <v>-1.0723258010505576</v>
      </c>
    </row>
    <row r="1326" spans="5:12" x14ac:dyDescent="0.3">
      <c r="E1326">
        <v>2616</v>
      </c>
      <c r="F1326">
        <v>1</v>
      </c>
      <c r="G1326">
        <v>12</v>
      </c>
      <c r="H1326">
        <v>3</v>
      </c>
      <c r="I1326">
        <f t="shared" si="62"/>
        <v>0.59047925003896407</v>
      </c>
      <c r="J1326">
        <f t="shared" si="60"/>
        <v>0.64347510035047395</v>
      </c>
      <c r="K1326">
        <v>0</v>
      </c>
      <c r="L1326">
        <f t="shared" si="61"/>
        <v>-1.0313511968276132</v>
      </c>
    </row>
    <row r="1327" spans="5:12" x14ac:dyDescent="0.3">
      <c r="E1327">
        <v>2618</v>
      </c>
      <c r="F1327">
        <v>1</v>
      </c>
      <c r="G1327">
        <v>22</v>
      </c>
      <c r="H1327">
        <v>6</v>
      </c>
      <c r="I1327">
        <f t="shared" si="62"/>
        <v>1.224800394226716</v>
      </c>
      <c r="J1327">
        <f t="shared" si="60"/>
        <v>0.77290722617139118</v>
      </c>
      <c r="K1327">
        <v>1</v>
      </c>
      <c r="L1327">
        <f t="shared" si="61"/>
        <v>-0.25759625548697107</v>
      </c>
    </row>
    <row r="1328" spans="5:12" x14ac:dyDescent="0.3">
      <c r="E1328">
        <v>2620</v>
      </c>
      <c r="F1328">
        <v>1</v>
      </c>
      <c r="G1328">
        <v>30</v>
      </c>
      <c r="H1328">
        <v>5</v>
      </c>
      <c r="I1328">
        <f t="shared" si="62"/>
        <v>0.71642816461787107</v>
      </c>
      <c r="J1328">
        <f t="shared" si="60"/>
        <v>0.67181999018095429</v>
      </c>
      <c r="K1328">
        <v>1</v>
      </c>
      <c r="L1328">
        <f t="shared" si="61"/>
        <v>-0.39776484609756663</v>
      </c>
    </row>
    <row r="1329" spans="5:12" x14ac:dyDescent="0.3">
      <c r="E1329">
        <v>2621</v>
      </c>
      <c r="F1329">
        <v>1</v>
      </c>
      <c r="G1329">
        <v>28</v>
      </c>
      <c r="H1329">
        <v>2</v>
      </c>
      <c r="I1329">
        <f t="shared" si="62"/>
        <v>-0.12749193124959435</v>
      </c>
      <c r="J1329">
        <f t="shared" si="60"/>
        <v>0.46817011959607702</v>
      </c>
      <c r="K1329">
        <v>0</v>
      </c>
      <c r="L1329">
        <f t="shared" si="61"/>
        <v>-0.63143161445583351</v>
      </c>
    </row>
    <row r="1330" spans="5:12" x14ac:dyDescent="0.3">
      <c r="E1330">
        <v>2622</v>
      </c>
      <c r="F1330">
        <v>1</v>
      </c>
      <c r="G1330">
        <v>21</v>
      </c>
      <c r="H1330">
        <v>3</v>
      </c>
      <c r="I1330">
        <f t="shared" si="62"/>
        <v>0.35468042939928635</v>
      </c>
      <c r="J1330">
        <f t="shared" si="60"/>
        <v>0.58775210883622442</v>
      </c>
      <c r="K1330">
        <v>0</v>
      </c>
      <c r="L1330">
        <f t="shared" si="61"/>
        <v>-0.88613043298601457</v>
      </c>
    </row>
    <row r="1331" spans="5:12" x14ac:dyDescent="0.3">
      <c r="E1331">
        <v>2624</v>
      </c>
      <c r="F1331">
        <v>1</v>
      </c>
      <c r="G1331">
        <v>29</v>
      </c>
      <c r="H1331">
        <v>1</v>
      </c>
      <c r="I1331">
        <f t="shared" si="62"/>
        <v>-0.4524650781386898</v>
      </c>
      <c r="J1331">
        <f t="shared" si="60"/>
        <v>0.3887748317375494</v>
      </c>
      <c r="K1331">
        <v>0</v>
      </c>
      <c r="L1331">
        <f t="shared" si="61"/>
        <v>-0.49228986353776172</v>
      </c>
    </row>
    <row r="1332" spans="5:12" x14ac:dyDescent="0.3">
      <c r="E1332">
        <v>2626</v>
      </c>
      <c r="F1332">
        <v>1</v>
      </c>
      <c r="G1332">
        <v>23</v>
      </c>
      <c r="H1332">
        <v>5</v>
      </c>
      <c r="I1332">
        <f t="shared" si="62"/>
        <v>0.89982724733762043</v>
      </c>
      <c r="J1332">
        <f t="shared" si="60"/>
        <v>0.71091400060611132</v>
      </c>
      <c r="K1332">
        <v>1</v>
      </c>
      <c r="L1332">
        <f t="shared" si="61"/>
        <v>-0.34120381204156847</v>
      </c>
    </row>
    <row r="1333" spans="5:12" x14ac:dyDescent="0.3">
      <c r="E1333">
        <v>2628</v>
      </c>
      <c r="F1333">
        <v>1</v>
      </c>
      <c r="G1333">
        <v>26</v>
      </c>
      <c r="H1333">
        <v>5</v>
      </c>
      <c r="I1333">
        <f t="shared" si="62"/>
        <v>0.82122764045772789</v>
      </c>
      <c r="J1333">
        <f t="shared" si="60"/>
        <v>0.69449687194588039</v>
      </c>
      <c r="K1333">
        <v>0</v>
      </c>
      <c r="L1333">
        <f t="shared" si="61"/>
        <v>-1.1857952612932188</v>
      </c>
    </row>
    <row r="1334" spans="5:12" x14ac:dyDescent="0.3">
      <c r="E1334">
        <v>2631</v>
      </c>
      <c r="F1334">
        <v>1</v>
      </c>
      <c r="G1334">
        <v>18</v>
      </c>
      <c r="H1334">
        <v>3</v>
      </c>
      <c r="I1334">
        <f t="shared" si="62"/>
        <v>0.43328003627917894</v>
      </c>
      <c r="J1334">
        <f t="shared" si="60"/>
        <v>0.60665663820499027</v>
      </c>
      <c r="K1334">
        <v>0</v>
      </c>
      <c r="L1334">
        <f t="shared" si="61"/>
        <v>-0.93307235442654823</v>
      </c>
    </row>
    <row r="1335" spans="5:12" x14ac:dyDescent="0.3">
      <c r="E1335">
        <v>2634</v>
      </c>
      <c r="F1335">
        <v>1</v>
      </c>
      <c r="G1335">
        <v>23</v>
      </c>
      <c r="H1335">
        <v>3</v>
      </c>
      <c r="I1335">
        <f t="shared" si="62"/>
        <v>0.30228069147935799</v>
      </c>
      <c r="J1335">
        <f t="shared" si="60"/>
        <v>0.57499995591631936</v>
      </c>
      <c r="K1335">
        <v>0</v>
      </c>
      <c r="L1335">
        <f t="shared" si="61"/>
        <v>-0.85566600633141821</v>
      </c>
    </row>
    <row r="1336" spans="5:12" x14ac:dyDescent="0.3">
      <c r="E1336">
        <v>2635</v>
      </c>
      <c r="F1336">
        <v>1</v>
      </c>
      <c r="G1336">
        <v>24</v>
      </c>
      <c r="H1336">
        <v>3</v>
      </c>
      <c r="I1336">
        <f t="shared" si="62"/>
        <v>0.27608082251939381</v>
      </c>
      <c r="J1336">
        <f t="shared" si="60"/>
        <v>0.56858512463482958</v>
      </c>
      <c r="K1336">
        <v>1</v>
      </c>
      <c r="L1336">
        <f t="shared" si="61"/>
        <v>-0.56460424149537114</v>
      </c>
    </row>
    <row r="1337" spans="5:12" x14ac:dyDescent="0.3">
      <c r="E1337">
        <v>2636</v>
      </c>
      <c r="F1337">
        <v>1</v>
      </c>
      <c r="G1337">
        <v>29</v>
      </c>
      <c r="H1337">
        <v>4</v>
      </c>
      <c r="I1337">
        <f t="shared" si="62"/>
        <v>0.44385475564870402</v>
      </c>
      <c r="J1337">
        <f t="shared" si="60"/>
        <v>0.60917715757178725</v>
      </c>
      <c r="K1337">
        <v>1</v>
      </c>
      <c r="L1337">
        <f t="shared" si="61"/>
        <v>-0.4956461544425334</v>
      </c>
    </row>
    <row r="1338" spans="5:12" x14ac:dyDescent="0.3">
      <c r="E1338">
        <v>2637</v>
      </c>
      <c r="F1338">
        <v>1</v>
      </c>
      <c r="G1338">
        <v>13</v>
      </c>
      <c r="H1338">
        <v>3</v>
      </c>
      <c r="I1338">
        <f t="shared" si="62"/>
        <v>0.56427938107899989</v>
      </c>
      <c r="J1338">
        <f t="shared" si="60"/>
        <v>0.63744212712734172</v>
      </c>
      <c r="K1338">
        <v>1</v>
      </c>
      <c r="L1338">
        <f t="shared" si="61"/>
        <v>-0.45029178704711698</v>
      </c>
    </row>
    <row r="1339" spans="5:12" x14ac:dyDescent="0.3">
      <c r="E1339">
        <v>2639</v>
      </c>
      <c r="F1339">
        <v>1</v>
      </c>
      <c r="G1339">
        <v>29</v>
      </c>
      <c r="H1339">
        <v>4</v>
      </c>
      <c r="I1339">
        <f t="shared" si="62"/>
        <v>0.44385475564870402</v>
      </c>
      <c r="J1339">
        <f t="shared" si="60"/>
        <v>0.60917715757178725</v>
      </c>
      <c r="K1339">
        <v>1</v>
      </c>
      <c r="L1339">
        <f t="shared" si="61"/>
        <v>-0.4956461544425334</v>
      </c>
    </row>
    <row r="1340" spans="5:12" x14ac:dyDescent="0.3">
      <c r="E1340">
        <v>2645</v>
      </c>
      <c r="F1340">
        <v>1</v>
      </c>
      <c r="G1340">
        <v>20</v>
      </c>
      <c r="H1340">
        <v>7</v>
      </c>
      <c r="I1340">
        <f t="shared" si="62"/>
        <v>1.5759734100757754</v>
      </c>
      <c r="J1340">
        <f t="shared" si="60"/>
        <v>0.82863349849889212</v>
      </c>
      <c r="K1340">
        <v>0</v>
      </c>
      <c r="L1340">
        <f t="shared" si="61"/>
        <v>-1.7639507324030557</v>
      </c>
    </row>
    <row r="1341" spans="5:12" x14ac:dyDescent="0.3">
      <c r="E1341">
        <v>2646</v>
      </c>
      <c r="F1341">
        <v>1</v>
      </c>
      <c r="G1341">
        <v>22</v>
      </c>
      <c r="H1341">
        <v>3</v>
      </c>
      <c r="I1341">
        <f t="shared" si="62"/>
        <v>0.32848056043932217</v>
      </c>
      <c r="J1341">
        <f t="shared" si="60"/>
        <v>0.58138962792863169</v>
      </c>
      <c r="K1341">
        <v>1</v>
      </c>
      <c r="L1341">
        <f t="shared" si="61"/>
        <v>-0.54233413083652793</v>
      </c>
    </row>
    <row r="1342" spans="5:12" x14ac:dyDescent="0.3">
      <c r="E1342">
        <v>2647</v>
      </c>
      <c r="F1342">
        <v>1</v>
      </c>
      <c r="G1342">
        <v>12</v>
      </c>
      <c r="H1342">
        <v>2</v>
      </c>
      <c r="I1342">
        <f t="shared" si="62"/>
        <v>0.29170597210983273</v>
      </c>
      <c r="J1342">
        <f t="shared" si="60"/>
        <v>0.5724137317573329</v>
      </c>
      <c r="K1342">
        <v>1</v>
      </c>
      <c r="L1342">
        <f t="shared" si="61"/>
        <v>-0.55789324179490662</v>
      </c>
    </row>
    <row r="1343" spans="5:12" x14ac:dyDescent="0.3">
      <c r="E1343">
        <v>2648</v>
      </c>
      <c r="F1343">
        <v>1</v>
      </c>
      <c r="G1343">
        <v>21</v>
      </c>
      <c r="H1343">
        <v>6</v>
      </c>
      <c r="I1343">
        <f t="shared" si="62"/>
        <v>1.2510002631866803</v>
      </c>
      <c r="J1343">
        <f t="shared" si="60"/>
        <v>0.77747296349224326</v>
      </c>
      <c r="K1343">
        <v>1</v>
      </c>
      <c r="L1343">
        <f t="shared" si="61"/>
        <v>-0.25170640917678205</v>
      </c>
    </row>
    <row r="1344" spans="5:12" x14ac:dyDescent="0.3">
      <c r="E1344">
        <v>2651</v>
      </c>
      <c r="F1344">
        <v>1</v>
      </c>
      <c r="G1344">
        <v>23</v>
      </c>
      <c r="H1344">
        <v>4</v>
      </c>
      <c r="I1344">
        <f t="shared" si="62"/>
        <v>0.60105396940848921</v>
      </c>
      <c r="J1344">
        <f t="shared" si="60"/>
        <v>0.64589740078187974</v>
      </c>
      <c r="K1344">
        <v>1</v>
      </c>
      <c r="L1344">
        <f t="shared" si="61"/>
        <v>-0.43711461013220687</v>
      </c>
    </row>
    <row r="1345" spans="5:12" x14ac:dyDescent="0.3">
      <c r="E1345">
        <v>2652</v>
      </c>
      <c r="F1345">
        <v>1</v>
      </c>
      <c r="G1345">
        <v>22</v>
      </c>
      <c r="H1345">
        <v>2</v>
      </c>
      <c r="I1345">
        <f t="shared" si="62"/>
        <v>2.9707282510190836E-2</v>
      </c>
      <c r="J1345">
        <f t="shared" si="60"/>
        <v>0.50742627448097111</v>
      </c>
      <c r="K1345">
        <v>0</v>
      </c>
      <c r="L1345">
        <f t="shared" si="61"/>
        <v>-0.7081111330880564</v>
      </c>
    </row>
    <row r="1346" spans="5:12" x14ac:dyDescent="0.3">
      <c r="E1346">
        <v>2658</v>
      </c>
      <c r="F1346">
        <v>1</v>
      </c>
      <c r="G1346">
        <v>28</v>
      </c>
      <c r="H1346">
        <v>6</v>
      </c>
      <c r="I1346">
        <f t="shared" si="62"/>
        <v>1.067601180466931</v>
      </c>
      <c r="J1346">
        <f t="shared" si="60"/>
        <v>0.74414045907829152</v>
      </c>
      <c r="K1346">
        <v>0</v>
      </c>
      <c r="L1346">
        <f t="shared" si="61"/>
        <v>-1.3631266533506676</v>
      </c>
    </row>
    <row r="1347" spans="5:12" x14ac:dyDescent="0.3">
      <c r="E1347">
        <v>2660</v>
      </c>
      <c r="F1347">
        <v>1</v>
      </c>
      <c r="G1347">
        <v>27</v>
      </c>
      <c r="H1347">
        <v>4</v>
      </c>
      <c r="I1347">
        <f t="shared" si="62"/>
        <v>0.49625449356863238</v>
      </c>
      <c r="J1347">
        <f t="shared" si="60"/>
        <v>0.62157872040419915</v>
      </c>
      <c r="K1347">
        <v>1</v>
      </c>
      <c r="L1347">
        <f t="shared" si="61"/>
        <v>-0.47549271409866006</v>
      </c>
    </row>
    <row r="1348" spans="5:12" x14ac:dyDescent="0.3">
      <c r="E1348">
        <v>2663</v>
      </c>
      <c r="F1348">
        <v>1</v>
      </c>
      <c r="G1348">
        <v>24</v>
      </c>
      <c r="H1348">
        <v>2</v>
      </c>
      <c r="I1348">
        <f t="shared" si="62"/>
        <v>-2.2692455409737522E-2</v>
      </c>
      <c r="J1348">
        <f t="shared" si="60"/>
        <v>0.49432712958136177</v>
      </c>
      <c r="K1348">
        <v>0</v>
      </c>
      <c r="L1348">
        <f t="shared" si="61"/>
        <v>-0.68186531991559074</v>
      </c>
    </row>
    <row r="1349" spans="5:12" x14ac:dyDescent="0.3">
      <c r="E1349">
        <v>2668</v>
      </c>
      <c r="F1349">
        <v>1</v>
      </c>
      <c r="G1349">
        <v>23</v>
      </c>
      <c r="H1349">
        <v>3</v>
      </c>
      <c r="I1349">
        <f t="shared" si="62"/>
        <v>0.30228069147935799</v>
      </c>
      <c r="J1349">
        <f t="shared" si="60"/>
        <v>0.57499995591631936</v>
      </c>
      <c r="K1349">
        <v>0</v>
      </c>
      <c r="L1349">
        <f t="shared" si="61"/>
        <v>-0.85566600633141821</v>
      </c>
    </row>
    <row r="1350" spans="5:12" x14ac:dyDescent="0.3">
      <c r="E1350">
        <v>2672</v>
      </c>
      <c r="F1350">
        <v>1</v>
      </c>
      <c r="G1350">
        <v>20</v>
      </c>
      <c r="H1350">
        <v>4</v>
      </c>
      <c r="I1350">
        <f t="shared" si="62"/>
        <v>0.67965357628838174</v>
      </c>
      <c r="J1350">
        <f t="shared" si="60"/>
        <v>0.66366137483603294</v>
      </c>
      <c r="K1350">
        <v>1</v>
      </c>
      <c r="L1350">
        <f t="shared" si="61"/>
        <v>-0.40998323724511332</v>
      </c>
    </row>
    <row r="1351" spans="5:12" x14ac:dyDescent="0.3">
      <c r="E1351">
        <v>2675</v>
      </c>
      <c r="F1351">
        <v>1</v>
      </c>
      <c r="G1351">
        <v>24</v>
      </c>
      <c r="H1351">
        <v>6</v>
      </c>
      <c r="I1351">
        <f t="shared" si="62"/>
        <v>1.1724006563067877</v>
      </c>
      <c r="J1351">
        <f t="shared" si="60"/>
        <v>0.76357867148146441</v>
      </c>
      <c r="K1351">
        <v>1</v>
      </c>
      <c r="L1351">
        <f t="shared" si="61"/>
        <v>-0.26973911905355424</v>
      </c>
    </row>
    <row r="1352" spans="5:12" x14ac:dyDescent="0.3">
      <c r="E1352">
        <v>2676</v>
      </c>
      <c r="F1352">
        <v>1</v>
      </c>
      <c r="G1352">
        <v>20</v>
      </c>
      <c r="H1352">
        <v>2</v>
      </c>
      <c r="I1352">
        <f t="shared" si="62"/>
        <v>8.2107020430119193E-2</v>
      </c>
      <c r="J1352">
        <f t="shared" si="60"/>
        <v>0.52051523100911756</v>
      </c>
      <c r="K1352">
        <v>1</v>
      </c>
      <c r="L1352">
        <f t="shared" si="61"/>
        <v>-0.65293612908988963</v>
      </c>
    </row>
    <row r="1353" spans="5:12" x14ac:dyDescent="0.3">
      <c r="E1353">
        <v>2678</v>
      </c>
      <c r="F1353">
        <v>1</v>
      </c>
      <c r="G1353">
        <v>26</v>
      </c>
      <c r="H1353">
        <v>1</v>
      </c>
      <c r="I1353">
        <f t="shared" si="62"/>
        <v>-0.37386547125879716</v>
      </c>
      <c r="J1353">
        <f t="shared" si="60"/>
        <v>0.40760731868938471</v>
      </c>
      <c r="K1353">
        <v>0</v>
      </c>
      <c r="L1353">
        <f t="shared" si="61"/>
        <v>-0.52358555096829373</v>
      </c>
    </row>
    <row r="1354" spans="5:12" x14ac:dyDescent="0.3">
      <c r="E1354">
        <v>2680</v>
      </c>
      <c r="F1354">
        <v>1</v>
      </c>
      <c r="G1354">
        <v>28</v>
      </c>
      <c r="H1354">
        <v>1</v>
      </c>
      <c r="I1354">
        <f t="shared" si="62"/>
        <v>-0.42626520917872562</v>
      </c>
      <c r="J1354">
        <f t="shared" si="60"/>
        <v>0.39501851687782935</v>
      </c>
      <c r="K1354">
        <v>1</v>
      </c>
      <c r="L1354">
        <f t="shared" si="61"/>
        <v>-0.92882263700804246</v>
      </c>
    </row>
    <row r="1355" spans="5:12" x14ac:dyDescent="0.3">
      <c r="E1355">
        <v>2681</v>
      </c>
      <c r="F1355">
        <v>1</v>
      </c>
      <c r="G1355">
        <v>18</v>
      </c>
      <c r="H1355">
        <v>3</v>
      </c>
      <c r="I1355">
        <f t="shared" si="62"/>
        <v>0.43328003627917894</v>
      </c>
      <c r="J1355">
        <f t="shared" si="60"/>
        <v>0.60665663820499027</v>
      </c>
      <c r="K1355">
        <v>1</v>
      </c>
      <c r="L1355">
        <f t="shared" si="61"/>
        <v>-0.49979231814736952</v>
      </c>
    </row>
    <row r="1356" spans="5:12" x14ac:dyDescent="0.3">
      <c r="E1356">
        <v>2682</v>
      </c>
      <c r="F1356">
        <v>1</v>
      </c>
      <c r="G1356">
        <v>24</v>
      </c>
      <c r="H1356">
        <v>5</v>
      </c>
      <c r="I1356">
        <f t="shared" si="62"/>
        <v>0.87362737837765625</v>
      </c>
      <c r="J1356">
        <f t="shared" ref="J1356:J1419" si="63">EXP(I1356)/(1+EXP(I1356))</f>
        <v>0.7054999190064476</v>
      </c>
      <c r="K1356">
        <v>1</v>
      </c>
      <c r="L1356">
        <f t="shared" ref="L1356:L1419" si="64">IF(K1356=1,LN(J1356),LN(1-J1356))</f>
        <v>-0.34884862249232584</v>
      </c>
    </row>
    <row r="1357" spans="5:12" x14ac:dyDescent="0.3">
      <c r="E1357">
        <v>2687</v>
      </c>
      <c r="F1357">
        <v>1</v>
      </c>
      <c r="G1357">
        <v>20</v>
      </c>
      <c r="H1357">
        <v>5</v>
      </c>
      <c r="I1357">
        <f t="shared" ref="I1357:I1420" si="65">$H$5+$H$6*G1357+H1357*$H$7</f>
        <v>0.97842685421751296</v>
      </c>
      <c r="J1357">
        <f t="shared" si="63"/>
        <v>0.72679595833457966</v>
      </c>
      <c r="K1357">
        <v>1</v>
      </c>
      <c r="L1357">
        <f t="shared" si="64"/>
        <v>-0.31910950338012373</v>
      </c>
    </row>
    <row r="1358" spans="5:12" x14ac:dyDescent="0.3">
      <c r="E1358">
        <v>2688</v>
      </c>
      <c r="F1358">
        <v>1</v>
      </c>
      <c r="G1358">
        <v>17</v>
      </c>
      <c r="H1358">
        <v>5</v>
      </c>
      <c r="I1358">
        <f t="shared" si="65"/>
        <v>1.0570264610974056</v>
      </c>
      <c r="J1358">
        <f t="shared" si="63"/>
        <v>0.7421218882028493</v>
      </c>
      <c r="K1358">
        <v>1</v>
      </c>
      <c r="L1358">
        <f t="shared" si="64"/>
        <v>-0.29824177949040448</v>
      </c>
    </row>
    <row r="1359" spans="5:12" x14ac:dyDescent="0.3">
      <c r="E1359">
        <v>2692</v>
      </c>
      <c r="F1359">
        <v>1</v>
      </c>
      <c r="G1359">
        <v>21</v>
      </c>
      <c r="H1359">
        <v>3</v>
      </c>
      <c r="I1359">
        <f t="shared" si="65"/>
        <v>0.35468042939928635</v>
      </c>
      <c r="J1359">
        <f t="shared" si="63"/>
        <v>0.58775210883622442</v>
      </c>
      <c r="K1359">
        <v>1</v>
      </c>
      <c r="L1359">
        <f t="shared" si="64"/>
        <v>-0.53145000358672856</v>
      </c>
    </row>
    <row r="1360" spans="5:12" x14ac:dyDescent="0.3">
      <c r="E1360">
        <v>2693</v>
      </c>
      <c r="F1360">
        <v>1</v>
      </c>
      <c r="G1360">
        <v>32</v>
      </c>
      <c r="H1360">
        <v>5</v>
      </c>
      <c r="I1360">
        <f t="shared" si="65"/>
        <v>0.66402842669794271</v>
      </c>
      <c r="J1360">
        <f t="shared" si="63"/>
        <v>0.66016473720450108</v>
      </c>
      <c r="K1360">
        <v>1</v>
      </c>
      <c r="L1360">
        <f t="shared" si="64"/>
        <v>-0.41526587328201719</v>
      </c>
    </row>
    <row r="1361" spans="5:12" x14ac:dyDescent="0.3">
      <c r="E1361">
        <v>2694</v>
      </c>
      <c r="F1361">
        <v>1</v>
      </c>
      <c r="G1361">
        <v>28</v>
      </c>
      <c r="H1361">
        <v>3</v>
      </c>
      <c r="I1361">
        <f t="shared" si="65"/>
        <v>0.17128134667953698</v>
      </c>
      <c r="J1361">
        <f t="shared" si="63"/>
        <v>0.54271595679397899</v>
      </c>
      <c r="K1361">
        <v>0</v>
      </c>
      <c r="L1361">
        <f t="shared" si="64"/>
        <v>-0.78245054241911072</v>
      </c>
    </row>
    <row r="1362" spans="5:12" x14ac:dyDescent="0.3">
      <c r="E1362">
        <v>2695</v>
      </c>
      <c r="F1362">
        <v>1</v>
      </c>
      <c r="G1362">
        <v>26</v>
      </c>
      <c r="H1362">
        <v>3</v>
      </c>
      <c r="I1362">
        <f t="shared" si="65"/>
        <v>0.22368108459946545</v>
      </c>
      <c r="J1362">
        <f t="shared" si="63"/>
        <v>0.55568827585690306</v>
      </c>
      <c r="K1362">
        <v>1</v>
      </c>
      <c r="L1362">
        <f t="shared" si="64"/>
        <v>-0.58754779689092862</v>
      </c>
    </row>
    <row r="1363" spans="5:12" x14ac:dyDescent="0.3">
      <c r="E1363">
        <v>2697</v>
      </c>
      <c r="F1363">
        <v>1</v>
      </c>
      <c r="G1363">
        <v>17</v>
      </c>
      <c r="H1363">
        <v>3</v>
      </c>
      <c r="I1363">
        <f t="shared" si="65"/>
        <v>0.45947990523914312</v>
      </c>
      <c r="J1363">
        <f t="shared" si="63"/>
        <v>0.61289078795577134</v>
      </c>
      <c r="K1363">
        <v>1</v>
      </c>
      <c r="L1363">
        <f t="shared" si="64"/>
        <v>-0.48956851885993874</v>
      </c>
    </row>
    <row r="1364" spans="5:12" x14ac:dyDescent="0.3">
      <c r="E1364">
        <v>2698</v>
      </c>
      <c r="F1364">
        <v>1</v>
      </c>
      <c r="G1364">
        <v>19</v>
      </c>
      <c r="H1364">
        <v>0</v>
      </c>
      <c r="I1364">
        <f t="shared" si="65"/>
        <v>-0.48923966646817918</v>
      </c>
      <c r="J1364">
        <f t="shared" si="63"/>
        <v>0.38007269915644343</v>
      </c>
      <c r="K1364">
        <v>0</v>
      </c>
      <c r="L1364">
        <f t="shared" si="64"/>
        <v>-0.47815306452204548</v>
      </c>
    </row>
    <row r="1365" spans="5:12" x14ac:dyDescent="0.3">
      <c r="E1365">
        <v>2700</v>
      </c>
      <c r="F1365">
        <v>1</v>
      </c>
      <c r="G1365">
        <v>21</v>
      </c>
      <c r="H1365">
        <v>2</v>
      </c>
      <c r="I1365">
        <f t="shared" si="65"/>
        <v>5.5907151470155014E-2</v>
      </c>
      <c r="J1365">
        <f t="shared" si="63"/>
        <v>0.51397314850654552</v>
      </c>
      <c r="K1365">
        <v>1</v>
      </c>
      <c r="L1365">
        <f t="shared" si="64"/>
        <v>-0.66558425515118091</v>
      </c>
    </row>
    <row r="1366" spans="5:12" x14ac:dyDescent="0.3">
      <c r="E1366">
        <v>2701</v>
      </c>
      <c r="F1366">
        <v>1</v>
      </c>
      <c r="G1366">
        <v>26</v>
      </c>
      <c r="H1366">
        <v>4</v>
      </c>
      <c r="I1366">
        <f t="shared" si="65"/>
        <v>0.52245436252859667</v>
      </c>
      <c r="J1366">
        <f t="shared" si="63"/>
        <v>0.62772149902892471</v>
      </c>
      <c r="K1366">
        <v>0</v>
      </c>
      <c r="L1366">
        <f t="shared" si="64"/>
        <v>-0.9881130462895944</v>
      </c>
    </row>
    <row r="1367" spans="5:12" x14ac:dyDescent="0.3">
      <c r="E1367">
        <v>2702</v>
      </c>
      <c r="F1367">
        <v>1</v>
      </c>
      <c r="G1367">
        <v>19</v>
      </c>
      <c r="H1367">
        <v>2</v>
      </c>
      <c r="I1367">
        <f t="shared" si="65"/>
        <v>0.10830688939008337</v>
      </c>
      <c r="J1367">
        <f t="shared" si="63"/>
        <v>0.52705028500041673</v>
      </c>
      <c r="K1367">
        <v>0</v>
      </c>
      <c r="L1367">
        <f t="shared" si="64"/>
        <v>-0.74876620692471796</v>
      </c>
    </row>
    <row r="1368" spans="5:12" x14ac:dyDescent="0.3">
      <c r="E1368">
        <v>2706</v>
      </c>
      <c r="F1368">
        <v>1</v>
      </c>
      <c r="G1368">
        <v>17</v>
      </c>
      <c r="H1368">
        <v>5</v>
      </c>
      <c r="I1368">
        <f t="shared" si="65"/>
        <v>1.0570264610974056</v>
      </c>
      <c r="J1368">
        <f t="shared" si="63"/>
        <v>0.7421218882028493</v>
      </c>
      <c r="K1368">
        <v>1</v>
      </c>
      <c r="L1368">
        <f t="shared" si="64"/>
        <v>-0.29824177949040448</v>
      </c>
    </row>
    <row r="1369" spans="5:12" x14ac:dyDescent="0.3">
      <c r="E1369">
        <v>2707</v>
      </c>
      <c r="F1369">
        <v>1</v>
      </c>
      <c r="G1369">
        <v>30</v>
      </c>
      <c r="H1369">
        <v>1</v>
      </c>
      <c r="I1369">
        <f t="shared" si="65"/>
        <v>-0.47866494709865398</v>
      </c>
      <c r="J1369">
        <f t="shared" si="63"/>
        <v>0.38256742805100497</v>
      </c>
      <c r="K1369">
        <v>0</v>
      </c>
      <c r="L1369">
        <f t="shared" si="64"/>
        <v>-0.48218541166653689</v>
      </c>
    </row>
    <row r="1370" spans="5:12" x14ac:dyDescent="0.3">
      <c r="E1370">
        <v>2709</v>
      </c>
      <c r="F1370">
        <v>1</v>
      </c>
      <c r="G1370">
        <v>22</v>
      </c>
      <c r="H1370">
        <v>3</v>
      </c>
      <c r="I1370">
        <f t="shared" si="65"/>
        <v>0.32848056043932217</v>
      </c>
      <c r="J1370">
        <f t="shared" si="63"/>
        <v>0.58138962792863169</v>
      </c>
      <c r="K1370">
        <v>1</v>
      </c>
      <c r="L1370">
        <f t="shared" si="64"/>
        <v>-0.54233413083652793</v>
      </c>
    </row>
    <row r="1371" spans="5:12" x14ac:dyDescent="0.3">
      <c r="E1371">
        <v>2711</v>
      </c>
      <c r="F1371">
        <v>1</v>
      </c>
      <c r="G1371">
        <v>20</v>
      </c>
      <c r="H1371">
        <v>5</v>
      </c>
      <c r="I1371">
        <f t="shared" si="65"/>
        <v>0.97842685421751296</v>
      </c>
      <c r="J1371">
        <f t="shared" si="63"/>
        <v>0.72679595833457966</v>
      </c>
      <c r="K1371">
        <v>1</v>
      </c>
      <c r="L1371">
        <f t="shared" si="64"/>
        <v>-0.31910950338012373</v>
      </c>
    </row>
    <row r="1372" spans="5:12" x14ac:dyDescent="0.3">
      <c r="E1372">
        <v>2712</v>
      </c>
      <c r="F1372">
        <v>1</v>
      </c>
      <c r="G1372">
        <v>28</v>
      </c>
      <c r="H1372">
        <v>7</v>
      </c>
      <c r="I1372">
        <f t="shared" si="65"/>
        <v>1.366374458396062</v>
      </c>
      <c r="J1372">
        <f t="shared" si="63"/>
        <v>0.79679376119425471</v>
      </c>
      <c r="K1372">
        <v>1</v>
      </c>
      <c r="L1372">
        <f t="shared" si="64"/>
        <v>-0.22715940256888939</v>
      </c>
    </row>
    <row r="1373" spans="5:12" x14ac:dyDescent="0.3">
      <c r="E1373">
        <v>2713</v>
      </c>
      <c r="F1373">
        <v>1</v>
      </c>
      <c r="G1373">
        <v>31</v>
      </c>
      <c r="H1373">
        <v>4</v>
      </c>
      <c r="I1373">
        <f t="shared" si="65"/>
        <v>0.39145501772877567</v>
      </c>
      <c r="J1373">
        <f t="shared" si="63"/>
        <v>0.59663291606875546</v>
      </c>
      <c r="K1373">
        <v>1</v>
      </c>
      <c r="L1373">
        <f t="shared" si="64"/>
        <v>-0.51645323566321588</v>
      </c>
    </row>
    <row r="1374" spans="5:12" x14ac:dyDescent="0.3">
      <c r="E1374">
        <v>2714</v>
      </c>
      <c r="F1374">
        <v>1</v>
      </c>
      <c r="G1374">
        <v>23</v>
      </c>
      <c r="H1374">
        <v>2</v>
      </c>
      <c r="I1374">
        <f t="shared" si="65"/>
        <v>3.5074135502266568E-3</v>
      </c>
      <c r="J1374">
        <f t="shared" si="63"/>
        <v>0.50087685248864056</v>
      </c>
      <c r="K1374">
        <v>1</v>
      </c>
      <c r="L1374">
        <f t="shared" si="64"/>
        <v>-0.69139501152777039</v>
      </c>
    </row>
    <row r="1375" spans="5:12" x14ac:dyDescent="0.3">
      <c r="E1375">
        <v>2715</v>
      </c>
      <c r="F1375">
        <v>1</v>
      </c>
      <c r="G1375">
        <v>21</v>
      </c>
      <c r="H1375">
        <v>7</v>
      </c>
      <c r="I1375">
        <f t="shared" si="65"/>
        <v>1.5497735411158113</v>
      </c>
      <c r="J1375">
        <f t="shared" si="63"/>
        <v>0.82488102173105915</v>
      </c>
      <c r="K1375">
        <v>1</v>
      </c>
      <c r="L1375">
        <f t="shared" si="64"/>
        <v>-0.19251611913116004</v>
      </c>
    </row>
    <row r="1376" spans="5:12" x14ac:dyDescent="0.3">
      <c r="E1376">
        <v>2717</v>
      </c>
      <c r="F1376">
        <v>1</v>
      </c>
      <c r="G1376">
        <v>21</v>
      </c>
      <c r="H1376">
        <v>1</v>
      </c>
      <c r="I1376">
        <f t="shared" si="65"/>
        <v>-0.24286612645897626</v>
      </c>
      <c r="J1376">
        <f t="shared" si="63"/>
        <v>0.43958016026795405</v>
      </c>
      <c r="K1376">
        <v>0</v>
      </c>
      <c r="L1376">
        <f t="shared" si="64"/>
        <v>-0.57906906234072852</v>
      </c>
    </row>
    <row r="1377" spans="5:12" x14ac:dyDescent="0.3">
      <c r="E1377">
        <v>2718</v>
      </c>
      <c r="F1377">
        <v>1</v>
      </c>
      <c r="G1377">
        <v>23</v>
      </c>
      <c r="H1377">
        <v>3</v>
      </c>
      <c r="I1377">
        <f t="shared" si="65"/>
        <v>0.30228069147935799</v>
      </c>
      <c r="J1377">
        <f t="shared" si="63"/>
        <v>0.57499995591631936</v>
      </c>
      <c r="K1377">
        <v>0</v>
      </c>
      <c r="L1377">
        <f t="shared" si="64"/>
        <v>-0.85566600633141821</v>
      </c>
    </row>
    <row r="1378" spans="5:12" x14ac:dyDescent="0.3">
      <c r="E1378">
        <v>2719</v>
      </c>
      <c r="F1378">
        <v>1</v>
      </c>
      <c r="G1378">
        <v>16</v>
      </c>
      <c r="H1378">
        <v>2</v>
      </c>
      <c r="I1378">
        <f t="shared" si="65"/>
        <v>0.18690649626997596</v>
      </c>
      <c r="J1378">
        <f t="shared" si="63"/>
        <v>0.54659106845853811</v>
      </c>
      <c r="K1378">
        <v>1</v>
      </c>
      <c r="L1378">
        <f t="shared" si="64"/>
        <v>-0.6040543457999773</v>
      </c>
    </row>
    <row r="1379" spans="5:12" x14ac:dyDescent="0.3">
      <c r="E1379">
        <v>2721</v>
      </c>
      <c r="F1379">
        <v>1</v>
      </c>
      <c r="G1379">
        <v>25</v>
      </c>
      <c r="H1379">
        <v>4</v>
      </c>
      <c r="I1379">
        <f t="shared" si="65"/>
        <v>0.54865423148856085</v>
      </c>
      <c r="J1379">
        <f t="shared" si="63"/>
        <v>0.63382330610501603</v>
      </c>
      <c r="K1379">
        <v>1</v>
      </c>
      <c r="L1379">
        <f t="shared" si="64"/>
        <v>-0.45598506038337872</v>
      </c>
    </row>
    <row r="1380" spans="5:12" x14ac:dyDescent="0.3">
      <c r="E1380">
        <v>2722</v>
      </c>
      <c r="F1380">
        <v>1</v>
      </c>
      <c r="G1380">
        <v>23</v>
      </c>
      <c r="H1380">
        <v>3</v>
      </c>
      <c r="I1380">
        <f t="shared" si="65"/>
        <v>0.30228069147935799</v>
      </c>
      <c r="J1380">
        <f t="shared" si="63"/>
        <v>0.57499995591631936</v>
      </c>
      <c r="K1380">
        <v>0</v>
      </c>
      <c r="L1380">
        <f t="shared" si="64"/>
        <v>-0.85566600633141821</v>
      </c>
    </row>
    <row r="1381" spans="5:12" x14ac:dyDescent="0.3">
      <c r="E1381">
        <v>2723</v>
      </c>
      <c r="F1381">
        <v>1</v>
      </c>
      <c r="G1381">
        <v>21</v>
      </c>
      <c r="H1381">
        <v>2</v>
      </c>
      <c r="I1381">
        <f t="shared" si="65"/>
        <v>5.5907151470155014E-2</v>
      </c>
      <c r="J1381">
        <f t="shared" si="63"/>
        <v>0.51397314850654552</v>
      </c>
      <c r="K1381">
        <v>1</v>
      </c>
      <c r="L1381">
        <f t="shared" si="64"/>
        <v>-0.66558425515118091</v>
      </c>
    </row>
    <row r="1382" spans="5:12" x14ac:dyDescent="0.3">
      <c r="E1382">
        <v>2725</v>
      </c>
      <c r="F1382">
        <v>1</v>
      </c>
      <c r="G1382">
        <v>17</v>
      </c>
      <c r="H1382">
        <v>1</v>
      </c>
      <c r="I1382">
        <f t="shared" si="65"/>
        <v>-0.13806665061911949</v>
      </c>
      <c r="J1382">
        <f t="shared" si="63"/>
        <v>0.4655380638948694</v>
      </c>
      <c r="K1382">
        <v>1</v>
      </c>
      <c r="L1382">
        <f t="shared" si="64"/>
        <v>-0.76456141569420211</v>
      </c>
    </row>
    <row r="1383" spans="5:12" x14ac:dyDescent="0.3">
      <c r="E1383">
        <v>2727</v>
      </c>
      <c r="F1383">
        <v>1</v>
      </c>
      <c r="G1383">
        <v>24</v>
      </c>
      <c r="H1383">
        <v>5</v>
      </c>
      <c r="I1383">
        <f t="shared" si="65"/>
        <v>0.87362737837765625</v>
      </c>
      <c r="J1383">
        <f t="shared" si="63"/>
        <v>0.7054999190064476</v>
      </c>
      <c r="K1383">
        <v>1</v>
      </c>
      <c r="L1383">
        <f t="shared" si="64"/>
        <v>-0.34884862249232584</v>
      </c>
    </row>
    <row r="1384" spans="5:12" x14ac:dyDescent="0.3">
      <c r="E1384">
        <v>2729</v>
      </c>
      <c r="F1384">
        <v>1</v>
      </c>
      <c r="G1384">
        <v>25</v>
      </c>
      <c r="H1384">
        <v>2</v>
      </c>
      <c r="I1384">
        <f t="shared" si="65"/>
        <v>-4.8892324369701701E-2</v>
      </c>
      <c r="J1384">
        <f t="shared" si="63"/>
        <v>0.48777935322390259</v>
      </c>
      <c r="K1384">
        <v>1</v>
      </c>
      <c r="L1384">
        <f t="shared" si="64"/>
        <v>-0.71789212041036365</v>
      </c>
    </row>
    <row r="1385" spans="5:12" x14ac:dyDescent="0.3">
      <c r="E1385">
        <v>2732</v>
      </c>
      <c r="F1385">
        <v>1</v>
      </c>
      <c r="G1385">
        <v>22</v>
      </c>
      <c r="H1385">
        <v>2</v>
      </c>
      <c r="I1385">
        <f t="shared" si="65"/>
        <v>2.9707282510190836E-2</v>
      </c>
      <c r="J1385">
        <f t="shared" si="63"/>
        <v>0.50742627448097111</v>
      </c>
      <c r="K1385">
        <v>0</v>
      </c>
      <c r="L1385">
        <f t="shared" si="64"/>
        <v>-0.7081111330880564</v>
      </c>
    </row>
    <row r="1386" spans="5:12" x14ac:dyDescent="0.3">
      <c r="E1386">
        <v>2733</v>
      </c>
      <c r="F1386">
        <v>1</v>
      </c>
      <c r="G1386">
        <v>21</v>
      </c>
      <c r="H1386">
        <v>2</v>
      </c>
      <c r="I1386">
        <f t="shared" si="65"/>
        <v>5.5907151470155014E-2</v>
      </c>
      <c r="J1386">
        <f t="shared" si="63"/>
        <v>0.51397314850654552</v>
      </c>
      <c r="K1386">
        <v>1</v>
      </c>
      <c r="L1386">
        <f t="shared" si="64"/>
        <v>-0.66558425515118091</v>
      </c>
    </row>
    <row r="1387" spans="5:12" x14ac:dyDescent="0.3">
      <c r="E1387">
        <v>2736</v>
      </c>
      <c r="F1387">
        <v>1</v>
      </c>
      <c r="G1387">
        <v>21</v>
      </c>
      <c r="H1387">
        <v>5</v>
      </c>
      <c r="I1387">
        <f t="shared" si="65"/>
        <v>0.95222698525754879</v>
      </c>
      <c r="J1387">
        <f t="shared" si="63"/>
        <v>0.72156282213382228</v>
      </c>
      <c r="K1387">
        <v>0</v>
      </c>
      <c r="L1387">
        <f t="shared" si="64"/>
        <v>-1.2785628182517197</v>
      </c>
    </row>
    <row r="1388" spans="5:12" x14ac:dyDescent="0.3">
      <c r="E1388">
        <v>2738</v>
      </c>
      <c r="F1388">
        <v>1</v>
      </c>
      <c r="G1388">
        <v>23</v>
      </c>
      <c r="H1388">
        <v>3</v>
      </c>
      <c r="I1388">
        <f t="shared" si="65"/>
        <v>0.30228069147935799</v>
      </c>
      <c r="J1388">
        <f t="shared" si="63"/>
        <v>0.57499995591631936</v>
      </c>
      <c r="K1388">
        <v>1</v>
      </c>
      <c r="L1388">
        <f t="shared" si="64"/>
        <v>-0.55338531485206022</v>
      </c>
    </row>
    <row r="1389" spans="5:12" x14ac:dyDescent="0.3">
      <c r="E1389">
        <v>2739</v>
      </c>
      <c r="F1389">
        <v>1</v>
      </c>
      <c r="G1389">
        <v>20</v>
      </c>
      <c r="H1389">
        <v>6</v>
      </c>
      <c r="I1389">
        <f t="shared" si="65"/>
        <v>1.2772001321466444</v>
      </c>
      <c r="J1389">
        <f t="shared" si="63"/>
        <v>0.78197280007894421</v>
      </c>
      <c r="K1389">
        <v>1</v>
      </c>
      <c r="L1389">
        <f t="shared" si="64"/>
        <v>-0.24593532154949541</v>
      </c>
    </row>
    <row r="1390" spans="5:12" x14ac:dyDescent="0.3">
      <c r="E1390">
        <v>2740</v>
      </c>
      <c r="F1390">
        <v>1</v>
      </c>
      <c r="G1390">
        <v>23</v>
      </c>
      <c r="H1390">
        <v>2</v>
      </c>
      <c r="I1390">
        <f t="shared" si="65"/>
        <v>3.5074135502266568E-3</v>
      </c>
      <c r="J1390">
        <f t="shared" si="63"/>
        <v>0.50087685248864056</v>
      </c>
      <c r="K1390">
        <v>1</v>
      </c>
      <c r="L1390">
        <f t="shared" si="64"/>
        <v>-0.69139501152777039</v>
      </c>
    </row>
    <row r="1391" spans="5:12" x14ac:dyDescent="0.3">
      <c r="E1391">
        <v>2741</v>
      </c>
      <c r="F1391">
        <v>1</v>
      </c>
      <c r="G1391">
        <v>17</v>
      </c>
      <c r="H1391">
        <v>4</v>
      </c>
      <c r="I1391">
        <f t="shared" si="65"/>
        <v>0.75825318316827439</v>
      </c>
      <c r="J1391">
        <f t="shared" si="63"/>
        <v>0.68097436086289109</v>
      </c>
      <c r="K1391">
        <v>1</v>
      </c>
      <c r="L1391">
        <f t="shared" si="64"/>
        <v>-0.38423062278823134</v>
      </c>
    </row>
    <row r="1392" spans="5:12" x14ac:dyDescent="0.3">
      <c r="E1392">
        <v>2742</v>
      </c>
      <c r="F1392">
        <v>1</v>
      </c>
      <c r="G1392">
        <v>24</v>
      </c>
      <c r="H1392">
        <v>1</v>
      </c>
      <c r="I1392">
        <f t="shared" si="65"/>
        <v>-0.3214657333388688</v>
      </c>
      <c r="J1392">
        <f t="shared" si="63"/>
        <v>0.42031857899594743</v>
      </c>
      <c r="K1392">
        <v>1</v>
      </c>
      <c r="L1392">
        <f t="shared" si="64"/>
        <v>-0.86674233381778187</v>
      </c>
    </row>
    <row r="1393" spans="5:12" x14ac:dyDescent="0.3">
      <c r="E1393">
        <v>2743</v>
      </c>
      <c r="F1393">
        <v>1</v>
      </c>
      <c r="G1393">
        <v>24</v>
      </c>
      <c r="H1393">
        <v>1</v>
      </c>
      <c r="I1393">
        <f t="shared" si="65"/>
        <v>-0.3214657333388688</v>
      </c>
      <c r="J1393">
        <f t="shared" si="63"/>
        <v>0.42031857899594743</v>
      </c>
      <c r="K1393">
        <v>0</v>
      </c>
      <c r="L1393">
        <f t="shared" si="64"/>
        <v>-0.54527660047891302</v>
      </c>
    </row>
    <row r="1394" spans="5:12" x14ac:dyDescent="0.3">
      <c r="E1394">
        <v>2745</v>
      </c>
      <c r="F1394">
        <v>1</v>
      </c>
      <c r="G1394">
        <v>20</v>
      </c>
      <c r="H1394">
        <v>3</v>
      </c>
      <c r="I1394">
        <f t="shared" si="65"/>
        <v>0.38088029835925052</v>
      </c>
      <c r="J1394">
        <f t="shared" si="63"/>
        <v>0.59408540263706633</v>
      </c>
      <c r="K1394">
        <v>1</v>
      </c>
      <c r="L1394">
        <f t="shared" si="64"/>
        <v>-0.52073219447091967</v>
      </c>
    </row>
    <row r="1395" spans="5:12" x14ac:dyDescent="0.3">
      <c r="E1395">
        <v>2746</v>
      </c>
      <c r="F1395">
        <v>1</v>
      </c>
      <c r="G1395">
        <v>12</v>
      </c>
      <c r="H1395">
        <v>2</v>
      </c>
      <c r="I1395">
        <f t="shared" si="65"/>
        <v>0.29170597210983273</v>
      </c>
      <c r="J1395">
        <f t="shared" si="63"/>
        <v>0.5724137317573329</v>
      </c>
      <c r="K1395">
        <v>0</v>
      </c>
      <c r="L1395">
        <f t="shared" si="64"/>
        <v>-0.84959921390473947</v>
      </c>
    </row>
    <row r="1396" spans="5:12" x14ac:dyDescent="0.3">
      <c r="E1396">
        <v>2747</v>
      </c>
      <c r="F1396">
        <v>1</v>
      </c>
      <c r="G1396">
        <v>27</v>
      </c>
      <c r="H1396">
        <v>3</v>
      </c>
      <c r="I1396">
        <f t="shared" si="65"/>
        <v>0.19748121563950116</v>
      </c>
      <c r="J1396">
        <f t="shared" si="63"/>
        <v>0.54921047850505256</v>
      </c>
      <c r="K1396">
        <v>1</v>
      </c>
      <c r="L1396">
        <f t="shared" si="64"/>
        <v>-0.59927352569085002</v>
      </c>
    </row>
    <row r="1397" spans="5:12" x14ac:dyDescent="0.3">
      <c r="E1397">
        <v>2748</v>
      </c>
      <c r="F1397">
        <v>1</v>
      </c>
      <c r="G1397">
        <v>23</v>
      </c>
      <c r="H1397">
        <v>1</v>
      </c>
      <c r="I1397">
        <f t="shared" si="65"/>
        <v>-0.29526586437890462</v>
      </c>
      <c r="J1397">
        <f t="shared" si="63"/>
        <v>0.42671518782677187</v>
      </c>
      <c r="K1397">
        <v>0</v>
      </c>
      <c r="L1397">
        <f t="shared" si="64"/>
        <v>-0.55637263135447868</v>
      </c>
    </row>
    <row r="1398" spans="5:12" x14ac:dyDescent="0.3">
      <c r="E1398">
        <v>2750</v>
      </c>
      <c r="F1398">
        <v>1</v>
      </c>
      <c r="G1398">
        <v>22</v>
      </c>
      <c r="H1398">
        <v>0</v>
      </c>
      <c r="I1398">
        <f t="shared" si="65"/>
        <v>-0.56783927334807172</v>
      </c>
      <c r="J1398">
        <f t="shared" si="63"/>
        <v>0.36173555058828816</v>
      </c>
      <c r="K1398">
        <v>0</v>
      </c>
      <c r="L1398">
        <f t="shared" si="64"/>
        <v>-0.44900258400718962</v>
      </c>
    </row>
    <row r="1399" spans="5:12" x14ac:dyDescent="0.3">
      <c r="E1399">
        <v>2751</v>
      </c>
      <c r="F1399">
        <v>1</v>
      </c>
      <c r="G1399">
        <v>25</v>
      </c>
      <c r="H1399">
        <v>4</v>
      </c>
      <c r="I1399">
        <f t="shared" si="65"/>
        <v>0.54865423148856085</v>
      </c>
      <c r="J1399">
        <f t="shared" si="63"/>
        <v>0.63382330610501603</v>
      </c>
      <c r="K1399">
        <v>1</v>
      </c>
      <c r="L1399">
        <f t="shared" si="64"/>
        <v>-0.45598506038337872</v>
      </c>
    </row>
    <row r="1400" spans="5:12" x14ac:dyDescent="0.3">
      <c r="E1400">
        <v>2752</v>
      </c>
      <c r="F1400">
        <v>1</v>
      </c>
      <c r="G1400">
        <v>25</v>
      </c>
      <c r="H1400">
        <v>6</v>
      </c>
      <c r="I1400">
        <f t="shared" si="65"/>
        <v>1.1462007873468236</v>
      </c>
      <c r="J1400">
        <f t="shared" si="63"/>
        <v>0.75881629122028571</v>
      </c>
      <c r="K1400">
        <v>0</v>
      </c>
      <c r="L1400">
        <f t="shared" si="64"/>
        <v>-1.4221963587828559</v>
      </c>
    </row>
    <row r="1401" spans="5:12" x14ac:dyDescent="0.3">
      <c r="E1401">
        <v>2753</v>
      </c>
      <c r="F1401">
        <v>1</v>
      </c>
      <c r="G1401">
        <v>26</v>
      </c>
      <c r="H1401">
        <v>3</v>
      </c>
      <c r="I1401">
        <f t="shared" si="65"/>
        <v>0.22368108459946545</v>
      </c>
      <c r="J1401">
        <f t="shared" si="63"/>
        <v>0.55568827585690306</v>
      </c>
      <c r="K1401">
        <v>0</v>
      </c>
      <c r="L1401">
        <f t="shared" si="64"/>
        <v>-0.81122888149039374</v>
      </c>
    </row>
    <row r="1402" spans="5:12" x14ac:dyDescent="0.3">
      <c r="E1402">
        <v>2755</v>
      </c>
      <c r="F1402">
        <v>1</v>
      </c>
      <c r="G1402">
        <v>16</v>
      </c>
      <c r="H1402">
        <v>2</v>
      </c>
      <c r="I1402">
        <f t="shared" si="65"/>
        <v>0.18690649626997596</v>
      </c>
      <c r="J1402">
        <f t="shared" si="63"/>
        <v>0.54659106845853811</v>
      </c>
      <c r="K1402">
        <v>1</v>
      </c>
      <c r="L1402">
        <f t="shared" si="64"/>
        <v>-0.6040543457999773</v>
      </c>
    </row>
    <row r="1403" spans="5:12" x14ac:dyDescent="0.3">
      <c r="E1403">
        <v>2758</v>
      </c>
      <c r="F1403">
        <v>1</v>
      </c>
      <c r="G1403">
        <v>22</v>
      </c>
      <c r="H1403">
        <v>4</v>
      </c>
      <c r="I1403">
        <f t="shared" si="65"/>
        <v>0.62725383836845339</v>
      </c>
      <c r="J1403">
        <f t="shared" si="63"/>
        <v>0.65186651790725514</v>
      </c>
      <c r="K1403">
        <v>1</v>
      </c>
      <c r="L1403">
        <f t="shared" si="64"/>
        <v>-0.42791546515105666</v>
      </c>
    </row>
    <row r="1404" spans="5:12" x14ac:dyDescent="0.3">
      <c r="E1404">
        <v>2760</v>
      </c>
      <c r="F1404">
        <v>1</v>
      </c>
      <c r="G1404">
        <v>22</v>
      </c>
      <c r="H1404">
        <v>1</v>
      </c>
      <c r="I1404">
        <f t="shared" si="65"/>
        <v>-0.26906599541894044</v>
      </c>
      <c r="J1404">
        <f t="shared" si="63"/>
        <v>0.43313640615064292</v>
      </c>
      <c r="K1404">
        <v>1</v>
      </c>
      <c r="L1404">
        <f t="shared" si="64"/>
        <v>-0.83670257483777855</v>
      </c>
    </row>
    <row r="1405" spans="5:12" x14ac:dyDescent="0.3">
      <c r="E1405">
        <v>2761</v>
      </c>
      <c r="F1405">
        <v>1</v>
      </c>
      <c r="G1405">
        <v>21</v>
      </c>
      <c r="H1405">
        <v>0</v>
      </c>
      <c r="I1405">
        <f t="shared" si="65"/>
        <v>-0.54163940438810754</v>
      </c>
      <c r="J1405">
        <f t="shared" si="63"/>
        <v>0.36780629749918614</v>
      </c>
      <c r="K1405">
        <v>0</v>
      </c>
      <c r="L1405">
        <f t="shared" si="64"/>
        <v>-0.45855944049538688</v>
      </c>
    </row>
    <row r="1406" spans="5:12" x14ac:dyDescent="0.3">
      <c r="E1406">
        <v>2762</v>
      </c>
      <c r="F1406">
        <v>1</v>
      </c>
      <c r="G1406">
        <v>31</v>
      </c>
      <c r="H1406">
        <v>3</v>
      </c>
      <c r="I1406">
        <f t="shared" si="65"/>
        <v>9.2681739799644447E-2</v>
      </c>
      <c r="J1406">
        <f t="shared" si="63"/>
        <v>0.52315386319869783</v>
      </c>
      <c r="K1406">
        <v>0</v>
      </c>
      <c r="L1406">
        <f t="shared" si="64"/>
        <v>-0.74056140448672547</v>
      </c>
    </row>
    <row r="1407" spans="5:12" x14ac:dyDescent="0.3">
      <c r="E1407">
        <v>2763</v>
      </c>
      <c r="F1407">
        <v>1</v>
      </c>
      <c r="G1407">
        <v>22</v>
      </c>
      <c r="H1407">
        <v>3</v>
      </c>
      <c r="I1407">
        <f t="shared" si="65"/>
        <v>0.32848056043932217</v>
      </c>
      <c r="J1407">
        <f t="shared" si="63"/>
        <v>0.58138962792863169</v>
      </c>
      <c r="K1407">
        <v>0</v>
      </c>
      <c r="L1407">
        <f t="shared" si="64"/>
        <v>-0.87081469127584965</v>
      </c>
    </row>
    <row r="1408" spans="5:12" x14ac:dyDescent="0.3">
      <c r="E1408">
        <v>2764</v>
      </c>
      <c r="F1408">
        <v>1</v>
      </c>
      <c r="G1408">
        <v>22</v>
      </c>
      <c r="H1408">
        <v>6</v>
      </c>
      <c r="I1408">
        <f t="shared" si="65"/>
        <v>1.224800394226716</v>
      </c>
      <c r="J1408">
        <f t="shared" si="63"/>
        <v>0.77290722617139118</v>
      </c>
      <c r="K1408">
        <v>1</v>
      </c>
      <c r="L1408">
        <f t="shared" si="64"/>
        <v>-0.25759625548697107</v>
      </c>
    </row>
    <row r="1409" spans="5:12" x14ac:dyDescent="0.3">
      <c r="E1409">
        <v>2765</v>
      </c>
      <c r="F1409">
        <v>1</v>
      </c>
      <c r="G1409">
        <v>28</v>
      </c>
      <c r="H1409">
        <v>2</v>
      </c>
      <c r="I1409">
        <f t="shared" si="65"/>
        <v>-0.12749193124959435</v>
      </c>
      <c r="J1409">
        <f t="shared" si="63"/>
        <v>0.46817011959607702</v>
      </c>
      <c r="K1409">
        <v>0</v>
      </c>
      <c r="L1409">
        <f t="shared" si="64"/>
        <v>-0.63143161445583351</v>
      </c>
    </row>
    <row r="1410" spans="5:12" x14ac:dyDescent="0.3">
      <c r="E1410">
        <v>2767</v>
      </c>
      <c r="F1410">
        <v>1</v>
      </c>
      <c r="G1410">
        <v>28</v>
      </c>
      <c r="H1410">
        <v>5</v>
      </c>
      <c r="I1410">
        <f t="shared" si="65"/>
        <v>0.76882790253779942</v>
      </c>
      <c r="J1410">
        <f t="shared" si="63"/>
        <v>0.6832672909956683</v>
      </c>
      <c r="K1410">
        <v>0</v>
      </c>
      <c r="L1410">
        <f t="shared" si="64"/>
        <v>-1.1496970500496577</v>
      </c>
    </row>
    <row r="1411" spans="5:12" x14ac:dyDescent="0.3">
      <c r="E1411">
        <v>2768</v>
      </c>
      <c r="F1411">
        <v>1</v>
      </c>
      <c r="G1411">
        <v>25</v>
      </c>
      <c r="H1411">
        <v>3</v>
      </c>
      <c r="I1411">
        <f t="shared" si="65"/>
        <v>0.24988095355942963</v>
      </c>
      <c r="J1411">
        <f t="shared" si="63"/>
        <v>0.56214719928249246</v>
      </c>
      <c r="K1411">
        <v>0</v>
      </c>
      <c r="L1411">
        <f t="shared" si="64"/>
        <v>-0.82587249651156225</v>
      </c>
    </row>
    <row r="1412" spans="5:12" x14ac:dyDescent="0.3">
      <c r="E1412">
        <v>2769</v>
      </c>
      <c r="F1412">
        <v>1</v>
      </c>
      <c r="G1412">
        <v>24</v>
      </c>
      <c r="H1412">
        <v>6</v>
      </c>
      <c r="I1412">
        <f t="shared" si="65"/>
        <v>1.1724006563067877</v>
      </c>
      <c r="J1412">
        <f t="shared" si="63"/>
        <v>0.76357867148146441</v>
      </c>
      <c r="K1412">
        <v>0</v>
      </c>
      <c r="L1412">
        <f t="shared" si="64"/>
        <v>-1.4421397753603422</v>
      </c>
    </row>
    <row r="1413" spans="5:12" x14ac:dyDescent="0.3">
      <c r="E1413">
        <v>2775</v>
      </c>
      <c r="F1413">
        <v>1</v>
      </c>
      <c r="G1413">
        <v>23</v>
      </c>
      <c r="H1413">
        <v>4</v>
      </c>
      <c r="I1413">
        <f t="shared" si="65"/>
        <v>0.60105396940848921</v>
      </c>
      <c r="J1413">
        <f t="shared" si="63"/>
        <v>0.64589740078187974</v>
      </c>
      <c r="K1413">
        <v>1</v>
      </c>
      <c r="L1413">
        <f t="shared" si="64"/>
        <v>-0.43711461013220687</v>
      </c>
    </row>
    <row r="1414" spans="5:12" x14ac:dyDescent="0.3">
      <c r="E1414">
        <v>2776</v>
      </c>
      <c r="F1414">
        <v>1</v>
      </c>
      <c r="G1414">
        <v>10</v>
      </c>
      <c r="H1414">
        <v>3</v>
      </c>
      <c r="I1414">
        <f t="shared" si="65"/>
        <v>0.64287898795889242</v>
      </c>
      <c r="J1414">
        <f t="shared" si="63"/>
        <v>0.65540396949564317</v>
      </c>
      <c r="K1414">
        <v>1</v>
      </c>
      <c r="L1414">
        <f t="shared" si="64"/>
        <v>-0.42250348613575911</v>
      </c>
    </row>
    <row r="1415" spans="5:12" x14ac:dyDescent="0.3">
      <c r="E1415">
        <v>2779</v>
      </c>
      <c r="F1415">
        <v>1</v>
      </c>
      <c r="G1415">
        <v>23</v>
      </c>
      <c r="H1415">
        <v>2</v>
      </c>
      <c r="I1415">
        <f t="shared" si="65"/>
        <v>3.5074135502266568E-3</v>
      </c>
      <c r="J1415">
        <f t="shared" si="63"/>
        <v>0.50087685248864056</v>
      </c>
      <c r="K1415">
        <v>1</v>
      </c>
      <c r="L1415">
        <f t="shared" si="64"/>
        <v>-0.69139501152777039</v>
      </c>
    </row>
    <row r="1416" spans="5:12" x14ac:dyDescent="0.3">
      <c r="E1416">
        <v>2782</v>
      </c>
      <c r="F1416">
        <v>1</v>
      </c>
      <c r="G1416">
        <v>22</v>
      </c>
      <c r="H1416">
        <v>5</v>
      </c>
      <c r="I1416">
        <f t="shared" si="65"/>
        <v>0.92602711629758461</v>
      </c>
      <c r="J1416">
        <f t="shared" si="63"/>
        <v>0.71626857886545847</v>
      </c>
      <c r="K1416">
        <v>1</v>
      </c>
      <c r="L1416">
        <f t="shared" si="64"/>
        <v>-0.33370007221042569</v>
      </c>
    </row>
    <row r="1417" spans="5:12" x14ac:dyDescent="0.3">
      <c r="E1417">
        <v>2784</v>
      </c>
      <c r="F1417">
        <v>1</v>
      </c>
      <c r="G1417">
        <v>27</v>
      </c>
      <c r="H1417">
        <v>2</v>
      </c>
      <c r="I1417">
        <f t="shared" si="65"/>
        <v>-0.10129206228963017</v>
      </c>
      <c r="J1417">
        <f t="shared" si="63"/>
        <v>0.47469861358727639</v>
      </c>
      <c r="K1417">
        <v>1</v>
      </c>
      <c r="L1417">
        <f t="shared" si="64"/>
        <v>-0.74507517403735302</v>
      </c>
    </row>
    <row r="1418" spans="5:12" x14ac:dyDescent="0.3">
      <c r="E1418">
        <v>2786</v>
      </c>
      <c r="F1418">
        <v>1</v>
      </c>
      <c r="G1418">
        <v>24</v>
      </c>
      <c r="H1418">
        <v>1</v>
      </c>
      <c r="I1418">
        <f t="shared" si="65"/>
        <v>-0.3214657333388688</v>
      </c>
      <c r="J1418">
        <f t="shared" si="63"/>
        <v>0.42031857899594743</v>
      </c>
      <c r="K1418">
        <v>0</v>
      </c>
      <c r="L1418">
        <f t="shared" si="64"/>
        <v>-0.54527660047891302</v>
      </c>
    </row>
    <row r="1419" spans="5:12" x14ac:dyDescent="0.3">
      <c r="E1419">
        <v>2791</v>
      </c>
      <c r="F1419">
        <v>1</v>
      </c>
      <c r="G1419">
        <v>14</v>
      </c>
      <c r="H1419">
        <v>0</v>
      </c>
      <c r="I1419">
        <f t="shared" si="65"/>
        <v>-0.35824032166835823</v>
      </c>
      <c r="J1419">
        <f t="shared" si="63"/>
        <v>0.41138560108676431</v>
      </c>
      <c r="K1419">
        <v>1</v>
      </c>
      <c r="L1419">
        <f t="shared" si="64"/>
        <v>-0.88822430216488701</v>
      </c>
    </row>
    <row r="1420" spans="5:12" x14ac:dyDescent="0.3">
      <c r="E1420">
        <v>2792</v>
      </c>
      <c r="F1420">
        <v>1</v>
      </c>
      <c r="G1420">
        <v>25</v>
      </c>
      <c r="H1420">
        <v>4</v>
      </c>
      <c r="I1420">
        <f t="shared" si="65"/>
        <v>0.54865423148856085</v>
      </c>
      <c r="J1420">
        <f t="shared" ref="J1420:J1483" si="66">EXP(I1420)/(1+EXP(I1420))</f>
        <v>0.63382330610501603</v>
      </c>
      <c r="K1420">
        <v>1</v>
      </c>
      <c r="L1420">
        <f t="shared" ref="L1420:L1483" si="67">IF(K1420=1,LN(J1420),LN(1-J1420))</f>
        <v>-0.45598506038337872</v>
      </c>
    </row>
    <row r="1421" spans="5:12" x14ac:dyDescent="0.3">
      <c r="E1421">
        <v>2793</v>
      </c>
      <c r="F1421">
        <v>1</v>
      </c>
      <c r="G1421">
        <v>23</v>
      </c>
      <c r="H1421">
        <v>5</v>
      </c>
      <c r="I1421">
        <f t="shared" ref="I1421:I1484" si="68">$H$5+$H$6*G1421+H1421*$H$7</f>
        <v>0.89982724733762043</v>
      </c>
      <c r="J1421">
        <f t="shared" si="66"/>
        <v>0.71091400060611132</v>
      </c>
      <c r="K1421">
        <v>1</v>
      </c>
      <c r="L1421">
        <f t="shared" si="67"/>
        <v>-0.34120381204156847</v>
      </c>
    </row>
    <row r="1422" spans="5:12" x14ac:dyDescent="0.3">
      <c r="E1422">
        <v>2795</v>
      </c>
      <c r="F1422">
        <v>1</v>
      </c>
      <c r="G1422">
        <v>19</v>
      </c>
      <c r="H1422">
        <v>3</v>
      </c>
      <c r="I1422">
        <f t="shared" si="68"/>
        <v>0.4070801673192147</v>
      </c>
      <c r="J1422">
        <f t="shared" si="66"/>
        <v>0.60038755153454315</v>
      </c>
      <c r="K1422">
        <v>1</v>
      </c>
      <c r="L1422">
        <f t="shared" si="67"/>
        <v>-0.51017991305778942</v>
      </c>
    </row>
    <row r="1423" spans="5:12" x14ac:dyDescent="0.3">
      <c r="E1423">
        <v>2796</v>
      </c>
      <c r="F1423">
        <v>1</v>
      </c>
      <c r="G1423">
        <v>26</v>
      </c>
      <c r="H1423">
        <v>2</v>
      </c>
      <c r="I1423">
        <f t="shared" si="68"/>
        <v>-7.5092193329665879E-2</v>
      </c>
      <c r="J1423">
        <f t="shared" si="66"/>
        <v>0.48123576821018749</v>
      </c>
      <c r="K1423">
        <v>1</v>
      </c>
      <c r="L1423">
        <f t="shared" si="67"/>
        <v>-0.73139796636767929</v>
      </c>
    </row>
    <row r="1424" spans="5:12" x14ac:dyDescent="0.3">
      <c r="E1424">
        <v>2798</v>
      </c>
      <c r="F1424">
        <v>1</v>
      </c>
      <c r="G1424">
        <v>26</v>
      </c>
      <c r="H1424">
        <v>6</v>
      </c>
      <c r="I1424">
        <f t="shared" si="68"/>
        <v>1.1200009183868593</v>
      </c>
      <c r="J1424">
        <f t="shared" si="66"/>
        <v>0.75398888680024079</v>
      </c>
      <c r="K1424">
        <v>1</v>
      </c>
      <c r="L1424">
        <f t="shared" si="67"/>
        <v>-0.28237765007452409</v>
      </c>
    </row>
    <row r="1425" spans="5:12" x14ac:dyDescent="0.3">
      <c r="E1425">
        <v>2799</v>
      </c>
      <c r="F1425">
        <v>1</v>
      </c>
      <c r="G1425">
        <v>29</v>
      </c>
      <c r="H1425">
        <v>0</v>
      </c>
      <c r="I1425">
        <f t="shared" si="68"/>
        <v>-0.75123835606782108</v>
      </c>
      <c r="J1425">
        <f t="shared" si="66"/>
        <v>0.32055152913024926</v>
      </c>
      <c r="K1425">
        <v>0</v>
      </c>
      <c r="L1425">
        <f t="shared" si="67"/>
        <v>-0.38647388215940848</v>
      </c>
    </row>
    <row r="1426" spans="5:12" x14ac:dyDescent="0.3">
      <c r="E1426">
        <v>2802</v>
      </c>
      <c r="F1426">
        <v>1</v>
      </c>
      <c r="G1426">
        <v>27</v>
      </c>
      <c r="H1426">
        <v>4</v>
      </c>
      <c r="I1426">
        <f t="shared" si="68"/>
        <v>0.49625449356863238</v>
      </c>
      <c r="J1426">
        <f t="shared" si="66"/>
        <v>0.62157872040419915</v>
      </c>
      <c r="K1426">
        <v>0</v>
      </c>
      <c r="L1426">
        <f t="shared" si="67"/>
        <v>-0.97174720766729283</v>
      </c>
    </row>
    <row r="1427" spans="5:12" x14ac:dyDescent="0.3">
      <c r="E1427">
        <v>2803</v>
      </c>
      <c r="F1427">
        <v>1</v>
      </c>
      <c r="G1427">
        <v>23</v>
      </c>
      <c r="H1427">
        <v>2</v>
      </c>
      <c r="I1427">
        <f t="shared" si="68"/>
        <v>3.5074135502266568E-3</v>
      </c>
      <c r="J1427">
        <f t="shared" si="66"/>
        <v>0.50087685248864056</v>
      </c>
      <c r="K1427">
        <v>1</v>
      </c>
      <c r="L1427">
        <f t="shared" si="67"/>
        <v>-0.69139501152777039</v>
      </c>
    </row>
    <row r="1428" spans="5:12" x14ac:dyDescent="0.3">
      <c r="E1428">
        <v>2805</v>
      </c>
      <c r="F1428">
        <v>1</v>
      </c>
      <c r="G1428">
        <v>23</v>
      </c>
      <c r="H1428">
        <v>1</v>
      </c>
      <c r="I1428">
        <f t="shared" si="68"/>
        <v>-0.29526586437890462</v>
      </c>
      <c r="J1428">
        <f t="shared" si="66"/>
        <v>0.42671518782677187</v>
      </c>
      <c r="K1428">
        <v>1</v>
      </c>
      <c r="L1428">
        <f t="shared" si="67"/>
        <v>-0.85163849573338335</v>
      </c>
    </row>
    <row r="1429" spans="5:12" x14ac:dyDescent="0.3">
      <c r="E1429">
        <v>2806</v>
      </c>
      <c r="F1429">
        <v>1</v>
      </c>
      <c r="G1429">
        <v>25</v>
      </c>
      <c r="H1429">
        <v>1</v>
      </c>
      <c r="I1429">
        <f t="shared" si="68"/>
        <v>-0.34766560229883298</v>
      </c>
      <c r="J1429">
        <f t="shared" si="66"/>
        <v>0.4139486206725157</v>
      </c>
      <c r="K1429">
        <v>0</v>
      </c>
      <c r="L1429">
        <f t="shared" si="67"/>
        <v>-0.53434781521536889</v>
      </c>
    </row>
    <row r="1430" spans="5:12" x14ac:dyDescent="0.3">
      <c r="E1430">
        <v>2807</v>
      </c>
      <c r="F1430">
        <v>1</v>
      </c>
      <c r="G1430">
        <v>22</v>
      </c>
      <c r="H1430">
        <v>4</v>
      </c>
      <c r="I1430">
        <f t="shared" si="68"/>
        <v>0.62725383836845339</v>
      </c>
      <c r="J1430">
        <f t="shared" si="66"/>
        <v>0.65186651790725514</v>
      </c>
      <c r="K1430">
        <v>0</v>
      </c>
      <c r="L1430">
        <f t="shared" si="67"/>
        <v>-1.0551693035195095</v>
      </c>
    </row>
    <row r="1431" spans="5:12" x14ac:dyDescent="0.3">
      <c r="E1431">
        <v>2810</v>
      </c>
      <c r="F1431">
        <v>1</v>
      </c>
      <c r="G1431">
        <v>27</v>
      </c>
      <c r="H1431">
        <v>5</v>
      </c>
      <c r="I1431">
        <f t="shared" si="68"/>
        <v>0.7950277714977636</v>
      </c>
      <c r="J1431">
        <f t="shared" si="66"/>
        <v>0.68890986980287616</v>
      </c>
      <c r="K1431">
        <v>1</v>
      </c>
      <c r="L1431">
        <f t="shared" si="67"/>
        <v>-0.37264482958348771</v>
      </c>
    </row>
    <row r="1432" spans="5:12" x14ac:dyDescent="0.3">
      <c r="E1432">
        <v>2811</v>
      </c>
      <c r="F1432">
        <v>1</v>
      </c>
      <c r="G1432">
        <v>26</v>
      </c>
      <c r="H1432">
        <v>4</v>
      </c>
      <c r="I1432">
        <f t="shared" si="68"/>
        <v>0.52245436252859667</v>
      </c>
      <c r="J1432">
        <f t="shared" si="66"/>
        <v>0.62772149902892471</v>
      </c>
      <c r="K1432">
        <v>0</v>
      </c>
      <c r="L1432">
        <f t="shared" si="67"/>
        <v>-0.9881130462895944</v>
      </c>
    </row>
    <row r="1433" spans="5:12" x14ac:dyDescent="0.3">
      <c r="E1433">
        <v>2812</v>
      </c>
      <c r="F1433">
        <v>1</v>
      </c>
      <c r="G1433">
        <v>25</v>
      </c>
      <c r="H1433">
        <v>3</v>
      </c>
      <c r="I1433">
        <f t="shared" si="68"/>
        <v>0.24988095355942963</v>
      </c>
      <c r="J1433">
        <f t="shared" si="66"/>
        <v>0.56214719928249246</v>
      </c>
      <c r="K1433">
        <v>0</v>
      </c>
      <c r="L1433">
        <f t="shared" si="67"/>
        <v>-0.82587249651156225</v>
      </c>
    </row>
    <row r="1434" spans="5:12" x14ac:dyDescent="0.3">
      <c r="E1434">
        <v>2815</v>
      </c>
      <c r="F1434">
        <v>1</v>
      </c>
      <c r="G1434">
        <v>23</v>
      </c>
      <c r="H1434">
        <v>3</v>
      </c>
      <c r="I1434">
        <f t="shared" si="68"/>
        <v>0.30228069147935799</v>
      </c>
      <c r="J1434">
        <f t="shared" si="66"/>
        <v>0.57499995591631936</v>
      </c>
      <c r="K1434">
        <v>1</v>
      </c>
      <c r="L1434">
        <f t="shared" si="67"/>
        <v>-0.55338531485206022</v>
      </c>
    </row>
    <row r="1435" spans="5:12" x14ac:dyDescent="0.3">
      <c r="E1435">
        <v>2816</v>
      </c>
      <c r="F1435">
        <v>1</v>
      </c>
      <c r="G1435">
        <v>15</v>
      </c>
      <c r="H1435">
        <v>3</v>
      </c>
      <c r="I1435">
        <f t="shared" si="68"/>
        <v>0.51187964315907153</v>
      </c>
      <c r="J1435">
        <f t="shared" si="66"/>
        <v>0.62524700322911164</v>
      </c>
      <c r="K1435">
        <v>1</v>
      </c>
      <c r="L1435">
        <f t="shared" si="67"/>
        <v>-0.46960850215214955</v>
      </c>
    </row>
    <row r="1436" spans="5:12" x14ac:dyDescent="0.3">
      <c r="E1436">
        <v>2818</v>
      </c>
      <c r="F1436">
        <v>1</v>
      </c>
      <c r="G1436">
        <v>23</v>
      </c>
      <c r="H1436">
        <v>2</v>
      </c>
      <c r="I1436">
        <f t="shared" si="68"/>
        <v>3.5074135502266568E-3</v>
      </c>
      <c r="J1436">
        <f t="shared" si="66"/>
        <v>0.50087685248864056</v>
      </c>
      <c r="K1436">
        <v>1</v>
      </c>
      <c r="L1436">
        <f t="shared" si="67"/>
        <v>-0.69139501152777039</v>
      </c>
    </row>
    <row r="1437" spans="5:12" x14ac:dyDescent="0.3">
      <c r="E1437">
        <v>2819</v>
      </c>
      <c r="F1437">
        <v>1</v>
      </c>
      <c r="G1437">
        <v>25</v>
      </c>
      <c r="H1437">
        <v>9</v>
      </c>
      <c r="I1437">
        <f t="shared" si="68"/>
        <v>2.0425206211342175</v>
      </c>
      <c r="J1437">
        <f t="shared" si="66"/>
        <v>0.88518968474841375</v>
      </c>
      <c r="K1437">
        <v>1</v>
      </c>
      <c r="L1437">
        <f t="shared" si="67"/>
        <v>-0.12195332389119888</v>
      </c>
    </row>
    <row r="1438" spans="5:12" x14ac:dyDescent="0.3">
      <c r="E1438">
        <v>2820</v>
      </c>
      <c r="F1438">
        <v>1</v>
      </c>
      <c r="G1438">
        <v>26</v>
      </c>
      <c r="H1438">
        <v>2</v>
      </c>
      <c r="I1438">
        <f t="shared" si="68"/>
        <v>-7.5092193329665879E-2</v>
      </c>
      <c r="J1438">
        <f t="shared" si="66"/>
        <v>0.48123576821018749</v>
      </c>
      <c r="K1438">
        <v>0</v>
      </c>
      <c r="L1438">
        <f t="shared" si="67"/>
        <v>-0.65630577303801352</v>
      </c>
    </row>
    <row r="1439" spans="5:12" x14ac:dyDescent="0.3">
      <c r="E1439">
        <v>2822</v>
      </c>
      <c r="F1439">
        <v>1</v>
      </c>
      <c r="G1439">
        <v>20</v>
      </c>
      <c r="H1439">
        <v>4</v>
      </c>
      <c r="I1439">
        <f t="shared" si="68"/>
        <v>0.67965357628838174</v>
      </c>
      <c r="J1439">
        <f t="shared" si="66"/>
        <v>0.66366137483603294</v>
      </c>
      <c r="K1439">
        <v>1</v>
      </c>
      <c r="L1439">
        <f t="shared" si="67"/>
        <v>-0.40998323724511332</v>
      </c>
    </row>
    <row r="1440" spans="5:12" x14ac:dyDescent="0.3">
      <c r="E1440">
        <v>2823</v>
      </c>
      <c r="F1440">
        <v>1</v>
      </c>
      <c r="G1440">
        <v>20</v>
      </c>
      <c r="H1440">
        <v>4</v>
      </c>
      <c r="I1440">
        <f t="shared" si="68"/>
        <v>0.67965357628838174</v>
      </c>
      <c r="J1440">
        <f t="shared" si="66"/>
        <v>0.66366137483603294</v>
      </c>
      <c r="K1440">
        <v>0</v>
      </c>
      <c r="L1440">
        <f t="shared" si="67"/>
        <v>-1.0896368135334951</v>
      </c>
    </row>
    <row r="1441" spans="5:12" x14ac:dyDescent="0.3">
      <c r="E1441">
        <v>2826</v>
      </c>
      <c r="F1441">
        <v>1</v>
      </c>
      <c r="G1441">
        <v>27</v>
      </c>
      <c r="H1441">
        <v>3</v>
      </c>
      <c r="I1441">
        <f t="shared" si="68"/>
        <v>0.19748121563950116</v>
      </c>
      <c r="J1441">
        <f t="shared" si="66"/>
        <v>0.54921047850505256</v>
      </c>
      <c r="K1441">
        <v>0</v>
      </c>
      <c r="L1441">
        <f t="shared" si="67"/>
        <v>-0.79675474133035107</v>
      </c>
    </row>
    <row r="1442" spans="5:12" x14ac:dyDescent="0.3">
      <c r="E1442">
        <v>2827</v>
      </c>
      <c r="F1442">
        <v>1</v>
      </c>
      <c r="G1442">
        <v>22</v>
      </c>
      <c r="H1442">
        <v>4</v>
      </c>
      <c r="I1442">
        <f t="shared" si="68"/>
        <v>0.62725383836845339</v>
      </c>
      <c r="J1442">
        <f t="shared" si="66"/>
        <v>0.65186651790725514</v>
      </c>
      <c r="K1442">
        <v>1</v>
      </c>
      <c r="L1442">
        <f t="shared" si="67"/>
        <v>-0.42791546515105666</v>
      </c>
    </row>
    <row r="1443" spans="5:12" x14ac:dyDescent="0.3">
      <c r="E1443">
        <v>2828</v>
      </c>
      <c r="F1443">
        <v>1</v>
      </c>
      <c r="G1443">
        <v>24</v>
      </c>
      <c r="H1443">
        <v>1</v>
      </c>
      <c r="I1443">
        <f t="shared" si="68"/>
        <v>-0.3214657333388688</v>
      </c>
      <c r="J1443">
        <f t="shared" si="66"/>
        <v>0.42031857899594743</v>
      </c>
      <c r="K1443">
        <v>1</v>
      </c>
      <c r="L1443">
        <f t="shared" si="67"/>
        <v>-0.86674233381778187</v>
      </c>
    </row>
    <row r="1444" spans="5:12" x14ac:dyDescent="0.3">
      <c r="E1444">
        <v>2829</v>
      </c>
      <c r="F1444">
        <v>1</v>
      </c>
      <c r="G1444">
        <v>22</v>
      </c>
      <c r="H1444">
        <v>2</v>
      </c>
      <c r="I1444">
        <f t="shared" si="68"/>
        <v>2.9707282510190836E-2</v>
      </c>
      <c r="J1444">
        <f t="shared" si="66"/>
        <v>0.50742627448097111</v>
      </c>
      <c r="K1444">
        <v>1</v>
      </c>
      <c r="L1444">
        <f t="shared" si="67"/>
        <v>-0.67840385057786534</v>
      </c>
    </row>
    <row r="1445" spans="5:12" x14ac:dyDescent="0.3">
      <c r="E1445">
        <v>2834</v>
      </c>
      <c r="F1445">
        <v>1</v>
      </c>
      <c r="G1445">
        <v>23</v>
      </c>
      <c r="H1445">
        <v>2</v>
      </c>
      <c r="I1445">
        <f t="shared" si="68"/>
        <v>3.5074135502266568E-3</v>
      </c>
      <c r="J1445">
        <f t="shared" si="66"/>
        <v>0.50087685248864056</v>
      </c>
      <c r="K1445">
        <v>1</v>
      </c>
      <c r="L1445">
        <f t="shared" si="67"/>
        <v>-0.69139501152777039</v>
      </c>
    </row>
    <row r="1446" spans="5:12" x14ac:dyDescent="0.3">
      <c r="E1446">
        <v>2835</v>
      </c>
      <c r="F1446">
        <v>1</v>
      </c>
      <c r="G1446">
        <v>26</v>
      </c>
      <c r="H1446">
        <v>2</v>
      </c>
      <c r="I1446">
        <f t="shared" si="68"/>
        <v>-7.5092193329665879E-2</v>
      </c>
      <c r="J1446">
        <f t="shared" si="66"/>
        <v>0.48123576821018749</v>
      </c>
      <c r="K1446">
        <v>1</v>
      </c>
      <c r="L1446">
        <f t="shared" si="67"/>
        <v>-0.73139796636767929</v>
      </c>
    </row>
    <row r="1447" spans="5:12" x14ac:dyDescent="0.3">
      <c r="E1447">
        <v>2838</v>
      </c>
      <c r="F1447">
        <v>1</v>
      </c>
      <c r="G1447">
        <v>26</v>
      </c>
      <c r="H1447">
        <v>8</v>
      </c>
      <c r="I1447">
        <f t="shared" si="68"/>
        <v>1.7175474742451218</v>
      </c>
      <c r="J1447">
        <f t="shared" si="66"/>
        <v>0.84781266575619707</v>
      </c>
      <c r="K1447">
        <v>0</v>
      </c>
      <c r="L1447">
        <f t="shared" si="67"/>
        <v>-1.8826430548635844</v>
      </c>
    </row>
    <row r="1448" spans="5:12" x14ac:dyDescent="0.3">
      <c r="E1448">
        <v>2840</v>
      </c>
      <c r="F1448">
        <v>1</v>
      </c>
      <c r="G1448">
        <v>19</v>
      </c>
      <c r="H1448">
        <v>1</v>
      </c>
      <c r="I1448">
        <f t="shared" si="68"/>
        <v>-0.1904663885390479</v>
      </c>
      <c r="J1448">
        <f t="shared" si="66"/>
        <v>0.45252683326646659</v>
      </c>
      <c r="K1448">
        <v>0</v>
      </c>
      <c r="L1448">
        <f t="shared" si="67"/>
        <v>-0.60244182902489563</v>
      </c>
    </row>
    <row r="1449" spans="5:12" x14ac:dyDescent="0.3">
      <c r="E1449">
        <v>2841</v>
      </c>
      <c r="F1449">
        <v>1</v>
      </c>
      <c r="G1449">
        <v>13</v>
      </c>
      <c r="H1449">
        <v>3</v>
      </c>
      <c r="I1449">
        <f t="shared" si="68"/>
        <v>0.56427938107899989</v>
      </c>
      <c r="J1449">
        <f t="shared" si="66"/>
        <v>0.63744212712734172</v>
      </c>
      <c r="K1449">
        <v>0</v>
      </c>
      <c r="L1449">
        <f t="shared" si="67"/>
        <v>-1.0145711681261165</v>
      </c>
    </row>
    <row r="1450" spans="5:12" x14ac:dyDescent="0.3">
      <c r="E1450">
        <v>2842</v>
      </c>
      <c r="F1450">
        <v>1</v>
      </c>
      <c r="G1450">
        <v>25</v>
      </c>
      <c r="H1450">
        <v>2</v>
      </c>
      <c r="I1450">
        <f t="shared" si="68"/>
        <v>-4.8892324369701701E-2</v>
      </c>
      <c r="J1450">
        <f t="shared" si="66"/>
        <v>0.48777935322390259</v>
      </c>
      <c r="K1450">
        <v>1</v>
      </c>
      <c r="L1450">
        <f t="shared" si="67"/>
        <v>-0.71789212041036365</v>
      </c>
    </row>
    <row r="1451" spans="5:12" x14ac:dyDescent="0.3">
      <c r="E1451">
        <v>2846</v>
      </c>
      <c r="F1451">
        <v>1</v>
      </c>
      <c r="G1451">
        <v>18</v>
      </c>
      <c r="H1451">
        <v>4</v>
      </c>
      <c r="I1451">
        <f t="shared" si="68"/>
        <v>0.7320533142083101</v>
      </c>
      <c r="J1451">
        <f t="shared" si="66"/>
        <v>0.67525569642275396</v>
      </c>
      <c r="K1451">
        <v>0</v>
      </c>
      <c r="L1451">
        <f t="shared" si="67"/>
        <v>-1.1247171645329366</v>
      </c>
    </row>
    <row r="1452" spans="5:12" x14ac:dyDescent="0.3">
      <c r="E1452">
        <v>2847</v>
      </c>
      <c r="F1452">
        <v>1</v>
      </c>
      <c r="G1452">
        <v>23</v>
      </c>
      <c r="H1452">
        <v>3</v>
      </c>
      <c r="I1452">
        <f t="shared" si="68"/>
        <v>0.30228069147935799</v>
      </c>
      <c r="J1452">
        <f t="shared" si="66"/>
        <v>0.57499995591631936</v>
      </c>
      <c r="K1452">
        <v>0</v>
      </c>
      <c r="L1452">
        <f t="shared" si="67"/>
        <v>-0.85566600633141821</v>
      </c>
    </row>
    <row r="1453" spans="5:12" x14ac:dyDescent="0.3">
      <c r="E1453">
        <v>2848</v>
      </c>
      <c r="F1453">
        <v>1</v>
      </c>
      <c r="G1453">
        <v>19</v>
      </c>
      <c r="H1453">
        <v>7</v>
      </c>
      <c r="I1453">
        <f t="shared" si="68"/>
        <v>1.6021732790357395</v>
      </c>
      <c r="J1453">
        <f t="shared" si="66"/>
        <v>0.83232191171817027</v>
      </c>
      <c r="K1453">
        <v>1</v>
      </c>
      <c r="L1453">
        <f t="shared" si="67"/>
        <v>-0.18353599986970837</v>
      </c>
    </row>
    <row r="1454" spans="5:12" x14ac:dyDescent="0.3">
      <c r="E1454">
        <v>2849</v>
      </c>
      <c r="F1454">
        <v>1</v>
      </c>
      <c r="G1454">
        <v>13</v>
      </c>
      <c r="H1454">
        <v>1</v>
      </c>
      <c r="I1454">
        <f t="shared" si="68"/>
        <v>-3.326717477926272E-2</v>
      </c>
      <c r="J1454">
        <f t="shared" si="66"/>
        <v>0.49168397324001428</v>
      </c>
      <c r="K1454">
        <v>1</v>
      </c>
      <c r="L1454">
        <f t="shared" si="67"/>
        <v>-0.70991909968562683</v>
      </c>
    </row>
    <row r="1455" spans="5:12" x14ac:dyDescent="0.3">
      <c r="E1455">
        <v>2854</v>
      </c>
      <c r="F1455">
        <v>1</v>
      </c>
      <c r="G1455">
        <v>17</v>
      </c>
      <c r="H1455">
        <v>6</v>
      </c>
      <c r="I1455">
        <f t="shared" si="68"/>
        <v>1.3557997390265371</v>
      </c>
      <c r="J1455">
        <f t="shared" si="66"/>
        <v>0.79507619716988487</v>
      </c>
      <c r="K1455">
        <v>1</v>
      </c>
      <c r="L1455">
        <f t="shared" si="67"/>
        <v>-0.22931732342398078</v>
      </c>
    </row>
    <row r="1456" spans="5:12" x14ac:dyDescent="0.3">
      <c r="E1456">
        <v>2857</v>
      </c>
      <c r="F1456">
        <v>1</v>
      </c>
      <c r="G1456">
        <v>20</v>
      </c>
      <c r="H1456">
        <v>6</v>
      </c>
      <c r="I1456">
        <f t="shared" si="68"/>
        <v>1.2772001321466444</v>
      </c>
      <c r="J1456">
        <f t="shared" si="66"/>
        <v>0.78197280007894421</v>
      </c>
      <c r="K1456">
        <v>1</v>
      </c>
      <c r="L1456">
        <f t="shared" si="67"/>
        <v>-0.24593532154949541</v>
      </c>
    </row>
    <row r="1457" spans="5:12" x14ac:dyDescent="0.3">
      <c r="E1457">
        <v>2858</v>
      </c>
      <c r="F1457">
        <v>1</v>
      </c>
      <c r="G1457">
        <v>18</v>
      </c>
      <c r="H1457">
        <v>0</v>
      </c>
      <c r="I1457">
        <f t="shared" si="68"/>
        <v>-0.46303979750821495</v>
      </c>
      <c r="J1457">
        <f t="shared" si="66"/>
        <v>0.38626494760260871</v>
      </c>
      <c r="K1457">
        <v>0</v>
      </c>
      <c r="L1457">
        <f t="shared" si="67"/>
        <v>-0.48819195471598553</v>
      </c>
    </row>
    <row r="1458" spans="5:12" x14ac:dyDescent="0.3">
      <c r="E1458">
        <v>2862</v>
      </c>
      <c r="F1458">
        <v>1</v>
      </c>
      <c r="G1458">
        <v>21</v>
      </c>
      <c r="H1458">
        <v>1</v>
      </c>
      <c r="I1458">
        <f t="shared" si="68"/>
        <v>-0.24286612645897626</v>
      </c>
      <c r="J1458">
        <f t="shared" si="66"/>
        <v>0.43958016026795405</v>
      </c>
      <c r="K1458">
        <v>0</v>
      </c>
      <c r="L1458">
        <f t="shared" si="67"/>
        <v>-0.57906906234072852</v>
      </c>
    </row>
    <row r="1459" spans="5:12" x14ac:dyDescent="0.3">
      <c r="E1459">
        <v>2864</v>
      </c>
      <c r="F1459">
        <v>1</v>
      </c>
      <c r="G1459">
        <v>22</v>
      </c>
      <c r="H1459">
        <v>4</v>
      </c>
      <c r="I1459">
        <f t="shared" si="68"/>
        <v>0.62725383836845339</v>
      </c>
      <c r="J1459">
        <f t="shared" si="66"/>
        <v>0.65186651790725514</v>
      </c>
      <c r="K1459">
        <v>1</v>
      </c>
      <c r="L1459">
        <f t="shared" si="67"/>
        <v>-0.42791546515105666</v>
      </c>
    </row>
    <row r="1460" spans="5:12" x14ac:dyDescent="0.3">
      <c r="E1460">
        <v>2865</v>
      </c>
      <c r="F1460">
        <v>1</v>
      </c>
      <c r="G1460">
        <v>24</v>
      </c>
      <c r="H1460">
        <v>2</v>
      </c>
      <c r="I1460">
        <f t="shared" si="68"/>
        <v>-2.2692455409737522E-2</v>
      </c>
      <c r="J1460">
        <f t="shared" si="66"/>
        <v>0.49432712958136177</v>
      </c>
      <c r="K1460">
        <v>1</v>
      </c>
      <c r="L1460">
        <f t="shared" si="67"/>
        <v>-0.70455777532532804</v>
      </c>
    </row>
    <row r="1461" spans="5:12" x14ac:dyDescent="0.3">
      <c r="E1461">
        <v>2867</v>
      </c>
      <c r="F1461">
        <v>1</v>
      </c>
      <c r="G1461">
        <v>27</v>
      </c>
      <c r="H1461">
        <v>3</v>
      </c>
      <c r="I1461">
        <f t="shared" si="68"/>
        <v>0.19748121563950116</v>
      </c>
      <c r="J1461">
        <f t="shared" si="66"/>
        <v>0.54921047850505256</v>
      </c>
      <c r="K1461">
        <v>1</v>
      </c>
      <c r="L1461">
        <f t="shared" si="67"/>
        <v>-0.59927352569085002</v>
      </c>
    </row>
    <row r="1462" spans="5:12" x14ac:dyDescent="0.3">
      <c r="E1462">
        <v>2868</v>
      </c>
      <c r="F1462">
        <v>1</v>
      </c>
      <c r="G1462">
        <v>22</v>
      </c>
      <c r="H1462">
        <v>0</v>
      </c>
      <c r="I1462">
        <f t="shared" si="68"/>
        <v>-0.56783927334807172</v>
      </c>
      <c r="J1462">
        <f t="shared" si="66"/>
        <v>0.36173555058828816</v>
      </c>
      <c r="K1462">
        <v>1</v>
      </c>
      <c r="L1462">
        <f t="shared" si="67"/>
        <v>-1.0168418573552613</v>
      </c>
    </row>
    <row r="1463" spans="5:12" x14ac:dyDescent="0.3">
      <c r="E1463">
        <v>2869</v>
      </c>
      <c r="F1463">
        <v>1</v>
      </c>
      <c r="G1463">
        <v>16</v>
      </c>
      <c r="H1463">
        <v>5</v>
      </c>
      <c r="I1463">
        <f t="shared" si="68"/>
        <v>1.0832263300573697</v>
      </c>
      <c r="J1463">
        <f t="shared" si="66"/>
        <v>0.7471040506503438</v>
      </c>
      <c r="K1463">
        <v>1</v>
      </c>
      <c r="L1463">
        <f t="shared" si="67"/>
        <v>-0.29155081218353923</v>
      </c>
    </row>
    <row r="1464" spans="5:12" x14ac:dyDescent="0.3">
      <c r="E1464">
        <v>2870</v>
      </c>
      <c r="F1464">
        <v>1</v>
      </c>
      <c r="G1464">
        <v>17</v>
      </c>
      <c r="H1464">
        <v>2</v>
      </c>
      <c r="I1464">
        <f t="shared" si="68"/>
        <v>0.16070662731001178</v>
      </c>
      <c r="J1464">
        <f t="shared" si="66"/>
        <v>0.5400904106278378</v>
      </c>
      <c r="K1464">
        <v>0</v>
      </c>
      <c r="L1464">
        <f t="shared" si="67"/>
        <v>-0.77672535365959094</v>
      </c>
    </row>
    <row r="1465" spans="5:12" x14ac:dyDescent="0.3">
      <c r="E1465">
        <v>2871</v>
      </c>
      <c r="F1465">
        <v>1</v>
      </c>
      <c r="G1465">
        <v>26</v>
      </c>
      <c r="H1465">
        <v>2</v>
      </c>
      <c r="I1465">
        <f t="shared" si="68"/>
        <v>-7.5092193329665879E-2</v>
      </c>
      <c r="J1465">
        <f t="shared" si="66"/>
        <v>0.48123576821018749</v>
      </c>
      <c r="K1465">
        <v>1</v>
      </c>
      <c r="L1465">
        <f t="shared" si="67"/>
        <v>-0.73139796636767929</v>
      </c>
    </row>
    <row r="1466" spans="5:12" x14ac:dyDescent="0.3">
      <c r="E1466">
        <v>2873</v>
      </c>
      <c r="F1466">
        <v>1</v>
      </c>
      <c r="G1466">
        <v>20</v>
      </c>
      <c r="H1466">
        <v>5</v>
      </c>
      <c r="I1466">
        <f t="shared" si="68"/>
        <v>0.97842685421751296</v>
      </c>
      <c r="J1466">
        <f t="shared" si="66"/>
        <v>0.72679595833457966</v>
      </c>
      <c r="K1466">
        <v>1</v>
      </c>
      <c r="L1466">
        <f t="shared" si="67"/>
        <v>-0.31910950338012373</v>
      </c>
    </row>
    <row r="1467" spans="5:12" x14ac:dyDescent="0.3">
      <c r="E1467">
        <v>2877</v>
      </c>
      <c r="F1467">
        <v>1</v>
      </c>
      <c r="G1467">
        <v>16</v>
      </c>
      <c r="H1467">
        <v>2</v>
      </c>
      <c r="I1467">
        <f t="shared" si="68"/>
        <v>0.18690649626997596</v>
      </c>
      <c r="J1467">
        <f t="shared" si="66"/>
        <v>0.54659106845853811</v>
      </c>
      <c r="K1467">
        <v>0</v>
      </c>
      <c r="L1467">
        <f t="shared" si="67"/>
        <v>-0.7909608420699531</v>
      </c>
    </row>
    <row r="1468" spans="5:12" x14ac:dyDescent="0.3">
      <c r="E1468">
        <v>2878</v>
      </c>
      <c r="F1468">
        <v>1</v>
      </c>
      <c r="G1468">
        <v>30</v>
      </c>
      <c r="H1468">
        <v>1</v>
      </c>
      <c r="I1468">
        <f t="shared" si="68"/>
        <v>-0.47866494709865398</v>
      </c>
      <c r="J1468">
        <f t="shared" si="66"/>
        <v>0.38256742805100497</v>
      </c>
      <c r="K1468">
        <v>1</v>
      </c>
      <c r="L1468">
        <f t="shared" si="67"/>
        <v>-0.96085035876519076</v>
      </c>
    </row>
    <row r="1469" spans="5:12" x14ac:dyDescent="0.3">
      <c r="E1469">
        <v>2880</v>
      </c>
      <c r="F1469">
        <v>1</v>
      </c>
      <c r="G1469">
        <v>26</v>
      </c>
      <c r="H1469">
        <v>7</v>
      </c>
      <c r="I1469">
        <f t="shared" si="68"/>
        <v>1.4187741963159903</v>
      </c>
      <c r="J1469">
        <f t="shared" si="66"/>
        <v>0.80514617713488301</v>
      </c>
      <c r="K1469">
        <v>1</v>
      </c>
      <c r="L1469">
        <f t="shared" si="67"/>
        <v>-0.21673143154544686</v>
      </c>
    </row>
    <row r="1470" spans="5:12" x14ac:dyDescent="0.3">
      <c r="E1470">
        <v>2881</v>
      </c>
      <c r="F1470">
        <v>1</v>
      </c>
      <c r="G1470">
        <v>19</v>
      </c>
      <c r="H1470">
        <v>2</v>
      </c>
      <c r="I1470">
        <f t="shared" si="68"/>
        <v>0.10830688939008337</v>
      </c>
      <c r="J1470">
        <f t="shared" si="66"/>
        <v>0.52705028500041673</v>
      </c>
      <c r="K1470">
        <v>1</v>
      </c>
      <c r="L1470">
        <f t="shared" si="67"/>
        <v>-0.64045931753463459</v>
      </c>
    </row>
    <row r="1471" spans="5:12" x14ac:dyDescent="0.3">
      <c r="E1471">
        <v>2883</v>
      </c>
      <c r="F1471">
        <v>1</v>
      </c>
      <c r="G1471">
        <v>19</v>
      </c>
      <c r="H1471">
        <v>2</v>
      </c>
      <c r="I1471">
        <f t="shared" si="68"/>
        <v>0.10830688939008337</v>
      </c>
      <c r="J1471">
        <f t="shared" si="66"/>
        <v>0.52705028500041673</v>
      </c>
      <c r="K1471">
        <v>1</v>
      </c>
      <c r="L1471">
        <f t="shared" si="67"/>
        <v>-0.64045931753463459</v>
      </c>
    </row>
    <row r="1472" spans="5:12" x14ac:dyDescent="0.3">
      <c r="E1472">
        <v>2886</v>
      </c>
      <c r="F1472">
        <v>1</v>
      </c>
      <c r="G1472">
        <v>23</v>
      </c>
      <c r="H1472">
        <v>3</v>
      </c>
      <c r="I1472">
        <f t="shared" si="68"/>
        <v>0.30228069147935799</v>
      </c>
      <c r="J1472">
        <f t="shared" si="66"/>
        <v>0.57499995591631936</v>
      </c>
      <c r="K1472">
        <v>1</v>
      </c>
      <c r="L1472">
        <f t="shared" si="67"/>
        <v>-0.55338531485206022</v>
      </c>
    </row>
    <row r="1473" spans="5:12" x14ac:dyDescent="0.3">
      <c r="E1473">
        <v>2888</v>
      </c>
      <c r="F1473">
        <v>1</v>
      </c>
      <c r="G1473">
        <v>19</v>
      </c>
      <c r="H1473">
        <v>1</v>
      </c>
      <c r="I1473">
        <f t="shared" si="68"/>
        <v>-0.1904663885390479</v>
      </c>
      <c r="J1473">
        <f t="shared" si="66"/>
        <v>0.45252683326646659</v>
      </c>
      <c r="K1473">
        <v>0</v>
      </c>
      <c r="L1473">
        <f t="shared" si="67"/>
        <v>-0.60244182902489563</v>
      </c>
    </row>
    <row r="1474" spans="5:12" x14ac:dyDescent="0.3">
      <c r="E1474">
        <v>2889</v>
      </c>
      <c r="F1474">
        <v>1</v>
      </c>
      <c r="G1474">
        <v>19</v>
      </c>
      <c r="H1474">
        <v>2</v>
      </c>
      <c r="I1474">
        <f t="shared" si="68"/>
        <v>0.10830688939008337</v>
      </c>
      <c r="J1474">
        <f t="shared" si="66"/>
        <v>0.52705028500041673</v>
      </c>
      <c r="K1474">
        <v>0</v>
      </c>
      <c r="L1474">
        <f t="shared" si="67"/>
        <v>-0.74876620692471796</v>
      </c>
    </row>
    <row r="1475" spans="5:12" x14ac:dyDescent="0.3">
      <c r="E1475">
        <v>2891</v>
      </c>
      <c r="F1475">
        <v>1</v>
      </c>
      <c r="G1475">
        <v>24</v>
      </c>
      <c r="H1475">
        <v>3</v>
      </c>
      <c r="I1475">
        <f t="shared" si="68"/>
        <v>0.27608082251939381</v>
      </c>
      <c r="J1475">
        <f t="shared" si="66"/>
        <v>0.56858512463482958</v>
      </c>
      <c r="K1475">
        <v>1</v>
      </c>
      <c r="L1475">
        <f t="shared" si="67"/>
        <v>-0.56460424149537114</v>
      </c>
    </row>
    <row r="1476" spans="5:12" x14ac:dyDescent="0.3">
      <c r="E1476">
        <v>2892</v>
      </c>
      <c r="F1476">
        <v>1</v>
      </c>
      <c r="G1476">
        <v>23</v>
      </c>
      <c r="H1476">
        <v>1</v>
      </c>
      <c r="I1476">
        <f t="shared" si="68"/>
        <v>-0.29526586437890462</v>
      </c>
      <c r="J1476">
        <f t="shared" si="66"/>
        <v>0.42671518782677187</v>
      </c>
      <c r="K1476">
        <v>0</v>
      </c>
      <c r="L1476">
        <f t="shared" si="67"/>
        <v>-0.55637263135447868</v>
      </c>
    </row>
    <row r="1477" spans="5:12" x14ac:dyDescent="0.3">
      <c r="E1477">
        <v>2894</v>
      </c>
      <c r="F1477">
        <v>1</v>
      </c>
      <c r="G1477">
        <v>21</v>
      </c>
      <c r="H1477">
        <v>3</v>
      </c>
      <c r="I1477">
        <f t="shared" si="68"/>
        <v>0.35468042939928635</v>
      </c>
      <c r="J1477">
        <f t="shared" si="66"/>
        <v>0.58775210883622442</v>
      </c>
      <c r="K1477">
        <v>0</v>
      </c>
      <c r="L1477">
        <f t="shared" si="67"/>
        <v>-0.88613043298601457</v>
      </c>
    </row>
    <row r="1478" spans="5:12" x14ac:dyDescent="0.3">
      <c r="E1478">
        <v>2895</v>
      </c>
      <c r="F1478">
        <v>1</v>
      </c>
      <c r="G1478">
        <v>25</v>
      </c>
      <c r="H1478">
        <v>3</v>
      </c>
      <c r="I1478">
        <f t="shared" si="68"/>
        <v>0.24988095355942963</v>
      </c>
      <c r="J1478">
        <f t="shared" si="66"/>
        <v>0.56214719928249246</v>
      </c>
      <c r="K1478">
        <v>1</v>
      </c>
      <c r="L1478">
        <f t="shared" si="67"/>
        <v>-0.57599154295213262</v>
      </c>
    </row>
    <row r="1479" spans="5:12" x14ac:dyDescent="0.3">
      <c r="E1479">
        <v>2898</v>
      </c>
      <c r="F1479">
        <v>1</v>
      </c>
      <c r="G1479">
        <v>19</v>
      </c>
      <c r="H1479">
        <v>2</v>
      </c>
      <c r="I1479">
        <f t="shared" si="68"/>
        <v>0.10830688939008337</v>
      </c>
      <c r="J1479">
        <f t="shared" si="66"/>
        <v>0.52705028500041673</v>
      </c>
      <c r="K1479">
        <v>0</v>
      </c>
      <c r="L1479">
        <f t="shared" si="67"/>
        <v>-0.74876620692471796</v>
      </c>
    </row>
    <row r="1480" spans="5:12" x14ac:dyDescent="0.3">
      <c r="E1480">
        <v>2899</v>
      </c>
      <c r="F1480">
        <v>1</v>
      </c>
      <c r="G1480">
        <v>23</v>
      </c>
      <c r="H1480">
        <v>3</v>
      </c>
      <c r="I1480">
        <f t="shared" si="68"/>
        <v>0.30228069147935799</v>
      </c>
      <c r="J1480">
        <f t="shared" si="66"/>
        <v>0.57499995591631936</v>
      </c>
      <c r="K1480">
        <v>1</v>
      </c>
      <c r="L1480">
        <f t="shared" si="67"/>
        <v>-0.55338531485206022</v>
      </c>
    </row>
    <row r="1481" spans="5:12" x14ac:dyDescent="0.3">
      <c r="E1481">
        <v>2901</v>
      </c>
      <c r="F1481">
        <v>1</v>
      </c>
      <c r="G1481">
        <v>15</v>
      </c>
      <c r="H1481">
        <v>1</v>
      </c>
      <c r="I1481">
        <f t="shared" si="68"/>
        <v>-8.5666912699191133E-2</v>
      </c>
      <c r="J1481">
        <f t="shared" si="66"/>
        <v>0.47859636001273387</v>
      </c>
      <c r="K1481">
        <v>1</v>
      </c>
      <c r="L1481">
        <f t="shared" si="67"/>
        <v>-0.73689770902626806</v>
      </c>
    </row>
    <row r="1482" spans="5:12" x14ac:dyDescent="0.3">
      <c r="E1482">
        <v>2902</v>
      </c>
      <c r="F1482">
        <v>1</v>
      </c>
      <c r="G1482">
        <v>25</v>
      </c>
      <c r="H1482">
        <v>2</v>
      </c>
      <c r="I1482">
        <f t="shared" si="68"/>
        <v>-4.8892324369701701E-2</v>
      </c>
      <c r="J1482">
        <f t="shared" si="66"/>
        <v>0.48777935322390259</v>
      </c>
      <c r="K1482">
        <v>1</v>
      </c>
      <c r="L1482">
        <f t="shared" si="67"/>
        <v>-0.71789212041036365</v>
      </c>
    </row>
    <row r="1483" spans="5:12" x14ac:dyDescent="0.3">
      <c r="E1483">
        <v>2905</v>
      </c>
      <c r="F1483">
        <v>1</v>
      </c>
      <c r="G1483">
        <v>30</v>
      </c>
      <c r="H1483">
        <v>2</v>
      </c>
      <c r="I1483">
        <f t="shared" si="68"/>
        <v>-0.17989166916952271</v>
      </c>
      <c r="J1483">
        <f t="shared" si="66"/>
        <v>0.4551479722738741</v>
      </c>
      <c r="K1483">
        <v>1</v>
      </c>
      <c r="L1483">
        <f t="shared" si="67"/>
        <v>-0.78713269911299399</v>
      </c>
    </row>
    <row r="1484" spans="5:12" x14ac:dyDescent="0.3">
      <c r="E1484">
        <v>2907</v>
      </c>
      <c r="F1484">
        <v>1</v>
      </c>
      <c r="G1484">
        <v>25</v>
      </c>
      <c r="H1484">
        <v>2</v>
      </c>
      <c r="I1484">
        <f t="shared" si="68"/>
        <v>-4.8892324369701701E-2</v>
      </c>
      <c r="J1484">
        <f t="shared" ref="J1484:J1547" si="69">EXP(I1484)/(1+EXP(I1484))</f>
        <v>0.48777935322390259</v>
      </c>
      <c r="K1484">
        <v>0</v>
      </c>
      <c r="L1484">
        <f t="shared" ref="L1484:L1547" si="70">IF(K1484=1,LN(J1484),LN(1-J1484))</f>
        <v>-0.66899979604066184</v>
      </c>
    </row>
    <row r="1485" spans="5:12" x14ac:dyDescent="0.3">
      <c r="E1485">
        <v>2908</v>
      </c>
      <c r="F1485">
        <v>1</v>
      </c>
      <c r="G1485">
        <v>27</v>
      </c>
      <c r="H1485">
        <v>3</v>
      </c>
      <c r="I1485">
        <f t="shared" ref="I1485:I1548" si="71">$H$5+$H$6*G1485+H1485*$H$7</f>
        <v>0.19748121563950116</v>
      </c>
      <c r="J1485">
        <f t="shared" si="69"/>
        <v>0.54921047850505256</v>
      </c>
      <c r="K1485">
        <v>1</v>
      </c>
      <c r="L1485">
        <f t="shared" si="70"/>
        <v>-0.59927352569085002</v>
      </c>
    </row>
    <row r="1486" spans="5:12" x14ac:dyDescent="0.3">
      <c r="E1486">
        <v>2909</v>
      </c>
      <c r="F1486">
        <v>1</v>
      </c>
      <c r="G1486">
        <v>23</v>
      </c>
      <c r="H1486">
        <v>2</v>
      </c>
      <c r="I1486">
        <f t="shared" si="71"/>
        <v>3.5074135502266568E-3</v>
      </c>
      <c r="J1486">
        <f t="shared" si="69"/>
        <v>0.50087685248864056</v>
      </c>
      <c r="K1486">
        <v>0</v>
      </c>
      <c r="L1486">
        <f t="shared" si="70"/>
        <v>-0.69490242507799693</v>
      </c>
    </row>
    <row r="1487" spans="5:12" x14ac:dyDescent="0.3">
      <c r="E1487">
        <v>2911</v>
      </c>
      <c r="F1487">
        <v>1</v>
      </c>
      <c r="G1487">
        <v>28</v>
      </c>
      <c r="H1487">
        <v>4</v>
      </c>
      <c r="I1487">
        <f t="shared" si="71"/>
        <v>0.4700546246086682</v>
      </c>
      <c r="J1487">
        <f t="shared" si="69"/>
        <v>0.61539668522197932</v>
      </c>
      <c r="K1487">
        <v>1</v>
      </c>
      <c r="L1487">
        <f t="shared" si="70"/>
        <v>-0.4854882024883263</v>
      </c>
    </row>
    <row r="1488" spans="5:12" x14ac:dyDescent="0.3">
      <c r="E1488">
        <v>2912</v>
      </c>
      <c r="F1488">
        <v>1</v>
      </c>
      <c r="G1488">
        <v>17</v>
      </c>
      <c r="H1488">
        <v>8</v>
      </c>
      <c r="I1488">
        <f t="shared" si="71"/>
        <v>1.9533462948847995</v>
      </c>
      <c r="J1488">
        <f t="shared" si="69"/>
        <v>0.87581106301912448</v>
      </c>
      <c r="K1488">
        <v>1</v>
      </c>
      <c r="L1488">
        <f t="shared" si="70"/>
        <v>-0.13260489279335974</v>
      </c>
    </row>
    <row r="1489" spans="5:12" x14ac:dyDescent="0.3">
      <c r="E1489">
        <v>2913</v>
      </c>
      <c r="F1489">
        <v>1</v>
      </c>
      <c r="G1489">
        <v>21</v>
      </c>
      <c r="H1489">
        <v>2</v>
      </c>
      <c r="I1489">
        <f t="shared" si="71"/>
        <v>5.5907151470155014E-2</v>
      </c>
      <c r="J1489">
        <f t="shared" si="69"/>
        <v>0.51397314850654552</v>
      </c>
      <c r="K1489">
        <v>1</v>
      </c>
      <c r="L1489">
        <f t="shared" si="70"/>
        <v>-0.66558425515118091</v>
      </c>
    </row>
    <row r="1490" spans="5:12" x14ac:dyDescent="0.3">
      <c r="E1490">
        <v>2916</v>
      </c>
      <c r="F1490">
        <v>1</v>
      </c>
      <c r="G1490">
        <v>19</v>
      </c>
      <c r="H1490">
        <v>9</v>
      </c>
      <c r="I1490">
        <f t="shared" si="71"/>
        <v>2.1997198348940024</v>
      </c>
      <c r="J1490">
        <f t="shared" si="69"/>
        <v>0.90022434914023974</v>
      </c>
      <c r="K1490">
        <v>1</v>
      </c>
      <c r="L1490">
        <f t="shared" si="70"/>
        <v>-0.10511126989964251</v>
      </c>
    </row>
    <row r="1491" spans="5:12" x14ac:dyDescent="0.3">
      <c r="E1491">
        <v>2917</v>
      </c>
      <c r="F1491">
        <v>1</v>
      </c>
      <c r="G1491">
        <v>25</v>
      </c>
      <c r="H1491">
        <v>2</v>
      </c>
      <c r="I1491">
        <f t="shared" si="71"/>
        <v>-4.8892324369701701E-2</v>
      </c>
      <c r="J1491">
        <f t="shared" si="69"/>
        <v>0.48777935322390259</v>
      </c>
      <c r="K1491">
        <v>0</v>
      </c>
      <c r="L1491">
        <f t="shared" si="70"/>
        <v>-0.66899979604066184</v>
      </c>
    </row>
    <row r="1492" spans="5:12" x14ac:dyDescent="0.3">
      <c r="E1492">
        <v>2918</v>
      </c>
      <c r="F1492">
        <v>1</v>
      </c>
      <c r="G1492">
        <v>22</v>
      </c>
      <c r="H1492">
        <v>3</v>
      </c>
      <c r="I1492">
        <f t="shared" si="71"/>
        <v>0.32848056043932217</v>
      </c>
      <c r="J1492">
        <f t="shared" si="69"/>
        <v>0.58138962792863169</v>
      </c>
      <c r="K1492">
        <v>0</v>
      </c>
      <c r="L1492">
        <f t="shared" si="70"/>
        <v>-0.87081469127584965</v>
      </c>
    </row>
    <row r="1493" spans="5:12" x14ac:dyDescent="0.3">
      <c r="E1493">
        <v>2922</v>
      </c>
      <c r="F1493">
        <v>1</v>
      </c>
      <c r="G1493">
        <v>19</v>
      </c>
      <c r="H1493">
        <v>0</v>
      </c>
      <c r="I1493">
        <f t="shared" si="71"/>
        <v>-0.48923966646817918</v>
      </c>
      <c r="J1493">
        <f t="shared" si="69"/>
        <v>0.38007269915644343</v>
      </c>
      <c r="K1493">
        <v>1</v>
      </c>
      <c r="L1493">
        <f t="shared" si="70"/>
        <v>-0.96739273099022483</v>
      </c>
    </row>
    <row r="1494" spans="5:12" x14ac:dyDescent="0.3">
      <c r="E1494">
        <v>2923</v>
      </c>
      <c r="F1494">
        <v>1</v>
      </c>
      <c r="G1494">
        <v>30</v>
      </c>
      <c r="H1494">
        <v>5</v>
      </c>
      <c r="I1494">
        <f t="shared" si="71"/>
        <v>0.71642816461787107</v>
      </c>
      <c r="J1494">
        <f t="shared" si="69"/>
        <v>0.67181999018095429</v>
      </c>
      <c r="K1494">
        <v>1</v>
      </c>
      <c r="L1494">
        <f t="shared" si="70"/>
        <v>-0.39776484609756663</v>
      </c>
    </row>
    <row r="1495" spans="5:12" x14ac:dyDescent="0.3">
      <c r="E1495">
        <v>2924</v>
      </c>
      <c r="F1495">
        <v>1</v>
      </c>
      <c r="G1495">
        <v>21</v>
      </c>
      <c r="H1495">
        <v>2</v>
      </c>
      <c r="I1495">
        <f t="shared" si="71"/>
        <v>5.5907151470155014E-2</v>
      </c>
      <c r="J1495">
        <f t="shared" si="69"/>
        <v>0.51397314850654552</v>
      </c>
      <c r="K1495">
        <v>0</v>
      </c>
      <c r="L1495">
        <f t="shared" si="70"/>
        <v>-0.72149140662133571</v>
      </c>
    </row>
    <row r="1496" spans="5:12" x14ac:dyDescent="0.3">
      <c r="E1496">
        <v>2928</v>
      </c>
      <c r="F1496">
        <v>1</v>
      </c>
      <c r="G1496">
        <v>12</v>
      </c>
      <c r="H1496">
        <v>4</v>
      </c>
      <c r="I1496">
        <f t="shared" si="71"/>
        <v>0.88925252796809529</v>
      </c>
      <c r="J1496">
        <f t="shared" si="69"/>
        <v>0.70873589649672375</v>
      </c>
      <c r="K1496">
        <v>1</v>
      </c>
      <c r="L1496">
        <f t="shared" si="70"/>
        <v>-0.34427232326095375</v>
      </c>
    </row>
    <row r="1497" spans="5:12" x14ac:dyDescent="0.3">
      <c r="E1497">
        <v>2934</v>
      </c>
      <c r="F1497">
        <v>1</v>
      </c>
      <c r="G1497">
        <v>31</v>
      </c>
      <c r="H1497">
        <v>2</v>
      </c>
      <c r="I1497">
        <f t="shared" si="71"/>
        <v>-0.20609153812948688</v>
      </c>
      <c r="J1497">
        <f t="shared" si="69"/>
        <v>0.44865870827095244</v>
      </c>
      <c r="K1497">
        <v>1</v>
      </c>
      <c r="L1497">
        <f t="shared" si="70"/>
        <v>-0.80149279548338404</v>
      </c>
    </row>
    <row r="1498" spans="5:12" x14ac:dyDescent="0.3">
      <c r="E1498">
        <v>2935</v>
      </c>
      <c r="F1498">
        <v>1</v>
      </c>
      <c r="G1498">
        <v>21</v>
      </c>
      <c r="H1498">
        <v>2</v>
      </c>
      <c r="I1498">
        <f t="shared" si="71"/>
        <v>5.5907151470155014E-2</v>
      </c>
      <c r="J1498">
        <f t="shared" si="69"/>
        <v>0.51397314850654552</v>
      </c>
      <c r="K1498">
        <v>0</v>
      </c>
      <c r="L1498">
        <f t="shared" si="70"/>
        <v>-0.72149140662133571</v>
      </c>
    </row>
    <row r="1499" spans="5:12" x14ac:dyDescent="0.3">
      <c r="E1499">
        <v>2936</v>
      </c>
      <c r="F1499">
        <v>1</v>
      </c>
      <c r="G1499">
        <v>26</v>
      </c>
      <c r="H1499">
        <v>3</v>
      </c>
      <c r="I1499">
        <f t="shared" si="71"/>
        <v>0.22368108459946545</v>
      </c>
      <c r="J1499">
        <f t="shared" si="69"/>
        <v>0.55568827585690306</v>
      </c>
      <c r="K1499">
        <v>0</v>
      </c>
      <c r="L1499">
        <f t="shared" si="70"/>
        <v>-0.81122888149039374</v>
      </c>
    </row>
    <row r="1500" spans="5:12" x14ac:dyDescent="0.3">
      <c r="E1500">
        <v>2939</v>
      </c>
      <c r="F1500">
        <v>1</v>
      </c>
      <c r="G1500">
        <v>27</v>
      </c>
      <c r="H1500">
        <v>3</v>
      </c>
      <c r="I1500">
        <f t="shared" si="71"/>
        <v>0.19748121563950116</v>
      </c>
      <c r="J1500">
        <f t="shared" si="69"/>
        <v>0.54921047850505256</v>
      </c>
      <c r="K1500">
        <v>0</v>
      </c>
      <c r="L1500">
        <f t="shared" si="70"/>
        <v>-0.79675474133035107</v>
      </c>
    </row>
    <row r="1501" spans="5:12" x14ac:dyDescent="0.3">
      <c r="E1501">
        <v>2941</v>
      </c>
      <c r="F1501">
        <v>1</v>
      </c>
      <c r="G1501">
        <v>26</v>
      </c>
      <c r="H1501">
        <v>2</v>
      </c>
      <c r="I1501">
        <f t="shared" si="71"/>
        <v>-7.5092193329665879E-2</v>
      </c>
      <c r="J1501">
        <f t="shared" si="69"/>
        <v>0.48123576821018749</v>
      </c>
      <c r="K1501">
        <v>0</v>
      </c>
      <c r="L1501">
        <f t="shared" si="70"/>
        <v>-0.65630577303801352</v>
      </c>
    </row>
    <row r="1502" spans="5:12" x14ac:dyDescent="0.3">
      <c r="E1502">
        <v>2942</v>
      </c>
      <c r="F1502">
        <v>1</v>
      </c>
      <c r="G1502">
        <v>20</v>
      </c>
      <c r="H1502">
        <v>3</v>
      </c>
      <c r="I1502">
        <f t="shared" si="71"/>
        <v>0.38088029835925052</v>
      </c>
      <c r="J1502">
        <f t="shared" si="69"/>
        <v>0.59408540263706633</v>
      </c>
      <c r="K1502">
        <v>0</v>
      </c>
      <c r="L1502">
        <f t="shared" si="70"/>
        <v>-0.90161249283017042</v>
      </c>
    </row>
    <row r="1503" spans="5:12" x14ac:dyDescent="0.3">
      <c r="E1503">
        <v>2945</v>
      </c>
      <c r="F1503">
        <v>1</v>
      </c>
      <c r="G1503">
        <v>16</v>
      </c>
      <c r="H1503">
        <v>5</v>
      </c>
      <c r="I1503">
        <f t="shared" si="71"/>
        <v>1.0832263300573697</v>
      </c>
      <c r="J1503">
        <f t="shared" si="69"/>
        <v>0.7471040506503438</v>
      </c>
      <c r="K1503">
        <v>0</v>
      </c>
      <c r="L1503">
        <f t="shared" si="70"/>
        <v>-1.3747771422409087</v>
      </c>
    </row>
    <row r="1504" spans="5:12" x14ac:dyDescent="0.3">
      <c r="E1504">
        <v>2946</v>
      </c>
      <c r="F1504">
        <v>1</v>
      </c>
      <c r="G1504">
        <v>22</v>
      </c>
      <c r="H1504">
        <v>2</v>
      </c>
      <c r="I1504">
        <f t="shared" si="71"/>
        <v>2.9707282510190836E-2</v>
      </c>
      <c r="J1504">
        <f t="shared" si="69"/>
        <v>0.50742627448097111</v>
      </c>
      <c r="K1504">
        <v>1</v>
      </c>
      <c r="L1504">
        <f t="shared" si="70"/>
        <v>-0.67840385057786534</v>
      </c>
    </row>
    <row r="1505" spans="5:12" x14ac:dyDescent="0.3">
      <c r="E1505">
        <v>2947</v>
      </c>
      <c r="F1505">
        <v>1</v>
      </c>
      <c r="G1505">
        <v>22</v>
      </c>
      <c r="H1505">
        <v>4</v>
      </c>
      <c r="I1505">
        <f t="shared" si="71"/>
        <v>0.62725383836845339</v>
      </c>
      <c r="J1505">
        <f t="shared" si="69"/>
        <v>0.65186651790725514</v>
      </c>
      <c r="K1505">
        <v>1</v>
      </c>
      <c r="L1505">
        <f t="shared" si="70"/>
        <v>-0.42791546515105666</v>
      </c>
    </row>
    <row r="1506" spans="5:12" x14ac:dyDescent="0.3">
      <c r="E1506">
        <v>2948</v>
      </c>
      <c r="F1506">
        <v>1</v>
      </c>
      <c r="G1506">
        <v>23</v>
      </c>
      <c r="H1506">
        <v>4</v>
      </c>
      <c r="I1506">
        <f t="shared" si="71"/>
        <v>0.60105396940848921</v>
      </c>
      <c r="J1506">
        <f t="shared" si="69"/>
        <v>0.64589740078187974</v>
      </c>
      <c r="K1506">
        <v>0</v>
      </c>
      <c r="L1506">
        <f t="shared" si="70"/>
        <v>-1.0381685795406961</v>
      </c>
    </row>
    <row r="1507" spans="5:12" x14ac:dyDescent="0.3">
      <c r="E1507">
        <v>2949</v>
      </c>
      <c r="F1507">
        <v>1</v>
      </c>
      <c r="G1507">
        <v>16</v>
      </c>
      <c r="H1507">
        <v>4</v>
      </c>
      <c r="I1507">
        <f t="shared" si="71"/>
        <v>0.78445305212823846</v>
      </c>
      <c r="J1507">
        <f t="shared" si="69"/>
        <v>0.68663905414796056</v>
      </c>
      <c r="K1507">
        <v>1</v>
      </c>
      <c r="L1507">
        <f t="shared" si="70"/>
        <v>-0.37594651908104315</v>
      </c>
    </row>
    <row r="1508" spans="5:12" x14ac:dyDescent="0.3">
      <c r="E1508">
        <v>2951</v>
      </c>
      <c r="F1508">
        <v>1</v>
      </c>
      <c r="G1508">
        <v>33</v>
      </c>
      <c r="H1508">
        <v>1</v>
      </c>
      <c r="I1508">
        <f t="shared" si="71"/>
        <v>-0.55726455397854657</v>
      </c>
      <c r="J1508">
        <f t="shared" si="69"/>
        <v>0.36418062508489563</v>
      </c>
      <c r="K1508">
        <v>1</v>
      </c>
      <c r="L1508">
        <f t="shared" si="70"/>
        <v>-1.0101053116624938</v>
      </c>
    </row>
    <row r="1509" spans="5:12" x14ac:dyDescent="0.3">
      <c r="E1509">
        <v>2953</v>
      </c>
      <c r="F1509">
        <v>1</v>
      </c>
      <c r="G1509">
        <v>22</v>
      </c>
      <c r="H1509">
        <v>3</v>
      </c>
      <c r="I1509">
        <f t="shared" si="71"/>
        <v>0.32848056043932217</v>
      </c>
      <c r="J1509">
        <f t="shared" si="69"/>
        <v>0.58138962792863169</v>
      </c>
      <c r="K1509">
        <v>1</v>
      </c>
      <c r="L1509">
        <f t="shared" si="70"/>
        <v>-0.54233413083652793</v>
      </c>
    </row>
    <row r="1510" spans="5:12" x14ac:dyDescent="0.3">
      <c r="E1510">
        <v>2954</v>
      </c>
      <c r="F1510">
        <v>1</v>
      </c>
      <c r="G1510">
        <v>16</v>
      </c>
      <c r="H1510">
        <v>3</v>
      </c>
      <c r="I1510">
        <f t="shared" si="71"/>
        <v>0.48567977419910729</v>
      </c>
      <c r="J1510">
        <f t="shared" si="69"/>
        <v>0.61908817076932576</v>
      </c>
      <c r="K1510">
        <v>0</v>
      </c>
      <c r="L1510">
        <f t="shared" si="70"/>
        <v>-0.96518734997908628</v>
      </c>
    </row>
    <row r="1511" spans="5:12" x14ac:dyDescent="0.3">
      <c r="E1511">
        <v>2955</v>
      </c>
      <c r="F1511">
        <v>1</v>
      </c>
      <c r="G1511">
        <v>23</v>
      </c>
      <c r="H1511">
        <v>2</v>
      </c>
      <c r="I1511">
        <f t="shared" si="71"/>
        <v>3.5074135502266568E-3</v>
      </c>
      <c r="J1511">
        <f t="shared" si="69"/>
        <v>0.50087685248864056</v>
      </c>
      <c r="K1511">
        <v>1</v>
      </c>
      <c r="L1511">
        <f t="shared" si="70"/>
        <v>-0.69139501152777039</v>
      </c>
    </row>
    <row r="1512" spans="5:12" x14ac:dyDescent="0.3">
      <c r="E1512">
        <v>2956</v>
      </c>
      <c r="F1512">
        <v>1</v>
      </c>
      <c r="G1512">
        <v>22</v>
      </c>
      <c r="H1512">
        <v>2</v>
      </c>
      <c r="I1512">
        <f t="shared" si="71"/>
        <v>2.9707282510190836E-2</v>
      </c>
      <c r="J1512">
        <f t="shared" si="69"/>
        <v>0.50742627448097111</v>
      </c>
      <c r="K1512">
        <v>1</v>
      </c>
      <c r="L1512">
        <f t="shared" si="70"/>
        <v>-0.67840385057786534</v>
      </c>
    </row>
    <row r="1513" spans="5:12" x14ac:dyDescent="0.3">
      <c r="E1513">
        <v>2959</v>
      </c>
      <c r="F1513">
        <v>1</v>
      </c>
      <c r="G1513">
        <v>27</v>
      </c>
      <c r="H1513">
        <v>2</v>
      </c>
      <c r="I1513">
        <f t="shared" si="71"/>
        <v>-0.10129206228963017</v>
      </c>
      <c r="J1513">
        <f t="shared" si="69"/>
        <v>0.47469861358727639</v>
      </c>
      <c r="K1513">
        <v>1</v>
      </c>
      <c r="L1513">
        <f t="shared" si="70"/>
        <v>-0.74507517403735302</v>
      </c>
    </row>
    <row r="1514" spans="5:12" x14ac:dyDescent="0.3">
      <c r="E1514">
        <v>2960</v>
      </c>
      <c r="F1514">
        <v>1</v>
      </c>
      <c r="G1514">
        <v>26</v>
      </c>
      <c r="H1514">
        <v>2</v>
      </c>
      <c r="I1514">
        <f t="shared" si="71"/>
        <v>-7.5092193329665879E-2</v>
      </c>
      <c r="J1514">
        <f t="shared" si="69"/>
        <v>0.48123576821018749</v>
      </c>
      <c r="K1514">
        <v>0</v>
      </c>
      <c r="L1514">
        <f t="shared" si="70"/>
        <v>-0.65630577303801352</v>
      </c>
    </row>
    <row r="1515" spans="5:12" x14ac:dyDescent="0.3">
      <c r="E1515">
        <v>2962</v>
      </c>
      <c r="F1515">
        <v>1</v>
      </c>
      <c r="G1515">
        <v>28</v>
      </c>
      <c r="H1515">
        <v>2</v>
      </c>
      <c r="I1515">
        <f t="shared" si="71"/>
        <v>-0.12749193124959435</v>
      </c>
      <c r="J1515">
        <f t="shared" si="69"/>
        <v>0.46817011959607702</v>
      </c>
      <c r="K1515">
        <v>1</v>
      </c>
      <c r="L1515">
        <f t="shared" si="70"/>
        <v>-0.75892354570542797</v>
      </c>
    </row>
    <row r="1516" spans="5:12" x14ac:dyDescent="0.3">
      <c r="E1516">
        <v>2963</v>
      </c>
      <c r="F1516">
        <v>1</v>
      </c>
      <c r="G1516">
        <v>21</v>
      </c>
      <c r="H1516">
        <v>3</v>
      </c>
      <c r="I1516">
        <f t="shared" si="71"/>
        <v>0.35468042939928635</v>
      </c>
      <c r="J1516">
        <f t="shared" si="69"/>
        <v>0.58775210883622442</v>
      </c>
      <c r="K1516">
        <v>1</v>
      </c>
      <c r="L1516">
        <f t="shared" si="70"/>
        <v>-0.53145000358672856</v>
      </c>
    </row>
    <row r="1517" spans="5:12" x14ac:dyDescent="0.3">
      <c r="E1517">
        <v>2964</v>
      </c>
      <c r="F1517">
        <v>1</v>
      </c>
      <c r="G1517">
        <v>28</v>
      </c>
      <c r="H1517">
        <v>2</v>
      </c>
      <c r="I1517">
        <f t="shared" si="71"/>
        <v>-0.12749193124959435</v>
      </c>
      <c r="J1517">
        <f t="shared" si="69"/>
        <v>0.46817011959607702</v>
      </c>
      <c r="K1517">
        <v>0</v>
      </c>
      <c r="L1517">
        <f t="shared" si="70"/>
        <v>-0.63143161445583351</v>
      </c>
    </row>
    <row r="1518" spans="5:12" x14ac:dyDescent="0.3">
      <c r="E1518">
        <v>2965</v>
      </c>
      <c r="F1518">
        <v>1</v>
      </c>
      <c r="G1518">
        <v>29</v>
      </c>
      <c r="H1518">
        <v>2</v>
      </c>
      <c r="I1518">
        <f t="shared" si="71"/>
        <v>-0.15369180020955853</v>
      </c>
      <c r="J1518">
        <f t="shared" si="69"/>
        <v>0.46165250463765406</v>
      </c>
      <c r="K1518">
        <v>0</v>
      </c>
      <c r="L1518">
        <f t="shared" si="70"/>
        <v>-0.61925102516488106</v>
      </c>
    </row>
    <row r="1519" spans="5:12" x14ac:dyDescent="0.3">
      <c r="E1519">
        <v>2966</v>
      </c>
      <c r="F1519">
        <v>1</v>
      </c>
      <c r="G1519">
        <v>24</v>
      </c>
      <c r="H1519">
        <v>3</v>
      </c>
      <c r="I1519">
        <f t="shared" si="71"/>
        <v>0.27608082251939381</v>
      </c>
      <c r="J1519">
        <f t="shared" si="69"/>
        <v>0.56858512463482958</v>
      </c>
      <c r="K1519">
        <v>1</v>
      </c>
      <c r="L1519">
        <f t="shared" si="70"/>
        <v>-0.56460424149537114</v>
      </c>
    </row>
    <row r="1520" spans="5:12" x14ac:dyDescent="0.3">
      <c r="E1520">
        <v>2967</v>
      </c>
      <c r="F1520">
        <v>1</v>
      </c>
      <c r="G1520">
        <v>22</v>
      </c>
      <c r="H1520">
        <v>1</v>
      </c>
      <c r="I1520">
        <f t="shared" si="71"/>
        <v>-0.26906599541894044</v>
      </c>
      <c r="J1520">
        <f t="shared" si="69"/>
        <v>0.43313640615064292</v>
      </c>
      <c r="K1520">
        <v>0</v>
      </c>
      <c r="L1520">
        <f t="shared" si="70"/>
        <v>-0.56763657941883805</v>
      </c>
    </row>
    <row r="1521" spans="5:12" x14ac:dyDescent="0.3">
      <c r="E1521">
        <v>2968</v>
      </c>
      <c r="F1521">
        <v>1</v>
      </c>
      <c r="G1521">
        <v>28</v>
      </c>
      <c r="H1521">
        <v>4</v>
      </c>
      <c r="I1521">
        <f t="shared" si="71"/>
        <v>0.4700546246086682</v>
      </c>
      <c r="J1521">
        <f t="shared" si="69"/>
        <v>0.61539668522197932</v>
      </c>
      <c r="K1521">
        <v>1</v>
      </c>
      <c r="L1521">
        <f t="shared" si="70"/>
        <v>-0.4854882024883263</v>
      </c>
    </row>
    <row r="1522" spans="5:12" x14ac:dyDescent="0.3">
      <c r="E1522">
        <v>2972</v>
      </c>
      <c r="F1522">
        <v>1</v>
      </c>
      <c r="G1522">
        <v>22</v>
      </c>
      <c r="H1522">
        <v>1</v>
      </c>
      <c r="I1522">
        <f t="shared" si="71"/>
        <v>-0.26906599541894044</v>
      </c>
      <c r="J1522">
        <f t="shared" si="69"/>
        <v>0.43313640615064292</v>
      </c>
      <c r="K1522">
        <v>0</v>
      </c>
      <c r="L1522">
        <f t="shared" si="70"/>
        <v>-0.56763657941883805</v>
      </c>
    </row>
    <row r="1523" spans="5:12" x14ac:dyDescent="0.3">
      <c r="E1523">
        <v>2973</v>
      </c>
      <c r="F1523">
        <v>1</v>
      </c>
      <c r="G1523">
        <v>24</v>
      </c>
      <c r="H1523">
        <v>3</v>
      </c>
      <c r="I1523">
        <f t="shared" si="71"/>
        <v>0.27608082251939381</v>
      </c>
      <c r="J1523">
        <f t="shared" si="69"/>
        <v>0.56858512463482958</v>
      </c>
      <c r="K1523">
        <v>1</v>
      </c>
      <c r="L1523">
        <f t="shared" si="70"/>
        <v>-0.56460424149537114</v>
      </c>
    </row>
    <row r="1524" spans="5:12" x14ac:dyDescent="0.3">
      <c r="E1524">
        <v>2976</v>
      </c>
      <c r="F1524">
        <v>1</v>
      </c>
      <c r="G1524">
        <v>20</v>
      </c>
      <c r="H1524">
        <v>5</v>
      </c>
      <c r="I1524">
        <f t="shared" si="71"/>
        <v>0.97842685421751296</v>
      </c>
      <c r="J1524">
        <f t="shared" si="69"/>
        <v>0.72679595833457966</v>
      </c>
      <c r="K1524">
        <v>1</v>
      </c>
      <c r="L1524">
        <f t="shared" si="70"/>
        <v>-0.31910950338012373</v>
      </c>
    </row>
    <row r="1525" spans="5:12" x14ac:dyDescent="0.3">
      <c r="E1525">
        <v>2977</v>
      </c>
      <c r="F1525">
        <v>1</v>
      </c>
      <c r="G1525">
        <v>12</v>
      </c>
      <c r="H1525">
        <v>3</v>
      </c>
      <c r="I1525">
        <f t="shared" si="71"/>
        <v>0.59047925003896407</v>
      </c>
      <c r="J1525">
        <f t="shared" si="69"/>
        <v>0.64347510035047395</v>
      </c>
      <c r="K1525">
        <v>0</v>
      </c>
      <c r="L1525">
        <f t="shared" si="70"/>
        <v>-1.0313511968276132</v>
      </c>
    </row>
    <row r="1526" spans="5:12" x14ac:dyDescent="0.3">
      <c r="E1526">
        <v>2982</v>
      </c>
      <c r="F1526">
        <v>1</v>
      </c>
      <c r="G1526">
        <v>20</v>
      </c>
      <c r="H1526">
        <v>3</v>
      </c>
      <c r="I1526">
        <f t="shared" si="71"/>
        <v>0.38088029835925052</v>
      </c>
      <c r="J1526">
        <f t="shared" si="69"/>
        <v>0.59408540263706633</v>
      </c>
      <c r="K1526">
        <v>0</v>
      </c>
      <c r="L1526">
        <f t="shared" si="70"/>
        <v>-0.90161249283017042</v>
      </c>
    </row>
    <row r="1527" spans="5:12" x14ac:dyDescent="0.3">
      <c r="E1527">
        <v>2984</v>
      </c>
      <c r="F1527">
        <v>1</v>
      </c>
      <c r="G1527">
        <v>18</v>
      </c>
      <c r="H1527">
        <v>8</v>
      </c>
      <c r="I1527">
        <f t="shared" si="71"/>
        <v>1.9271464259248352</v>
      </c>
      <c r="J1527">
        <f t="shared" si="69"/>
        <v>0.87293323584928173</v>
      </c>
      <c r="K1527">
        <v>1</v>
      </c>
      <c r="L1527">
        <f t="shared" si="70"/>
        <v>-0.13589620275742498</v>
      </c>
    </row>
    <row r="1528" spans="5:12" x14ac:dyDescent="0.3">
      <c r="E1528">
        <v>2985</v>
      </c>
      <c r="F1528">
        <v>1</v>
      </c>
      <c r="G1528">
        <v>19</v>
      </c>
      <c r="H1528">
        <v>6</v>
      </c>
      <c r="I1528">
        <f t="shared" si="71"/>
        <v>1.3034000011066085</v>
      </c>
      <c r="J1528">
        <f t="shared" si="69"/>
        <v>0.78640664155031537</v>
      </c>
      <c r="K1528">
        <v>1</v>
      </c>
      <c r="L1528">
        <f t="shared" si="70"/>
        <v>-0.24028126467325212</v>
      </c>
    </row>
    <row r="1529" spans="5:12" x14ac:dyDescent="0.3">
      <c r="E1529">
        <v>2986</v>
      </c>
      <c r="F1529">
        <v>1</v>
      </c>
      <c r="G1529">
        <v>20</v>
      </c>
      <c r="H1529">
        <v>1</v>
      </c>
      <c r="I1529">
        <f t="shared" si="71"/>
        <v>-0.21666625749901208</v>
      </c>
      <c r="J1529">
        <f t="shared" si="69"/>
        <v>0.44604434638113039</v>
      </c>
      <c r="K1529">
        <v>1</v>
      </c>
      <c r="L1529">
        <f t="shared" si="70"/>
        <v>-0.80733690055721585</v>
      </c>
    </row>
    <row r="1530" spans="5:12" x14ac:dyDescent="0.3">
      <c r="E1530">
        <v>2987</v>
      </c>
      <c r="F1530">
        <v>1</v>
      </c>
      <c r="G1530">
        <v>12</v>
      </c>
      <c r="H1530">
        <v>1</v>
      </c>
      <c r="I1530">
        <f t="shared" si="71"/>
        <v>-7.0673058192985416E-3</v>
      </c>
      <c r="J1530">
        <f t="shared" si="69"/>
        <v>0.4982331808990843</v>
      </c>
      <c r="K1530">
        <v>0</v>
      </c>
      <c r="L1530">
        <f t="shared" si="70"/>
        <v>-0.68961977098874594</v>
      </c>
    </row>
    <row r="1531" spans="5:12" x14ac:dyDescent="0.3">
      <c r="E1531">
        <v>2988</v>
      </c>
      <c r="F1531">
        <v>1</v>
      </c>
      <c r="G1531">
        <v>25</v>
      </c>
      <c r="H1531">
        <v>0</v>
      </c>
      <c r="I1531">
        <f t="shared" si="71"/>
        <v>-0.64643888022796425</v>
      </c>
      <c r="J1531">
        <f t="shared" si="69"/>
        <v>0.34379247562939513</v>
      </c>
      <c r="K1531">
        <v>1</v>
      </c>
      <c r="L1531">
        <f t="shared" si="70"/>
        <v>-1.0677170721676081</v>
      </c>
    </row>
    <row r="1532" spans="5:12" x14ac:dyDescent="0.3">
      <c r="E1532">
        <v>2991</v>
      </c>
      <c r="F1532">
        <v>1</v>
      </c>
      <c r="G1532">
        <v>27</v>
      </c>
      <c r="H1532">
        <v>1</v>
      </c>
      <c r="I1532">
        <f t="shared" si="71"/>
        <v>-0.40006534021876144</v>
      </c>
      <c r="J1532">
        <f t="shared" si="69"/>
        <v>0.40129664129909581</v>
      </c>
      <c r="K1532">
        <v>0</v>
      </c>
      <c r="L1532">
        <f t="shared" si="70"/>
        <v>-0.51298903107674843</v>
      </c>
    </row>
    <row r="1533" spans="5:12" x14ac:dyDescent="0.3">
      <c r="E1533">
        <v>2994</v>
      </c>
      <c r="F1533">
        <v>1</v>
      </c>
      <c r="G1533">
        <v>20</v>
      </c>
      <c r="H1533">
        <v>3</v>
      </c>
      <c r="I1533">
        <f t="shared" si="71"/>
        <v>0.38088029835925052</v>
      </c>
      <c r="J1533">
        <f t="shared" si="69"/>
        <v>0.59408540263706633</v>
      </c>
      <c r="K1533">
        <v>1</v>
      </c>
      <c r="L1533">
        <f t="shared" si="70"/>
        <v>-0.52073219447091967</v>
      </c>
    </row>
    <row r="1534" spans="5:12" x14ac:dyDescent="0.3">
      <c r="E1534">
        <v>2995</v>
      </c>
      <c r="F1534">
        <v>1</v>
      </c>
      <c r="G1534">
        <v>23</v>
      </c>
      <c r="H1534">
        <v>8</v>
      </c>
      <c r="I1534">
        <f t="shared" si="71"/>
        <v>1.7961470811250142</v>
      </c>
      <c r="J1534">
        <f t="shared" si="69"/>
        <v>0.85767927431394542</v>
      </c>
      <c r="K1534">
        <v>1</v>
      </c>
      <c r="L1534">
        <f t="shared" si="70"/>
        <v>-0.15352505553801618</v>
      </c>
    </row>
    <row r="1535" spans="5:12" x14ac:dyDescent="0.3">
      <c r="E1535">
        <v>3002</v>
      </c>
      <c r="F1535">
        <v>1</v>
      </c>
      <c r="G1535">
        <v>26</v>
      </c>
      <c r="H1535">
        <v>1</v>
      </c>
      <c r="I1535">
        <f t="shared" si="71"/>
        <v>-0.37386547125879716</v>
      </c>
      <c r="J1535">
        <f t="shared" si="69"/>
        <v>0.40760731868938471</v>
      </c>
      <c r="K1535">
        <v>1</v>
      </c>
      <c r="L1535">
        <f t="shared" si="70"/>
        <v>-0.89745102222709061</v>
      </c>
    </row>
    <row r="1536" spans="5:12" x14ac:dyDescent="0.3">
      <c r="E1536">
        <v>3003</v>
      </c>
      <c r="F1536">
        <v>1</v>
      </c>
      <c r="G1536">
        <v>25</v>
      </c>
      <c r="H1536">
        <v>4</v>
      </c>
      <c r="I1536">
        <f t="shared" si="71"/>
        <v>0.54865423148856085</v>
      </c>
      <c r="J1536">
        <f t="shared" si="69"/>
        <v>0.63382330610501603</v>
      </c>
      <c r="K1536">
        <v>0</v>
      </c>
      <c r="L1536">
        <f t="shared" si="70"/>
        <v>-1.0046392918719396</v>
      </c>
    </row>
    <row r="1537" spans="5:12" x14ac:dyDescent="0.3">
      <c r="E1537">
        <v>3005</v>
      </c>
      <c r="F1537">
        <v>1</v>
      </c>
      <c r="G1537">
        <v>29</v>
      </c>
      <c r="H1537">
        <v>2</v>
      </c>
      <c r="I1537">
        <f t="shared" si="71"/>
        <v>-0.15369180020955853</v>
      </c>
      <c r="J1537">
        <f t="shared" si="69"/>
        <v>0.46165250463765406</v>
      </c>
      <c r="K1537">
        <v>1</v>
      </c>
      <c r="L1537">
        <f t="shared" si="70"/>
        <v>-0.7729428253744397</v>
      </c>
    </row>
    <row r="1538" spans="5:12" x14ac:dyDescent="0.3">
      <c r="E1538">
        <v>3007</v>
      </c>
      <c r="F1538">
        <v>1</v>
      </c>
      <c r="G1538">
        <v>19</v>
      </c>
      <c r="H1538">
        <v>5</v>
      </c>
      <c r="I1538">
        <f t="shared" si="71"/>
        <v>1.004626723177477</v>
      </c>
      <c r="J1538">
        <f t="shared" si="69"/>
        <v>0.73196727456149024</v>
      </c>
      <c r="K1538">
        <v>0</v>
      </c>
      <c r="L1538">
        <f t="shared" si="70"/>
        <v>-1.3166461960808951</v>
      </c>
    </row>
    <row r="1539" spans="5:12" x14ac:dyDescent="0.3">
      <c r="E1539">
        <v>3008</v>
      </c>
      <c r="F1539">
        <v>1</v>
      </c>
      <c r="G1539">
        <v>26</v>
      </c>
      <c r="H1539">
        <v>4</v>
      </c>
      <c r="I1539">
        <f t="shared" si="71"/>
        <v>0.52245436252859667</v>
      </c>
      <c r="J1539">
        <f t="shared" si="69"/>
        <v>0.62772149902892471</v>
      </c>
      <c r="K1539">
        <v>1</v>
      </c>
      <c r="L1539">
        <f t="shared" si="70"/>
        <v>-0.46565868376099762</v>
      </c>
    </row>
    <row r="1540" spans="5:12" x14ac:dyDescent="0.3">
      <c r="E1540">
        <v>3011</v>
      </c>
      <c r="F1540">
        <v>1</v>
      </c>
      <c r="G1540">
        <v>22</v>
      </c>
      <c r="H1540">
        <v>1</v>
      </c>
      <c r="I1540">
        <f t="shared" si="71"/>
        <v>-0.26906599541894044</v>
      </c>
      <c r="J1540">
        <f t="shared" si="69"/>
        <v>0.43313640615064292</v>
      </c>
      <c r="K1540">
        <v>1</v>
      </c>
      <c r="L1540">
        <f t="shared" si="70"/>
        <v>-0.83670257483777855</v>
      </c>
    </row>
    <row r="1541" spans="5:12" x14ac:dyDescent="0.3">
      <c r="E1541">
        <v>3012</v>
      </c>
      <c r="F1541">
        <v>1</v>
      </c>
      <c r="G1541">
        <v>21</v>
      </c>
      <c r="H1541">
        <v>0</v>
      </c>
      <c r="I1541">
        <f t="shared" si="71"/>
        <v>-0.54163940438810754</v>
      </c>
      <c r="J1541">
        <f t="shared" si="69"/>
        <v>0.36780629749918614</v>
      </c>
      <c r="K1541">
        <v>1</v>
      </c>
      <c r="L1541">
        <f t="shared" si="70"/>
        <v>-1.0001988448834942</v>
      </c>
    </row>
    <row r="1542" spans="5:12" x14ac:dyDescent="0.3">
      <c r="E1542">
        <v>3013</v>
      </c>
      <c r="F1542">
        <v>1</v>
      </c>
      <c r="G1542">
        <v>14</v>
      </c>
      <c r="H1542">
        <v>1</v>
      </c>
      <c r="I1542">
        <f t="shared" si="71"/>
        <v>-5.9467043739226955E-2</v>
      </c>
      <c r="J1542">
        <f t="shared" si="69"/>
        <v>0.48513761866327615</v>
      </c>
      <c r="K1542">
        <v>1</v>
      </c>
      <c r="L1542">
        <f t="shared" si="70"/>
        <v>-0.72332267847283283</v>
      </c>
    </row>
    <row r="1543" spans="5:12" x14ac:dyDescent="0.3">
      <c r="E1543">
        <v>3014</v>
      </c>
      <c r="F1543">
        <v>1</v>
      </c>
      <c r="G1543">
        <v>27</v>
      </c>
      <c r="H1543">
        <v>0</v>
      </c>
      <c r="I1543">
        <f t="shared" si="71"/>
        <v>-0.69883861814789272</v>
      </c>
      <c r="J1543">
        <f t="shared" si="69"/>
        <v>0.33206977141635369</v>
      </c>
      <c r="K1543">
        <v>1</v>
      </c>
      <c r="L1543">
        <f t="shared" si="70"/>
        <v>-1.1024101772765544</v>
      </c>
    </row>
    <row r="1544" spans="5:12" x14ac:dyDescent="0.3">
      <c r="E1544">
        <v>3015</v>
      </c>
      <c r="F1544">
        <v>1</v>
      </c>
      <c r="G1544">
        <v>26</v>
      </c>
      <c r="H1544">
        <v>6</v>
      </c>
      <c r="I1544">
        <f t="shared" si="71"/>
        <v>1.1200009183868593</v>
      </c>
      <c r="J1544">
        <f t="shared" si="69"/>
        <v>0.75398888680024079</v>
      </c>
      <c r="K1544">
        <v>1</v>
      </c>
      <c r="L1544">
        <f t="shared" si="70"/>
        <v>-0.28237765007452409</v>
      </c>
    </row>
    <row r="1545" spans="5:12" x14ac:dyDescent="0.3">
      <c r="E1545">
        <v>3017</v>
      </c>
      <c r="F1545">
        <v>1</v>
      </c>
      <c r="G1545">
        <v>17</v>
      </c>
      <c r="H1545">
        <v>1</v>
      </c>
      <c r="I1545">
        <f t="shared" si="71"/>
        <v>-0.13806665061911949</v>
      </c>
      <c r="J1545">
        <f t="shared" si="69"/>
        <v>0.4655380638948694</v>
      </c>
      <c r="K1545">
        <v>0</v>
      </c>
      <c r="L1545">
        <f t="shared" si="70"/>
        <v>-0.62649476507508262</v>
      </c>
    </row>
    <row r="1546" spans="5:12" x14ac:dyDescent="0.3">
      <c r="E1546">
        <v>3022</v>
      </c>
      <c r="F1546">
        <v>1</v>
      </c>
      <c r="G1546">
        <v>17</v>
      </c>
      <c r="H1546">
        <v>4</v>
      </c>
      <c r="I1546">
        <f t="shared" si="71"/>
        <v>0.75825318316827439</v>
      </c>
      <c r="J1546">
        <f t="shared" si="69"/>
        <v>0.68097436086289109</v>
      </c>
      <c r="K1546">
        <v>1</v>
      </c>
      <c r="L1546">
        <f t="shared" si="70"/>
        <v>-0.38423062278823134</v>
      </c>
    </row>
    <row r="1547" spans="5:12" x14ac:dyDescent="0.3">
      <c r="E1547">
        <v>3023</v>
      </c>
      <c r="F1547">
        <v>1</v>
      </c>
      <c r="G1547">
        <v>28</v>
      </c>
      <c r="H1547">
        <v>5</v>
      </c>
      <c r="I1547">
        <f t="shared" si="71"/>
        <v>0.76882790253779942</v>
      </c>
      <c r="J1547">
        <f t="shared" si="69"/>
        <v>0.6832672909956683</v>
      </c>
      <c r="K1547">
        <v>0</v>
      </c>
      <c r="L1547">
        <f t="shared" si="70"/>
        <v>-1.1496970500496577</v>
      </c>
    </row>
    <row r="1548" spans="5:12" x14ac:dyDescent="0.3">
      <c r="E1548">
        <v>3026</v>
      </c>
      <c r="F1548">
        <v>1</v>
      </c>
      <c r="G1548">
        <v>24</v>
      </c>
      <c r="H1548">
        <v>4</v>
      </c>
      <c r="I1548">
        <f t="shared" si="71"/>
        <v>0.57485410044852503</v>
      </c>
      <c r="J1548">
        <f t="shared" ref="J1548:J1611" si="72">EXP(I1548)/(1+EXP(I1548))</f>
        <v>0.63988247736825998</v>
      </c>
      <c r="K1548">
        <v>1</v>
      </c>
      <c r="L1548">
        <f t="shared" ref="L1548:L1611" si="73">IF(K1548=1,LN(J1548),LN(1-J1548))</f>
        <v>-0.44647074860240293</v>
      </c>
    </row>
    <row r="1549" spans="5:12" x14ac:dyDescent="0.3">
      <c r="E1549">
        <v>3028</v>
      </c>
      <c r="F1549">
        <v>1</v>
      </c>
      <c r="G1549">
        <v>21</v>
      </c>
      <c r="H1549">
        <v>5</v>
      </c>
      <c r="I1549">
        <f t="shared" ref="I1549:I1612" si="74">$H$5+$H$6*G1549+H1549*$H$7</f>
        <v>0.95222698525754879</v>
      </c>
      <c r="J1549">
        <f t="shared" si="72"/>
        <v>0.72156282213382228</v>
      </c>
      <c r="K1549">
        <v>1</v>
      </c>
      <c r="L1549">
        <f t="shared" si="73"/>
        <v>-0.3263358329941709</v>
      </c>
    </row>
    <row r="1550" spans="5:12" x14ac:dyDescent="0.3">
      <c r="E1550">
        <v>3031</v>
      </c>
      <c r="F1550">
        <v>1</v>
      </c>
      <c r="G1550">
        <v>25</v>
      </c>
      <c r="H1550">
        <v>4</v>
      </c>
      <c r="I1550">
        <f t="shared" si="74"/>
        <v>0.54865423148856085</v>
      </c>
      <c r="J1550">
        <f t="shared" si="72"/>
        <v>0.63382330610501603</v>
      </c>
      <c r="K1550">
        <v>1</v>
      </c>
      <c r="L1550">
        <f t="shared" si="73"/>
        <v>-0.45598506038337872</v>
      </c>
    </row>
    <row r="1551" spans="5:12" x14ac:dyDescent="0.3">
      <c r="E1551">
        <v>3033</v>
      </c>
      <c r="F1551">
        <v>1</v>
      </c>
      <c r="G1551">
        <v>20</v>
      </c>
      <c r="H1551">
        <v>3</v>
      </c>
      <c r="I1551">
        <f t="shared" si="74"/>
        <v>0.38088029835925052</v>
      </c>
      <c r="J1551">
        <f t="shared" si="72"/>
        <v>0.59408540263706633</v>
      </c>
      <c r="K1551">
        <v>0</v>
      </c>
      <c r="L1551">
        <f t="shared" si="73"/>
        <v>-0.90161249283017042</v>
      </c>
    </row>
    <row r="1552" spans="5:12" x14ac:dyDescent="0.3">
      <c r="E1552">
        <v>3035</v>
      </c>
      <c r="F1552">
        <v>1</v>
      </c>
      <c r="G1552">
        <v>22</v>
      </c>
      <c r="H1552">
        <v>4</v>
      </c>
      <c r="I1552">
        <f t="shared" si="74"/>
        <v>0.62725383836845339</v>
      </c>
      <c r="J1552">
        <f t="shared" si="72"/>
        <v>0.65186651790725514</v>
      </c>
      <c r="K1552">
        <v>0</v>
      </c>
      <c r="L1552">
        <f t="shared" si="73"/>
        <v>-1.0551693035195095</v>
      </c>
    </row>
    <row r="1553" spans="5:12" x14ac:dyDescent="0.3">
      <c r="E1553">
        <v>3037</v>
      </c>
      <c r="F1553">
        <v>1</v>
      </c>
      <c r="G1553">
        <v>22</v>
      </c>
      <c r="H1553">
        <v>1</v>
      </c>
      <c r="I1553">
        <f t="shared" si="74"/>
        <v>-0.26906599541894044</v>
      </c>
      <c r="J1553">
        <f t="shared" si="72"/>
        <v>0.43313640615064292</v>
      </c>
      <c r="K1553">
        <v>1</v>
      </c>
      <c r="L1553">
        <f t="shared" si="73"/>
        <v>-0.83670257483777855</v>
      </c>
    </row>
    <row r="1554" spans="5:12" x14ac:dyDescent="0.3">
      <c r="E1554">
        <v>3039</v>
      </c>
      <c r="F1554">
        <v>1</v>
      </c>
      <c r="G1554">
        <v>27</v>
      </c>
      <c r="H1554">
        <v>1</v>
      </c>
      <c r="I1554">
        <f t="shared" si="74"/>
        <v>-0.40006534021876144</v>
      </c>
      <c r="J1554">
        <f t="shared" si="72"/>
        <v>0.40129664129909581</v>
      </c>
      <c r="K1554">
        <v>0</v>
      </c>
      <c r="L1554">
        <f t="shared" si="73"/>
        <v>-0.51298903107674843</v>
      </c>
    </row>
    <row r="1555" spans="5:12" x14ac:dyDescent="0.3">
      <c r="E1555">
        <v>3040</v>
      </c>
      <c r="F1555">
        <v>1</v>
      </c>
      <c r="G1555">
        <v>23</v>
      </c>
      <c r="H1555">
        <v>5</v>
      </c>
      <c r="I1555">
        <f t="shared" si="74"/>
        <v>0.89982724733762043</v>
      </c>
      <c r="J1555">
        <f t="shared" si="72"/>
        <v>0.71091400060611132</v>
      </c>
      <c r="K1555">
        <v>1</v>
      </c>
      <c r="L1555">
        <f t="shared" si="73"/>
        <v>-0.34120381204156847</v>
      </c>
    </row>
    <row r="1556" spans="5:12" x14ac:dyDescent="0.3">
      <c r="E1556">
        <v>3043</v>
      </c>
      <c r="F1556">
        <v>1</v>
      </c>
      <c r="G1556">
        <v>24</v>
      </c>
      <c r="H1556">
        <v>0</v>
      </c>
      <c r="I1556">
        <f t="shared" si="74"/>
        <v>-0.62023901126800007</v>
      </c>
      <c r="J1556">
        <f t="shared" si="72"/>
        <v>0.34972709399669433</v>
      </c>
      <c r="K1556">
        <v>0</v>
      </c>
      <c r="L1556">
        <f t="shared" si="73"/>
        <v>-0.43036314881736459</v>
      </c>
    </row>
    <row r="1557" spans="5:12" x14ac:dyDescent="0.3">
      <c r="E1557">
        <v>3049</v>
      </c>
      <c r="F1557">
        <v>1</v>
      </c>
      <c r="G1557">
        <v>24</v>
      </c>
      <c r="H1557">
        <v>4</v>
      </c>
      <c r="I1557">
        <f t="shared" si="74"/>
        <v>0.57485410044852503</v>
      </c>
      <c r="J1557">
        <f t="shared" si="72"/>
        <v>0.63988247736825998</v>
      </c>
      <c r="K1557">
        <v>0</v>
      </c>
      <c r="L1557">
        <f t="shared" si="73"/>
        <v>-1.0213248490509281</v>
      </c>
    </row>
    <row r="1558" spans="5:12" x14ac:dyDescent="0.3">
      <c r="E1558">
        <v>3051</v>
      </c>
      <c r="F1558">
        <v>1</v>
      </c>
      <c r="G1558">
        <v>23</v>
      </c>
      <c r="H1558">
        <v>2</v>
      </c>
      <c r="I1558">
        <f t="shared" si="74"/>
        <v>3.5074135502266568E-3</v>
      </c>
      <c r="J1558">
        <f t="shared" si="72"/>
        <v>0.50087685248864056</v>
      </c>
      <c r="K1558">
        <v>0</v>
      </c>
      <c r="L1558">
        <f t="shared" si="73"/>
        <v>-0.69490242507799693</v>
      </c>
    </row>
    <row r="1559" spans="5:12" x14ac:dyDescent="0.3">
      <c r="E1559">
        <v>3052</v>
      </c>
      <c r="F1559">
        <v>1</v>
      </c>
      <c r="G1559">
        <v>25</v>
      </c>
      <c r="H1559">
        <v>4</v>
      </c>
      <c r="I1559">
        <f t="shared" si="74"/>
        <v>0.54865423148856085</v>
      </c>
      <c r="J1559">
        <f t="shared" si="72"/>
        <v>0.63382330610501603</v>
      </c>
      <c r="K1559">
        <v>0</v>
      </c>
      <c r="L1559">
        <f t="shared" si="73"/>
        <v>-1.0046392918719396</v>
      </c>
    </row>
    <row r="1560" spans="5:12" x14ac:dyDescent="0.3">
      <c r="E1560">
        <v>3053</v>
      </c>
      <c r="F1560">
        <v>1</v>
      </c>
      <c r="G1560">
        <v>25</v>
      </c>
      <c r="H1560">
        <v>3</v>
      </c>
      <c r="I1560">
        <f t="shared" si="74"/>
        <v>0.24988095355942963</v>
      </c>
      <c r="J1560">
        <f t="shared" si="72"/>
        <v>0.56214719928249246</v>
      </c>
      <c r="K1560">
        <v>1</v>
      </c>
      <c r="L1560">
        <f t="shared" si="73"/>
        <v>-0.57599154295213262</v>
      </c>
    </row>
    <row r="1561" spans="5:12" x14ac:dyDescent="0.3">
      <c r="E1561">
        <v>3054</v>
      </c>
      <c r="F1561">
        <v>1</v>
      </c>
      <c r="G1561">
        <v>26</v>
      </c>
      <c r="H1561">
        <v>3</v>
      </c>
      <c r="I1561">
        <f t="shared" si="74"/>
        <v>0.22368108459946545</v>
      </c>
      <c r="J1561">
        <f t="shared" si="72"/>
        <v>0.55568827585690306</v>
      </c>
      <c r="K1561">
        <v>1</v>
      </c>
      <c r="L1561">
        <f t="shared" si="73"/>
        <v>-0.58754779689092862</v>
      </c>
    </row>
    <row r="1562" spans="5:12" x14ac:dyDescent="0.3">
      <c r="E1562">
        <v>3057</v>
      </c>
      <c r="F1562">
        <v>1</v>
      </c>
      <c r="G1562">
        <v>21</v>
      </c>
      <c r="H1562">
        <v>5</v>
      </c>
      <c r="I1562">
        <f t="shared" si="74"/>
        <v>0.95222698525754879</v>
      </c>
      <c r="J1562">
        <f t="shared" si="72"/>
        <v>0.72156282213382228</v>
      </c>
      <c r="K1562">
        <v>1</v>
      </c>
      <c r="L1562">
        <f t="shared" si="73"/>
        <v>-0.3263358329941709</v>
      </c>
    </row>
    <row r="1563" spans="5:12" x14ac:dyDescent="0.3">
      <c r="E1563">
        <v>3060</v>
      </c>
      <c r="F1563">
        <v>1</v>
      </c>
      <c r="G1563">
        <v>20</v>
      </c>
      <c r="H1563">
        <v>3</v>
      </c>
      <c r="I1563">
        <f t="shared" si="74"/>
        <v>0.38088029835925052</v>
      </c>
      <c r="J1563">
        <f t="shared" si="72"/>
        <v>0.59408540263706633</v>
      </c>
      <c r="K1563">
        <v>1</v>
      </c>
      <c r="L1563">
        <f t="shared" si="73"/>
        <v>-0.52073219447091967</v>
      </c>
    </row>
    <row r="1564" spans="5:12" x14ac:dyDescent="0.3">
      <c r="E1564">
        <v>3061</v>
      </c>
      <c r="F1564">
        <v>1</v>
      </c>
      <c r="G1564">
        <v>24</v>
      </c>
      <c r="H1564">
        <v>1</v>
      </c>
      <c r="I1564">
        <f t="shared" si="74"/>
        <v>-0.3214657333388688</v>
      </c>
      <c r="J1564">
        <f t="shared" si="72"/>
        <v>0.42031857899594743</v>
      </c>
      <c r="K1564">
        <v>0</v>
      </c>
      <c r="L1564">
        <f t="shared" si="73"/>
        <v>-0.54527660047891302</v>
      </c>
    </row>
    <row r="1565" spans="5:12" x14ac:dyDescent="0.3">
      <c r="E1565">
        <v>3070</v>
      </c>
      <c r="F1565">
        <v>1</v>
      </c>
      <c r="G1565">
        <v>20</v>
      </c>
      <c r="H1565">
        <v>3</v>
      </c>
      <c r="I1565">
        <f t="shared" si="74"/>
        <v>0.38088029835925052</v>
      </c>
      <c r="J1565">
        <f t="shared" si="72"/>
        <v>0.59408540263706633</v>
      </c>
      <c r="K1565">
        <v>0</v>
      </c>
      <c r="L1565">
        <f t="shared" si="73"/>
        <v>-0.90161249283017042</v>
      </c>
    </row>
    <row r="1566" spans="5:12" x14ac:dyDescent="0.3">
      <c r="E1566">
        <v>3075</v>
      </c>
      <c r="F1566">
        <v>1</v>
      </c>
      <c r="G1566">
        <v>17</v>
      </c>
      <c r="H1566">
        <v>3</v>
      </c>
      <c r="I1566">
        <f t="shared" si="74"/>
        <v>0.45947990523914312</v>
      </c>
      <c r="J1566">
        <f t="shared" si="72"/>
        <v>0.61289078795577134</v>
      </c>
      <c r="K1566">
        <v>1</v>
      </c>
      <c r="L1566">
        <f t="shared" si="73"/>
        <v>-0.48956851885993874</v>
      </c>
    </row>
    <row r="1567" spans="5:12" x14ac:dyDescent="0.3">
      <c r="E1567">
        <v>3077</v>
      </c>
      <c r="F1567">
        <v>1</v>
      </c>
      <c r="G1567">
        <v>15</v>
      </c>
      <c r="H1567">
        <v>0</v>
      </c>
      <c r="I1567">
        <f t="shared" si="74"/>
        <v>-0.38444019062832241</v>
      </c>
      <c r="J1567">
        <f t="shared" si="72"/>
        <v>0.40505642502356265</v>
      </c>
      <c r="K1567">
        <v>0</v>
      </c>
      <c r="L1567">
        <f t="shared" si="73"/>
        <v>-0.51928870990571729</v>
      </c>
    </row>
    <row r="1568" spans="5:12" x14ac:dyDescent="0.3">
      <c r="E1568">
        <v>3078</v>
      </c>
      <c r="F1568">
        <v>1</v>
      </c>
      <c r="G1568">
        <v>24</v>
      </c>
      <c r="H1568">
        <v>0</v>
      </c>
      <c r="I1568">
        <f t="shared" si="74"/>
        <v>-0.62023901126800007</v>
      </c>
      <c r="J1568">
        <f t="shared" si="72"/>
        <v>0.34972709399669433</v>
      </c>
      <c r="K1568">
        <v>0</v>
      </c>
      <c r="L1568">
        <f t="shared" si="73"/>
        <v>-0.43036314881736459</v>
      </c>
    </row>
    <row r="1569" spans="5:12" x14ac:dyDescent="0.3">
      <c r="E1569">
        <v>3079</v>
      </c>
      <c r="F1569">
        <v>1</v>
      </c>
      <c r="G1569">
        <v>27</v>
      </c>
      <c r="H1569">
        <v>1</v>
      </c>
      <c r="I1569">
        <f t="shared" si="74"/>
        <v>-0.40006534021876144</v>
      </c>
      <c r="J1569">
        <f t="shared" si="72"/>
        <v>0.40129664129909581</v>
      </c>
      <c r="K1569">
        <v>1</v>
      </c>
      <c r="L1569">
        <f t="shared" si="73"/>
        <v>-0.91305437129550993</v>
      </c>
    </row>
    <row r="1570" spans="5:12" x14ac:dyDescent="0.3">
      <c r="E1570">
        <v>3082</v>
      </c>
      <c r="F1570">
        <v>1</v>
      </c>
      <c r="G1570">
        <v>25</v>
      </c>
      <c r="H1570">
        <v>1</v>
      </c>
      <c r="I1570">
        <f t="shared" si="74"/>
        <v>-0.34766560229883298</v>
      </c>
      <c r="J1570">
        <f t="shared" si="72"/>
        <v>0.4139486206725157</v>
      </c>
      <c r="K1570">
        <v>0</v>
      </c>
      <c r="L1570">
        <f t="shared" si="73"/>
        <v>-0.53434781521536889</v>
      </c>
    </row>
    <row r="1571" spans="5:12" x14ac:dyDescent="0.3">
      <c r="E1571">
        <v>3083</v>
      </c>
      <c r="F1571">
        <v>1</v>
      </c>
      <c r="G1571">
        <v>20</v>
      </c>
      <c r="H1571">
        <v>3</v>
      </c>
      <c r="I1571">
        <f t="shared" si="74"/>
        <v>0.38088029835925052</v>
      </c>
      <c r="J1571">
        <f t="shared" si="72"/>
        <v>0.59408540263706633</v>
      </c>
      <c r="K1571">
        <v>0</v>
      </c>
      <c r="L1571">
        <f t="shared" si="73"/>
        <v>-0.90161249283017042</v>
      </c>
    </row>
    <row r="1572" spans="5:12" x14ac:dyDescent="0.3">
      <c r="E1572">
        <v>3085</v>
      </c>
      <c r="F1572">
        <v>1</v>
      </c>
      <c r="G1572">
        <v>24</v>
      </c>
      <c r="H1572">
        <v>2</v>
      </c>
      <c r="I1572">
        <f t="shared" si="74"/>
        <v>-2.2692455409737522E-2</v>
      </c>
      <c r="J1572">
        <f t="shared" si="72"/>
        <v>0.49432712958136177</v>
      </c>
      <c r="K1572">
        <v>1</v>
      </c>
      <c r="L1572">
        <f t="shared" si="73"/>
        <v>-0.70455777532532804</v>
      </c>
    </row>
    <row r="1573" spans="5:12" x14ac:dyDescent="0.3">
      <c r="E1573">
        <v>3086</v>
      </c>
      <c r="F1573">
        <v>1</v>
      </c>
      <c r="G1573">
        <v>24</v>
      </c>
      <c r="H1573">
        <v>4</v>
      </c>
      <c r="I1573">
        <f t="shared" si="74"/>
        <v>0.57485410044852503</v>
      </c>
      <c r="J1573">
        <f t="shared" si="72"/>
        <v>0.63988247736825998</v>
      </c>
      <c r="K1573">
        <v>0</v>
      </c>
      <c r="L1573">
        <f t="shared" si="73"/>
        <v>-1.0213248490509281</v>
      </c>
    </row>
    <row r="1574" spans="5:12" x14ac:dyDescent="0.3">
      <c r="E1574">
        <v>3087</v>
      </c>
      <c r="F1574">
        <v>1</v>
      </c>
      <c r="G1574">
        <v>23</v>
      </c>
      <c r="H1574">
        <v>0</v>
      </c>
      <c r="I1574">
        <f t="shared" si="74"/>
        <v>-0.59403914230803589</v>
      </c>
      <c r="J1574">
        <f t="shared" si="72"/>
        <v>0.35570862511542012</v>
      </c>
      <c r="K1574">
        <v>0</v>
      </c>
      <c r="L1574">
        <f t="shared" si="73"/>
        <v>-0.43960420972742387</v>
      </c>
    </row>
    <row r="1575" spans="5:12" x14ac:dyDescent="0.3">
      <c r="E1575">
        <v>3088</v>
      </c>
      <c r="F1575">
        <v>1</v>
      </c>
      <c r="G1575">
        <v>24</v>
      </c>
      <c r="H1575">
        <v>2</v>
      </c>
      <c r="I1575">
        <f t="shared" si="74"/>
        <v>-2.2692455409737522E-2</v>
      </c>
      <c r="J1575">
        <f t="shared" si="72"/>
        <v>0.49432712958136177</v>
      </c>
      <c r="K1575">
        <v>0</v>
      </c>
      <c r="L1575">
        <f t="shared" si="73"/>
        <v>-0.68186531991559074</v>
      </c>
    </row>
    <row r="1576" spans="5:12" x14ac:dyDescent="0.3">
      <c r="E1576">
        <v>3091</v>
      </c>
      <c r="F1576">
        <v>1</v>
      </c>
      <c r="G1576">
        <v>19</v>
      </c>
      <c r="H1576">
        <v>2</v>
      </c>
      <c r="I1576">
        <f t="shared" si="74"/>
        <v>0.10830688939008337</v>
      </c>
      <c r="J1576">
        <f t="shared" si="72"/>
        <v>0.52705028500041673</v>
      </c>
      <c r="K1576">
        <v>1</v>
      </c>
      <c r="L1576">
        <f t="shared" si="73"/>
        <v>-0.64045931753463459</v>
      </c>
    </row>
    <row r="1577" spans="5:12" x14ac:dyDescent="0.3">
      <c r="E1577">
        <v>3093</v>
      </c>
      <c r="F1577">
        <v>1</v>
      </c>
      <c r="G1577">
        <v>29</v>
      </c>
      <c r="H1577">
        <v>4</v>
      </c>
      <c r="I1577">
        <f t="shared" si="74"/>
        <v>0.44385475564870402</v>
      </c>
      <c r="J1577">
        <f t="shared" si="72"/>
        <v>0.60917715757178725</v>
      </c>
      <c r="K1577">
        <v>1</v>
      </c>
      <c r="L1577">
        <f t="shared" si="73"/>
        <v>-0.4956461544425334</v>
      </c>
    </row>
    <row r="1578" spans="5:12" x14ac:dyDescent="0.3">
      <c r="E1578">
        <v>3094</v>
      </c>
      <c r="F1578">
        <v>1</v>
      </c>
      <c r="G1578">
        <v>22</v>
      </c>
      <c r="H1578">
        <v>6</v>
      </c>
      <c r="I1578">
        <f t="shared" si="74"/>
        <v>1.224800394226716</v>
      </c>
      <c r="J1578">
        <f t="shared" si="72"/>
        <v>0.77290722617139118</v>
      </c>
      <c r="K1578">
        <v>1</v>
      </c>
      <c r="L1578">
        <f t="shared" si="73"/>
        <v>-0.25759625548697107</v>
      </c>
    </row>
    <row r="1579" spans="5:12" x14ac:dyDescent="0.3">
      <c r="E1579">
        <v>3095</v>
      </c>
      <c r="F1579">
        <v>1</v>
      </c>
      <c r="G1579">
        <v>24</v>
      </c>
      <c r="H1579">
        <v>2</v>
      </c>
      <c r="I1579">
        <f t="shared" si="74"/>
        <v>-2.2692455409737522E-2</v>
      </c>
      <c r="J1579">
        <f t="shared" si="72"/>
        <v>0.49432712958136177</v>
      </c>
      <c r="K1579">
        <v>1</v>
      </c>
      <c r="L1579">
        <f t="shared" si="73"/>
        <v>-0.70455777532532804</v>
      </c>
    </row>
    <row r="1580" spans="5:12" x14ac:dyDescent="0.3">
      <c r="E1580">
        <v>3096</v>
      </c>
      <c r="F1580">
        <v>1</v>
      </c>
      <c r="G1580">
        <v>26</v>
      </c>
      <c r="H1580">
        <v>3</v>
      </c>
      <c r="I1580">
        <f t="shared" si="74"/>
        <v>0.22368108459946545</v>
      </c>
      <c r="J1580">
        <f t="shared" si="72"/>
        <v>0.55568827585690306</v>
      </c>
      <c r="K1580">
        <v>1</v>
      </c>
      <c r="L1580">
        <f t="shared" si="73"/>
        <v>-0.58754779689092862</v>
      </c>
    </row>
    <row r="1581" spans="5:12" x14ac:dyDescent="0.3">
      <c r="E1581">
        <v>3097</v>
      </c>
      <c r="F1581">
        <v>1</v>
      </c>
      <c r="G1581">
        <v>20</v>
      </c>
      <c r="H1581">
        <v>2</v>
      </c>
      <c r="I1581">
        <f t="shared" si="74"/>
        <v>8.2107020430119193E-2</v>
      </c>
      <c r="J1581">
        <f t="shared" si="72"/>
        <v>0.52051523100911756</v>
      </c>
      <c r="K1581">
        <v>0</v>
      </c>
      <c r="L1581">
        <f t="shared" si="73"/>
        <v>-0.73504314952000871</v>
      </c>
    </row>
    <row r="1582" spans="5:12" x14ac:dyDescent="0.3">
      <c r="E1582">
        <v>3104</v>
      </c>
      <c r="F1582">
        <v>1</v>
      </c>
      <c r="G1582">
        <v>25</v>
      </c>
      <c r="H1582">
        <v>2</v>
      </c>
      <c r="I1582">
        <f t="shared" si="74"/>
        <v>-4.8892324369701701E-2</v>
      </c>
      <c r="J1582">
        <f t="shared" si="72"/>
        <v>0.48777935322390259</v>
      </c>
      <c r="K1582">
        <v>0</v>
      </c>
      <c r="L1582">
        <f t="shared" si="73"/>
        <v>-0.66899979604066184</v>
      </c>
    </row>
    <row r="1583" spans="5:12" x14ac:dyDescent="0.3">
      <c r="E1583">
        <v>3112</v>
      </c>
      <c r="F1583">
        <v>1</v>
      </c>
      <c r="G1583">
        <v>30</v>
      </c>
      <c r="H1583">
        <v>2</v>
      </c>
      <c r="I1583">
        <f t="shared" si="74"/>
        <v>-0.17989166916952271</v>
      </c>
      <c r="J1583">
        <f t="shared" si="72"/>
        <v>0.4551479722738741</v>
      </c>
      <c r="K1583">
        <v>0</v>
      </c>
      <c r="L1583">
        <f t="shared" si="73"/>
        <v>-0.60724102994347107</v>
      </c>
    </row>
    <row r="1584" spans="5:12" x14ac:dyDescent="0.3">
      <c r="E1584">
        <v>3119</v>
      </c>
      <c r="F1584">
        <v>1</v>
      </c>
      <c r="G1584">
        <v>15</v>
      </c>
      <c r="H1584">
        <v>5</v>
      </c>
      <c r="I1584">
        <f t="shared" si="74"/>
        <v>1.109426199017334</v>
      </c>
      <c r="J1584">
        <f t="shared" si="72"/>
        <v>0.75202212172407112</v>
      </c>
      <c r="K1584">
        <v>1</v>
      </c>
      <c r="L1584">
        <f t="shared" si="73"/>
        <v>-0.28498953827870938</v>
      </c>
    </row>
    <row r="1585" spans="5:12" x14ac:dyDescent="0.3">
      <c r="E1585">
        <v>3122</v>
      </c>
      <c r="F1585">
        <v>1</v>
      </c>
      <c r="G1585">
        <v>20</v>
      </c>
      <c r="H1585">
        <v>3</v>
      </c>
      <c r="I1585">
        <f t="shared" si="74"/>
        <v>0.38088029835925052</v>
      </c>
      <c r="J1585">
        <f t="shared" si="72"/>
        <v>0.59408540263706633</v>
      </c>
      <c r="K1585">
        <v>1</v>
      </c>
      <c r="L1585">
        <f t="shared" si="73"/>
        <v>-0.52073219447091967</v>
      </c>
    </row>
    <row r="1586" spans="5:12" x14ac:dyDescent="0.3">
      <c r="E1586">
        <v>3123</v>
      </c>
      <c r="F1586">
        <v>1</v>
      </c>
      <c r="G1586">
        <v>22</v>
      </c>
      <c r="H1586">
        <v>0</v>
      </c>
      <c r="I1586">
        <f t="shared" si="74"/>
        <v>-0.56783927334807172</v>
      </c>
      <c r="J1586">
        <f t="shared" si="72"/>
        <v>0.36173555058828816</v>
      </c>
      <c r="K1586">
        <v>1</v>
      </c>
      <c r="L1586">
        <f t="shared" si="73"/>
        <v>-1.0168418573552613</v>
      </c>
    </row>
    <row r="1587" spans="5:12" x14ac:dyDescent="0.3">
      <c r="E1587">
        <v>3124</v>
      </c>
      <c r="F1587">
        <v>1</v>
      </c>
      <c r="G1587">
        <v>20</v>
      </c>
      <c r="H1587">
        <v>3</v>
      </c>
      <c r="I1587">
        <f t="shared" si="74"/>
        <v>0.38088029835925052</v>
      </c>
      <c r="J1587">
        <f t="shared" si="72"/>
        <v>0.59408540263706633</v>
      </c>
      <c r="K1587">
        <v>1</v>
      </c>
      <c r="L1587">
        <f t="shared" si="73"/>
        <v>-0.52073219447091967</v>
      </c>
    </row>
    <row r="1588" spans="5:12" x14ac:dyDescent="0.3">
      <c r="E1588">
        <v>3125</v>
      </c>
      <c r="F1588">
        <v>1</v>
      </c>
      <c r="G1588">
        <v>20</v>
      </c>
      <c r="H1588">
        <v>7</v>
      </c>
      <c r="I1588">
        <f t="shared" si="74"/>
        <v>1.5759734100757754</v>
      </c>
      <c r="J1588">
        <f t="shared" si="72"/>
        <v>0.82863349849889212</v>
      </c>
      <c r="K1588">
        <v>0</v>
      </c>
      <c r="L1588">
        <f t="shared" si="73"/>
        <v>-1.7639507324030557</v>
      </c>
    </row>
    <row r="1589" spans="5:12" x14ac:dyDescent="0.3">
      <c r="E1589">
        <v>3127</v>
      </c>
      <c r="F1589">
        <v>1</v>
      </c>
      <c r="G1589">
        <v>20</v>
      </c>
      <c r="H1589">
        <v>4</v>
      </c>
      <c r="I1589">
        <f t="shared" si="74"/>
        <v>0.67965357628838174</v>
      </c>
      <c r="J1589">
        <f t="shared" si="72"/>
        <v>0.66366137483603294</v>
      </c>
      <c r="K1589">
        <v>1</v>
      </c>
      <c r="L1589">
        <f t="shared" si="73"/>
        <v>-0.40998323724511332</v>
      </c>
    </row>
    <row r="1590" spans="5:12" x14ac:dyDescent="0.3">
      <c r="E1590">
        <v>3129</v>
      </c>
      <c r="F1590">
        <v>1</v>
      </c>
      <c r="G1590">
        <v>24</v>
      </c>
      <c r="H1590">
        <v>2</v>
      </c>
      <c r="I1590">
        <f t="shared" si="74"/>
        <v>-2.2692455409737522E-2</v>
      </c>
      <c r="J1590">
        <f t="shared" si="72"/>
        <v>0.49432712958136177</v>
      </c>
      <c r="K1590">
        <v>0</v>
      </c>
      <c r="L1590">
        <f t="shared" si="73"/>
        <v>-0.68186531991559074</v>
      </c>
    </row>
    <row r="1591" spans="5:12" x14ac:dyDescent="0.3">
      <c r="E1591">
        <v>3130</v>
      </c>
      <c r="F1591">
        <v>1</v>
      </c>
      <c r="G1591">
        <v>16</v>
      </c>
      <c r="H1591">
        <v>4</v>
      </c>
      <c r="I1591">
        <f t="shared" si="74"/>
        <v>0.78445305212823846</v>
      </c>
      <c r="J1591">
        <f t="shared" si="72"/>
        <v>0.68663905414796056</v>
      </c>
      <c r="K1591">
        <v>0</v>
      </c>
      <c r="L1591">
        <f t="shared" si="73"/>
        <v>-1.1603995712092818</v>
      </c>
    </row>
    <row r="1592" spans="5:12" x14ac:dyDescent="0.3">
      <c r="E1592">
        <v>3131</v>
      </c>
      <c r="F1592">
        <v>1</v>
      </c>
      <c r="G1592">
        <v>22</v>
      </c>
      <c r="H1592">
        <v>2</v>
      </c>
      <c r="I1592">
        <f t="shared" si="74"/>
        <v>2.9707282510190836E-2</v>
      </c>
      <c r="J1592">
        <f t="shared" si="72"/>
        <v>0.50742627448097111</v>
      </c>
      <c r="K1592">
        <v>1</v>
      </c>
      <c r="L1592">
        <f t="shared" si="73"/>
        <v>-0.67840385057786534</v>
      </c>
    </row>
    <row r="1593" spans="5:12" x14ac:dyDescent="0.3">
      <c r="E1593">
        <v>3133</v>
      </c>
      <c r="F1593">
        <v>1</v>
      </c>
      <c r="G1593">
        <v>19</v>
      </c>
      <c r="H1593">
        <v>4</v>
      </c>
      <c r="I1593">
        <f t="shared" si="74"/>
        <v>0.70585344524834592</v>
      </c>
      <c r="J1593">
        <f t="shared" si="72"/>
        <v>0.66948427625138118</v>
      </c>
      <c r="K1593">
        <v>1</v>
      </c>
      <c r="L1593">
        <f t="shared" si="73"/>
        <v>-0.40124759993494896</v>
      </c>
    </row>
    <row r="1594" spans="5:12" x14ac:dyDescent="0.3">
      <c r="E1594">
        <v>3134</v>
      </c>
      <c r="F1594">
        <v>1</v>
      </c>
      <c r="G1594">
        <v>24</v>
      </c>
      <c r="H1594">
        <v>4</v>
      </c>
      <c r="I1594">
        <f t="shared" si="74"/>
        <v>0.57485410044852503</v>
      </c>
      <c r="J1594">
        <f t="shared" si="72"/>
        <v>0.63988247736825998</v>
      </c>
      <c r="K1594">
        <v>1</v>
      </c>
      <c r="L1594">
        <f t="shared" si="73"/>
        <v>-0.44647074860240293</v>
      </c>
    </row>
    <row r="1595" spans="5:12" x14ac:dyDescent="0.3">
      <c r="E1595">
        <v>3137</v>
      </c>
      <c r="F1595">
        <v>1</v>
      </c>
      <c r="G1595">
        <v>26</v>
      </c>
      <c r="H1595">
        <v>1</v>
      </c>
      <c r="I1595">
        <f t="shared" si="74"/>
        <v>-0.37386547125879716</v>
      </c>
      <c r="J1595">
        <f t="shared" si="72"/>
        <v>0.40760731868938471</v>
      </c>
      <c r="K1595">
        <v>0</v>
      </c>
      <c r="L1595">
        <f t="shared" si="73"/>
        <v>-0.52358555096829373</v>
      </c>
    </row>
    <row r="1596" spans="5:12" x14ac:dyDescent="0.3">
      <c r="E1596">
        <v>3138</v>
      </c>
      <c r="F1596">
        <v>1</v>
      </c>
      <c r="G1596">
        <v>18</v>
      </c>
      <c r="H1596">
        <v>3</v>
      </c>
      <c r="I1596">
        <f t="shared" si="74"/>
        <v>0.43328003627917894</v>
      </c>
      <c r="J1596">
        <f t="shared" si="72"/>
        <v>0.60665663820499027</v>
      </c>
      <c r="K1596">
        <v>1</v>
      </c>
      <c r="L1596">
        <f t="shared" si="73"/>
        <v>-0.49979231814736952</v>
      </c>
    </row>
    <row r="1597" spans="5:12" x14ac:dyDescent="0.3">
      <c r="E1597">
        <v>3140</v>
      </c>
      <c r="F1597">
        <v>1</v>
      </c>
      <c r="G1597">
        <v>28</v>
      </c>
      <c r="H1597">
        <v>1</v>
      </c>
      <c r="I1597">
        <f t="shared" si="74"/>
        <v>-0.42626520917872562</v>
      </c>
      <c r="J1597">
        <f t="shared" si="72"/>
        <v>0.39501851687782935</v>
      </c>
      <c r="K1597">
        <v>1</v>
      </c>
      <c r="L1597">
        <f t="shared" si="73"/>
        <v>-0.92882263700804246</v>
      </c>
    </row>
    <row r="1598" spans="5:12" x14ac:dyDescent="0.3">
      <c r="E1598">
        <v>3141</v>
      </c>
      <c r="F1598">
        <v>1</v>
      </c>
      <c r="G1598">
        <v>25</v>
      </c>
      <c r="H1598">
        <v>5</v>
      </c>
      <c r="I1598">
        <f t="shared" si="74"/>
        <v>0.84742750941769207</v>
      </c>
      <c r="J1598">
        <f t="shared" si="72"/>
        <v>0.7000272255904102</v>
      </c>
      <c r="K1598">
        <v>1</v>
      </c>
      <c r="L1598">
        <f t="shared" si="73"/>
        <v>-0.35663605099448675</v>
      </c>
    </row>
    <row r="1599" spans="5:12" x14ac:dyDescent="0.3">
      <c r="E1599">
        <v>3143</v>
      </c>
      <c r="F1599">
        <v>1</v>
      </c>
      <c r="G1599">
        <v>25</v>
      </c>
      <c r="H1599">
        <v>3</v>
      </c>
      <c r="I1599">
        <f t="shared" si="74"/>
        <v>0.24988095355942963</v>
      </c>
      <c r="J1599">
        <f t="shared" si="72"/>
        <v>0.56214719928249246</v>
      </c>
      <c r="K1599">
        <v>0</v>
      </c>
      <c r="L1599">
        <f t="shared" si="73"/>
        <v>-0.82587249651156225</v>
      </c>
    </row>
    <row r="1600" spans="5:12" x14ac:dyDescent="0.3">
      <c r="E1600">
        <v>3144</v>
      </c>
      <c r="F1600">
        <v>1</v>
      </c>
      <c r="G1600">
        <v>24</v>
      </c>
      <c r="H1600">
        <v>4</v>
      </c>
      <c r="I1600">
        <f t="shared" si="74"/>
        <v>0.57485410044852503</v>
      </c>
      <c r="J1600">
        <f t="shared" si="72"/>
        <v>0.63988247736825998</v>
      </c>
      <c r="K1600">
        <v>0</v>
      </c>
      <c r="L1600">
        <f t="shared" si="73"/>
        <v>-1.0213248490509281</v>
      </c>
    </row>
    <row r="1601" spans="5:12" x14ac:dyDescent="0.3">
      <c r="E1601">
        <v>3145</v>
      </c>
      <c r="F1601">
        <v>1</v>
      </c>
      <c r="G1601">
        <v>20</v>
      </c>
      <c r="H1601">
        <v>3</v>
      </c>
      <c r="I1601">
        <f t="shared" si="74"/>
        <v>0.38088029835925052</v>
      </c>
      <c r="J1601">
        <f t="shared" si="72"/>
        <v>0.59408540263706633</v>
      </c>
      <c r="K1601">
        <v>0</v>
      </c>
      <c r="L1601">
        <f t="shared" si="73"/>
        <v>-0.90161249283017042</v>
      </c>
    </row>
    <row r="1602" spans="5:12" x14ac:dyDescent="0.3">
      <c r="E1602">
        <v>3146</v>
      </c>
      <c r="F1602">
        <v>1</v>
      </c>
      <c r="G1602">
        <v>26</v>
      </c>
      <c r="H1602">
        <v>2</v>
      </c>
      <c r="I1602">
        <f t="shared" si="74"/>
        <v>-7.5092193329665879E-2</v>
      </c>
      <c r="J1602">
        <f t="shared" si="72"/>
        <v>0.48123576821018749</v>
      </c>
      <c r="K1602">
        <v>1</v>
      </c>
      <c r="L1602">
        <f t="shared" si="73"/>
        <v>-0.73139796636767929</v>
      </c>
    </row>
    <row r="1603" spans="5:12" x14ac:dyDescent="0.3">
      <c r="E1603">
        <v>3147</v>
      </c>
      <c r="F1603">
        <v>1</v>
      </c>
      <c r="G1603">
        <v>27</v>
      </c>
      <c r="H1603">
        <v>4</v>
      </c>
      <c r="I1603">
        <f t="shared" si="74"/>
        <v>0.49625449356863238</v>
      </c>
      <c r="J1603">
        <f t="shared" si="72"/>
        <v>0.62157872040419915</v>
      </c>
      <c r="K1603">
        <v>1</v>
      </c>
      <c r="L1603">
        <f t="shared" si="73"/>
        <v>-0.47549271409866006</v>
      </c>
    </row>
    <row r="1604" spans="5:12" x14ac:dyDescent="0.3">
      <c r="E1604">
        <v>3149</v>
      </c>
      <c r="F1604">
        <v>1</v>
      </c>
      <c r="G1604">
        <v>27</v>
      </c>
      <c r="H1604">
        <v>4</v>
      </c>
      <c r="I1604">
        <f t="shared" si="74"/>
        <v>0.49625449356863238</v>
      </c>
      <c r="J1604">
        <f t="shared" si="72"/>
        <v>0.62157872040419915</v>
      </c>
      <c r="K1604">
        <v>1</v>
      </c>
      <c r="L1604">
        <f t="shared" si="73"/>
        <v>-0.47549271409866006</v>
      </c>
    </row>
    <row r="1605" spans="5:12" x14ac:dyDescent="0.3">
      <c r="E1605">
        <v>3150</v>
      </c>
      <c r="F1605">
        <v>1</v>
      </c>
      <c r="G1605">
        <v>24</v>
      </c>
      <c r="H1605">
        <v>1</v>
      </c>
      <c r="I1605">
        <f t="shared" si="74"/>
        <v>-0.3214657333388688</v>
      </c>
      <c r="J1605">
        <f t="shared" si="72"/>
        <v>0.42031857899594743</v>
      </c>
      <c r="K1605">
        <v>1</v>
      </c>
      <c r="L1605">
        <f t="shared" si="73"/>
        <v>-0.86674233381778187</v>
      </c>
    </row>
    <row r="1606" spans="5:12" x14ac:dyDescent="0.3">
      <c r="E1606">
        <v>3152</v>
      </c>
      <c r="F1606">
        <v>1</v>
      </c>
      <c r="G1606">
        <v>27</v>
      </c>
      <c r="H1606">
        <v>2</v>
      </c>
      <c r="I1606">
        <f t="shared" si="74"/>
        <v>-0.10129206228963017</v>
      </c>
      <c r="J1606">
        <f t="shared" si="72"/>
        <v>0.47469861358727639</v>
      </c>
      <c r="K1606">
        <v>1</v>
      </c>
      <c r="L1606">
        <f t="shared" si="73"/>
        <v>-0.74507517403735302</v>
      </c>
    </row>
    <row r="1607" spans="5:12" x14ac:dyDescent="0.3">
      <c r="E1607">
        <v>3156</v>
      </c>
      <c r="F1607">
        <v>1</v>
      </c>
      <c r="G1607">
        <v>17</v>
      </c>
      <c r="H1607">
        <v>2</v>
      </c>
      <c r="I1607">
        <f t="shared" si="74"/>
        <v>0.16070662731001178</v>
      </c>
      <c r="J1607">
        <f t="shared" si="72"/>
        <v>0.5400904106278378</v>
      </c>
      <c r="K1607">
        <v>1</v>
      </c>
      <c r="L1607">
        <f t="shared" si="73"/>
        <v>-0.61601872634957922</v>
      </c>
    </row>
    <row r="1608" spans="5:12" x14ac:dyDescent="0.3">
      <c r="E1608">
        <v>3157</v>
      </c>
      <c r="F1608">
        <v>1</v>
      </c>
      <c r="G1608">
        <v>24</v>
      </c>
      <c r="H1608">
        <v>1</v>
      </c>
      <c r="I1608">
        <f t="shared" si="74"/>
        <v>-0.3214657333388688</v>
      </c>
      <c r="J1608">
        <f t="shared" si="72"/>
        <v>0.42031857899594743</v>
      </c>
      <c r="K1608">
        <v>0</v>
      </c>
      <c r="L1608">
        <f t="shared" si="73"/>
        <v>-0.54527660047891302</v>
      </c>
    </row>
    <row r="1609" spans="5:12" x14ac:dyDescent="0.3">
      <c r="E1609">
        <v>3158</v>
      </c>
      <c r="F1609">
        <v>1</v>
      </c>
      <c r="G1609">
        <v>25</v>
      </c>
      <c r="H1609">
        <v>3</v>
      </c>
      <c r="I1609">
        <f t="shared" si="74"/>
        <v>0.24988095355942963</v>
      </c>
      <c r="J1609">
        <f t="shared" si="72"/>
        <v>0.56214719928249246</v>
      </c>
      <c r="K1609">
        <v>1</v>
      </c>
      <c r="L1609">
        <f t="shared" si="73"/>
        <v>-0.57599154295213262</v>
      </c>
    </row>
    <row r="1610" spans="5:12" x14ac:dyDescent="0.3">
      <c r="E1610">
        <v>3159</v>
      </c>
      <c r="F1610">
        <v>1</v>
      </c>
      <c r="G1610">
        <v>25</v>
      </c>
      <c r="H1610">
        <v>5</v>
      </c>
      <c r="I1610">
        <f t="shared" si="74"/>
        <v>0.84742750941769207</v>
      </c>
      <c r="J1610">
        <f t="shared" si="72"/>
        <v>0.7000272255904102</v>
      </c>
      <c r="K1610">
        <v>1</v>
      </c>
      <c r="L1610">
        <f t="shared" si="73"/>
        <v>-0.35663605099448675</v>
      </c>
    </row>
    <row r="1611" spans="5:12" x14ac:dyDescent="0.3">
      <c r="E1611">
        <v>3162</v>
      </c>
      <c r="F1611">
        <v>1</v>
      </c>
      <c r="G1611">
        <v>16</v>
      </c>
      <c r="H1611">
        <v>1</v>
      </c>
      <c r="I1611">
        <f t="shared" si="74"/>
        <v>-0.11186678165915531</v>
      </c>
      <c r="J1611">
        <f t="shared" si="72"/>
        <v>0.47206243314809021</v>
      </c>
      <c r="K1611">
        <v>1</v>
      </c>
      <c r="L1611">
        <f t="shared" si="73"/>
        <v>-0.75064402852513024</v>
      </c>
    </row>
    <row r="1612" spans="5:12" x14ac:dyDescent="0.3">
      <c r="E1612">
        <v>3167</v>
      </c>
      <c r="F1612">
        <v>1</v>
      </c>
      <c r="G1612">
        <v>27</v>
      </c>
      <c r="H1612">
        <v>2</v>
      </c>
      <c r="I1612">
        <f t="shared" si="74"/>
        <v>-0.10129206228963017</v>
      </c>
      <c r="J1612">
        <f t="shared" ref="J1612:J1675" si="75">EXP(I1612)/(1+EXP(I1612))</f>
        <v>0.47469861358727639</v>
      </c>
      <c r="K1612">
        <v>1</v>
      </c>
      <c r="L1612">
        <f t="shared" ref="L1612:L1675" si="76">IF(K1612=1,LN(J1612),LN(1-J1612))</f>
        <v>-0.74507517403735302</v>
      </c>
    </row>
    <row r="1613" spans="5:12" x14ac:dyDescent="0.3">
      <c r="E1613">
        <v>3169</v>
      </c>
      <c r="F1613">
        <v>1</v>
      </c>
      <c r="G1613">
        <v>34</v>
      </c>
      <c r="H1613">
        <v>4</v>
      </c>
      <c r="I1613">
        <f t="shared" ref="I1613:I1676" si="77">$H$5+$H$6*G1613+H1613*$H$7</f>
        <v>0.31285541084888313</v>
      </c>
      <c r="J1613">
        <f t="shared" si="75"/>
        <v>0.57758208107763764</v>
      </c>
      <c r="K1613">
        <v>0</v>
      </c>
      <c r="L1613">
        <f t="shared" si="76"/>
        <v>-0.86176012579866101</v>
      </c>
    </row>
    <row r="1614" spans="5:12" x14ac:dyDescent="0.3">
      <c r="E1614">
        <v>3171</v>
      </c>
      <c r="F1614">
        <v>1</v>
      </c>
      <c r="G1614">
        <v>25</v>
      </c>
      <c r="H1614">
        <v>2</v>
      </c>
      <c r="I1614">
        <f t="shared" si="77"/>
        <v>-4.8892324369701701E-2</v>
      </c>
      <c r="J1614">
        <f t="shared" si="75"/>
        <v>0.48777935322390259</v>
      </c>
      <c r="K1614">
        <v>0</v>
      </c>
      <c r="L1614">
        <f t="shared" si="76"/>
        <v>-0.66899979604066184</v>
      </c>
    </row>
    <row r="1615" spans="5:12" x14ac:dyDescent="0.3">
      <c r="E1615">
        <v>3176</v>
      </c>
      <c r="F1615">
        <v>1</v>
      </c>
      <c r="G1615">
        <v>25</v>
      </c>
      <c r="H1615">
        <v>1</v>
      </c>
      <c r="I1615">
        <f t="shared" si="77"/>
        <v>-0.34766560229883298</v>
      </c>
      <c r="J1615">
        <f t="shared" si="75"/>
        <v>0.4139486206725157</v>
      </c>
      <c r="K1615">
        <v>1</v>
      </c>
      <c r="L1615">
        <f t="shared" si="76"/>
        <v>-0.88201341751420181</v>
      </c>
    </row>
    <row r="1616" spans="5:12" x14ac:dyDescent="0.3">
      <c r="E1616">
        <v>3179</v>
      </c>
      <c r="F1616">
        <v>1</v>
      </c>
      <c r="G1616">
        <v>23</v>
      </c>
      <c r="H1616">
        <v>4</v>
      </c>
      <c r="I1616">
        <f t="shared" si="77"/>
        <v>0.60105396940848921</v>
      </c>
      <c r="J1616">
        <f t="shared" si="75"/>
        <v>0.64589740078187974</v>
      </c>
      <c r="K1616">
        <v>1</v>
      </c>
      <c r="L1616">
        <f t="shared" si="76"/>
        <v>-0.43711461013220687</v>
      </c>
    </row>
    <row r="1617" spans="5:12" x14ac:dyDescent="0.3">
      <c r="E1617">
        <v>3180</v>
      </c>
      <c r="F1617">
        <v>1</v>
      </c>
      <c r="G1617">
        <v>22</v>
      </c>
      <c r="H1617">
        <v>2</v>
      </c>
      <c r="I1617">
        <f t="shared" si="77"/>
        <v>2.9707282510190836E-2</v>
      </c>
      <c r="J1617">
        <f t="shared" si="75"/>
        <v>0.50742627448097111</v>
      </c>
      <c r="K1617">
        <v>0</v>
      </c>
      <c r="L1617">
        <f t="shared" si="76"/>
        <v>-0.7081111330880564</v>
      </c>
    </row>
    <row r="1618" spans="5:12" x14ac:dyDescent="0.3">
      <c r="E1618">
        <v>3182</v>
      </c>
      <c r="F1618">
        <v>1</v>
      </c>
      <c r="G1618">
        <v>24</v>
      </c>
      <c r="H1618">
        <v>3</v>
      </c>
      <c r="I1618">
        <f t="shared" si="77"/>
        <v>0.27608082251939381</v>
      </c>
      <c r="J1618">
        <f t="shared" si="75"/>
        <v>0.56858512463482958</v>
      </c>
      <c r="K1618">
        <v>0</v>
      </c>
      <c r="L1618">
        <f t="shared" si="76"/>
        <v>-0.84068506401476517</v>
      </c>
    </row>
    <row r="1619" spans="5:12" x14ac:dyDescent="0.3">
      <c r="E1619">
        <v>3183</v>
      </c>
      <c r="F1619">
        <v>1</v>
      </c>
      <c r="G1619">
        <v>23</v>
      </c>
      <c r="H1619">
        <v>3</v>
      </c>
      <c r="I1619">
        <f t="shared" si="77"/>
        <v>0.30228069147935799</v>
      </c>
      <c r="J1619">
        <f t="shared" si="75"/>
        <v>0.57499995591631936</v>
      </c>
      <c r="K1619">
        <v>1</v>
      </c>
      <c r="L1619">
        <f t="shared" si="76"/>
        <v>-0.55338531485206022</v>
      </c>
    </row>
    <row r="1620" spans="5:12" x14ac:dyDescent="0.3">
      <c r="E1620">
        <v>3184</v>
      </c>
      <c r="F1620">
        <v>1</v>
      </c>
      <c r="G1620">
        <v>30</v>
      </c>
      <c r="H1620">
        <v>3</v>
      </c>
      <c r="I1620">
        <f t="shared" si="77"/>
        <v>0.11888160875960863</v>
      </c>
      <c r="J1620">
        <f t="shared" si="75"/>
        <v>0.52968544878841084</v>
      </c>
      <c r="K1620">
        <v>1</v>
      </c>
      <c r="L1620">
        <f t="shared" si="76"/>
        <v>-0.63547194147462105</v>
      </c>
    </row>
    <row r="1621" spans="5:12" x14ac:dyDescent="0.3">
      <c r="E1621">
        <v>3185</v>
      </c>
      <c r="F1621">
        <v>1</v>
      </c>
      <c r="G1621">
        <v>29</v>
      </c>
      <c r="H1621">
        <v>7</v>
      </c>
      <c r="I1621">
        <f t="shared" si="77"/>
        <v>1.3401745894360977</v>
      </c>
      <c r="J1621">
        <f t="shared" si="75"/>
        <v>0.79251865114310549</v>
      </c>
      <c r="K1621">
        <v>0</v>
      </c>
      <c r="L1621">
        <f t="shared" si="76"/>
        <v>-1.5727138283782995</v>
      </c>
    </row>
    <row r="1622" spans="5:12" x14ac:dyDescent="0.3">
      <c r="E1622">
        <v>3186</v>
      </c>
      <c r="F1622">
        <v>1</v>
      </c>
      <c r="G1622">
        <v>22</v>
      </c>
      <c r="H1622">
        <v>8</v>
      </c>
      <c r="I1622">
        <f t="shared" si="77"/>
        <v>1.8223469500849785</v>
      </c>
      <c r="J1622">
        <f t="shared" si="75"/>
        <v>0.86084750419347189</v>
      </c>
      <c r="K1622">
        <v>1</v>
      </c>
      <c r="L1622">
        <f t="shared" si="76"/>
        <v>-0.14983790499894961</v>
      </c>
    </row>
    <row r="1623" spans="5:12" x14ac:dyDescent="0.3">
      <c r="E1623">
        <v>3187</v>
      </c>
      <c r="F1623">
        <v>1</v>
      </c>
      <c r="G1623">
        <v>24</v>
      </c>
      <c r="H1623">
        <v>4</v>
      </c>
      <c r="I1623">
        <f t="shared" si="77"/>
        <v>0.57485410044852503</v>
      </c>
      <c r="J1623">
        <f t="shared" si="75"/>
        <v>0.63988247736825998</v>
      </c>
      <c r="K1623">
        <v>1</v>
      </c>
      <c r="L1623">
        <f t="shared" si="76"/>
        <v>-0.44647074860240293</v>
      </c>
    </row>
    <row r="1624" spans="5:12" x14ac:dyDescent="0.3">
      <c r="E1624">
        <v>3189</v>
      </c>
      <c r="F1624">
        <v>1</v>
      </c>
      <c r="G1624">
        <v>24</v>
      </c>
      <c r="H1624">
        <v>1</v>
      </c>
      <c r="I1624">
        <f t="shared" si="77"/>
        <v>-0.3214657333388688</v>
      </c>
      <c r="J1624">
        <f t="shared" si="75"/>
        <v>0.42031857899594743</v>
      </c>
      <c r="K1624">
        <v>0</v>
      </c>
      <c r="L1624">
        <f t="shared" si="76"/>
        <v>-0.54527660047891302</v>
      </c>
    </row>
    <row r="1625" spans="5:12" x14ac:dyDescent="0.3">
      <c r="E1625">
        <v>3190</v>
      </c>
      <c r="F1625">
        <v>1</v>
      </c>
      <c r="G1625">
        <v>32</v>
      </c>
      <c r="H1625">
        <v>4</v>
      </c>
      <c r="I1625">
        <f t="shared" si="77"/>
        <v>0.36525514876881149</v>
      </c>
      <c r="J1625">
        <f t="shared" si="75"/>
        <v>0.59031195948682547</v>
      </c>
      <c r="K1625">
        <v>0</v>
      </c>
      <c r="L1625">
        <f t="shared" si="76"/>
        <v>-0.89235928569458522</v>
      </c>
    </row>
    <row r="1626" spans="5:12" x14ac:dyDescent="0.3">
      <c r="E1626">
        <v>3191</v>
      </c>
      <c r="F1626">
        <v>1</v>
      </c>
      <c r="G1626">
        <v>26</v>
      </c>
      <c r="H1626">
        <v>0</v>
      </c>
      <c r="I1626">
        <f t="shared" si="77"/>
        <v>-0.67263874918792843</v>
      </c>
      <c r="J1626">
        <f t="shared" si="75"/>
        <v>0.33790623274870252</v>
      </c>
      <c r="K1626">
        <v>0</v>
      </c>
      <c r="L1626">
        <f t="shared" si="76"/>
        <v>-0.41234809070190165</v>
      </c>
    </row>
    <row r="1627" spans="5:12" x14ac:dyDescent="0.3">
      <c r="E1627">
        <v>3193</v>
      </c>
      <c r="F1627">
        <v>1</v>
      </c>
      <c r="G1627">
        <v>19</v>
      </c>
      <c r="H1627">
        <v>6</v>
      </c>
      <c r="I1627">
        <f t="shared" si="77"/>
        <v>1.3034000011066085</v>
      </c>
      <c r="J1627">
        <f t="shared" si="75"/>
        <v>0.78640664155031537</v>
      </c>
      <c r="K1627">
        <v>1</v>
      </c>
      <c r="L1627">
        <f t="shared" si="76"/>
        <v>-0.24028126467325212</v>
      </c>
    </row>
    <row r="1628" spans="5:12" x14ac:dyDescent="0.3">
      <c r="E1628">
        <v>3194</v>
      </c>
      <c r="F1628">
        <v>1</v>
      </c>
      <c r="G1628">
        <v>14</v>
      </c>
      <c r="H1628">
        <v>3</v>
      </c>
      <c r="I1628">
        <f t="shared" si="77"/>
        <v>0.5380795121190356</v>
      </c>
      <c r="J1628">
        <f t="shared" si="75"/>
        <v>0.63136555032389219</v>
      </c>
      <c r="K1628">
        <v>1</v>
      </c>
      <c r="L1628">
        <f t="shared" si="76"/>
        <v>-0.45987026512613077</v>
      </c>
    </row>
    <row r="1629" spans="5:12" x14ac:dyDescent="0.3">
      <c r="E1629">
        <v>3195</v>
      </c>
      <c r="F1629">
        <v>1</v>
      </c>
      <c r="G1629">
        <v>24</v>
      </c>
      <c r="H1629">
        <v>1</v>
      </c>
      <c r="I1629">
        <f t="shared" si="77"/>
        <v>-0.3214657333388688</v>
      </c>
      <c r="J1629">
        <f t="shared" si="75"/>
        <v>0.42031857899594743</v>
      </c>
      <c r="K1629">
        <v>1</v>
      </c>
      <c r="L1629">
        <f t="shared" si="76"/>
        <v>-0.86674233381778187</v>
      </c>
    </row>
    <row r="1630" spans="5:12" x14ac:dyDescent="0.3">
      <c r="E1630">
        <v>3197</v>
      </c>
      <c r="F1630">
        <v>1</v>
      </c>
      <c r="G1630">
        <v>25</v>
      </c>
      <c r="H1630">
        <v>7</v>
      </c>
      <c r="I1630">
        <f t="shared" si="77"/>
        <v>1.4449740652759546</v>
      </c>
      <c r="J1630">
        <f t="shared" si="75"/>
        <v>0.80922373237176692</v>
      </c>
      <c r="K1630">
        <v>1</v>
      </c>
      <c r="L1630">
        <f t="shared" si="76"/>
        <v>-0.21167984592809191</v>
      </c>
    </row>
    <row r="1631" spans="5:12" x14ac:dyDescent="0.3">
      <c r="E1631">
        <v>3198</v>
      </c>
      <c r="F1631">
        <v>1</v>
      </c>
      <c r="G1631">
        <v>31</v>
      </c>
      <c r="H1631">
        <v>1</v>
      </c>
      <c r="I1631">
        <f t="shared" si="77"/>
        <v>-0.50486481605861822</v>
      </c>
      <c r="J1631">
        <f t="shared" si="75"/>
        <v>0.37639810189379608</v>
      </c>
      <c r="K1631">
        <v>1</v>
      </c>
      <c r="L1631">
        <f t="shared" si="76"/>
        <v>-0.97710791407375475</v>
      </c>
    </row>
    <row r="1632" spans="5:12" x14ac:dyDescent="0.3">
      <c r="E1632">
        <v>3201</v>
      </c>
      <c r="F1632">
        <v>1</v>
      </c>
      <c r="G1632">
        <v>20</v>
      </c>
      <c r="H1632">
        <v>3</v>
      </c>
      <c r="I1632">
        <f t="shared" si="77"/>
        <v>0.38088029835925052</v>
      </c>
      <c r="J1632">
        <f t="shared" si="75"/>
        <v>0.59408540263706633</v>
      </c>
      <c r="K1632">
        <v>0</v>
      </c>
      <c r="L1632">
        <f t="shared" si="76"/>
        <v>-0.90161249283017042</v>
      </c>
    </row>
    <row r="1633" spans="5:12" x14ac:dyDescent="0.3">
      <c r="E1633">
        <v>3202</v>
      </c>
      <c r="F1633">
        <v>1</v>
      </c>
      <c r="G1633">
        <v>23</v>
      </c>
      <c r="H1633">
        <v>2</v>
      </c>
      <c r="I1633">
        <f t="shared" si="77"/>
        <v>3.5074135502266568E-3</v>
      </c>
      <c r="J1633">
        <f t="shared" si="75"/>
        <v>0.50087685248864056</v>
      </c>
      <c r="K1633">
        <v>0</v>
      </c>
      <c r="L1633">
        <f t="shared" si="76"/>
        <v>-0.69490242507799693</v>
      </c>
    </row>
    <row r="1634" spans="5:12" x14ac:dyDescent="0.3">
      <c r="E1634">
        <v>3204</v>
      </c>
      <c r="F1634">
        <v>1</v>
      </c>
      <c r="G1634">
        <v>19</v>
      </c>
      <c r="H1634">
        <v>0</v>
      </c>
      <c r="I1634">
        <f t="shared" si="77"/>
        <v>-0.48923966646817918</v>
      </c>
      <c r="J1634">
        <f t="shared" si="75"/>
        <v>0.38007269915644343</v>
      </c>
      <c r="K1634">
        <v>0</v>
      </c>
      <c r="L1634">
        <f t="shared" si="76"/>
        <v>-0.47815306452204548</v>
      </c>
    </row>
    <row r="1635" spans="5:12" x14ac:dyDescent="0.3">
      <c r="E1635">
        <v>3205</v>
      </c>
      <c r="F1635">
        <v>1</v>
      </c>
      <c r="G1635">
        <v>21</v>
      </c>
      <c r="H1635">
        <v>2</v>
      </c>
      <c r="I1635">
        <f t="shared" si="77"/>
        <v>5.5907151470155014E-2</v>
      </c>
      <c r="J1635">
        <f t="shared" si="75"/>
        <v>0.51397314850654552</v>
      </c>
      <c r="K1635">
        <v>1</v>
      </c>
      <c r="L1635">
        <f t="shared" si="76"/>
        <v>-0.66558425515118091</v>
      </c>
    </row>
    <row r="1636" spans="5:12" x14ac:dyDescent="0.3">
      <c r="E1636">
        <v>3207</v>
      </c>
      <c r="F1636">
        <v>1</v>
      </c>
      <c r="G1636">
        <v>27</v>
      </c>
      <c r="H1636">
        <v>0</v>
      </c>
      <c r="I1636">
        <f t="shared" si="77"/>
        <v>-0.69883861814789272</v>
      </c>
      <c r="J1636">
        <f t="shared" si="75"/>
        <v>0.33206977141635369</v>
      </c>
      <c r="K1636">
        <v>0</v>
      </c>
      <c r="L1636">
        <f t="shared" si="76"/>
        <v>-0.40357155912866166</v>
      </c>
    </row>
    <row r="1637" spans="5:12" x14ac:dyDescent="0.3">
      <c r="E1637">
        <v>3210</v>
      </c>
      <c r="F1637">
        <v>1</v>
      </c>
      <c r="G1637">
        <v>24</v>
      </c>
      <c r="H1637">
        <v>3</v>
      </c>
      <c r="I1637">
        <f t="shared" si="77"/>
        <v>0.27608082251939381</v>
      </c>
      <c r="J1637">
        <f t="shared" si="75"/>
        <v>0.56858512463482958</v>
      </c>
      <c r="K1637">
        <v>1</v>
      </c>
      <c r="L1637">
        <f t="shared" si="76"/>
        <v>-0.56460424149537114</v>
      </c>
    </row>
    <row r="1638" spans="5:12" x14ac:dyDescent="0.3">
      <c r="E1638">
        <v>3212</v>
      </c>
      <c r="F1638">
        <v>1</v>
      </c>
      <c r="G1638">
        <v>26</v>
      </c>
      <c r="H1638">
        <v>3</v>
      </c>
      <c r="I1638">
        <f t="shared" si="77"/>
        <v>0.22368108459946545</v>
      </c>
      <c r="J1638">
        <f t="shared" si="75"/>
        <v>0.55568827585690306</v>
      </c>
      <c r="K1638">
        <v>0</v>
      </c>
      <c r="L1638">
        <f t="shared" si="76"/>
        <v>-0.81122888149039374</v>
      </c>
    </row>
    <row r="1639" spans="5:12" x14ac:dyDescent="0.3">
      <c r="E1639">
        <v>3215</v>
      </c>
      <c r="F1639">
        <v>1</v>
      </c>
      <c r="G1639">
        <v>20</v>
      </c>
      <c r="H1639">
        <v>1</v>
      </c>
      <c r="I1639">
        <f t="shared" si="77"/>
        <v>-0.21666625749901208</v>
      </c>
      <c r="J1639">
        <f t="shared" si="75"/>
        <v>0.44604434638113039</v>
      </c>
      <c r="K1639">
        <v>1</v>
      </c>
      <c r="L1639">
        <f t="shared" si="76"/>
        <v>-0.80733690055721585</v>
      </c>
    </row>
    <row r="1640" spans="5:12" x14ac:dyDescent="0.3">
      <c r="E1640">
        <v>3216</v>
      </c>
      <c r="F1640">
        <v>1</v>
      </c>
      <c r="G1640">
        <v>28</v>
      </c>
      <c r="H1640">
        <v>5</v>
      </c>
      <c r="I1640">
        <f t="shared" si="77"/>
        <v>0.76882790253779942</v>
      </c>
      <c r="J1640">
        <f t="shared" si="75"/>
        <v>0.6832672909956683</v>
      </c>
      <c r="K1640">
        <v>0</v>
      </c>
      <c r="L1640">
        <f t="shared" si="76"/>
        <v>-1.1496970500496577</v>
      </c>
    </row>
    <row r="1641" spans="5:12" x14ac:dyDescent="0.3">
      <c r="E1641">
        <v>3220</v>
      </c>
      <c r="F1641">
        <v>1</v>
      </c>
      <c r="G1641">
        <v>26</v>
      </c>
      <c r="H1641">
        <v>2</v>
      </c>
      <c r="I1641">
        <f t="shared" si="77"/>
        <v>-7.5092193329665879E-2</v>
      </c>
      <c r="J1641">
        <f t="shared" si="75"/>
        <v>0.48123576821018749</v>
      </c>
      <c r="K1641">
        <v>1</v>
      </c>
      <c r="L1641">
        <f t="shared" si="76"/>
        <v>-0.73139796636767929</v>
      </c>
    </row>
    <row r="1642" spans="5:12" x14ac:dyDescent="0.3">
      <c r="E1642">
        <v>3222</v>
      </c>
      <c r="F1642">
        <v>1</v>
      </c>
      <c r="G1642">
        <v>21</v>
      </c>
      <c r="H1642">
        <v>2</v>
      </c>
      <c r="I1642">
        <f t="shared" si="77"/>
        <v>5.5907151470155014E-2</v>
      </c>
      <c r="J1642">
        <f t="shared" si="75"/>
        <v>0.51397314850654552</v>
      </c>
      <c r="K1642">
        <v>1</v>
      </c>
      <c r="L1642">
        <f t="shared" si="76"/>
        <v>-0.66558425515118091</v>
      </c>
    </row>
    <row r="1643" spans="5:12" x14ac:dyDescent="0.3">
      <c r="E1643">
        <v>3224</v>
      </c>
      <c r="F1643">
        <v>1</v>
      </c>
      <c r="G1643">
        <v>27</v>
      </c>
      <c r="H1643">
        <v>2</v>
      </c>
      <c r="I1643">
        <f t="shared" si="77"/>
        <v>-0.10129206228963017</v>
      </c>
      <c r="J1643">
        <f t="shared" si="75"/>
        <v>0.47469861358727639</v>
      </c>
      <c r="K1643">
        <v>0</v>
      </c>
      <c r="L1643">
        <f t="shared" si="76"/>
        <v>-0.64378311174772274</v>
      </c>
    </row>
    <row r="1644" spans="5:12" x14ac:dyDescent="0.3">
      <c r="E1644">
        <v>3227</v>
      </c>
      <c r="F1644">
        <v>1</v>
      </c>
      <c r="G1644">
        <v>27</v>
      </c>
      <c r="H1644">
        <v>3</v>
      </c>
      <c r="I1644">
        <f t="shared" si="77"/>
        <v>0.19748121563950116</v>
      </c>
      <c r="J1644">
        <f t="shared" si="75"/>
        <v>0.54921047850505256</v>
      </c>
      <c r="K1644">
        <v>1</v>
      </c>
      <c r="L1644">
        <f t="shared" si="76"/>
        <v>-0.59927352569085002</v>
      </c>
    </row>
    <row r="1645" spans="5:12" x14ac:dyDescent="0.3">
      <c r="E1645">
        <v>3228</v>
      </c>
      <c r="F1645">
        <v>1</v>
      </c>
      <c r="G1645">
        <v>27</v>
      </c>
      <c r="H1645">
        <v>6</v>
      </c>
      <c r="I1645">
        <f t="shared" si="77"/>
        <v>1.093801049426895</v>
      </c>
      <c r="J1645">
        <f t="shared" si="75"/>
        <v>0.74909680801635214</v>
      </c>
      <c r="K1645">
        <v>1</v>
      </c>
      <c r="L1645">
        <f t="shared" si="76"/>
        <v>-0.28888705412888527</v>
      </c>
    </row>
    <row r="1646" spans="5:12" x14ac:dyDescent="0.3">
      <c r="E1646">
        <v>3229</v>
      </c>
      <c r="F1646">
        <v>1</v>
      </c>
      <c r="G1646">
        <v>26</v>
      </c>
      <c r="H1646">
        <v>4</v>
      </c>
      <c r="I1646">
        <f t="shared" si="77"/>
        <v>0.52245436252859667</v>
      </c>
      <c r="J1646">
        <f t="shared" si="75"/>
        <v>0.62772149902892471</v>
      </c>
      <c r="K1646">
        <v>1</v>
      </c>
      <c r="L1646">
        <f t="shared" si="76"/>
        <v>-0.46565868376099762</v>
      </c>
    </row>
    <row r="1647" spans="5:12" x14ac:dyDescent="0.3">
      <c r="E1647">
        <v>3230</v>
      </c>
      <c r="F1647">
        <v>1</v>
      </c>
      <c r="G1647">
        <v>23</v>
      </c>
      <c r="H1647">
        <v>2</v>
      </c>
      <c r="I1647">
        <f t="shared" si="77"/>
        <v>3.5074135502266568E-3</v>
      </c>
      <c r="J1647">
        <f t="shared" si="75"/>
        <v>0.50087685248864056</v>
      </c>
      <c r="K1647">
        <v>1</v>
      </c>
      <c r="L1647">
        <f t="shared" si="76"/>
        <v>-0.69139501152777039</v>
      </c>
    </row>
    <row r="1648" spans="5:12" x14ac:dyDescent="0.3">
      <c r="E1648">
        <v>3231</v>
      </c>
      <c r="F1648">
        <v>1</v>
      </c>
      <c r="G1648">
        <v>19</v>
      </c>
      <c r="H1648">
        <v>3</v>
      </c>
      <c r="I1648">
        <f t="shared" si="77"/>
        <v>0.4070801673192147</v>
      </c>
      <c r="J1648">
        <f t="shared" si="75"/>
        <v>0.60038755153454315</v>
      </c>
      <c r="K1648">
        <v>0</v>
      </c>
      <c r="L1648">
        <f t="shared" si="76"/>
        <v>-0.91726008037700379</v>
      </c>
    </row>
    <row r="1649" spans="5:12" x14ac:dyDescent="0.3">
      <c r="E1649">
        <v>3234</v>
      </c>
      <c r="F1649">
        <v>1</v>
      </c>
      <c r="G1649">
        <v>22</v>
      </c>
      <c r="H1649">
        <v>4</v>
      </c>
      <c r="I1649">
        <f t="shared" si="77"/>
        <v>0.62725383836845339</v>
      </c>
      <c r="J1649">
        <f t="shared" si="75"/>
        <v>0.65186651790725514</v>
      </c>
      <c r="K1649">
        <v>1</v>
      </c>
      <c r="L1649">
        <f t="shared" si="76"/>
        <v>-0.42791546515105666</v>
      </c>
    </row>
    <row r="1650" spans="5:12" x14ac:dyDescent="0.3">
      <c r="E1650">
        <v>3237</v>
      </c>
      <c r="F1650">
        <v>1</v>
      </c>
      <c r="G1650">
        <v>25</v>
      </c>
      <c r="H1650">
        <v>3</v>
      </c>
      <c r="I1650">
        <f t="shared" si="77"/>
        <v>0.24988095355942963</v>
      </c>
      <c r="J1650">
        <f t="shared" si="75"/>
        <v>0.56214719928249246</v>
      </c>
      <c r="K1650">
        <v>1</v>
      </c>
      <c r="L1650">
        <f t="shared" si="76"/>
        <v>-0.57599154295213262</v>
      </c>
    </row>
    <row r="1651" spans="5:12" x14ac:dyDescent="0.3">
      <c r="E1651">
        <v>3242</v>
      </c>
      <c r="F1651">
        <v>1</v>
      </c>
      <c r="G1651">
        <v>21</v>
      </c>
      <c r="H1651">
        <v>4</v>
      </c>
      <c r="I1651">
        <f t="shared" si="77"/>
        <v>0.65345370732841757</v>
      </c>
      <c r="J1651">
        <f t="shared" si="75"/>
        <v>0.65778832514362162</v>
      </c>
      <c r="K1651">
        <v>1</v>
      </c>
      <c r="L1651">
        <f t="shared" si="76"/>
        <v>-0.41887209372213979</v>
      </c>
    </row>
    <row r="1652" spans="5:12" x14ac:dyDescent="0.3">
      <c r="E1652">
        <v>3244</v>
      </c>
      <c r="F1652">
        <v>1</v>
      </c>
      <c r="G1652">
        <v>21</v>
      </c>
      <c r="H1652">
        <v>3</v>
      </c>
      <c r="I1652">
        <f t="shared" si="77"/>
        <v>0.35468042939928635</v>
      </c>
      <c r="J1652">
        <f t="shared" si="75"/>
        <v>0.58775210883622442</v>
      </c>
      <c r="K1652">
        <v>1</v>
      </c>
      <c r="L1652">
        <f t="shared" si="76"/>
        <v>-0.53145000358672856</v>
      </c>
    </row>
    <row r="1653" spans="5:12" x14ac:dyDescent="0.3">
      <c r="E1653">
        <v>3248</v>
      </c>
      <c r="F1653">
        <v>1</v>
      </c>
      <c r="G1653">
        <v>17</v>
      </c>
      <c r="H1653">
        <v>2</v>
      </c>
      <c r="I1653">
        <f t="shared" si="77"/>
        <v>0.16070662731001178</v>
      </c>
      <c r="J1653">
        <f t="shared" si="75"/>
        <v>0.5400904106278378</v>
      </c>
      <c r="K1653">
        <v>0</v>
      </c>
      <c r="L1653">
        <f t="shared" si="76"/>
        <v>-0.77672535365959094</v>
      </c>
    </row>
    <row r="1654" spans="5:12" x14ac:dyDescent="0.3">
      <c r="E1654">
        <v>3251</v>
      </c>
      <c r="F1654">
        <v>1</v>
      </c>
      <c r="G1654">
        <v>20</v>
      </c>
      <c r="H1654">
        <v>0</v>
      </c>
      <c r="I1654">
        <f t="shared" si="77"/>
        <v>-0.51543953542814336</v>
      </c>
      <c r="J1654">
        <f t="shared" si="75"/>
        <v>0.37391923968804325</v>
      </c>
      <c r="K1654">
        <v>1</v>
      </c>
      <c r="L1654">
        <f t="shared" si="76"/>
        <v>-0.98371544154826907</v>
      </c>
    </row>
    <row r="1655" spans="5:12" x14ac:dyDescent="0.3">
      <c r="E1655">
        <v>3255</v>
      </c>
      <c r="F1655">
        <v>1</v>
      </c>
      <c r="G1655">
        <v>27</v>
      </c>
      <c r="H1655">
        <v>1</v>
      </c>
      <c r="I1655">
        <f t="shared" si="77"/>
        <v>-0.40006534021876144</v>
      </c>
      <c r="J1655">
        <f t="shared" si="75"/>
        <v>0.40129664129909581</v>
      </c>
      <c r="K1655">
        <v>0</v>
      </c>
      <c r="L1655">
        <f t="shared" si="76"/>
        <v>-0.51298903107674843</v>
      </c>
    </row>
    <row r="1656" spans="5:12" x14ac:dyDescent="0.3">
      <c r="E1656">
        <v>3256</v>
      </c>
      <c r="F1656">
        <v>1</v>
      </c>
      <c r="G1656">
        <v>26</v>
      </c>
      <c r="H1656">
        <v>0</v>
      </c>
      <c r="I1656">
        <f t="shared" si="77"/>
        <v>-0.67263874918792843</v>
      </c>
      <c r="J1656">
        <f t="shared" si="75"/>
        <v>0.33790623274870252</v>
      </c>
      <c r="K1656">
        <v>1</v>
      </c>
      <c r="L1656">
        <f t="shared" si="76"/>
        <v>-1.0849868398898299</v>
      </c>
    </row>
    <row r="1657" spans="5:12" x14ac:dyDescent="0.3">
      <c r="E1657">
        <v>3257</v>
      </c>
      <c r="F1657">
        <v>1</v>
      </c>
      <c r="G1657">
        <v>24</v>
      </c>
      <c r="H1657">
        <v>3</v>
      </c>
      <c r="I1657">
        <f t="shared" si="77"/>
        <v>0.27608082251939381</v>
      </c>
      <c r="J1657">
        <f t="shared" si="75"/>
        <v>0.56858512463482958</v>
      </c>
      <c r="K1657">
        <v>1</v>
      </c>
      <c r="L1657">
        <f t="shared" si="76"/>
        <v>-0.56460424149537114</v>
      </c>
    </row>
    <row r="1658" spans="5:12" x14ac:dyDescent="0.3">
      <c r="E1658">
        <v>3259</v>
      </c>
      <c r="F1658">
        <v>1</v>
      </c>
      <c r="G1658">
        <v>23</v>
      </c>
      <c r="H1658">
        <v>4</v>
      </c>
      <c r="I1658">
        <f t="shared" si="77"/>
        <v>0.60105396940848921</v>
      </c>
      <c r="J1658">
        <f t="shared" si="75"/>
        <v>0.64589740078187974</v>
      </c>
      <c r="K1658">
        <v>1</v>
      </c>
      <c r="L1658">
        <f t="shared" si="76"/>
        <v>-0.43711461013220687</v>
      </c>
    </row>
    <row r="1659" spans="5:12" x14ac:dyDescent="0.3">
      <c r="E1659">
        <v>3260</v>
      </c>
      <c r="F1659">
        <v>1</v>
      </c>
      <c r="G1659">
        <v>31</v>
      </c>
      <c r="H1659">
        <v>1</v>
      </c>
      <c r="I1659">
        <f t="shared" si="77"/>
        <v>-0.50486481605861822</v>
      </c>
      <c r="J1659">
        <f t="shared" si="75"/>
        <v>0.37639810189379608</v>
      </c>
      <c r="K1659">
        <v>0</v>
      </c>
      <c r="L1659">
        <f t="shared" si="76"/>
        <v>-0.47224309801513648</v>
      </c>
    </row>
    <row r="1660" spans="5:12" x14ac:dyDescent="0.3">
      <c r="E1660">
        <v>3262</v>
      </c>
      <c r="F1660">
        <v>1</v>
      </c>
      <c r="G1660">
        <v>22</v>
      </c>
      <c r="H1660">
        <v>4</v>
      </c>
      <c r="I1660">
        <f t="shared" si="77"/>
        <v>0.62725383836845339</v>
      </c>
      <c r="J1660">
        <f t="shared" si="75"/>
        <v>0.65186651790725514</v>
      </c>
      <c r="K1660">
        <v>1</v>
      </c>
      <c r="L1660">
        <f t="shared" si="76"/>
        <v>-0.42791546515105666</v>
      </c>
    </row>
    <row r="1661" spans="5:12" x14ac:dyDescent="0.3">
      <c r="E1661">
        <v>3263</v>
      </c>
      <c r="F1661">
        <v>1</v>
      </c>
      <c r="G1661">
        <v>22</v>
      </c>
      <c r="H1661">
        <v>3</v>
      </c>
      <c r="I1661">
        <f t="shared" si="77"/>
        <v>0.32848056043932217</v>
      </c>
      <c r="J1661">
        <f t="shared" si="75"/>
        <v>0.58138962792863169</v>
      </c>
      <c r="K1661">
        <v>1</v>
      </c>
      <c r="L1661">
        <f t="shared" si="76"/>
        <v>-0.54233413083652793</v>
      </c>
    </row>
    <row r="1662" spans="5:12" x14ac:dyDescent="0.3">
      <c r="E1662">
        <v>3266</v>
      </c>
      <c r="F1662">
        <v>1</v>
      </c>
      <c r="G1662">
        <v>19</v>
      </c>
      <c r="H1662">
        <v>2</v>
      </c>
      <c r="I1662">
        <f t="shared" si="77"/>
        <v>0.10830688939008337</v>
      </c>
      <c r="J1662">
        <f t="shared" si="75"/>
        <v>0.52705028500041673</v>
      </c>
      <c r="K1662">
        <v>0</v>
      </c>
      <c r="L1662">
        <f t="shared" si="76"/>
        <v>-0.74876620692471796</v>
      </c>
    </row>
    <row r="1663" spans="5:12" x14ac:dyDescent="0.3">
      <c r="E1663">
        <v>3268</v>
      </c>
      <c r="F1663">
        <v>1</v>
      </c>
      <c r="G1663">
        <v>28</v>
      </c>
      <c r="H1663">
        <v>1</v>
      </c>
      <c r="I1663">
        <f t="shared" si="77"/>
        <v>-0.42626520917872562</v>
      </c>
      <c r="J1663">
        <f t="shared" si="75"/>
        <v>0.39501851687782935</v>
      </c>
      <c r="K1663">
        <v>1</v>
      </c>
      <c r="L1663">
        <f t="shared" si="76"/>
        <v>-0.92882263700804246</v>
      </c>
    </row>
    <row r="1664" spans="5:12" x14ac:dyDescent="0.3">
      <c r="E1664">
        <v>3273</v>
      </c>
      <c r="F1664">
        <v>1</v>
      </c>
      <c r="G1664">
        <v>22</v>
      </c>
      <c r="H1664">
        <v>6</v>
      </c>
      <c r="I1664">
        <f t="shared" si="77"/>
        <v>1.224800394226716</v>
      </c>
      <c r="J1664">
        <f t="shared" si="75"/>
        <v>0.77290722617139118</v>
      </c>
      <c r="K1664">
        <v>1</v>
      </c>
      <c r="L1664">
        <f t="shared" si="76"/>
        <v>-0.25759625548697107</v>
      </c>
    </row>
    <row r="1665" spans="5:12" x14ac:dyDescent="0.3">
      <c r="E1665">
        <v>3274</v>
      </c>
      <c r="F1665">
        <v>1</v>
      </c>
      <c r="G1665">
        <v>25</v>
      </c>
      <c r="H1665">
        <v>2</v>
      </c>
      <c r="I1665">
        <f t="shared" si="77"/>
        <v>-4.8892324369701701E-2</v>
      </c>
      <c r="J1665">
        <f t="shared" si="75"/>
        <v>0.48777935322390259</v>
      </c>
      <c r="K1665">
        <v>0</v>
      </c>
      <c r="L1665">
        <f t="shared" si="76"/>
        <v>-0.66899979604066184</v>
      </c>
    </row>
    <row r="1666" spans="5:12" x14ac:dyDescent="0.3">
      <c r="E1666">
        <v>3275</v>
      </c>
      <c r="F1666">
        <v>1</v>
      </c>
      <c r="G1666">
        <v>23</v>
      </c>
      <c r="H1666">
        <v>1</v>
      </c>
      <c r="I1666">
        <f t="shared" si="77"/>
        <v>-0.29526586437890462</v>
      </c>
      <c r="J1666">
        <f t="shared" si="75"/>
        <v>0.42671518782677187</v>
      </c>
      <c r="K1666">
        <v>0</v>
      </c>
      <c r="L1666">
        <f t="shared" si="76"/>
        <v>-0.55637263135447868</v>
      </c>
    </row>
    <row r="1667" spans="5:12" x14ac:dyDescent="0.3">
      <c r="E1667">
        <v>3276</v>
      </c>
      <c r="F1667">
        <v>1</v>
      </c>
      <c r="G1667">
        <v>19</v>
      </c>
      <c r="H1667">
        <v>6</v>
      </c>
      <c r="I1667">
        <f t="shared" si="77"/>
        <v>1.3034000011066085</v>
      </c>
      <c r="J1667">
        <f t="shared" si="75"/>
        <v>0.78640664155031537</v>
      </c>
      <c r="K1667">
        <v>0</v>
      </c>
      <c r="L1667">
        <f t="shared" si="76"/>
        <v>-1.54368126577986</v>
      </c>
    </row>
    <row r="1668" spans="5:12" x14ac:dyDescent="0.3">
      <c r="E1668">
        <v>3277</v>
      </c>
      <c r="F1668">
        <v>1</v>
      </c>
      <c r="G1668">
        <v>23</v>
      </c>
      <c r="H1668">
        <v>4</v>
      </c>
      <c r="I1668">
        <f t="shared" si="77"/>
        <v>0.60105396940848921</v>
      </c>
      <c r="J1668">
        <f t="shared" si="75"/>
        <v>0.64589740078187974</v>
      </c>
      <c r="K1668">
        <v>1</v>
      </c>
      <c r="L1668">
        <f t="shared" si="76"/>
        <v>-0.43711461013220687</v>
      </c>
    </row>
    <row r="1669" spans="5:12" x14ac:dyDescent="0.3">
      <c r="E1669">
        <v>3279</v>
      </c>
      <c r="F1669">
        <v>1</v>
      </c>
      <c r="G1669">
        <v>27</v>
      </c>
      <c r="H1669">
        <v>2</v>
      </c>
      <c r="I1669">
        <f t="shared" si="77"/>
        <v>-0.10129206228963017</v>
      </c>
      <c r="J1669">
        <f t="shared" si="75"/>
        <v>0.47469861358727639</v>
      </c>
      <c r="K1669">
        <v>1</v>
      </c>
      <c r="L1669">
        <f t="shared" si="76"/>
        <v>-0.74507517403735302</v>
      </c>
    </row>
    <row r="1670" spans="5:12" x14ac:dyDescent="0.3">
      <c r="E1670">
        <v>3281</v>
      </c>
      <c r="F1670">
        <v>1</v>
      </c>
      <c r="G1670">
        <v>23</v>
      </c>
      <c r="H1670">
        <v>1</v>
      </c>
      <c r="I1670">
        <f t="shared" si="77"/>
        <v>-0.29526586437890462</v>
      </c>
      <c r="J1670">
        <f t="shared" si="75"/>
        <v>0.42671518782677187</v>
      </c>
      <c r="K1670">
        <v>0</v>
      </c>
      <c r="L1670">
        <f t="shared" si="76"/>
        <v>-0.55637263135447868</v>
      </c>
    </row>
    <row r="1671" spans="5:12" x14ac:dyDescent="0.3">
      <c r="E1671">
        <v>3283</v>
      </c>
      <c r="F1671">
        <v>1</v>
      </c>
      <c r="G1671">
        <v>23</v>
      </c>
      <c r="H1671">
        <v>1</v>
      </c>
      <c r="I1671">
        <f t="shared" si="77"/>
        <v>-0.29526586437890462</v>
      </c>
      <c r="J1671">
        <f t="shared" si="75"/>
        <v>0.42671518782677187</v>
      </c>
      <c r="K1671">
        <v>1</v>
      </c>
      <c r="L1671">
        <f t="shared" si="76"/>
        <v>-0.85163849573338335</v>
      </c>
    </row>
    <row r="1672" spans="5:12" x14ac:dyDescent="0.3">
      <c r="E1672">
        <v>3284</v>
      </c>
      <c r="F1672">
        <v>1</v>
      </c>
      <c r="G1672">
        <v>19</v>
      </c>
      <c r="H1672">
        <v>5</v>
      </c>
      <c r="I1672">
        <f t="shared" si="77"/>
        <v>1.004626723177477</v>
      </c>
      <c r="J1672">
        <f t="shared" si="75"/>
        <v>0.73196727456149024</v>
      </c>
      <c r="K1672">
        <v>1</v>
      </c>
      <c r="L1672">
        <f t="shared" si="76"/>
        <v>-0.31201947290341803</v>
      </c>
    </row>
    <row r="1673" spans="5:12" x14ac:dyDescent="0.3">
      <c r="E1673">
        <v>3286</v>
      </c>
      <c r="F1673">
        <v>1</v>
      </c>
      <c r="G1673">
        <v>21</v>
      </c>
      <c r="H1673">
        <v>6</v>
      </c>
      <c r="I1673">
        <f t="shared" si="77"/>
        <v>1.2510002631866803</v>
      </c>
      <c r="J1673">
        <f t="shared" si="75"/>
        <v>0.77747296349224326</v>
      </c>
      <c r="K1673">
        <v>1</v>
      </c>
      <c r="L1673">
        <f t="shared" si="76"/>
        <v>-0.25170640917678205</v>
      </c>
    </row>
    <row r="1674" spans="5:12" x14ac:dyDescent="0.3">
      <c r="E1674">
        <v>3289</v>
      </c>
      <c r="F1674">
        <v>1</v>
      </c>
      <c r="G1674">
        <v>22</v>
      </c>
      <c r="H1674">
        <v>2</v>
      </c>
      <c r="I1674">
        <f t="shared" si="77"/>
        <v>2.9707282510190836E-2</v>
      </c>
      <c r="J1674">
        <f t="shared" si="75"/>
        <v>0.50742627448097111</v>
      </c>
      <c r="K1674">
        <v>1</v>
      </c>
      <c r="L1674">
        <f t="shared" si="76"/>
        <v>-0.67840385057786534</v>
      </c>
    </row>
    <row r="1675" spans="5:12" x14ac:dyDescent="0.3">
      <c r="E1675">
        <v>3290</v>
      </c>
      <c r="F1675">
        <v>1</v>
      </c>
      <c r="G1675">
        <v>22</v>
      </c>
      <c r="H1675">
        <v>2</v>
      </c>
      <c r="I1675">
        <f t="shared" si="77"/>
        <v>2.9707282510190836E-2</v>
      </c>
      <c r="J1675">
        <f t="shared" si="75"/>
        <v>0.50742627448097111</v>
      </c>
      <c r="K1675">
        <v>1</v>
      </c>
      <c r="L1675">
        <f t="shared" si="76"/>
        <v>-0.67840385057786534</v>
      </c>
    </row>
    <row r="1676" spans="5:12" x14ac:dyDescent="0.3">
      <c r="E1676">
        <v>3291</v>
      </c>
      <c r="F1676">
        <v>1</v>
      </c>
      <c r="G1676">
        <v>25</v>
      </c>
      <c r="H1676">
        <v>1</v>
      </c>
      <c r="I1676">
        <f t="shared" si="77"/>
        <v>-0.34766560229883298</v>
      </c>
      <c r="J1676">
        <f t="shared" ref="J1676:J1739" si="78">EXP(I1676)/(1+EXP(I1676))</f>
        <v>0.4139486206725157</v>
      </c>
      <c r="K1676">
        <v>0</v>
      </c>
      <c r="L1676">
        <f t="shared" ref="L1676:L1739" si="79">IF(K1676=1,LN(J1676),LN(1-J1676))</f>
        <v>-0.53434781521536889</v>
      </c>
    </row>
    <row r="1677" spans="5:12" x14ac:dyDescent="0.3">
      <c r="E1677">
        <v>3293</v>
      </c>
      <c r="F1677">
        <v>1</v>
      </c>
      <c r="G1677">
        <v>22</v>
      </c>
      <c r="H1677">
        <v>6</v>
      </c>
      <c r="I1677">
        <f t="shared" ref="I1677:I1740" si="80">$H$5+$H$6*G1677+H1677*$H$7</f>
        <v>1.224800394226716</v>
      </c>
      <c r="J1677">
        <f t="shared" si="78"/>
        <v>0.77290722617139118</v>
      </c>
      <c r="K1677">
        <v>1</v>
      </c>
      <c r="L1677">
        <f t="shared" si="79"/>
        <v>-0.25759625548697107</v>
      </c>
    </row>
    <row r="1678" spans="5:12" x14ac:dyDescent="0.3">
      <c r="E1678">
        <v>3294</v>
      </c>
      <c r="F1678">
        <v>1</v>
      </c>
      <c r="G1678">
        <v>23</v>
      </c>
      <c r="H1678">
        <v>3</v>
      </c>
      <c r="I1678">
        <f t="shared" si="80"/>
        <v>0.30228069147935799</v>
      </c>
      <c r="J1678">
        <f t="shared" si="78"/>
        <v>0.57499995591631936</v>
      </c>
      <c r="K1678">
        <v>1</v>
      </c>
      <c r="L1678">
        <f t="shared" si="79"/>
        <v>-0.55338531485206022</v>
      </c>
    </row>
    <row r="1679" spans="5:12" x14ac:dyDescent="0.3">
      <c r="E1679">
        <v>3297</v>
      </c>
      <c r="F1679">
        <v>1</v>
      </c>
      <c r="G1679">
        <v>21</v>
      </c>
      <c r="H1679">
        <v>6</v>
      </c>
      <c r="I1679">
        <f t="shared" si="80"/>
        <v>1.2510002631866803</v>
      </c>
      <c r="J1679">
        <f t="shared" si="78"/>
        <v>0.77747296349224326</v>
      </c>
      <c r="K1679">
        <v>1</v>
      </c>
      <c r="L1679">
        <f t="shared" si="79"/>
        <v>-0.25170640917678205</v>
      </c>
    </row>
    <row r="1680" spans="5:12" x14ac:dyDescent="0.3">
      <c r="E1680">
        <v>3299</v>
      </c>
      <c r="F1680">
        <v>1</v>
      </c>
      <c r="G1680">
        <v>20</v>
      </c>
      <c r="H1680">
        <v>3</v>
      </c>
      <c r="I1680">
        <f t="shared" si="80"/>
        <v>0.38088029835925052</v>
      </c>
      <c r="J1680">
        <f t="shared" si="78"/>
        <v>0.59408540263706633</v>
      </c>
      <c r="K1680">
        <v>1</v>
      </c>
      <c r="L1680">
        <f t="shared" si="79"/>
        <v>-0.52073219447091967</v>
      </c>
    </row>
    <row r="1681" spans="5:12" x14ac:dyDescent="0.3">
      <c r="E1681">
        <v>3302</v>
      </c>
      <c r="F1681">
        <v>1</v>
      </c>
      <c r="G1681">
        <v>20</v>
      </c>
      <c r="H1681">
        <v>2</v>
      </c>
      <c r="I1681">
        <f t="shared" si="80"/>
        <v>8.2107020430119193E-2</v>
      </c>
      <c r="J1681">
        <f t="shared" si="78"/>
        <v>0.52051523100911756</v>
      </c>
      <c r="K1681">
        <v>1</v>
      </c>
      <c r="L1681">
        <f t="shared" si="79"/>
        <v>-0.65293612908988963</v>
      </c>
    </row>
    <row r="1682" spans="5:12" x14ac:dyDescent="0.3">
      <c r="E1682">
        <v>3303</v>
      </c>
      <c r="F1682">
        <v>1</v>
      </c>
      <c r="G1682">
        <v>26</v>
      </c>
      <c r="H1682">
        <v>3</v>
      </c>
      <c r="I1682">
        <f t="shared" si="80"/>
        <v>0.22368108459946545</v>
      </c>
      <c r="J1682">
        <f t="shared" si="78"/>
        <v>0.55568827585690306</v>
      </c>
      <c r="K1682">
        <v>0</v>
      </c>
      <c r="L1682">
        <f t="shared" si="79"/>
        <v>-0.81122888149039374</v>
      </c>
    </row>
    <row r="1683" spans="5:12" x14ac:dyDescent="0.3">
      <c r="E1683">
        <v>3308</v>
      </c>
      <c r="F1683">
        <v>1</v>
      </c>
      <c r="G1683">
        <v>23</v>
      </c>
      <c r="H1683">
        <v>3</v>
      </c>
      <c r="I1683">
        <f t="shared" si="80"/>
        <v>0.30228069147935799</v>
      </c>
      <c r="J1683">
        <f t="shared" si="78"/>
        <v>0.57499995591631936</v>
      </c>
      <c r="K1683">
        <v>1</v>
      </c>
      <c r="L1683">
        <f t="shared" si="79"/>
        <v>-0.55338531485206022</v>
      </c>
    </row>
    <row r="1684" spans="5:12" x14ac:dyDescent="0.3">
      <c r="E1684">
        <v>3309</v>
      </c>
      <c r="F1684">
        <v>1</v>
      </c>
      <c r="G1684">
        <v>27</v>
      </c>
      <c r="H1684">
        <v>2</v>
      </c>
      <c r="I1684">
        <f t="shared" si="80"/>
        <v>-0.10129206228963017</v>
      </c>
      <c r="J1684">
        <f t="shared" si="78"/>
        <v>0.47469861358727639</v>
      </c>
      <c r="K1684">
        <v>1</v>
      </c>
      <c r="L1684">
        <f t="shared" si="79"/>
        <v>-0.74507517403735302</v>
      </c>
    </row>
    <row r="1685" spans="5:12" x14ac:dyDescent="0.3">
      <c r="E1685">
        <v>3310</v>
      </c>
      <c r="F1685">
        <v>1</v>
      </c>
      <c r="G1685">
        <v>26</v>
      </c>
      <c r="H1685">
        <v>5</v>
      </c>
      <c r="I1685">
        <f t="shared" si="80"/>
        <v>0.82122764045772789</v>
      </c>
      <c r="J1685">
        <f t="shared" si="78"/>
        <v>0.69449687194588039</v>
      </c>
      <c r="K1685">
        <v>0</v>
      </c>
      <c r="L1685">
        <f t="shared" si="79"/>
        <v>-1.1857952612932188</v>
      </c>
    </row>
    <row r="1686" spans="5:12" x14ac:dyDescent="0.3">
      <c r="E1686">
        <v>3311</v>
      </c>
      <c r="F1686">
        <v>1</v>
      </c>
      <c r="G1686">
        <v>27</v>
      </c>
      <c r="H1686">
        <v>2</v>
      </c>
      <c r="I1686">
        <f t="shared" si="80"/>
        <v>-0.10129206228963017</v>
      </c>
      <c r="J1686">
        <f t="shared" si="78"/>
        <v>0.47469861358727639</v>
      </c>
      <c r="K1686">
        <v>0</v>
      </c>
      <c r="L1686">
        <f t="shared" si="79"/>
        <v>-0.64378311174772274</v>
      </c>
    </row>
    <row r="1687" spans="5:12" x14ac:dyDescent="0.3">
      <c r="E1687">
        <v>3313</v>
      </c>
      <c r="F1687">
        <v>1</v>
      </c>
      <c r="G1687">
        <v>20</v>
      </c>
      <c r="H1687">
        <v>2</v>
      </c>
      <c r="I1687">
        <f t="shared" si="80"/>
        <v>8.2107020430119193E-2</v>
      </c>
      <c r="J1687">
        <f t="shared" si="78"/>
        <v>0.52051523100911756</v>
      </c>
      <c r="K1687">
        <v>1</v>
      </c>
      <c r="L1687">
        <f t="shared" si="79"/>
        <v>-0.65293612908988963</v>
      </c>
    </row>
    <row r="1688" spans="5:12" x14ac:dyDescent="0.3">
      <c r="E1688">
        <v>3316</v>
      </c>
      <c r="F1688">
        <v>1</v>
      </c>
      <c r="G1688">
        <v>17</v>
      </c>
      <c r="H1688">
        <v>3</v>
      </c>
      <c r="I1688">
        <f t="shared" si="80"/>
        <v>0.45947990523914312</v>
      </c>
      <c r="J1688">
        <f t="shared" si="78"/>
        <v>0.61289078795577134</v>
      </c>
      <c r="K1688">
        <v>1</v>
      </c>
      <c r="L1688">
        <f t="shared" si="79"/>
        <v>-0.48956851885993874</v>
      </c>
    </row>
    <row r="1689" spans="5:12" x14ac:dyDescent="0.3">
      <c r="E1689">
        <v>3319</v>
      </c>
      <c r="F1689">
        <v>1</v>
      </c>
      <c r="G1689">
        <v>22</v>
      </c>
      <c r="H1689">
        <v>3</v>
      </c>
      <c r="I1689">
        <f t="shared" si="80"/>
        <v>0.32848056043932217</v>
      </c>
      <c r="J1689">
        <f t="shared" si="78"/>
        <v>0.58138962792863169</v>
      </c>
      <c r="K1689">
        <v>1</v>
      </c>
      <c r="L1689">
        <f t="shared" si="79"/>
        <v>-0.54233413083652793</v>
      </c>
    </row>
    <row r="1690" spans="5:12" x14ac:dyDescent="0.3">
      <c r="E1690">
        <v>3320</v>
      </c>
      <c r="F1690">
        <v>1</v>
      </c>
      <c r="G1690">
        <v>21</v>
      </c>
      <c r="H1690">
        <v>5</v>
      </c>
      <c r="I1690">
        <f t="shared" si="80"/>
        <v>0.95222698525754879</v>
      </c>
      <c r="J1690">
        <f t="shared" si="78"/>
        <v>0.72156282213382228</v>
      </c>
      <c r="K1690">
        <v>0</v>
      </c>
      <c r="L1690">
        <f t="shared" si="79"/>
        <v>-1.2785628182517197</v>
      </c>
    </row>
    <row r="1691" spans="5:12" x14ac:dyDescent="0.3">
      <c r="E1691">
        <v>3321</v>
      </c>
      <c r="F1691">
        <v>1</v>
      </c>
      <c r="G1691">
        <v>23</v>
      </c>
      <c r="H1691">
        <v>3</v>
      </c>
      <c r="I1691">
        <f t="shared" si="80"/>
        <v>0.30228069147935799</v>
      </c>
      <c r="J1691">
        <f t="shared" si="78"/>
        <v>0.57499995591631936</v>
      </c>
      <c r="K1691">
        <v>1</v>
      </c>
      <c r="L1691">
        <f t="shared" si="79"/>
        <v>-0.55338531485206022</v>
      </c>
    </row>
    <row r="1692" spans="5:12" x14ac:dyDescent="0.3">
      <c r="E1692">
        <v>3322</v>
      </c>
      <c r="F1692">
        <v>1</v>
      </c>
      <c r="G1692">
        <v>27</v>
      </c>
      <c r="H1692">
        <v>3</v>
      </c>
      <c r="I1692">
        <f t="shared" si="80"/>
        <v>0.19748121563950116</v>
      </c>
      <c r="J1692">
        <f t="shared" si="78"/>
        <v>0.54921047850505256</v>
      </c>
      <c r="K1692">
        <v>1</v>
      </c>
      <c r="L1692">
        <f t="shared" si="79"/>
        <v>-0.59927352569085002</v>
      </c>
    </row>
    <row r="1693" spans="5:12" x14ac:dyDescent="0.3">
      <c r="E1693">
        <v>3325</v>
      </c>
      <c r="F1693">
        <v>1</v>
      </c>
      <c r="G1693">
        <v>25</v>
      </c>
      <c r="H1693">
        <v>5</v>
      </c>
      <c r="I1693">
        <f t="shared" si="80"/>
        <v>0.84742750941769207</v>
      </c>
      <c r="J1693">
        <f t="shared" si="78"/>
        <v>0.7000272255904102</v>
      </c>
      <c r="K1693">
        <v>1</v>
      </c>
      <c r="L1693">
        <f t="shared" si="79"/>
        <v>-0.35663605099448675</v>
      </c>
    </row>
    <row r="1694" spans="5:12" x14ac:dyDescent="0.3">
      <c r="E1694">
        <v>3331</v>
      </c>
      <c r="F1694">
        <v>1</v>
      </c>
      <c r="G1694">
        <v>24</v>
      </c>
      <c r="H1694">
        <v>3</v>
      </c>
      <c r="I1694">
        <f t="shared" si="80"/>
        <v>0.27608082251939381</v>
      </c>
      <c r="J1694">
        <f t="shared" si="78"/>
        <v>0.56858512463482958</v>
      </c>
      <c r="K1694">
        <v>0</v>
      </c>
      <c r="L1694">
        <f t="shared" si="79"/>
        <v>-0.84068506401476517</v>
      </c>
    </row>
    <row r="1695" spans="5:12" x14ac:dyDescent="0.3">
      <c r="E1695">
        <v>3332</v>
      </c>
      <c r="F1695">
        <v>1</v>
      </c>
      <c r="G1695">
        <v>19</v>
      </c>
      <c r="H1695">
        <v>3</v>
      </c>
      <c r="I1695">
        <f t="shared" si="80"/>
        <v>0.4070801673192147</v>
      </c>
      <c r="J1695">
        <f t="shared" si="78"/>
        <v>0.60038755153454315</v>
      </c>
      <c r="K1695">
        <v>1</v>
      </c>
      <c r="L1695">
        <f t="shared" si="79"/>
        <v>-0.51017991305778942</v>
      </c>
    </row>
    <row r="1696" spans="5:12" x14ac:dyDescent="0.3">
      <c r="E1696">
        <v>3333</v>
      </c>
      <c r="F1696">
        <v>1</v>
      </c>
      <c r="G1696">
        <v>18</v>
      </c>
      <c r="H1696">
        <v>3</v>
      </c>
      <c r="I1696">
        <f t="shared" si="80"/>
        <v>0.43328003627917894</v>
      </c>
      <c r="J1696">
        <f t="shared" si="78"/>
        <v>0.60665663820499027</v>
      </c>
      <c r="K1696">
        <v>0</v>
      </c>
      <c r="L1696">
        <f t="shared" si="79"/>
        <v>-0.93307235442654823</v>
      </c>
    </row>
    <row r="1697" spans="5:12" x14ac:dyDescent="0.3">
      <c r="E1697">
        <v>3334</v>
      </c>
      <c r="F1697">
        <v>1</v>
      </c>
      <c r="G1697">
        <v>25</v>
      </c>
      <c r="H1697">
        <v>2</v>
      </c>
      <c r="I1697">
        <f t="shared" si="80"/>
        <v>-4.8892324369701701E-2</v>
      </c>
      <c r="J1697">
        <f t="shared" si="78"/>
        <v>0.48777935322390259</v>
      </c>
      <c r="K1697">
        <v>0</v>
      </c>
      <c r="L1697">
        <f t="shared" si="79"/>
        <v>-0.66899979604066184</v>
      </c>
    </row>
    <row r="1698" spans="5:12" x14ac:dyDescent="0.3">
      <c r="E1698">
        <v>3337</v>
      </c>
      <c r="F1698">
        <v>1</v>
      </c>
      <c r="G1698">
        <v>20</v>
      </c>
      <c r="H1698">
        <v>5</v>
      </c>
      <c r="I1698">
        <f t="shared" si="80"/>
        <v>0.97842685421751296</v>
      </c>
      <c r="J1698">
        <f t="shared" si="78"/>
        <v>0.72679595833457966</v>
      </c>
      <c r="K1698">
        <v>1</v>
      </c>
      <c r="L1698">
        <f t="shared" si="79"/>
        <v>-0.31910950338012373</v>
      </c>
    </row>
    <row r="1699" spans="5:12" x14ac:dyDescent="0.3">
      <c r="E1699">
        <v>3341</v>
      </c>
      <c r="F1699">
        <v>1</v>
      </c>
      <c r="G1699">
        <v>29</v>
      </c>
      <c r="H1699">
        <v>3</v>
      </c>
      <c r="I1699">
        <f t="shared" si="80"/>
        <v>0.1450814777195728</v>
      </c>
      <c r="J1699">
        <f t="shared" si="78"/>
        <v>0.53620688290918372</v>
      </c>
      <c r="K1699">
        <v>1</v>
      </c>
      <c r="L1699">
        <f t="shared" si="79"/>
        <v>-0.62323521680391103</v>
      </c>
    </row>
    <row r="1700" spans="5:12" x14ac:dyDescent="0.3">
      <c r="E1700">
        <v>3344</v>
      </c>
      <c r="F1700">
        <v>1</v>
      </c>
      <c r="G1700">
        <v>26</v>
      </c>
      <c r="H1700">
        <v>4</v>
      </c>
      <c r="I1700">
        <f t="shared" si="80"/>
        <v>0.52245436252859667</v>
      </c>
      <c r="J1700">
        <f t="shared" si="78"/>
        <v>0.62772149902892471</v>
      </c>
      <c r="K1700">
        <v>0</v>
      </c>
      <c r="L1700">
        <f t="shared" si="79"/>
        <v>-0.9881130462895944</v>
      </c>
    </row>
    <row r="1701" spans="5:12" x14ac:dyDescent="0.3">
      <c r="E1701">
        <v>3345</v>
      </c>
      <c r="F1701">
        <v>1</v>
      </c>
      <c r="G1701">
        <v>21</v>
      </c>
      <c r="H1701">
        <v>4</v>
      </c>
      <c r="I1701">
        <f t="shared" si="80"/>
        <v>0.65345370732841757</v>
      </c>
      <c r="J1701">
        <f t="shared" si="78"/>
        <v>0.65778832514362162</v>
      </c>
      <c r="K1701">
        <v>1</v>
      </c>
      <c r="L1701">
        <f t="shared" si="79"/>
        <v>-0.41887209372213979</v>
      </c>
    </row>
    <row r="1702" spans="5:12" x14ac:dyDescent="0.3">
      <c r="E1702">
        <v>3347</v>
      </c>
      <c r="F1702">
        <v>1</v>
      </c>
      <c r="G1702">
        <v>26</v>
      </c>
      <c r="H1702">
        <v>5</v>
      </c>
      <c r="I1702">
        <f t="shared" si="80"/>
        <v>0.82122764045772789</v>
      </c>
      <c r="J1702">
        <f t="shared" si="78"/>
        <v>0.69449687194588039</v>
      </c>
      <c r="K1702">
        <v>1</v>
      </c>
      <c r="L1702">
        <f t="shared" si="79"/>
        <v>-0.36456762083549105</v>
      </c>
    </row>
    <row r="1703" spans="5:12" x14ac:dyDescent="0.3">
      <c r="E1703">
        <v>3350</v>
      </c>
      <c r="F1703">
        <v>1</v>
      </c>
      <c r="G1703">
        <v>21</v>
      </c>
      <c r="H1703">
        <v>1</v>
      </c>
      <c r="I1703">
        <f t="shared" si="80"/>
        <v>-0.24286612645897626</v>
      </c>
      <c r="J1703">
        <f t="shared" si="78"/>
        <v>0.43958016026795405</v>
      </c>
      <c r="K1703">
        <v>0</v>
      </c>
      <c r="L1703">
        <f t="shared" si="79"/>
        <v>-0.57906906234072852</v>
      </c>
    </row>
    <row r="1704" spans="5:12" x14ac:dyDescent="0.3">
      <c r="E1704">
        <v>3351</v>
      </c>
      <c r="F1704">
        <v>1</v>
      </c>
      <c r="G1704">
        <v>21</v>
      </c>
      <c r="H1704">
        <v>3</v>
      </c>
      <c r="I1704">
        <f t="shared" si="80"/>
        <v>0.35468042939928635</v>
      </c>
      <c r="J1704">
        <f t="shared" si="78"/>
        <v>0.58775210883622442</v>
      </c>
      <c r="K1704">
        <v>1</v>
      </c>
      <c r="L1704">
        <f t="shared" si="79"/>
        <v>-0.53145000358672856</v>
      </c>
    </row>
    <row r="1705" spans="5:12" x14ac:dyDescent="0.3">
      <c r="E1705">
        <v>3353</v>
      </c>
      <c r="F1705">
        <v>1</v>
      </c>
      <c r="G1705">
        <v>15</v>
      </c>
      <c r="H1705">
        <v>1</v>
      </c>
      <c r="I1705">
        <f t="shared" si="80"/>
        <v>-8.5666912699191133E-2</v>
      </c>
      <c r="J1705">
        <f t="shared" si="78"/>
        <v>0.47859636001273387</v>
      </c>
      <c r="K1705">
        <v>1</v>
      </c>
      <c r="L1705">
        <f t="shared" si="79"/>
        <v>-0.73689770902626806</v>
      </c>
    </row>
    <row r="1706" spans="5:12" x14ac:dyDescent="0.3">
      <c r="E1706">
        <v>3355</v>
      </c>
      <c r="F1706">
        <v>1</v>
      </c>
      <c r="G1706">
        <v>27</v>
      </c>
      <c r="H1706">
        <v>2</v>
      </c>
      <c r="I1706">
        <f t="shared" si="80"/>
        <v>-0.10129206228963017</v>
      </c>
      <c r="J1706">
        <f t="shared" si="78"/>
        <v>0.47469861358727639</v>
      </c>
      <c r="K1706">
        <v>0</v>
      </c>
      <c r="L1706">
        <f t="shared" si="79"/>
        <v>-0.64378311174772274</v>
      </c>
    </row>
    <row r="1707" spans="5:12" x14ac:dyDescent="0.3">
      <c r="E1707">
        <v>3356</v>
      </c>
      <c r="F1707">
        <v>1</v>
      </c>
      <c r="G1707">
        <v>20</v>
      </c>
      <c r="H1707">
        <v>6</v>
      </c>
      <c r="I1707">
        <f t="shared" si="80"/>
        <v>1.2772001321466444</v>
      </c>
      <c r="J1707">
        <f t="shared" si="78"/>
        <v>0.78197280007894421</v>
      </c>
      <c r="K1707">
        <v>1</v>
      </c>
      <c r="L1707">
        <f t="shared" si="79"/>
        <v>-0.24593532154949541</v>
      </c>
    </row>
    <row r="1708" spans="5:12" x14ac:dyDescent="0.3">
      <c r="E1708">
        <v>3357</v>
      </c>
      <c r="F1708">
        <v>1</v>
      </c>
      <c r="G1708">
        <v>22</v>
      </c>
      <c r="H1708">
        <v>1</v>
      </c>
      <c r="I1708">
        <f t="shared" si="80"/>
        <v>-0.26906599541894044</v>
      </c>
      <c r="J1708">
        <f t="shared" si="78"/>
        <v>0.43313640615064292</v>
      </c>
      <c r="K1708">
        <v>1</v>
      </c>
      <c r="L1708">
        <f t="shared" si="79"/>
        <v>-0.83670257483777855</v>
      </c>
    </row>
    <row r="1709" spans="5:12" x14ac:dyDescent="0.3">
      <c r="E1709">
        <v>3359</v>
      </c>
      <c r="F1709">
        <v>1</v>
      </c>
      <c r="G1709">
        <v>25</v>
      </c>
      <c r="H1709">
        <v>1</v>
      </c>
      <c r="I1709">
        <f t="shared" si="80"/>
        <v>-0.34766560229883298</v>
      </c>
      <c r="J1709">
        <f t="shared" si="78"/>
        <v>0.4139486206725157</v>
      </c>
      <c r="K1709">
        <v>1</v>
      </c>
      <c r="L1709">
        <f t="shared" si="79"/>
        <v>-0.88201341751420181</v>
      </c>
    </row>
    <row r="1710" spans="5:12" x14ac:dyDescent="0.3">
      <c r="E1710">
        <v>3363</v>
      </c>
      <c r="F1710">
        <v>1</v>
      </c>
      <c r="G1710">
        <v>19</v>
      </c>
      <c r="H1710">
        <v>1</v>
      </c>
      <c r="I1710">
        <f t="shared" si="80"/>
        <v>-0.1904663885390479</v>
      </c>
      <c r="J1710">
        <f t="shared" si="78"/>
        <v>0.45252683326646659</v>
      </c>
      <c r="K1710">
        <v>0</v>
      </c>
      <c r="L1710">
        <f t="shared" si="79"/>
        <v>-0.60244182902489563</v>
      </c>
    </row>
    <row r="1711" spans="5:12" x14ac:dyDescent="0.3">
      <c r="E1711">
        <v>3364</v>
      </c>
      <c r="F1711">
        <v>1</v>
      </c>
      <c r="G1711">
        <v>23</v>
      </c>
      <c r="H1711">
        <v>4</v>
      </c>
      <c r="I1711">
        <f t="shared" si="80"/>
        <v>0.60105396940848921</v>
      </c>
      <c r="J1711">
        <f t="shared" si="78"/>
        <v>0.64589740078187974</v>
      </c>
      <c r="K1711">
        <v>1</v>
      </c>
      <c r="L1711">
        <f t="shared" si="79"/>
        <v>-0.43711461013220687</v>
      </c>
    </row>
    <row r="1712" spans="5:12" x14ac:dyDescent="0.3">
      <c r="E1712">
        <v>3367</v>
      </c>
      <c r="F1712">
        <v>1</v>
      </c>
      <c r="G1712">
        <v>22</v>
      </c>
      <c r="H1712">
        <v>2</v>
      </c>
      <c r="I1712">
        <f t="shared" si="80"/>
        <v>2.9707282510190836E-2</v>
      </c>
      <c r="J1712">
        <f t="shared" si="78"/>
        <v>0.50742627448097111</v>
      </c>
      <c r="K1712">
        <v>1</v>
      </c>
      <c r="L1712">
        <f t="shared" si="79"/>
        <v>-0.67840385057786534</v>
      </c>
    </row>
    <row r="1713" spans="5:12" x14ac:dyDescent="0.3">
      <c r="E1713">
        <v>3369</v>
      </c>
      <c r="F1713">
        <v>1</v>
      </c>
      <c r="G1713">
        <v>18</v>
      </c>
      <c r="H1713">
        <v>6</v>
      </c>
      <c r="I1713">
        <f t="shared" si="80"/>
        <v>1.3295998700665728</v>
      </c>
      <c r="J1713">
        <f t="shared" si="78"/>
        <v>0.79077444090199478</v>
      </c>
      <c r="K1713">
        <v>1</v>
      </c>
      <c r="L1713">
        <f t="shared" si="79"/>
        <v>-0.23474250876693001</v>
      </c>
    </row>
    <row r="1714" spans="5:12" x14ac:dyDescent="0.3">
      <c r="E1714">
        <v>3370</v>
      </c>
      <c r="F1714">
        <v>1</v>
      </c>
      <c r="G1714">
        <v>25</v>
      </c>
      <c r="H1714">
        <v>6</v>
      </c>
      <c r="I1714">
        <f t="shared" si="80"/>
        <v>1.1462007873468236</v>
      </c>
      <c r="J1714">
        <f t="shared" si="78"/>
        <v>0.75881629122028571</v>
      </c>
      <c r="K1714">
        <v>1</v>
      </c>
      <c r="L1714">
        <f t="shared" si="79"/>
        <v>-0.27599557143603243</v>
      </c>
    </row>
    <row r="1715" spans="5:12" x14ac:dyDescent="0.3">
      <c r="E1715">
        <v>3371</v>
      </c>
      <c r="F1715">
        <v>1</v>
      </c>
      <c r="G1715">
        <v>24</v>
      </c>
      <c r="H1715">
        <v>2</v>
      </c>
      <c r="I1715">
        <f t="shared" si="80"/>
        <v>-2.2692455409737522E-2</v>
      </c>
      <c r="J1715">
        <f t="shared" si="78"/>
        <v>0.49432712958136177</v>
      </c>
      <c r="K1715">
        <v>1</v>
      </c>
      <c r="L1715">
        <f t="shared" si="79"/>
        <v>-0.70455777532532804</v>
      </c>
    </row>
    <row r="1716" spans="5:12" x14ac:dyDescent="0.3">
      <c r="E1716">
        <v>3372</v>
      </c>
      <c r="F1716">
        <v>1</v>
      </c>
      <c r="G1716">
        <v>29</v>
      </c>
      <c r="H1716">
        <v>2</v>
      </c>
      <c r="I1716">
        <f t="shared" si="80"/>
        <v>-0.15369180020955853</v>
      </c>
      <c r="J1716">
        <f t="shared" si="78"/>
        <v>0.46165250463765406</v>
      </c>
      <c r="K1716">
        <v>1</v>
      </c>
      <c r="L1716">
        <f t="shared" si="79"/>
        <v>-0.7729428253744397</v>
      </c>
    </row>
    <row r="1717" spans="5:12" x14ac:dyDescent="0.3">
      <c r="E1717">
        <v>3373</v>
      </c>
      <c r="F1717">
        <v>1</v>
      </c>
      <c r="G1717">
        <v>23</v>
      </c>
      <c r="H1717">
        <v>7</v>
      </c>
      <c r="I1717">
        <f t="shared" si="80"/>
        <v>1.4973738031958828</v>
      </c>
      <c r="J1717">
        <f t="shared" si="78"/>
        <v>0.81718246153783025</v>
      </c>
      <c r="K1717">
        <v>1</v>
      </c>
      <c r="L1717">
        <f t="shared" si="79"/>
        <v>-0.2018928779211647</v>
      </c>
    </row>
    <row r="1718" spans="5:12" x14ac:dyDescent="0.3">
      <c r="E1718">
        <v>3374</v>
      </c>
      <c r="F1718">
        <v>1</v>
      </c>
      <c r="G1718">
        <v>25</v>
      </c>
      <c r="H1718">
        <v>2</v>
      </c>
      <c r="I1718">
        <f t="shared" si="80"/>
        <v>-4.8892324369701701E-2</v>
      </c>
      <c r="J1718">
        <f t="shared" si="78"/>
        <v>0.48777935322390259</v>
      </c>
      <c r="K1718">
        <v>1</v>
      </c>
      <c r="L1718">
        <f t="shared" si="79"/>
        <v>-0.71789212041036365</v>
      </c>
    </row>
    <row r="1719" spans="5:12" x14ac:dyDescent="0.3">
      <c r="E1719">
        <v>3380</v>
      </c>
      <c r="F1719">
        <v>1</v>
      </c>
      <c r="G1719">
        <v>25</v>
      </c>
      <c r="H1719">
        <v>0</v>
      </c>
      <c r="I1719">
        <f t="shared" si="80"/>
        <v>-0.64643888022796425</v>
      </c>
      <c r="J1719">
        <f t="shared" si="78"/>
        <v>0.34379247562939513</v>
      </c>
      <c r="K1719">
        <v>1</v>
      </c>
      <c r="L1719">
        <f t="shared" si="79"/>
        <v>-1.0677170721676081</v>
      </c>
    </row>
    <row r="1720" spans="5:12" x14ac:dyDescent="0.3">
      <c r="E1720">
        <v>3385</v>
      </c>
      <c r="F1720">
        <v>1</v>
      </c>
      <c r="G1720">
        <v>20</v>
      </c>
      <c r="H1720">
        <v>2</v>
      </c>
      <c r="I1720">
        <f t="shared" si="80"/>
        <v>8.2107020430119193E-2</v>
      </c>
      <c r="J1720">
        <f t="shared" si="78"/>
        <v>0.52051523100911756</v>
      </c>
      <c r="K1720">
        <v>1</v>
      </c>
      <c r="L1720">
        <f t="shared" si="79"/>
        <v>-0.65293612908988963</v>
      </c>
    </row>
    <row r="1721" spans="5:12" x14ac:dyDescent="0.3">
      <c r="E1721">
        <v>3386</v>
      </c>
      <c r="F1721">
        <v>1</v>
      </c>
      <c r="G1721">
        <v>25</v>
      </c>
      <c r="H1721">
        <v>4</v>
      </c>
      <c r="I1721">
        <f t="shared" si="80"/>
        <v>0.54865423148856085</v>
      </c>
      <c r="J1721">
        <f t="shared" si="78"/>
        <v>0.63382330610501603</v>
      </c>
      <c r="K1721">
        <v>0</v>
      </c>
      <c r="L1721">
        <f t="shared" si="79"/>
        <v>-1.0046392918719396</v>
      </c>
    </row>
    <row r="1722" spans="5:12" x14ac:dyDescent="0.3">
      <c r="E1722">
        <v>3387</v>
      </c>
      <c r="F1722">
        <v>1</v>
      </c>
      <c r="G1722">
        <v>26</v>
      </c>
      <c r="H1722">
        <v>5</v>
      </c>
      <c r="I1722">
        <f t="shared" si="80"/>
        <v>0.82122764045772789</v>
      </c>
      <c r="J1722">
        <f t="shared" si="78"/>
        <v>0.69449687194588039</v>
      </c>
      <c r="K1722">
        <v>1</v>
      </c>
      <c r="L1722">
        <f t="shared" si="79"/>
        <v>-0.36456762083549105</v>
      </c>
    </row>
    <row r="1723" spans="5:12" x14ac:dyDescent="0.3">
      <c r="E1723">
        <v>3388</v>
      </c>
      <c r="F1723">
        <v>1</v>
      </c>
      <c r="G1723">
        <v>22</v>
      </c>
      <c r="H1723">
        <v>3</v>
      </c>
      <c r="I1723">
        <f t="shared" si="80"/>
        <v>0.32848056043932217</v>
      </c>
      <c r="J1723">
        <f t="shared" si="78"/>
        <v>0.58138962792863169</v>
      </c>
      <c r="K1723">
        <v>1</v>
      </c>
      <c r="L1723">
        <f t="shared" si="79"/>
        <v>-0.54233413083652793</v>
      </c>
    </row>
    <row r="1724" spans="5:12" x14ac:dyDescent="0.3">
      <c r="E1724">
        <v>3389</v>
      </c>
      <c r="F1724">
        <v>1</v>
      </c>
      <c r="G1724">
        <v>20</v>
      </c>
      <c r="H1724">
        <v>5</v>
      </c>
      <c r="I1724">
        <f t="shared" si="80"/>
        <v>0.97842685421751296</v>
      </c>
      <c r="J1724">
        <f t="shared" si="78"/>
        <v>0.72679595833457966</v>
      </c>
      <c r="K1724">
        <v>1</v>
      </c>
      <c r="L1724">
        <f t="shared" si="79"/>
        <v>-0.31910950338012373</v>
      </c>
    </row>
    <row r="1725" spans="5:12" x14ac:dyDescent="0.3">
      <c r="E1725">
        <v>3392</v>
      </c>
      <c r="F1725">
        <v>1</v>
      </c>
      <c r="G1725">
        <v>27</v>
      </c>
      <c r="H1725">
        <v>1</v>
      </c>
      <c r="I1725">
        <f t="shared" si="80"/>
        <v>-0.40006534021876144</v>
      </c>
      <c r="J1725">
        <f t="shared" si="78"/>
        <v>0.40129664129909581</v>
      </c>
      <c r="K1725">
        <v>1</v>
      </c>
      <c r="L1725">
        <f t="shared" si="79"/>
        <v>-0.91305437129550993</v>
      </c>
    </row>
    <row r="1726" spans="5:12" x14ac:dyDescent="0.3">
      <c r="E1726">
        <v>3395</v>
      </c>
      <c r="F1726">
        <v>1</v>
      </c>
      <c r="G1726">
        <v>23</v>
      </c>
      <c r="H1726">
        <v>3</v>
      </c>
      <c r="I1726">
        <f t="shared" si="80"/>
        <v>0.30228069147935799</v>
      </c>
      <c r="J1726">
        <f t="shared" si="78"/>
        <v>0.57499995591631936</v>
      </c>
      <c r="K1726">
        <v>1</v>
      </c>
      <c r="L1726">
        <f t="shared" si="79"/>
        <v>-0.55338531485206022</v>
      </c>
    </row>
    <row r="1727" spans="5:12" x14ac:dyDescent="0.3">
      <c r="E1727">
        <v>3399</v>
      </c>
      <c r="F1727">
        <v>1</v>
      </c>
      <c r="G1727">
        <v>22</v>
      </c>
      <c r="H1727">
        <v>3</v>
      </c>
      <c r="I1727">
        <f t="shared" si="80"/>
        <v>0.32848056043932217</v>
      </c>
      <c r="J1727">
        <f t="shared" si="78"/>
        <v>0.58138962792863169</v>
      </c>
      <c r="K1727">
        <v>1</v>
      </c>
      <c r="L1727">
        <f t="shared" si="79"/>
        <v>-0.54233413083652793</v>
      </c>
    </row>
    <row r="1728" spans="5:12" x14ac:dyDescent="0.3">
      <c r="E1728">
        <v>3400</v>
      </c>
      <c r="F1728">
        <v>1</v>
      </c>
      <c r="G1728">
        <v>26</v>
      </c>
      <c r="H1728">
        <v>2</v>
      </c>
      <c r="I1728">
        <f t="shared" si="80"/>
        <v>-7.5092193329665879E-2</v>
      </c>
      <c r="J1728">
        <f t="shared" si="78"/>
        <v>0.48123576821018749</v>
      </c>
      <c r="K1728">
        <v>0</v>
      </c>
      <c r="L1728">
        <f t="shared" si="79"/>
        <v>-0.65630577303801352</v>
      </c>
    </row>
    <row r="1729" spans="5:12" x14ac:dyDescent="0.3">
      <c r="E1729">
        <v>3402</v>
      </c>
      <c r="F1729">
        <v>1</v>
      </c>
      <c r="G1729">
        <v>26</v>
      </c>
      <c r="H1729">
        <v>0</v>
      </c>
      <c r="I1729">
        <f t="shared" si="80"/>
        <v>-0.67263874918792843</v>
      </c>
      <c r="J1729">
        <f t="shared" si="78"/>
        <v>0.33790623274870252</v>
      </c>
      <c r="K1729">
        <v>0</v>
      </c>
      <c r="L1729">
        <f t="shared" si="79"/>
        <v>-0.41234809070190165</v>
      </c>
    </row>
    <row r="1730" spans="5:12" x14ac:dyDescent="0.3">
      <c r="E1730">
        <v>3403</v>
      </c>
      <c r="F1730">
        <v>1</v>
      </c>
      <c r="G1730">
        <v>23</v>
      </c>
      <c r="H1730">
        <v>2</v>
      </c>
      <c r="I1730">
        <f t="shared" si="80"/>
        <v>3.5074135502266568E-3</v>
      </c>
      <c r="J1730">
        <f t="shared" si="78"/>
        <v>0.50087685248864056</v>
      </c>
      <c r="K1730">
        <v>0</v>
      </c>
      <c r="L1730">
        <f t="shared" si="79"/>
        <v>-0.69490242507799693</v>
      </c>
    </row>
    <row r="1731" spans="5:12" x14ac:dyDescent="0.3">
      <c r="E1731">
        <v>3405</v>
      </c>
      <c r="F1731">
        <v>1</v>
      </c>
      <c r="G1731">
        <v>23</v>
      </c>
      <c r="H1731">
        <v>4</v>
      </c>
      <c r="I1731">
        <f t="shared" si="80"/>
        <v>0.60105396940848921</v>
      </c>
      <c r="J1731">
        <f t="shared" si="78"/>
        <v>0.64589740078187974</v>
      </c>
      <c r="K1731">
        <v>1</v>
      </c>
      <c r="L1731">
        <f t="shared" si="79"/>
        <v>-0.43711461013220687</v>
      </c>
    </row>
    <row r="1732" spans="5:12" x14ac:dyDescent="0.3">
      <c r="E1732">
        <v>3406</v>
      </c>
      <c r="F1732">
        <v>1</v>
      </c>
      <c r="G1732">
        <v>26</v>
      </c>
      <c r="H1732">
        <v>1</v>
      </c>
      <c r="I1732">
        <f t="shared" si="80"/>
        <v>-0.37386547125879716</v>
      </c>
      <c r="J1732">
        <f t="shared" si="78"/>
        <v>0.40760731868938471</v>
      </c>
      <c r="K1732">
        <v>0</v>
      </c>
      <c r="L1732">
        <f t="shared" si="79"/>
        <v>-0.52358555096829373</v>
      </c>
    </row>
    <row r="1733" spans="5:12" x14ac:dyDescent="0.3">
      <c r="E1733">
        <v>3407</v>
      </c>
      <c r="F1733">
        <v>1</v>
      </c>
      <c r="G1733">
        <v>35</v>
      </c>
      <c r="H1733">
        <v>4</v>
      </c>
      <c r="I1733">
        <f t="shared" si="80"/>
        <v>0.28665554188891895</v>
      </c>
      <c r="J1733">
        <f t="shared" si="78"/>
        <v>0.57117715777620737</v>
      </c>
      <c r="K1733">
        <v>1</v>
      </c>
      <c r="L1733">
        <f t="shared" si="79"/>
        <v>-0.56005585864397145</v>
      </c>
    </row>
    <row r="1734" spans="5:12" x14ac:dyDescent="0.3">
      <c r="E1734">
        <v>3408</v>
      </c>
      <c r="F1734">
        <v>1</v>
      </c>
      <c r="G1734">
        <v>21</v>
      </c>
      <c r="H1734">
        <v>2</v>
      </c>
      <c r="I1734">
        <f t="shared" si="80"/>
        <v>5.5907151470155014E-2</v>
      </c>
      <c r="J1734">
        <f t="shared" si="78"/>
        <v>0.51397314850654552</v>
      </c>
      <c r="K1734">
        <v>1</v>
      </c>
      <c r="L1734">
        <f t="shared" si="79"/>
        <v>-0.66558425515118091</v>
      </c>
    </row>
    <row r="1735" spans="5:12" x14ac:dyDescent="0.3">
      <c r="E1735">
        <v>3410</v>
      </c>
      <c r="F1735">
        <v>1</v>
      </c>
      <c r="G1735">
        <v>23</v>
      </c>
      <c r="H1735">
        <v>2</v>
      </c>
      <c r="I1735">
        <f t="shared" si="80"/>
        <v>3.5074135502266568E-3</v>
      </c>
      <c r="J1735">
        <f t="shared" si="78"/>
        <v>0.50087685248864056</v>
      </c>
      <c r="K1735">
        <v>1</v>
      </c>
      <c r="L1735">
        <f t="shared" si="79"/>
        <v>-0.69139501152777039</v>
      </c>
    </row>
    <row r="1736" spans="5:12" x14ac:dyDescent="0.3">
      <c r="E1736">
        <v>3411</v>
      </c>
      <c r="F1736">
        <v>1</v>
      </c>
      <c r="G1736">
        <v>24</v>
      </c>
      <c r="H1736">
        <v>5</v>
      </c>
      <c r="I1736">
        <f t="shared" si="80"/>
        <v>0.87362737837765625</v>
      </c>
      <c r="J1736">
        <f t="shared" si="78"/>
        <v>0.7054999190064476</v>
      </c>
      <c r="K1736">
        <v>0</v>
      </c>
      <c r="L1736">
        <f t="shared" si="79"/>
        <v>-1.222476000869982</v>
      </c>
    </row>
    <row r="1737" spans="5:12" x14ac:dyDescent="0.3">
      <c r="E1737">
        <v>3413</v>
      </c>
      <c r="F1737">
        <v>1</v>
      </c>
      <c r="G1737">
        <v>26</v>
      </c>
      <c r="H1737">
        <v>1</v>
      </c>
      <c r="I1737">
        <f t="shared" si="80"/>
        <v>-0.37386547125879716</v>
      </c>
      <c r="J1737">
        <f t="shared" si="78"/>
        <v>0.40760731868938471</v>
      </c>
      <c r="K1737">
        <v>1</v>
      </c>
      <c r="L1737">
        <f t="shared" si="79"/>
        <v>-0.89745102222709061</v>
      </c>
    </row>
    <row r="1738" spans="5:12" x14ac:dyDescent="0.3">
      <c r="E1738">
        <v>3414</v>
      </c>
      <c r="F1738">
        <v>1</v>
      </c>
      <c r="G1738">
        <v>28</v>
      </c>
      <c r="H1738">
        <v>1</v>
      </c>
      <c r="I1738">
        <f t="shared" si="80"/>
        <v>-0.42626520917872562</v>
      </c>
      <c r="J1738">
        <f t="shared" si="78"/>
        <v>0.39501851687782935</v>
      </c>
      <c r="K1738">
        <v>0</v>
      </c>
      <c r="L1738">
        <f t="shared" si="79"/>
        <v>-0.50255742782931645</v>
      </c>
    </row>
    <row r="1739" spans="5:12" x14ac:dyDescent="0.3">
      <c r="E1739">
        <v>3419</v>
      </c>
      <c r="F1739">
        <v>1</v>
      </c>
      <c r="G1739">
        <v>17</v>
      </c>
      <c r="H1739">
        <v>2</v>
      </c>
      <c r="I1739">
        <f t="shared" si="80"/>
        <v>0.16070662731001178</v>
      </c>
      <c r="J1739">
        <f t="shared" si="78"/>
        <v>0.5400904106278378</v>
      </c>
      <c r="K1739">
        <v>1</v>
      </c>
      <c r="L1739">
        <f t="shared" si="79"/>
        <v>-0.61601872634957922</v>
      </c>
    </row>
    <row r="1740" spans="5:12" x14ac:dyDescent="0.3">
      <c r="E1740">
        <v>3420</v>
      </c>
      <c r="F1740">
        <v>1</v>
      </c>
      <c r="G1740">
        <v>22</v>
      </c>
      <c r="H1740">
        <v>0</v>
      </c>
      <c r="I1740">
        <f t="shared" si="80"/>
        <v>-0.56783927334807172</v>
      </c>
      <c r="J1740">
        <f t="shared" ref="J1740:J1803" si="81">EXP(I1740)/(1+EXP(I1740))</f>
        <v>0.36173555058828816</v>
      </c>
      <c r="K1740">
        <v>1</v>
      </c>
      <c r="L1740">
        <f t="shared" ref="L1740:L1803" si="82">IF(K1740=1,LN(J1740),LN(1-J1740))</f>
        <v>-1.0168418573552613</v>
      </c>
    </row>
    <row r="1741" spans="5:12" x14ac:dyDescent="0.3">
      <c r="E1741">
        <v>3423</v>
      </c>
      <c r="F1741">
        <v>1</v>
      </c>
      <c r="G1741">
        <v>25</v>
      </c>
      <c r="H1741">
        <v>1</v>
      </c>
      <c r="I1741">
        <f t="shared" ref="I1741:I1804" si="83">$H$5+$H$6*G1741+H1741*$H$7</f>
        <v>-0.34766560229883298</v>
      </c>
      <c r="J1741">
        <f t="shared" si="81"/>
        <v>0.4139486206725157</v>
      </c>
      <c r="K1741">
        <v>0</v>
      </c>
      <c r="L1741">
        <f t="shared" si="82"/>
        <v>-0.53434781521536889</v>
      </c>
    </row>
    <row r="1742" spans="5:12" x14ac:dyDescent="0.3">
      <c r="E1742">
        <v>3425</v>
      </c>
      <c r="F1742">
        <v>1</v>
      </c>
      <c r="G1742">
        <v>26</v>
      </c>
      <c r="H1742">
        <v>4</v>
      </c>
      <c r="I1742">
        <f t="shared" si="83"/>
        <v>0.52245436252859667</v>
      </c>
      <c r="J1742">
        <f t="shared" si="81"/>
        <v>0.62772149902892471</v>
      </c>
      <c r="K1742">
        <v>1</v>
      </c>
      <c r="L1742">
        <f t="shared" si="82"/>
        <v>-0.46565868376099762</v>
      </c>
    </row>
    <row r="1743" spans="5:12" x14ac:dyDescent="0.3">
      <c r="E1743">
        <v>3426</v>
      </c>
      <c r="F1743">
        <v>1</v>
      </c>
      <c r="G1743">
        <v>16</v>
      </c>
      <c r="H1743">
        <v>3</v>
      </c>
      <c r="I1743">
        <f t="shared" si="83"/>
        <v>0.48567977419910729</v>
      </c>
      <c r="J1743">
        <f t="shared" si="81"/>
        <v>0.61908817076932576</v>
      </c>
      <c r="K1743">
        <v>1</v>
      </c>
      <c r="L1743">
        <f t="shared" si="82"/>
        <v>-0.47950757577997927</v>
      </c>
    </row>
    <row r="1744" spans="5:12" x14ac:dyDescent="0.3">
      <c r="E1744">
        <v>3427</v>
      </c>
      <c r="F1744">
        <v>1</v>
      </c>
      <c r="G1744">
        <v>21</v>
      </c>
      <c r="H1744">
        <v>3</v>
      </c>
      <c r="I1744">
        <f t="shared" si="83"/>
        <v>0.35468042939928635</v>
      </c>
      <c r="J1744">
        <f t="shared" si="81"/>
        <v>0.58775210883622442</v>
      </c>
      <c r="K1744">
        <v>0</v>
      </c>
      <c r="L1744">
        <f t="shared" si="82"/>
        <v>-0.88613043298601457</v>
      </c>
    </row>
    <row r="1745" spans="5:12" x14ac:dyDescent="0.3">
      <c r="E1745">
        <v>3428</v>
      </c>
      <c r="F1745">
        <v>1</v>
      </c>
      <c r="G1745">
        <v>27</v>
      </c>
      <c r="H1745">
        <v>2</v>
      </c>
      <c r="I1745">
        <f t="shared" si="83"/>
        <v>-0.10129206228963017</v>
      </c>
      <c r="J1745">
        <f t="shared" si="81"/>
        <v>0.47469861358727639</v>
      </c>
      <c r="K1745">
        <v>1</v>
      </c>
      <c r="L1745">
        <f t="shared" si="82"/>
        <v>-0.74507517403735302</v>
      </c>
    </row>
    <row r="1746" spans="5:12" x14ac:dyDescent="0.3">
      <c r="E1746">
        <v>3429</v>
      </c>
      <c r="F1746">
        <v>1</v>
      </c>
      <c r="G1746">
        <v>30</v>
      </c>
      <c r="H1746">
        <v>1</v>
      </c>
      <c r="I1746">
        <f t="shared" si="83"/>
        <v>-0.47866494709865398</v>
      </c>
      <c r="J1746">
        <f t="shared" si="81"/>
        <v>0.38256742805100497</v>
      </c>
      <c r="K1746">
        <v>1</v>
      </c>
      <c r="L1746">
        <f t="shared" si="82"/>
        <v>-0.96085035876519076</v>
      </c>
    </row>
    <row r="1747" spans="5:12" x14ac:dyDescent="0.3">
      <c r="E1747">
        <v>3431</v>
      </c>
      <c r="F1747">
        <v>1</v>
      </c>
      <c r="G1747">
        <v>28</v>
      </c>
      <c r="H1747">
        <v>4</v>
      </c>
      <c r="I1747">
        <f t="shared" si="83"/>
        <v>0.4700546246086682</v>
      </c>
      <c r="J1747">
        <f t="shared" si="81"/>
        <v>0.61539668522197932</v>
      </c>
      <c r="K1747">
        <v>0</v>
      </c>
      <c r="L1747">
        <f t="shared" si="82"/>
        <v>-0.95554282709699456</v>
      </c>
    </row>
    <row r="1748" spans="5:12" x14ac:dyDescent="0.3">
      <c r="E1748">
        <v>3432</v>
      </c>
      <c r="F1748">
        <v>1</v>
      </c>
      <c r="G1748">
        <v>18</v>
      </c>
      <c r="H1748">
        <v>4</v>
      </c>
      <c r="I1748">
        <f t="shared" si="83"/>
        <v>0.7320533142083101</v>
      </c>
      <c r="J1748">
        <f t="shared" si="81"/>
        <v>0.67525569642275396</v>
      </c>
      <c r="K1748">
        <v>0</v>
      </c>
      <c r="L1748">
        <f t="shared" si="82"/>
        <v>-1.1247171645329366</v>
      </c>
    </row>
    <row r="1749" spans="5:12" x14ac:dyDescent="0.3">
      <c r="E1749">
        <v>3435</v>
      </c>
      <c r="F1749">
        <v>1</v>
      </c>
      <c r="G1749">
        <v>23</v>
      </c>
      <c r="H1749">
        <v>1</v>
      </c>
      <c r="I1749">
        <f t="shared" si="83"/>
        <v>-0.29526586437890462</v>
      </c>
      <c r="J1749">
        <f t="shared" si="81"/>
        <v>0.42671518782677187</v>
      </c>
      <c r="K1749">
        <v>0</v>
      </c>
      <c r="L1749">
        <f t="shared" si="82"/>
        <v>-0.55637263135447868</v>
      </c>
    </row>
    <row r="1750" spans="5:12" x14ac:dyDescent="0.3">
      <c r="E1750">
        <v>3436</v>
      </c>
      <c r="F1750">
        <v>1</v>
      </c>
      <c r="G1750">
        <v>20</v>
      </c>
      <c r="H1750">
        <v>3</v>
      </c>
      <c r="I1750">
        <f t="shared" si="83"/>
        <v>0.38088029835925052</v>
      </c>
      <c r="J1750">
        <f t="shared" si="81"/>
        <v>0.59408540263706633</v>
      </c>
      <c r="K1750">
        <v>0</v>
      </c>
      <c r="L1750">
        <f t="shared" si="82"/>
        <v>-0.90161249283017042</v>
      </c>
    </row>
    <row r="1751" spans="5:12" x14ac:dyDescent="0.3">
      <c r="E1751">
        <v>3438</v>
      </c>
      <c r="F1751">
        <v>1</v>
      </c>
      <c r="G1751">
        <v>26</v>
      </c>
      <c r="H1751">
        <v>4</v>
      </c>
      <c r="I1751">
        <f t="shared" si="83"/>
        <v>0.52245436252859667</v>
      </c>
      <c r="J1751">
        <f t="shared" si="81"/>
        <v>0.62772149902892471</v>
      </c>
      <c r="K1751">
        <v>1</v>
      </c>
      <c r="L1751">
        <f t="shared" si="82"/>
        <v>-0.46565868376099762</v>
      </c>
    </row>
    <row r="1752" spans="5:12" x14ac:dyDescent="0.3">
      <c r="E1752">
        <v>3439</v>
      </c>
      <c r="F1752">
        <v>1</v>
      </c>
      <c r="G1752">
        <v>23</v>
      </c>
      <c r="H1752">
        <v>7</v>
      </c>
      <c r="I1752">
        <f t="shared" si="83"/>
        <v>1.4973738031958828</v>
      </c>
      <c r="J1752">
        <f t="shared" si="81"/>
        <v>0.81718246153783025</v>
      </c>
      <c r="K1752">
        <v>1</v>
      </c>
      <c r="L1752">
        <f t="shared" si="82"/>
        <v>-0.2018928779211647</v>
      </c>
    </row>
    <row r="1753" spans="5:12" x14ac:dyDescent="0.3">
      <c r="E1753">
        <v>3440</v>
      </c>
      <c r="F1753">
        <v>1</v>
      </c>
      <c r="G1753">
        <v>28</v>
      </c>
      <c r="H1753">
        <v>3</v>
      </c>
      <c r="I1753">
        <f t="shared" si="83"/>
        <v>0.17128134667953698</v>
      </c>
      <c r="J1753">
        <f t="shared" si="81"/>
        <v>0.54271595679397899</v>
      </c>
      <c r="K1753">
        <v>0</v>
      </c>
      <c r="L1753">
        <f t="shared" si="82"/>
        <v>-0.78245054241911072</v>
      </c>
    </row>
    <row r="1754" spans="5:12" x14ac:dyDescent="0.3">
      <c r="E1754">
        <v>3441</v>
      </c>
      <c r="F1754">
        <v>1</v>
      </c>
      <c r="G1754">
        <v>25</v>
      </c>
      <c r="H1754">
        <v>2</v>
      </c>
      <c r="I1754">
        <f t="shared" si="83"/>
        <v>-4.8892324369701701E-2</v>
      </c>
      <c r="J1754">
        <f t="shared" si="81"/>
        <v>0.48777935322390259</v>
      </c>
      <c r="K1754">
        <v>0</v>
      </c>
      <c r="L1754">
        <f t="shared" si="82"/>
        <v>-0.66899979604066184</v>
      </c>
    </row>
    <row r="1755" spans="5:12" x14ac:dyDescent="0.3">
      <c r="E1755">
        <v>3442</v>
      </c>
      <c r="F1755">
        <v>1</v>
      </c>
      <c r="G1755">
        <v>21</v>
      </c>
      <c r="H1755">
        <v>2</v>
      </c>
      <c r="I1755">
        <f t="shared" si="83"/>
        <v>5.5907151470155014E-2</v>
      </c>
      <c r="J1755">
        <f t="shared" si="81"/>
        <v>0.51397314850654552</v>
      </c>
      <c r="K1755">
        <v>1</v>
      </c>
      <c r="L1755">
        <f t="shared" si="82"/>
        <v>-0.66558425515118091</v>
      </c>
    </row>
    <row r="1756" spans="5:12" x14ac:dyDescent="0.3">
      <c r="E1756">
        <v>3445</v>
      </c>
      <c r="F1756">
        <v>1</v>
      </c>
      <c r="G1756">
        <v>18</v>
      </c>
      <c r="H1756">
        <v>5</v>
      </c>
      <c r="I1756">
        <f t="shared" si="83"/>
        <v>1.0308265921374413</v>
      </c>
      <c r="J1756">
        <f t="shared" si="81"/>
        <v>0.73707611657496941</v>
      </c>
      <c r="K1756">
        <v>0</v>
      </c>
      <c r="L1756">
        <f t="shared" si="82"/>
        <v>-1.335890705328314</v>
      </c>
    </row>
    <row r="1757" spans="5:12" x14ac:dyDescent="0.3">
      <c r="E1757">
        <v>3446</v>
      </c>
      <c r="F1757">
        <v>1</v>
      </c>
      <c r="G1757">
        <v>21</v>
      </c>
      <c r="H1757">
        <v>3</v>
      </c>
      <c r="I1757">
        <f t="shared" si="83"/>
        <v>0.35468042939928635</v>
      </c>
      <c r="J1757">
        <f t="shared" si="81"/>
        <v>0.58775210883622442</v>
      </c>
      <c r="K1757">
        <v>1</v>
      </c>
      <c r="L1757">
        <f t="shared" si="82"/>
        <v>-0.53145000358672856</v>
      </c>
    </row>
    <row r="1758" spans="5:12" x14ac:dyDescent="0.3">
      <c r="E1758">
        <v>3447</v>
      </c>
      <c r="F1758">
        <v>1</v>
      </c>
      <c r="G1758">
        <v>23</v>
      </c>
      <c r="H1758">
        <v>4</v>
      </c>
      <c r="I1758">
        <f t="shared" si="83"/>
        <v>0.60105396940848921</v>
      </c>
      <c r="J1758">
        <f t="shared" si="81"/>
        <v>0.64589740078187974</v>
      </c>
      <c r="K1758">
        <v>0</v>
      </c>
      <c r="L1758">
        <f t="shared" si="82"/>
        <v>-1.0381685795406961</v>
      </c>
    </row>
    <row r="1759" spans="5:12" x14ac:dyDescent="0.3">
      <c r="E1759">
        <v>3449</v>
      </c>
      <c r="F1759">
        <v>1</v>
      </c>
      <c r="G1759">
        <v>25</v>
      </c>
      <c r="H1759">
        <v>1</v>
      </c>
      <c r="I1759">
        <f t="shared" si="83"/>
        <v>-0.34766560229883298</v>
      </c>
      <c r="J1759">
        <f t="shared" si="81"/>
        <v>0.4139486206725157</v>
      </c>
      <c r="K1759">
        <v>0</v>
      </c>
      <c r="L1759">
        <f t="shared" si="82"/>
        <v>-0.53434781521536889</v>
      </c>
    </row>
    <row r="1760" spans="5:12" x14ac:dyDescent="0.3">
      <c r="E1760">
        <v>3450</v>
      </c>
      <c r="F1760">
        <v>1</v>
      </c>
      <c r="G1760">
        <v>23</v>
      </c>
      <c r="H1760">
        <v>0</v>
      </c>
      <c r="I1760">
        <f t="shared" si="83"/>
        <v>-0.59403914230803589</v>
      </c>
      <c r="J1760">
        <f t="shared" si="81"/>
        <v>0.35570862511542012</v>
      </c>
      <c r="K1760">
        <v>0</v>
      </c>
      <c r="L1760">
        <f t="shared" si="82"/>
        <v>-0.43960420972742387</v>
      </c>
    </row>
    <row r="1761" spans="5:12" x14ac:dyDescent="0.3">
      <c r="E1761">
        <v>3451</v>
      </c>
      <c r="F1761">
        <v>1</v>
      </c>
      <c r="G1761">
        <v>25</v>
      </c>
      <c r="H1761">
        <v>4</v>
      </c>
      <c r="I1761">
        <f t="shared" si="83"/>
        <v>0.54865423148856085</v>
      </c>
      <c r="J1761">
        <f t="shared" si="81"/>
        <v>0.63382330610501603</v>
      </c>
      <c r="K1761">
        <v>0</v>
      </c>
      <c r="L1761">
        <f t="shared" si="82"/>
        <v>-1.0046392918719396</v>
      </c>
    </row>
    <row r="1762" spans="5:12" x14ac:dyDescent="0.3">
      <c r="E1762">
        <v>3454</v>
      </c>
      <c r="F1762">
        <v>1</v>
      </c>
      <c r="G1762">
        <v>24</v>
      </c>
      <c r="H1762">
        <v>2</v>
      </c>
      <c r="I1762">
        <f t="shared" si="83"/>
        <v>-2.2692455409737522E-2</v>
      </c>
      <c r="J1762">
        <f t="shared" si="81"/>
        <v>0.49432712958136177</v>
      </c>
      <c r="K1762">
        <v>0</v>
      </c>
      <c r="L1762">
        <f t="shared" si="82"/>
        <v>-0.68186531991559074</v>
      </c>
    </row>
    <row r="1763" spans="5:12" x14ac:dyDescent="0.3">
      <c r="E1763">
        <v>3455</v>
      </c>
      <c r="F1763">
        <v>1</v>
      </c>
      <c r="G1763">
        <v>24</v>
      </c>
      <c r="H1763">
        <v>1</v>
      </c>
      <c r="I1763">
        <f t="shared" si="83"/>
        <v>-0.3214657333388688</v>
      </c>
      <c r="J1763">
        <f t="shared" si="81"/>
        <v>0.42031857899594743</v>
      </c>
      <c r="K1763">
        <v>0</v>
      </c>
      <c r="L1763">
        <f t="shared" si="82"/>
        <v>-0.54527660047891302</v>
      </c>
    </row>
    <row r="1764" spans="5:12" x14ac:dyDescent="0.3">
      <c r="E1764">
        <v>3456</v>
      </c>
      <c r="F1764">
        <v>1</v>
      </c>
      <c r="G1764">
        <v>13</v>
      </c>
      <c r="H1764">
        <v>5</v>
      </c>
      <c r="I1764">
        <f t="shared" si="83"/>
        <v>1.1618259369372623</v>
      </c>
      <c r="J1764">
        <f t="shared" si="81"/>
        <v>0.76166433876600825</v>
      </c>
      <c r="K1764">
        <v>1</v>
      </c>
      <c r="L1764">
        <f t="shared" si="82"/>
        <v>-0.2722493206513279</v>
      </c>
    </row>
    <row r="1765" spans="5:12" x14ac:dyDescent="0.3">
      <c r="E1765">
        <v>3459</v>
      </c>
      <c r="F1765">
        <v>1</v>
      </c>
      <c r="G1765">
        <v>15</v>
      </c>
      <c r="H1765">
        <v>2</v>
      </c>
      <c r="I1765">
        <f t="shared" si="83"/>
        <v>0.21310636522994014</v>
      </c>
      <c r="J1765">
        <f t="shared" si="81"/>
        <v>0.55307587609936115</v>
      </c>
      <c r="K1765">
        <v>1</v>
      </c>
      <c r="L1765">
        <f t="shared" si="82"/>
        <v>-0.59226007873570075</v>
      </c>
    </row>
    <row r="1766" spans="5:12" x14ac:dyDescent="0.3">
      <c r="E1766">
        <v>3462</v>
      </c>
      <c r="F1766">
        <v>1</v>
      </c>
      <c r="G1766">
        <v>19</v>
      </c>
      <c r="H1766">
        <v>2</v>
      </c>
      <c r="I1766">
        <f t="shared" si="83"/>
        <v>0.10830688939008337</v>
      </c>
      <c r="J1766">
        <f t="shared" si="81"/>
        <v>0.52705028500041673</v>
      </c>
      <c r="K1766">
        <v>0</v>
      </c>
      <c r="L1766">
        <f t="shared" si="82"/>
        <v>-0.74876620692471796</v>
      </c>
    </row>
    <row r="1767" spans="5:12" x14ac:dyDescent="0.3">
      <c r="E1767">
        <v>3465</v>
      </c>
      <c r="F1767">
        <v>1</v>
      </c>
      <c r="G1767">
        <v>20</v>
      </c>
      <c r="H1767">
        <v>2</v>
      </c>
      <c r="I1767">
        <f t="shared" si="83"/>
        <v>8.2107020430119193E-2</v>
      </c>
      <c r="J1767">
        <f t="shared" si="81"/>
        <v>0.52051523100911756</v>
      </c>
      <c r="K1767">
        <v>0</v>
      </c>
      <c r="L1767">
        <f t="shared" si="82"/>
        <v>-0.73504314952000871</v>
      </c>
    </row>
    <row r="1768" spans="5:12" x14ac:dyDescent="0.3">
      <c r="E1768">
        <v>3469</v>
      </c>
      <c r="F1768">
        <v>1</v>
      </c>
      <c r="G1768">
        <v>30</v>
      </c>
      <c r="H1768">
        <v>4</v>
      </c>
      <c r="I1768">
        <f t="shared" si="83"/>
        <v>0.41765488668873985</v>
      </c>
      <c r="J1768">
        <f t="shared" si="81"/>
        <v>0.60292194888722883</v>
      </c>
      <c r="K1768">
        <v>0</v>
      </c>
      <c r="L1768">
        <f t="shared" si="82"/>
        <v>-0.92362241531947431</v>
      </c>
    </row>
    <row r="1769" spans="5:12" x14ac:dyDescent="0.3">
      <c r="E1769">
        <v>3470</v>
      </c>
      <c r="F1769">
        <v>1</v>
      </c>
      <c r="G1769">
        <v>28</v>
      </c>
      <c r="H1769">
        <v>3</v>
      </c>
      <c r="I1769">
        <f t="shared" si="83"/>
        <v>0.17128134667953698</v>
      </c>
      <c r="J1769">
        <f t="shared" si="81"/>
        <v>0.54271595679397899</v>
      </c>
      <c r="K1769">
        <v>0</v>
      </c>
      <c r="L1769">
        <f t="shared" si="82"/>
        <v>-0.78245054241911072</v>
      </c>
    </row>
    <row r="1770" spans="5:12" x14ac:dyDescent="0.3">
      <c r="E1770">
        <v>3471</v>
      </c>
      <c r="F1770">
        <v>1</v>
      </c>
      <c r="G1770">
        <v>24</v>
      </c>
      <c r="H1770">
        <v>1</v>
      </c>
      <c r="I1770">
        <f t="shared" si="83"/>
        <v>-0.3214657333388688</v>
      </c>
      <c r="J1770">
        <f t="shared" si="81"/>
        <v>0.42031857899594743</v>
      </c>
      <c r="K1770">
        <v>1</v>
      </c>
      <c r="L1770">
        <f t="shared" si="82"/>
        <v>-0.86674233381778187</v>
      </c>
    </row>
    <row r="1771" spans="5:12" x14ac:dyDescent="0.3">
      <c r="E1771">
        <v>3475</v>
      </c>
      <c r="F1771">
        <v>1</v>
      </c>
      <c r="G1771">
        <v>25</v>
      </c>
      <c r="H1771">
        <v>1</v>
      </c>
      <c r="I1771">
        <f t="shared" si="83"/>
        <v>-0.34766560229883298</v>
      </c>
      <c r="J1771">
        <f t="shared" si="81"/>
        <v>0.4139486206725157</v>
      </c>
      <c r="K1771">
        <v>1</v>
      </c>
      <c r="L1771">
        <f t="shared" si="82"/>
        <v>-0.88201341751420181</v>
      </c>
    </row>
    <row r="1772" spans="5:12" x14ac:dyDescent="0.3">
      <c r="E1772">
        <v>3477</v>
      </c>
      <c r="F1772">
        <v>1</v>
      </c>
      <c r="G1772">
        <v>25</v>
      </c>
      <c r="H1772">
        <v>1</v>
      </c>
      <c r="I1772">
        <f t="shared" si="83"/>
        <v>-0.34766560229883298</v>
      </c>
      <c r="J1772">
        <f t="shared" si="81"/>
        <v>0.4139486206725157</v>
      </c>
      <c r="K1772">
        <v>0</v>
      </c>
      <c r="L1772">
        <f t="shared" si="82"/>
        <v>-0.53434781521536889</v>
      </c>
    </row>
    <row r="1773" spans="5:12" x14ac:dyDescent="0.3">
      <c r="E1773">
        <v>3478</v>
      </c>
      <c r="F1773">
        <v>1</v>
      </c>
      <c r="G1773">
        <v>20</v>
      </c>
      <c r="H1773">
        <v>5</v>
      </c>
      <c r="I1773">
        <f t="shared" si="83"/>
        <v>0.97842685421751296</v>
      </c>
      <c r="J1773">
        <f t="shared" si="81"/>
        <v>0.72679595833457966</v>
      </c>
      <c r="K1773">
        <v>0</v>
      </c>
      <c r="L1773">
        <f t="shared" si="82"/>
        <v>-1.2975363575976366</v>
      </c>
    </row>
    <row r="1774" spans="5:12" x14ac:dyDescent="0.3">
      <c r="E1774">
        <v>3482</v>
      </c>
      <c r="F1774">
        <v>1</v>
      </c>
      <c r="G1774">
        <v>19</v>
      </c>
      <c r="H1774">
        <v>2</v>
      </c>
      <c r="I1774">
        <f t="shared" si="83"/>
        <v>0.10830688939008337</v>
      </c>
      <c r="J1774">
        <f t="shared" si="81"/>
        <v>0.52705028500041673</v>
      </c>
      <c r="K1774">
        <v>0</v>
      </c>
      <c r="L1774">
        <f t="shared" si="82"/>
        <v>-0.74876620692471796</v>
      </c>
    </row>
    <row r="1775" spans="5:12" x14ac:dyDescent="0.3">
      <c r="E1775">
        <v>3483</v>
      </c>
      <c r="F1775">
        <v>1</v>
      </c>
      <c r="G1775">
        <v>20</v>
      </c>
      <c r="H1775">
        <v>4</v>
      </c>
      <c r="I1775">
        <f t="shared" si="83"/>
        <v>0.67965357628838174</v>
      </c>
      <c r="J1775">
        <f t="shared" si="81"/>
        <v>0.66366137483603294</v>
      </c>
      <c r="K1775">
        <v>1</v>
      </c>
      <c r="L1775">
        <f t="shared" si="82"/>
        <v>-0.40998323724511332</v>
      </c>
    </row>
    <row r="1776" spans="5:12" x14ac:dyDescent="0.3">
      <c r="E1776">
        <v>3484</v>
      </c>
      <c r="F1776">
        <v>1</v>
      </c>
      <c r="G1776">
        <v>22</v>
      </c>
      <c r="H1776">
        <v>2</v>
      </c>
      <c r="I1776">
        <f t="shared" si="83"/>
        <v>2.9707282510190836E-2</v>
      </c>
      <c r="J1776">
        <f t="shared" si="81"/>
        <v>0.50742627448097111</v>
      </c>
      <c r="K1776">
        <v>1</v>
      </c>
      <c r="L1776">
        <f t="shared" si="82"/>
        <v>-0.67840385057786534</v>
      </c>
    </row>
    <row r="1777" spans="5:12" x14ac:dyDescent="0.3">
      <c r="E1777">
        <v>3486</v>
      </c>
      <c r="F1777">
        <v>1</v>
      </c>
      <c r="G1777">
        <v>31</v>
      </c>
      <c r="H1777">
        <v>6</v>
      </c>
      <c r="I1777">
        <f t="shared" si="83"/>
        <v>0.98900157358703833</v>
      </c>
      <c r="J1777">
        <f t="shared" si="81"/>
        <v>0.72889066933758762</v>
      </c>
      <c r="K1777">
        <v>1</v>
      </c>
      <c r="L1777">
        <f t="shared" si="82"/>
        <v>-0.31623153169444157</v>
      </c>
    </row>
    <row r="1778" spans="5:12" x14ac:dyDescent="0.3">
      <c r="E1778">
        <v>3487</v>
      </c>
      <c r="F1778">
        <v>1</v>
      </c>
      <c r="G1778">
        <v>27</v>
      </c>
      <c r="H1778">
        <v>1</v>
      </c>
      <c r="I1778">
        <f t="shared" si="83"/>
        <v>-0.40006534021876144</v>
      </c>
      <c r="J1778">
        <f t="shared" si="81"/>
        <v>0.40129664129909581</v>
      </c>
      <c r="K1778">
        <v>1</v>
      </c>
      <c r="L1778">
        <f t="shared" si="82"/>
        <v>-0.91305437129550993</v>
      </c>
    </row>
    <row r="1779" spans="5:12" x14ac:dyDescent="0.3">
      <c r="E1779">
        <v>3489</v>
      </c>
      <c r="F1779">
        <v>1</v>
      </c>
      <c r="G1779">
        <v>23</v>
      </c>
      <c r="H1779">
        <v>2</v>
      </c>
      <c r="I1779">
        <f t="shared" si="83"/>
        <v>3.5074135502266568E-3</v>
      </c>
      <c r="J1779">
        <f t="shared" si="81"/>
        <v>0.50087685248864056</v>
      </c>
      <c r="K1779">
        <v>0</v>
      </c>
      <c r="L1779">
        <f t="shared" si="82"/>
        <v>-0.69490242507799693</v>
      </c>
    </row>
    <row r="1780" spans="5:12" x14ac:dyDescent="0.3">
      <c r="E1780">
        <v>3490</v>
      </c>
      <c r="F1780">
        <v>1</v>
      </c>
      <c r="G1780">
        <v>27</v>
      </c>
      <c r="H1780">
        <v>3</v>
      </c>
      <c r="I1780">
        <f t="shared" si="83"/>
        <v>0.19748121563950116</v>
      </c>
      <c r="J1780">
        <f t="shared" si="81"/>
        <v>0.54921047850505256</v>
      </c>
      <c r="K1780">
        <v>1</v>
      </c>
      <c r="L1780">
        <f t="shared" si="82"/>
        <v>-0.59927352569085002</v>
      </c>
    </row>
    <row r="1781" spans="5:12" x14ac:dyDescent="0.3">
      <c r="E1781">
        <v>3494</v>
      </c>
      <c r="F1781">
        <v>1</v>
      </c>
      <c r="G1781">
        <v>25</v>
      </c>
      <c r="H1781">
        <v>1</v>
      </c>
      <c r="I1781">
        <f t="shared" si="83"/>
        <v>-0.34766560229883298</v>
      </c>
      <c r="J1781">
        <f t="shared" si="81"/>
        <v>0.4139486206725157</v>
      </c>
      <c r="K1781">
        <v>1</v>
      </c>
      <c r="L1781">
        <f t="shared" si="82"/>
        <v>-0.88201341751420181</v>
      </c>
    </row>
    <row r="1782" spans="5:12" x14ac:dyDescent="0.3">
      <c r="E1782">
        <v>3495</v>
      </c>
      <c r="F1782">
        <v>1</v>
      </c>
      <c r="G1782">
        <v>20</v>
      </c>
      <c r="H1782">
        <v>2</v>
      </c>
      <c r="I1782">
        <f t="shared" si="83"/>
        <v>8.2107020430119193E-2</v>
      </c>
      <c r="J1782">
        <f t="shared" si="81"/>
        <v>0.52051523100911756</v>
      </c>
      <c r="K1782">
        <v>0</v>
      </c>
      <c r="L1782">
        <f t="shared" si="82"/>
        <v>-0.73504314952000871</v>
      </c>
    </row>
    <row r="1783" spans="5:12" x14ac:dyDescent="0.3">
      <c r="E1783">
        <v>3496</v>
      </c>
      <c r="F1783">
        <v>1</v>
      </c>
      <c r="G1783">
        <v>35</v>
      </c>
      <c r="H1783">
        <v>1</v>
      </c>
      <c r="I1783">
        <f t="shared" si="83"/>
        <v>-0.60966429189847493</v>
      </c>
      <c r="J1783">
        <f t="shared" si="81"/>
        <v>0.35213578127855982</v>
      </c>
      <c r="K1783">
        <v>0</v>
      </c>
      <c r="L1783">
        <f t="shared" si="82"/>
        <v>-0.4340741435963511</v>
      </c>
    </row>
    <row r="1784" spans="5:12" x14ac:dyDescent="0.3">
      <c r="E1784">
        <v>3499</v>
      </c>
      <c r="F1784">
        <v>1</v>
      </c>
      <c r="G1784">
        <v>20</v>
      </c>
      <c r="H1784">
        <v>4</v>
      </c>
      <c r="I1784">
        <f t="shared" si="83"/>
        <v>0.67965357628838174</v>
      </c>
      <c r="J1784">
        <f t="shared" si="81"/>
        <v>0.66366137483603294</v>
      </c>
      <c r="K1784">
        <v>1</v>
      </c>
      <c r="L1784">
        <f t="shared" si="82"/>
        <v>-0.40998323724511332</v>
      </c>
    </row>
    <row r="1785" spans="5:12" x14ac:dyDescent="0.3">
      <c r="E1785">
        <v>3500</v>
      </c>
      <c r="F1785">
        <v>1</v>
      </c>
      <c r="G1785">
        <v>25</v>
      </c>
      <c r="H1785">
        <v>3</v>
      </c>
      <c r="I1785">
        <f t="shared" si="83"/>
        <v>0.24988095355942963</v>
      </c>
      <c r="J1785">
        <f t="shared" si="81"/>
        <v>0.56214719928249246</v>
      </c>
      <c r="K1785">
        <v>0</v>
      </c>
      <c r="L1785">
        <f t="shared" si="82"/>
        <v>-0.82587249651156225</v>
      </c>
    </row>
    <row r="1786" spans="5:12" x14ac:dyDescent="0.3">
      <c r="E1786">
        <v>3501</v>
      </c>
      <c r="F1786">
        <v>1</v>
      </c>
      <c r="G1786">
        <v>24</v>
      </c>
      <c r="H1786">
        <v>0</v>
      </c>
      <c r="I1786">
        <f t="shared" si="83"/>
        <v>-0.62023901126800007</v>
      </c>
      <c r="J1786">
        <f t="shared" si="81"/>
        <v>0.34972709399669433</v>
      </c>
      <c r="K1786">
        <v>1</v>
      </c>
      <c r="L1786">
        <f t="shared" si="82"/>
        <v>-1.0506021600853648</v>
      </c>
    </row>
    <row r="1787" spans="5:12" x14ac:dyDescent="0.3">
      <c r="E1787">
        <v>3502</v>
      </c>
      <c r="F1787">
        <v>1</v>
      </c>
      <c r="G1787">
        <v>27</v>
      </c>
      <c r="H1787">
        <v>2</v>
      </c>
      <c r="I1787">
        <f t="shared" si="83"/>
        <v>-0.10129206228963017</v>
      </c>
      <c r="J1787">
        <f t="shared" si="81"/>
        <v>0.47469861358727639</v>
      </c>
      <c r="K1787">
        <v>1</v>
      </c>
      <c r="L1787">
        <f t="shared" si="82"/>
        <v>-0.74507517403735302</v>
      </c>
    </row>
    <row r="1788" spans="5:12" x14ac:dyDescent="0.3">
      <c r="E1788">
        <v>3503</v>
      </c>
      <c r="F1788">
        <v>1</v>
      </c>
      <c r="G1788">
        <v>28</v>
      </c>
      <c r="H1788">
        <v>2</v>
      </c>
      <c r="I1788">
        <f t="shared" si="83"/>
        <v>-0.12749193124959435</v>
      </c>
      <c r="J1788">
        <f t="shared" si="81"/>
        <v>0.46817011959607702</v>
      </c>
      <c r="K1788">
        <v>0</v>
      </c>
      <c r="L1788">
        <f t="shared" si="82"/>
        <v>-0.63143161445583351</v>
      </c>
    </row>
    <row r="1789" spans="5:12" x14ac:dyDescent="0.3">
      <c r="E1789">
        <v>3507</v>
      </c>
      <c r="F1789">
        <v>1</v>
      </c>
      <c r="G1789">
        <v>27</v>
      </c>
      <c r="H1789">
        <v>2</v>
      </c>
      <c r="I1789">
        <f t="shared" si="83"/>
        <v>-0.10129206228963017</v>
      </c>
      <c r="J1789">
        <f t="shared" si="81"/>
        <v>0.47469861358727639</v>
      </c>
      <c r="K1789">
        <v>0</v>
      </c>
      <c r="L1789">
        <f t="shared" si="82"/>
        <v>-0.64378311174772274</v>
      </c>
    </row>
    <row r="1790" spans="5:12" x14ac:dyDescent="0.3">
      <c r="E1790">
        <v>3510</v>
      </c>
      <c r="F1790">
        <v>1</v>
      </c>
      <c r="G1790">
        <v>19</v>
      </c>
      <c r="H1790">
        <v>3</v>
      </c>
      <c r="I1790">
        <f t="shared" si="83"/>
        <v>0.4070801673192147</v>
      </c>
      <c r="J1790">
        <f t="shared" si="81"/>
        <v>0.60038755153454315</v>
      </c>
      <c r="K1790">
        <v>1</v>
      </c>
      <c r="L1790">
        <f t="shared" si="82"/>
        <v>-0.51017991305778942</v>
      </c>
    </row>
    <row r="1791" spans="5:12" x14ac:dyDescent="0.3">
      <c r="E1791">
        <v>3513</v>
      </c>
      <c r="F1791">
        <v>1</v>
      </c>
      <c r="G1791">
        <v>19</v>
      </c>
      <c r="H1791">
        <v>1</v>
      </c>
      <c r="I1791">
        <f t="shared" si="83"/>
        <v>-0.1904663885390479</v>
      </c>
      <c r="J1791">
        <f t="shared" si="81"/>
        <v>0.45252683326646659</v>
      </c>
      <c r="K1791">
        <v>1</v>
      </c>
      <c r="L1791">
        <f t="shared" si="82"/>
        <v>-0.7929082175639437</v>
      </c>
    </row>
    <row r="1792" spans="5:12" x14ac:dyDescent="0.3">
      <c r="E1792">
        <v>3515</v>
      </c>
      <c r="F1792">
        <v>1</v>
      </c>
      <c r="G1792">
        <v>24</v>
      </c>
      <c r="H1792">
        <v>0</v>
      </c>
      <c r="I1792">
        <f t="shared" si="83"/>
        <v>-0.62023901126800007</v>
      </c>
      <c r="J1792">
        <f t="shared" si="81"/>
        <v>0.34972709399669433</v>
      </c>
      <c r="K1792">
        <v>0</v>
      </c>
      <c r="L1792">
        <f t="shared" si="82"/>
        <v>-0.43036314881736459</v>
      </c>
    </row>
    <row r="1793" spans="5:12" x14ac:dyDescent="0.3">
      <c r="E1793">
        <v>3516</v>
      </c>
      <c r="F1793">
        <v>1</v>
      </c>
      <c r="G1793">
        <v>24</v>
      </c>
      <c r="H1793">
        <v>3</v>
      </c>
      <c r="I1793">
        <f t="shared" si="83"/>
        <v>0.27608082251939381</v>
      </c>
      <c r="J1793">
        <f t="shared" si="81"/>
        <v>0.56858512463482958</v>
      </c>
      <c r="K1793">
        <v>1</v>
      </c>
      <c r="L1793">
        <f t="shared" si="82"/>
        <v>-0.56460424149537114</v>
      </c>
    </row>
    <row r="1794" spans="5:12" x14ac:dyDescent="0.3">
      <c r="E1794">
        <v>3517</v>
      </c>
      <c r="F1794">
        <v>1</v>
      </c>
      <c r="G1794">
        <v>22</v>
      </c>
      <c r="H1794">
        <v>5</v>
      </c>
      <c r="I1794">
        <f t="shared" si="83"/>
        <v>0.92602711629758461</v>
      </c>
      <c r="J1794">
        <f t="shared" si="81"/>
        <v>0.71626857886545847</v>
      </c>
      <c r="K1794">
        <v>1</v>
      </c>
      <c r="L1794">
        <f t="shared" si="82"/>
        <v>-0.33370007221042569</v>
      </c>
    </row>
    <row r="1795" spans="5:12" x14ac:dyDescent="0.3">
      <c r="E1795">
        <v>3521</v>
      </c>
      <c r="F1795">
        <v>1</v>
      </c>
      <c r="G1795">
        <v>26</v>
      </c>
      <c r="H1795">
        <v>4</v>
      </c>
      <c r="I1795">
        <f t="shared" si="83"/>
        <v>0.52245436252859667</v>
      </c>
      <c r="J1795">
        <f t="shared" si="81"/>
        <v>0.62772149902892471</v>
      </c>
      <c r="K1795">
        <v>1</v>
      </c>
      <c r="L1795">
        <f t="shared" si="82"/>
        <v>-0.46565868376099762</v>
      </c>
    </row>
    <row r="1796" spans="5:12" x14ac:dyDescent="0.3">
      <c r="E1796">
        <v>3523</v>
      </c>
      <c r="F1796">
        <v>1</v>
      </c>
      <c r="G1796">
        <v>17</v>
      </c>
      <c r="H1796">
        <v>2</v>
      </c>
      <c r="I1796">
        <f t="shared" si="83"/>
        <v>0.16070662731001178</v>
      </c>
      <c r="J1796">
        <f t="shared" si="81"/>
        <v>0.5400904106278378</v>
      </c>
      <c r="K1796">
        <v>0</v>
      </c>
      <c r="L1796">
        <f t="shared" si="82"/>
        <v>-0.77672535365959094</v>
      </c>
    </row>
    <row r="1797" spans="5:12" x14ac:dyDescent="0.3">
      <c r="E1797">
        <v>3526</v>
      </c>
      <c r="F1797">
        <v>1</v>
      </c>
      <c r="G1797">
        <v>26</v>
      </c>
      <c r="H1797">
        <v>2</v>
      </c>
      <c r="I1797">
        <f t="shared" si="83"/>
        <v>-7.5092193329665879E-2</v>
      </c>
      <c r="J1797">
        <f t="shared" si="81"/>
        <v>0.48123576821018749</v>
      </c>
      <c r="K1797">
        <v>0</v>
      </c>
      <c r="L1797">
        <f t="shared" si="82"/>
        <v>-0.65630577303801352</v>
      </c>
    </row>
    <row r="1798" spans="5:12" x14ac:dyDescent="0.3">
      <c r="E1798">
        <v>3528</v>
      </c>
      <c r="F1798">
        <v>1</v>
      </c>
      <c r="G1798">
        <v>28</v>
      </c>
      <c r="H1798">
        <v>3</v>
      </c>
      <c r="I1798">
        <f t="shared" si="83"/>
        <v>0.17128134667953698</v>
      </c>
      <c r="J1798">
        <f t="shared" si="81"/>
        <v>0.54271595679397899</v>
      </c>
      <c r="K1798">
        <v>0</v>
      </c>
      <c r="L1798">
        <f t="shared" si="82"/>
        <v>-0.78245054241911072</v>
      </c>
    </row>
    <row r="1799" spans="5:12" x14ac:dyDescent="0.3">
      <c r="E1799">
        <v>3529</v>
      </c>
      <c r="F1799">
        <v>1</v>
      </c>
      <c r="G1799">
        <v>16</v>
      </c>
      <c r="H1799">
        <v>0</v>
      </c>
      <c r="I1799">
        <f t="shared" si="83"/>
        <v>-0.41064005958828659</v>
      </c>
      <c r="J1799">
        <f t="shared" si="81"/>
        <v>0.39875865680412725</v>
      </c>
      <c r="K1799">
        <v>1</v>
      </c>
      <c r="L1799">
        <f t="shared" si="82"/>
        <v>-0.91939891526512751</v>
      </c>
    </row>
    <row r="1800" spans="5:12" x14ac:dyDescent="0.3">
      <c r="E1800">
        <v>3530</v>
      </c>
      <c r="F1800">
        <v>1</v>
      </c>
      <c r="G1800">
        <v>25</v>
      </c>
      <c r="H1800">
        <v>1</v>
      </c>
      <c r="I1800">
        <f t="shared" si="83"/>
        <v>-0.34766560229883298</v>
      </c>
      <c r="J1800">
        <f t="shared" si="81"/>
        <v>0.4139486206725157</v>
      </c>
      <c r="K1800">
        <v>0</v>
      </c>
      <c r="L1800">
        <f t="shared" si="82"/>
        <v>-0.53434781521536889</v>
      </c>
    </row>
    <row r="1801" spans="5:12" x14ac:dyDescent="0.3">
      <c r="E1801">
        <v>3532</v>
      </c>
      <c r="F1801">
        <v>1</v>
      </c>
      <c r="G1801">
        <v>18</v>
      </c>
      <c r="H1801">
        <v>2</v>
      </c>
      <c r="I1801">
        <f t="shared" si="83"/>
        <v>0.13450675835004761</v>
      </c>
      <c r="J1801">
        <f t="shared" si="81"/>
        <v>0.53357608311344762</v>
      </c>
      <c r="K1801">
        <v>0</v>
      </c>
      <c r="L1801">
        <f t="shared" si="82"/>
        <v>-0.76266036548670546</v>
      </c>
    </row>
    <row r="1802" spans="5:12" x14ac:dyDescent="0.3">
      <c r="E1802">
        <v>3535</v>
      </c>
      <c r="F1802">
        <v>1</v>
      </c>
      <c r="G1802">
        <v>19</v>
      </c>
      <c r="H1802">
        <v>4</v>
      </c>
      <c r="I1802">
        <f t="shared" si="83"/>
        <v>0.70585344524834592</v>
      </c>
      <c r="J1802">
        <f t="shared" si="81"/>
        <v>0.66948427625138118</v>
      </c>
      <c r="K1802">
        <v>1</v>
      </c>
      <c r="L1802">
        <f t="shared" si="82"/>
        <v>-0.40124759993494896</v>
      </c>
    </row>
    <row r="1803" spans="5:12" x14ac:dyDescent="0.3">
      <c r="E1803">
        <v>3538</v>
      </c>
      <c r="F1803">
        <v>1</v>
      </c>
      <c r="G1803">
        <v>27</v>
      </c>
      <c r="H1803">
        <v>8</v>
      </c>
      <c r="I1803">
        <f t="shared" si="83"/>
        <v>1.6913476052851575</v>
      </c>
      <c r="J1803">
        <f t="shared" si="81"/>
        <v>0.84440130088175225</v>
      </c>
      <c r="K1803">
        <v>1</v>
      </c>
      <c r="L1803">
        <f t="shared" si="82"/>
        <v>-0.16912742241020956</v>
      </c>
    </row>
    <row r="1804" spans="5:12" x14ac:dyDescent="0.3">
      <c r="E1804">
        <v>3540</v>
      </c>
      <c r="F1804">
        <v>1</v>
      </c>
      <c r="G1804">
        <v>27</v>
      </c>
      <c r="H1804">
        <v>3</v>
      </c>
      <c r="I1804">
        <f t="shared" si="83"/>
        <v>0.19748121563950116</v>
      </c>
      <c r="J1804">
        <f t="shared" ref="J1804:J1867" si="84">EXP(I1804)/(1+EXP(I1804))</f>
        <v>0.54921047850505256</v>
      </c>
      <c r="K1804">
        <v>1</v>
      </c>
      <c r="L1804">
        <f t="shared" ref="L1804:L1867" si="85">IF(K1804=1,LN(J1804),LN(1-J1804))</f>
        <v>-0.59927352569085002</v>
      </c>
    </row>
    <row r="1805" spans="5:12" x14ac:dyDescent="0.3">
      <c r="E1805">
        <v>3541</v>
      </c>
      <c r="F1805">
        <v>1</v>
      </c>
      <c r="G1805">
        <v>16</v>
      </c>
      <c r="H1805">
        <v>1</v>
      </c>
      <c r="I1805">
        <f t="shared" ref="I1805:I1868" si="86">$H$5+$H$6*G1805+H1805*$H$7</f>
        <v>-0.11186678165915531</v>
      </c>
      <c r="J1805">
        <f t="shared" si="84"/>
        <v>0.47206243314809021</v>
      </c>
      <c r="K1805">
        <v>0</v>
      </c>
      <c r="L1805">
        <f t="shared" si="85"/>
        <v>-0.63877724686597503</v>
      </c>
    </row>
    <row r="1806" spans="5:12" x14ac:dyDescent="0.3">
      <c r="E1806">
        <v>3542</v>
      </c>
      <c r="F1806">
        <v>1</v>
      </c>
      <c r="G1806">
        <v>22</v>
      </c>
      <c r="H1806">
        <v>2</v>
      </c>
      <c r="I1806">
        <f t="shared" si="86"/>
        <v>2.9707282510190836E-2</v>
      </c>
      <c r="J1806">
        <f t="shared" si="84"/>
        <v>0.50742627448097111</v>
      </c>
      <c r="K1806">
        <v>0</v>
      </c>
      <c r="L1806">
        <f t="shared" si="85"/>
        <v>-0.7081111330880564</v>
      </c>
    </row>
    <row r="1807" spans="5:12" x14ac:dyDescent="0.3">
      <c r="E1807">
        <v>3543</v>
      </c>
      <c r="F1807">
        <v>1</v>
      </c>
      <c r="G1807">
        <v>28</v>
      </c>
      <c r="H1807">
        <v>3</v>
      </c>
      <c r="I1807">
        <f t="shared" si="86"/>
        <v>0.17128134667953698</v>
      </c>
      <c r="J1807">
        <f t="shared" si="84"/>
        <v>0.54271595679397899</v>
      </c>
      <c r="K1807">
        <v>0</v>
      </c>
      <c r="L1807">
        <f t="shared" si="85"/>
        <v>-0.78245054241911072</v>
      </c>
    </row>
    <row r="1808" spans="5:12" x14ac:dyDescent="0.3">
      <c r="E1808">
        <v>3546</v>
      </c>
      <c r="F1808">
        <v>1</v>
      </c>
      <c r="G1808">
        <v>16</v>
      </c>
      <c r="H1808">
        <v>2</v>
      </c>
      <c r="I1808">
        <f t="shared" si="86"/>
        <v>0.18690649626997596</v>
      </c>
      <c r="J1808">
        <f t="shared" si="84"/>
        <v>0.54659106845853811</v>
      </c>
      <c r="K1808">
        <v>1</v>
      </c>
      <c r="L1808">
        <f t="shared" si="85"/>
        <v>-0.6040543457999773</v>
      </c>
    </row>
    <row r="1809" spans="5:12" x14ac:dyDescent="0.3">
      <c r="E1809">
        <v>3550</v>
      </c>
      <c r="F1809">
        <v>1</v>
      </c>
      <c r="G1809">
        <v>20</v>
      </c>
      <c r="H1809">
        <v>1</v>
      </c>
      <c r="I1809">
        <f t="shared" si="86"/>
        <v>-0.21666625749901208</v>
      </c>
      <c r="J1809">
        <f t="shared" si="84"/>
        <v>0.44604434638113039</v>
      </c>
      <c r="K1809">
        <v>1</v>
      </c>
      <c r="L1809">
        <f t="shared" si="85"/>
        <v>-0.80733690055721585</v>
      </c>
    </row>
    <row r="1810" spans="5:12" x14ac:dyDescent="0.3">
      <c r="E1810">
        <v>3552</v>
      </c>
      <c r="F1810">
        <v>1</v>
      </c>
      <c r="G1810">
        <v>23</v>
      </c>
      <c r="H1810">
        <v>1</v>
      </c>
      <c r="I1810">
        <f t="shared" si="86"/>
        <v>-0.29526586437890462</v>
      </c>
      <c r="J1810">
        <f t="shared" si="84"/>
        <v>0.42671518782677187</v>
      </c>
      <c r="K1810">
        <v>0</v>
      </c>
      <c r="L1810">
        <f t="shared" si="85"/>
        <v>-0.55637263135447868</v>
      </c>
    </row>
    <row r="1811" spans="5:12" x14ac:dyDescent="0.3">
      <c r="E1811">
        <v>3553</v>
      </c>
      <c r="F1811">
        <v>1</v>
      </c>
      <c r="G1811">
        <v>27</v>
      </c>
      <c r="H1811">
        <v>3</v>
      </c>
      <c r="I1811">
        <f t="shared" si="86"/>
        <v>0.19748121563950116</v>
      </c>
      <c r="J1811">
        <f t="shared" si="84"/>
        <v>0.54921047850505256</v>
      </c>
      <c r="K1811">
        <v>0</v>
      </c>
      <c r="L1811">
        <f t="shared" si="85"/>
        <v>-0.79675474133035107</v>
      </c>
    </row>
    <row r="1812" spans="5:12" x14ac:dyDescent="0.3">
      <c r="E1812">
        <v>3554</v>
      </c>
      <c r="F1812">
        <v>1</v>
      </c>
      <c r="G1812">
        <v>20</v>
      </c>
      <c r="H1812">
        <v>3</v>
      </c>
      <c r="I1812">
        <f t="shared" si="86"/>
        <v>0.38088029835925052</v>
      </c>
      <c r="J1812">
        <f t="shared" si="84"/>
        <v>0.59408540263706633</v>
      </c>
      <c r="K1812">
        <v>1</v>
      </c>
      <c r="L1812">
        <f t="shared" si="85"/>
        <v>-0.52073219447091967</v>
      </c>
    </row>
    <row r="1813" spans="5:12" x14ac:dyDescent="0.3">
      <c r="E1813">
        <v>3556</v>
      </c>
      <c r="F1813">
        <v>1</v>
      </c>
      <c r="G1813">
        <v>30</v>
      </c>
      <c r="H1813">
        <v>6</v>
      </c>
      <c r="I1813">
        <f t="shared" si="86"/>
        <v>1.0152014425470024</v>
      </c>
      <c r="J1813">
        <f t="shared" si="84"/>
        <v>0.7340368453503674</v>
      </c>
      <c r="K1813">
        <v>1</v>
      </c>
      <c r="L1813">
        <f t="shared" si="85"/>
        <v>-0.30919605360247648</v>
      </c>
    </row>
    <row r="1814" spans="5:12" x14ac:dyDescent="0.3">
      <c r="E1814">
        <v>3557</v>
      </c>
      <c r="F1814">
        <v>1</v>
      </c>
      <c r="G1814">
        <v>27</v>
      </c>
      <c r="H1814">
        <v>2</v>
      </c>
      <c r="I1814">
        <f t="shared" si="86"/>
        <v>-0.10129206228963017</v>
      </c>
      <c r="J1814">
        <f t="shared" si="84"/>
        <v>0.47469861358727639</v>
      </c>
      <c r="K1814">
        <v>0</v>
      </c>
      <c r="L1814">
        <f t="shared" si="85"/>
        <v>-0.64378311174772274</v>
      </c>
    </row>
    <row r="1815" spans="5:12" x14ac:dyDescent="0.3">
      <c r="E1815">
        <v>3559</v>
      </c>
      <c r="F1815">
        <v>1</v>
      </c>
      <c r="G1815">
        <v>32</v>
      </c>
      <c r="H1815">
        <v>3</v>
      </c>
      <c r="I1815">
        <f t="shared" si="86"/>
        <v>6.6481870839680268E-2</v>
      </c>
      <c r="J1815">
        <f t="shared" si="84"/>
        <v>0.51661434876489098</v>
      </c>
      <c r="K1815">
        <v>0</v>
      </c>
      <c r="L1815">
        <f t="shared" si="85"/>
        <v>-0.7269404941588703</v>
      </c>
    </row>
    <row r="1816" spans="5:12" x14ac:dyDescent="0.3">
      <c r="E1816">
        <v>3560</v>
      </c>
      <c r="F1816">
        <v>1</v>
      </c>
      <c r="G1816">
        <v>26</v>
      </c>
      <c r="H1816">
        <v>1</v>
      </c>
      <c r="I1816">
        <f t="shared" si="86"/>
        <v>-0.37386547125879716</v>
      </c>
      <c r="J1816">
        <f t="shared" si="84"/>
        <v>0.40760731868938471</v>
      </c>
      <c r="K1816">
        <v>1</v>
      </c>
      <c r="L1816">
        <f t="shared" si="85"/>
        <v>-0.89745102222709061</v>
      </c>
    </row>
    <row r="1817" spans="5:12" x14ac:dyDescent="0.3">
      <c r="E1817">
        <v>3561</v>
      </c>
      <c r="F1817">
        <v>1</v>
      </c>
      <c r="G1817">
        <v>25</v>
      </c>
      <c r="H1817">
        <v>0</v>
      </c>
      <c r="I1817">
        <f t="shared" si="86"/>
        <v>-0.64643888022796425</v>
      </c>
      <c r="J1817">
        <f t="shared" si="84"/>
        <v>0.34379247562939513</v>
      </c>
      <c r="K1817">
        <v>1</v>
      </c>
      <c r="L1817">
        <f t="shared" si="85"/>
        <v>-1.0677170721676081</v>
      </c>
    </row>
    <row r="1818" spans="5:12" x14ac:dyDescent="0.3">
      <c r="E1818">
        <v>3562</v>
      </c>
      <c r="F1818">
        <v>1</v>
      </c>
      <c r="G1818">
        <v>22</v>
      </c>
      <c r="H1818">
        <v>6</v>
      </c>
      <c r="I1818">
        <f t="shared" si="86"/>
        <v>1.224800394226716</v>
      </c>
      <c r="J1818">
        <f t="shared" si="84"/>
        <v>0.77290722617139118</v>
      </c>
      <c r="K1818">
        <v>1</v>
      </c>
      <c r="L1818">
        <f t="shared" si="85"/>
        <v>-0.25759625548697107</v>
      </c>
    </row>
    <row r="1819" spans="5:12" x14ac:dyDescent="0.3">
      <c r="E1819">
        <v>3566</v>
      </c>
      <c r="F1819">
        <v>1</v>
      </c>
      <c r="G1819">
        <v>30</v>
      </c>
      <c r="H1819">
        <v>2</v>
      </c>
      <c r="I1819">
        <f t="shared" si="86"/>
        <v>-0.17989166916952271</v>
      </c>
      <c r="J1819">
        <f t="shared" si="84"/>
        <v>0.4551479722738741</v>
      </c>
      <c r="K1819">
        <v>0</v>
      </c>
      <c r="L1819">
        <f t="shared" si="85"/>
        <v>-0.60724102994347107</v>
      </c>
    </row>
    <row r="1820" spans="5:12" x14ac:dyDescent="0.3">
      <c r="E1820">
        <v>3567</v>
      </c>
      <c r="F1820">
        <v>1</v>
      </c>
      <c r="G1820">
        <v>25</v>
      </c>
      <c r="H1820">
        <v>6</v>
      </c>
      <c r="I1820">
        <f t="shared" si="86"/>
        <v>1.1462007873468236</v>
      </c>
      <c r="J1820">
        <f t="shared" si="84"/>
        <v>0.75881629122028571</v>
      </c>
      <c r="K1820">
        <v>1</v>
      </c>
      <c r="L1820">
        <f t="shared" si="85"/>
        <v>-0.27599557143603243</v>
      </c>
    </row>
    <row r="1821" spans="5:12" x14ac:dyDescent="0.3">
      <c r="E1821">
        <v>3568</v>
      </c>
      <c r="F1821">
        <v>1</v>
      </c>
      <c r="G1821">
        <v>22</v>
      </c>
      <c r="H1821">
        <v>4</v>
      </c>
      <c r="I1821">
        <f t="shared" si="86"/>
        <v>0.62725383836845339</v>
      </c>
      <c r="J1821">
        <f t="shared" si="84"/>
        <v>0.65186651790725514</v>
      </c>
      <c r="K1821">
        <v>0</v>
      </c>
      <c r="L1821">
        <f t="shared" si="85"/>
        <v>-1.0551693035195095</v>
      </c>
    </row>
    <row r="1822" spans="5:12" x14ac:dyDescent="0.3">
      <c r="E1822">
        <v>3570</v>
      </c>
      <c r="F1822">
        <v>1</v>
      </c>
      <c r="G1822">
        <v>25</v>
      </c>
      <c r="H1822">
        <v>2</v>
      </c>
      <c r="I1822">
        <f t="shared" si="86"/>
        <v>-4.8892324369701701E-2</v>
      </c>
      <c r="J1822">
        <f t="shared" si="84"/>
        <v>0.48777935322390259</v>
      </c>
      <c r="K1822">
        <v>1</v>
      </c>
      <c r="L1822">
        <f t="shared" si="85"/>
        <v>-0.71789212041036365</v>
      </c>
    </row>
    <row r="1823" spans="5:12" x14ac:dyDescent="0.3">
      <c r="E1823">
        <v>3571</v>
      </c>
      <c r="F1823">
        <v>1</v>
      </c>
      <c r="G1823">
        <v>22</v>
      </c>
      <c r="H1823">
        <v>1</v>
      </c>
      <c r="I1823">
        <f t="shared" si="86"/>
        <v>-0.26906599541894044</v>
      </c>
      <c r="J1823">
        <f t="shared" si="84"/>
        <v>0.43313640615064292</v>
      </c>
      <c r="K1823">
        <v>0</v>
      </c>
      <c r="L1823">
        <f t="shared" si="85"/>
        <v>-0.56763657941883805</v>
      </c>
    </row>
    <row r="1824" spans="5:12" x14ac:dyDescent="0.3">
      <c r="E1824">
        <v>3572</v>
      </c>
      <c r="F1824">
        <v>1</v>
      </c>
      <c r="G1824">
        <v>15</v>
      </c>
      <c r="H1824">
        <v>2</v>
      </c>
      <c r="I1824">
        <f t="shared" si="86"/>
        <v>0.21310636522994014</v>
      </c>
      <c r="J1824">
        <f t="shared" si="84"/>
        <v>0.55307587609936115</v>
      </c>
      <c r="K1824">
        <v>1</v>
      </c>
      <c r="L1824">
        <f t="shared" si="85"/>
        <v>-0.59226007873570075</v>
      </c>
    </row>
    <row r="1825" spans="5:12" x14ac:dyDescent="0.3">
      <c r="E1825">
        <v>3577</v>
      </c>
      <c r="F1825">
        <v>1</v>
      </c>
      <c r="G1825">
        <v>20</v>
      </c>
      <c r="H1825">
        <v>2</v>
      </c>
      <c r="I1825">
        <f t="shared" si="86"/>
        <v>8.2107020430119193E-2</v>
      </c>
      <c r="J1825">
        <f t="shared" si="84"/>
        <v>0.52051523100911756</v>
      </c>
      <c r="K1825">
        <v>0</v>
      </c>
      <c r="L1825">
        <f t="shared" si="85"/>
        <v>-0.73504314952000871</v>
      </c>
    </row>
    <row r="1826" spans="5:12" x14ac:dyDescent="0.3">
      <c r="E1826">
        <v>3580</v>
      </c>
      <c r="F1826">
        <v>1</v>
      </c>
      <c r="G1826">
        <v>26</v>
      </c>
      <c r="H1826">
        <v>1</v>
      </c>
      <c r="I1826">
        <f t="shared" si="86"/>
        <v>-0.37386547125879716</v>
      </c>
      <c r="J1826">
        <f t="shared" si="84"/>
        <v>0.40760731868938471</v>
      </c>
      <c r="K1826">
        <v>1</v>
      </c>
      <c r="L1826">
        <f t="shared" si="85"/>
        <v>-0.89745102222709061</v>
      </c>
    </row>
    <row r="1827" spans="5:12" x14ac:dyDescent="0.3">
      <c r="E1827">
        <v>3582</v>
      </c>
      <c r="F1827">
        <v>1</v>
      </c>
      <c r="G1827">
        <v>22</v>
      </c>
      <c r="H1827">
        <v>1</v>
      </c>
      <c r="I1827">
        <f t="shared" si="86"/>
        <v>-0.26906599541894044</v>
      </c>
      <c r="J1827">
        <f t="shared" si="84"/>
        <v>0.43313640615064292</v>
      </c>
      <c r="K1827">
        <v>0</v>
      </c>
      <c r="L1827">
        <f t="shared" si="85"/>
        <v>-0.56763657941883805</v>
      </c>
    </row>
    <row r="1828" spans="5:12" x14ac:dyDescent="0.3">
      <c r="E1828">
        <v>3583</v>
      </c>
      <c r="F1828">
        <v>1</v>
      </c>
      <c r="G1828">
        <v>20</v>
      </c>
      <c r="H1828">
        <v>4</v>
      </c>
      <c r="I1828">
        <f t="shared" si="86"/>
        <v>0.67965357628838174</v>
      </c>
      <c r="J1828">
        <f t="shared" si="84"/>
        <v>0.66366137483603294</v>
      </c>
      <c r="K1828">
        <v>1</v>
      </c>
      <c r="L1828">
        <f t="shared" si="85"/>
        <v>-0.40998323724511332</v>
      </c>
    </row>
    <row r="1829" spans="5:12" x14ac:dyDescent="0.3">
      <c r="E1829">
        <v>3584</v>
      </c>
      <c r="F1829">
        <v>1</v>
      </c>
      <c r="G1829">
        <v>27</v>
      </c>
      <c r="H1829">
        <v>2</v>
      </c>
      <c r="I1829">
        <f t="shared" si="86"/>
        <v>-0.10129206228963017</v>
      </c>
      <c r="J1829">
        <f t="shared" si="84"/>
        <v>0.47469861358727639</v>
      </c>
      <c r="K1829">
        <v>0</v>
      </c>
      <c r="L1829">
        <f t="shared" si="85"/>
        <v>-0.64378311174772274</v>
      </c>
    </row>
    <row r="1830" spans="5:12" x14ac:dyDescent="0.3">
      <c r="E1830">
        <v>3585</v>
      </c>
      <c r="F1830">
        <v>1</v>
      </c>
      <c r="G1830">
        <v>20</v>
      </c>
      <c r="H1830">
        <v>0</v>
      </c>
      <c r="I1830">
        <f t="shared" si="86"/>
        <v>-0.51543953542814336</v>
      </c>
      <c r="J1830">
        <f t="shared" si="84"/>
        <v>0.37391923968804325</v>
      </c>
      <c r="K1830">
        <v>0</v>
      </c>
      <c r="L1830">
        <f t="shared" si="85"/>
        <v>-0.46827590612012571</v>
      </c>
    </row>
    <row r="1831" spans="5:12" x14ac:dyDescent="0.3">
      <c r="E1831">
        <v>3592</v>
      </c>
      <c r="F1831">
        <v>1</v>
      </c>
      <c r="G1831">
        <v>31</v>
      </c>
      <c r="H1831">
        <v>4</v>
      </c>
      <c r="I1831">
        <f t="shared" si="86"/>
        <v>0.39145501772877567</v>
      </c>
      <c r="J1831">
        <f t="shared" si="84"/>
        <v>0.59663291606875546</v>
      </c>
      <c r="K1831">
        <v>1</v>
      </c>
      <c r="L1831">
        <f t="shared" si="85"/>
        <v>-0.51645323566321588</v>
      </c>
    </row>
    <row r="1832" spans="5:12" x14ac:dyDescent="0.3">
      <c r="E1832">
        <v>3593</v>
      </c>
      <c r="F1832">
        <v>1</v>
      </c>
      <c r="G1832">
        <v>23</v>
      </c>
      <c r="H1832">
        <v>1</v>
      </c>
      <c r="I1832">
        <f t="shared" si="86"/>
        <v>-0.29526586437890462</v>
      </c>
      <c r="J1832">
        <f t="shared" si="84"/>
        <v>0.42671518782677187</v>
      </c>
      <c r="K1832">
        <v>0</v>
      </c>
      <c r="L1832">
        <f t="shared" si="85"/>
        <v>-0.55637263135447868</v>
      </c>
    </row>
    <row r="1833" spans="5:12" x14ac:dyDescent="0.3">
      <c r="E1833">
        <v>3595</v>
      </c>
      <c r="F1833">
        <v>1</v>
      </c>
      <c r="G1833">
        <v>21</v>
      </c>
      <c r="H1833">
        <v>2</v>
      </c>
      <c r="I1833">
        <f t="shared" si="86"/>
        <v>5.5907151470155014E-2</v>
      </c>
      <c r="J1833">
        <f t="shared" si="84"/>
        <v>0.51397314850654552</v>
      </c>
      <c r="K1833">
        <v>1</v>
      </c>
      <c r="L1833">
        <f t="shared" si="85"/>
        <v>-0.66558425515118091</v>
      </c>
    </row>
    <row r="1834" spans="5:12" x14ac:dyDescent="0.3">
      <c r="E1834">
        <v>3596</v>
      </c>
      <c r="F1834">
        <v>1</v>
      </c>
      <c r="G1834">
        <v>25</v>
      </c>
      <c r="H1834">
        <v>2</v>
      </c>
      <c r="I1834">
        <f t="shared" si="86"/>
        <v>-4.8892324369701701E-2</v>
      </c>
      <c r="J1834">
        <f t="shared" si="84"/>
        <v>0.48777935322390259</v>
      </c>
      <c r="K1834">
        <v>0</v>
      </c>
      <c r="L1834">
        <f t="shared" si="85"/>
        <v>-0.66899979604066184</v>
      </c>
    </row>
    <row r="1835" spans="5:12" x14ac:dyDescent="0.3">
      <c r="E1835">
        <v>3597</v>
      </c>
      <c r="F1835">
        <v>1</v>
      </c>
      <c r="G1835">
        <v>30</v>
      </c>
      <c r="H1835">
        <v>2</v>
      </c>
      <c r="I1835">
        <f t="shared" si="86"/>
        <v>-0.17989166916952271</v>
      </c>
      <c r="J1835">
        <f t="shared" si="84"/>
        <v>0.4551479722738741</v>
      </c>
      <c r="K1835">
        <v>0</v>
      </c>
      <c r="L1835">
        <f t="shared" si="85"/>
        <v>-0.60724102994347107</v>
      </c>
    </row>
    <row r="1836" spans="5:12" x14ac:dyDescent="0.3">
      <c r="E1836">
        <v>3598</v>
      </c>
      <c r="F1836">
        <v>1</v>
      </c>
      <c r="G1836">
        <v>24</v>
      </c>
      <c r="H1836">
        <v>5</v>
      </c>
      <c r="I1836">
        <f t="shared" si="86"/>
        <v>0.87362737837765625</v>
      </c>
      <c r="J1836">
        <f t="shared" si="84"/>
        <v>0.7054999190064476</v>
      </c>
      <c r="K1836">
        <v>1</v>
      </c>
      <c r="L1836">
        <f t="shared" si="85"/>
        <v>-0.34884862249232584</v>
      </c>
    </row>
    <row r="1837" spans="5:12" x14ac:dyDescent="0.3">
      <c r="E1837">
        <v>3601</v>
      </c>
      <c r="F1837">
        <v>1</v>
      </c>
      <c r="G1837">
        <v>21</v>
      </c>
      <c r="H1837">
        <v>2</v>
      </c>
      <c r="I1837">
        <f t="shared" si="86"/>
        <v>5.5907151470155014E-2</v>
      </c>
      <c r="J1837">
        <f t="shared" si="84"/>
        <v>0.51397314850654552</v>
      </c>
      <c r="K1837">
        <v>0</v>
      </c>
      <c r="L1837">
        <f t="shared" si="85"/>
        <v>-0.72149140662133571</v>
      </c>
    </row>
    <row r="1838" spans="5:12" x14ac:dyDescent="0.3">
      <c r="E1838">
        <v>3603</v>
      </c>
      <c r="F1838">
        <v>1</v>
      </c>
      <c r="G1838">
        <v>23</v>
      </c>
      <c r="H1838">
        <v>3</v>
      </c>
      <c r="I1838">
        <f t="shared" si="86"/>
        <v>0.30228069147935799</v>
      </c>
      <c r="J1838">
        <f t="shared" si="84"/>
        <v>0.57499995591631936</v>
      </c>
      <c r="K1838">
        <v>1</v>
      </c>
      <c r="L1838">
        <f t="shared" si="85"/>
        <v>-0.55338531485206022</v>
      </c>
    </row>
    <row r="1839" spans="5:12" x14ac:dyDescent="0.3">
      <c r="E1839">
        <v>3604</v>
      </c>
      <c r="F1839">
        <v>1</v>
      </c>
      <c r="G1839">
        <v>25</v>
      </c>
      <c r="H1839">
        <v>4</v>
      </c>
      <c r="I1839">
        <f t="shared" si="86"/>
        <v>0.54865423148856085</v>
      </c>
      <c r="J1839">
        <f t="shared" si="84"/>
        <v>0.63382330610501603</v>
      </c>
      <c r="K1839">
        <v>0</v>
      </c>
      <c r="L1839">
        <f t="shared" si="85"/>
        <v>-1.0046392918719396</v>
      </c>
    </row>
    <row r="1840" spans="5:12" x14ac:dyDescent="0.3">
      <c r="E1840">
        <v>3605</v>
      </c>
      <c r="F1840">
        <v>1</v>
      </c>
      <c r="G1840">
        <v>20</v>
      </c>
      <c r="H1840">
        <v>2</v>
      </c>
      <c r="I1840">
        <f t="shared" si="86"/>
        <v>8.2107020430119193E-2</v>
      </c>
      <c r="J1840">
        <f t="shared" si="84"/>
        <v>0.52051523100911756</v>
      </c>
      <c r="K1840">
        <v>1</v>
      </c>
      <c r="L1840">
        <f t="shared" si="85"/>
        <v>-0.65293612908988963</v>
      </c>
    </row>
    <row r="1841" spans="5:12" x14ac:dyDescent="0.3">
      <c r="E1841">
        <v>3607</v>
      </c>
      <c r="F1841">
        <v>1</v>
      </c>
      <c r="G1841">
        <v>24</v>
      </c>
      <c r="H1841">
        <v>4</v>
      </c>
      <c r="I1841">
        <f t="shared" si="86"/>
        <v>0.57485410044852503</v>
      </c>
      <c r="J1841">
        <f t="shared" si="84"/>
        <v>0.63988247736825998</v>
      </c>
      <c r="K1841">
        <v>1</v>
      </c>
      <c r="L1841">
        <f t="shared" si="85"/>
        <v>-0.44647074860240293</v>
      </c>
    </row>
    <row r="1842" spans="5:12" x14ac:dyDescent="0.3">
      <c r="E1842">
        <v>3610</v>
      </c>
      <c r="F1842">
        <v>1</v>
      </c>
      <c r="G1842">
        <v>24</v>
      </c>
      <c r="H1842">
        <v>4</v>
      </c>
      <c r="I1842">
        <f t="shared" si="86"/>
        <v>0.57485410044852503</v>
      </c>
      <c r="J1842">
        <f t="shared" si="84"/>
        <v>0.63988247736825998</v>
      </c>
      <c r="K1842">
        <v>1</v>
      </c>
      <c r="L1842">
        <f t="shared" si="85"/>
        <v>-0.44647074860240293</v>
      </c>
    </row>
    <row r="1843" spans="5:12" x14ac:dyDescent="0.3">
      <c r="E1843">
        <v>3612</v>
      </c>
      <c r="F1843">
        <v>1</v>
      </c>
      <c r="G1843">
        <v>29</v>
      </c>
      <c r="H1843">
        <v>6</v>
      </c>
      <c r="I1843">
        <f t="shared" si="86"/>
        <v>1.0414013115069667</v>
      </c>
      <c r="J1843">
        <f t="shared" si="84"/>
        <v>0.73912029957249104</v>
      </c>
      <c r="K1843">
        <v>1</v>
      </c>
      <c r="L1843">
        <f t="shared" si="85"/>
        <v>-0.30229458431004902</v>
      </c>
    </row>
    <row r="1844" spans="5:12" x14ac:dyDescent="0.3">
      <c r="E1844">
        <v>3613</v>
      </c>
      <c r="F1844">
        <v>1</v>
      </c>
      <c r="G1844">
        <v>21</v>
      </c>
      <c r="H1844">
        <v>4</v>
      </c>
      <c r="I1844">
        <f t="shared" si="86"/>
        <v>0.65345370732841757</v>
      </c>
      <c r="J1844">
        <f t="shared" si="84"/>
        <v>0.65778832514362162</v>
      </c>
      <c r="K1844">
        <v>1</v>
      </c>
      <c r="L1844">
        <f t="shared" si="85"/>
        <v>-0.41887209372213979</v>
      </c>
    </row>
    <row r="1845" spans="5:12" x14ac:dyDescent="0.3">
      <c r="E1845">
        <v>3616</v>
      </c>
      <c r="F1845">
        <v>1</v>
      </c>
      <c r="G1845">
        <v>24</v>
      </c>
      <c r="H1845">
        <v>3</v>
      </c>
      <c r="I1845">
        <f t="shared" si="86"/>
        <v>0.27608082251939381</v>
      </c>
      <c r="J1845">
        <f t="shared" si="84"/>
        <v>0.56858512463482958</v>
      </c>
      <c r="K1845">
        <v>0</v>
      </c>
      <c r="L1845">
        <f t="shared" si="85"/>
        <v>-0.84068506401476517</v>
      </c>
    </row>
    <row r="1846" spans="5:12" x14ac:dyDescent="0.3">
      <c r="E1846">
        <v>3617</v>
      </c>
      <c r="F1846">
        <v>1</v>
      </c>
      <c r="G1846">
        <v>24</v>
      </c>
      <c r="H1846">
        <v>0</v>
      </c>
      <c r="I1846">
        <f t="shared" si="86"/>
        <v>-0.62023901126800007</v>
      </c>
      <c r="J1846">
        <f t="shared" si="84"/>
        <v>0.34972709399669433</v>
      </c>
      <c r="K1846">
        <v>1</v>
      </c>
      <c r="L1846">
        <f t="shared" si="85"/>
        <v>-1.0506021600853648</v>
      </c>
    </row>
    <row r="1847" spans="5:12" x14ac:dyDescent="0.3">
      <c r="E1847">
        <v>3620</v>
      </c>
      <c r="F1847">
        <v>1</v>
      </c>
      <c r="G1847">
        <v>22</v>
      </c>
      <c r="H1847">
        <v>8</v>
      </c>
      <c r="I1847">
        <f t="shared" si="86"/>
        <v>1.8223469500849785</v>
      </c>
      <c r="J1847">
        <f t="shared" si="84"/>
        <v>0.86084750419347189</v>
      </c>
      <c r="K1847">
        <v>1</v>
      </c>
      <c r="L1847">
        <f t="shared" si="85"/>
        <v>-0.14983790499894961</v>
      </c>
    </row>
    <row r="1848" spans="5:12" x14ac:dyDescent="0.3">
      <c r="E1848">
        <v>3622</v>
      </c>
      <c r="F1848">
        <v>1</v>
      </c>
      <c r="G1848">
        <v>20</v>
      </c>
      <c r="H1848">
        <v>5</v>
      </c>
      <c r="I1848">
        <f t="shared" si="86"/>
        <v>0.97842685421751296</v>
      </c>
      <c r="J1848">
        <f t="shared" si="84"/>
        <v>0.72679595833457966</v>
      </c>
      <c r="K1848">
        <v>1</v>
      </c>
      <c r="L1848">
        <f t="shared" si="85"/>
        <v>-0.31910950338012373</v>
      </c>
    </row>
    <row r="1849" spans="5:12" x14ac:dyDescent="0.3">
      <c r="E1849">
        <v>3624</v>
      </c>
      <c r="F1849">
        <v>1</v>
      </c>
      <c r="G1849">
        <v>20</v>
      </c>
      <c r="H1849">
        <v>6</v>
      </c>
      <c r="I1849">
        <f t="shared" si="86"/>
        <v>1.2772001321466444</v>
      </c>
      <c r="J1849">
        <f t="shared" si="84"/>
        <v>0.78197280007894421</v>
      </c>
      <c r="K1849">
        <v>0</v>
      </c>
      <c r="L1849">
        <f t="shared" si="85"/>
        <v>-1.5231354536961397</v>
      </c>
    </row>
    <row r="1850" spans="5:12" x14ac:dyDescent="0.3">
      <c r="E1850">
        <v>3625</v>
      </c>
      <c r="F1850">
        <v>1</v>
      </c>
      <c r="G1850">
        <v>15</v>
      </c>
      <c r="H1850">
        <v>4</v>
      </c>
      <c r="I1850">
        <f t="shared" si="86"/>
        <v>0.81065292108820275</v>
      </c>
      <c r="J1850">
        <f t="shared" si="84"/>
        <v>0.69224862037331214</v>
      </c>
      <c r="K1850">
        <v>0</v>
      </c>
      <c r="L1850">
        <f t="shared" si="85"/>
        <v>-1.1784630309814395</v>
      </c>
    </row>
    <row r="1851" spans="5:12" x14ac:dyDescent="0.3">
      <c r="E1851">
        <v>3626</v>
      </c>
      <c r="F1851">
        <v>1</v>
      </c>
      <c r="G1851">
        <v>24</v>
      </c>
      <c r="H1851">
        <v>3</v>
      </c>
      <c r="I1851">
        <f t="shared" si="86"/>
        <v>0.27608082251939381</v>
      </c>
      <c r="J1851">
        <f t="shared" si="84"/>
        <v>0.56858512463482958</v>
      </c>
      <c r="K1851">
        <v>1</v>
      </c>
      <c r="L1851">
        <f t="shared" si="85"/>
        <v>-0.56460424149537114</v>
      </c>
    </row>
    <row r="1852" spans="5:12" x14ac:dyDescent="0.3">
      <c r="E1852">
        <v>3627</v>
      </c>
      <c r="F1852">
        <v>1</v>
      </c>
      <c r="G1852">
        <v>24</v>
      </c>
      <c r="H1852">
        <v>1</v>
      </c>
      <c r="I1852">
        <f t="shared" si="86"/>
        <v>-0.3214657333388688</v>
      </c>
      <c r="J1852">
        <f t="shared" si="84"/>
        <v>0.42031857899594743</v>
      </c>
      <c r="K1852">
        <v>1</v>
      </c>
      <c r="L1852">
        <f t="shared" si="85"/>
        <v>-0.86674233381778187</v>
      </c>
    </row>
    <row r="1853" spans="5:12" x14ac:dyDescent="0.3">
      <c r="E1853">
        <v>3630</v>
      </c>
      <c r="F1853">
        <v>1</v>
      </c>
      <c r="G1853">
        <v>26</v>
      </c>
      <c r="H1853">
        <v>2</v>
      </c>
      <c r="I1853">
        <f t="shared" si="86"/>
        <v>-7.5092193329665879E-2</v>
      </c>
      <c r="J1853">
        <f t="shared" si="84"/>
        <v>0.48123576821018749</v>
      </c>
      <c r="K1853">
        <v>0</v>
      </c>
      <c r="L1853">
        <f t="shared" si="85"/>
        <v>-0.65630577303801352</v>
      </c>
    </row>
    <row r="1854" spans="5:12" x14ac:dyDescent="0.3">
      <c r="E1854">
        <v>3632</v>
      </c>
      <c r="F1854">
        <v>1</v>
      </c>
      <c r="G1854">
        <v>25</v>
      </c>
      <c r="H1854">
        <v>4</v>
      </c>
      <c r="I1854">
        <f t="shared" si="86"/>
        <v>0.54865423148856085</v>
      </c>
      <c r="J1854">
        <f t="shared" si="84"/>
        <v>0.63382330610501603</v>
      </c>
      <c r="K1854">
        <v>0</v>
      </c>
      <c r="L1854">
        <f t="shared" si="85"/>
        <v>-1.0046392918719396</v>
      </c>
    </row>
    <row r="1855" spans="5:12" x14ac:dyDescent="0.3">
      <c r="E1855">
        <v>3634</v>
      </c>
      <c r="F1855">
        <v>1</v>
      </c>
      <c r="G1855">
        <v>23</v>
      </c>
      <c r="H1855">
        <v>1</v>
      </c>
      <c r="I1855">
        <f t="shared" si="86"/>
        <v>-0.29526586437890462</v>
      </c>
      <c r="J1855">
        <f t="shared" si="84"/>
        <v>0.42671518782677187</v>
      </c>
      <c r="K1855">
        <v>1</v>
      </c>
      <c r="L1855">
        <f t="shared" si="85"/>
        <v>-0.85163849573338335</v>
      </c>
    </row>
    <row r="1856" spans="5:12" x14ac:dyDescent="0.3">
      <c r="E1856">
        <v>3635</v>
      </c>
      <c r="F1856">
        <v>1</v>
      </c>
      <c r="G1856">
        <v>18</v>
      </c>
      <c r="H1856">
        <v>2</v>
      </c>
      <c r="I1856">
        <f t="shared" si="86"/>
        <v>0.13450675835004761</v>
      </c>
      <c r="J1856">
        <f t="shared" si="84"/>
        <v>0.53357608311344762</v>
      </c>
      <c r="K1856">
        <v>1</v>
      </c>
      <c r="L1856">
        <f t="shared" si="85"/>
        <v>-0.6281536071366578</v>
      </c>
    </row>
    <row r="1857" spans="5:12" x14ac:dyDescent="0.3">
      <c r="E1857">
        <v>3637</v>
      </c>
      <c r="F1857">
        <v>1</v>
      </c>
      <c r="G1857">
        <v>26</v>
      </c>
      <c r="H1857">
        <v>0</v>
      </c>
      <c r="I1857">
        <f t="shared" si="86"/>
        <v>-0.67263874918792843</v>
      </c>
      <c r="J1857">
        <f t="shared" si="84"/>
        <v>0.33790623274870252</v>
      </c>
      <c r="K1857">
        <v>1</v>
      </c>
      <c r="L1857">
        <f t="shared" si="85"/>
        <v>-1.0849868398898299</v>
      </c>
    </row>
    <row r="1858" spans="5:12" x14ac:dyDescent="0.3">
      <c r="E1858">
        <v>3638</v>
      </c>
      <c r="F1858">
        <v>1</v>
      </c>
      <c r="G1858">
        <v>19</v>
      </c>
      <c r="H1858">
        <v>5</v>
      </c>
      <c r="I1858">
        <f t="shared" si="86"/>
        <v>1.004626723177477</v>
      </c>
      <c r="J1858">
        <f t="shared" si="84"/>
        <v>0.73196727456149024</v>
      </c>
      <c r="K1858">
        <v>1</v>
      </c>
      <c r="L1858">
        <f t="shared" si="85"/>
        <v>-0.31201947290341803</v>
      </c>
    </row>
    <row r="1859" spans="5:12" x14ac:dyDescent="0.3">
      <c r="E1859">
        <v>3642</v>
      </c>
      <c r="F1859">
        <v>1</v>
      </c>
      <c r="G1859">
        <v>22</v>
      </c>
      <c r="H1859">
        <v>4</v>
      </c>
      <c r="I1859">
        <f t="shared" si="86"/>
        <v>0.62725383836845339</v>
      </c>
      <c r="J1859">
        <f t="shared" si="84"/>
        <v>0.65186651790725514</v>
      </c>
      <c r="K1859">
        <v>0</v>
      </c>
      <c r="L1859">
        <f t="shared" si="85"/>
        <v>-1.0551693035195095</v>
      </c>
    </row>
    <row r="1860" spans="5:12" x14ac:dyDescent="0.3">
      <c r="E1860">
        <v>3643</v>
      </c>
      <c r="F1860">
        <v>1</v>
      </c>
      <c r="G1860">
        <v>21</v>
      </c>
      <c r="H1860">
        <v>2</v>
      </c>
      <c r="I1860">
        <f t="shared" si="86"/>
        <v>5.5907151470155014E-2</v>
      </c>
      <c r="J1860">
        <f t="shared" si="84"/>
        <v>0.51397314850654552</v>
      </c>
      <c r="K1860">
        <v>1</v>
      </c>
      <c r="L1860">
        <f t="shared" si="85"/>
        <v>-0.66558425515118091</v>
      </c>
    </row>
    <row r="1861" spans="5:12" x14ac:dyDescent="0.3">
      <c r="E1861">
        <v>3646</v>
      </c>
      <c r="F1861">
        <v>1</v>
      </c>
      <c r="G1861">
        <v>27</v>
      </c>
      <c r="H1861">
        <v>5</v>
      </c>
      <c r="I1861">
        <f t="shared" si="86"/>
        <v>0.7950277714977636</v>
      </c>
      <c r="J1861">
        <f t="shared" si="84"/>
        <v>0.68890986980287616</v>
      </c>
      <c r="K1861">
        <v>1</v>
      </c>
      <c r="L1861">
        <f t="shared" si="85"/>
        <v>-0.37264482958348771</v>
      </c>
    </row>
    <row r="1862" spans="5:12" x14ac:dyDescent="0.3">
      <c r="E1862">
        <v>3648</v>
      </c>
      <c r="F1862">
        <v>1</v>
      </c>
      <c r="G1862">
        <v>24</v>
      </c>
      <c r="H1862">
        <v>1</v>
      </c>
      <c r="I1862">
        <f t="shared" si="86"/>
        <v>-0.3214657333388688</v>
      </c>
      <c r="J1862">
        <f t="shared" si="84"/>
        <v>0.42031857899594743</v>
      </c>
      <c r="K1862">
        <v>0</v>
      </c>
      <c r="L1862">
        <f t="shared" si="85"/>
        <v>-0.54527660047891302</v>
      </c>
    </row>
    <row r="1863" spans="5:12" x14ac:dyDescent="0.3">
      <c r="E1863">
        <v>3650</v>
      </c>
      <c r="F1863">
        <v>1</v>
      </c>
      <c r="G1863">
        <v>21</v>
      </c>
      <c r="H1863">
        <v>4</v>
      </c>
      <c r="I1863">
        <f t="shared" si="86"/>
        <v>0.65345370732841757</v>
      </c>
      <c r="J1863">
        <f t="shared" si="84"/>
        <v>0.65778832514362162</v>
      </c>
      <c r="K1863">
        <v>1</v>
      </c>
      <c r="L1863">
        <f t="shared" si="85"/>
        <v>-0.41887209372213979</v>
      </c>
    </row>
    <row r="1864" spans="5:12" x14ac:dyDescent="0.3">
      <c r="E1864">
        <v>3654</v>
      </c>
      <c r="F1864">
        <v>1</v>
      </c>
      <c r="G1864">
        <v>22</v>
      </c>
      <c r="H1864">
        <v>5</v>
      </c>
      <c r="I1864">
        <f t="shared" si="86"/>
        <v>0.92602711629758461</v>
      </c>
      <c r="J1864">
        <f t="shared" si="84"/>
        <v>0.71626857886545847</v>
      </c>
      <c r="K1864">
        <v>1</v>
      </c>
      <c r="L1864">
        <f t="shared" si="85"/>
        <v>-0.33370007221042569</v>
      </c>
    </row>
    <row r="1865" spans="5:12" x14ac:dyDescent="0.3">
      <c r="E1865">
        <v>3656</v>
      </c>
      <c r="F1865">
        <v>1</v>
      </c>
      <c r="G1865">
        <v>27</v>
      </c>
      <c r="H1865">
        <v>6</v>
      </c>
      <c r="I1865">
        <f t="shared" si="86"/>
        <v>1.093801049426895</v>
      </c>
      <c r="J1865">
        <f t="shared" si="84"/>
        <v>0.74909680801635214</v>
      </c>
      <c r="K1865">
        <v>1</v>
      </c>
      <c r="L1865">
        <f t="shared" si="85"/>
        <v>-0.28888705412888527</v>
      </c>
    </row>
    <row r="1866" spans="5:12" x14ac:dyDescent="0.3">
      <c r="E1866">
        <v>3659</v>
      </c>
      <c r="F1866">
        <v>1</v>
      </c>
      <c r="G1866">
        <v>24</v>
      </c>
      <c r="H1866">
        <v>3</v>
      </c>
      <c r="I1866">
        <f t="shared" si="86"/>
        <v>0.27608082251939381</v>
      </c>
      <c r="J1866">
        <f t="shared" si="84"/>
        <v>0.56858512463482958</v>
      </c>
      <c r="K1866">
        <v>1</v>
      </c>
      <c r="L1866">
        <f t="shared" si="85"/>
        <v>-0.56460424149537114</v>
      </c>
    </row>
    <row r="1867" spans="5:12" x14ac:dyDescent="0.3">
      <c r="E1867">
        <v>3666</v>
      </c>
      <c r="F1867">
        <v>1</v>
      </c>
      <c r="G1867">
        <v>26</v>
      </c>
      <c r="H1867">
        <v>4</v>
      </c>
      <c r="I1867">
        <f t="shared" si="86"/>
        <v>0.52245436252859667</v>
      </c>
      <c r="J1867">
        <f t="shared" si="84"/>
        <v>0.62772149902892471</v>
      </c>
      <c r="K1867">
        <v>1</v>
      </c>
      <c r="L1867">
        <f t="shared" si="85"/>
        <v>-0.46565868376099762</v>
      </c>
    </row>
    <row r="1868" spans="5:12" x14ac:dyDescent="0.3">
      <c r="E1868">
        <v>3667</v>
      </c>
      <c r="F1868">
        <v>1</v>
      </c>
      <c r="G1868">
        <v>22</v>
      </c>
      <c r="H1868">
        <v>2</v>
      </c>
      <c r="I1868">
        <f t="shared" si="86"/>
        <v>2.9707282510190836E-2</v>
      </c>
      <c r="J1868">
        <f t="shared" ref="J1868:J1931" si="87">EXP(I1868)/(1+EXP(I1868))</f>
        <v>0.50742627448097111</v>
      </c>
      <c r="K1868">
        <v>0</v>
      </c>
      <c r="L1868">
        <f t="shared" ref="L1868:L1931" si="88">IF(K1868=1,LN(J1868),LN(1-J1868))</f>
        <v>-0.7081111330880564</v>
      </c>
    </row>
    <row r="1869" spans="5:12" x14ac:dyDescent="0.3">
      <c r="E1869">
        <v>3668</v>
      </c>
      <c r="F1869">
        <v>1</v>
      </c>
      <c r="G1869">
        <v>22</v>
      </c>
      <c r="H1869">
        <v>3</v>
      </c>
      <c r="I1869">
        <f t="shared" ref="I1869:I1932" si="89">$H$5+$H$6*G1869+H1869*$H$7</f>
        <v>0.32848056043932217</v>
      </c>
      <c r="J1869">
        <f t="shared" si="87"/>
        <v>0.58138962792863169</v>
      </c>
      <c r="K1869">
        <v>0</v>
      </c>
      <c r="L1869">
        <f t="shared" si="88"/>
        <v>-0.87081469127584965</v>
      </c>
    </row>
    <row r="1870" spans="5:12" x14ac:dyDescent="0.3">
      <c r="E1870">
        <v>3669</v>
      </c>
      <c r="F1870">
        <v>1</v>
      </c>
      <c r="G1870">
        <v>23</v>
      </c>
      <c r="H1870">
        <v>3</v>
      </c>
      <c r="I1870">
        <f t="shared" si="89"/>
        <v>0.30228069147935799</v>
      </c>
      <c r="J1870">
        <f t="shared" si="87"/>
        <v>0.57499995591631936</v>
      </c>
      <c r="K1870">
        <v>0</v>
      </c>
      <c r="L1870">
        <f t="shared" si="88"/>
        <v>-0.85566600633141821</v>
      </c>
    </row>
    <row r="1871" spans="5:12" x14ac:dyDescent="0.3">
      <c r="E1871">
        <v>3670</v>
      </c>
      <c r="F1871">
        <v>1</v>
      </c>
      <c r="G1871">
        <v>25</v>
      </c>
      <c r="H1871">
        <v>3</v>
      </c>
      <c r="I1871">
        <f t="shared" si="89"/>
        <v>0.24988095355942963</v>
      </c>
      <c r="J1871">
        <f t="shared" si="87"/>
        <v>0.56214719928249246</v>
      </c>
      <c r="K1871">
        <v>1</v>
      </c>
      <c r="L1871">
        <f t="shared" si="88"/>
        <v>-0.57599154295213262</v>
      </c>
    </row>
    <row r="1872" spans="5:12" x14ac:dyDescent="0.3">
      <c r="E1872">
        <v>3671</v>
      </c>
      <c r="F1872">
        <v>1</v>
      </c>
      <c r="G1872">
        <v>22</v>
      </c>
      <c r="H1872">
        <v>5</v>
      </c>
      <c r="I1872">
        <f t="shared" si="89"/>
        <v>0.92602711629758461</v>
      </c>
      <c r="J1872">
        <f t="shared" si="87"/>
        <v>0.71626857886545847</v>
      </c>
      <c r="K1872">
        <v>1</v>
      </c>
      <c r="L1872">
        <f t="shared" si="88"/>
        <v>-0.33370007221042569</v>
      </c>
    </row>
    <row r="1873" spans="5:12" x14ac:dyDescent="0.3">
      <c r="E1873">
        <v>3675</v>
      </c>
      <c r="F1873">
        <v>1</v>
      </c>
      <c r="G1873">
        <v>31</v>
      </c>
      <c r="H1873">
        <v>2</v>
      </c>
      <c r="I1873">
        <f t="shared" si="89"/>
        <v>-0.20609153812948688</v>
      </c>
      <c r="J1873">
        <f t="shared" si="87"/>
        <v>0.44865870827095244</v>
      </c>
      <c r="K1873">
        <v>1</v>
      </c>
      <c r="L1873">
        <f t="shared" si="88"/>
        <v>-0.80149279548338404</v>
      </c>
    </row>
    <row r="1874" spans="5:12" x14ac:dyDescent="0.3">
      <c r="E1874">
        <v>3676</v>
      </c>
      <c r="F1874">
        <v>1</v>
      </c>
      <c r="G1874">
        <v>18</v>
      </c>
      <c r="H1874">
        <v>2</v>
      </c>
      <c r="I1874">
        <f t="shared" si="89"/>
        <v>0.13450675835004761</v>
      </c>
      <c r="J1874">
        <f t="shared" si="87"/>
        <v>0.53357608311344762</v>
      </c>
      <c r="K1874">
        <v>1</v>
      </c>
      <c r="L1874">
        <f t="shared" si="88"/>
        <v>-0.6281536071366578</v>
      </c>
    </row>
    <row r="1875" spans="5:12" x14ac:dyDescent="0.3">
      <c r="E1875">
        <v>3678</v>
      </c>
      <c r="F1875">
        <v>1</v>
      </c>
      <c r="G1875">
        <v>22</v>
      </c>
      <c r="H1875">
        <v>0</v>
      </c>
      <c r="I1875">
        <f t="shared" si="89"/>
        <v>-0.56783927334807172</v>
      </c>
      <c r="J1875">
        <f t="shared" si="87"/>
        <v>0.36173555058828816</v>
      </c>
      <c r="K1875">
        <v>0</v>
      </c>
      <c r="L1875">
        <f t="shared" si="88"/>
        <v>-0.44900258400718962</v>
      </c>
    </row>
    <row r="1876" spans="5:12" x14ac:dyDescent="0.3">
      <c r="E1876">
        <v>3679</v>
      </c>
      <c r="F1876">
        <v>1</v>
      </c>
      <c r="G1876">
        <v>22</v>
      </c>
      <c r="H1876">
        <v>0</v>
      </c>
      <c r="I1876">
        <f t="shared" si="89"/>
        <v>-0.56783927334807172</v>
      </c>
      <c r="J1876">
        <f t="shared" si="87"/>
        <v>0.36173555058828816</v>
      </c>
      <c r="K1876">
        <v>1</v>
      </c>
      <c r="L1876">
        <f t="shared" si="88"/>
        <v>-1.0168418573552613</v>
      </c>
    </row>
    <row r="1877" spans="5:12" x14ac:dyDescent="0.3">
      <c r="E1877">
        <v>3681</v>
      </c>
      <c r="F1877">
        <v>1</v>
      </c>
      <c r="G1877">
        <v>20</v>
      </c>
      <c r="H1877">
        <v>3</v>
      </c>
      <c r="I1877">
        <f t="shared" si="89"/>
        <v>0.38088029835925052</v>
      </c>
      <c r="J1877">
        <f t="shared" si="87"/>
        <v>0.59408540263706633</v>
      </c>
      <c r="K1877">
        <v>1</v>
      </c>
      <c r="L1877">
        <f t="shared" si="88"/>
        <v>-0.52073219447091967</v>
      </c>
    </row>
    <row r="1878" spans="5:12" x14ac:dyDescent="0.3">
      <c r="E1878">
        <v>3683</v>
      </c>
      <c r="F1878">
        <v>1</v>
      </c>
      <c r="G1878">
        <v>26</v>
      </c>
      <c r="H1878">
        <v>4</v>
      </c>
      <c r="I1878">
        <f t="shared" si="89"/>
        <v>0.52245436252859667</v>
      </c>
      <c r="J1878">
        <f t="shared" si="87"/>
        <v>0.62772149902892471</v>
      </c>
      <c r="K1878">
        <v>1</v>
      </c>
      <c r="L1878">
        <f t="shared" si="88"/>
        <v>-0.46565868376099762</v>
      </c>
    </row>
    <row r="1879" spans="5:12" x14ac:dyDescent="0.3">
      <c r="E1879">
        <v>3685</v>
      </c>
      <c r="F1879">
        <v>1</v>
      </c>
      <c r="G1879">
        <v>31</v>
      </c>
      <c r="H1879">
        <v>4</v>
      </c>
      <c r="I1879">
        <f t="shared" si="89"/>
        <v>0.39145501772877567</v>
      </c>
      <c r="J1879">
        <f t="shared" si="87"/>
        <v>0.59663291606875546</v>
      </c>
      <c r="K1879">
        <v>0</v>
      </c>
      <c r="L1879">
        <f t="shared" si="88"/>
        <v>-0.90790825339199144</v>
      </c>
    </row>
    <row r="1880" spans="5:12" x14ac:dyDescent="0.3">
      <c r="E1880">
        <v>3687</v>
      </c>
      <c r="F1880">
        <v>1</v>
      </c>
      <c r="G1880">
        <v>26</v>
      </c>
      <c r="H1880">
        <v>4</v>
      </c>
      <c r="I1880">
        <f t="shared" si="89"/>
        <v>0.52245436252859667</v>
      </c>
      <c r="J1880">
        <f t="shared" si="87"/>
        <v>0.62772149902892471</v>
      </c>
      <c r="K1880">
        <v>0</v>
      </c>
      <c r="L1880">
        <f t="shared" si="88"/>
        <v>-0.9881130462895944</v>
      </c>
    </row>
    <row r="1881" spans="5:12" x14ac:dyDescent="0.3">
      <c r="E1881">
        <v>3688</v>
      </c>
      <c r="F1881">
        <v>1</v>
      </c>
      <c r="G1881">
        <v>21</v>
      </c>
      <c r="H1881">
        <v>5</v>
      </c>
      <c r="I1881">
        <f t="shared" si="89"/>
        <v>0.95222698525754879</v>
      </c>
      <c r="J1881">
        <f t="shared" si="87"/>
        <v>0.72156282213382228</v>
      </c>
      <c r="K1881">
        <v>1</v>
      </c>
      <c r="L1881">
        <f t="shared" si="88"/>
        <v>-0.3263358329941709</v>
      </c>
    </row>
    <row r="1882" spans="5:12" x14ac:dyDescent="0.3">
      <c r="E1882">
        <v>3689</v>
      </c>
      <c r="F1882">
        <v>1</v>
      </c>
      <c r="G1882">
        <v>26</v>
      </c>
      <c r="H1882">
        <v>2</v>
      </c>
      <c r="I1882">
        <f t="shared" si="89"/>
        <v>-7.5092193329665879E-2</v>
      </c>
      <c r="J1882">
        <f t="shared" si="87"/>
        <v>0.48123576821018749</v>
      </c>
      <c r="K1882">
        <v>1</v>
      </c>
      <c r="L1882">
        <f t="shared" si="88"/>
        <v>-0.73139796636767929</v>
      </c>
    </row>
    <row r="1883" spans="5:12" x14ac:dyDescent="0.3">
      <c r="E1883">
        <v>3691</v>
      </c>
      <c r="F1883">
        <v>1</v>
      </c>
      <c r="G1883">
        <v>26</v>
      </c>
      <c r="H1883">
        <v>6</v>
      </c>
      <c r="I1883">
        <f t="shared" si="89"/>
        <v>1.1200009183868593</v>
      </c>
      <c r="J1883">
        <f t="shared" si="87"/>
        <v>0.75398888680024079</v>
      </c>
      <c r="K1883">
        <v>1</v>
      </c>
      <c r="L1883">
        <f t="shared" si="88"/>
        <v>-0.28237765007452409</v>
      </c>
    </row>
    <row r="1884" spans="5:12" x14ac:dyDescent="0.3">
      <c r="E1884">
        <v>3692</v>
      </c>
      <c r="F1884">
        <v>1</v>
      </c>
      <c r="G1884">
        <v>25</v>
      </c>
      <c r="H1884">
        <v>2</v>
      </c>
      <c r="I1884">
        <f t="shared" si="89"/>
        <v>-4.8892324369701701E-2</v>
      </c>
      <c r="J1884">
        <f t="shared" si="87"/>
        <v>0.48777935322390259</v>
      </c>
      <c r="K1884">
        <v>0</v>
      </c>
      <c r="L1884">
        <f t="shared" si="88"/>
        <v>-0.66899979604066184</v>
      </c>
    </row>
    <row r="1885" spans="5:12" x14ac:dyDescent="0.3">
      <c r="E1885">
        <v>3693</v>
      </c>
      <c r="F1885">
        <v>1</v>
      </c>
      <c r="G1885">
        <v>23</v>
      </c>
      <c r="H1885">
        <v>1</v>
      </c>
      <c r="I1885">
        <f t="shared" si="89"/>
        <v>-0.29526586437890462</v>
      </c>
      <c r="J1885">
        <f t="shared" si="87"/>
        <v>0.42671518782677187</v>
      </c>
      <c r="K1885">
        <v>0</v>
      </c>
      <c r="L1885">
        <f t="shared" si="88"/>
        <v>-0.55637263135447868</v>
      </c>
    </row>
    <row r="1886" spans="5:12" x14ac:dyDescent="0.3">
      <c r="E1886">
        <v>3695</v>
      </c>
      <c r="F1886">
        <v>1</v>
      </c>
      <c r="G1886">
        <v>23</v>
      </c>
      <c r="H1886">
        <v>1</v>
      </c>
      <c r="I1886">
        <f t="shared" si="89"/>
        <v>-0.29526586437890462</v>
      </c>
      <c r="J1886">
        <f t="shared" si="87"/>
        <v>0.42671518782677187</v>
      </c>
      <c r="K1886">
        <v>1</v>
      </c>
      <c r="L1886">
        <f t="shared" si="88"/>
        <v>-0.85163849573338335</v>
      </c>
    </row>
    <row r="1887" spans="5:12" x14ac:dyDescent="0.3">
      <c r="E1887">
        <v>3696</v>
      </c>
      <c r="F1887">
        <v>1</v>
      </c>
      <c r="G1887">
        <v>22</v>
      </c>
      <c r="H1887">
        <v>1</v>
      </c>
      <c r="I1887">
        <f t="shared" si="89"/>
        <v>-0.26906599541894044</v>
      </c>
      <c r="J1887">
        <f t="shared" si="87"/>
        <v>0.43313640615064292</v>
      </c>
      <c r="K1887">
        <v>1</v>
      </c>
      <c r="L1887">
        <f t="shared" si="88"/>
        <v>-0.83670257483777855</v>
      </c>
    </row>
    <row r="1888" spans="5:12" x14ac:dyDescent="0.3">
      <c r="E1888">
        <v>3698</v>
      </c>
      <c r="F1888">
        <v>1</v>
      </c>
      <c r="G1888">
        <v>23</v>
      </c>
      <c r="H1888">
        <v>4</v>
      </c>
      <c r="I1888">
        <f t="shared" si="89"/>
        <v>0.60105396940848921</v>
      </c>
      <c r="J1888">
        <f t="shared" si="87"/>
        <v>0.64589740078187974</v>
      </c>
      <c r="K1888">
        <v>0</v>
      </c>
      <c r="L1888">
        <f t="shared" si="88"/>
        <v>-1.0381685795406961</v>
      </c>
    </row>
    <row r="1889" spans="5:12" x14ac:dyDescent="0.3">
      <c r="E1889">
        <v>3699</v>
      </c>
      <c r="F1889">
        <v>1</v>
      </c>
      <c r="G1889">
        <v>19</v>
      </c>
      <c r="H1889">
        <v>2</v>
      </c>
      <c r="I1889">
        <f t="shared" si="89"/>
        <v>0.10830688939008337</v>
      </c>
      <c r="J1889">
        <f t="shared" si="87"/>
        <v>0.52705028500041673</v>
      </c>
      <c r="K1889">
        <v>1</v>
      </c>
      <c r="L1889">
        <f t="shared" si="88"/>
        <v>-0.64045931753463459</v>
      </c>
    </row>
    <row r="1890" spans="5:12" x14ac:dyDescent="0.3">
      <c r="E1890">
        <v>3700</v>
      </c>
      <c r="F1890">
        <v>1</v>
      </c>
      <c r="G1890">
        <v>22</v>
      </c>
      <c r="H1890">
        <v>1</v>
      </c>
      <c r="I1890">
        <f t="shared" si="89"/>
        <v>-0.26906599541894044</v>
      </c>
      <c r="J1890">
        <f t="shared" si="87"/>
        <v>0.43313640615064292</v>
      </c>
      <c r="K1890">
        <v>0</v>
      </c>
      <c r="L1890">
        <f t="shared" si="88"/>
        <v>-0.56763657941883805</v>
      </c>
    </row>
    <row r="1891" spans="5:12" x14ac:dyDescent="0.3">
      <c r="E1891">
        <v>3704</v>
      </c>
      <c r="F1891">
        <v>1</v>
      </c>
      <c r="G1891">
        <v>29</v>
      </c>
      <c r="H1891">
        <v>2</v>
      </c>
      <c r="I1891">
        <f t="shared" si="89"/>
        <v>-0.15369180020955853</v>
      </c>
      <c r="J1891">
        <f t="shared" si="87"/>
        <v>0.46165250463765406</v>
      </c>
      <c r="K1891">
        <v>0</v>
      </c>
      <c r="L1891">
        <f t="shared" si="88"/>
        <v>-0.61925102516488106</v>
      </c>
    </row>
    <row r="1892" spans="5:12" x14ac:dyDescent="0.3">
      <c r="E1892">
        <v>3707</v>
      </c>
      <c r="F1892">
        <v>1</v>
      </c>
      <c r="G1892">
        <v>21</v>
      </c>
      <c r="H1892">
        <v>3</v>
      </c>
      <c r="I1892">
        <f t="shared" si="89"/>
        <v>0.35468042939928635</v>
      </c>
      <c r="J1892">
        <f t="shared" si="87"/>
        <v>0.58775210883622442</v>
      </c>
      <c r="K1892">
        <v>1</v>
      </c>
      <c r="L1892">
        <f t="shared" si="88"/>
        <v>-0.53145000358672856</v>
      </c>
    </row>
    <row r="1893" spans="5:12" x14ac:dyDescent="0.3">
      <c r="E1893">
        <v>3710</v>
      </c>
      <c r="F1893">
        <v>1</v>
      </c>
      <c r="G1893">
        <v>24</v>
      </c>
      <c r="H1893">
        <v>5</v>
      </c>
      <c r="I1893">
        <f t="shared" si="89"/>
        <v>0.87362737837765625</v>
      </c>
      <c r="J1893">
        <f t="shared" si="87"/>
        <v>0.7054999190064476</v>
      </c>
      <c r="K1893">
        <v>1</v>
      </c>
      <c r="L1893">
        <f t="shared" si="88"/>
        <v>-0.34884862249232584</v>
      </c>
    </row>
    <row r="1894" spans="5:12" x14ac:dyDescent="0.3">
      <c r="E1894">
        <v>3711</v>
      </c>
      <c r="F1894">
        <v>1</v>
      </c>
      <c r="G1894">
        <v>28</v>
      </c>
      <c r="H1894">
        <v>1</v>
      </c>
      <c r="I1894">
        <f t="shared" si="89"/>
        <v>-0.42626520917872562</v>
      </c>
      <c r="J1894">
        <f t="shared" si="87"/>
        <v>0.39501851687782935</v>
      </c>
      <c r="K1894">
        <v>0</v>
      </c>
      <c r="L1894">
        <f t="shared" si="88"/>
        <v>-0.50255742782931645</v>
      </c>
    </row>
    <row r="1895" spans="5:12" x14ac:dyDescent="0.3">
      <c r="E1895">
        <v>3714</v>
      </c>
      <c r="F1895">
        <v>1</v>
      </c>
      <c r="G1895">
        <v>21</v>
      </c>
      <c r="H1895">
        <v>0</v>
      </c>
      <c r="I1895">
        <f t="shared" si="89"/>
        <v>-0.54163940438810754</v>
      </c>
      <c r="J1895">
        <f t="shared" si="87"/>
        <v>0.36780629749918614</v>
      </c>
      <c r="K1895">
        <v>0</v>
      </c>
      <c r="L1895">
        <f t="shared" si="88"/>
        <v>-0.45855944049538688</v>
      </c>
    </row>
    <row r="1896" spans="5:12" x14ac:dyDescent="0.3">
      <c r="E1896">
        <v>3716</v>
      </c>
      <c r="F1896">
        <v>1</v>
      </c>
      <c r="G1896">
        <v>19</v>
      </c>
      <c r="H1896">
        <v>2</v>
      </c>
      <c r="I1896">
        <f t="shared" si="89"/>
        <v>0.10830688939008337</v>
      </c>
      <c r="J1896">
        <f t="shared" si="87"/>
        <v>0.52705028500041673</v>
      </c>
      <c r="K1896">
        <v>0</v>
      </c>
      <c r="L1896">
        <f t="shared" si="88"/>
        <v>-0.74876620692471796</v>
      </c>
    </row>
    <row r="1897" spans="5:12" x14ac:dyDescent="0.3">
      <c r="E1897">
        <v>3719</v>
      </c>
      <c r="F1897">
        <v>1</v>
      </c>
      <c r="G1897">
        <v>27</v>
      </c>
      <c r="H1897">
        <v>2</v>
      </c>
      <c r="I1897">
        <f t="shared" si="89"/>
        <v>-0.10129206228963017</v>
      </c>
      <c r="J1897">
        <f t="shared" si="87"/>
        <v>0.47469861358727639</v>
      </c>
      <c r="K1897">
        <v>1</v>
      </c>
      <c r="L1897">
        <f t="shared" si="88"/>
        <v>-0.74507517403735302</v>
      </c>
    </row>
    <row r="1898" spans="5:12" x14ac:dyDescent="0.3">
      <c r="E1898">
        <v>3721</v>
      </c>
      <c r="F1898">
        <v>1</v>
      </c>
      <c r="G1898">
        <v>26</v>
      </c>
      <c r="H1898">
        <v>6</v>
      </c>
      <c r="I1898">
        <f t="shared" si="89"/>
        <v>1.1200009183868593</v>
      </c>
      <c r="J1898">
        <f t="shared" si="87"/>
        <v>0.75398888680024079</v>
      </c>
      <c r="K1898">
        <v>1</v>
      </c>
      <c r="L1898">
        <f t="shared" si="88"/>
        <v>-0.28237765007452409</v>
      </c>
    </row>
    <row r="1899" spans="5:12" x14ac:dyDescent="0.3">
      <c r="E1899">
        <v>3722</v>
      </c>
      <c r="F1899">
        <v>1</v>
      </c>
      <c r="G1899">
        <v>30</v>
      </c>
      <c r="H1899">
        <v>1</v>
      </c>
      <c r="I1899">
        <f t="shared" si="89"/>
        <v>-0.47866494709865398</v>
      </c>
      <c r="J1899">
        <f t="shared" si="87"/>
        <v>0.38256742805100497</v>
      </c>
      <c r="K1899">
        <v>0</v>
      </c>
      <c r="L1899">
        <f t="shared" si="88"/>
        <v>-0.48218541166653689</v>
      </c>
    </row>
    <row r="1900" spans="5:12" x14ac:dyDescent="0.3">
      <c r="E1900">
        <v>3724</v>
      </c>
      <c r="F1900">
        <v>1</v>
      </c>
      <c r="G1900">
        <v>27</v>
      </c>
      <c r="H1900">
        <v>8</v>
      </c>
      <c r="I1900">
        <f t="shared" si="89"/>
        <v>1.6913476052851575</v>
      </c>
      <c r="J1900">
        <f t="shared" si="87"/>
        <v>0.84440130088175225</v>
      </c>
      <c r="K1900">
        <v>1</v>
      </c>
      <c r="L1900">
        <f t="shared" si="88"/>
        <v>-0.16912742241020956</v>
      </c>
    </row>
    <row r="1901" spans="5:12" x14ac:dyDescent="0.3">
      <c r="E1901">
        <v>3726</v>
      </c>
      <c r="F1901">
        <v>1</v>
      </c>
      <c r="G1901">
        <v>25</v>
      </c>
      <c r="H1901">
        <v>4</v>
      </c>
      <c r="I1901">
        <f t="shared" si="89"/>
        <v>0.54865423148856085</v>
      </c>
      <c r="J1901">
        <f t="shared" si="87"/>
        <v>0.63382330610501603</v>
      </c>
      <c r="K1901">
        <v>0</v>
      </c>
      <c r="L1901">
        <f t="shared" si="88"/>
        <v>-1.0046392918719396</v>
      </c>
    </row>
    <row r="1902" spans="5:12" x14ac:dyDescent="0.3">
      <c r="E1902">
        <v>3729</v>
      </c>
      <c r="F1902">
        <v>1</v>
      </c>
      <c r="G1902">
        <v>28</v>
      </c>
      <c r="H1902">
        <v>6</v>
      </c>
      <c r="I1902">
        <f t="shared" si="89"/>
        <v>1.067601180466931</v>
      </c>
      <c r="J1902">
        <f t="shared" si="87"/>
        <v>0.74414045907829152</v>
      </c>
      <c r="K1902">
        <v>1</v>
      </c>
      <c r="L1902">
        <f t="shared" si="88"/>
        <v>-0.29552547288373654</v>
      </c>
    </row>
    <row r="1903" spans="5:12" x14ac:dyDescent="0.3">
      <c r="E1903">
        <v>3730</v>
      </c>
      <c r="F1903">
        <v>1</v>
      </c>
      <c r="G1903">
        <v>22</v>
      </c>
      <c r="H1903">
        <v>2</v>
      </c>
      <c r="I1903">
        <f t="shared" si="89"/>
        <v>2.9707282510190836E-2</v>
      </c>
      <c r="J1903">
        <f t="shared" si="87"/>
        <v>0.50742627448097111</v>
      </c>
      <c r="K1903">
        <v>1</v>
      </c>
      <c r="L1903">
        <f t="shared" si="88"/>
        <v>-0.67840385057786534</v>
      </c>
    </row>
    <row r="1904" spans="5:12" x14ac:dyDescent="0.3">
      <c r="E1904">
        <v>3731</v>
      </c>
      <c r="F1904">
        <v>1</v>
      </c>
      <c r="G1904">
        <v>19</v>
      </c>
      <c r="H1904">
        <v>1</v>
      </c>
      <c r="I1904">
        <f t="shared" si="89"/>
        <v>-0.1904663885390479</v>
      </c>
      <c r="J1904">
        <f t="shared" si="87"/>
        <v>0.45252683326646659</v>
      </c>
      <c r="K1904">
        <v>0</v>
      </c>
      <c r="L1904">
        <f t="shared" si="88"/>
        <v>-0.60244182902489563</v>
      </c>
    </row>
    <row r="1905" spans="5:12" x14ac:dyDescent="0.3">
      <c r="E1905">
        <v>3732</v>
      </c>
      <c r="F1905">
        <v>1</v>
      </c>
      <c r="G1905">
        <v>23</v>
      </c>
      <c r="H1905">
        <v>4</v>
      </c>
      <c r="I1905">
        <f t="shared" si="89"/>
        <v>0.60105396940848921</v>
      </c>
      <c r="J1905">
        <f t="shared" si="87"/>
        <v>0.64589740078187974</v>
      </c>
      <c r="K1905">
        <v>1</v>
      </c>
      <c r="L1905">
        <f t="shared" si="88"/>
        <v>-0.43711461013220687</v>
      </c>
    </row>
    <row r="1906" spans="5:12" x14ac:dyDescent="0.3">
      <c r="E1906">
        <v>3733</v>
      </c>
      <c r="F1906">
        <v>1</v>
      </c>
      <c r="G1906">
        <v>25</v>
      </c>
      <c r="H1906">
        <v>3</v>
      </c>
      <c r="I1906">
        <f t="shared" si="89"/>
        <v>0.24988095355942963</v>
      </c>
      <c r="J1906">
        <f t="shared" si="87"/>
        <v>0.56214719928249246</v>
      </c>
      <c r="K1906">
        <v>1</v>
      </c>
      <c r="L1906">
        <f t="shared" si="88"/>
        <v>-0.57599154295213262</v>
      </c>
    </row>
    <row r="1907" spans="5:12" x14ac:dyDescent="0.3">
      <c r="E1907">
        <v>3734</v>
      </c>
      <c r="F1907">
        <v>1</v>
      </c>
      <c r="G1907">
        <v>27</v>
      </c>
      <c r="H1907">
        <v>5</v>
      </c>
      <c r="I1907">
        <f t="shared" si="89"/>
        <v>0.7950277714977636</v>
      </c>
      <c r="J1907">
        <f t="shared" si="87"/>
        <v>0.68890986980287616</v>
      </c>
      <c r="K1907">
        <v>1</v>
      </c>
      <c r="L1907">
        <f t="shared" si="88"/>
        <v>-0.37264482958348771</v>
      </c>
    </row>
    <row r="1908" spans="5:12" x14ac:dyDescent="0.3">
      <c r="E1908">
        <v>3736</v>
      </c>
      <c r="F1908">
        <v>1</v>
      </c>
      <c r="G1908">
        <v>27</v>
      </c>
      <c r="H1908">
        <v>0</v>
      </c>
      <c r="I1908">
        <f t="shared" si="89"/>
        <v>-0.69883861814789272</v>
      </c>
      <c r="J1908">
        <f t="shared" si="87"/>
        <v>0.33206977141635369</v>
      </c>
      <c r="K1908">
        <v>0</v>
      </c>
      <c r="L1908">
        <f t="shared" si="88"/>
        <v>-0.40357155912866166</v>
      </c>
    </row>
    <row r="1909" spans="5:12" x14ac:dyDescent="0.3">
      <c r="E1909">
        <v>3738</v>
      </c>
      <c r="F1909">
        <v>1</v>
      </c>
      <c r="G1909">
        <v>18</v>
      </c>
      <c r="H1909">
        <v>2</v>
      </c>
      <c r="I1909">
        <f t="shared" si="89"/>
        <v>0.13450675835004761</v>
      </c>
      <c r="J1909">
        <f t="shared" si="87"/>
        <v>0.53357608311344762</v>
      </c>
      <c r="K1909">
        <v>0</v>
      </c>
      <c r="L1909">
        <f t="shared" si="88"/>
        <v>-0.76266036548670546</v>
      </c>
    </row>
    <row r="1910" spans="5:12" x14ac:dyDescent="0.3">
      <c r="E1910">
        <v>3739</v>
      </c>
      <c r="F1910">
        <v>1</v>
      </c>
      <c r="G1910">
        <v>22</v>
      </c>
      <c r="H1910">
        <v>5</v>
      </c>
      <c r="I1910">
        <f t="shared" si="89"/>
        <v>0.92602711629758461</v>
      </c>
      <c r="J1910">
        <f t="shared" si="87"/>
        <v>0.71626857886545847</v>
      </c>
      <c r="K1910">
        <v>1</v>
      </c>
      <c r="L1910">
        <f t="shared" si="88"/>
        <v>-0.33370007221042569</v>
      </c>
    </row>
    <row r="1911" spans="5:12" x14ac:dyDescent="0.3">
      <c r="E1911">
        <v>3740</v>
      </c>
      <c r="F1911">
        <v>1</v>
      </c>
      <c r="G1911">
        <v>28</v>
      </c>
      <c r="H1911">
        <v>3</v>
      </c>
      <c r="I1911">
        <f t="shared" si="89"/>
        <v>0.17128134667953698</v>
      </c>
      <c r="J1911">
        <f t="shared" si="87"/>
        <v>0.54271595679397899</v>
      </c>
      <c r="K1911">
        <v>1</v>
      </c>
      <c r="L1911">
        <f t="shared" si="88"/>
        <v>-0.61116919573957373</v>
      </c>
    </row>
    <row r="1912" spans="5:12" x14ac:dyDescent="0.3">
      <c r="E1912">
        <v>3741</v>
      </c>
      <c r="F1912">
        <v>1</v>
      </c>
      <c r="G1912">
        <v>30</v>
      </c>
      <c r="H1912">
        <v>2</v>
      </c>
      <c r="I1912">
        <f t="shared" si="89"/>
        <v>-0.17989166916952271</v>
      </c>
      <c r="J1912">
        <f t="shared" si="87"/>
        <v>0.4551479722738741</v>
      </c>
      <c r="K1912">
        <v>1</v>
      </c>
      <c r="L1912">
        <f t="shared" si="88"/>
        <v>-0.78713269911299399</v>
      </c>
    </row>
    <row r="1913" spans="5:12" x14ac:dyDescent="0.3">
      <c r="E1913">
        <v>3743</v>
      </c>
      <c r="F1913">
        <v>1</v>
      </c>
      <c r="G1913">
        <v>24</v>
      </c>
      <c r="H1913">
        <v>2</v>
      </c>
      <c r="I1913">
        <f t="shared" si="89"/>
        <v>-2.2692455409737522E-2</v>
      </c>
      <c r="J1913">
        <f t="shared" si="87"/>
        <v>0.49432712958136177</v>
      </c>
      <c r="K1913">
        <v>0</v>
      </c>
      <c r="L1913">
        <f t="shared" si="88"/>
        <v>-0.68186531991559074</v>
      </c>
    </row>
    <row r="1914" spans="5:12" x14ac:dyDescent="0.3">
      <c r="E1914">
        <v>3744</v>
      </c>
      <c r="F1914">
        <v>1</v>
      </c>
      <c r="G1914">
        <v>20</v>
      </c>
      <c r="H1914">
        <v>3</v>
      </c>
      <c r="I1914">
        <f t="shared" si="89"/>
        <v>0.38088029835925052</v>
      </c>
      <c r="J1914">
        <f t="shared" si="87"/>
        <v>0.59408540263706633</v>
      </c>
      <c r="K1914">
        <v>1</v>
      </c>
      <c r="L1914">
        <f t="shared" si="88"/>
        <v>-0.52073219447091967</v>
      </c>
    </row>
    <row r="1915" spans="5:12" x14ac:dyDescent="0.3">
      <c r="E1915">
        <v>3746</v>
      </c>
      <c r="F1915">
        <v>1</v>
      </c>
      <c r="G1915">
        <v>23</v>
      </c>
      <c r="H1915">
        <v>4</v>
      </c>
      <c r="I1915">
        <f t="shared" si="89"/>
        <v>0.60105396940848921</v>
      </c>
      <c r="J1915">
        <f t="shared" si="87"/>
        <v>0.64589740078187974</v>
      </c>
      <c r="K1915">
        <v>1</v>
      </c>
      <c r="L1915">
        <f t="shared" si="88"/>
        <v>-0.43711461013220687</v>
      </c>
    </row>
    <row r="1916" spans="5:12" x14ac:dyDescent="0.3">
      <c r="E1916">
        <v>3747</v>
      </c>
      <c r="F1916">
        <v>1</v>
      </c>
      <c r="G1916">
        <v>18</v>
      </c>
      <c r="H1916">
        <v>2</v>
      </c>
      <c r="I1916">
        <f t="shared" si="89"/>
        <v>0.13450675835004761</v>
      </c>
      <c r="J1916">
        <f t="shared" si="87"/>
        <v>0.53357608311344762</v>
      </c>
      <c r="K1916">
        <v>1</v>
      </c>
      <c r="L1916">
        <f t="shared" si="88"/>
        <v>-0.6281536071366578</v>
      </c>
    </row>
    <row r="1917" spans="5:12" x14ac:dyDescent="0.3">
      <c r="E1917">
        <v>3749</v>
      </c>
      <c r="F1917">
        <v>1</v>
      </c>
      <c r="G1917">
        <v>25</v>
      </c>
      <c r="H1917">
        <v>4</v>
      </c>
      <c r="I1917">
        <f t="shared" si="89"/>
        <v>0.54865423148856085</v>
      </c>
      <c r="J1917">
        <f t="shared" si="87"/>
        <v>0.63382330610501603</v>
      </c>
      <c r="K1917">
        <v>1</v>
      </c>
      <c r="L1917">
        <f t="shared" si="88"/>
        <v>-0.45598506038337872</v>
      </c>
    </row>
    <row r="1918" spans="5:12" x14ac:dyDescent="0.3">
      <c r="E1918">
        <v>3750</v>
      </c>
      <c r="F1918">
        <v>1</v>
      </c>
      <c r="G1918">
        <v>21</v>
      </c>
      <c r="H1918">
        <v>6</v>
      </c>
      <c r="I1918">
        <f t="shared" si="89"/>
        <v>1.2510002631866803</v>
      </c>
      <c r="J1918">
        <f t="shared" si="87"/>
        <v>0.77747296349224326</v>
      </c>
      <c r="K1918">
        <v>1</v>
      </c>
      <c r="L1918">
        <f t="shared" si="88"/>
        <v>-0.25170640917678205</v>
      </c>
    </row>
    <row r="1919" spans="5:12" x14ac:dyDescent="0.3">
      <c r="E1919">
        <v>3752</v>
      </c>
      <c r="F1919">
        <v>1</v>
      </c>
      <c r="G1919">
        <v>23</v>
      </c>
      <c r="H1919">
        <v>0</v>
      </c>
      <c r="I1919">
        <f t="shared" si="89"/>
        <v>-0.59403914230803589</v>
      </c>
      <c r="J1919">
        <f t="shared" si="87"/>
        <v>0.35570862511542012</v>
      </c>
      <c r="K1919">
        <v>0</v>
      </c>
      <c r="L1919">
        <f t="shared" si="88"/>
        <v>-0.43960420972742387</v>
      </c>
    </row>
    <row r="1920" spans="5:12" x14ac:dyDescent="0.3">
      <c r="E1920">
        <v>3753</v>
      </c>
      <c r="F1920">
        <v>1</v>
      </c>
      <c r="G1920">
        <v>27</v>
      </c>
      <c r="H1920">
        <v>1</v>
      </c>
      <c r="I1920">
        <f t="shared" si="89"/>
        <v>-0.40006534021876144</v>
      </c>
      <c r="J1920">
        <f t="shared" si="87"/>
        <v>0.40129664129909581</v>
      </c>
      <c r="K1920">
        <v>0</v>
      </c>
      <c r="L1920">
        <f t="shared" si="88"/>
        <v>-0.51298903107674843</v>
      </c>
    </row>
    <row r="1921" spans="5:12" x14ac:dyDescent="0.3">
      <c r="E1921">
        <v>3757</v>
      </c>
      <c r="F1921">
        <v>1</v>
      </c>
      <c r="G1921">
        <v>20</v>
      </c>
      <c r="H1921">
        <v>1</v>
      </c>
      <c r="I1921">
        <f t="shared" si="89"/>
        <v>-0.21666625749901208</v>
      </c>
      <c r="J1921">
        <f t="shared" si="87"/>
        <v>0.44604434638113039</v>
      </c>
      <c r="K1921">
        <v>1</v>
      </c>
      <c r="L1921">
        <f t="shared" si="88"/>
        <v>-0.80733690055721585</v>
      </c>
    </row>
    <row r="1922" spans="5:12" x14ac:dyDescent="0.3">
      <c r="E1922">
        <v>3758</v>
      </c>
      <c r="F1922">
        <v>1</v>
      </c>
      <c r="G1922">
        <v>26</v>
      </c>
      <c r="H1922">
        <v>1</v>
      </c>
      <c r="I1922">
        <f t="shared" si="89"/>
        <v>-0.37386547125879716</v>
      </c>
      <c r="J1922">
        <f t="shared" si="87"/>
        <v>0.40760731868938471</v>
      </c>
      <c r="K1922">
        <v>1</v>
      </c>
      <c r="L1922">
        <f t="shared" si="88"/>
        <v>-0.89745102222709061</v>
      </c>
    </row>
    <row r="1923" spans="5:12" x14ac:dyDescent="0.3">
      <c r="E1923">
        <v>3760</v>
      </c>
      <c r="F1923">
        <v>1</v>
      </c>
      <c r="G1923">
        <v>13</v>
      </c>
      <c r="H1923">
        <v>0</v>
      </c>
      <c r="I1923">
        <f t="shared" si="89"/>
        <v>-0.332040452708394</v>
      </c>
      <c r="J1923">
        <f t="shared" si="87"/>
        <v>0.41774423256562115</v>
      </c>
      <c r="K1923">
        <v>1</v>
      </c>
      <c r="L1923">
        <f t="shared" si="88"/>
        <v>-0.87288591754898381</v>
      </c>
    </row>
    <row r="1924" spans="5:12" x14ac:dyDescent="0.3">
      <c r="E1924">
        <v>3762</v>
      </c>
      <c r="F1924">
        <v>1</v>
      </c>
      <c r="G1924">
        <v>25</v>
      </c>
      <c r="H1924">
        <v>1</v>
      </c>
      <c r="I1924">
        <f t="shared" si="89"/>
        <v>-0.34766560229883298</v>
      </c>
      <c r="J1924">
        <f t="shared" si="87"/>
        <v>0.4139486206725157</v>
      </c>
      <c r="K1924">
        <v>0</v>
      </c>
      <c r="L1924">
        <f t="shared" si="88"/>
        <v>-0.53434781521536889</v>
      </c>
    </row>
    <row r="1925" spans="5:12" x14ac:dyDescent="0.3">
      <c r="E1925">
        <v>3763</v>
      </c>
      <c r="F1925">
        <v>1</v>
      </c>
      <c r="G1925">
        <v>20</v>
      </c>
      <c r="H1925">
        <v>6</v>
      </c>
      <c r="I1925">
        <f t="shared" si="89"/>
        <v>1.2772001321466444</v>
      </c>
      <c r="J1925">
        <f t="shared" si="87"/>
        <v>0.78197280007894421</v>
      </c>
      <c r="K1925">
        <v>1</v>
      </c>
      <c r="L1925">
        <f t="shared" si="88"/>
        <v>-0.24593532154949541</v>
      </c>
    </row>
    <row r="1926" spans="5:12" x14ac:dyDescent="0.3">
      <c r="E1926">
        <v>3764</v>
      </c>
      <c r="F1926">
        <v>1</v>
      </c>
      <c r="G1926">
        <v>31</v>
      </c>
      <c r="H1926">
        <v>1</v>
      </c>
      <c r="I1926">
        <f t="shared" si="89"/>
        <v>-0.50486481605861822</v>
      </c>
      <c r="J1926">
        <f t="shared" si="87"/>
        <v>0.37639810189379608</v>
      </c>
      <c r="K1926">
        <v>0</v>
      </c>
      <c r="L1926">
        <f t="shared" si="88"/>
        <v>-0.47224309801513648</v>
      </c>
    </row>
    <row r="1927" spans="5:12" x14ac:dyDescent="0.3">
      <c r="E1927">
        <v>3765</v>
      </c>
      <c r="F1927">
        <v>1</v>
      </c>
      <c r="G1927">
        <v>24</v>
      </c>
      <c r="H1927">
        <v>0</v>
      </c>
      <c r="I1927">
        <f t="shared" si="89"/>
        <v>-0.62023901126800007</v>
      </c>
      <c r="J1927">
        <f t="shared" si="87"/>
        <v>0.34972709399669433</v>
      </c>
      <c r="K1927">
        <v>1</v>
      </c>
      <c r="L1927">
        <f t="shared" si="88"/>
        <v>-1.0506021600853648</v>
      </c>
    </row>
    <row r="1928" spans="5:12" x14ac:dyDescent="0.3">
      <c r="E1928">
        <v>3767</v>
      </c>
      <c r="F1928">
        <v>1</v>
      </c>
      <c r="G1928">
        <v>14</v>
      </c>
      <c r="H1928">
        <v>0</v>
      </c>
      <c r="I1928">
        <f t="shared" si="89"/>
        <v>-0.35824032166835823</v>
      </c>
      <c r="J1928">
        <f t="shared" si="87"/>
        <v>0.41138560108676431</v>
      </c>
      <c r="K1928">
        <v>1</v>
      </c>
      <c r="L1928">
        <f t="shared" si="88"/>
        <v>-0.88822430216488701</v>
      </c>
    </row>
    <row r="1929" spans="5:12" x14ac:dyDescent="0.3">
      <c r="E1929">
        <v>3770</v>
      </c>
      <c r="F1929">
        <v>1</v>
      </c>
      <c r="G1929">
        <v>17</v>
      </c>
      <c r="H1929">
        <v>4</v>
      </c>
      <c r="I1929">
        <f t="shared" si="89"/>
        <v>0.75825318316827439</v>
      </c>
      <c r="J1929">
        <f t="shared" si="87"/>
        <v>0.68097436086289109</v>
      </c>
      <c r="K1929">
        <v>1</v>
      </c>
      <c r="L1929">
        <f t="shared" si="88"/>
        <v>-0.38423062278823134</v>
      </c>
    </row>
    <row r="1930" spans="5:12" x14ac:dyDescent="0.3">
      <c r="E1930">
        <v>3771</v>
      </c>
      <c r="F1930">
        <v>1</v>
      </c>
      <c r="G1930">
        <v>22</v>
      </c>
      <c r="H1930">
        <v>2</v>
      </c>
      <c r="I1930">
        <f t="shared" si="89"/>
        <v>2.9707282510190836E-2</v>
      </c>
      <c r="J1930">
        <f t="shared" si="87"/>
        <v>0.50742627448097111</v>
      </c>
      <c r="K1930">
        <v>1</v>
      </c>
      <c r="L1930">
        <f t="shared" si="88"/>
        <v>-0.67840385057786534</v>
      </c>
    </row>
    <row r="1931" spans="5:12" x14ac:dyDescent="0.3">
      <c r="E1931">
        <v>3772</v>
      </c>
      <c r="F1931">
        <v>1</v>
      </c>
      <c r="G1931">
        <v>27</v>
      </c>
      <c r="H1931">
        <v>3</v>
      </c>
      <c r="I1931">
        <f t="shared" si="89"/>
        <v>0.19748121563950116</v>
      </c>
      <c r="J1931">
        <f t="shared" si="87"/>
        <v>0.54921047850505256</v>
      </c>
      <c r="K1931">
        <v>0</v>
      </c>
      <c r="L1931">
        <f t="shared" si="88"/>
        <v>-0.79675474133035107</v>
      </c>
    </row>
    <row r="1932" spans="5:12" x14ac:dyDescent="0.3">
      <c r="E1932">
        <v>3775</v>
      </c>
      <c r="F1932">
        <v>1</v>
      </c>
      <c r="G1932">
        <v>25</v>
      </c>
      <c r="H1932">
        <v>2</v>
      </c>
      <c r="I1932">
        <f t="shared" si="89"/>
        <v>-4.8892324369701701E-2</v>
      </c>
      <c r="J1932">
        <f t="shared" ref="J1932:J1995" si="90">EXP(I1932)/(1+EXP(I1932))</f>
        <v>0.48777935322390259</v>
      </c>
      <c r="K1932">
        <v>0</v>
      </c>
      <c r="L1932">
        <f t="shared" ref="L1932:L1995" si="91">IF(K1932=1,LN(J1932),LN(1-J1932))</f>
        <v>-0.66899979604066184</v>
      </c>
    </row>
    <row r="1933" spans="5:12" x14ac:dyDescent="0.3">
      <c r="E1933">
        <v>3778</v>
      </c>
      <c r="F1933">
        <v>1</v>
      </c>
      <c r="G1933">
        <v>16</v>
      </c>
      <c r="H1933">
        <v>1</v>
      </c>
      <c r="I1933">
        <f t="shared" ref="I1933:I1996" si="92">$H$5+$H$6*G1933+H1933*$H$7</f>
        <v>-0.11186678165915531</v>
      </c>
      <c r="J1933">
        <f t="shared" si="90"/>
        <v>0.47206243314809021</v>
      </c>
      <c r="K1933">
        <v>0</v>
      </c>
      <c r="L1933">
        <f t="shared" si="91"/>
        <v>-0.63877724686597503</v>
      </c>
    </row>
    <row r="1934" spans="5:12" x14ac:dyDescent="0.3">
      <c r="E1934">
        <v>3781</v>
      </c>
      <c r="F1934">
        <v>1</v>
      </c>
      <c r="G1934">
        <v>17</v>
      </c>
      <c r="H1934">
        <v>3</v>
      </c>
      <c r="I1934">
        <f t="shared" si="92"/>
        <v>0.45947990523914312</v>
      </c>
      <c r="J1934">
        <f t="shared" si="90"/>
        <v>0.61289078795577134</v>
      </c>
      <c r="K1934">
        <v>0</v>
      </c>
      <c r="L1934">
        <f t="shared" si="91"/>
        <v>-0.94904842409908174</v>
      </c>
    </row>
    <row r="1935" spans="5:12" x14ac:dyDescent="0.3">
      <c r="E1935">
        <v>3782</v>
      </c>
      <c r="F1935">
        <v>1</v>
      </c>
      <c r="G1935">
        <v>24</v>
      </c>
      <c r="H1935">
        <v>1</v>
      </c>
      <c r="I1935">
        <f t="shared" si="92"/>
        <v>-0.3214657333388688</v>
      </c>
      <c r="J1935">
        <f t="shared" si="90"/>
        <v>0.42031857899594743</v>
      </c>
      <c r="K1935">
        <v>1</v>
      </c>
      <c r="L1935">
        <f t="shared" si="91"/>
        <v>-0.86674233381778187</v>
      </c>
    </row>
    <row r="1936" spans="5:12" x14ac:dyDescent="0.3">
      <c r="E1936">
        <v>3783</v>
      </c>
      <c r="F1936">
        <v>1</v>
      </c>
      <c r="G1936">
        <v>22</v>
      </c>
      <c r="H1936">
        <v>2</v>
      </c>
      <c r="I1936">
        <f t="shared" si="92"/>
        <v>2.9707282510190836E-2</v>
      </c>
      <c r="J1936">
        <f t="shared" si="90"/>
        <v>0.50742627448097111</v>
      </c>
      <c r="K1936">
        <v>0</v>
      </c>
      <c r="L1936">
        <f t="shared" si="91"/>
        <v>-0.7081111330880564</v>
      </c>
    </row>
    <row r="1937" spans="5:12" x14ac:dyDescent="0.3">
      <c r="E1937">
        <v>3784</v>
      </c>
      <c r="F1937">
        <v>1</v>
      </c>
      <c r="G1937">
        <v>20</v>
      </c>
      <c r="H1937">
        <v>4</v>
      </c>
      <c r="I1937">
        <f t="shared" si="92"/>
        <v>0.67965357628838174</v>
      </c>
      <c r="J1937">
        <f t="shared" si="90"/>
        <v>0.66366137483603294</v>
      </c>
      <c r="K1937">
        <v>1</v>
      </c>
      <c r="L1937">
        <f t="shared" si="91"/>
        <v>-0.40998323724511332</v>
      </c>
    </row>
    <row r="1938" spans="5:12" x14ac:dyDescent="0.3">
      <c r="E1938">
        <v>3785</v>
      </c>
      <c r="F1938">
        <v>1</v>
      </c>
      <c r="G1938">
        <v>32</v>
      </c>
      <c r="H1938">
        <v>3</v>
      </c>
      <c r="I1938">
        <f t="shared" si="92"/>
        <v>6.6481870839680268E-2</v>
      </c>
      <c r="J1938">
        <f t="shared" si="90"/>
        <v>0.51661434876489098</v>
      </c>
      <c r="K1938">
        <v>0</v>
      </c>
      <c r="L1938">
        <f t="shared" si="91"/>
        <v>-0.7269404941588703</v>
      </c>
    </row>
    <row r="1939" spans="5:12" x14ac:dyDescent="0.3">
      <c r="E1939">
        <v>3786</v>
      </c>
      <c r="F1939">
        <v>1</v>
      </c>
      <c r="G1939">
        <v>25</v>
      </c>
      <c r="H1939">
        <v>2</v>
      </c>
      <c r="I1939">
        <f t="shared" si="92"/>
        <v>-4.8892324369701701E-2</v>
      </c>
      <c r="J1939">
        <f t="shared" si="90"/>
        <v>0.48777935322390259</v>
      </c>
      <c r="K1939">
        <v>0</v>
      </c>
      <c r="L1939">
        <f t="shared" si="91"/>
        <v>-0.66899979604066184</v>
      </c>
    </row>
    <row r="1940" spans="5:12" x14ac:dyDescent="0.3">
      <c r="E1940">
        <v>3787</v>
      </c>
      <c r="F1940">
        <v>1</v>
      </c>
      <c r="G1940">
        <v>25</v>
      </c>
      <c r="H1940">
        <v>7</v>
      </c>
      <c r="I1940">
        <f t="shared" si="92"/>
        <v>1.4449740652759546</v>
      </c>
      <c r="J1940">
        <f t="shared" si="90"/>
        <v>0.80922373237176692</v>
      </c>
      <c r="K1940">
        <v>0</v>
      </c>
      <c r="L1940">
        <f t="shared" si="91"/>
        <v>-1.6566539112040466</v>
      </c>
    </row>
    <row r="1941" spans="5:12" x14ac:dyDescent="0.3">
      <c r="E1941">
        <v>3789</v>
      </c>
      <c r="F1941">
        <v>1</v>
      </c>
      <c r="G1941">
        <v>23</v>
      </c>
      <c r="H1941">
        <v>1</v>
      </c>
      <c r="I1941">
        <f t="shared" si="92"/>
        <v>-0.29526586437890462</v>
      </c>
      <c r="J1941">
        <f t="shared" si="90"/>
        <v>0.42671518782677187</v>
      </c>
      <c r="K1941">
        <v>0</v>
      </c>
      <c r="L1941">
        <f t="shared" si="91"/>
        <v>-0.55637263135447868</v>
      </c>
    </row>
    <row r="1942" spans="5:12" x14ac:dyDescent="0.3">
      <c r="E1942">
        <v>3792</v>
      </c>
      <c r="F1942">
        <v>1</v>
      </c>
      <c r="G1942">
        <v>24</v>
      </c>
      <c r="H1942">
        <v>3</v>
      </c>
      <c r="I1942">
        <f t="shared" si="92"/>
        <v>0.27608082251939381</v>
      </c>
      <c r="J1942">
        <f t="shared" si="90"/>
        <v>0.56858512463482958</v>
      </c>
      <c r="K1942">
        <v>1</v>
      </c>
      <c r="L1942">
        <f t="shared" si="91"/>
        <v>-0.56460424149537114</v>
      </c>
    </row>
    <row r="1943" spans="5:12" x14ac:dyDescent="0.3">
      <c r="E1943">
        <v>3793</v>
      </c>
      <c r="F1943">
        <v>1</v>
      </c>
      <c r="G1943">
        <v>24</v>
      </c>
      <c r="H1943">
        <v>5</v>
      </c>
      <c r="I1943">
        <f t="shared" si="92"/>
        <v>0.87362737837765625</v>
      </c>
      <c r="J1943">
        <f t="shared" si="90"/>
        <v>0.7054999190064476</v>
      </c>
      <c r="K1943">
        <v>1</v>
      </c>
      <c r="L1943">
        <f t="shared" si="91"/>
        <v>-0.34884862249232584</v>
      </c>
    </row>
    <row r="1944" spans="5:12" x14ac:dyDescent="0.3">
      <c r="E1944">
        <v>3797</v>
      </c>
      <c r="F1944">
        <v>1</v>
      </c>
      <c r="G1944">
        <v>21</v>
      </c>
      <c r="H1944">
        <v>2</v>
      </c>
      <c r="I1944">
        <f t="shared" si="92"/>
        <v>5.5907151470155014E-2</v>
      </c>
      <c r="J1944">
        <f t="shared" si="90"/>
        <v>0.51397314850654552</v>
      </c>
      <c r="K1944">
        <v>1</v>
      </c>
      <c r="L1944">
        <f t="shared" si="91"/>
        <v>-0.66558425515118091</v>
      </c>
    </row>
    <row r="1945" spans="5:12" x14ac:dyDescent="0.3">
      <c r="E1945">
        <v>3802</v>
      </c>
      <c r="F1945">
        <v>1</v>
      </c>
      <c r="G1945">
        <v>20</v>
      </c>
      <c r="H1945">
        <v>2</v>
      </c>
      <c r="I1945">
        <f t="shared" si="92"/>
        <v>8.2107020430119193E-2</v>
      </c>
      <c r="J1945">
        <f t="shared" si="90"/>
        <v>0.52051523100911756</v>
      </c>
      <c r="K1945">
        <v>0</v>
      </c>
      <c r="L1945">
        <f t="shared" si="91"/>
        <v>-0.73504314952000871</v>
      </c>
    </row>
    <row r="1946" spans="5:12" x14ac:dyDescent="0.3">
      <c r="E1946">
        <v>3804</v>
      </c>
      <c r="F1946">
        <v>1</v>
      </c>
      <c r="G1946">
        <v>26</v>
      </c>
      <c r="H1946">
        <v>3</v>
      </c>
      <c r="I1946">
        <f t="shared" si="92"/>
        <v>0.22368108459946545</v>
      </c>
      <c r="J1946">
        <f t="shared" si="90"/>
        <v>0.55568827585690306</v>
      </c>
      <c r="K1946">
        <v>1</v>
      </c>
      <c r="L1946">
        <f t="shared" si="91"/>
        <v>-0.58754779689092862</v>
      </c>
    </row>
    <row r="1947" spans="5:12" x14ac:dyDescent="0.3">
      <c r="E1947">
        <v>3805</v>
      </c>
      <c r="F1947">
        <v>1</v>
      </c>
      <c r="G1947">
        <v>22</v>
      </c>
      <c r="H1947">
        <v>4</v>
      </c>
      <c r="I1947">
        <f t="shared" si="92"/>
        <v>0.62725383836845339</v>
      </c>
      <c r="J1947">
        <f t="shared" si="90"/>
        <v>0.65186651790725514</v>
      </c>
      <c r="K1947">
        <v>1</v>
      </c>
      <c r="L1947">
        <f t="shared" si="91"/>
        <v>-0.42791546515105666</v>
      </c>
    </row>
    <row r="1948" spans="5:12" x14ac:dyDescent="0.3">
      <c r="E1948">
        <v>3807</v>
      </c>
      <c r="F1948">
        <v>1</v>
      </c>
      <c r="G1948">
        <v>25</v>
      </c>
      <c r="H1948">
        <v>3</v>
      </c>
      <c r="I1948">
        <f t="shared" si="92"/>
        <v>0.24988095355942963</v>
      </c>
      <c r="J1948">
        <f t="shared" si="90"/>
        <v>0.56214719928249246</v>
      </c>
      <c r="K1948">
        <v>0</v>
      </c>
      <c r="L1948">
        <f t="shared" si="91"/>
        <v>-0.82587249651156225</v>
      </c>
    </row>
    <row r="1949" spans="5:12" x14ac:dyDescent="0.3">
      <c r="E1949">
        <v>3810</v>
      </c>
      <c r="F1949">
        <v>1</v>
      </c>
      <c r="G1949">
        <v>21</v>
      </c>
      <c r="H1949">
        <v>3</v>
      </c>
      <c r="I1949">
        <f t="shared" si="92"/>
        <v>0.35468042939928635</v>
      </c>
      <c r="J1949">
        <f t="shared" si="90"/>
        <v>0.58775210883622442</v>
      </c>
      <c r="K1949">
        <v>0</v>
      </c>
      <c r="L1949">
        <f t="shared" si="91"/>
        <v>-0.88613043298601457</v>
      </c>
    </row>
    <row r="1950" spans="5:12" x14ac:dyDescent="0.3">
      <c r="E1950">
        <v>3811</v>
      </c>
      <c r="F1950">
        <v>1</v>
      </c>
      <c r="G1950">
        <v>19</v>
      </c>
      <c r="H1950">
        <v>1</v>
      </c>
      <c r="I1950">
        <f t="shared" si="92"/>
        <v>-0.1904663885390479</v>
      </c>
      <c r="J1950">
        <f t="shared" si="90"/>
        <v>0.45252683326646659</v>
      </c>
      <c r="K1950">
        <v>0</v>
      </c>
      <c r="L1950">
        <f t="shared" si="91"/>
        <v>-0.60244182902489563</v>
      </c>
    </row>
    <row r="1951" spans="5:12" x14ac:dyDescent="0.3">
      <c r="E1951">
        <v>3813</v>
      </c>
      <c r="F1951">
        <v>1</v>
      </c>
      <c r="G1951">
        <v>26</v>
      </c>
      <c r="H1951">
        <v>7</v>
      </c>
      <c r="I1951">
        <f t="shared" si="92"/>
        <v>1.4187741963159903</v>
      </c>
      <c r="J1951">
        <f t="shared" si="90"/>
        <v>0.80514617713488301</v>
      </c>
      <c r="K1951">
        <v>1</v>
      </c>
      <c r="L1951">
        <f t="shared" si="91"/>
        <v>-0.21673143154544686</v>
      </c>
    </row>
    <row r="1952" spans="5:12" x14ac:dyDescent="0.3">
      <c r="E1952">
        <v>3816</v>
      </c>
      <c r="F1952">
        <v>1</v>
      </c>
      <c r="G1952">
        <v>25</v>
      </c>
      <c r="H1952">
        <v>1</v>
      </c>
      <c r="I1952">
        <f t="shared" si="92"/>
        <v>-0.34766560229883298</v>
      </c>
      <c r="J1952">
        <f t="shared" si="90"/>
        <v>0.4139486206725157</v>
      </c>
      <c r="K1952">
        <v>1</v>
      </c>
      <c r="L1952">
        <f t="shared" si="91"/>
        <v>-0.88201341751420181</v>
      </c>
    </row>
    <row r="1953" spans="5:12" x14ac:dyDescent="0.3">
      <c r="E1953">
        <v>3817</v>
      </c>
      <c r="F1953">
        <v>1</v>
      </c>
      <c r="G1953">
        <v>21</v>
      </c>
      <c r="H1953">
        <v>3</v>
      </c>
      <c r="I1953">
        <f t="shared" si="92"/>
        <v>0.35468042939928635</v>
      </c>
      <c r="J1953">
        <f t="shared" si="90"/>
        <v>0.58775210883622442</v>
      </c>
      <c r="K1953">
        <v>0</v>
      </c>
      <c r="L1953">
        <f t="shared" si="91"/>
        <v>-0.88613043298601457</v>
      </c>
    </row>
    <row r="1954" spans="5:12" x14ac:dyDescent="0.3">
      <c r="E1954">
        <v>3819</v>
      </c>
      <c r="F1954">
        <v>1</v>
      </c>
      <c r="G1954">
        <v>27</v>
      </c>
      <c r="H1954">
        <v>5</v>
      </c>
      <c r="I1954">
        <f t="shared" si="92"/>
        <v>0.7950277714977636</v>
      </c>
      <c r="J1954">
        <f t="shared" si="90"/>
        <v>0.68890986980287616</v>
      </c>
      <c r="K1954">
        <v>1</v>
      </c>
      <c r="L1954">
        <f t="shared" si="91"/>
        <v>-0.37264482958348771</v>
      </c>
    </row>
    <row r="1955" spans="5:12" x14ac:dyDescent="0.3">
      <c r="E1955">
        <v>3821</v>
      </c>
      <c r="F1955">
        <v>1</v>
      </c>
      <c r="G1955">
        <v>30</v>
      </c>
      <c r="H1955">
        <v>6</v>
      </c>
      <c r="I1955">
        <f t="shared" si="92"/>
        <v>1.0152014425470024</v>
      </c>
      <c r="J1955">
        <f t="shared" si="90"/>
        <v>0.7340368453503674</v>
      </c>
      <c r="K1955">
        <v>1</v>
      </c>
      <c r="L1955">
        <f t="shared" si="91"/>
        <v>-0.30919605360247648</v>
      </c>
    </row>
    <row r="1956" spans="5:12" x14ac:dyDescent="0.3">
      <c r="E1956">
        <v>3822</v>
      </c>
      <c r="F1956">
        <v>1</v>
      </c>
      <c r="G1956">
        <v>23</v>
      </c>
      <c r="H1956">
        <v>2</v>
      </c>
      <c r="I1956">
        <f t="shared" si="92"/>
        <v>3.5074135502266568E-3</v>
      </c>
      <c r="J1956">
        <f t="shared" si="90"/>
        <v>0.50087685248864056</v>
      </c>
      <c r="K1956">
        <v>0</v>
      </c>
      <c r="L1956">
        <f t="shared" si="91"/>
        <v>-0.69490242507799693</v>
      </c>
    </row>
    <row r="1957" spans="5:12" x14ac:dyDescent="0.3">
      <c r="E1957">
        <v>3823</v>
      </c>
      <c r="F1957">
        <v>1</v>
      </c>
      <c r="G1957">
        <v>21</v>
      </c>
      <c r="H1957">
        <v>4</v>
      </c>
      <c r="I1957">
        <f t="shared" si="92"/>
        <v>0.65345370732841757</v>
      </c>
      <c r="J1957">
        <f t="shared" si="90"/>
        <v>0.65778832514362162</v>
      </c>
      <c r="K1957">
        <v>0</v>
      </c>
      <c r="L1957">
        <f t="shared" si="91"/>
        <v>-1.0723258010505576</v>
      </c>
    </row>
    <row r="1958" spans="5:12" x14ac:dyDescent="0.3">
      <c r="E1958">
        <v>3824</v>
      </c>
      <c r="F1958">
        <v>1</v>
      </c>
      <c r="G1958">
        <v>20</v>
      </c>
      <c r="H1958">
        <v>5</v>
      </c>
      <c r="I1958">
        <f t="shared" si="92"/>
        <v>0.97842685421751296</v>
      </c>
      <c r="J1958">
        <f t="shared" si="90"/>
        <v>0.72679595833457966</v>
      </c>
      <c r="K1958">
        <v>1</v>
      </c>
      <c r="L1958">
        <f t="shared" si="91"/>
        <v>-0.31910950338012373</v>
      </c>
    </row>
    <row r="1959" spans="5:12" x14ac:dyDescent="0.3">
      <c r="E1959">
        <v>3825</v>
      </c>
      <c r="F1959">
        <v>1</v>
      </c>
      <c r="G1959">
        <v>21</v>
      </c>
      <c r="H1959">
        <v>1</v>
      </c>
      <c r="I1959">
        <f t="shared" si="92"/>
        <v>-0.24286612645897626</v>
      </c>
      <c r="J1959">
        <f t="shared" si="90"/>
        <v>0.43958016026795405</v>
      </c>
      <c r="K1959">
        <v>0</v>
      </c>
      <c r="L1959">
        <f t="shared" si="91"/>
        <v>-0.57906906234072852</v>
      </c>
    </row>
    <row r="1960" spans="5:12" x14ac:dyDescent="0.3">
      <c r="E1960">
        <v>3828</v>
      </c>
      <c r="F1960">
        <v>1</v>
      </c>
      <c r="G1960">
        <v>22</v>
      </c>
      <c r="H1960">
        <v>6</v>
      </c>
      <c r="I1960">
        <f t="shared" si="92"/>
        <v>1.224800394226716</v>
      </c>
      <c r="J1960">
        <f t="shared" si="90"/>
        <v>0.77290722617139118</v>
      </c>
      <c r="K1960">
        <v>1</v>
      </c>
      <c r="L1960">
        <f t="shared" si="91"/>
        <v>-0.25759625548697107</v>
      </c>
    </row>
    <row r="1961" spans="5:12" x14ac:dyDescent="0.3">
      <c r="E1961">
        <v>3830</v>
      </c>
      <c r="F1961">
        <v>1</v>
      </c>
      <c r="G1961">
        <v>24</v>
      </c>
      <c r="H1961">
        <v>1</v>
      </c>
      <c r="I1961">
        <f t="shared" si="92"/>
        <v>-0.3214657333388688</v>
      </c>
      <c r="J1961">
        <f t="shared" si="90"/>
        <v>0.42031857899594743</v>
      </c>
      <c r="K1961">
        <v>1</v>
      </c>
      <c r="L1961">
        <f t="shared" si="91"/>
        <v>-0.86674233381778187</v>
      </c>
    </row>
    <row r="1962" spans="5:12" x14ac:dyDescent="0.3">
      <c r="E1962">
        <v>3832</v>
      </c>
      <c r="F1962">
        <v>1</v>
      </c>
      <c r="G1962">
        <v>26</v>
      </c>
      <c r="H1962">
        <v>8</v>
      </c>
      <c r="I1962">
        <f t="shared" si="92"/>
        <v>1.7175474742451218</v>
      </c>
      <c r="J1962">
        <f t="shared" si="90"/>
        <v>0.84781266575619707</v>
      </c>
      <c r="K1962">
        <v>1</v>
      </c>
      <c r="L1962">
        <f t="shared" si="91"/>
        <v>-0.16509558061846275</v>
      </c>
    </row>
    <row r="1963" spans="5:12" x14ac:dyDescent="0.3">
      <c r="E1963">
        <v>3834</v>
      </c>
      <c r="F1963">
        <v>1</v>
      </c>
      <c r="G1963">
        <v>31</v>
      </c>
      <c r="H1963">
        <v>5</v>
      </c>
      <c r="I1963">
        <f t="shared" si="92"/>
        <v>0.69022829565790689</v>
      </c>
      <c r="J1963">
        <f t="shared" si="90"/>
        <v>0.66601771033327051</v>
      </c>
      <c r="K1963">
        <v>1</v>
      </c>
      <c r="L1963">
        <f t="shared" si="91"/>
        <v>-0.40643901670331356</v>
      </c>
    </row>
    <row r="1964" spans="5:12" x14ac:dyDescent="0.3">
      <c r="E1964">
        <v>3837</v>
      </c>
      <c r="F1964">
        <v>1</v>
      </c>
      <c r="G1964">
        <v>17</v>
      </c>
      <c r="H1964">
        <v>4</v>
      </c>
      <c r="I1964">
        <f t="shared" si="92"/>
        <v>0.75825318316827439</v>
      </c>
      <c r="J1964">
        <f t="shared" si="90"/>
        <v>0.68097436086289109</v>
      </c>
      <c r="K1964">
        <v>1</v>
      </c>
      <c r="L1964">
        <f t="shared" si="91"/>
        <v>-0.38423062278823134</v>
      </c>
    </row>
    <row r="1965" spans="5:12" x14ac:dyDescent="0.3">
      <c r="E1965">
        <v>3838</v>
      </c>
      <c r="F1965">
        <v>1</v>
      </c>
      <c r="G1965">
        <v>24</v>
      </c>
      <c r="H1965">
        <v>3</v>
      </c>
      <c r="I1965">
        <f t="shared" si="92"/>
        <v>0.27608082251939381</v>
      </c>
      <c r="J1965">
        <f t="shared" si="90"/>
        <v>0.56858512463482958</v>
      </c>
      <c r="K1965">
        <v>0</v>
      </c>
      <c r="L1965">
        <f t="shared" si="91"/>
        <v>-0.84068506401476517</v>
      </c>
    </row>
    <row r="1966" spans="5:12" x14ac:dyDescent="0.3">
      <c r="E1966">
        <v>3839</v>
      </c>
      <c r="F1966">
        <v>1</v>
      </c>
      <c r="G1966">
        <v>24</v>
      </c>
      <c r="H1966">
        <v>3</v>
      </c>
      <c r="I1966">
        <f t="shared" si="92"/>
        <v>0.27608082251939381</v>
      </c>
      <c r="J1966">
        <f t="shared" si="90"/>
        <v>0.56858512463482958</v>
      </c>
      <c r="K1966">
        <v>0</v>
      </c>
      <c r="L1966">
        <f t="shared" si="91"/>
        <v>-0.84068506401476517</v>
      </c>
    </row>
    <row r="1967" spans="5:12" x14ac:dyDescent="0.3">
      <c r="E1967">
        <v>3842</v>
      </c>
      <c r="F1967">
        <v>1</v>
      </c>
      <c r="G1967">
        <v>23</v>
      </c>
      <c r="H1967">
        <v>3</v>
      </c>
      <c r="I1967">
        <f t="shared" si="92"/>
        <v>0.30228069147935799</v>
      </c>
      <c r="J1967">
        <f t="shared" si="90"/>
        <v>0.57499995591631936</v>
      </c>
      <c r="K1967">
        <v>0</v>
      </c>
      <c r="L1967">
        <f t="shared" si="91"/>
        <v>-0.85566600633141821</v>
      </c>
    </row>
    <row r="1968" spans="5:12" x14ac:dyDescent="0.3">
      <c r="E1968">
        <v>3843</v>
      </c>
      <c r="F1968">
        <v>1</v>
      </c>
      <c r="G1968">
        <v>24</v>
      </c>
      <c r="H1968">
        <v>3</v>
      </c>
      <c r="I1968">
        <f t="shared" si="92"/>
        <v>0.27608082251939381</v>
      </c>
      <c r="J1968">
        <f t="shared" si="90"/>
        <v>0.56858512463482958</v>
      </c>
      <c r="K1968">
        <v>0</v>
      </c>
      <c r="L1968">
        <f t="shared" si="91"/>
        <v>-0.84068506401476517</v>
      </c>
    </row>
    <row r="1969" spans="5:12" x14ac:dyDescent="0.3">
      <c r="E1969">
        <v>3845</v>
      </c>
      <c r="F1969">
        <v>1</v>
      </c>
      <c r="G1969">
        <v>23</v>
      </c>
      <c r="H1969">
        <v>6</v>
      </c>
      <c r="I1969">
        <f t="shared" si="92"/>
        <v>1.1986005252667518</v>
      </c>
      <c r="J1969">
        <f t="shared" si="90"/>
        <v>0.76827573117251236</v>
      </c>
      <c r="K1969">
        <v>0</v>
      </c>
      <c r="L1969">
        <f t="shared" si="91"/>
        <v>-1.4622071105710484</v>
      </c>
    </row>
    <row r="1970" spans="5:12" x14ac:dyDescent="0.3">
      <c r="E1970">
        <v>3847</v>
      </c>
      <c r="F1970">
        <v>1</v>
      </c>
      <c r="G1970">
        <v>22</v>
      </c>
      <c r="H1970">
        <v>2</v>
      </c>
      <c r="I1970">
        <f t="shared" si="92"/>
        <v>2.9707282510190836E-2</v>
      </c>
      <c r="J1970">
        <f t="shared" si="90"/>
        <v>0.50742627448097111</v>
      </c>
      <c r="K1970">
        <v>0</v>
      </c>
      <c r="L1970">
        <f t="shared" si="91"/>
        <v>-0.7081111330880564</v>
      </c>
    </row>
    <row r="1971" spans="5:12" x14ac:dyDescent="0.3">
      <c r="E1971">
        <v>3850</v>
      </c>
      <c r="F1971">
        <v>1</v>
      </c>
      <c r="G1971">
        <v>25</v>
      </c>
      <c r="H1971">
        <v>3</v>
      </c>
      <c r="I1971">
        <f t="shared" si="92"/>
        <v>0.24988095355942963</v>
      </c>
      <c r="J1971">
        <f t="shared" si="90"/>
        <v>0.56214719928249246</v>
      </c>
      <c r="K1971">
        <v>1</v>
      </c>
      <c r="L1971">
        <f t="shared" si="91"/>
        <v>-0.57599154295213262</v>
      </c>
    </row>
    <row r="1972" spans="5:12" x14ac:dyDescent="0.3">
      <c r="E1972">
        <v>3852</v>
      </c>
      <c r="F1972">
        <v>1</v>
      </c>
      <c r="G1972">
        <v>14</v>
      </c>
      <c r="H1972">
        <v>7</v>
      </c>
      <c r="I1972">
        <f t="shared" si="92"/>
        <v>1.7331726238355605</v>
      </c>
      <c r="J1972">
        <f t="shared" si="90"/>
        <v>0.84981778390890861</v>
      </c>
      <c r="K1972">
        <v>1</v>
      </c>
      <c r="L1972">
        <f t="shared" si="91"/>
        <v>-0.16273332435058124</v>
      </c>
    </row>
    <row r="1973" spans="5:12" x14ac:dyDescent="0.3">
      <c r="E1973">
        <v>3853</v>
      </c>
      <c r="F1973">
        <v>1</v>
      </c>
      <c r="G1973">
        <v>28</v>
      </c>
      <c r="H1973">
        <v>0</v>
      </c>
      <c r="I1973">
        <f t="shared" si="92"/>
        <v>-0.7250384871078569</v>
      </c>
      <c r="J1973">
        <f t="shared" si="90"/>
        <v>0.3262844401410892</v>
      </c>
      <c r="K1973">
        <v>1</v>
      </c>
      <c r="L1973">
        <f t="shared" si="91"/>
        <v>-1.1199857622658358</v>
      </c>
    </row>
    <row r="1974" spans="5:12" x14ac:dyDescent="0.3">
      <c r="E1974">
        <v>3854</v>
      </c>
      <c r="F1974">
        <v>1</v>
      </c>
      <c r="G1974">
        <v>23</v>
      </c>
      <c r="H1974">
        <v>1</v>
      </c>
      <c r="I1974">
        <f t="shared" si="92"/>
        <v>-0.29526586437890462</v>
      </c>
      <c r="J1974">
        <f t="shared" si="90"/>
        <v>0.42671518782677187</v>
      </c>
      <c r="K1974">
        <v>1</v>
      </c>
      <c r="L1974">
        <f t="shared" si="91"/>
        <v>-0.85163849573338335</v>
      </c>
    </row>
    <row r="1975" spans="5:12" x14ac:dyDescent="0.3">
      <c r="E1975">
        <v>3857</v>
      </c>
      <c r="F1975">
        <v>1</v>
      </c>
      <c r="G1975">
        <v>27</v>
      </c>
      <c r="H1975">
        <v>4</v>
      </c>
      <c r="I1975">
        <f t="shared" si="92"/>
        <v>0.49625449356863238</v>
      </c>
      <c r="J1975">
        <f t="shared" si="90"/>
        <v>0.62157872040419915</v>
      </c>
      <c r="K1975">
        <v>1</v>
      </c>
      <c r="L1975">
        <f t="shared" si="91"/>
        <v>-0.47549271409866006</v>
      </c>
    </row>
    <row r="1976" spans="5:12" x14ac:dyDescent="0.3">
      <c r="E1976">
        <v>3858</v>
      </c>
      <c r="F1976">
        <v>1</v>
      </c>
      <c r="G1976">
        <v>21</v>
      </c>
      <c r="H1976">
        <v>4</v>
      </c>
      <c r="I1976">
        <f t="shared" si="92"/>
        <v>0.65345370732841757</v>
      </c>
      <c r="J1976">
        <f t="shared" si="90"/>
        <v>0.65778832514362162</v>
      </c>
      <c r="K1976">
        <v>1</v>
      </c>
      <c r="L1976">
        <f t="shared" si="91"/>
        <v>-0.41887209372213979</v>
      </c>
    </row>
    <row r="1977" spans="5:12" x14ac:dyDescent="0.3">
      <c r="E1977">
        <v>3865</v>
      </c>
      <c r="F1977">
        <v>1</v>
      </c>
      <c r="G1977">
        <v>26</v>
      </c>
      <c r="H1977">
        <v>2</v>
      </c>
      <c r="I1977">
        <f t="shared" si="92"/>
        <v>-7.5092193329665879E-2</v>
      </c>
      <c r="J1977">
        <f t="shared" si="90"/>
        <v>0.48123576821018749</v>
      </c>
      <c r="K1977">
        <v>0</v>
      </c>
      <c r="L1977">
        <f t="shared" si="91"/>
        <v>-0.65630577303801352</v>
      </c>
    </row>
    <row r="1978" spans="5:12" x14ac:dyDescent="0.3">
      <c r="E1978">
        <v>3867</v>
      </c>
      <c r="F1978">
        <v>1</v>
      </c>
      <c r="G1978">
        <v>29</v>
      </c>
      <c r="H1978">
        <v>0</v>
      </c>
      <c r="I1978">
        <f t="shared" si="92"/>
        <v>-0.75123835606782108</v>
      </c>
      <c r="J1978">
        <f t="shared" si="90"/>
        <v>0.32055152913024926</v>
      </c>
      <c r="K1978">
        <v>0</v>
      </c>
      <c r="L1978">
        <f t="shared" si="91"/>
        <v>-0.38647388215940848</v>
      </c>
    </row>
    <row r="1979" spans="5:12" x14ac:dyDescent="0.3">
      <c r="E1979">
        <v>3872</v>
      </c>
      <c r="F1979">
        <v>1</v>
      </c>
      <c r="G1979">
        <v>23</v>
      </c>
      <c r="H1979">
        <v>4</v>
      </c>
      <c r="I1979">
        <f t="shared" si="92"/>
        <v>0.60105396940848921</v>
      </c>
      <c r="J1979">
        <f t="shared" si="90"/>
        <v>0.64589740078187974</v>
      </c>
      <c r="K1979">
        <v>1</v>
      </c>
      <c r="L1979">
        <f t="shared" si="91"/>
        <v>-0.43711461013220687</v>
      </c>
    </row>
    <row r="1980" spans="5:12" x14ac:dyDescent="0.3">
      <c r="E1980">
        <v>3874</v>
      </c>
      <c r="F1980">
        <v>1</v>
      </c>
      <c r="G1980">
        <v>23</v>
      </c>
      <c r="H1980">
        <v>4</v>
      </c>
      <c r="I1980">
        <f t="shared" si="92"/>
        <v>0.60105396940848921</v>
      </c>
      <c r="J1980">
        <f t="shared" si="90"/>
        <v>0.64589740078187974</v>
      </c>
      <c r="K1980">
        <v>1</v>
      </c>
      <c r="L1980">
        <f t="shared" si="91"/>
        <v>-0.43711461013220687</v>
      </c>
    </row>
    <row r="1981" spans="5:12" x14ac:dyDescent="0.3">
      <c r="E1981">
        <v>3876</v>
      </c>
      <c r="F1981">
        <v>1</v>
      </c>
      <c r="G1981">
        <v>29</v>
      </c>
      <c r="H1981">
        <v>1</v>
      </c>
      <c r="I1981">
        <f t="shared" si="92"/>
        <v>-0.4524650781386898</v>
      </c>
      <c r="J1981">
        <f t="shared" si="90"/>
        <v>0.3887748317375494</v>
      </c>
      <c r="K1981">
        <v>0</v>
      </c>
      <c r="L1981">
        <f t="shared" si="91"/>
        <v>-0.49228986353776172</v>
      </c>
    </row>
    <row r="1982" spans="5:12" x14ac:dyDescent="0.3">
      <c r="E1982">
        <v>3877</v>
      </c>
      <c r="F1982">
        <v>1</v>
      </c>
      <c r="G1982">
        <v>21</v>
      </c>
      <c r="H1982">
        <v>3</v>
      </c>
      <c r="I1982">
        <f t="shared" si="92"/>
        <v>0.35468042939928635</v>
      </c>
      <c r="J1982">
        <f t="shared" si="90"/>
        <v>0.58775210883622442</v>
      </c>
      <c r="K1982">
        <v>0</v>
      </c>
      <c r="L1982">
        <f t="shared" si="91"/>
        <v>-0.88613043298601457</v>
      </c>
    </row>
    <row r="1983" spans="5:12" x14ac:dyDescent="0.3">
      <c r="E1983">
        <v>3880</v>
      </c>
      <c r="F1983">
        <v>1</v>
      </c>
      <c r="G1983">
        <v>20</v>
      </c>
      <c r="H1983">
        <v>4</v>
      </c>
      <c r="I1983">
        <f t="shared" si="92"/>
        <v>0.67965357628838174</v>
      </c>
      <c r="J1983">
        <f t="shared" si="90"/>
        <v>0.66366137483603294</v>
      </c>
      <c r="K1983">
        <v>1</v>
      </c>
      <c r="L1983">
        <f t="shared" si="91"/>
        <v>-0.40998323724511332</v>
      </c>
    </row>
    <row r="1984" spans="5:12" x14ac:dyDescent="0.3">
      <c r="E1984">
        <v>3881</v>
      </c>
      <c r="F1984">
        <v>1</v>
      </c>
      <c r="G1984">
        <v>22</v>
      </c>
      <c r="H1984">
        <v>4</v>
      </c>
      <c r="I1984">
        <f t="shared" si="92"/>
        <v>0.62725383836845339</v>
      </c>
      <c r="J1984">
        <f t="shared" si="90"/>
        <v>0.65186651790725514</v>
      </c>
      <c r="K1984">
        <v>0</v>
      </c>
      <c r="L1984">
        <f t="shared" si="91"/>
        <v>-1.0551693035195095</v>
      </c>
    </row>
    <row r="1985" spans="5:12" x14ac:dyDescent="0.3">
      <c r="E1985">
        <v>3886</v>
      </c>
      <c r="F1985">
        <v>1</v>
      </c>
      <c r="G1985">
        <v>21</v>
      </c>
      <c r="H1985">
        <v>6</v>
      </c>
      <c r="I1985">
        <f t="shared" si="92"/>
        <v>1.2510002631866803</v>
      </c>
      <c r="J1985">
        <f t="shared" si="90"/>
        <v>0.77747296349224326</v>
      </c>
      <c r="K1985">
        <v>0</v>
      </c>
      <c r="L1985">
        <f t="shared" si="91"/>
        <v>-1.5027066723634628</v>
      </c>
    </row>
    <row r="1986" spans="5:12" x14ac:dyDescent="0.3">
      <c r="E1986">
        <v>3888</v>
      </c>
      <c r="F1986">
        <v>1</v>
      </c>
      <c r="G1986">
        <v>28</v>
      </c>
      <c r="H1986">
        <v>2</v>
      </c>
      <c r="I1986">
        <f t="shared" si="92"/>
        <v>-0.12749193124959435</v>
      </c>
      <c r="J1986">
        <f t="shared" si="90"/>
        <v>0.46817011959607702</v>
      </c>
      <c r="K1986">
        <v>1</v>
      </c>
      <c r="L1986">
        <f t="shared" si="91"/>
        <v>-0.75892354570542797</v>
      </c>
    </row>
    <row r="1987" spans="5:12" x14ac:dyDescent="0.3">
      <c r="E1987">
        <v>3889</v>
      </c>
      <c r="F1987">
        <v>1</v>
      </c>
      <c r="G1987">
        <v>21</v>
      </c>
      <c r="H1987">
        <v>4</v>
      </c>
      <c r="I1987">
        <f t="shared" si="92"/>
        <v>0.65345370732841757</v>
      </c>
      <c r="J1987">
        <f t="shared" si="90"/>
        <v>0.65778832514362162</v>
      </c>
      <c r="K1987">
        <v>1</v>
      </c>
      <c r="L1987">
        <f t="shared" si="91"/>
        <v>-0.41887209372213979</v>
      </c>
    </row>
    <row r="1988" spans="5:12" x14ac:dyDescent="0.3">
      <c r="E1988">
        <v>3890</v>
      </c>
      <c r="F1988">
        <v>1</v>
      </c>
      <c r="G1988">
        <v>26</v>
      </c>
      <c r="H1988">
        <v>3</v>
      </c>
      <c r="I1988">
        <f t="shared" si="92"/>
        <v>0.22368108459946545</v>
      </c>
      <c r="J1988">
        <f t="shared" si="90"/>
        <v>0.55568827585690306</v>
      </c>
      <c r="K1988">
        <v>1</v>
      </c>
      <c r="L1988">
        <f t="shared" si="91"/>
        <v>-0.58754779689092862</v>
      </c>
    </row>
    <row r="1989" spans="5:12" x14ac:dyDescent="0.3">
      <c r="E1989">
        <v>3895</v>
      </c>
      <c r="F1989">
        <v>1</v>
      </c>
      <c r="G1989">
        <v>19</v>
      </c>
      <c r="H1989">
        <v>2</v>
      </c>
      <c r="I1989">
        <f t="shared" si="92"/>
        <v>0.10830688939008337</v>
      </c>
      <c r="J1989">
        <f t="shared" si="90"/>
        <v>0.52705028500041673</v>
      </c>
      <c r="K1989">
        <v>1</v>
      </c>
      <c r="L1989">
        <f t="shared" si="91"/>
        <v>-0.64045931753463459</v>
      </c>
    </row>
    <row r="1990" spans="5:12" x14ac:dyDescent="0.3">
      <c r="E1990">
        <v>3897</v>
      </c>
      <c r="F1990">
        <v>1</v>
      </c>
      <c r="G1990">
        <v>22</v>
      </c>
      <c r="H1990">
        <v>2</v>
      </c>
      <c r="I1990">
        <f t="shared" si="92"/>
        <v>2.9707282510190836E-2</v>
      </c>
      <c r="J1990">
        <f t="shared" si="90"/>
        <v>0.50742627448097111</v>
      </c>
      <c r="K1990">
        <v>1</v>
      </c>
      <c r="L1990">
        <f t="shared" si="91"/>
        <v>-0.67840385057786534</v>
      </c>
    </row>
    <row r="1991" spans="5:12" x14ac:dyDescent="0.3">
      <c r="E1991">
        <v>3898</v>
      </c>
      <c r="F1991">
        <v>1</v>
      </c>
      <c r="G1991">
        <v>29</v>
      </c>
      <c r="H1991">
        <v>3</v>
      </c>
      <c r="I1991">
        <f t="shared" si="92"/>
        <v>0.1450814777195728</v>
      </c>
      <c r="J1991">
        <f t="shared" si="90"/>
        <v>0.53620688290918372</v>
      </c>
      <c r="K1991">
        <v>1</v>
      </c>
      <c r="L1991">
        <f t="shared" si="91"/>
        <v>-0.62323521680391103</v>
      </c>
    </row>
    <row r="1992" spans="5:12" x14ac:dyDescent="0.3">
      <c r="E1992">
        <v>3901</v>
      </c>
      <c r="F1992">
        <v>1</v>
      </c>
      <c r="G1992">
        <v>16</v>
      </c>
      <c r="H1992">
        <v>6</v>
      </c>
      <c r="I1992">
        <f t="shared" si="92"/>
        <v>1.3819996079865011</v>
      </c>
      <c r="J1992">
        <f t="shared" si="90"/>
        <v>0.79931195405999877</v>
      </c>
      <c r="K1992">
        <v>1</v>
      </c>
      <c r="L1992">
        <f t="shared" si="91"/>
        <v>-0.22400397880079645</v>
      </c>
    </row>
    <row r="1993" spans="5:12" x14ac:dyDescent="0.3">
      <c r="E1993">
        <v>3902</v>
      </c>
      <c r="F1993">
        <v>1</v>
      </c>
      <c r="G1993">
        <v>24</v>
      </c>
      <c r="H1993">
        <v>1</v>
      </c>
      <c r="I1993">
        <f t="shared" si="92"/>
        <v>-0.3214657333388688</v>
      </c>
      <c r="J1993">
        <f t="shared" si="90"/>
        <v>0.42031857899594743</v>
      </c>
      <c r="K1993">
        <v>0</v>
      </c>
      <c r="L1993">
        <f t="shared" si="91"/>
        <v>-0.54527660047891302</v>
      </c>
    </row>
    <row r="1994" spans="5:12" x14ac:dyDescent="0.3">
      <c r="E1994">
        <v>3906</v>
      </c>
      <c r="F1994">
        <v>1</v>
      </c>
      <c r="G1994">
        <v>26</v>
      </c>
      <c r="H1994">
        <v>5</v>
      </c>
      <c r="I1994">
        <f t="shared" si="92"/>
        <v>0.82122764045772789</v>
      </c>
      <c r="J1994">
        <f t="shared" si="90"/>
        <v>0.69449687194588039</v>
      </c>
      <c r="K1994">
        <v>0</v>
      </c>
      <c r="L1994">
        <f t="shared" si="91"/>
        <v>-1.1857952612932188</v>
      </c>
    </row>
    <row r="1995" spans="5:12" x14ac:dyDescent="0.3">
      <c r="E1995">
        <v>3911</v>
      </c>
      <c r="F1995">
        <v>1</v>
      </c>
      <c r="G1995">
        <v>26</v>
      </c>
      <c r="H1995">
        <v>6</v>
      </c>
      <c r="I1995">
        <f t="shared" si="92"/>
        <v>1.1200009183868593</v>
      </c>
      <c r="J1995">
        <f t="shared" si="90"/>
        <v>0.75398888680024079</v>
      </c>
      <c r="K1995">
        <v>1</v>
      </c>
      <c r="L1995">
        <f t="shared" si="91"/>
        <v>-0.28237765007452409</v>
      </c>
    </row>
    <row r="1996" spans="5:12" x14ac:dyDescent="0.3">
      <c r="E1996">
        <v>3914</v>
      </c>
      <c r="F1996">
        <v>1</v>
      </c>
      <c r="G1996">
        <v>30</v>
      </c>
      <c r="H1996">
        <v>4</v>
      </c>
      <c r="I1996">
        <f t="shared" si="92"/>
        <v>0.41765488668873985</v>
      </c>
      <c r="J1996">
        <f t="shared" ref="J1996:J2059" si="93">EXP(I1996)/(1+EXP(I1996))</f>
        <v>0.60292194888722883</v>
      </c>
      <c r="K1996">
        <v>0</v>
      </c>
      <c r="L1996">
        <f t="shared" ref="L1996:L2059" si="94">IF(K1996=1,LN(J1996),LN(1-J1996))</f>
        <v>-0.92362241531947431</v>
      </c>
    </row>
    <row r="1997" spans="5:12" x14ac:dyDescent="0.3">
      <c r="E1997">
        <v>3916</v>
      </c>
      <c r="F1997">
        <v>1</v>
      </c>
      <c r="G1997">
        <v>26</v>
      </c>
      <c r="H1997">
        <v>3</v>
      </c>
      <c r="I1997">
        <f t="shared" ref="I1997:I2060" si="95">$H$5+$H$6*G1997+H1997*$H$7</f>
        <v>0.22368108459946545</v>
      </c>
      <c r="J1997">
        <f t="shared" si="93"/>
        <v>0.55568827585690306</v>
      </c>
      <c r="K1997">
        <v>1</v>
      </c>
      <c r="L1997">
        <f t="shared" si="94"/>
        <v>-0.58754779689092862</v>
      </c>
    </row>
    <row r="1998" spans="5:12" x14ac:dyDescent="0.3">
      <c r="E1998">
        <v>3917</v>
      </c>
      <c r="F1998">
        <v>1</v>
      </c>
      <c r="G1998">
        <v>25</v>
      </c>
      <c r="H1998">
        <v>1</v>
      </c>
      <c r="I1998">
        <f t="shared" si="95"/>
        <v>-0.34766560229883298</v>
      </c>
      <c r="J1998">
        <f t="shared" si="93"/>
        <v>0.4139486206725157</v>
      </c>
      <c r="K1998">
        <v>0</v>
      </c>
      <c r="L1998">
        <f t="shared" si="94"/>
        <v>-0.53434781521536889</v>
      </c>
    </row>
    <row r="1999" spans="5:12" x14ac:dyDescent="0.3">
      <c r="E1999">
        <v>3918</v>
      </c>
      <c r="F1999">
        <v>1</v>
      </c>
      <c r="G1999">
        <v>27</v>
      </c>
      <c r="H1999">
        <v>7</v>
      </c>
      <c r="I1999">
        <f t="shared" si="95"/>
        <v>1.392574327356026</v>
      </c>
      <c r="J1999">
        <f t="shared" si="93"/>
        <v>0.80100290184483181</v>
      </c>
      <c r="K1999">
        <v>1</v>
      </c>
      <c r="L1999">
        <f t="shared" si="94"/>
        <v>-0.22189070914277229</v>
      </c>
    </row>
    <row r="2000" spans="5:12" x14ac:dyDescent="0.3">
      <c r="E2000">
        <v>3920</v>
      </c>
      <c r="F2000">
        <v>1</v>
      </c>
      <c r="G2000">
        <v>23</v>
      </c>
      <c r="H2000">
        <v>4</v>
      </c>
      <c r="I2000">
        <f t="shared" si="95"/>
        <v>0.60105396940848921</v>
      </c>
      <c r="J2000">
        <f t="shared" si="93"/>
        <v>0.64589740078187974</v>
      </c>
      <c r="K2000">
        <v>1</v>
      </c>
      <c r="L2000">
        <f t="shared" si="94"/>
        <v>-0.43711461013220687</v>
      </c>
    </row>
    <row r="2001" spans="5:12" x14ac:dyDescent="0.3">
      <c r="E2001">
        <v>3925</v>
      </c>
      <c r="F2001">
        <v>1</v>
      </c>
      <c r="G2001">
        <v>17</v>
      </c>
      <c r="H2001">
        <v>3</v>
      </c>
      <c r="I2001">
        <f t="shared" si="95"/>
        <v>0.45947990523914312</v>
      </c>
      <c r="J2001">
        <f t="shared" si="93"/>
        <v>0.61289078795577134</v>
      </c>
      <c r="K2001">
        <v>1</v>
      </c>
      <c r="L2001">
        <f t="shared" si="94"/>
        <v>-0.48956851885993874</v>
      </c>
    </row>
    <row r="2002" spans="5:12" x14ac:dyDescent="0.3">
      <c r="E2002">
        <v>3929</v>
      </c>
      <c r="F2002">
        <v>1</v>
      </c>
      <c r="G2002">
        <v>21</v>
      </c>
      <c r="H2002">
        <v>1</v>
      </c>
      <c r="I2002">
        <f t="shared" si="95"/>
        <v>-0.24286612645897626</v>
      </c>
      <c r="J2002">
        <f t="shared" si="93"/>
        <v>0.43958016026795405</v>
      </c>
      <c r="K2002">
        <v>1</v>
      </c>
      <c r="L2002">
        <f t="shared" si="94"/>
        <v>-0.82193518879970473</v>
      </c>
    </row>
    <row r="2003" spans="5:12" x14ac:dyDescent="0.3">
      <c r="E2003">
        <v>3932</v>
      </c>
      <c r="F2003">
        <v>1</v>
      </c>
      <c r="G2003">
        <v>27</v>
      </c>
      <c r="H2003">
        <v>3</v>
      </c>
      <c r="I2003">
        <f t="shared" si="95"/>
        <v>0.19748121563950116</v>
      </c>
      <c r="J2003">
        <f t="shared" si="93"/>
        <v>0.54921047850505256</v>
      </c>
      <c r="K2003">
        <v>1</v>
      </c>
      <c r="L2003">
        <f t="shared" si="94"/>
        <v>-0.59927352569085002</v>
      </c>
    </row>
    <row r="2004" spans="5:12" x14ac:dyDescent="0.3">
      <c r="E2004">
        <v>3934</v>
      </c>
      <c r="F2004">
        <v>1</v>
      </c>
      <c r="G2004">
        <v>25</v>
      </c>
      <c r="H2004">
        <v>2</v>
      </c>
      <c r="I2004">
        <f t="shared" si="95"/>
        <v>-4.8892324369701701E-2</v>
      </c>
      <c r="J2004">
        <f t="shared" si="93"/>
        <v>0.48777935322390259</v>
      </c>
      <c r="K2004">
        <v>1</v>
      </c>
      <c r="L2004">
        <f t="shared" si="94"/>
        <v>-0.71789212041036365</v>
      </c>
    </row>
    <row r="2005" spans="5:12" x14ac:dyDescent="0.3">
      <c r="E2005">
        <v>3935</v>
      </c>
      <c r="F2005">
        <v>1</v>
      </c>
      <c r="G2005">
        <v>27</v>
      </c>
      <c r="H2005">
        <v>3</v>
      </c>
      <c r="I2005">
        <f t="shared" si="95"/>
        <v>0.19748121563950116</v>
      </c>
      <c r="J2005">
        <f t="shared" si="93"/>
        <v>0.54921047850505256</v>
      </c>
      <c r="K2005">
        <v>0</v>
      </c>
      <c r="L2005">
        <f t="shared" si="94"/>
        <v>-0.79675474133035107</v>
      </c>
    </row>
    <row r="2006" spans="5:12" x14ac:dyDescent="0.3">
      <c r="E2006">
        <v>3937</v>
      </c>
      <c r="F2006">
        <v>1</v>
      </c>
      <c r="G2006">
        <v>28</v>
      </c>
      <c r="H2006">
        <v>0</v>
      </c>
      <c r="I2006">
        <f t="shared" si="95"/>
        <v>-0.7250384871078569</v>
      </c>
      <c r="J2006">
        <f t="shared" si="93"/>
        <v>0.3262844401410892</v>
      </c>
      <c r="K2006">
        <v>0</v>
      </c>
      <c r="L2006">
        <f t="shared" si="94"/>
        <v>-0.39494727515797889</v>
      </c>
    </row>
    <row r="2007" spans="5:12" x14ac:dyDescent="0.3">
      <c r="E2007">
        <v>3939</v>
      </c>
      <c r="F2007">
        <v>1</v>
      </c>
      <c r="G2007">
        <v>24</v>
      </c>
      <c r="H2007">
        <v>2</v>
      </c>
      <c r="I2007">
        <f t="shared" si="95"/>
        <v>-2.2692455409737522E-2</v>
      </c>
      <c r="J2007">
        <f t="shared" si="93"/>
        <v>0.49432712958136177</v>
      </c>
      <c r="K2007">
        <v>0</v>
      </c>
      <c r="L2007">
        <f t="shared" si="94"/>
        <v>-0.68186531991559074</v>
      </c>
    </row>
    <row r="2008" spans="5:12" x14ac:dyDescent="0.3">
      <c r="E2008">
        <v>3940</v>
      </c>
      <c r="F2008">
        <v>1</v>
      </c>
      <c r="G2008">
        <v>23</v>
      </c>
      <c r="H2008">
        <v>5</v>
      </c>
      <c r="I2008">
        <f t="shared" si="95"/>
        <v>0.89982724733762043</v>
      </c>
      <c r="J2008">
        <f t="shared" si="93"/>
        <v>0.71091400060611132</v>
      </c>
      <c r="K2008">
        <v>1</v>
      </c>
      <c r="L2008">
        <f t="shared" si="94"/>
        <v>-0.34120381204156847</v>
      </c>
    </row>
    <row r="2009" spans="5:12" x14ac:dyDescent="0.3">
      <c r="E2009">
        <v>3942</v>
      </c>
      <c r="F2009">
        <v>1</v>
      </c>
      <c r="G2009">
        <v>21</v>
      </c>
      <c r="H2009">
        <v>5</v>
      </c>
      <c r="I2009">
        <f t="shared" si="95"/>
        <v>0.95222698525754879</v>
      </c>
      <c r="J2009">
        <f t="shared" si="93"/>
        <v>0.72156282213382228</v>
      </c>
      <c r="K2009">
        <v>1</v>
      </c>
      <c r="L2009">
        <f t="shared" si="94"/>
        <v>-0.3263358329941709</v>
      </c>
    </row>
    <row r="2010" spans="5:12" x14ac:dyDescent="0.3">
      <c r="E2010">
        <v>3943</v>
      </c>
      <c r="F2010">
        <v>1</v>
      </c>
      <c r="G2010">
        <v>21</v>
      </c>
      <c r="H2010">
        <v>1</v>
      </c>
      <c r="I2010">
        <f t="shared" si="95"/>
        <v>-0.24286612645897626</v>
      </c>
      <c r="J2010">
        <f t="shared" si="93"/>
        <v>0.43958016026795405</v>
      </c>
      <c r="K2010">
        <v>1</v>
      </c>
      <c r="L2010">
        <f t="shared" si="94"/>
        <v>-0.82193518879970473</v>
      </c>
    </row>
    <row r="2011" spans="5:12" x14ac:dyDescent="0.3">
      <c r="E2011">
        <v>3945</v>
      </c>
      <c r="F2011">
        <v>1</v>
      </c>
      <c r="G2011">
        <v>23</v>
      </c>
      <c r="H2011">
        <v>3</v>
      </c>
      <c r="I2011">
        <f t="shared" si="95"/>
        <v>0.30228069147935799</v>
      </c>
      <c r="J2011">
        <f t="shared" si="93"/>
        <v>0.57499995591631936</v>
      </c>
      <c r="K2011">
        <v>1</v>
      </c>
      <c r="L2011">
        <f t="shared" si="94"/>
        <v>-0.55338531485206022</v>
      </c>
    </row>
    <row r="2012" spans="5:12" x14ac:dyDescent="0.3">
      <c r="E2012">
        <v>3950</v>
      </c>
      <c r="F2012">
        <v>1</v>
      </c>
      <c r="G2012">
        <v>23</v>
      </c>
      <c r="H2012">
        <v>3</v>
      </c>
      <c r="I2012">
        <f t="shared" si="95"/>
        <v>0.30228069147935799</v>
      </c>
      <c r="J2012">
        <f t="shared" si="93"/>
        <v>0.57499995591631936</v>
      </c>
      <c r="K2012">
        <v>1</v>
      </c>
      <c r="L2012">
        <f t="shared" si="94"/>
        <v>-0.55338531485206022</v>
      </c>
    </row>
    <row r="2013" spans="5:12" x14ac:dyDescent="0.3">
      <c r="E2013">
        <v>3951</v>
      </c>
      <c r="F2013">
        <v>1</v>
      </c>
      <c r="G2013">
        <v>29</v>
      </c>
      <c r="H2013">
        <v>6</v>
      </c>
      <c r="I2013">
        <f t="shared" si="95"/>
        <v>1.0414013115069667</v>
      </c>
      <c r="J2013">
        <f t="shared" si="93"/>
        <v>0.73912029957249104</v>
      </c>
      <c r="K2013">
        <v>0</v>
      </c>
      <c r="L2013">
        <f t="shared" si="94"/>
        <v>-1.3436958958170158</v>
      </c>
    </row>
    <row r="2014" spans="5:12" x14ac:dyDescent="0.3">
      <c r="E2014">
        <v>3952</v>
      </c>
      <c r="F2014">
        <v>1</v>
      </c>
      <c r="G2014">
        <v>20</v>
      </c>
      <c r="H2014">
        <v>5</v>
      </c>
      <c r="I2014">
        <f t="shared" si="95"/>
        <v>0.97842685421751296</v>
      </c>
      <c r="J2014">
        <f t="shared" si="93"/>
        <v>0.72679595833457966</v>
      </c>
      <c r="K2014">
        <v>0</v>
      </c>
      <c r="L2014">
        <f t="shared" si="94"/>
        <v>-1.2975363575976366</v>
      </c>
    </row>
    <row r="2015" spans="5:12" x14ac:dyDescent="0.3">
      <c r="E2015">
        <v>3953</v>
      </c>
      <c r="F2015">
        <v>1</v>
      </c>
      <c r="G2015">
        <v>24</v>
      </c>
      <c r="H2015">
        <v>4</v>
      </c>
      <c r="I2015">
        <f t="shared" si="95"/>
        <v>0.57485410044852503</v>
      </c>
      <c r="J2015">
        <f t="shared" si="93"/>
        <v>0.63988247736825998</v>
      </c>
      <c r="K2015">
        <v>1</v>
      </c>
      <c r="L2015">
        <f t="shared" si="94"/>
        <v>-0.44647074860240293</v>
      </c>
    </row>
    <row r="2016" spans="5:12" x14ac:dyDescent="0.3">
      <c r="E2016">
        <v>3955</v>
      </c>
      <c r="F2016">
        <v>1</v>
      </c>
      <c r="G2016">
        <v>19</v>
      </c>
      <c r="H2016">
        <v>4</v>
      </c>
      <c r="I2016">
        <f t="shared" si="95"/>
        <v>0.70585344524834592</v>
      </c>
      <c r="J2016">
        <f t="shared" si="93"/>
        <v>0.66948427625138118</v>
      </c>
      <c r="K2016">
        <v>1</v>
      </c>
      <c r="L2016">
        <f t="shared" si="94"/>
        <v>-0.40124759993494896</v>
      </c>
    </row>
    <row r="2017" spans="5:12" x14ac:dyDescent="0.3">
      <c r="E2017">
        <v>3956</v>
      </c>
      <c r="F2017">
        <v>1</v>
      </c>
      <c r="G2017">
        <v>22</v>
      </c>
      <c r="H2017">
        <v>3</v>
      </c>
      <c r="I2017">
        <f t="shared" si="95"/>
        <v>0.32848056043932217</v>
      </c>
      <c r="J2017">
        <f t="shared" si="93"/>
        <v>0.58138962792863169</v>
      </c>
      <c r="K2017">
        <v>1</v>
      </c>
      <c r="L2017">
        <f t="shared" si="94"/>
        <v>-0.54233413083652793</v>
      </c>
    </row>
    <row r="2018" spans="5:12" x14ac:dyDescent="0.3">
      <c r="E2018">
        <v>3957</v>
      </c>
      <c r="F2018">
        <v>1</v>
      </c>
      <c r="G2018">
        <v>25</v>
      </c>
      <c r="H2018">
        <v>5</v>
      </c>
      <c r="I2018">
        <f t="shared" si="95"/>
        <v>0.84742750941769207</v>
      </c>
      <c r="J2018">
        <f t="shared" si="93"/>
        <v>0.7000272255904102</v>
      </c>
      <c r="K2018">
        <v>1</v>
      </c>
      <c r="L2018">
        <f t="shared" si="94"/>
        <v>-0.35663605099448675</v>
      </c>
    </row>
    <row r="2019" spans="5:12" x14ac:dyDescent="0.3">
      <c r="E2019">
        <v>3958</v>
      </c>
      <c r="F2019">
        <v>1</v>
      </c>
      <c r="G2019">
        <v>24</v>
      </c>
      <c r="H2019">
        <v>3</v>
      </c>
      <c r="I2019">
        <f t="shared" si="95"/>
        <v>0.27608082251939381</v>
      </c>
      <c r="J2019">
        <f t="shared" si="93"/>
        <v>0.56858512463482958</v>
      </c>
      <c r="K2019">
        <v>0</v>
      </c>
      <c r="L2019">
        <f t="shared" si="94"/>
        <v>-0.84068506401476517</v>
      </c>
    </row>
    <row r="2020" spans="5:12" x14ac:dyDescent="0.3">
      <c r="E2020">
        <v>3959</v>
      </c>
      <c r="F2020">
        <v>1</v>
      </c>
      <c r="G2020">
        <v>20</v>
      </c>
      <c r="H2020">
        <v>5</v>
      </c>
      <c r="I2020">
        <f t="shared" si="95"/>
        <v>0.97842685421751296</v>
      </c>
      <c r="J2020">
        <f t="shared" si="93"/>
        <v>0.72679595833457966</v>
      </c>
      <c r="K2020">
        <v>1</v>
      </c>
      <c r="L2020">
        <f t="shared" si="94"/>
        <v>-0.31910950338012373</v>
      </c>
    </row>
    <row r="2021" spans="5:12" x14ac:dyDescent="0.3">
      <c r="E2021">
        <v>3961</v>
      </c>
      <c r="F2021">
        <v>1</v>
      </c>
      <c r="G2021">
        <v>24</v>
      </c>
      <c r="H2021">
        <v>0</v>
      </c>
      <c r="I2021">
        <f t="shared" si="95"/>
        <v>-0.62023901126800007</v>
      </c>
      <c r="J2021">
        <f t="shared" si="93"/>
        <v>0.34972709399669433</v>
      </c>
      <c r="K2021">
        <v>0</v>
      </c>
      <c r="L2021">
        <f t="shared" si="94"/>
        <v>-0.43036314881736459</v>
      </c>
    </row>
    <row r="2022" spans="5:12" x14ac:dyDescent="0.3">
      <c r="E2022">
        <v>3962</v>
      </c>
      <c r="F2022">
        <v>1</v>
      </c>
      <c r="G2022">
        <v>22</v>
      </c>
      <c r="H2022">
        <v>4</v>
      </c>
      <c r="I2022">
        <f t="shared" si="95"/>
        <v>0.62725383836845339</v>
      </c>
      <c r="J2022">
        <f t="shared" si="93"/>
        <v>0.65186651790725514</v>
      </c>
      <c r="K2022">
        <v>1</v>
      </c>
      <c r="L2022">
        <f t="shared" si="94"/>
        <v>-0.42791546515105666</v>
      </c>
    </row>
    <row r="2023" spans="5:12" x14ac:dyDescent="0.3">
      <c r="E2023">
        <v>3964</v>
      </c>
      <c r="F2023">
        <v>1</v>
      </c>
      <c r="G2023">
        <v>24</v>
      </c>
      <c r="H2023">
        <v>1</v>
      </c>
      <c r="I2023">
        <f t="shared" si="95"/>
        <v>-0.3214657333388688</v>
      </c>
      <c r="J2023">
        <f t="shared" si="93"/>
        <v>0.42031857899594743</v>
      </c>
      <c r="K2023">
        <v>0</v>
      </c>
      <c r="L2023">
        <f t="shared" si="94"/>
        <v>-0.54527660047891302</v>
      </c>
    </row>
    <row r="2024" spans="5:12" x14ac:dyDescent="0.3">
      <c r="E2024">
        <v>3965</v>
      </c>
      <c r="F2024">
        <v>1</v>
      </c>
      <c r="G2024">
        <v>22</v>
      </c>
      <c r="H2024">
        <v>6</v>
      </c>
      <c r="I2024">
        <f t="shared" si="95"/>
        <v>1.224800394226716</v>
      </c>
      <c r="J2024">
        <f t="shared" si="93"/>
        <v>0.77290722617139118</v>
      </c>
      <c r="K2024">
        <v>1</v>
      </c>
      <c r="L2024">
        <f t="shared" si="94"/>
        <v>-0.25759625548697107</v>
      </c>
    </row>
    <row r="2025" spans="5:12" x14ac:dyDescent="0.3">
      <c r="E2025">
        <v>3967</v>
      </c>
      <c r="F2025">
        <v>1</v>
      </c>
      <c r="G2025">
        <v>24</v>
      </c>
      <c r="H2025">
        <v>3</v>
      </c>
      <c r="I2025">
        <f t="shared" si="95"/>
        <v>0.27608082251939381</v>
      </c>
      <c r="J2025">
        <f t="shared" si="93"/>
        <v>0.56858512463482958</v>
      </c>
      <c r="K2025">
        <v>0</v>
      </c>
      <c r="L2025">
        <f t="shared" si="94"/>
        <v>-0.84068506401476517</v>
      </c>
    </row>
    <row r="2026" spans="5:12" x14ac:dyDescent="0.3">
      <c r="E2026">
        <v>3968</v>
      </c>
      <c r="F2026">
        <v>1</v>
      </c>
      <c r="G2026">
        <v>16</v>
      </c>
      <c r="H2026">
        <v>1</v>
      </c>
      <c r="I2026">
        <f t="shared" si="95"/>
        <v>-0.11186678165915531</v>
      </c>
      <c r="J2026">
        <f t="shared" si="93"/>
        <v>0.47206243314809021</v>
      </c>
      <c r="K2026">
        <v>0</v>
      </c>
      <c r="L2026">
        <f t="shared" si="94"/>
        <v>-0.63877724686597503</v>
      </c>
    </row>
    <row r="2027" spans="5:12" x14ac:dyDescent="0.3">
      <c r="E2027">
        <v>3969</v>
      </c>
      <c r="F2027">
        <v>1</v>
      </c>
      <c r="G2027">
        <v>28</v>
      </c>
      <c r="H2027">
        <v>1</v>
      </c>
      <c r="I2027">
        <f t="shared" si="95"/>
        <v>-0.42626520917872562</v>
      </c>
      <c r="J2027">
        <f t="shared" si="93"/>
        <v>0.39501851687782935</v>
      </c>
      <c r="K2027">
        <v>0</v>
      </c>
      <c r="L2027">
        <f t="shared" si="94"/>
        <v>-0.50255742782931645</v>
      </c>
    </row>
    <row r="2028" spans="5:12" x14ac:dyDescent="0.3">
      <c r="E2028">
        <v>3972</v>
      </c>
      <c r="F2028">
        <v>1</v>
      </c>
      <c r="G2028">
        <v>30</v>
      </c>
      <c r="H2028">
        <v>1</v>
      </c>
      <c r="I2028">
        <f t="shared" si="95"/>
        <v>-0.47866494709865398</v>
      </c>
      <c r="J2028">
        <f t="shared" si="93"/>
        <v>0.38256742805100497</v>
      </c>
      <c r="K2028">
        <v>0</v>
      </c>
      <c r="L2028">
        <f t="shared" si="94"/>
        <v>-0.48218541166653689</v>
      </c>
    </row>
    <row r="2029" spans="5:12" x14ac:dyDescent="0.3">
      <c r="E2029">
        <v>3977</v>
      </c>
      <c r="F2029">
        <v>1</v>
      </c>
      <c r="G2029">
        <v>24</v>
      </c>
      <c r="H2029">
        <v>5</v>
      </c>
      <c r="I2029">
        <f t="shared" si="95"/>
        <v>0.87362737837765625</v>
      </c>
      <c r="J2029">
        <f t="shared" si="93"/>
        <v>0.7054999190064476</v>
      </c>
      <c r="K2029">
        <v>1</v>
      </c>
      <c r="L2029">
        <f t="shared" si="94"/>
        <v>-0.34884862249232584</v>
      </c>
    </row>
    <row r="2030" spans="5:12" x14ac:dyDescent="0.3">
      <c r="E2030">
        <v>3978</v>
      </c>
      <c r="F2030">
        <v>1</v>
      </c>
      <c r="G2030">
        <v>24</v>
      </c>
      <c r="H2030">
        <v>3</v>
      </c>
      <c r="I2030">
        <f t="shared" si="95"/>
        <v>0.27608082251939381</v>
      </c>
      <c r="J2030">
        <f t="shared" si="93"/>
        <v>0.56858512463482958</v>
      </c>
      <c r="K2030">
        <v>0</v>
      </c>
      <c r="L2030">
        <f t="shared" si="94"/>
        <v>-0.84068506401476517</v>
      </c>
    </row>
    <row r="2031" spans="5:12" x14ac:dyDescent="0.3">
      <c r="E2031">
        <v>3979</v>
      </c>
      <c r="F2031">
        <v>1</v>
      </c>
      <c r="G2031">
        <v>17</v>
      </c>
      <c r="H2031">
        <v>3</v>
      </c>
      <c r="I2031">
        <f t="shared" si="95"/>
        <v>0.45947990523914312</v>
      </c>
      <c r="J2031">
        <f t="shared" si="93"/>
        <v>0.61289078795577134</v>
      </c>
      <c r="K2031">
        <v>1</v>
      </c>
      <c r="L2031">
        <f t="shared" si="94"/>
        <v>-0.48956851885993874</v>
      </c>
    </row>
    <row r="2032" spans="5:12" x14ac:dyDescent="0.3">
      <c r="E2032">
        <v>3983</v>
      </c>
      <c r="F2032">
        <v>1</v>
      </c>
      <c r="G2032">
        <v>27</v>
      </c>
      <c r="H2032">
        <v>2</v>
      </c>
      <c r="I2032">
        <f t="shared" si="95"/>
        <v>-0.10129206228963017</v>
      </c>
      <c r="J2032">
        <f t="shared" si="93"/>
        <v>0.47469861358727639</v>
      </c>
      <c r="K2032">
        <v>1</v>
      </c>
      <c r="L2032">
        <f t="shared" si="94"/>
        <v>-0.74507517403735302</v>
      </c>
    </row>
    <row r="2033" spans="5:12" x14ac:dyDescent="0.3">
      <c r="E2033">
        <v>3984</v>
      </c>
      <c r="F2033">
        <v>1</v>
      </c>
      <c r="G2033">
        <v>23</v>
      </c>
      <c r="H2033">
        <v>3</v>
      </c>
      <c r="I2033">
        <f t="shared" si="95"/>
        <v>0.30228069147935799</v>
      </c>
      <c r="J2033">
        <f t="shared" si="93"/>
        <v>0.57499995591631936</v>
      </c>
      <c r="K2033">
        <v>1</v>
      </c>
      <c r="L2033">
        <f t="shared" si="94"/>
        <v>-0.55338531485206022</v>
      </c>
    </row>
    <row r="2034" spans="5:12" x14ac:dyDescent="0.3">
      <c r="E2034">
        <v>3985</v>
      </c>
      <c r="F2034">
        <v>1</v>
      </c>
      <c r="G2034">
        <v>28</v>
      </c>
      <c r="H2034">
        <v>2</v>
      </c>
      <c r="I2034">
        <f t="shared" si="95"/>
        <v>-0.12749193124959435</v>
      </c>
      <c r="J2034">
        <f t="shared" si="93"/>
        <v>0.46817011959607702</v>
      </c>
      <c r="K2034">
        <v>0</v>
      </c>
      <c r="L2034">
        <f t="shared" si="94"/>
        <v>-0.63143161445583351</v>
      </c>
    </row>
    <row r="2035" spans="5:12" x14ac:dyDescent="0.3">
      <c r="E2035">
        <v>3986</v>
      </c>
      <c r="F2035">
        <v>1</v>
      </c>
      <c r="G2035">
        <v>23</v>
      </c>
      <c r="H2035">
        <v>1</v>
      </c>
      <c r="I2035">
        <f t="shared" si="95"/>
        <v>-0.29526586437890462</v>
      </c>
      <c r="J2035">
        <f t="shared" si="93"/>
        <v>0.42671518782677187</v>
      </c>
      <c r="K2035">
        <v>1</v>
      </c>
      <c r="L2035">
        <f t="shared" si="94"/>
        <v>-0.85163849573338335</v>
      </c>
    </row>
    <row r="2036" spans="5:12" x14ac:dyDescent="0.3">
      <c r="E2036">
        <v>3988</v>
      </c>
      <c r="F2036">
        <v>1</v>
      </c>
      <c r="G2036">
        <v>21</v>
      </c>
      <c r="H2036">
        <v>3</v>
      </c>
      <c r="I2036">
        <f t="shared" si="95"/>
        <v>0.35468042939928635</v>
      </c>
      <c r="J2036">
        <f t="shared" si="93"/>
        <v>0.58775210883622442</v>
      </c>
      <c r="K2036">
        <v>0</v>
      </c>
      <c r="L2036">
        <f t="shared" si="94"/>
        <v>-0.88613043298601457</v>
      </c>
    </row>
    <row r="2037" spans="5:12" x14ac:dyDescent="0.3">
      <c r="E2037">
        <v>3989</v>
      </c>
      <c r="F2037">
        <v>1</v>
      </c>
      <c r="G2037">
        <v>23</v>
      </c>
      <c r="H2037">
        <v>5</v>
      </c>
      <c r="I2037">
        <f t="shared" si="95"/>
        <v>0.89982724733762043</v>
      </c>
      <c r="J2037">
        <f t="shared" si="93"/>
        <v>0.71091400060611132</v>
      </c>
      <c r="K2037">
        <v>1</v>
      </c>
      <c r="L2037">
        <f t="shared" si="94"/>
        <v>-0.34120381204156847</v>
      </c>
    </row>
    <row r="2038" spans="5:12" x14ac:dyDescent="0.3">
      <c r="E2038">
        <v>3991</v>
      </c>
      <c r="F2038">
        <v>1</v>
      </c>
      <c r="G2038">
        <v>26</v>
      </c>
      <c r="H2038">
        <v>5</v>
      </c>
      <c r="I2038">
        <f t="shared" si="95"/>
        <v>0.82122764045772789</v>
      </c>
      <c r="J2038">
        <f t="shared" si="93"/>
        <v>0.69449687194588039</v>
      </c>
      <c r="K2038">
        <v>1</v>
      </c>
      <c r="L2038">
        <f t="shared" si="94"/>
        <v>-0.36456762083549105</v>
      </c>
    </row>
    <row r="2039" spans="5:12" x14ac:dyDescent="0.3">
      <c r="E2039">
        <v>3993</v>
      </c>
      <c r="F2039">
        <v>1</v>
      </c>
      <c r="G2039">
        <v>20</v>
      </c>
      <c r="H2039">
        <v>4</v>
      </c>
      <c r="I2039">
        <f t="shared" si="95"/>
        <v>0.67965357628838174</v>
      </c>
      <c r="J2039">
        <f t="shared" si="93"/>
        <v>0.66366137483603294</v>
      </c>
      <c r="K2039">
        <v>0</v>
      </c>
      <c r="L2039">
        <f t="shared" si="94"/>
        <v>-1.0896368135334951</v>
      </c>
    </row>
    <row r="2040" spans="5:12" x14ac:dyDescent="0.3">
      <c r="E2040">
        <v>3995</v>
      </c>
      <c r="F2040">
        <v>1</v>
      </c>
      <c r="G2040">
        <v>18</v>
      </c>
      <c r="H2040">
        <v>1</v>
      </c>
      <c r="I2040">
        <f t="shared" si="95"/>
        <v>-0.16426651957908367</v>
      </c>
      <c r="J2040">
        <f t="shared" si="93"/>
        <v>0.4590254650235423</v>
      </c>
      <c r="K2040">
        <v>1</v>
      </c>
      <c r="L2040">
        <f t="shared" si="94"/>
        <v>-0.77864959110639165</v>
      </c>
    </row>
    <row r="2041" spans="5:12" x14ac:dyDescent="0.3">
      <c r="E2041">
        <v>3996</v>
      </c>
      <c r="F2041">
        <v>1</v>
      </c>
      <c r="G2041">
        <v>25</v>
      </c>
      <c r="H2041">
        <v>2</v>
      </c>
      <c r="I2041">
        <f t="shared" si="95"/>
        <v>-4.8892324369701701E-2</v>
      </c>
      <c r="J2041">
        <f t="shared" si="93"/>
        <v>0.48777935322390259</v>
      </c>
      <c r="K2041">
        <v>1</v>
      </c>
      <c r="L2041">
        <f t="shared" si="94"/>
        <v>-0.71789212041036365</v>
      </c>
    </row>
    <row r="2042" spans="5:12" x14ac:dyDescent="0.3">
      <c r="E2042">
        <v>3997</v>
      </c>
      <c r="F2042">
        <v>1</v>
      </c>
      <c r="G2042">
        <v>23</v>
      </c>
      <c r="H2042">
        <v>3</v>
      </c>
      <c r="I2042">
        <f t="shared" si="95"/>
        <v>0.30228069147935799</v>
      </c>
      <c r="J2042">
        <f t="shared" si="93"/>
        <v>0.57499995591631936</v>
      </c>
      <c r="K2042">
        <v>1</v>
      </c>
      <c r="L2042">
        <f t="shared" si="94"/>
        <v>-0.55338531485206022</v>
      </c>
    </row>
    <row r="2043" spans="5:12" x14ac:dyDescent="0.3">
      <c r="E2043">
        <v>4000</v>
      </c>
      <c r="F2043">
        <v>1</v>
      </c>
      <c r="G2043">
        <v>23</v>
      </c>
      <c r="H2043">
        <v>5</v>
      </c>
      <c r="I2043">
        <f t="shared" si="95"/>
        <v>0.89982724733762043</v>
      </c>
      <c r="J2043">
        <f t="shared" si="93"/>
        <v>0.71091400060611132</v>
      </c>
      <c r="K2043">
        <v>0</v>
      </c>
      <c r="L2043">
        <f t="shared" si="94"/>
        <v>-1.2410310593791887</v>
      </c>
    </row>
    <row r="2044" spans="5:12" x14ac:dyDescent="0.3">
      <c r="E2044">
        <v>4001</v>
      </c>
      <c r="F2044">
        <v>1</v>
      </c>
      <c r="G2044">
        <v>17</v>
      </c>
      <c r="H2044">
        <v>5</v>
      </c>
      <c r="I2044">
        <f t="shared" si="95"/>
        <v>1.0570264610974056</v>
      </c>
      <c r="J2044">
        <f t="shared" si="93"/>
        <v>0.7421218882028493</v>
      </c>
      <c r="K2044">
        <v>1</v>
      </c>
      <c r="L2044">
        <f t="shared" si="94"/>
        <v>-0.29824177949040448</v>
      </c>
    </row>
    <row r="2045" spans="5:12" x14ac:dyDescent="0.3">
      <c r="E2045">
        <v>4002</v>
      </c>
      <c r="F2045">
        <v>1</v>
      </c>
      <c r="G2045">
        <v>21</v>
      </c>
      <c r="H2045">
        <v>4</v>
      </c>
      <c r="I2045">
        <f t="shared" si="95"/>
        <v>0.65345370732841757</v>
      </c>
      <c r="J2045">
        <f t="shared" si="93"/>
        <v>0.65778832514362162</v>
      </c>
      <c r="K2045">
        <v>0</v>
      </c>
      <c r="L2045">
        <f t="shared" si="94"/>
        <v>-1.0723258010505576</v>
      </c>
    </row>
    <row r="2046" spans="5:12" x14ac:dyDescent="0.3">
      <c r="E2046">
        <v>4003</v>
      </c>
      <c r="F2046">
        <v>1</v>
      </c>
      <c r="G2046">
        <v>26</v>
      </c>
      <c r="H2046">
        <v>4</v>
      </c>
      <c r="I2046">
        <f t="shared" si="95"/>
        <v>0.52245436252859667</v>
      </c>
      <c r="J2046">
        <f t="shared" si="93"/>
        <v>0.62772149902892471</v>
      </c>
      <c r="K2046">
        <v>0</v>
      </c>
      <c r="L2046">
        <f t="shared" si="94"/>
        <v>-0.9881130462895944</v>
      </c>
    </row>
    <row r="2047" spans="5:12" x14ac:dyDescent="0.3">
      <c r="E2047">
        <v>4006</v>
      </c>
      <c r="F2047">
        <v>1</v>
      </c>
      <c r="G2047">
        <v>26</v>
      </c>
      <c r="H2047">
        <v>2</v>
      </c>
      <c r="I2047">
        <f t="shared" si="95"/>
        <v>-7.5092193329665879E-2</v>
      </c>
      <c r="J2047">
        <f t="shared" si="93"/>
        <v>0.48123576821018749</v>
      </c>
      <c r="K2047">
        <v>1</v>
      </c>
      <c r="L2047">
        <f t="shared" si="94"/>
        <v>-0.73139796636767929</v>
      </c>
    </row>
    <row r="2048" spans="5:12" x14ac:dyDescent="0.3">
      <c r="E2048">
        <v>4009</v>
      </c>
      <c r="F2048">
        <v>1</v>
      </c>
      <c r="G2048">
        <v>22</v>
      </c>
      <c r="H2048">
        <v>2</v>
      </c>
      <c r="I2048">
        <f t="shared" si="95"/>
        <v>2.9707282510190836E-2</v>
      </c>
      <c r="J2048">
        <f t="shared" si="93"/>
        <v>0.50742627448097111</v>
      </c>
      <c r="K2048">
        <v>1</v>
      </c>
      <c r="L2048">
        <f t="shared" si="94"/>
        <v>-0.67840385057786534</v>
      </c>
    </row>
    <row r="2049" spans="5:12" x14ac:dyDescent="0.3">
      <c r="E2049">
        <v>4010</v>
      </c>
      <c r="F2049">
        <v>1</v>
      </c>
      <c r="G2049">
        <v>30</v>
      </c>
      <c r="H2049">
        <v>2</v>
      </c>
      <c r="I2049">
        <f t="shared" si="95"/>
        <v>-0.17989166916952271</v>
      </c>
      <c r="J2049">
        <f t="shared" si="93"/>
        <v>0.4551479722738741</v>
      </c>
      <c r="K2049">
        <v>1</v>
      </c>
      <c r="L2049">
        <f t="shared" si="94"/>
        <v>-0.78713269911299399</v>
      </c>
    </row>
    <row r="2050" spans="5:12" x14ac:dyDescent="0.3">
      <c r="E2050">
        <v>4014</v>
      </c>
      <c r="F2050">
        <v>1</v>
      </c>
      <c r="G2050">
        <v>23</v>
      </c>
      <c r="H2050">
        <v>2</v>
      </c>
      <c r="I2050">
        <f t="shared" si="95"/>
        <v>3.5074135502266568E-3</v>
      </c>
      <c r="J2050">
        <f t="shared" si="93"/>
        <v>0.50087685248864056</v>
      </c>
      <c r="K2050">
        <v>0</v>
      </c>
      <c r="L2050">
        <f t="shared" si="94"/>
        <v>-0.69490242507799693</v>
      </c>
    </row>
    <row r="2051" spans="5:12" x14ac:dyDescent="0.3">
      <c r="E2051">
        <v>4018</v>
      </c>
      <c r="F2051">
        <v>1</v>
      </c>
      <c r="G2051">
        <v>22</v>
      </c>
      <c r="H2051">
        <v>3</v>
      </c>
      <c r="I2051">
        <f t="shared" si="95"/>
        <v>0.32848056043932217</v>
      </c>
      <c r="J2051">
        <f t="shared" si="93"/>
        <v>0.58138962792863169</v>
      </c>
      <c r="K2051">
        <v>0</v>
      </c>
      <c r="L2051">
        <f t="shared" si="94"/>
        <v>-0.87081469127584965</v>
      </c>
    </row>
    <row r="2052" spans="5:12" x14ac:dyDescent="0.3">
      <c r="E2052">
        <v>4022</v>
      </c>
      <c r="F2052">
        <v>1</v>
      </c>
      <c r="G2052">
        <v>24</v>
      </c>
      <c r="H2052">
        <v>3</v>
      </c>
      <c r="I2052">
        <f t="shared" si="95"/>
        <v>0.27608082251939381</v>
      </c>
      <c r="J2052">
        <f t="shared" si="93"/>
        <v>0.56858512463482958</v>
      </c>
      <c r="K2052">
        <v>1</v>
      </c>
      <c r="L2052">
        <f t="shared" si="94"/>
        <v>-0.56460424149537114</v>
      </c>
    </row>
    <row r="2053" spans="5:12" x14ac:dyDescent="0.3">
      <c r="E2053">
        <v>4024</v>
      </c>
      <c r="F2053">
        <v>1</v>
      </c>
      <c r="G2053">
        <v>29</v>
      </c>
      <c r="H2053">
        <v>5</v>
      </c>
      <c r="I2053">
        <f t="shared" si="95"/>
        <v>0.74262803357783524</v>
      </c>
      <c r="J2053">
        <f t="shared" si="93"/>
        <v>0.67757026730550374</v>
      </c>
      <c r="K2053">
        <v>0</v>
      </c>
      <c r="L2053">
        <f t="shared" si="94"/>
        <v>-1.1318700496041258</v>
      </c>
    </row>
    <row r="2054" spans="5:12" x14ac:dyDescent="0.3">
      <c r="E2054">
        <v>4025</v>
      </c>
      <c r="F2054">
        <v>1</v>
      </c>
      <c r="G2054">
        <v>21</v>
      </c>
      <c r="H2054">
        <v>4</v>
      </c>
      <c r="I2054">
        <f t="shared" si="95"/>
        <v>0.65345370732841757</v>
      </c>
      <c r="J2054">
        <f t="shared" si="93"/>
        <v>0.65778832514362162</v>
      </c>
      <c r="K2054">
        <v>1</v>
      </c>
      <c r="L2054">
        <f t="shared" si="94"/>
        <v>-0.41887209372213979</v>
      </c>
    </row>
    <row r="2055" spans="5:12" x14ac:dyDescent="0.3">
      <c r="E2055">
        <v>4026</v>
      </c>
      <c r="F2055">
        <v>1</v>
      </c>
      <c r="G2055">
        <v>19</v>
      </c>
      <c r="H2055">
        <v>4</v>
      </c>
      <c r="I2055">
        <f t="shared" si="95"/>
        <v>0.70585344524834592</v>
      </c>
      <c r="J2055">
        <f t="shared" si="93"/>
        <v>0.66948427625138118</v>
      </c>
      <c r="K2055">
        <v>0</v>
      </c>
      <c r="L2055">
        <f t="shared" si="94"/>
        <v>-1.1071010451832948</v>
      </c>
    </row>
    <row r="2056" spans="5:12" x14ac:dyDescent="0.3">
      <c r="E2056">
        <v>4027</v>
      </c>
      <c r="F2056">
        <v>1</v>
      </c>
      <c r="G2056">
        <v>18</v>
      </c>
      <c r="H2056">
        <v>3</v>
      </c>
      <c r="I2056">
        <f t="shared" si="95"/>
        <v>0.43328003627917894</v>
      </c>
      <c r="J2056">
        <f t="shared" si="93"/>
        <v>0.60665663820499027</v>
      </c>
      <c r="K2056">
        <v>1</v>
      </c>
      <c r="L2056">
        <f t="shared" si="94"/>
        <v>-0.49979231814736952</v>
      </c>
    </row>
    <row r="2057" spans="5:12" x14ac:dyDescent="0.3">
      <c r="E2057">
        <v>4030</v>
      </c>
      <c r="F2057">
        <v>1</v>
      </c>
      <c r="G2057">
        <v>21</v>
      </c>
      <c r="H2057">
        <v>3</v>
      </c>
      <c r="I2057">
        <f t="shared" si="95"/>
        <v>0.35468042939928635</v>
      </c>
      <c r="J2057">
        <f t="shared" si="93"/>
        <v>0.58775210883622442</v>
      </c>
      <c r="K2057">
        <v>1</v>
      </c>
      <c r="L2057">
        <f t="shared" si="94"/>
        <v>-0.53145000358672856</v>
      </c>
    </row>
    <row r="2058" spans="5:12" x14ac:dyDescent="0.3">
      <c r="E2058">
        <v>4033</v>
      </c>
      <c r="F2058">
        <v>1</v>
      </c>
      <c r="G2058">
        <v>22</v>
      </c>
      <c r="H2058">
        <v>0</v>
      </c>
      <c r="I2058">
        <f t="shared" si="95"/>
        <v>-0.56783927334807172</v>
      </c>
      <c r="J2058">
        <f t="shared" si="93"/>
        <v>0.36173555058828816</v>
      </c>
      <c r="K2058">
        <v>0</v>
      </c>
      <c r="L2058">
        <f t="shared" si="94"/>
        <v>-0.44900258400718962</v>
      </c>
    </row>
    <row r="2059" spans="5:12" x14ac:dyDescent="0.3">
      <c r="E2059">
        <v>4034</v>
      </c>
      <c r="F2059">
        <v>1</v>
      </c>
      <c r="G2059">
        <v>20</v>
      </c>
      <c r="H2059">
        <v>4</v>
      </c>
      <c r="I2059">
        <f t="shared" si="95"/>
        <v>0.67965357628838174</v>
      </c>
      <c r="J2059">
        <f t="shared" si="93"/>
        <v>0.66366137483603294</v>
      </c>
      <c r="K2059">
        <v>1</v>
      </c>
      <c r="L2059">
        <f t="shared" si="94"/>
        <v>-0.40998323724511332</v>
      </c>
    </row>
    <row r="2060" spans="5:12" x14ac:dyDescent="0.3">
      <c r="E2060">
        <v>4035</v>
      </c>
      <c r="F2060">
        <v>1</v>
      </c>
      <c r="G2060">
        <v>30</v>
      </c>
      <c r="H2060">
        <v>2</v>
      </c>
      <c r="I2060">
        <f t="shared" si="95"/>
        <v>-0.17989166916952271</v>
      </c>
      <c r="J2060">
        <f t="shared" ref="J2060:J2123" si="96">EXP(I2060)/(1+EXP(I2060))</f>
        <v>0.4551479722738741</v>
      </c>
      <c r="K2060">
        <v>0</v>
      </c>
      <c r="L2060">
        <f t="shared" ref="L2060:L2123" si="97">IF(K2060=1,LN(J2060),LN(1-J2060))</f>
        <v>-0.60724102994347107</v>
      </c>
    </row>
    <row r="2061" spans="5:12" x14ac:dyDescent="0.3">
      <c r="E2061">
        <v>4036</v>
      </c>
      <c r="F2061">
        <v>1</v>
      </c>
      <c r="G2061">
        <v>13</v>
      </c>
      <c r="H2061">
        <v>2</v>
      </c>
      <c r="I2061">
        <f t="shared" ref="I2061:I2124" si="98">$H$5+$H$6*G2061+H2061*$H$7</f>
        <v>0.26550610314986856</v>
      </c>
      <c r="J2061">
        <f t="shared" si="96"/>
        <v>0.56598932895997023</v>
      </c>
      <c r="K2061">
        <v>1</v>
      </c>
      <c r="L2061">
        <f t="shared" si="97"/>
        <v>-0.56918005438429664</v>
      </c>
    </row>
    <row r="2062" spans="5:12" x14ac:dyDescent="0.3">
      <c r="E2062">
        <v>4038</v>
      </c>
      <c r="F2062">
        <v>1</v>
      </c>
      <c r="G2062">
        <v>15</v>
      </c>
      <c r="H2062">
        <v>2</v>
      </c>
      <c r="I2062">
        <f t="shared" si="98"/>
        <v>0.21310636522994014</v>
      </c>
      <c r="J2062">
        <f t="shared" si="96"/>
        <v>0.55307587609936115</v>
      </c>
      <c r="K2062">
        <v>1</v>
      </c>
      <c r="L2062">
        <f t="shared" si="97"/>
        <v>-0.59226007873570075</v>
      </c>
    </row>
    <row r="2063" spans="5:12" x14ac:dyDescent="0.3">
      <c r="E2063">
        <v>4040</v>
      </c>
      <c r="F2063">
        <v>1</v>
      </c>
      <c r="G2063">
        <v>17</v>
      </c>
      <c r="H2063">
        <v>3</v>
      </c>
      <c r="I2063">
        <f t="shared" si="98"/>
        <v>0.45947990523914312</v>
      </c>
      <c r="J2063">
        <f t="shared" si="96"/>
        <v>0.61289078795577134</v>
      </c>
      <c r="K2063">
        <v>1</v>
      </c>
      <c r="L2063">
        <f t="shared" si="97"/>
        <v>-0.48956851885993874</v>
      </c>
    </row>
    <row r="2064" spans="5:12" x14ac:dyDescent="0.3">
      <c r="E2064">
        <v>4044</v>
      </c>
      <c r="F2064">
        <v>1</v>
      </c>
      <c r="G2064">
        <v>17</v>
      </c>
      <c r="H2064">
        <v>0</v>
      </c>
      <c r="I2064">
        <f t="shared" si="98"/>
        <v>-0.43683992854825077</v>
      </c>
      <c r="J2064">
        <f t="shared" si="96"/>
        <v>0.39249420808385965</v>
      </c>
      <c r="K2064">
        <v>1</v>
      </c>
      <c r="L2064">
        <f t="shared" si="97"/>
        <v>-0.93523349834279468</v>
      </c>
    </row>
    <row r="2065" spans="5:12" x14ac:dyDescent="0.3">
      <c r="E2065">
        <v>4045</v>
      </c>
      <c r="F2065">
        <v>1</v>
      </c>
      <c r="G2065">
        <v>23</v>
      </c>
      <c r="H2065">
        <v>4</v>
      </c>
      <c r="I2065">
        <f t="shared" si="98"/>
        <v>0.60105396940848921</v>
      </c>
      <c r="J2065">
        <f t="shared" si="96"/>
        <v>0.64589740078187974</v>
      </c>
      <c r="K2065">
        <v>0</v>
      </c>
      <c r="L2065">
        <f t="shared" si="97"/>
        <v>-1.0381685795406961</v>
      </c>
    </row>
    <row r="2066" spans="5:12" x14ac:dyDescent="0.3">
      <c r="E2066">
        <v>4046</v>
      </c>
      <c r="F2066">
        <v>1</v>
      </c>
      <c r="G2066">
        <v>16</v>
      </c>
      <c r="H2066">
        <v>5</v>
      </c>
      <c r="I2066">
        <f t="shared" si="98"/>
        <v>1.0832263300573697</v>
      </c>
      <c r="J2066">
        <f t="shared" si="96"/>
        <v>0.7471040506503438</v>
      </c>
      <c r="K2066">
        <v>0</v>
      </c>
      <c r="L2066">
        <f t="shared" si="97"/>
        <v>-1.3747771422409087</v>
      </c>
    </row>
    <row r="2067" spans="5:12" x14ac:dyDescent="0.3">
      <c r="E2067">
        <v>4050</v>
      </c>
      <c r="F2067">
        <v>1</v>
      </c>
      <c r="G2067">
        <v>27</v>
      </c>
      <c r="H2067">
        <v>8</v>
      </c>
      <c r="I2067">
        <f t="shared" si="98"/>
        <v>1.6913476052851575</v>
      </c>
      <c r="J2067">
        <f t="shared" si="96"/>
        <v>0.84440130088175225</v>
      </c>
      <c r="K2067">
        <v>1</v>
      </c>
      <c r="L2067">
        <f t="shared" si="97"/>
        <v>-0.16912742241020956</v>
      </c>
    </row>
    <row r="2068" spans="5:12" x14ac:dyDescent="0.3">
      <c r="E2068">
        <v>4056</v>
      </c>
      <c r="F2068">
        <v>1</v>
      </c>
      <c r="G2068">
        <v>30</v>
      </c>
      <c r="H2068">
        <v>7</v>
      </c>
      <c r="I2068">
        <f t="shared" si="98"/>
        <v>1.3139747204761334</v>
      </c>
      <c r="J2068">
        <f t="shared" si="96"/>
        <v>0.78817751035057182</v>
      </c>
      <c r="K2068">
        <v>0</v>
      </c>
      <c r="L2068">
        <f t="shared" si="97"/>
        <v>-1.5520066680268296</v>
      </c>
    </row>
    <row r="2069" spans="5:12" x14ac:dyDescent="0.3">
      <c r="E2069">
        <v>4057</v>
      </c>
      <c r="F2069">
        <v>1</v>
      </c>
      <c r="G2069">
        <v>22</v>
      </c>
      <c r="H2069">
        <v>3</v>
      </c>
      <c r="I2069">
        <f t="shared" si="98"/>
        <v>0.32848056043932217</v>
      </c>
      <c r="J2069">
        <f t="shared" si="96"/>
        <v>0.58138962792863169</v>
      </c>
      <c r="K2069">
        <v>1</v>
      </c>
      <c r="L2069">
        <f t="shared" si="97"/>
        <v>-0.54233413083652793</v>
      </c>
    </row>
    <row r="2070" spans="5:12" x14ac:dyDescent="0.3">
      <c r="E2070">
        <v>4058</v>
      </c>
      <c r="F2070">
        <v>1</v>
      </c>
      <c r="G2070">
        <v>25</v>
      </c>
      <c r="H2070">
        <v>3</v>
      </c>
      <c r="I2070">
        <f t="shared" si="98"/>
        <v>0.24988095355942963</v>
      </c>
      <c r="J2070">
        <f t="shared" si="96"/>
        <v>0.56214719928249246</v>
      </c>
      <c r="K2070">
        <v>0</v>
      </c>
      <c r="L2070">
        <f t="shared" si="97"/>
        <v>-0.82587249651156225</v>
      </c>
    </row>
    <row r="2071" spans="5:12" x14ac:dyDescent="0.3">
      <c r="E2071">
        <v>4064</v>
      </c>
      <c r="F2071">
        <v>1</v>
      </c>
      <c r="G2071">
        <v>25</v>
      </c>
      <c r="H2071">
        <v>4</v>
      </c>
      <c r="I2071">
        <f t="shared" si="98"/>
        <v>0.54865423148856085</v>
      </c>
      <c r="J2071">
        <f t="shared" si="96"/>
        <v>0.63382330610501603</v>
      </c>
      <c r="K2071">
        <v>1</v>
      </c>
      <c r="L2071">
        <f t="shared" si="97"/>
        <v>-0.45598506038337872</v>
      </c>
    </row>
    <row r="2072" spans="5:12" x14ac:dyDescent="0.3">
      <c r="E2072">
        <v>4066</v>
      </c>
      <c r="F2072">
        <v>1</v>
      </c>
      <c r="G2072">
        <v>27</v>
      </c>
      <c r="H2072">
        <v>5</v>
      </c>
      <c r="I2072">
        <f t="shared" si="98"/>
        <v>0.7950277714977636</v>
      </c>
      <c r="J2072">
        <f t="shared" si="96"/>
        <v>0.68890986980287616</v>
      </c>
      <c r="K2072">
        <v>1</v>
      </c>
      <c r="L2072">
        <f t="shared" si="97"/>
        <v>-0.37264482958348771</v>
      </c>
    </row>
    <row r="2073" spans="5:12" x14ac:dyDescent="0.3">
      <c r="E2073">
        <v>4069</v>
      </c>
      <c r="F2073">
        <v>1</v>
      </c>
      <c r="G2073">
        <v>15</v>
      </c>
      <c r="H2073">
        <v>3</v>
      </c>
      <c r="I2073">
        <f t="shared" si="98"/>
        <v>0.51187964315907153</v>
      </c>
      <c r="J2073">
        <f t="shared" si="96"/>
        <v>0.62524700322911164</v>
      </c>
      <c r="K2073">
        <v>0</v>
      </c>
      <c r="L2073">
        <f t="shared" si="97"/>
        <v>-0.98148814531122119</v>
      </c>
    </row>
    <row r="2074" spans="5:12" x14ac:dyDescent="0.3">
      <c r="E2074">
        <v>4070</v>
      </c>
      <c r="F2074">
        <v>1</v>
      </c>
      <c r="G2074">
        <v>19</v>
      </c>
      <c r="H2074">
        <v>3</v>
      </c>
      <c r="I2074">
        <f t="shared" si="98"/>
        <v>0.4070801673192147</v>
      </c>
      <c r="J2074">
        <f t="shared" si="96"/>
        <v>0.60038755153454315</v>
      </c>
      <c r="K2074">
        <v>0</v>
      </c>
      <c r="L2074">
        <f t="shared" si="97"/>
        <v>-0.91726008037700379</v>
      </c>
    </row>
    <row r="2075" spans="5:12" x14ac:dyDescent="0.3">
      <c r="E2075">
        <v>4071</v>
      </c>
      <c r="F2075">
        <v>1</v>
      </c>
      <c r="G2075">
        <v>22</v>
      </c>
      <c r="H2075">
        <v>5</v>
      </c>
      <c r="I2075">
        <f t="shared" si="98"/>
        <v>0.92602711629758461</v>
      </c>
      <c r="J2075">
        <f t="shared" si="96"/>
        <v>0.71626857886545847</v>
      </c>
      <c r="K2075">
        <v>1</v>
      </c>
      <c r="L2075">
        <f t="shared" si="97"/>
        <v>-0.33370007221042569</v>
      </c>
    </row>
    <row r="2076" spans="5:12" x14ac:dyDescent="0.3">
      <c r="E2076">
        <v>4072</v>
      </c>
      <c r="F2076">
        <v>1</v>
      </c>
      <c r="G2076">
        <v>25</v>
      </c>
      <c r="H2076">
        <v>3</v>
      </c>
      <c r="I2076">
        <f t="shared" si="98"/>
        <v>0.24988095355942963</v>
      </c>
      <c r="J2076">
        <f t="shared" si="96"/>
        <v>0.56214719928249246</v>
      </c>
      <c r="K2076">
        <v>1</v>
      </c>
      <c r="L2076">
        <f t="shared" si="97"/>
        <v>-0.57599154295213262</v>
      </c>
    </row>
    <row r="2077" spans="5:12" x14ac:dyDescent="0.3">
      <c r="E2077">
        <v>4073</v>
      </c>
      <c r="F2077">
        <v>1</v>
      </c>
      <c r="G2077">
        <v>26</v>
      </c>
      <c r="H2077">
        <v>4</v>
      </c>
      <c r="I2077">
        <f t="shared" si="98"/>
        <v>0.52245436252859667</v>
      </c>
      <c r="J2077">
        <f t="shared" si="96"/>
        <v>0.62772149902892471</v>
      </c>
      <c r="K2077">
        <v>1</v>
      </c>
      <c r="L2077">
        <f t="shared" si="97"/>
        <v>-0.46565868376099762</v>
      </c>
    </row>
    <row r="2078" spans="5:12" x14ac:dyDescent="0.3">
      <c r="E2078">
        <v>4080</v>
      </c>
      <c r="F2078">
        <v>1</v>
      </c>
      <c r="G2078">
        <v>25</v>
      </c>
      <c r="H2078">
        <v>5</v>
      </c>
      <c r="I2078">
        <f t="shared" si="98"/>
        <v>0.84742750941769207</v>
      </c>
      <c r="J2078">
        <f t="shared" si="96"/>
        <v>0.7000272255904102</v>
      </c>
      <c r="K2078">
        <v>1</v>
      </c>
      <c r="L2078">
        <f t="shared" si="97"/>
        <v>-0.35663605099448675</v>
      </c>
    </row>
    <row r="2079" spans="5:12" x14ac:dyDescent="0.3">
      <c r="E2079">
        <v>4082</v>
      </c>
      <c r="F2079">
        <v>1</v>
      </c>
      <c r="G2079">
        <v>20</v>
      </c>
      <c r="H2079">
        <v>7</v>
      </c>
      <c r="I2079">
        <f t="shared" si="98"/>
        <v>1.5759734100757754</v>
      </c>
      <c r="J2079">
        <f t="shared" si="96"/>
        <v>0.82863349849889212</v>
      </c>
      <c r="K2079">
        <v>1</v>
      </c>
      <c r="L2079">
        <f t="shared" si="97"/>
        <v>-0.18797732232728048</v>
      </c>
    </row>
    <row r="2080" spans="5:12" x14ac:dyDescent="0.3">
      <c r="E2080">
        <v>4086</v>
      </c>
      <c r="F2080">
        <v>1</v>
      </c>
      <c r="G2080">
        <v>32</v>
      </c>
      <c r="H2080">
        <v>8</v>
      </c>
      <c r="I2080">
        <f t="shared" si="98"/>
        <v>1.5603482604853367</v>
      </c>
      <c r="J2080">
        <f t="shared" si="96"/>
        <v>0.82640332041351372</v>
      </c>
      <c r="K2080">
        <v>1</v>
      </c>
      <c r="L2080">
        <f t="shared" si="97"/>
        <v>-0.19067234325942467</v>
      </c>
    </row>
    <row r="2081" spans="5:12" x14ac:dyDescent="0.3">
      <c r="E2081">
        <v>4087</v>
      </c>
      <c r="F2081">
        <v>1</v>
      </c>
      <c r="G2081">
        <v>26</v>
      </c>
      <c r="H2081">
        <v>4</v>
      </c>
      <c r="I2081">
        <f t="shared" si="98"/>
        <v>0.52245436252859667</v>
      </c>
      <c r="J2081">
        <f t="shared" si="96"/>
        <v>0.62772149902892471</v>
      </c>
      <c r="K2081">
        <v>0</v>
      </c>
      <c r="L2081">
        <f t="shared" si="97"/>
        <v>-0.9881130462895944</v>
      </c>
    </row>
    <row r="2082" spans="5:12" x14ac:dyDescent="0.3">
      <c r="E2082">
        <v>4088</v>
      </c>
      <c r="F2082">
        <v>1</v>
      </c>
      <c r="G2082">
        <v>24</v>
      </c>
      <c r="H2082">
        <v>4</v>
      </c>
      <c r="I2082">
        <f t="shared" si="98"/>
        <v>0.57485410044852503</v>
      </c>
      <c r="J2082">
        <f t="shared" si="96"/>
        <v>0.63988247736825998</v>
      </c>
      <c r="K2082">
        <v>1</v>
      </c>
      <c r="L2082">
        <f t="shared" si="97"/>
        <v>-0.44647074860240293</v>
      </c>
    </row>
    <row r="2083" spans="5:12" x14ac:dyDescent="0.3">
      <c r="E2083">
        <v>4089</v>
      </c>
      <c r="F2083">
        <v>1</v>
      </c>
      <c r="G2083">
        <v>24</v>
      </c>
      <c r="H2083">
        <v>3</v>
      </c>
      <c r="I2083">
        <f t="shared" si="98"/>
        <v>0.27608082251939381</v>
      </c>
      <c r="J2083">
        <f t="shared" si="96"/>
        <v>0.56858512463482958</v>
      </c>
      <c r="K2083">
        <v>1</v>
      </c>
      <c r="L2083">
        <f t="shared" si="97"/>
        <v>-0.56460424149537114</v>
      </c>
    </row>
    <row r="2084" spans="5:12" x14ac:dyDescent="0.3">
      <c r="E2084">
        <v>4091</v>
      </c>
      <c r="F2084">
        <v>1</v>
      </c>
      <c r="G2084">
        <v>25</v>
      </c>
      <c r="H2084">
        <v>2</v>
      </c>
      <c r="I2084">
        <f t="shared" si="98"/>
        <v>-4.8892324369701701E-2</v>
      </c>
      <c r="J2084">
        <f t="shared" si="96"/>
        <v>0.48777935322390259</v>
      </c>
      <c r="K2084">
        <v>0</v>
      </c>
      <c r="L2084">
        <f t="shared" si="97"/>
        <v>-0.66899979604066184</v>
      </c>
    </row>
    <row r="2085" spans="5:12" x14ac:dyDescent="0.3">
      <c r="E2085">
        <v>4092</v>
      </c>
      <c r="F2085">
        <v>1</v>
      </c>
      <c r="G2085">
        <v>26</v>
      </c>
      <c r="H2085">
        <v>3</v>
      </c>
      <c r="I2085">
        <f t="shared" si="98"/>
        <v>0.22368108459946545</v>
      </c>
      <c r="J2085">
        <f t="shared" si="96"/>
        <v>0.55568827585690306</v>
      </c>
      <c r="K2085">
        <v>0</v>
      </c>
      <c r="L2085">
        <f t="shared" si="97"/>
        <v>-0.81122888149039374</v>
      </c>
    </row>
    <row r="2086" spans="5:12" x14ac:dyDescent="0.3">
      <c r="E2086">
        <v>4093</v>
      </c>
      <c r="F2086">
        <v>1</v>
      </c>
      <c r="G2086">
        <v>17</v>
      </c>
      <c r="H2086">
        <v>1</v>
      </c>
      <c r="I2086">
        <f t="shared" si="98"/>
        <v>-0.13806665061911949</v>
      </c>
      <c r="J2086">
        <f t="shared" si="96"/>
        <v>0.4655380638948694</v>
      </c>
      <c r="K2086">
        <v>1</v>
      </c>
      <c r="L2086">
        <f t="shared" si="97"/>
        <v>-0.76456141569420211</v>
      </c>
    </row>
    <row r="2087" spans="5:12" x14ac:dyDescent="0.3">
      <c r="E2087">
        <v>4094</v>
      </c>
      <c r="F2087">
        <v>1</v>
      </c>
      <c r="G2087">
        <v>26</v>
      </c>
      <c r="H2087">
        <v>3</v>
      </c>
      <c r="I2087">
        <f t="shared" si="98"/>
        <v>0.22368108459946545</v>
      </c>
      <c r="J2087">
        <f t="shared" si="96"/>
        <v>0.55568827585690306</v>
      </c>
      <c r="K2087">
        <v>1</v>
      </c>
      <c r="L2087">
        <f t="shared" si="97"/>
        <v>-0.58754779689092862</v>
      </c>
    </row>
    <row r="2088" spans="5:12" x14ac:dyDescent="0.3">
      <c r="E2088">
        <v>4095</v>
      </c>
      <c r="F2088">
        <v>1</v>
      </c>
      <c r="G2088">
        <v>13</v>
      </c>
      <c r="H2088">
        <v>6</v>
      </c>
      <c r="I2088">
        <f t="shared" si="98"/>
        <v>1.4605992148663938</v>
      </c>
      <c r="J2088">
        <f t="shared" si="96"/>
        <v>0.81162430602956204</v>
      </c>
      <c r="K2088">
        <v>1</v>
      </c>
      <c r="L2088">
        <f t="shared" si="97"/>
        <v>-0.20871772319212434</v>
      </c>
    </row>
    <row r="2089" spans="5:12" x14ac:dyDescent="0.3">
      <c r="E2089">
        <v>4097</v>
      </c>
      <c r="F2089">
        <v>1</v>
      </c>
      <c r="G2089">
        <v>31</v>
      </c>
      <c r="H2089">
        <v>2</v>
      </c>
      <c r="I2089">
        <f t="shared" si="98"/>
        <v>-0.20609153812948688</v>
      </c>
      <c r="J2089">
        <f t="shared" si="96"/>
        <v>0.44865870827095244</v>
      </c>
      <c r="K2089">
        <v>1</v>
      </c>
      <c r="L2089">
        <f t="shared" si="97"/>
        <v>-0.80149279548338404</v>
      </c>
    </row>
    <row r="2090" spans="5:12" x14ac:dyDescent="0.3">
      <c r="E2090">
        <v>4100</v>
      </c>
      <c r="F2090">
        <v>1</v>
      </c>
      <c r="G2090">
        <v>28</v>
      </c>
      <c r="H2090">
        <v>6</v>
      </c>
      <c r="I2090">
        <f t="shared" si="98"/>
        <v>1.067601180466931</v>
      </c>
      <c r="J2090">
        <f t="shared" si="96"/>
        <v>0.74414045907829152</v>
      </c>
      <c r="K2090">
        <v>0</v>
      </c>
      <c r="L2090">
        <f t="shared" si="97"/>
        <v>-1.3631266533506676</v>
      </c>
    </row>
    <row r="2091" spans="5:12" x14ac:dyDescent="0.3">
      <c r="E2091">
        <v>4101</v>
      </c>
      <c r="F2091">
        <v>1</v>
      </c>
      <c r="G2091">
        <v>24</v>
      </c>
      <c r="H2091">
        <v>3</v>
      </c>
      <c r="I2091">
        <f t="shared" si="98"/>
        <v>0.27608082251939381</v>
      </c>
      <c r="J2091">
        <f t="shared" si="96"/>
        <v>0.56858512463482958</v>
      </c>
      <c r="K2091">
        <v>1</v>
      </c>
      <c r="L2091">
        <f t="shared" si="97"/>
        <v>-0.56460424149537114</v>
      </c>
    </row>
    <row r="2092" spans="5:12" x14ac:dyDescent="0.3">
      <c r="E2092">
        <v>4102</v>
      </c>
      <c r="F2092">
        <v>1</v>
      </c>
      <c r="G2092">
        <v>20</v>
      </c>
      <c r="H2092">
        <v>1</v>
      </c>
      <c r="I2092">
        <f t="shared" si="98"/>
        <v>-0.21666625749901208</v>
      </c>
      <c r="J2092">
        <f t="shared" si="96"/>
        <v>0.44604434638113039</v>
      </c>
      <c r="K2092">
        <v>1</v>
      </c>
      <c r="L2092">
        <f t="shared" si="97"/>
        <v>-0.80733690055721585</v>
      </c>
    </row>
    <row r="2093" spans="5:12" x14ac:dyDescent="0.3">
      <c r="E2093">
        <v>4103</v>
      </c>
      <c r="F2093">
        <v>1</v>
      </c>
      <c r="G2093">
        <v>22</v>
      </c>
      <c r="H2093">
        <v>1</v>
      </c>
      <c r="I2093">
        <f t="shared" si="98"/>
        <v>-0.26906599541894044</v>
      </c>
      <c r="J2093">
        <f t="shared" si="96"/>
        <v>0.43313640615064292</v>
      </c>
      <c r="K2093">
        <v>0</v>
      </c>
      <c r="L2093">
        <f t="shared" si="97"/>
        <v>-0.56763657941883805</v>
      </c>
    </row>
    <row r="2094" spans="5:12" x14ac:dyDescent="0.3">
      <c r="E2094">
        <v>4105</v>
      </c>
      <c r="F2094">
        <v>1</v>
      </c>
      <c r="G2094">
        <v>27</v>
      </c>
      <c r="H2094">
        <v>9</v>
      </c>
      <c r="I2094">
        <f t="shared" si="98"/>
        <v>1.9901208832142889</v>
      </c>
      <c r="J2094">
        <f t="shared" si="96"/>
        <v>0.87975592580292095</v>
      </c>
      <c r="K2094">
        <v>1</v>
      </c>
      <c r="L2094">
        <f t="shared" si="97"/>
        <v>-0.12811076702259816</v>
      </c>
    </row>
    <row r="2095" spans="5:12" x14ac:dyDescent="0.3">
      <c r="E2095">
        <v>4106</v>
      </c>
      <c r="F2095">
        <v>1</v>
      </c>
      <c r="G2095">
        <v>20</v>
      </c>
      <c r="H2095">
        <v>5</v>
      </c>
      <c r="I2095">
        <f t="shared" si="98"/>
        <v>0.97842685421751296</v>
      </c>
      <c r="J2095">
        <f t="shared" si="96"/>
        <v>0.72679595833457966</v>
      </c>
      <c r="K2095">
        <v>1</v>
      </c>
      <c r="L2095">
        <f t="shared" si="97"/>
        <v>-0.31910950338012373</v>
      </c>
    </row>
    <row r="2096" spans="5:12" x14ac:dyDescent="0.3">
      <c r="E2096">
        <v>4108</v>
      </c>
      <c r="F2096">
        <v>1</v>
      </c>
      <c r="G2096">
        <v>18</v>
      </c>
      <c r="H2096">
        <v>3</v>
      </c>
      <c r="I2096">
        <f t="shared" si="98"/>
        <v>0.43328003627917894</v>
      </c>
      <c r="J2096">
        <f t="shared" si="96"/>
        <v>0.60665663820499027</v>
      </c>
      <c r="K2096">
        <v>1</v>
      </c>
      <c r="L2096">
        <f t="shared" si="97"/>
        <v>-0.49979231814736952</v>
      </c>
    </row>
    <row r="2097" spans="5:12" x14ac:dyDescent="0.3">
      <c r="E2097">
        <v>4114</v>
      </c>
      <c r="F2097">
        <v>1</v>
      </c>
      <c r="G2097">
        <v>26</v>
      </c>
      <c r="H2097">
        <v>3</v>
      </c>
      <c r="I2097">
        <f t="shared" si="98"/>
        <v>0.22368108459946545</v>
      </c>
      <c r="J2097">
        <f t="shared" si="96"/>
        <v>0.55568827585690306</v>
      </c>
      <c r="K2097">
        <v>0</v>
      </c>
      <c r="L2097">
        <f t="shared" si="97"/>
        <v>-0.81122888149039374</v>
      </c>
    </row>
    <row r="2098" spans="5:12" x14ac:dyDescent="0.3">
      <c r="E2098">
        <v>4117</v>
      </c>
      <c r="F2098">
        <v>1</v>
      </c>
      <c r="G2098">
        <v>24</v>
      </c>
      <c r="H2098">
        <v>2</v>
      </c>
      <c r="I2098">
        <f t="shared" si="98"/>
        <v>-2.2692455409737522E-2</v>
      </c>
      <c r="J2098">
        <f t="shared" si="96"/>
        <v>0.49432712958136177</v>
      </c>
      <c r="K2098">
        <v>0</v>
      </c>
      <c r="L2098">
        <f t="shared" si="97"/>
        <v>-0.68186531991559074</v>
      </c>
    </row>
    <row r="2099" spans="5:12" x14ac:dyDescent="0.3">
      <c r="E2099">
        <v>4118</v>
      </c>
      <c r="F2099">
        <v>1</v>
      </c>
      <c r="G2099">
        <v>28</v>
      </c>
      <c r="H2099">
        <v>1</v>
      </c>
      <c r="I2099">
        <f t="shared" si="98"/>
        <v>-0.42626520917872562</v>
      </c>
      <c r="J2099">
        <f t="shared" si="96"/>
        <v>0.39501851687782935</v>
      </c>
      <c r="K2099">
        <v>0</v>
      </c>
      <c r="L2099">
        <f t="shared" si="97"/>
        <v>-0.50255742782931645</v>
      </c>
    </row>
    <row r="2100" spans="5:12" x14ac:dyDescent="0.3">
      <c r="E2100">
        <v>4119</v>
      </c>
      <c r="F2100">
        <v>1</v>
      </c>
      <c r="G2100">
        <v>26</v>
      </c>
      <c r="H2100">
        <v>2</v>
      </c>
      <c r="I2100">
        <f t="shared" si="98"/>
        <v>-7.5092193329665879E-2</v>
      </c>
      <c r="J2100">
        <f t="shared" si="96"/>
        <v>0.48123576821018749</v>
      </c>
      <c r="K2100">
        <v>0</v>
      </c>
      <c r="L2100">
        <f t="shared" si="97"/>
        <v>-0.65630577303801352</v>
      </c>
    </row>
    <row r="2101" spans="5:12" x14ac:dyDescent="0.3">
      <c r="E2101">
        <v>4121</v>
      </c>
      <c r="F2101">
        <v>1</v>
      </c>
      <c r="G2101">
        <v>27</v>
      </c>
      <c r="H2101">
        <v>0</v>
      </c>
      <c r="I2101">
        <f t="shared" si="98"/>
        <v>-0.69883861814789272</v>
      </c>
      <c r="J2101">
        <f t="shared" si="96"/>
        <v>0.33206977141635369</v>
      </c>
      <c r="K2101">
        <v>1</v>
      </c>
      <c r="L2101">
        <f t="shared" si="97"/>
        <v>-1.1024101772765544</v>
      </c>
    </row>
    <row r="2102" spans="5:12" x14ac:dyDescent="0.3">
      <c r="E2102">
        <v>4122</v>
      </c>
      <c r="F2102">
        <v>1</v>
      </c>
      <c r="G2102">
        <v>21</v>
      </c>
      <c r="H2102">
        <v>4</v>
      </c>
      <c r="I2102">
        <f t="shared" si="98"/>
        <v>0.65345370732841757</v>
      </c>
      <c r="J2102">
        <f t="shared" si="96"/>
        <v>0.65778832514362162</v>
      </c>
      <c r="K2102">
        <v>1</v>
      </c>
      <c r="L2102">
        <f t="shared" si="97"/>
        <v>-0.41887209372213979</v>
      </c>
    </row>
    <row r="2103" spans="5:12" x14ac:dyDescent="0.3">
      <c r="E2103">
        <v>4123</v>
      </c>
      <c r="F2103">
        <v>1</v>
      </c>
      <c r="G2103">
        <v>27</v>
      </c>
      <c r="H2103">
        <v>4</v>
      </c>
      <c r="I2103">
        <f t="shared" si="98"/>
        <v>0.49625449356863238</v>
      </c>
      <c r="J2103">
        <f t="shared" si="96"/>
        <v>0.62157872040419915</v>
      </c>
      <c r="K2103">
        <v>0</v>
      </c>
      <c r="L2103">
        <f t="shared" si="97"/>
        <v>-0.97174720766729283</v>
      </c>
    </row>
    <row r="2104" spans="5:12" x14ac:dyDescent="0.3">
      <c r="E2104">
        <v>4129</v>
      </c>
      <c r="F2104">
        <v>1</v>
      </c>
      <c r="G2104">
        <v>27</v>
      </c>
      <c r="H2104">
        <v>2</v>
      </c>
      <c r="I2104">
        <f t="shared" si="98"/>
        <v>-0.10129206228963017</v>
      </c>
      <c r="J2104">
        <f t="shared" si="96"/>
        <v>0.47469861358727639</v>
      </c>
      <c r="K2104">
        <v>1</v>
      </c>
      <c r="L2104">
        <f t="shared" si="97"/>
        <v>-0.74507517403735302</v>
      </c>
    </row>
    <row r="2105" spans="5:12" x14ac:dyDescent="0.3">
      <c r="E2105">
        <v>4134</v>
      </c>
      <c r="F2105">
        <v>1</v>
      </c>
      <c r="G2105">
        <v>23</v>
      </c>
      <c r="H2105">
        <v>0</v>
      </c>
      <c r="I2105">
        <f t="shared" si="98"/>
        <v>-0.59403914230803589</v>
      </c>
      <c r="J2105">
        <f t="shared" si="96"/>
        <v>0.35570862511542012</v>
      </c>
      <c r="K2105">
        <v>1</v>
      </c>
      <c r="L2105">
        <f t="shared" si="97"/>
        <v>-1.0336433520354598</v>
      </c>
    </row>
    <row r="2106" spans="5:12" x14ac:dyDescent="0.3">
      <c r="E2106">
        <v>4138</v>
      </c>
      <c r="F2106">
        <v>1</v>
      </c>
      <c r="G2106">
        <v>19</v>
      </c>
      <c r="H2106">
        <v>1</v>
      </c>
      <c r="I2106">
        <f t="shared" si="98"/>
        <v>-0.1904663885390479</v>
      </c>
      <c r="J2106">
        <f t="shared" si="96"/>
        <v>0.45252683326646659</v>
      </c>
      <c r="K2106">
        <v>1</v>
      </c>
      <c r="L2106">
        <f t="shared" si="97"/>
        <v>-0.7929082175639437</v>
      </c>
    </row>
    <row r="2107" spans="5:12" x14ac:dyDescent="0.3">
      <c r="E2107">
        <v>4140</v>
      </c>
      <c r="F2107">
        <v>1</v>
      </c>
      <c r="G2107">
        <v>25</v>
      </c>
      <c r="H2107">
        <v>4</v>
      </c>
      <c r="I2107">
        <f t="shared" si="98"/>
        <v>0.54865423148856085</v>
      </c>
      <c r="J2107">
        <f t="shared" si="96"/>
        <v>0.63382330610501603</v>
      </c>
      <c r="K2107">
        <v>1</v>
      </c>
      <c r="L2107">
        <f t="shared" si="97"/>
        <v>-0.45598506038337872</v>
      </c>
    </row>
    <row r="2108" spans="5:12" x14ac:dyDescent="0.3">
      <c r="E2108">
        <v>4141</v>
      </c>
      <c r="F2108">
        <v>1</v>
      </c>
      <c r="G2108">
        <v>24</v>
      </c>
      <c r="H2108">
        <v>3</v>
      </c>
      <c r="I2108">
        <f t="shared" si="98"/>
        <v>0.27608082251939381</v>
      </c>
      <c r="J2108">
        <f t="shared" si="96"/>
        <v>0.56858512463482958</v>
      </c>
      <c r="K2108">
        <v>1</v>
      </c>
      <c r="L2108">
        <f t="shared" si="97"/>
        <v>-0.56460424149537114</v>
      </c>
    </row>
    <row r="2109" spans="5:12" x14ac:dyDescent="0.3">
      <c r="E2109">
        <v>4142</v>
      </c>
      <c r="F2109">
        <v>1</v>
      </c>
      <c r="G2109">
        <v>25</v>
      </c>
      <c r="H2109">
        <v>2</v>
      </c>
      <c r="I2109">
        <f t="shared" si="98"/>
        <v>-4.8892324369701701E-2</v>
      </c>
      <c r="J2109">
        <f t="shared" si="96"/>
        <v>0.48777935322390259</v>
      </c>
      <c r="K2109">
        <v>1</v>
      </c>
      <c r="L2109">
        <f t="shared" si="97"/>
        <v>-0.71789212041036365</v>
      </c>
    </row>
    <row r="2110" spans="5:12" x14ac:dyDescent="0.3">
      <c r="E2110">
        <v>4143</v>
      </c>
      <c r="F2110">
        <v>1</v>
      </c>
      <c r="G2110">
        <v>22</v>
      </c>
      <c r="H2110">
        <v>1</v>
      </c>
      <c r="I2110">
        <f t="shared" si="98"/>
        <v>-0.26906599541894044</v>
      </c>
      <c r="J2110">
        <f t="shared" si="96"/>
        <v>0.43313640615064292</v>
      </c>
      <c r="K2110">
        <v>0</v>
      </c>
      <c r="L2110">
        <f t="shared" si="97"/>
        <v>-0.56763657941883805</v>
      </c>
    </row>
    <row r="2111" spans="5:12" x14ac:dyDescent="0.3">
      <c r="E2111">
        <v>4144</v>
      </c>
      <c r="F2111">
        <v>1</v>
      </c>
      <c r="G2111">
        <v>20</v>
      </c>
      <c r="H2111">
        <v>3</v>
      </c>
      <c r="I2111">
        <f t="shared" si="98"/>
        <v>0.38088029835925052</v>
      </c>
      <c r="J2111">
        <f t="shared" si="96"/>
        <v>0.59408540263706633</v>
      </c>
      <c r="K2111">
        <v>1</v>
      </c>
      <c r="L2111">
        <f t="shared" si="97"/>
        <v>-0.52073219447091967</v>
      </c>
    </row>
    <row r="2112" spans="5:12" x14ac:dyDescent="0.3">
      <c r="E2112">
        <v>4145</v>
      </c>
      <c r="F2112">
        <v>1</v>
      </c>
      <c r="G2112">
        <v>30</v>
      </c>
      <c r="H2112">
        <v>4</v>
      </c>
      <c r="I2112">
        <f t="shared" si="98"/>
        <v>0.41765488668873985</v>
      </c>
      <c r="J2112">
        <f t="shared" si="96"/>
        <v>0.60292194888722883</v>
      </c>
      <c r="K2112">
        <v>1</v>
      </c>
      <c r="L2112">
        <f t="shared" si="97"/>
        <v>-0.50596752863073435</v>
      </c>
    </row>
    <row r="2113" spans="5:12" x14ac:dyDescent="0.3">
      <c r="E2113">
        <v>4147</v>
      </c>
      <c r="F2113">
        <v>1</v>
      </c>
      <c r="G2113">
        <v>17</v>
      </c>
      <c r="H2113">
        <v>3</v>
      </c>
      <c r="I2113">
        <f t="shared" si="98"/>
        <v>0.45947990523914312</v>
      </c>
      <c r="J2113">
        <f t="shared" si="96"/>
        <v>0.61289078795577134</v>
      </c>
      <c r="K2113">
        <v>0</v>
      </c>
      <c r="L2113">
        <f t="shared" si="97"/>
        <v>-0.94904842409908174</v>
      </c>
    </row>
    <row r="2114" spans="5:12" x14ac:dyDescent="0.3">
      <c r="E2114">
        <v>4148</v>
      </c>
      <c r="F2114">
        <v>1</v>
      </c>
      <c r="G2114">
        <v>27</v>
      </c>
      <c r="H2114">
        <v>7</v>
      </c>
      <c r="I2114">
        <f t="shared" si="98"/>
        <v>1.392574327356026</v>
      </c>
      <c r="J2114">
        <f t="shared" si="96"/>
        <v>0.80100290184483181</v>
      </c>
      <c r="K2114">
        <v>1</v>
      </c>
      <c r="L2114">
        <f t="shared" si="97"/>
        <v>-0.22189070914277229</v>
      </c>
    </row>
    <row r="2115" spans="5:12" x14ac:dyDescent="0.3">
      <c r="E2115">
        <v>4152</v>
      </c>
      <c r="F2115">
        <v>1</v>
      </c>
      <c r="G2115">
        <v>26</v>
      </c>
      <c r="H2115">
        <v>6</v>
      </c>
      <c r="I2115">
        <f t="shared" si="98"/>
        <v>1.1200009183868593</v>
      </c>
      <c r="J2115">
        <f t="shared" si="96"/>
        <v>0.75398888680024079</v>
      </c>
      <c r="K2115">
        <v>0</v>
      </c>
      <c r="L2115">
        <f t="shared" si="97"/>
        <v>-1.4023785684613841</v>
      </c>
    </row>
    <row r="2116" spans="5:12" x14ac:dyDescent="0.3">
      <c r="E2116">
        <v>4153</v>
      </c>
      <c r="F2116">
        <v>1</v>
      </c>
      <c r="G2116">
        <v>27</v>
      </c>
      <c r="H2116">
        <v>4</v>
      </c>
      <c r="I2116">
        <f t="shared" si="98"/>
        <v>0.49625449356863238</v>
      </c>
      <c r="J2116">
        <f t="shared" si="96"/>
        <v>0.62157872040419915</v>
      </c>
      <c r="K2116">
        <v>1</v>
      </c>
      <c r="L2116">
        <f t="shared" si="97"/>
        <v>-0.47549271409866006</v>
      </c>
    </row>
    <row r="2117" spans="5:12" x14ac:dyDescent="0.3">
      <c r="E2117">
        <v>4155</v>
      </c>
      <c r="F2117">
        <v>1</v>
      </c>
      <c r="G2117">
        <v>25</v>
      </c>
      <c r="H2117">
        <v>2</v>
      </c>
      <c r="I2117">
        <f t="shared" si="98"/>
        <v>-4.8892324369701701E-2</v>
      </c>
      <c r="J2117">
        <f t="shared" si="96"/>
        <v>0.48777935322390259</v>
      </c>
      <c r="K2117">
        <v>1</v>
      </c>
      <c r="L2117">
        <f t="shared" si="97"/>
        <v>-0.71789212041036365</v>
      </c>
    </row>
    <row r="2118" spans="5:12" x14ac:dyDescent="0.3">
      <c r="E2118">
        <v>4156</v>
      </c>
      <c r="F2118">
        <v>1</v>
      </c>
      <c r="G2118">
        <v>25</v>
      </c>
      <c r="H2118">
        <v>1</v>
      </c>
      <c r="I2118">
        <f t="shared" si="98"/>
        <v>-0.34766560229883298</v>
      </c>
      <c r="J2118">
        <f t="shared" si="96"/>
        <v>0.4139486206725157</v>
      </c>
      <c r="K2118">
        <v>0</v>
      </c>
      <c r="L2118">
        <f t="shared" si="97"/>
        <v>-0.53434781521536889</v>
      </c>
    </row>
    <row r="2119" spans="5:12" x14ac:dyDescent="0.3">
      <c r="E2119">
        <v>4157</v>
      </c>
      <c r="F2119">
        <v>1</v>
      </c>
      <c r="G2119">
        <v>25</v>
      </c>
      <c r="H2119">
        <v>2</v>
      </c>
      <c r="I2119">
        <f t="shared" si="98"/>
        <v>-4.8892324369701701E-2</v>
      </c>
      <c r="J2119">
        <f t="shared" si="96"/>
        <v>0.48777935322390259</v>
      </c>
      <c r="K2119">
        <v>0</v>
      </c>
      <c r="L2119">
        <f t="shared" si="97"/>
        <v>-0.66899979604066184</v>
      </c>
    </row>
    <row r="2120" spans="5:12" x14ac:dyDescent="0.3">
      <c r="E2120">
        <v>4158</v>
      </c>
      <c r="F2120">
        <v>1</v>
      </c>
      <c r="G2120">
        <v>24</v>
      </c>
      <c r="H2120">
        <v>6</v>
      </c>
      <c r="I2120">
        <f t="shared" si="98"/>
        <v>1.1724006563067877</v>
      </c>
      <c r="J2120">
        <f t="shared" si="96"/>
        <v>0.76357867148146441</v>
      </c>
      <c r="K2120">
        <v>1</v>
      </c>
      <c r="L2120">
        <f t="shared" si="97"/>
        <v>-0.26973911905355424</v>
      </c>
    </row>
    <row r="2121" spans="5:12" x14ac:dyDescent="0.3">
      <c r="E2121">
        <v>4160</v>
      </c>
      <c r="F2121">
        <v>1</v>
      </c>
      <c r="G2121">
        <v>24</v>
      </c>
      <c r="H2121">
        <v>5</v>
      </c>
      <c r="I2121">
        <f t="shared" si="98"/>
        <v>0.87362737837765625</v>
      </c>
      <c r="J2121">
        <f t="shared" si="96"/>
        <v>0.7054999190064476</v>
      </c>
      <c r="K2121">
        <v>1</v>
      </c>
      <c r="L2121">
        <f t="shared" si="97"/>
        <v>-0.34884862249232584</v>
      </c>
    </row>
    <row r="2122" spans="5:12" x14ac:dyDescent="0.3">
      <c r="E2122">
        <v>4162</v>
      </c>
      <c r="F2122">
        <v>1</v>
      </c>
      <c r="G2122">
        <v>27</v>
      </c>
      <c r="H2122">
        <v>1</v>
      </c>
      <c r="I2122">
        <f t="shared" si="98"/>
        <v>-0.40006534021876144</v>
      </c>
      <c r="J2122">
        <f t="shared" si="96"/>
        <v>0.40129664129909581</v>
      </c>
      <c r="K2122">
        <v>0</v>
      </c>
      <c r="L2122">
        <f t="shared" si="97"/>
        <v>-0.51298903107674843</v>
      </c>
    </row>
    <row r="2123" spans="5:12" x14ac:dyDescent="0.3">
      <c r="E2123">
        <v>4166</v>
      </c>
      <c r="F2123">
        <v>1</v>
      </c>
      <c r="G2123">
        <v>22</v>
      </c>
      <c r="H2123">
        <v>1</v>
      </c>
      <c r="I2123">
        <f t="shared" si="98"/>
        <v>-0.26906599541894044</v>
      </c>
      <c r="J2123">
        <f t="shared" si="96"/>
        <v>0.43313640615064292</v>
      </c>
      <c r="K2123">
        <v>1</v>
      </c>
      <c r="L2123">
        <f t="shared" si="97"/>
        <v>-0.83670257483777855</v>
      </c>
    </row>
    <row r="2124" spans="5:12" x14ac:dyDescent="0.3">
      <c r="E2124">
        <v>4168</v>
      </c>
      <c r="F2124">
        <v>1</v>
      </c>
      <c r="G2124">
        <v>24</v>
      </c>
      <c r="H2124">
        <v>5</v>
      </c>
      <c r="I2124">
        <f t="shared" si="98"/>
        <v>0.87362737837765625</v>
      </c>
      <c r="J2124">
        <f t="shared" ref="J2124:J2187" si="99">EXP(I2124)/(1+EXP(I2124))</f>
        <v>0.7054999190064476</v>
      </c>
      <c r="K2124">
        <v>1</v>
      </c>
      <c r="L2124">
        <f t="shared" ref="L2124:L2187" si="100">IF(K2124=1,LN(J2124),LN(1-J2124))</f>
        <v>-0.34884862249232584</v>
      </c>
    </row>
    <row r="2125" spans="5:12" x14ac:dyDescent="0.3">
      <c r="E2125">
        <v>4174</v>
      </c>
      <c r="F2125">
        <v>1</v>
      </c>
      <c r="G2125">
        <v>18</v>
      </c>
      <c r="H2125">
        <v>2</v>
      </c>
      <c r="I2125">
        <f t="shared" ref="I2125:I2188" si="101">$H$5+$H$6*G2125+H2125*$H$7</f>
        <v>0.13450675835004761</v>
      </c>
      <c r="J2125">
        <f t="shared" si="99"/>
        <v>0.53357608311344762</v>
      </c>
      <c r="K2125">
        <v>0</v>
      </c>
      <c r="L2125">
        <f t="shared" si="100"/>
        <v>-0.76266036548670546</v>
      </c>
    </row>
    <row r="2126" spans="5:12" x14ac:dyDescent="0.3">
      <c r="E2126">
        <v>4175</v>
      </c>
      <c r="F2126">
        <v>1</v>
      </c>
      <c r="G2126">
        <v>24</v>
      </c>
      <c r="H2126">
        <v>3</v>
      </c>
      <c r="I2126">
        <f t="shared" si="101"/>
        <v>0.27608082251939381</v>
      </c>
      <c r="J2126">
        <f t="shared" si="99"/>
        <v>0.56858512463482958</v>
      </c>
      <c r="K2126">
        <v>1</v>
      </c>
      <c r="L2126">
        <f t="shared" si="100"/>
        <v>-0.56460424149537114</v>
      </c>
    </row>
    <row r="2127" spans="5:12" x14ac:dyDescent="0.3">
      <c r="E2127">
        <v>4176</v>
      </c>
      <c r="F2127">
        <v>1</v>
      </c>
      <c r="G2127">
        <v>25</v>
      </c>
      <c r="H2127">
        <v>2</v>
      </c>
      <c r="I2127">
        <f t="shared" si="101"/>
        <v>-4.8892324369701701E-2</v>
      </c>
      <c r="J2127">
        <f t="shared" si="99"/>
        <v>0.48777935322390259</v>
      </c>
      <c r="K2127">
        <v>1</v>
      </c>
      <c r="L2127">
        <f t="shared" si="100"/>
        <v>-0.71789212041036365</v>
      </c>
    </row>
    <row r="2128" spans="5:12" x14ac:dyDescent="0.3">
      <c r="E2128">
        <v>4177</v>
      </c>
      <c r="F2128">
        <v>1</v>
      </c>
      <c r="G2128">
        <v>22</v>
      </c>
      <c r="H2128">
        <v>1</v>
      </c>
      <c r="I2128">
        <f t="shared" si="101"/>
        <v>-0.26906599541894044</v>
      </c>
      <c r="J2128">
        <f t="shared" si="99"/>
        <v>0.43313640615064292</v>
      </c>
      <c r="K2128">
        <v>1</v>
      </c>
      <c r="L2128">
        <f t="shared" si="100"/>
        <v>-0.83670257483777855</v>
      </c>
    </row>
    <row r="2129" spans="5:12" x14ac:dyDescent="0.3">
      <c r="E2129">
        <v>4183</v>
      </c>
      <c r="F2129">
        <v>1</v>
      </c>
      <c r="G2129">
        <v>24</v>
      </c>
      <c r="H2129">
        <v>5</v>
      </c>
      <c r="I2129">
        <f t="shared" si="101"/>
        <v>0.87362737837765625</v>
      </c>
      <c r="J2129">
        <f t="shared" si="99"/>
        <v>0.7054999190064476</v>
      </c>
      <c r="K2129">
        <v>1</v>
      </c>
      <c r="L2129">
        <f t="shared" si="100"/>
        <v>-0.34884862249232584</v>
      </c>
    </row>
    <row r="2130" spans="5:12" x14ac:dyDescent="0.3">
      <c r="E2130">
        <v>4184</v>
      </c>
      <c r="F2130">
        <v>1</v>
      </c>
      <c r="G2130">
        <v>22</v>
      </c>
      <c r="H2130">
        <v>2</v>
      </c>
      <c r="I2130">
        <f t="shared" si="101"/>
        <v>2.9707282510190836E-2</v>
      </c>
      <c r="J2130">
        <f t="shared" si="99"/>
        <v>0.50742627448097111</v>
      </c>
      <c r="K2130">
        <v>0</v>
      </c>
      <c r="L2130">
        <f t="shared" si="100"/>
        <v>-0.7081111330880564</v>
      </c>
    </row>
    <row r="2131" spans="5:12" x14ac:dyDescent="0.3">
      <c r="E2131">
        <v>4189</v>
      </c>
      <c r="F2131">
        <v>1</v>
      </c>
      <c r="G2131">
        <v>20</v>
      </c>
      <c r="H2131">
        <v>6</v>
      </c>
      <c r="I2131">
        <f t="shared" si="101"/>
        <v>1.2772001321466444</v>
      </c>
      <c r="J2131">
        <f t="shared" si="99"/>
        <v>0.78197280007894421</v>
      </c>
      <c r="K2131">
        <v>1</v>
      </c>
      <c r="L2131">
        <f t="shared" si="100"/>
        <v>-0.24593532154949541</v>
      </c>
    </row>
    <row r="2132" spans="5:12" x14ac:dyDescent="0.3">
      <c r="E2132">
        <v>4190</v>
      </c>
      <c r="F2132">
        <v>1</v>
      </c>
      <c r="G2132">
        <v>28</v>
      </c>
      <c r="H2132">
        <v>4</v>
      </c>
      <c r="I2132">
        <f t="shared" si="101"/>
        <v>0.4700546246086682</v>
      </c>
      <c r="J2132">
        <f t="shared" si="99"/>
        <v>0.61539668522197932</v>
      </c>
      <c r="K2132">
        <v>1</v>
      </c>
      <c r="L2132">
        <f t="shared" si="100"/>
        <v>-0.4854882024883263</v>
      </c>
    </row>
    <row r="2133" spans="5:12" x14ac:dyDescent="0.3">
      <c r="E2133">
        <v>4191</v>
      </c>
      <c r="F2133">
        <v>1</v>
      </c>
      <c r="G2133">
        <v>21</v>
      </c>
      <c r="H2133">
        <v>2</v>
      </c>
      <c r="I2133">
        <f t="shared" si="101"/>
        <v>5.5907151470155014E-2</v>
      </c>
      <c r="J2133">
        <f t="shared" si="99"/>
        <v>0.51397314850654552</v>
      </c>
      <c r="K2133">
        <v>0</v>
      </c>
      <c r="L2133">
        <f t="shared" si="100"/>
        <v>-0.72149140662133571</v>
      </c>
    </row>
    <row r="2134" spans="5:12" x14ac:dyDescent="0.3">
      <c r="E2134">
        <v>4192</v>
      </c>
      <c r="F2134">
        <v>1</v>
      </c>
      <c r="G2134">
        <v>21</v>
      </c>
      <c r="H2134">
        <v>3</v>
      </c>
      <c r="I2134">
        <f t="shared" si="101"/>
        <v>0.35468042939928635</v>
      </c>
      <c r="J2134">
        <f t="shared" si="99"/>
        <v>0.58775210883622442</v>
      </c>
      <c r="K2134">
        <v>0</v>
      </c>
      <c r="L2134">
        <f t="shared" si="100"/>
        <v>-0.88613043298601457</v>
      </c>
    </row>
    <row r="2135" spans="5:12" x14ac:dyDescent="0.3">
      <c r="E2135">
        <v>4193</v>
      </c>
      <c r="F2135">
        <v>1</v>
      </c>
      <c r="G2135">
        <v>30</v>
      </c>
      <c r="H2135">
        <v>4</v>
      </c>
      <c r="I2135">
        <f t="shared" si="101"/>
        <v>0.41765488668873985</v>
      </c>
      <c r="J2135">
        <f t="shared" si="99"/>
        <v>0.60292194888722883</v>
      </c>
      <c r="K2135">
        <v>1</v>
      </c>
      <c r="L2135">
        <f t="shared" si="100"/>
        <v>-0.50596752863073435</v>
      </c>
    </row>
    <row r="2136" spans="5:12" x14ac:dyDescent="0.3">
      <c r="E2136">
        <v>4197</v>
      </c>
      <c r="F2136">
        <v>1</v>
      </c>
      <c r="G2136">
        <v>20</v>
      </c>
      <c r="H2136">
        <v>2</v>
      </c>
      <c r="I2136">
        <f t="shared" si="101"/>
        <v>8.2107020430119193E-2</v>
      </c>
      <c r="J2136">
        <f t="shared" si="99"/>
        <v>0.52051523100911756</v>
      </c>
      <c r="K2136">
        <v>1</v>
      </c>
      <c r="L2136">
        <f t="shared" si="100"/>
        <v>-0.65293612908988963</v>
      </c>
    </row>
    <row r="2137" spans="5:12" x14ac:dyDescent="0.3">
      <c r="E2137">
        <v>4198</v>
      </c>
      <c r="F2137">
        <v>1</v>
      </c>
      <c r="G2137">
        <v>21</v>
      </c>
      <c r="H2137">
        <v>5</v>
      </c>
      <c r="I2137">
        <f t="shared" si="101"/>
        <v>0.95222698525754879</v>
      </c>
      <c r="J2137">
        <f t="shared" si="99"/>
        <v>0.72156282213382228</v>
      </c>
      <c r="K2137">
        <v>1</v>
      </c>
      <c r="L2137">
        <f t="shared" si="100"/>
        <v>-0.3263358329941709</v>
      </c>
    </row>
    <row r="2138" spans="5:12" x14ac:dyDescent="0.3">
      <c r="E2138">
        <v>4202</v>
      </c>
      <c r="F2138">
        <v>1</v>
      </c>
      <c r="G2138">
        <v>22</v>
      </c>
      <c r="H2138">
        <v>4</v>
      </c>
      <c r="I2138">
        <f t="shared" si="101"/>
        <v>0.62725383836845339</v>
      </c>
      <c r="J2138">
        <f t="shared" si="99"/>
        <v>0.65186651790725514</v>
      </c>
      <c r="K2138">
        <v>1</v>
      </c>
      <c r="L2138">
        <f t="shared" si="100"/>
        <v>-0.42791546515105666</v>
      </c>
    </row>
    <row r="2139" spans="5:12" x14ac:dyDescent="0.3">
      <c r="E2139">
        <v>4203</v>
      </c>
      <c r="F2139">
        <v>1</v>
      </c>
      <c r="G2139">
        <v>24</v>
      </c>
      <c r="H2139">
        <v>3</v>
      </c>
      <c r="I2139">
        <f t="shared" si="101"/>
        <v>0.27608082251939381</v>
      </c>
      <c r="J2139">
        <f t="shared" si="99"/>
        <v>0.56858512463482958</v>
      </c>
      <c r="K2139">
        <v>1</v>
      </c>
      <c r="L2139">
        <f t="shared" si="100"/>
        <v>-0.56460424149537114</v>
      </c>
    </row>
    <row r="2140" spans="5:12" x14ac:dyDescent="0.3">
      <c r="E2140">
        <v>4204</v>
      </c>
      <c r="F2140">
        <v>1</v>
      </c>
      <c r="G2140">
        <v>22</v>
      </c>
      <c r="H2140">
        <v>2</v>
      </c>
      <c r="I2140">
        <f t="shared" si="101"/>
        <v>2.9707282510190836E-2</v>
      </c>
      <c r="J2140">
        <f t="shared" si="99"/>
        <v>0.50742627448097111</v>
      </c>
      <c r="K2140">
        <v>0</v>
      </c>
      <c r="L2140">
        <f t="shared" si="100"/>
        <v>-0.7081111330880564</v>
      </c>
    </row>
    <row r="2141" spans="5:12" x14ac:dyDescent="0.3">
      <c r="E2141">
        <v>4207</v>
      </c>
      <c r="F2141">
        <v>1</v>
      </c>
      <c r="G2141">
        <v>28</v>
      </c>
      <c r="H2141">
        <v>6</v>
      </c>
      <c r="I2141">
        <f t="shared" si="101"/>
        <v>1.067601180466931</v>
      </c>
      <c r="J2141">
        <f t="shared" si="99"/>
        <v>0.74414045907829152</v>
      </c>
      <c r="K2141">
        <v>1</v>
      </c>
      <c r="L2141">
        <f t="shared" si="100"/>
        <v>-0.29552547288373654</v>
      </c>
    </row>
    <row r="2142" spans="5:12" x14ac:dyDescent="0.3">
      <c r="E2142">
        <v>4209</v>
      </c>
      <c r="F2142">
        <v>1</v>
      </c>
      <c r="G2142">
        <v>25</v>
      </c>
      <c r="H2142">
        <v>3</v>
      </c>
      <c r="I2142">
        <f t="shared" si="101"/>
        <v>0.24988095355942963</v>
      </c>
      <c r="J2142">
        <f t="shared" si="99"/>
        <v>0.56214719928249246</v>
      </c>
      <c r="K2142">
        <v>0</v>
      </c>
      <c r="L2142">
        <f t="shared" si="100"/>
        <v>-0.82587249651156225</v>
      </c>
    </row>
    <row r="2143" spans="5:12" x14ac:dyDescent="0.3">
      <c r="E2143">
        <v>4213</v>
      </c>
      <c r="F2143">
        <v>1</v>
      </c>
      <c r="G2143">
        <v>26</v>
      </c>
      <c r="H2143">
        <v>1</v>
      </c>
      <c r="I2143">
        <f t="shared" si="101"/>
        <v>-0.37386547125879716</v>
      </c>
      <c r="J2143">
        <f t="shared" si="99"/>
        <v>0.40760731868938471</v>
      </c>
      <c r="K2143">
        <v>0</v>
      </c>
      <c r="L2143">
        <f t="shared" si="100"/>
        <v>-0.52358555096829373</v>
      </c>
    </row>
    <row r="2144" spans="5:12" x14ac:dyDescent="0.3">
      <c r="E2144">
        <v>4214</v>
      </c>
      <c r="F2144">
        <v>1</v>
      </c>
      <c r="G2144">
        <v>23</v>
      </c>
      <c r="H2144">
        <v>1</v>
      </c>
      <c r="I2144">
        <f t="shared" si="101"/>
        <v>-0.29526586437890462</v>
      </c>
      <c r="J2144">
        <f t="shared" si="99"/>
        <v>0.42671518782677187</v>
      </c>
      <c r="K2144">
        <v>1</v>
      </c>
      <c r="L2144">
        <f t="shared" si="100"/>
        <v>-0.85163849573338335</v>
      </c>
    </row>
    <row r="2145" spans="5:12" x14ac:dyDescent="0.3">
      <c r="E2145">
        <v>4215</v>
      </c>
      <c r="F2145">
        <v>1</v>
      </c>
      <c r="G2145">
        <v>30</v>
      </c>
      <c r="H2145">
        <v>2</v>
      </c>
      <c r="I2145">
        <f t="shared" si="101"/>
        <v>-0.17989166916952271</v>
      </c>
      <c r="J2145">
        <f t="shared" si="99"/>
        <v>0.4551479722738741</v>
      </c>
      <c r="K2145">
        <v>0</v>
      </c>
      <c r="L2145">
        <f t="shared" si="100"/>
        <v>-0.60724102994347107</v>
      </c>
    </row>
    <row r="2146" spans="5:12" x14ac:dyDescent="0.3">
      <c r="E2146">
        <v>4218</v>
      </c>
      <c r="F2146">
        <v>1</v>
      </c>
      <c r="G2146">
        <v>18</v>
      </c>
      <c r="H2146">
        <v>4</v>
      </c>
      <c r="I2146">
        <f t="shared" si="101"/>
        <v>0.7320533142083101</v>
      </c>
      <c r="J2146">
        <f t="shared" si="99"/>
        <v>0.67525569642275396</v>
      </c>
      <c r="K2146">
        <v>0</v>
      </c>
      <c r="L2146">
        <f t="shared" si="100"/>
        <v>-1.1247171645329366</v>
      </c>
    </row>
    <row r="2147" spans="5:12" x14ac:dyDescent="0.3">
      <c r="E2147">
        <v>4220</v>
      </c>
      <c r="F2147">
        <v>1</v>
      </c>
      <c r="G2147">
        <v>22</v>
      </c>
      <c r="H2147">
        <v>4</v>
      </c>
      <c r="I2147">
        <f t="shared" si="101"/>
        <v>0.62725383836845339</v>
      </c>
      <c r="J2147">
        <f t="shared" si="99"/>
        <v>0.65186651790725514</v>
      </c>
      <c r="K2147">
        <v>0</v>
      </c>
      <c r="L2147">
        <f t="shared" si="100"/>
        <v>-1.0551693035195095</v>
      </c>
    </row>
    <row r="2148" spans="5:12" x14ac:dyDescent="0.3">
      <c r="E2148">
        <v>4221</v>
      </c>
      <c r="F2148">
        <v>1</v>
      </c>
      <c r="G2148">
        <v>27</v>
      </c>
      <c r="H2148">
        <v>2</v>
      </c>
      <c r="I2148">
        <f t="shared" si="101"/>
        <v>-0.10129206228963017</v>
      </c>
      <c r="J2148">
        <f t="shared" si="99"/>
        <v>0.47469861358727639</v>
      </c>
      <c r="K2148">
        <v>0</v>
      </c>
      <c r="L2148">
        <f t="shared" si="100"/>
        <v>-0.64378311174772274</v>
      </c>
    </row>
    <row r="2149" spans="5:12" x14ac:dyDescent="0.3">
      <c r="E2149">
        <v>4222</v>
      </c>
      <c r="F2149">
        <v>1</v>
      </c>
      <c r="G2149">
        <v>17</v>
      </c>
      <c r="H2149">
        <v>1</v>
      </c>
      <c r="I2149">
        <f t="shared" si="101"/>
        <v>-0.13806665061911949</v>
      </c>
      <c r="J2149">
        <f t="shared" si="99"/>
        <v>0.4655380638948694</v>
      </c>
      <c r="K2149">
        <v>0</v>
      </c>
      <c r="L2149">
        <f t="shared" si="100"/>
        <v>-0.62649476507508262</v>
      </c>
    </row>
    <row r="2150" spans="5:12" x14ac:dyDescent="0.3">
      <c r="E2150">
        <v>4223</v>
      </c>
      <c r="F2150">
        <v>1</v>
      </c>
      <c r="G2150">
        <v>26</v>
      </c>
      <c r="H2150">
        <v>4</v>
      </c>
      <c r="I2150">
        <f t="shared" si="101"/>
        <v>0.52245436252859667</v>
      </c>
      <c r="J2150">
        <f t="shared" si="99"/>
        <v>0.62772149902892471</v>
      </c>
      <c r="K2150">
        <v>1</v>
      </c>
      <c r="L2150">
        <f t="shared" si="100"/>
        <v>-0.46565868376099762</v>
      </c>
    </row>
    <row r="2151" spans="5:12" x14ac:dyDescent="0.3">
      <c r="E2151">
        <v>4225</v>
      </c>
      <c r="F2151">
        <v>1</v>
      </c>
      <c r="G2151">
        <v>10</v>
      </c>
      <c r="H2151">
        <v>2</v>
      </c>
      <c r="I2151">
        <f t="shared" si="101"/>
        <v>0.34410571002976109</v>
      </c>
      <c r="J2151">
        <f t="shared" si="99"/>
        <v>0.5851875029703979</v>
      </c>
      <c r="K2151">
        <v>0</v>
      </c>
      <c r="L2151">
        <f t="shared" si="100"/>
        <v>-0.87992867523681395</v>
      </c>
    </row>
    <row r="2152" spans="5:12" x14ac:dyDescent="0.3">
      <c r="E2152">
        <v>4226</v>
      </c>
      <c r="F2152">
        <v>1</v>
      </c>
      <c r="G2152">
        <v>16</v>
      </c>
      <c r="H2152">
        <v>2</v>
      </c>
      <c r="I2152">
        <f t="shared" si="101"/>
        <v>0.18690649626997596</v>
      </c>
      <c r="J2152">
        <f t="shared" si="99"/>
        <v>0.54659106845853811</v>
      </c>
      <c r="K2152">
        <v>0</v>
      </c>
      <c r="L2152">
        <f t="shared" si="100"/>
        <v>-0.7909608420699531</v>
      </c>
    </row>
    <row r="2153" spans="5:12" x14ac:dyDescent="0.3">
      <c r="E2153">
        <v>4227</v>
      </c>
      <c r="F2153">
        <v>1</v>
      </c>
      <c r="G2153">
        <v>18</v>
      </c>
      <c r="H2153">
        <v>5</v>
      </c>
      <c r="I2153">
        <f t="shared" si="101"/>
        <v>1.0308265921374413</v>
      </c>
      <c r="J2153">
        <f t="shared" si="99"/>
        <v>0.73707611657496941</v>
      </c>
      <c r="K2153">
        <v>0</v>
      </c>
      <c r="L2153">
        <f t="shared" si="100"/>
        <v>-1.335890705328314</v>
      </c>
    </row>
    <row r="2154" spans="5:12" x14ac:dyDescent="0.3">
      <c r="E2154">
        <v>4229</v>
      </c>
      <c r="F2154">
        <v>1</v>
      </c>
      <c r="G2154">
        <v>22</v>
      </c>
      <c r="H2154">
        <v>4</v>
      </c>
      <c r="I2154">
        <f t="shared" si="101"/>
        <v>0.62725383836845339</v>
      </c>
      <c r="J2154">
        <f t="shared" si="99"/>
        <v>0.65186651790725514</v>
      </c>
      <c r="K2154">
        <v>1</v>
      </c>
      <c r="L2154">
        <f t="shared" si="100"/>
        <v>-0.42791546515105666</v>
      </c>
    </row>
    <row r="2155" spans="5:12" x14ac:dyDescent="0.3">
      <c r="E2155">
        <v>4231</v>
      </c>
      <c r="F2155">
        <v>1</v>
      </c>
      <c r="G2155">
        <v>27</v>
      </c>
      <c r="H2155">
        <v>7</v>
      </c>
      <c r="I2155">
        <f t="shared" si="101"/>
        <v>1.392574327356026</v>
      </c>
      <c r="J2155">
        <f t="shared" si="99"/>
        <v>0.80100290184483181</v>
      </c>
      <c r="K2155">
        <v>1</v>
      </c>
      <c r="L2155">
        <f t="shared" si="100"/>
        <v>-0.22189070914277229</v>
      </c>
    </row>
    <row r="2156" spans="5:12" x14ac:dyDescent="0.3">
      <c r="E2156">
        <v>4232</v>
      </c>
      <c r="F2156">
        <v>1</v>
      </c>
      <c r="G2156">
        <v>28</v>
      </c>
      <c r="H2156">
        <v>2</v>
      </c>
      <c r="I2156">
        <f t="shared" si="101"/>
        <v>-0.12749193124959435</v>
      </c>
      <c r="J2156">
        <f t="shared" si="99"/>
        <v>0.46817011959607702</v>
      </c>
      <c r="K2156">
        <v>0</v>
      </c>
      <c r="L2156">
        <f t="shared" si="100"/>
        <v>-0.63143161445583351</v>
      </c>
    </row>
    <row r="2157" spans="5:12" x14ac:dyDescent="0.3">
      <c r="E2157">
        <v>4234</v>
      </c>
      <c r="F2157">
        <v>1</v>
      </c>
      <c r="G2157">
        <v>30</v>
      </c>
      <c r="H2157">
        <v>6</v>
      </c>
      <c r="I2157">
        <f t="shared" si="101"/>
        <v>1.0152014425470024</v>
      </c>
      <c r="J2157">
        <f t="shared" si="99"/>
        <v>0.7340368453503674</v>
      </c>
      <c r="K2157">
        <v>1</v>
      </c>
      <c r="L2157">
        <f t="shared" si="100"/>
        <v>-0.30919605360247648</v>
      </c>
    </row>
    <row r="2158" spans="5:12" x14ac:dyDescent="0.3">
      <c r="E2158">
        <v>4236</v>
      </c>
      <c r="F2158">
        <v>1</v>
      </c>
      <c r="G2158">
        <v>16</v>
      </c>
      <c r="H2158">
        <v>2</v>
      </c>
      <c r="I2158">
        <f t="shared" si="101"/>
        <v>0.18690649626997596</v>
      </c>
      <c r="J2158">
        <f t="shared" si="99"/>
        <v>0.54659106845853811</v>
      </c>
      <c r="K2158">
        <v>1</v>
      </c>
      <c r="L2158">
        <f t="shared" si="100"/>
        <v>-0.6040543457999773</v>
      </c>
    </row>
    <row r="2159" spans="5:12" x14ac:dyDescent="0.3">
      <c r="E2159">
        <v>4239</v>
      </c>
      <c r="F2159">
        <v>1</v>
      </c>
      <c r="G2159">
        <v>20</v>
      </c>
      <c r="H2159">
        <v>5</v>
      </c>
      <c r="I2159">
        <f t="shared" si="101"/>
        <v>0.97842685421751296</v>
      </c>
      <c r="J2159">
        <f t="shared" si="99"/>
        <v>0.72679595833457966</v>
      </c>
      <c r="K2159">
        <v>1</v>
      </c>
      <c r="L2159">
        <f t="shared" si="100"/>
        <v>-0.31910950338012373</v>
      </c>
    </row>
    <row r="2160" spans="5:12" x14ac:dyDescent="0.3">
      <c r="E2160">
        <v>4244</v>
      </c>
      <c r="F2160">
        <v>1</v>
      </c>
      <c r="G2160">
        <v>21</v>
      </c>
      <c r="H2160">
        <v>3</v>
      </c>
      <c r="I2160">
        <f t="shared" si="101"/>
        <v>0.35468042939928635</v>
      </c>
      <c r="J2160">
        <f t="shared" si="99"/>
        <v>0.58775210883622442</v>
      </c>
      <c r="K2160">
        <v>1</v>
      </c>
      <c r="L2160">
        <f t="shared" si="100"/>
        <v>-0.53145000358672856</v>
      </c>
    </row>
    <row r="2161" spans="5:12" x14ac:dyDescent="0.3">
      <c r="E2161">
        <v>4246</v>
      </c>
      <c r="F2161">
        <v>1</v>
      </c>
      <c r="G2161">
        <v>23</v>
      </c>
      <c r="H2161">
        <v>2</v>
      </c>
      <c r="I2161">
        <f t="shared" si="101"/>
        <v>3.5074135502266568E-3</v>
      </c>
      <c r="J2161">
        <f t="shared" si="99"/>
        <v>0.50087685248864056</v>
      </c>
      <c r="K2161">
        <v>1</v>
      </c>
      <c r="L2161">
        <f t="shared" si="100"/>
        <v>-0.69139501152777039</v>
      </c>
    </row>
    <row r="2162" spans="5:12" x14ac:dyDescent="0.3">
      <c r="E2162">
        <v>4248</v>
      </c>
      <c r="F2162">
        <v>1</v>
      </c>
      <c r="G2162">
        <v>25</v>
      </c>
      <c r="H2162">
        <v>0</v>
      </c>
      <c r="I2162">
        <f t="shared" si="101"/>
        <v>-0.64643888022796425</v>
      </c>
      <c r="J2162">
        <f t="shared" si="99"/>
        <v>0.34379247562939513</v>
      </c>
      <c r="K2162">
        <v>0</v>
      </c>
      <c r="L2162">
        <f t="shared" si="100"/>
        <v>-0.42127819193964378</v>
      </c>
    </row>
    <row r="2163" spans="5:12" x14ac:dyDescent="0.3">
      <c r="E2163">
        <v>4249</v>
      </c>
      <c r="F2163">
        <v>1</v>
      </c>
      <c r="G2163">
        <v>26</v>
      </c>
      <c r="H2163">
        <v>3</v>
      </c>
      <c r="I2163">
        <f t="shared" si="101"/>
        <v>0.22368108459946545</v>
      </c>
      <c r="J2163">
        <f t="shared" si="99"/>
        <v>0.55568827585690306</v>
      </c>
      <c r="K2163">
        <v>1</v>
      </c>
      <c r="L2163">
        <f t="shared" si="100"/>
        <v>-0.58754779689092862</v>
      </c>
    </row>
    <row r="2164" spans="5:12" x14ac:dyDescent="0.3">
      <c r="E2164">
        <v>4250</v>
      </c>
      <c r="F2164">
        <v>1</v>
      </c>
      <c r="G2164">
        <v>32</v>
      </c>
      <c r="H2164">
        <v>2</v>
      </c>
      <c r="I2164">
        <f t="shared" si="101"/>
        <v>-0.23229140708945106</v>
      </c>
      <c r="J2164">
        <f t="shared" si="99"/>
        <v>0.44218687769425691</v>
      </c>
      <c r="K2164">
        <v>1</v>
      </c>
      <c r="L2164">
        <f t="shared" si="100"/>
        <v>-0.81602268604601291</v>
      </c>
    </row>
    <row r="2165" spans="5:12" x14ac:dyDescent="0.3">
      <c r="E2165">
        <v>4252</v>
      </c>
      <c r="F2165">
        <v>1</v>
      </c>
      <c r="G2165">
        <v>24</v>
      </c>
      <c r="H2165">
        <v>4</v>
      </c>
      <c r="I2165">
        <f t="shared" si="101"/>
        <v>0.57485410044852503</v>
      </c>
      <c r="J2165">
        <f t="shared" si="99"/>
        <v>0.63988247736825998</v>
      </c>
      <c r="K2165">
        <v>1</v>
      </c>
      <c r="L2165">
        <f t="shared" si="100"/>
        <v>-0.44647074860240293</v>
      </c>
    </row>
    <row r="2166" spans="5:12" x14ac:dyDescent="0.3">
      <c r="E2166">
        <v>4255</v>
      </c>
      <c r="F2166">
        <v>1</v>
      </c>
      <c r="G2166">
        <v>24</v>
      </c>
      <c r="H2166">
        <v>3</v>
      </c>
      <c r="I2166">
        <f t="shared" si="101"/>
        <v>0.27608082251939381</v>
      </c>
      <c r="J2166">
        <f t="shared" si="99"/>
        <v>0.56858512463482958</v>
      </c>
      <c r="K2166">
        <v>0</v>
      </c>
      <c r="L2166">
        <f t="shared" si="100"/>
        <v>-0.84068506401476517</v>
      </c>
    </row>
    <row r="2167" spans="5:12" x14ac:dyDescent="0.3">
      <c r="E2167">
        <v>4257</v>
      </c>
      <c r="F2167">
        <v>1</v>
      </c>
      <c r="G2167">
        <v>26</v>
      </c>
      <c r="H2167">
        <v>5</v>
      </c>
      <c r="I2167">
        <f t="shared" si="101"/>
        <v>0.82122764045772789</v>
      </c>
      <c r="J2167">
        <f t="shared" si="99"/>
        <v>0.69449687194588039</v>
      </c>
      <c r="K2167">
        <v>1</v>
      </c>
      <c r="L2167">
        <f t="shared" si="100"/>
        <v>-0.36456762083549105</v>
      </c>
    </row>
    <row r="2168" spans="5:12" x14ac:dyDescent="0.3">
      <c r="E2168">
        <v>4262</v>
      </c>
      <c r="F2168">
        <v>1</v>
      </c>
      <c r="G2168">
        <v>28</v>
      </c>
      <c r="H2168">
        <v>2</v>
      </c>
      <c r="I2168">
        <f t="shared" si="101"/>
        <v>-0.12749193124959435</v>
      </c>
      <c r="J2168">
        <f t="shared" si="99"/>
        <v>0.46817011959607702</v>
      </c>
      <c r="K2168">
        <v>1</v>
      </c>
      <c r="L2168">
        <f t="shared" si="100"/>
        <v>-0.75892354570542797</v>
      </c>
    </row>
    <row r="2169" spans="5:12" x14ac:dyDescent="0.3">
      <c r="E2169">
        <v>4263</v>
      </c>
      <c r="F2169">
        <v>1</v>
      </c>
      <c r="G2169">
        <v>24</v>
      </c>
      <c r="H2169">
        <v>2</v>
      </c>
      <c r="I2169">
        <f t="shared" si="101"/>
        <v>-2.2692455409737522E-2</v>
      </c>
      <c r="J2169">
        <f t="shared" si="99"/>
        <v>0.49432712958136177</v>
      </c>
      <c r="K2169">
        <v>0</v>
      </c>
      <c r="L2169">
        <f t="shared" si="100"/>
        <v>-0.68186531991559074</v>
      </c>
    </row>
    <row r="2170" spans="5:12" x14ac:dyDescent="0.3">
      <c r="E2170">
        <v>4267</v>
      </c>
      <c r="F2170">
        <v>1</v>
      </c>
      <c r="G2170">
        <v>27</v>
      </c>
      <c r="H2170">
        <v>2</v>
      </c>
      <c r="I2170">
        <f t="shared" si="101"/>
        <v>-0.10129206228963017</v>
      </c>
      <c r="J2170">
        <f t="shared" si="99"/>
        <v>0.47469861358727639</v>
      </c>
      <c r="K2170">
        <v>1</v>
      </c>
      <c r="L2170">
        <f t="shared" si="100"/>
        <v>-0.74507517403735302</v>
      </c>
    </row>
    <row r="2171" spans="5:12" x14ac:dyDescent="0.3">
      <c r="E2171">
        <v>4268</v>
      </c>
      <c r="F2171">
        <v>1</v>
      </c>
      <c r="G2171">
        <v>23</v>
      </c>
      <c r="H2171">
        <v>2</v>
      </c>
      <c r="I2171">
        <f t="shared" si="101"/>
        <v>3.5074135502266568E-3</v>
      </c>
      <c r="J2171">
        <f t="shared" si="99"/>
        <v>0.50087685248864056</v>
      </c>
      <c r="K2171">
        <v>0</v>
      </c>
      <c r="L2171">
        <f t="shared" si="100"/>
        <v>-0.69490242507799693</v>
      </c>
    </row>
    <row r="2172" spans="5:12" x14ac:dyDescent="0.3">
      <c r="E2172">
        <v>4270</v>
      </c>
      <c r="F2172">
        <v>1</v>
      </c>
      <c r="G2172">
        <v>21</v>
      </c>
      <c r="H2172">
        <v>1</v>
      </c>
      <c r="I2172">
        <f t="shared" si="101"/>
        <v>-0.24286612645897626</v>
      </c>
      <c r="J2172">
        <f t="shared" si="99"/>
        <v>0.43958016026795405</v>
      </c>
      <c r="K2172">
        <v>1</v>
      </c>
      <c r="L2172">
        <f t="shared" si="100"/>
        <v>-0.82193518879970473</v>
      </c>
    </row>
    <row r="2173" spans="5:12" x14ac:dyDescent="0.3">
      <c r="E2173">
        <v>4274</v>
      </c>
      <c r="F2173">
        <v>1</v>
      </c>
      <c r="G2173">
        <v>29</v>
      </c>
      <c r="H2173">
        <v>4</v>
      </c>
      <c r="I2173">
        <f t="shared" si="101"/>
        <v>0.44385475564870402</v>
      </c>
      <c r="J2173">
        <f t="shared" si="99"/>
        <v>0.60917715757178725</v>
      </c>
      <c r="K2173">
        <v>1</v>
      </c>
      <c r="L2173">
        <f t="shared" si="100"/>
        <v>-0.4956461544425334</v>
      </c>
    </row>
    <row r="2174" spans="5:12" x14ac:dyDescent="0.3">
      <c r="E2174">
        <v>4275</v>
      </c>
      <c r="F2174">
        <v>1</v>
      </c>
      <c r="G2174">
        <v>18</v>
      </c>
      <c r="H2174">
        <v>2</v>
      </c>
      <c r="I2174">
        <f t="shared" si="101"/>
        <v>0.13450675835004761</v>
      </c>
      <c r="J2174">
        <f t="shared" si="99"/>
        <v>0.53357608311344762</v>
      </c>
      <c r="K2174">
        <v>1</v>
      </c>
      <c r="L2174">
        <f t="shared" si="100"/>
        <v>-0.6281536071366578</v>
      </c>
    </row>
    <row r="2175" spans="5:12" x14ac:dyDescent="0.3">
      <c r="E2175">
        <v>4279</v>
      </c>
      <c r="F2175">
        <v>1</v>
      </c>
      <c r="G2175">
        <v>25</v>
      </c>
      <c r="H2175">
        <v>4</v>
      </c>
      <c r="I2175">
        <f t="shared" si="101"/>
        <v>0.54865423148856085</v>
      </c>
      <c r="J2175">
        <f t="shared" si="99"/>
        <v>0.63382330610501603</v>
      </c>
      <c r="K2175">
        <v>0</v>
      </c>
      <c r="L2175">
        <f t="shared" si="100"/>
        <v>-1.0046392918719396</v>
      </c>
    </row>
    <row r="2176" spans="5:12" x14ac:dyDescent="0.3">
      <c r="E2176">
        <v>4282</v>
      </c>
      <c r="F2176">
        <v>1</v>
      </c>
      <c r="G2176">
        <v>17</v>
      </c>
      <c r="H2176">
        <v>2</v>
      </c>
      <c r="I2176">
        <f t="shared" si="101"/>
        <v>0.16070662731001178</v>
      </c>
      <c r="J2176">
        <f t="shared" si="99"/>
        <v>0.5400904106278378</v>
      </c>
      <c r="K2176">
        <v>1</v>
      </c>
      <c r="L2176">
        <f t="shared" si="100"/>
        <v>-0.61601872634957922</v>
      </c>
    </row>
    <row r="2177" spans="5:12" x14ac:dyDescent="0.3">
      <c r="E2177">
        <v>4284</v>
      </c>
      <c r="F2177">
        <v>1</v>
      </c>
      <c r="G2177">
        <v>18</v>
      </c>
      <c r="H2177">
        <v>7</v>
      </c>
      <c r="I2177">
        <f t="shared" si="101"/>
        <v>1.6283731479957038</v>
      </c>
      <c r="J2177">
        <f t="shared" si="99"/>
        <v>0.8359466544623767</v>
      </c>
      <c r="K2177">
        <v>0</v>
      </c>
      <c r="L2177">
        <f t="shared" si="100"/>
        <v>-1.8075636263808155</v>
      </c>
    </row>
    <row r="2178" spans="5:12" x14ac:dyDescent="0.3">
      <c r="E2178">
        <v>4286</v>
      </c>
      <c r="F2178">
        <v>1</v>
      </c>
      <c r="G2178">
        <v>22</v>
      </c>
      <c r="H2178">
        <v>3</v>
      </c>
      <c r="I2178">
        <f t="shared" si="101"/>
        <v>0.32848056043932217</v>
      </c>
      <c r="J2178">
        <f t="shared" si="99"/>
        <v>0.58138962792863169</v>
      </c>
      <c r="K2178">
        <v>0</v>
      </c>
      <c r="L2178">
        <f t="shared" si="100"/>
        <v>-0.87081469127584965</v>
      </c>
    </row>
    <row r="2179" spans="5:12" x14ac:dyDescent="0.3">
      <c r="E2179">
        <v>4287</v>
      </c>
      <c r="F2179">
        <v>1</v>
      </c>
      <c r="G2179">
        <v>27</v>
      </c>
      <c r="H2179">
        <v>4</v>
      </c>
      <c r="I2179">
        <f t="shared" si="101"/>
        <v>0.49625449356863238</v>
      </c>
      <c r="J2179">
        <f t="shared" si="99"/>
        <v>0.62157872040419915</v>
      </c>
      <c r="K2179">
        <v>1</v>
      </c>
      <c r="L2179">
        <f t="shared" si="100"/>
        <v>-0.47549271409866006</v>
      </c>
    </row>
    <row r="2180" spans="5:12" x14ac:dyDescent="0.3">
      <c r="E2180">
        <v>4289</v>
      </c>
      <c r="F2180">
        <v>1</v>
      </c>
      <c r="G2180">
        <v>19</v>
      </c>
      <c r="H2180">
        <v>1</v>
      </c>
      <c r="I2180">
        <f t="shared" si="101"/>
        <v>-0.1904663885390479</v>
      </c>
      <c r="J2180">
        <f t="shared" si="99"/>
        <v>0.45252683326646659</v>
      </c>
      <c r="K2180">
        <v>1</v>
      </c>
      <c r="L2180">
        <f t="shared" si="100"/>
        <v>-0.7929082175639437</v>
      </c>
    </row>
    <row r="2181" spans="5:12" x14ac:dyDescent="0.3">
      <c r="E2181">
        <v>4291</v>
      </c>
      <c r="F2181">
        <v>1</v>
      </c>
      <c r="G2181">
        <v>20</v>
      </c>
      <c r="H2181">
        <v>4</v>
      </c>
      <c r="I2181">
        <f t="shared" si="101"/>
        <v>0.67965357628838174</v>
      </c>
      <c r="J2181">
        <f t="shared" si="99"/>
        <v>0.66366137483603294</v>
      </c>
      <c r="K2181">
        <v>1</v>
      </c>
      <c r="L2181">
        <f t="shared" si="100"/>
        <v>-0.40998323724511332</v>
      </c>
    </row>
    <row r="2182" spans="5:12" x14ac:dyDescent="0.3">
      <c r="E2182">
        <v>4293</v>
      </c>
      <c r="F2182">
        <v>1</v>
      </c>
      <c r="G2182">
        <v>22</v>
      </c>
      <c r="H2182">
        <v>2</v>
      </c>
      <c r="I2182">
        <f t="shared" si="101"/>
        <v>2.9707282510190836E-2</v>
      </c>
      <c r="J2182">
        <f t="shared" si="99"/>
        <v>0.50742627448097111</v>
      </c>
      <c r="K2182">
        <v>1</v>
      </c>
      <c r="L2182">
        <f t="shared" si="100"/>
        <v>-0.67840385057786534</v>
      </c>
    </row>
    <row r="2183" spans="5:12" x14ac:dyDescent="0.3">
      <c r="E2183">
        <v>4295</v>
      </c>
      <c r="F2183">
        <v>1</v>
      </c>
      <c r="G2183">
        <v>12</v>
      </c>
      <c r="H2183">
        <v>2</v>
      </c>
      <c r="I2183">
        <f t="shared" si="101"/>
        <v>0.29170597210983273</v>
      </c>
      <c r="J2183">
        <f t="shared" si="99"/>
        <v>0.5724137317573329</v>
      </c>
      <c r="K2183">
        <v>1</v>
      </c>
      <c r="L2183">
        <f t="shared" si="100"/>
        <v>-0.55789324179490662</v>
      </c>
    </row>
    <row r="2184" spans="5:12" x14ac:dyDescent="0.3">
      <c r="E2184">
        <v>4297</v>
      </c>
      <c r="F2184">
        <v>1</v>
      </c>
      <c r="G2184">
        <v>22</v>
      </c>
      <c r="H2184">
        <v>2</v>
      </c>
      <c r="I2184">
        <f t="shared" si="101"/>
        <v>2.9707282510190836E-2</v>
      </c>
      <c r="J2184">
        <f t="shared" si="99"/>
        <v>0.50742627448097111</v>
      </c>
      <c r="K2184">
        <v>0</v>
      </c>
      <c r="L2184">
        <f t="shared" si="100"/>
        <v>-0.7081111330880564</v>
      </c>
    </row>
    <row r="2185" spans="5:12" x14ac:dyDescent="0.3">
      <c r="E2185">
        <v>4298</v>
      </c>
      <c r="F2185">
        <v>1</v>
      </c>
      <c r="G2185">
        <v>22</v>
      </c>
      <c r="H2185">
        <v>4</v>
      </c>
      <c r="I2185">
        <f t="shared" si="101"/>
        <v>0.62725383836845339</v>
      </c>
      <c r="J2185">
        <f t="shared" si="99"/>
        <v>0.65186651790725514</v>
      </c>
      <c r="K2185">
        <v>1</v>
      </c>
      <c r="L2185">
        <f t="shared" si="100"/>
        <v>-0.42791546515105666</v>
      </c>
    </row>
    <row r="2186" spans="5:12" x14ac:dyDescent="0.3">
      <c r="E2186">
        <v>4301</v>
      </c>
      <c r="F2186">
        <v>1</v>
      </c>
      <c r="G2186">
        <v>20</v>
      </c>
      <c r="H2186">
        <v>2</v>
      </c>
      <c r="I2186">
        <f t="shared" si="101"/>
        <v>8.2107020430119193E-2</v>
      </c>
      <c r="J2186">
        <f t="shared" si="99"/>
        <v>0.52051523100911756</v>
      </c>
      <c r="K2186">
        <v>0</v>
      </c>
      <c r="L2186">
        <f t="shared" si="100"/>
        <v>-0.73504314952000871</v>
      </c>
    </row>
    <row r="2187" spans="5:12" x14ac:dyDescent="0.3">
      <c r="E2187">
        <v>4306</v>
      </c>
      <c r="F2187">
        <v>1</v>
      </c>
      <c r="G2187">
        <v>16</v>
      </c>
      <c r="H2187">
        <v>2</v>
      </c>
      <c r="I2187">
        <f t="shared" si="101"/>
        <v>0.18690649626997596</v>
      </c>
      <c r="J2187">
        <f t="shared" si="99"/>
        <v>0.54659106845853811</v>
      </c>
      <c r="K2187">
        <v>0</v>
      </c>
      <c r="L2187">
        <f t="shared" si="100"/>
        <v>-0.7909608420699531</v>
      </c>
    </row>
    <row r="2188" spans="5:12" x14ac:dyDescent="0.3">
      <c r="E2188">
        <v>4311</v>
      </c>
      <c r="F2188">
        <v>1</v>
      </c>
      <c r="G2188">
        <v>19</v>
      </c>
      <c r="H2188">
        <v>0</v>
      </c>
      <c r="I2188">
        <f t="shared" si="101"/>
        <v>-0.48923966646817918</v>
      </c>
      <c r="J2188">
        <f t="shared" ref="J2188:J2251" si="102">EXP(I2188)/(1+EXP(I2188))</f>
        <v>0.38007269915644343</v>
      </c>
      <c r="K2188">
        <v>0</v>
      </c>
      <c r="L2188">
        <f t="shared" ref="L2188:L2251" si="103">IF(K2188=1,LN(J2188),LN(1-J2188))</f>
        <v>-0.47815306452204548</v>
      </c>
    </row>
    <row r="2189" spans="5:12" x14ac:dyDescent="0.3">
      <c r="E2189">
        <v>4314</v>
      </c>
      <c r="F2189">
        <v>1</v>
      </c>
      <c r="G2189">
        <v>19</v>
      </c>
      <c r="H2189">
        <v>4</v>
      </c>
      <c r="I2189">
        <f t="shared" ref="I2189:I2252" si="104">$H$5+$H$6*G2189+H2189*$H$7</f>
        <v>0.70585344524834592</v>
      </c>
      <c r="J2189">
        <f t="shared" si="102"/>
        <v>0.66948427625138118</v>
      </c>
      <c r="K2189">
        <v>1</v>
      </c>
      <c r="L2189">
        <f t="shared" si="103"/>
        <v>-0.40124759993494896</v>
      </c>
    </row>
    <row r="2190" spans="5:12" x14ac:dyDescent="0.3">
      <c r="E2190">
        <v>4315</v>
      </c>
      <c r="F2190">
        <v>1</v>
      </c>
      <c r="G2190">
        <v>22</v>
      </c>
      <c r="H2190">
        <v>1</v>
      </c>
      <c r="I2190">
        <f t="shared" si="104"/>
        <v>-0.26906599541894044</v>
      </c>
      <c r="J2190">
        <f t="shared" si="102"/>
        <v>0.43313640615064292</v>
      </c>
      <c r="K2190">
        <v>0</v>
      </c>
      <c r="L2190">
        <f t="shared" si="103"/>
        <v>-0.56763657941883805</v>
      </c>
    </row>
    <row r="2191" spans="5:12" x14ac:dyDescent="0.3">
      <c r="E2191">
        <v>4316</v>
      </c>
      <c r="F2191">
        <v>1</v>
      </c>
      <c r="G2191">
        <v>29</v>
      </c>
      <c r="H2191">
        <v>6</v>
      </c>
      <c r="I2191">
        <f t="shared" si="104"/>
        <v>1.0414013115069667</v>
      </c>
      <c r="J2191">
        <f t="shared" si="102"/>
        <v>0.73912029957249104</v>
      </c>
      <c r="K2191">
        <v>1</v>
      </c>
      <c r="L2191">
        <f t="shared" si="103"/>
        <v>-0.30229458431004902</v>
      </c>
    </row>
    <row r="2192" spans="5:12" x14ac:dyDescent="0.3">
      <c r="E2192">
        <v>4317</v>
      </c>
      <c r="F2192">
        <v>1</v>
      </c>
      <c r="G2192">
        <v>34</v>
      </c>
      <c r="H2192">
        <v>3</v>
      </c>
      <c r="I2192">
        <f t="shared" si="104"/>
        <v>1.4082132919751911E-2</v>
      </c>
      <c r="J2192">
        <f t="shared" si="102"/>
        <v>0.50352047505238251</v>
      </c>
      <c r="K2192">
        <v>1</v>
      </c>
      <c r="L2192">
        <f t="shared" si="103"/>
        <v>-0.68613090220369832</v>
      </c>
    </row>
    <row r="2193" spans="5:12" x14ac:dyDescent="0.3">
      <c r="E2193">
        <v>4318</v>
      </c>
      <c r="F2193">
        <v>1</v>
      </c>
      <c r="G2193">
        <v>23</v>
      </c>
      <c r="H2193">
        <v>8</v>
      </c>
      <c r="I2193">
        <f t="shared" si="104"/>
        <v>1.7961470811250142</v>
      </c>
      <c r="J2193">
        <f t="shared" si="102"/>
        <v>0.85767927431394542</v>
      </c>
      <c r="K2193">
        <v>1</v>
      </c>
      <c r="L2193">
        <f t="shared" si="103"/>
        <v>-0.15352505553801618</v>
      </c>
    </row>
    <row r="2194" spans="5:12" x14ac:dyDescent="0.3">
      <c r="E2194">
        <v>4319</v>
      </c>
      <c r="F2194">
        <v>1</v>
      </c>
      <c r="G2194">
        <v>21</v>
      </c>
      <c r="H2194">
        <v>3</v>
      </c>
      <c r="I2194">
        <f t="shared" si="104"/>
        <v>0.35468042939928635</v>
      </c>
      <c r="J2194">
        <f t="shared" si="102"/>
        <v>0.58775210883622442</v>
      </c>
      <c r="K2194">
        <v>1</v>
      </c>
      <c r="L2194">
        <f t="shared" si="103"/>
        <v>-0.53145000358672856</v>
      </c>
    </row>
    <row r="2195" spans="5:12" x14ac:dyDescent="0.3">
      <c r="E2195">
        <v>4323</v>
      </c>
      <c r="F2195">
        <v>1</v>
      </c>
      <c r="G2195">
        <v>25</v>
      </c>
      <c r="H2195">
        <v>2</v>
      </c>
      <c r="I2195">
        <f t="shared" si="104"/>
        <v>-4.8892324369701701E-2</v>
      </c>
      <c r="J2195">
        <f t="shared" si="102"/>
        <v>0.48777935322390259</v>
      </c>
      <c r="K2195">
        <v>1</v>
      </c>
      <c r="L2195">
        <f t="shared" si="103"/>
        <v>-0.71789212041036365</v>
      </c>
    </row>
    <row r="2196" spans="5:12" x14ac:dyDescent="0.3">
      <c r="E2196">
        <v>4326</v>
      </c>
      <c r="F2196">
        <v>1</v>
      </c>
      <c r="G2196">
        <v>22</v>
      </c>
      <c r="H2196">
        <v>3</v>
      </c>
      <c r="I2196">
        <f t="shared" si="104"/>
        <v>0.32848056043932217</v>
      </c>
      <c r="J2196">
        <f t="shared" si="102"/>
        <v>0.58138962792863169</v>
      </c>
      <c r="K2196">
        <v>1</v>
      </c>
      <c r="L2196">
        <f t="shared" si="103"/>
        <v>-0.54233413083652793</v>
      </c>
    </row>
    <row r="2197" spans="5:12" x14ac:dyDescent="0.3">
      <c r="E2197">
        <v>4327</v>
      </c>
      <c r="F2197">
        <v>1</v>
      </c>
      <c r="G2197">
        <v>23</v>
      </c>
      <c r="H2197">
        <v>4</v>
      </c>
      <c r="I2197">
        <f t="shared" si="104"/>
        <v>0.60105396940848921</v>
      </c>
      <c r="J2197">
        <f t="shared" si="102"/>
        <v>0.64589740078187974</v>
      </c>
      <c r="K2197">
        <v>0</v>
      </c>
      <c r="L2197">
        <f t="shared" si="103"/>
        <v>-1.0381685795406961</v>
      </c>
    </row>
    <row r="2198" spans="5:12" x14ac:dyDescent="0.3">
      <c r="E2198">
        <v>4328</v>
      </c>
      <c r="F2198">
        <v>1</v>
      </c>
      <c r="G2198">
        <v>17</v>
      </c>
      <c r="H2198">
        <v>4</v>
      </c>
      <c r="I2198">
        <f t="shared" si="104"/>
        <v>0.75825318316827439</v>
      </c>
      <c r="J2198">
        <f t="shared" si="102"/>
        <v>0.68097436086289109</v>
      </c>
      <c r="K2198">
        <v>0</v>
      </c>
      <c r="L2198">
        <f t="shared" si="103"/>
        <v>-1.1424838059565059</v>
      </c>
    </row>
    <row r="2199" spans="5:12" x14ac:dyDescent="0.3">
      <c r="E2199">
        <v>4329</v>
      </c>
      <c r="F2199">
        <v>1</v>
      </c>
      <c r="G2199">
        <v>31</v>
      </c>
      <c r="H2199">
        <v>1</v>
      </c>
      <c r="I2199">
        <f t="shared" si="104"/>
        <v>-0.50486481605861822</v>
      </c>
      <c r="J2199">
        <f t="shared" si="102"/>
        <v>0.37639810189379608</v>
      </c>
      <c r="K2199">
        <v>0</v>
      </c>
      <c r="L2199">
        <f t="shared" si="103"/>
        <v>-0.47224309801513648</v>
      </c>
    </row>
    <row r="2200" spans="5:12" x14ac:dyDescent="0.3">
      <c r="E2200">
        <v>4333</v>
      </c>
      <c r="F2200">
        <v>1</v>
      </c>
      <c r="G2200">
        <v>21</v>
      </c>
      <c r="H2200">
        <v>0</v>
      </c>
      <c r="I2200">
        <f t="shared" si="104"/>
        <v>-0.54163940438810754</v>
      </c>
      <c r="J2200">
        <f t="shared" si="102"/>
        <v>0.36780629749918614</v>
      </c>
      <c r="K2200">
        <v>0</v>
      </c>
      <c r="L2200">
        <f t="shared" si="103"/>
        <v>-0.45855944049538688</v>
      </c>
    </row>
    <row r="2201" spans="5:12" x14ac:dyDescent="0.3">
      <c r="E2201">
        <v>4336</v>
      </c>
      <c r="F2201">
        <v>1</v>
      </c>
      <c r="G2201">
        <v>18</v>
      </c>
      <c r="H2201">
        <v>3</v>
      </c>
      <c r="I2201">
        <f t="shared" si="104"/>
        <v>0.43328003627917894</v>
      </c>
      <c r="J2201">
        <f t="shared" si="102"/>
        <v>0.60665663820499027</v>
      </c>
      <c r="K2201">
        <v>1</v>
      </c>
      <c r="L2201">
        <f t="shared" si="103"/>
        <v>-0.49979231814736952</v>
      </c>
    </row>
    <row r="2202" spans="5:12" x14ac:dyDescent="0.3">
      <c r="E2202">
        <v>4339</v>
      </c>
      <c r="F2202">
        <v>1</v>
      </c>
      <c r="G2202">
        <v>23</v>
      </c>
      <c r="H2202">
        <v>8</v>
      </c>
      <c r="I2202">
        <f t="shared" si="104"/>
        <v>1.7961470811250142</v>
      </c>
      <c r="J2202">
        <f t="shared" si="102"/>
        <v>0.85767927431394542</v>
      </c>
      <c r="K2202">
        <v>1</v>
      </c>
      <c r="L2202">
        <f t="shared" si="103"/>
        <v>-0.15352505553801618</v>
      </c>
    </row>
    <row r="2203" spans="5:12" x14ac:dyDescent="0.3">
      <c r="E2203">
        <v>4342</v>
      </c>
      <c r="F2203">
        <v>1</v>
      </c>
      <c r="G2203">
        <v>27</v>
      </c>
      <c r="H2203">
        <v>1</v>
      </c>
      <c r="I2203">
        <f t="shared" si="104"/>
        <v>-0.40006534021876144</v>
      </c>
      <c r="J2203">
        <f t="shared" si="102"/>
        <v>0.40129664129909581</v>
      </c>
      <c r="K2203">
        <v>0</v>
      </c>
      <c r="L2203">
        <f t="shared" si="103"/>
        <v>-0.51298903107674843</v>
      </c>
    </row>
    <row r="2204" spans="5:12" x14ac:dyDescent="0.3">
      <c r="E2204">
        <v>4343</v>
      </c>
      <c r="F2204">
        <v>1</v>
      </c>
      <c r="G2204">
        <v>22</v>
      </c>
      <c r="H2204">
        <v>4</v>
      </c>
      <c r="I2204">
        <f t="shared" si="104"/>
        <v>0.62725383836845339</v>
      </c>
      <c r="J2204">
        <f t="shared" si="102"/>
        <v>0.65186651790725514</v>
      </c>
      <c r="K2204">
        <v>1</v>
      </c>
      <c r="L2204">
        <f t="shared" si="103"/>
        <v>-0.42791546515105666</v>
      </c>
    </row>
    <row r="2205" spans="5:12" x14ac:dyDescent="0.3">
      <c r="E2205">
        <v>4344</v>
      </c>
      <c r="F2205">
        <v>1</v>
      </c>
      <c r="G2205">
        <v>33</v>
      </c>
      <c r="H2205">
        <v>5</v>
      </c>
      <c r="I2205">
        <f t="shared" si="104"/>
        <v>0.63782855773797853</v>
      </c>
      <c r="J2205">
        <f t="shared" si="102"/>
        <v>0.65426243830654995</v>
      </c>
      <c r="K2205">
        <v>1</v>
      </c>
      <c r="L2205">
        <f t="shared" si="103"/>
        <v>-0.42424672620265641</v>
      </c>
    </row>
    <row r="2206" spans="5:12" x14ac:dyDescent="0.3">
      <c r="E2206">
        <v>4348</v>
      </c>
      <c r="F2206">
        <v>1</v>
      </c>
      <c r="G2206">
        <v>21</v>
      </c>
      <c r="H2206">
        <v>6</v>
      </c>
      <c r="I2206">
        <f t="shared" si="104"/>
        <v>1.2510002631866803</v>
      </c>
      <c r="J2206">
        <f t="shared" si="102"/>
        <v>0.77747296349224326</v>
      </c>
      <c r="K2206">
        <v>1</v>
      </c>
      <c r="L2206">
        <f t="shared" si="103"/>
        <v>-0.25170640917678205</v>
      </c>
    </row>
    <row r="2207" spans="5:12" x14ac:dyDescent="0.3">
      <c r="E2207">
        <v>4349</v>
      </c>
      <c r="F2207">
        <v>1</v>
      </c>
      <c r="G2207">
        <v>20</v>
      </c>
      <c r="H2207">
        <v>4</v>
      </c>
      <c r="I2207">
        <f t="shared" si="104"/>
        <v>0.67965357628838174</v>
      </c>
      <c r="J2207">
        <f t="shared" si="102"/>
        <v>0.66366137483603294</v>
      </c>
      <c r="K2207">
        <v>0</v>
      </c>
      <c r="L2207">
        <f t="shared" si="103"/>
        <v>-1.0896368135334951</v>
      </c>
    </row>
    <row r="2208" spans="5:12" x14ac:dyDescent="0.3">
      <c r="E2208">
        <v>4350</v>
      </c>
      <c r="F2208">
        <v>1</v>
      </c>
      <c r="G2208">
        <v>18</v>
      </c>
      <c r="H2208">
        <v>4</v>
      </c>
      <c r="I2208">
        <f t="shared" si="104"/>
        <v>0.7320533142083101</v>
      </c>
      <c r="J2208">
        <f t="shared" si="102"/>
        <v>0.67525569642275396</v>
      </c>
      <c r="K2208">
        <v>1</v>
      </c>
      <c r="L2208">
        <f t="shared" si="103"/>
        <v>-0.39266385032462642</v>
      </c>
    </row>
    <row r="2209" spans="5:12" x14ac:dyDescent="0.3">
      <c r="E2209">
        <v>4351</v>
      </c>
      <c r="F2209">
        <v>1</v>
      </c>
      <c r="G2209">
        <v>27</v>
      </c>
      <c r="H2209">
        <v>2</v>
      </c>
      <c r="I2209">
        <f t="shared" si="104"/>
        <v>-0.10129206228963017</v>
      </c>
      <c r="J2209">
        <f t="shared" si="102"/>
        <v>0.47469861358727639</v>
      </c>
      <c r="K2209">
        <v>1</v>
      </c>
      <c r="L2209">
        <f t="shared" si="103"/>
        <v>-0.74507517403735302</v>
      </c>
    </row>
    <row r="2210" spans="5:12" x14ac:dyDescent="0.3">
      <c r="E2210">
        <v>4353</v>
      </c>
      <c r="F2210">
        <v>1</v>
      </c>
      <c r="G2210">
        <v>25</v>
      </c>
      <c r="H2210">
        <v>2</v>
      </c>
      <c r="I2210">
        <f t="shared" si="104"/>
        <v>-4.8892324369701701E-2</v>
      </c>
      <c r="J2210">
        <f t="shared" si="102"/>
        <v>0.48777935322390259</v>
      </c>
      <c r="K2210">
        <v>0</v>
      </c>
      <c r="L2210">
        <f t="shared" si="103"/>
        <v>-0.66899979604066184</v>
      </c>
    </row>
    <row r="2211" spans="5:12" x14ac:dyDescent="0.3">
      <c r="E2211">
        <v>4354</v>
      </c>
      <c r="F2211">
        <v>1</v>
      </c>
      <c r="G2211">
        <v>29</v>
      </c>
      <c r="H2211">
        <v>7</v>
      </c>
      <c r="I2211">
        <f t="shared" si="104"/>
        <v>1.3401745894360977</v>
      </c>
      <c r="J2211">
        <f t="shared" si="102"/>
        <v>0.79251865114310549</v>
      </c>
      <c r="K2211">
        <v>1</v>
      </c>
      <c r="L2211">
        <f t="shared" si="103"/>
        <v>-0.23253923894220213</v>
      </c>
    </row>
    <row r="2212" spans="5:12" x14ac:dyDescent="0.3">
      <c r="E2212">
        <v>4355</v>
      </c>
      <c r="F2212">
        <v>1</v>
      </c>
      <c r="G2212">
        <v>22</v>
      </c>
      <c r="H2212">
        <v>6</v>
      </c>
      <c r="I2212">
        <f t="shared" si="104"/>
        <v>1.224800394226716</v>
      </c>
      <c r="J2212">
        <f t="shared" si="102"/>
        <v>0.77290722617139118</v>
      </c>
      <c r="K2212">
        <v>1</v>
      </c>
      <c r="L2212">
        <f t="shared" si="103"/>
        <v>-0.25759625548697107</v>
      </c>
    </row>
    <row r="2213" spans="5:12" x14ac:dyDescent="0.3">
      <c r="E2213">
        <v>4356</v>
      </c>
      <c r="F2213">
        <v>1</v>
      </c>
      <c r="G2213">
        <v>19</v>
      </c>
      <c r="H2213">
        <v>3</v>
      </c>
      <c r="I2213">
        <f t="shared" si="104"/>
        <v>0.4070801673192147</v>
      </c>
      <c r="J2213">
        <f t="shared" si="102"/>
        <v>0.60038755153454315</v>
      </c>
      <c r="K2213">
        <v>1</v>
      </c>
      <c r="L2213">
        <f t="shared" si="103"/>
        <v>-0.51017991305778942</v>
      </c>
    </row>
    <row r="2214" spans="5:12" x14ac:dyDescent="0.3">
      <c r="E2214">
        <v>4357</v>
      </c>
      <c r="F2214">
        <v>1</v>
      </c>
      <c r="G2214">
        <v>27</v>
      </c>
      <c r="H2214">
        <v>5</v>
      </c>
      <c r="I2214">
        <f t="shared" si="104"/>
        <v>0.7950277714977636</v>
      </c>
      <c r="J2214">
        <f t="shared" si="102"/>
        <v>0.68890986980287616</v>
      </c>
      <c r="K2214">
        <v>0</v>
      </c>
      <c r="L2214">
        <f t="shared" si="103"/>
        <v>-1.1676726010812513</v>
      </c>
    </row>
    <row r="2215" spans="5:12" x14ac:dyDescent="0.3">
      <c r="E2215">
        <v>4359</v>
      </c>
      <c r="F2215">
        <v>1</v>
      </c>
      <c r="G2215">
        <v>19</v>
      </c>
      <c r="H2215">
        <v>3</v>
      </c>
      <c r="I2215">
        <f t="shared" si="104"/>
        <v>0.4070801673192147</v>
      </c>
      <c r="J2215">
        <f t="shared" si="102"/>
        <v>0.60038755153454315</v>
      </c>
      <c r="K2215">
        <v>0</v>
      </c>
      <c r="L2215">
        <f t="shared" si="103"/>
        <v>-0.91726008037700379</v>
      </c>
    </row>
    <row r="2216" spans="5:12" x14ac:dyDescent="0.3">
      <c r="E2216">
        <v>4361</v>
      </c>
      <c r="F2216">
        <v>1</v>
      </c>
      <c r="G2216">
        <v>24</v>
      </c>
      <c r="H2216">
        <v>5</v>
      </c>
      <c r="I2216">
        <f t="shared" si="104"/>
        <v>0.87362737837765625</v>
      </c>
      <c r="J2216">
        <f t="shared" si="102"/>
        <v>0.7054999190064476</v>
      </c>
      <c r="K2216">
        <v>1</v>
      </c>
      <c r="L2216">
        <f t="shared" si="103"/>
        <v>-0.34884862249232584</v>
      </c>
    </row>
    <row r="2217" spans="5:12" x14ac:dyDescent="0.3">
      <c r="E2217">
        <v>4363</v>
      </c>
      <c r="F2217">
        <v>1</v>
      </c>
      <c r="G2217">
        <v>18</v>
      </c>
      <c r="H2217">
        <v>2</v>
      </c>
      <c r="I2217">
        <f t="shared" si="104"/>
        <v>0.13450675835004761</v>
      </c>
      <c r="J2217">
        <f t="shared" si="102"/>
        <v>0.53357608311344762</v>
      </c>
      <c r="K2217">
        <v>1</v>
      </c>
      <c r="L2217">
        <f t="shared" si="103"/>
        <v>-0.6281536071366578</v>
      </c>
    </row>
    <row r="2218" spans="5:12" x14ac:dyDescent="0.3">
      <c r="E2218">
        <v>4364</v>
      </c>
      <c r="F2218">
        <v>1</v>
      </c>
      <c r="G2218">
        <v>22</v>
      </c>
      <c r="H2218">
        <v>4</v>
      </c>
      <c r="I2218">
        <f t="shared" si="104"/>
        <v>0.62725383836845339</v>
      </c>
      <c r="J2218">
        <f t="shared" si="102"/>
        <v>0.65186651790725514</v>
      </c>
      <c r="K2218">
        <v>1</v>
      </c>
      <c r="L2218">
        <f t="shared" si="103"/>
        <v>-0.42791546515105666</v>
      </c>
    </row>
    <row r="2219" spans="5:12" x14ac:dyDescent="0.3">
      <c r="E2219">
        <v>4365</v>
      </c>
      <c r="F2219">
        <v>1</v>
      </c>
      <c r="G2219">
        <v>29</v>
      </c>
      <c r="H2219">
        <v>1</v>
      </c>
      <c r="I2219">
        <f t="shared" si="104"/>
        <v>-0.4524650781386898</v>
      </c>
      <c r="J2219">
        <f t="shared" si="102"/>
        <v>0.3887748317375494</v>
      </c>
      <c r="K2219">
        <v>1</v>
      </c>
      <c r="L2219">
        <f t="shared" si="103"/>
        <v>-0.94475494167645147</v>
      </c>
    </row>
    <row r="2220" spans="5:12" x14ac:dyDescent="0.3">
      <c r="E2220">
        <v>4368</v>
      </c>
      <c r="F2220">
        <v>1</v>
      </c>
      <c r="G2220">
        <v>22</v>
      </c>
      <c r="H2220">
        <v>6</v>
      </c>
      <c r="I2220">
        <f t="shared" si="104"/>
        <v>1.224800394226716</v>
      </c>
      <c r="J2220">
        <f t="shared" si="102"/>
        <v>0.77290722617139118</v>
      </c>
      <c r="K2220">
        <v>1</v>
      </c>
      <c r="L2220">
        <f t="shared" si="103"/>
        <v>-0.25759625548697107</v>
      </c>
    </row>
    <row r="2221" spans="5:12" x14ac:dyDescent="0.3">
      <c r="E2221">
        <v>4370</v>
      </c>
      <c r="F2221">
        <v>1</v>
      </c>
      <c r="G2221">
        <v>20</v>
      </c>
      <c r="H2221">
        <v>3</v>
      </c>
      <c r="I2221">
        <f t="shared" si="104"/>
        <v>0.38088029835925052</v>
      </c>
      <c r="J2221">
        <f t="shared" si="102"/>
        <v>0.59408540263706633</v>
      </c>
      <c r="K2221">
        <v>0</v>
      </c>
      <c r="L2221">
        <f t="shared" si="103"/>
        <v>-0.90161249283017042</v>
      </c>
    </row>
    <row r="2222" spans="5:12" x14ac:dyDescent="0.3">
      <c r="E2222">
        <v>4372</v>
      </c>
      <c r="F2222">
        <v>1</v>
      </c>
      <c r="G2222">
        <v>25</v>
      </c>
      <c r="H2222">
        <v>4</v>
      </c>
      <c r="I2222">
        <f t="shared" si="104"/>
        <v>0.54865423148856085</v>
      </c>
      <c r="J2222">
        <f t="shared" si="102"/>
        <v>0.63382330610501603</v>
      </c>
      <c r="K2222">
        <v>1</v>
      </c>
      <c r="L2222">
        <f t="shared" si="103"/>
        <v>-0.45598506038337872</v>
      </c>
    </row>
    <row r="2223" spans="5:12" x14ac:dyDescent="0.3">
      <c r="E2223">
        <v>4373</v>
      </c>
      <c r="F2223">
        <v>1</v>
      </c>
      <c r="G2223">
        <v>20</v>
      </c>
      <c r="H2223">
        <v>4</v>
      </c>
      <c r="I2223">
        <f t="shared" si="104"/>
        <v>0.67965357628838174</v>
      </c>
      <c r="J2223">
        <f t="shared" si="102"/>
        <v>0.66366137483603294</v>
      </c>
      <c r="K2223">
        <v>0</v>
      </c>
      <c r="L2223">
        <f t="shared" si="103"/>
        <v>-1.0896368135334951</v>
      </c>
    </row>
    <row r="2224" spans="5:12" x14ac:dyDescent="0.3">
      <c r="E2224">
        <v>4375</v>
      </c>
      <c r="F2224">
        <v>1</v>
      </c>
      <c r="G2224">
        <v>17</v>
      </c>
      <c r="H2224">
        <v>4</v>
      </c>
      <c r="I2224">
        <f t="shared" si="104"/>
        <v>0.75825318316827439</v>
      </c>
      <c r="J2224">
        <f t="shared" si="102"/>
        <v>0.68097436086289109</v>
      </c>
      <c r="K2224">
        <v>1</v>
      </c>
      <c r="L2224">
        <f t="shared" si="103"/>
        <v>-0.38423062278823134</v>
      </c>
    </row>
    <row r="2225" spans="5:12" x14ac:dyDescent="0.3">
      <c r="E2225">
        <v>4376</v>
      </c>
      <c r="F2225">
        <v>1</v>
      </c>
      <c r="G2225">
        <v>23</v>
      </c>
      <c r="H2225">
        <v>0</v>
      </c>
      <c r="I2225">
        <f t="shared" si="104"/>
        <v>-0.59403914230803589</v>
      </c>
      <c r="J2225">
        <f t="shared" si="102"/>
        <v>0.35570862511542012</v>
      </c>
      <c r="K2225">
        <v>0</v>
      </c>
      <c r="L2225">
        <f t="shared" si="103"/>
        <v>-0.43960420972742387</v>
      </c>
    </row>
    <row r="2226" spans="5:12" x14ac:dyDescent="0.3">
      <c r="E2226">
        <v>4380</v>
      </c>
      <c r="F2226">
        <v>1</v>
      </c>
      <c r="G2226">
        <v>23</v>
      </c>
      <c r="H2226">
        <v>6</v>
      </c>
      <c r="I2226">
        <f t="shared" si="104"/>
        <v>1.1986005252667518</v>
      </c>
      <c r="J2226">
        <f t="shared" si="102"/>
        <v>0.76827573117251236</v>
      </c>
      <c r="K2226">
        <v>0</v>
      </c>
      <c r="L2226">
        <f t="shared" si="103"/>
        <v>-1.4622071105710484</v>
      </c>
    </row>
    <row r="2227" spans="5:12" x14ac:dyDescent="0.3">
      <c r="E2227">
        <v>4384</v>
      </c>
      <c r="F2227">
        <v>1</v>
      </c>
      <c r="G2227">
        <v>21</v>
      </c>
      <c r="H2227">
        <v>0</v>
      </c>
      <c r="I2227">
        <f t="shared" si="104"/>
        <v>-0.54163940438810754</v>
      </c>
      <c r="J2227">
        <f t="shared" si="102"/>
        <v>0.36780629749918614</v>
      </c>
      <c r="K2227">
        <v>0</v>
      </c>
      <c r="L2227">
        <f t="shared" si="103"/>
        <v>-0.45855944049538688</v>
      </c>
    </row>
    <row r="2228" spans="5:12" x14ac:dyDescent="0.3">
      <c r="E2228">
        <v>4385</v>
      </c>
      <c r="F2228">
        <v>1</v>
      </c>
      <c r="G2228">
        <v>21</v>
      </c>
      <c r="H2228">
        <v>6</v>
      </c>
      <c r="I2228">
        <f t="shared" si="104"/>
        <v>1.2510002631866803</v>
      </c>
      <c r="J2228">
        <f t="shared" si="102"/>
        <v>0.77747296349224326</v>
      </c>
      <c r="K2228">
        <v>1</v>
      </c>
      <c r="L2228">
        <f t="shared" si="103"/>
        <v>-0.25170640917678205</v>
      </c>
    </row>
    <row r="2229" spans="5:12" x14ac:dyDescent="0.3">
      <c r="E2229">
        <v>4388</v>
      </c>
      <c r="F2229">
        <v>1</v>
      </c>
      <c r="G2229">
        <v>21</v>
      </c>
      <c r="H2229">
        <v>3</v>
      </c>
      <c r="I2229">
        <f t="shared" si="104"/>
        <v>0.35468042939928635</v>
      </c>
      <c r="J2229">
        <f t="shared" si="102"/>
        <v>0.58775210883622442</v>
      </c>
      <c r="K2229">
        <v>0</v>
      </c>
      <c r="L2229">
        <f t="shared" si="103"/>
        <v>-0.88613043298601457</v>
      </c>
    </row>
    <row r="2230" spans="5:12" x14ac:dyDescent="0.3">
      <c r="E2230">
        <v>4389</v>
      </c>
      <c r="F2230">
        <v>1</v>
      </c>
      <c r="G2230">
        <v>21</v>
      </c>
      <c r="H2230">
        <v>1</v>
      </c>
      <c r="I2230">
        <f t="shared" si="104"/>
        <v>-0.24286612645897626</v>
      </c>
      <c r="J2230">
        <f t="shared" si="102"/>
        <v>0.43958016026795405</v>
      </c>
      <c r="K2230">
        <v>0</v>
      </c>
      <c r="L2230">
        <f t="shared" si="103"/>
        <v>-0.57906906234072852</v>
      </c>
    </row>
    <row r="2231" spans="5:12" x14ac:dyDescent="0.3">
      <c r="E2231">
        <v>4390</v>
      </c>
      <c r="F2231">
        <v>1</v>
      </c>
      <c r="G2231">
        <v>19</v>
      </c>
      <c r="H2231">
        <v>5</v>
      </c>
      <c r="I2231">
        <f t="shared" si="104"/>
        <v>1.004626723177477</v>
      </c>
      <c r="J2231">
        <f t="shared" si="102"/>
        <v>0.73196727456149024</v>
      </c>
      <c r="K2231">
        <v>1</v>
      </c>
      <c r="L2231">
        <f t="shared" si="103"/>
        <v>-0.31201947290341803</v>
      </c>
    </row>
    <row r="2232" spans="5:12" x14ac:dyDescent="0.3">
      <c r="E2232">
        <v>4392</v>
      </c>
      <c r="F2232">
        <v>1</v>
      </c>
      <c r="G2232">
        <v>32</v>
      </c>
      <c r="H2232">
        <v>1</v>
      </c>
      <c r="I2232">
        <f t="shared" si="104"/>
        <v>-0.53106468501858228</v>
      </c>
      <c r="J2232">
        <f t="shared" si="102"/>
        <v>0.37026860140719592</v>
      </c>
      <c r="K2232">
        <v>1</v>
      </c>
      <c r="L2232">
        <f t="shared" si="103"/>
        <v>-0.9935265869687514</v>
      </c>
    </row>
    <row r="2233" spans="5:12" x14ac:dyDescent="0.3">
      <c r="E2233">
        <v>4393</v>
      </c>
      <c r="F2233">
        <v>1</v>
      </c>
      <c r="G2233">
        <v>28</v>
      </c>
      <c r="H2233">
        <v>5</v>
      </c>
      <c r="I2233">
        <f t="shared" si="104"/>
        <v>0.76882790253779942</v>
      </c>
      <c r="J2233">
        <f t="shared" si="102"/>
        <v>0.6832672909956683</v>
      </c>
      <c r="K2233">
        <v>0</v>
      </c>
      <c r="L2233">
        <f t="shared" si="103"/>
        <v>-1.1496970500496577</v>
      </c>
    </row>
    <row r="2234" spans="5:12" x14ac:dyDescent="0.3">
      <c r="E2234">
        <v>4394</v>
      </c>
      <c r="F2234">
        <v>1</v>
      </c>
      <c r="G2234">
        <v>32</v>
      </c>
      <c r="H2234">
        <v>1</v>
      </c>
      <c r="I2234">
        <f t="shared" si="104"/>
        <v>-0.53106468501858228</v>
      </c>
      <c r="J2234">
        <f t="shared" si="102"/>
        <v>0.37026860140719592</v>
      </c>
      <c r="K2234">
        <v>0</v>
      </c>
      <c r="L2234">
        <f t="shared" si="103"/>
        <v>-0.46246190195016901</v>
      </c>
    </row>
    <row r="2235" spans="5:12" x14ac:dyDescent="0.3">
      <c r="E2235">
        <v>4395</v>
      </c>
      <c r="F2235">
        <v>1</v>
      </c>
      <c r="G2235">
        <v>23</v>
      </c>
      <c r="H2235">
        <v>2</v>
      </c>
      <c r="I2235">
        <f t="shared" si="104"/>
        <v>3.5074135502266568E-3</v>
      </c>
      <c r="J2235">
        <f t="shared" si="102"/>
        <v>0.50087685248864056</v>
      </c>
      <c r="K2235">
        <v>0</v>
      </c>
      <c r="L2235">
        <f t="shared" si="103"/>
        <v>-0.69490242507799693</v>
      </c>
    </row>
    <row r="2236" spans="5:12" x14ac:dyDescent="0.3">
      <c r="E2236">
        <v>4397</v>
      </c>
      <c r="F2236">
        <v>1</v>
      </c>
      <c r="G2236">
        <v>25</v>
      </c>
      <c r="H2236">
        <v>3</v>
      </c>
      <c r="I2236">
        <f t="shared" si="104"/>
        <v>0.24988095355942963</v>
      </c>
      <c r="J2236">
        <f t="shared" si="102"/>
        <v>0.56214719928249246</v>
      </c>
      <c r="K2236">
        <v>0</v>
      </c>
      <c r="L2236">
        <f t="shared" si="103"/>
        <v>-0.82587249651156225</v>
      </c>
    </row>
    <row r="2237" spans="5:12" x14ac:dyDescent="0.3">
      <c r="E2237">
        <v>4399</v>
      </c>
      <c r="F2237">
        <v>1</v>
      </c>
      <c r="G2237">
        <v>24</v>
      </c>
      <c r="H2237">
        <v>6</v>
      </c>
      <c r="I2237">
        <f t="shared" si="104"/>
        <v>1.1724006563067877</v>
      </c>
      <c r="J2237">
        <f t="shared" si="102"/>
        <v>0.76357867148146441</v>
      </c>
      <c r="K2237">
        <v>1</v>
      </c>
      <c r="L2237">
        <f t="shared" si="103"/>
        <v>-0.26973911905355424</v>
      </c>
    </row>
    <row r="2238" spans="5:12" x14ac:dyDescent="0.3">
      <c r="E2238">
        <v>4400</v>
      </c>
      <c r="F2238">
        <v>1</v>
      </c>
      <c r="G2238">
        <v>22</v>
      </c>
      <c r="H2238">
        <v>1</v>
      </c>
      <c r="I2238">
        <f t="shared" si="104"/>
        <v>-0.26906599541894044</v>
      </c>
      <c r="J2238">
        <f t="shared" si="102"/>
        <v>0.43313640615064292</v>
      </c>
      <c r="K2238">
        <v>0</v>
      </c>
      <c r="L2238">
        <f t="shared" si="103"/>
        <v>-0.56763657941883805</v>
      </c>
    </row>
    <row r="2239" spans="5:12" x14ac:dyDescent="0.3">
      <c r="E2239">
        <v>4404</v>
      </c>
      <c r="F2239">
        <v>1</v>
      </c>
      <c r="G2239">
        <v>25</v>
      </c>
      <c r="H2239">
        <v>5</v>
      </c>
      <c r="I2239">
        <f t="shared" si="104"/>
        <v>0.84742750941769207</v>
      </c>
      <c r="J2239">
        <f t="shared" si="102"/>
        <v>0.7000272255904102</v>
      </c>
      <c r="K2239">
        <v>1</v>
      </c>
      <c r="L2239">
        <f t="shared" si="103"/>
        <v>-0.35663605099448675</v>
      </c>
    </row>
    <row r="2240" spans="5:12" x14ac:dyDescent="0.3">
      <c r="E2240">
        <v>4406</v>
      </c>
      <c r="F2240">
        <v>1</v>
      </c>
      <c r="G2240">
        <v>23</v>
      </c>
      <c r="H2240">
        <v>5</v>
      </c>
      <c r="I2240">
        <f t="shared" si="104"/>
        <v>0.89982724733762043</v>
      </c>
      <c r="J2240">
        <f t="shared" si="102"/>
        <v>0.71091400060611132</v>
      </c>
      <c r="K2240">
        <v>1</v>
      </c>
      <c r="L2240">
        <f t="shared" si="103"/>
        <v>-0.34120381204156847</v>
      </c>
    </row>
    <row r="2241" spans="5:12" x14ac:dyDescent="0.3">
      <c r="E2241">
        <v>4411</v>
      </c>
      <c r="F2241">
        <v>1</v>
      </c>
      <c r="G2241">
        <v>16</v>
      </c>
      <c r="H2241">
        <v>2</v>
      </c>
      <c r="I2241">
        <f t="shared" si="104"/>
        <v>0.18690649626997596</v>
      </c>
      <c r="J2241">
        <f t="shared" si="102"/>
        <v>0.54659106845853811</v>
      </c>
      <c r="K2241">
        <v>0</v>
      </c>
      <c r="L2241">
        <f t="shared" si="103"/>
        <v>-0.7909608420699531</v>
      </c>
    </row>
    <row r="2242" spans="5:12" x14ac:dyDescent="0.3">
      <c r="E2242">
        <v>4413</v>
      </c>
      <c r="F2242">
        <v>1</v>
      </c>
      <c r="G2242">
        <v>19</v>
      </c>
      <c r="H2242">
        <v>4</v>
      </c>
      <c r="I2242">
        <f t="shared" si="104"/>
        <v>0.70585344524834592</v>
      </c>
      <c r="J2242">
        <f t="shared" si="102"/>
        <v>0.66948427625138118</v>
      </c>
      <c r="K2242">
        <v>1</v>
      </c>
      <c r="L2242">
        <f t="shared" si="103"/>
        <v>-0.40124759993494896</v>
      </c>
    </row>
    <row r="2243" spans="5:12" x14ac:dyDescent="0.3">
      <c r="E2243">
        <v>4414</v>
      </c>
      <c r="F2243">
        <v>1</v>
      </c>
      <c r="G2243">
        <v>27</v>
      </c>
      <c r="H2243">
        <v>3</v>
      </c>
      <c r="I2243">
        <f t="shared" si="104"/>
        <v>0.19748121563950116</v>
      </c>
      <c r="J2243">
        <f t="shared" si="102"/>
        <v>0.54921047850505256</v>
      </c>
      <c r="K2243">
        <v>0</v>
      </c>
      <c r="L2243">
        <f t="shared" si="103"/>
        <v>-0.79675474133035107</v>
      </c>
    </row>
    <row r="2244" spans="5:12" x14ac:dyDescent="0.3">
      <c r="E2244">
        <v>4415</v>
      </c>
      <c r="F2244">
        <v>1</v>
      </c>
      <c r="G2244">
        <v>22</v>
      </c>
      <c r="H2244">
        <v>2</v>
      </c>
      <c r="I2244">
        <f t="shared" si="104"/>
        <v>2.9707282510190836E-2</v>
      </c>
      <c r="J2244">
        <f t="shared" si="102"/>
        <v>0.50742627448097111</v>
      </c>
      <c r="K2244">
        <v>0</v>
      </c>
      <c r="L2244">
        <f t="shared" si="103"/>
        <v>-0.7081111330880564</v>
      </c>
    </row>
    <row r="2245" spans="5:12" x14ac:dyDescent="0.3">
      <c r="E2245">
        <v>4416</v>
      </c>
      <c r="F2245">
        <v>1</v>
      </c>
      <c r="G2245">
        <v>20</v>
      </c>
      <c r="H2245">
        <v>1</v>
      </c>
      <c r="I2245">
        <f t="shared" si="104"/>
        <v>-0.21666625749901208</v>
      </c>
      <c r="J2245">
        <f t="shared" si="102"/>
        <v>0.44604434638113039</v>
      </c>
      <c r="K2245">
        <v>0</v>
      </c>
      <c r="L2245">
        <f t="shared" si="103"/>
        <v>-0.59067064305820371</v>
      </c>
    </row>
    <row r="2246" spans="5:12" x14ac:dyDescent="0.3">
      <c r="E2246">
        <v>4417</v>
      </c>
      <c r="F2246">
        <v>1</v>
      </c>
      <c r="G2246">
        <v>25</v>
      </c>
      <c r="H2246">
        <v>6</v>
      </c>
      <c r="I2246">
        <f t="shared" si="104"/>
        <v>1.1462007873468236</v>
      </c>
      <c r="J2246">
        <f t="shared" si="102"/>
        <v>0.75881629122028571</v>
      </c>
      <c r="K2246">
        <v>0</v>
      </c>
      <c r="L2246">
        <f t="shared" si="103"/>
        <v>-1.4221963587828559</v>
      </c>
    </row>
    <row r="2247" spans="5:12" x14ac:dyDescent="0.3">
      <c r="E2247">
        <v>4418</v>
      </c>
      <c r="F2247">
        <v>1</v>
      </c>
      <c r="G2247">
        <v>21</v>
      </c>
      <c r="H2247">
        <v>4</v>
      </c>
      <c r="I2247">
        <f t="shared" si="104"/>
        <v>0.65345370732841757</v>
      </c>
      <c r="J2247">
        <f t="shared" si="102"/>
        <v>0.65778832514362162</v>
      </c>
      <c r="K2247">
        <v>1</v>
      </c>
      <c r="L2247">
        <f t="shared" si="103"/>
        <v>-0.41887209372213979</v>
      </c>
    </row>
    <row r="2248" spans="5:12" x14ac:dyDescent="0.3">
      <c r="E2248">
        <v>4419</v>
      </c>
      <c r="F2248">
        <v>1</v>
      </c>
      <c r="G2248">
        <v>19</v>
      </c>
      <c r="H2248">
        <v>3</v>
      </c>
      <c r="I2248">
        <f t="shared" si="104"/>
        <v>0.4070801673192147</v>
      </c>
      <c r="J2248">
        <f t="shared" si="102"/>
        <v>0.60038755153454315</v>
      </c>
      <c r="K2248">
        <v>1</v>
      </c>
      <c r="L2248">
        <f t="shared" si="103"/>
        <v>-0.51017991305778942</v>
      </c>
    </row>
    <row r="2249" spans="5:12" x14ac:dyDescent="0.3">
      <c r="E2249">
        <v>4423</v>
      </c>
      <c r="F2249">
        <v>1</v>
      </c>
      <c r="G2249">
        <v>27</v>
      </c>
      <c r="H2249">
        <v>0</v>
      </c>
      <c r="I2249">
        <f t="shared" si="104"/>
        <v>-0.69883861814789272</v>
      </c>
      <c r="J2249">
        <f t="shared" si="102"/>
        <v>0.33206977141635369</v>
      </c>
      <c r="K2249">
        <v>0</v>
      </c>
      <c r="L2249">
        <f t="shared" si="103"/>
        <v>-0.40357155912866166</v>
      </c>
    </row>
    <row r="2250" spans="5:12" x14ac:dyDescent="0.3">
      <c r="E2250">
        <v>4424</v>
      </c>
      <c r="F2250">
        <v>1</v>
      </c>
      <c r="G2250">
        <v>24</v>
      </c>
      <c r="H2250">
        <v>3</v>
      </c>
      <c r="I2250">
        <f t="shared" si="104"/>
        <v>0.27608082251939381</v>
      </c>
      <c r="J2250">
        <f t="shared" si="102"/>
        <v>0.56858512463482958</v>
      </c>
      <c r="K2250">
        <v>1</v>
      </c>
      <c r="L2250">
        <f t="shared" si="103"/>
        <v>-0.56460424149537114</v>
      </c>
    </row>
    <row r="2251" spans="5:12" x14ac:dyDescent="0.3">
      <c r="E2251">
        <v>4425</v>
      </c>
      <c r="F2251">
        <v>1</v>
      </c>
      <c r="G2251">
        <v>22</v>
      </c>
      <c r="H2251">
        <v>3</v>
      </c>
      <c r="I2251">
        <f t="shared" si="104"/>
        <v>0.32848056043932217</v>
      </c>
      <c r="J2251">
        <f t="shared" si="102"/>
        <v>0.58138962792863169</v>
      </c>
      <c r="K2251">
        <v>1</v>
      </c>
      <c r="L2251">
        <f t="shared" si="103"/>
        <v>-0.54233413083652793</v>
      </c>
    </row>
    <row r="2252" spans="5:12" x14ac:dyDescent="0.3">
      <c r="E2252">
        <v>4428</v>
      </c>
      <c r="F2252">
        <v>1</v>
      </c>
      <c r="G2252">
        <v>22</v>
      </c>
      <c r="H2252">
        <v>3</v>
      </c>
      <c r="I2252">
        <f t="shared" si="104"/>
        <v>0.32848056043932217</v>
      </c>
      <c r="J2252">
        <f t="shared" ref="J2252:J2315" si="105">EXP(I2252)/(1+EXP(I2252))</f>
        <v>0.58138962792863169</v>
      </c>
      <c r="K2252">
        <v>0</v>
      </c>
      <c r="L2252">
        <f t="shared" ref="L2252:L2315" si="106">IF(K2252=1,LN(J2252),LN(1-J2252))</f>
        <v>-0.87081469127584965</v>
      </c>
    </row>
    <row r="2253" spans="5:12" x14ac:dyDescent="0.3">
      <c r="E2253">
        <v>4430</v>
      </c>
      <c r="F2253">
        <v>1</v>
      </c>
      <c r="G2253">
        <v>19</v>
      </c>
      <c r="H2253">
        <v>1</v>
      </c>
      <c r="I2253">
        <f t="shared" ref="I2253:I2316" si="107">$H$5+$H$6*G2253+H2253*$H$7</f>
        <v>-0.1904663885390479</v>
      </c>
      <c r="J2253">
        <f t="shared" si="105"/>
        <v>0.45252683326646659</v>
      </c>
      <c r="K2253">
        <v>0</v>
      </c>
      <c r="L2253">
        <f t="shared" si="106"/>
        <v>-0.60244182902489563</v>
      </c>
    </row>
    <row r="2254" spans="5:12" x14ac:dyDescent="0.3">
      <c r="E2254">
        <v>4431</v>
      </c>
      <c r="F2254">
        <v>1</v>
      </c>
      <c r="G2254">
        <v>20</v>
      </c>
      <c r="H2254">
        <v>3</v>
      </c>
      <c r="I2254">
        <f t="shared" si="107"/>
        <v>0.38088029835925052</v>
      </c>
      <c r="J2254">
        <f t="shared" si="105"/>
        <v>0.59408540263706633</v>
      </c>
      <c r="K2254">
        <v>0</v>
      </c>
      <c r="L2254">
        <f t="shared" si="106"/>
        <v>-0.90161249283017042</v>
      </c>
    </row>
    <row r="2255" spans="5:12" x14ac:dyDescent="0.3">
      <c r="E2255">
        <v>4434</v>
      </c>
      <c r="F2255">
        <v>1</v>
      </c>
      <c r="G2255">
        <v>26</v>
      </c>
      <c r="H2255">
        <v>1</v>
      </c>
      <c r="I2255">
        <f t="shared" si="107"/>
        <v>-0.37386547125879716</v>
      </c>
      <c r="J2255">
        <f t="shared" si="105"/>
        <v>0.40760731868938471</v>
      </c>
      <c r="K2255">
        <v>0</v>
      </c>
      <c r="L2255">
        <f t="shared" si="106"/>
        <v>-0.52358555096829373</v>
      </c>
    </row>
    <row r="2256" spans="5:12" x14ac:dyDescent="0.3">
      <c r="E2256">
        <v>4439</v>
      </c>
      <c r="F2256">
        <v>1</v>
      </c>
      <c r="G2256">
        <v>28</v>
      </c>
      <c r="H2256">
        <v>1</v>
      </c>
      <c r="I2256">
        <f t="shared" si="107"/>
        <v>-0.42626520917872562</v>
      </c>
      <c r="J2256">
        <f t="shared" si="105"/>
        <v>0.39501851687782935</v>
      </c>
      <c r="K2256">
        <v>0</v>
      </c>
      <c r="L2256">
        <f t="shared" si="106"/>
        <v>-0.50255742782931645</v>
      </c>
    </row>
    <row r="2257" spans="5:12" x14ac:dyDescent="0.3">
      <c r="E2257">
        <v>4440</v>
      </c>
      <c r="F2257">
        <v>1</v>
      </c>
      <c r="G2257">
        <v>27</v>
      </c>
      <c r="H2257">
        <v>3</v>
      </c>
      <c r="I2257">
        <f t="shared" si="107"/>
        <v>0.19748121563950116</v>
      </c>
      <c r="J2257">
        <f t="shared" si="105"/>
        <v>0.54921047850505256</v>
      </c>
      <c r="K2257">
        <v>1</v>
      </c>
      <c r="L2257">
        <f t="shared" si="106"/>
        <v>-0.59927352569085002</v>
      </c>
    </row>
    <row r="2258" spans="5:12" x14ac:dyDescent="0.3">
      <c r="E2258">
        <v>4443</v>
      </c>
      <c r="F2258">
        <v>1</v>
      </c>
      <c r="G2258">
        <v>22</v>
      </c>
      <c r="H2258">
        <v>1</v>
      </c>
      <c r="I2258">
        <f t="shared" si="107"/>
        <v>-0.26906599541894044</v>
      </c>
      <c r="J2258">
        <f t="shared" si="105"/>
        <v>0.43313640615064292</v>
      </c>
      <c r="K2258">
        <v>0</v>
      </c>
      <c r="L2258">
        <f t="shared" si="106"/>
        <v>-0.56763657941883805</v>
      </c>
    </row>
    <row r="2259" spans="5:12" x14ac:dyDescent="0.3">
      <c r="E2259">
        <v>4446</v>
      </c>
      <c r="F2259">
        <v>1</v>
      </c>
      <c r="G2259">
        <v>26</v>
      </c>
      <c r="H2259">
        <v>3</v>
      </c>
      <c r="I2259">
        <f t="shared" si="107"/>
        <v>0.22368108459946545</v>
      </c>
      <c r="J2259">
        <f t="shared" si="105"/>
        <v>0.55568827585690306</v>
      </c>
      <c r="K2259">
        <v>1</v>
      </c>
      <c r="L2259">
        <f t="shared" si="106"/>
        <v>-0.58754779689092862</v>
      </c>
    </row>
    <row r="2260" spans="5:12" x14ac:dyDescent="0.3">
      <c r="E2260">
        <v>4450</v>
      </c>
      <c r="F2260">
        <v>1</v>
      </c>
      <c r="G2260">
        <v>25</v>
      </c>
      <c r="H2260">
        <v>4</v>
      </c>
      <c r="I2260">
        <f t="shared" si="107"/>
        <v>0.54865423148856085</v>
      </c>
      <c r="J2260">
        <f t="shared" si="105"/>
        <v>0.63382330610501603</v>
      </c>
      <c r="K2260">
        <v>1</v>
      </c>
      <c r="L2260">
        <f t="shared" si="106"/>
        <v>-0.45598506038337872</v>
      </c>
    </row>
    <row r="2261" spans="5:12" x14ac:dyDescent="0.3">
      <c r="E2261">
        <v>4451</v>
      </c>
      <c r="F2261">
        <v>1</v>
      </c>
      <c r="G2261">
        <v>23</v>
      </c>
      <c r="H2261">
        <v>7</v>
      </c>
      <c r="I2261">
        <f t="shared" si="107"/>
        <v>1.4973738031958828</v>
      </c>
      <c r="J2261">
        <f t="shared" si="105"/>
        <v>0.81718246153783025</v>
      </c>
      <c r="K2261">
        <v>1</v>
      </c>
      <c r="L2261">
        <f t="shared" si="106"/>
        <v>-0.2018928779211647</v>
      </c>
    </row>
    <row r="2262" spans="5:12" x14ac:dyDescent="0.3">
      <c r="E2262">
        <v>4452</v>
      </c>
      <c r="F2262">
        <v>1</v>
      </c>
      <c r="G2262">
        <v>20</v>
      </c>
      <c r="H2262">
        <v>5</v>
      </c>
      <c r="I2262">
        <f t="shared" si="107"/>
        <v>0.97842685421751296</v>
      </c>
      <c r="J2262">
        <f t="shared" si="105"/>
        <v>0.72679595833457966</v>
      </c>
      <c r="K2262">
        <v>0</v>
      </c>
      <c r="L2262">
        <f t="shared" si="106"/>
        <v>-1.2975363575976366</v>
      </c>
    </row>
    <row r="2263" spans="5:12" x14ac:dyDescent="0.3">
      <c r="E2263">
        <v>4454</v>
      </c>
      <c r="F2263">
        <v>1</v>
      </c>
      <c r="G2263">
        <v>18</v>
      </c>
      <c r="H2263">
        <v>6</v>
      </c>
      <c r="I2263">
        <f t="shared" si="107"/>
        <v>1.3295998700665728</v>
      </c>
      <c r="J2263">
        <f t="shared" si="105"/>
        <v>0.79077444090199478</v>
      </c>
      <c r="K2263">
        <v>1</v>
      </c>
      <c r="L2263">
        <f t="shared" si="106"/>
        <v>-0.23474250876693001</v>
      </c>
    </row>
    <row r="2264" spans="5:12" x14ac:dyDescent="0.3">
      <c r="E2264">
        <v>4456</v>
      </c>
      <c r="F2264">
        <v>1</v>
      </c>
      <c r="G2264">
        <v>17</v>
      </c>
      <c r="H2264">
        <v>2</v>
      </c>
      <c r="I2264">
        <f t="shared" si="107"/>
        <v>0.16070662731001178</v>
      </c>
      <c r="J2264">
        <f t="shared" si="105"/>
        <v>0.5400904106278378</v>
      </c>
      <c r="K2264">
        <v>1</v>
      </c>
      <c r="L2264">
        <f t="shared" si="106"/>
        <v>-0.61601872634957922</v>
      </c>
    </row>
    <row r="2265" spans="5:12" x14ac:dyDescent="0.3">
      <c r="E2265">
        <v>4460</v>
      </c>
      <c r="F2265">
        <v>1</v>
      </c>
      <c r="G2265">
        <v>30</v>
      </c>
      <c r="H2265">
        <v>5</v>
      </c>
      <c r="I2265">
        <f t="shared" si="107"/>
        <v>0.71642816461787107</v>
      </c>
      <c r="J2265">
        <f t="shared" si="105"/>
        <v>0.67181999018095429</v>
      </c>
      <c r="K2265">
        <v>1</v>
      </c>
      <c r="L2265">
        <f t="shared" si="106"/>
        <v>-0.39776484609756663</v>
      </c>
    </row>
    <row r="2266" spans="5:12" x14ac:dyDescent="0.3">
      <c r="E2266">
        <v>4462</v>
      </c>
      <c r="F2266">
        <v>1</v>
      </c>
      <c r="G2266">
        <v>27</v>
      </c>
      <c r="H2266">
        <v>1</v>
      </c>
      <c r="I2266">
        <f t="shared" si="107"/>
        <v>-0.40006534021876144</v>
      </c>
      <c r="J2266">
        <f t="shared" si="105"/>
        <v>0.40129664129909581</v>
      </c>
      <c r="K2266">
        <v>0</v>
      </c>
      <c r="L2266">
        <f t="shared" si="106"/>
        <v>-0.51298903107674843</v>
      </c>
    </row>
    <row r="2267" spans="5:12" x14ac:dyDescent="0.3">
      <c r="E2267">
        <v>4463</v>
      </c>
      <c r="F2267">
        <v>1</v>
      </c>
      <c r="G2267">
        <v>21</v>
      </c>
      <c r="H2267">
        <v>1</v>
      </c>
      <c r="I2267">
        <f t="shared" si="107"/>
        <v>-0.24286612645897626</v>
      </c>
      <c r="J2267">
        <f t="shared" si="105"/>
        <v>0.43958016026795405</v>
      </c>
      <c r="K2267">
        <v>0</v>
      </c>
      <c r="L2267">
        <f t="shared" si="106"/>
        <v>-0.57906906234072852</v>
      </c>
    </row>
    <row r="2268" spans="5:12" x14ac:dyDescent="0.3">
      <c r="E2268">
        <v>4464</v>
      </c>
      <c r="F2268">
        <v>1</v>
      </c>
      <c r="G2268">
        <v>27</v>
      </c>
      <c r="H2268">
        <v>4</v>
      </c>
      <c r="I2268">
        <f t="shared" si="107"/>
        <v>0.49625449356863238</v>
      </c>
      <c r="J2268">
        <f t="shared" si="105"/>
        <v>0.62157872040419915</v>
      </c>
      <c r="K2268">
        <v>1</v>
      </c>
      <c r="L2268">
        <f t="shared" si="106"/>
        <v>-0.47549271409866006</v>
      </c>
    </row>
    <row r="2269" spans="5:12" x14ac:dyDescent="0.3">
      <c r="E2269">
        <v>4465</v>
      </c>
      <c r="F2269">
        <v>1</v>
      </c>
      <c r="G2269">
        <v>28</v>
      </c>
      <c r="H2269">
        <v>2</v>
      </c>
      <c r="I2269">
        <f t="shared" si="107"/>
        <v>-0.12749193124959435</v>
      </c>
      <c r="J2269">
        <f t="shared" si="105"/>
        <v>0.46817011959607702</v>
      </c>
      <c r="K2269">
        <v>0</v>
      </c>
      <c r="L2269">
        <f t="shared" si="106"/>
        <v>-0.63143161445583351</v>
      </c>
    </row>
    <row r="2270" spans="5:12" x14ac:dyDescent="0.3">
      <c r="E2270">
        <v>4467</v>
      </c>
      <c r="F2270">
        <v>1</v>
      </c>
      <c r="G2270">
        <v>22</v>
      </c>
      <c r="H2270">
        <v>2</v>
      </c>
      <c r="I2270">
        <f t="shared" si="107"/>
        <v>2.9707282510190836E-2</v>
      </c>
      <c r="J2270">
        <f t="shared" si="105"/>
        <v>0.50742627448097111</v>
      </c>
      <c r="K2270">
        <v>0</v>
      </c>
      <c r="L2270">
        <f t="shared" si="106"/>
        <v>-0.7081111330880564</v>
      </c>
    </row>
    <row r="2271" spans="5:12" x14ac:dyDescent="0.3">
      <c r="E2271">
        <v>4470</v>
      </c>
      <c r="F2271">
        <v>1</v>
      </c>
      <c r="G2271">
        <v>27</v>
      </c>
      <c r="H2271">
        <v>2</v>
      </c>
      <c r="I2271">
        <f t="shared" si="107"/>
        <v>-0.10129206228963017</v>
      </c>
      <c r="J2271">
        <f t="shared" si="105"/>
        <v>0.47469861358727639</v>
      </c>
      <c r="K2271">
        <v>0</v>
      </c>
      <c r="L2271">
        <f t="shared" si="106"/>
        <v>-0.64378311174772274</v>
      </c>
    </row>
    <row r="2272" spans="5:12" x14ac:dyDescent="0.3">
      <c r="E2272">
        <v>4471</v>
      </c>
      <c r="F2272">
        <v>1</v>
      </c>
      <c r="G2272">
        <v>26</v>
      </c>
      <c r="H2272">
        <v>4</v>
      </c>
      <c r="I2272">
        <f t="shared" si="107"/>
        <v>0.52245436252859667</v>
      </c>
      <c r="J2272">
        <f t="shared" si="105"/>
        <v>0.62772149902892471</v>
      </c>
      <c r="K2272">
        <v>1</v>
      </c>
      <c r="L2272">
        <f t="shared" si="106"/>
        <v>-0.46565868376099762</v>
      </c>
    </row>
    <row r="2273" spans="5:12" x14ac:dyDescent="0.3">
      <c r="E2273">
        <v>4474</v>
      </c>
      <c r="F2273">
        <v>1</v>
      </c>
      <c r="G2273">
        <v>24</v>
      </c>
      <c r="H2273">
        <v>3</v>
      </c>
      <c r="I2273">
        <f t="shared" si="107"/>
        <v>0.27608082251939381</v>
      </c>
      <c r="J2273">
        <f t="shared" si="105"/>
        <v>0.56858512463482958</v>
      </c>
      <c r="K2273">
        <v>1</v>
      </c>
      <c r="L2273">
        <f t="shared" si="106"/>
        <v>-0.56460424149537114</v>
      </c>
    </row>
    <row r="2274" spans="5:12" x14ac:dyDescent="0.3">
      <c r="E2274">
        <v>4475</v>
      </c>
      <c r="F2274">
        <v>1</v>
      </c>
      <c r="G2274">
        <v>25</v>
      </c>
      <c r="H2274">
        <v>3</v>
      </c>
      <c r="I2274">
        <f t="shared" si="107"/>
        <v>0.24988095355942963</v>
      </c>
      <c r="J2274">
        <f t="shared" si="105"/>
        <v>0.56214719928249246</v>
      </c>
      <c r="K2274">
        <v>1</v>
      </c>
      <c r="L2274">
        <f t="shared" si="106"/>
        <v>-0.57599154295213262</v>
      </c>
    </row>
    <row r="2275" spans="5:12" x14ac:dyDescent="0.3">
      <c r="E2275">
        <v>4476</v>
      </c>
      <c r="F2275">
        <v>1</v>
      </c>
      <c r="G2275">
        <v>30</v>
      </c>
      <c r="H2275">
        <v>3</v>
      </c>
      <c r="I2275">
        <f t="shared" si="107"/>
        <v>0.11888160875960863</v>
      </c>
      <c r="J2275">
        <f t="shared" si="105"/>
        <v>0.52968544878841084</v>
      </c>
      <c r="K2275">
        <v>1</v>
      </c>
      <c r="L2275">
        <f t="shared" si="106"/>
        <v>-0.63547194147462105</v>
      </c>
    </row>
    <row r="2276" spans="5:12" x14ac:dyDescent="0.3">
      <c r="E2276">
        <v>4477</v>
      </c>
      <c r="F2276">
        <v>1</v>
      </c>
      <c r="G2276">
        <v>21</v>
      </c>
      <c r="H2276">
        <v>1</v>
      </c>
      <c r="I2276">
        <f t="shared" si="107"/>
        <v>-0.24286612645897626</v>
      </c>
      <c r="J2276">
        <f t="shared" si="105"/>
        <v>0.43958016026795405</v>
      </c>
      <c r="K2276">
        <v>0</v>
      </c>
      <c r="L2276">
        <f t="shared" si="106"/>
        <v>-0.57906906234072852</v>
      </c>
    </row>
    <row r="2277" spans="5:12" x14ac:dyDescent="0.3">
      <c r="E2277">
        <v>4480</v>
      </c>
      <c r="F2277">
        <v>1</v>
      </c>
      <c r="G2277">
        <v>24</v>
      </c>
      <c r="H2277">
        <v>4</v>
      </c>
      <c r="I2277">
        <f t="shared" si="107"/>
        <v>0.57485410044852503</v>
      </c>
      <c r="J2277">
        <f t="shared" si="105"/>
        <v>0.63988247736825998</v>
      </c>
      <c r="K2277">
        <v>1</v>
      </c>
      <c r="L2277">
        <f t="shared" si="106"/>
        <v>-0.44647074860240293</v>
      </c>
    </row>
    <row r="2278" spans="5:12" x14ac:dyDescent="0.3">
      <c r="E2278">
        <v>4482</v>
      </c>
      <c r="F2278">
        <v>1</v>
      </c>
      <c r="G2278">
        <v>25</v>
      </c>
      <c r="H2278">
        <v>4</v>
      </c>
      <c r="I2278">
        <f t="shared" si="107"/>
        <v>0.54865423148856085</v>
      </c>
      <c r="J2278">
        <f t="shared" si="105"/>
        <v>0.63382330610501603</v>
      </c>
      <c r="K2278">
        <v>0</v>
      </c>
      <c r="L2278">
        <f t="shared" si="106"/>
        <v>-1.0046392918719396</v>
      </c>
    </row>
    <row r="2279" spans="5:12" x14ac:dyDescent="0.3">
      <c r="E2279">
        <v>4483</v>
      </c>
      <c r="F2279">
        <v>1</v>
      </c>
      <c r="G2279">
        <v>28</v>
      </c>
      <c r="H2279">
        <v>5</v>
      </c>
      <c r="I2279">
        <f t="shared" si="107"/>
        <v>0.76882790253779942</v>
      </c>
      <c r="J2279">
        <f t="shared" si="105"/>
        <v>0.6832672909956683</v>
      </c>
      <c r="K2279">
        <v>1</v>
      </c>
      <c r="L2279">
        <f t="shared" si="106"/>
        <v>-0.38086914751185863</v>
      </c>
    </row>
    <row r="2280" spans="5:12" x14ac:dyDescent="0.3">
      <c r="E2280">
        <v>4485</v>
      </c>
      <c r="F2280">
        <v>1</v>
      </c>
      <c r="G2280">
        <v>26</v>
      </c>
      <c r="H2280">
        <v>2</v>
      </c>
      <c r="I2280">
        <f t="shared" si="107"/>
        <v>-7.5092193329665879E-2</v>
      </c>
      <c r="J2280">
        <f t="shared" si="105"/>
        <v>0.48123576821018749</v>
      </c>
      <c r="K2280">
        <v>1</v>
      </c>
      <c r="L2280">
        <f t="shared" si="106"/>
        <v>-0.73139796636767929</v>
      </c>
    </row>
    <row r="2281" spans="5:12" x14ac:dyDescent="0.3">
      <c r="E2281">
        <v>4486</v>
      </c>
      <c r="F2281">
        <v>1</v>
      </c>
      <c r="G2281">
        <v>25</v>
      </c>
      <c r="H2281">
        <v>1</v>
      </c>
      <c r="I2281">
        <f t="shared" si="107"/>
        <v>-0.34766560229883298</v>
      </c>
      <c r="J2281">
        <f t="shared" si="105"/>
        <v>0.4139486206725157</v>
      </c>
      <c r="K2281">
        <v>0</v>
      </c>
      <c r="L2281">
        <f t="shared" si="106"/>
        <v>-0.53434781521536889</v>
      </c>
    </row>
    <row r="2282" spans="5:12" x14ac:dyDescent="0.3">
      <c r="E2282">
        <v>4487</v>
      </c>
      <c r="F2282">
        <v>1</v>
      </c>
      <c r="G2282">
        <v>22</v>
      </c>
      <c r="H2282">
        <v>1</v>
      </c>
      <c r="I2282">
        <f t="shared" si="107"/>
        <v>-0.26906599541894044</v>
      </c>
      <c r="J2282">
        <f t="shared" si="105"/>
        <v>0.43313640615064292</v>
      </c>
      <c r="K2282">
        <v>0</v>
      </c>
      <c r="L2282">
        <f t="shared" si="106"/>
        <v>-0.56763657941883805</v>
      </c>
    </row>
    <row r="2283" spans="5:12" x14ac:dyDescent="0.3">
      <c r="E2283">
        <v>4488</v>
      </c>
      <c r="F2283">
        <v>1</v>
      </c>
      <c r="G2283">
        <v>25</v>
      </c>
      <c r="H2283">
        <v>5</v>
      </c>
      <c r="I2283">
        <f t="shared" si="107"/>
        <v>0.84742750941769207</v>
      </c>
      <c r="J2283">
        <f t="shared" si="105"/>
        <v>0.7000272255904102</v>
      </c>
      <c r="K2283">
        <v>0</v>
      </c>
      <c r="L2283">
        <f t="shared" si="106"/>
        <v>-1.204063560412179</v>
      </c>
    </row>
    <row r="2284" spans="5:12" x14ac:dyDescent="0.3">
      <c r="E2284">
        <v>4490</v>
      </c>
      <c r="F2284">
        <v>1</v>
      </c>
      <c r="G2284">
        <v>18</v>
      </c>
      <c r="H2284">
        <v>4</v>
      </c>
      <c r="I2284">
        <f t="shared" si="107"/>
        <v>0.7320533142083101</v>
      </c>
      <c r="J2284">
        <f t="shared" si="105"/>
        <v>0.67525569642275396</v>
      </c>
      <c r="K2284">
        <v>1</v>
      </c>
      <c r="L2284">
        <f t="shared" si="106"/>
        <v>-0.39266385032462642</v>
      </c>
    </row>
    <row r="2285" spans="5:12" x14ac:dyDescent="0.3">
      <c r="E2285">
        <v>4491</v>
      </c>
      <c r="F2285">
        <v>1</v>
      </c>
      <c r="G2285">
        <v>16</v>
      </c>
      <c r="H2285">
        <v>2</v>
      </c>
      <c r="I2285">
        <f t="shared" si="107"/>
        <v>0.18690649626997596</v>
      </c>
      <c r="J2285">
        <f t="shared" si="105"/>
        <v>0.54659106845853811</v>
      </c>
      <c r="K2285">
        <v>0</v>
      </c>
      <c r="L2285">
        <f t="shared" si="106"/>
        <v>-0.7909608420699531</v>
      </c>
    </row>
    <row r="2286" spans="5:12" x14ac:dyDescent="0.3">
      <c r="E2286">
        <v>4492</v>
      </c>
      <c r="F2286">
        <v>1</v>
      </c>
      <c r="G2286">
        <v>27</v>
      </c>
      <c r="H2286">
        <v>4</v>
      </c>
      <c r="I2286">
        <f t="shared" si="107"/>
        <v>0.49625449356863238</v>
      </c>
      <c r="J2286">
        <f t="shared" si="105"/>
        <v>0.62157872040419915</v>
      </c>
      <c r="K2286">
        <v>1</v>
      </c>
      <c r="L2286">
        <f t="shared" si="106"/>
        <v>-0.47549271409866006</v>
      </c>
    </row>
    <row r="2287" spans="5:12" x14ac:dyDescent="0.3">
      <c r="E2287">
        <v>4497</v>
      </c>
      <c r="F2287">
        <v>1</v>
      </c>
      <c r="G2287">
        <v>24</v>
      </c>
      <c r="H2287">
        <v>2</v>
      </c>
      <c r="I2287">
        <f t="shared" si="107"/>
        <v>-2.2692455409737522E-2</v>
      </c>
      <c r="J2287">
        <f t="shared" si="105"/>
        <v>0.49432712958136177</v>
      </c>
      <c r="K2287">
        <v>1</v>
      </c>
      <c r="L2287">
        <f t="shared" si="106"/>
        <v>-0.70455777532532804</v>
      </c>
    </row>
    <row r="2288" spans="5:12" x14ac:dyDescent="0.3">
      <c r="E2288">
        <v>4498</v>
      </c>
      <c r="F2288">
        <v>1</v>
      </c>
      <c r="G2288">
        <v>28</v>
      </c>
      <c r="H2288">
        <v>1</v>
      </c>
      <c r="I2288">
        <f t="shared" si="107"/>
        <v>-0.42626520917872562</v>
      </c>
      <c r="J2288">
        <f t="shared" si="105"/>
        <v>0.39501851687782935</v>
      </c>
      <c r="K2288">
        <v>1</v>
      </c>
      <c r="L2288">
        <f t="shared" si="106"/>
        <v>-0.92882263700804246</v>
      </c>
    </row>
    <row r="2289" spans="5:12" x14ac:dyDescent="0.3">
      <c r="E2289">
        <v>4499</v>
      </c>
      <c r="F2289">
        <v>1</v>
      </c>
      <c r="G2289">
        <v>16</v>
      </c>
      <c r="H2289">
        <v>7</v>
      </c>
      <c r="I2289">
        <f t="shared" si="107"/>
        <v>1.6807728859156321</v>
      </c>
      <c r="J2289">
        <f t="shared" si="105"/>
        <v>0.84300684682747506</v>
      </c>
      <c r="K2289">
        <v>1</v>
      </c>
      <c r="L2289">
        <f t="shared" si="106"/>
        <v>-0.17078019903523969</v>
      </c>
    </row>
    <row r="2290" spans="5:12" x14ac:dyDescent="0.3">
      <c r="E2290">
        <v>4500</v>
      </c>
      <c r="F2290">
        <v>1</v>
      </c>
      <c r="G2290">
        <v>26</v>
      </c>
      <c r="H2290">
        <v>4</v>
      </c>
      <c r="I2290">
        <f t="shared" si="107"/>
        <v>0.52245436252859667</v>
      </c>
      <c r="J2290">
        <f t="shared" si="105"/>
        <v>0.62772149902892471</v>
      </c>
      <c r="K2290">
        <v>0</v>
      </c>
      <c r="L2290">
        <f t="shared" si="106"/>
        <v>-0.9881130462895944</v>
      </c>
    </row>
    <row r="2291" spans="5:12" x14ac:dyDescent="0.3">
      <c r="E2291">
        <v>4501</v>
      </c>
      <c r="F2291">
        <v>1</v>
      </c>
      <c r="G2291">
        <v>25</v>
      </c>
      <c r="H2291">
        <v>7</v>
      </c>
      <c r="I2291">
        <f t="shared" si="107"/>
        <v>1.4449740652759546</v>
      </c>
      <c r="J2291">
        <f t="shared" si="105"/>
        <v>0.80922373237176692</v>
      </c>
      <c r="K2291">
        <v>1</v>
      </c>
      <c r="L2291">
        <f t="shared" si="106"/>
        <v>-0.21167984592809191</v>
      </c>
    </row>
    <row r="2292" spans="5:12" x14ac:dyDescent="0.3">
      <c r="E2292">
        <v>4504</v>
      </c>
      <c r="F2292">
        <v>1</v>
      </c>
      <c r="G2292">
        <v>19</v>
      </c>
      <c r="H2292">
        <v>1</v>
      </c>
      <c r="I2292">
        <f t="shared" si="107"/>
        <v>-0.1904663885390479</v>
      </c>
      <c r="J2292">
        <f t="shared" si="105"/>
        <v>0.45252683326646659</v>
      </c>
      <c r="K2292">
        <v>0</v>
      </c>
      <c r="L2292">
        <f t="shared" si="106"/>
        <v>-0.60244182902489563</v>
      </c>
    </row>
    <row r="2293" spans="5:12" x14ac:dyDescent="0.3">
      <c r="E2293">
        <v>4506</v>
      </c>
      <c r="F2293">
        <v>1</v>
      </c>
      <c r="G2293">
        <v>24</v>
      </c>
      <c r="H2293">
        <v>1</v>
      </c>
      <c r="I2293">
        <f t="shared" si="107"/>
        <v>-0.3214657333388688</v>
      </c>
      <c r="J2293">
        <f t="shared" si="105"/>
        <v>0.42031857899594743</v>
      </c>
      <c r="K2293">
        <v>1</v>
      </c>
      <c r="L2293">
        <f t="shared" si="106"/>
        <v>-0.86674233381778187</v>
      </c>
    </row>
    <row r="2294" spans="5:12" x14ac:dyDescent="0.3">
      <c r="E2294">
        <v>4508</v>
      </c>
      <c r="F2294">
        <v>1</v>
      </c>
      <c r="G2294">
        <v>25</v>
      </c>
      <c r="H2294">
        <v>1</v>
      </c>
      <c r="I2294">
        <f t="shared" si="107"/>
        <v>-0.34766560229883298</v>
      </c>
      <c r="J2294">
        <f t="shared" si="105"/>
        <v>0.4139486206725157</v>
      </c>
      <c r="K2294">
        <v>0</v>
      </c>
      <c r="L2294">
        <f t="shared" si="106"/>
        <v>-0.53434781521536889</v>
      </c>
    </row>
    <row r="2295" spans="5:12" x14ac:dyDescent="0.3">
      <c r="E2295">
        <v>4509</v>
      </c>
      <c r="F2295">
        <v>1</v>
      </c>
      <c r="G2295">
        <v>18</v>
      </c>
      <c r="H2295">
        <v>3</v>
      </c>
      <c r="I2295">
        <f t="shared" si="107"/>
        <v>0.43328003627917894</v>
      </c>
      <c r="J2295">
        <f t="shared" si="105"/>
        <v>0.60665663820499027</v>
      </c>
      <c r="K2295">
        <v>1</v>
      </c>
      <c r="L2295">
        <f t="shared" si="106"/>
        <v>-0.49979231814736952</v>
      </c>
    </row>
    <row r="2296" spans="5:12" x14ac:dyDescent="0.3">
      <c r="E2296">
        <v>4510</v>
      </c>
      <c r="F2296">
        <v>1</v>
      </c>
      <c r="G2296">
        <v>22</v>
      </c>
      <c r="H2296">
        <v>2</v>
      </c>
      <c r="I2296">
        <f t="shared" si="107"/>
        <v>2.9707282510190836E-2</v>
      </c>
      <c r="J2296">
        <f t="shared" si="105"/>
        <v>0.50742627448097111</v>
      </c>
      <c r="K2296">
        <v>1</v>
      </c>
      <c r="L2296">
        <f t="shared" si="106"/>
        <v>-0.67840385057786534</v>
      </c>
    </row>
    <row r="2297" spans="5:12" x14ac:dyDescent="0.3">
      <c r="E2297">
        <v>4511</v>
      </c>
      <c r="F2297">
        <v>1</v>
      </c>
      <c r="G2297">
        <v>30</v>
      </c>
      <c r="H2297">
        <v>4</v>
      </c>
      <c r="I2297">
        <f t="shared" si="107"/>
        <v>0.41765488668873985</v>
      </c>
      <c r="J2297">
        <f t="shared" si="105"/>
        <v>0.60292194888722883</v>
      </c>
      <c r="K2297">
        <v>1</v>
      </c>
      <c r="L2297">
        <f t="shared" si="106"/>
        <v>-0.50596752863073435</v>
      </c>
    </row>
    <row r="2298" spans="5:12" x14ac:dyDescent="0.3">
      <c r="E2298">
        <v>4513</v>
      </c>
      <c r="F2298">
        <v>1</v>
      </c>
      <c r="G2298">
        <v>24</v>
      </c>
      <c r="H2298">
        <v>1</v>
      </c>
      <c r="I2298">
        <f t="shared" si="107"/>
        <v>-0.3214657333388688</v>
      </c>
      <c r="J2298">
        <f t="shared" si="105"/>
        <v>0.42031857899594743</v>
      </c>
      <c r="K2298">
        <v>0</v>
      </c>
      <c r="L2298">
        <f t="shared" si="106"/>
        <v>-0.54527660047891302</v>
      </c>
    </row>
    <row r="2299" spans="5:12" x14ac:dyDescent="0.3">
      <c r="E2299">
        <v>4515</v>
      </c>
      <c r="F2299">
        <v>1</v>
      </c>
      <c r="G2299">
        <v>22</v>
      </c>
      <c r="H2299">
        <v>4</v>
      </c>
      <c r="I2299">
        <f t="shared" si="107"/>
        <v>0.62725383836845339</v>
      </c>
      <c r="J2299">
        <f t="shared" si="105"/>
        <v>0.65186651790725514</v>
      </c>
      <c r="K2299">
        <v>1</v>
      </c>
      <c r="L2299">
        <f t="shared" si="106"/>
        <v>-0.42791546515105666</v>
      </c>
    </row>
    <row r="2300" spans="5:12" x14ac:dyDescent="0.3">
      <c r="E2300">
        <v>4516</v>
      </c>
      <c r="F2300">
        <v>1</v>
      </c>
      <c r="G2300">
        <v>19</v>
      </c>
      <c r="H2300">
        <v>4</v>
      </c>
      <c r="I2300">
        <f t="shared" si="107"/>
        <v>0.70585344524834592</v>
      </c>
      <c r="J2300">
        <f t="shared" si="105"/>
        <v>0.66948427625138118</v>
      </c>
      <c r="K2300">
        <v>1</v>
      </c>
      <c r="L2300">
        <f t="shared" si="106"/>
        <v>-0.40124759993494896</v>
      </c>
    </row>
    <row r="2301" spans="5:12" x14ac:dyDescent="0.3">
      <c r="E2301">
        <v>4520</v>
      </c>
      <c r="F2301">
        <v>1</v>
      </c>
      <c r="G2301">
        <v>28</v>
      </c>
      <c r="H2301">
        <v>2</v>
      </c>
      <c r="I2301">
        <f t="shared" si="107"/>
        <v>-0.12749193124959435</v>
      </c>
      <c r="J2301">
        <f t="shared" si="105"/>
        <v>0.46817011959607702</v>
      </c>
      <c r="K2301">
        <v>0</v>
      </c>
      <c r="L2301">
        <f t="shared" si="106"/>
        <v>-0.63143161445583351</v>
      </c>
    </row>
    <row r="2302" spans="5:12" x14ac:dyDescent="0.3">
      <c r="E2302">
        <v>4523</v>
      </c>
      <c r="F2302">
        <v>1</v>
      </c>
      <c r="G2302">
        <v>21</v>
      </c>
      <c r="H2302">
        <v>4</v>
      </c>
      <c r="I2302">
        <f t="shared" si="107"/>
        <v>0.65345370732841757</v>
      </c>
      <c r="J2302">
        <f t="shared" si="105"/>
        <v>0.65778832514362162</v>
      </c>
      <c r="K2302">
        <v>1</v>
      </c>
      <c r="L2302">
        <f t="shared" si="106"/>
        <v>-0.41887209372213979</v>
      </c>
    </row>
    <row r="2303" spans="5:12" x14ac:dyDescent="0.3">
      <c r="E2303">
        <v>4525</v>
      </c>
      <c r="F2303">
        <v>1</v>
      </c>
      <c r="G2303">
        <v>31</v>
      </c>
      <c r="H2303">
        <v>2</v>
      </c>
      <c r="I2303">
        <f t="shared" si="107"/>
        <v>-0.20609153812948688</v>
      </c>
      <c r="J2303">
        <f t="shared" si="105"/>
        <v>0.44865870827095244</v>
      </c>
      <c r="K2303">
        <v>1</v>
      </c>
      <c r="L2303">
        <f t="shared" si="106"/>
        <v>-0.80149279548338404</v>
      </c>
    </row>
    <row r="2304" spans="5:12" x14ac:dyDescent="0.3">
      <c r="E2304">
        <v>4527</v>
      </c>
      <c r="F2304">
        <v>1</v>
      </c>
      <c r="G2304">
        <v>17</v>
      </c>
      <c r="H2304">
        <v>2</v>
      </c>
      <c r="I2304">
        <f t="shared" si="107"/>
        <v>0.16070662731001178</v>
      </c>
      <c r="J2304">
        <f t="shared" si="105"/>
        <v>0.5400904106278378</v>
      </c>
      <c r="K2304">
        <v>1</v>
      </c>
      <c r="L2304">
        <f t="shared" si="106"/>
        <v>-0.61601872634957922</v>
      </c>
    </row>
    <row r="2305" spans="5:12" x14ac:dyDescent="0.3">
      <c r="E2305">
        <v>4528</v>
      </c>
      <c r="F2305">
        <v>1</v>
      </c>
      <c r="G2305">
        <v>16</v>
      </c>
      <c r="H2305">
        <v>4</v>
      </c>
      <c r="I2305">
        <f t="shared" si="107"/>
        <v>0.78445305212823846</v>
      </c>
      <c r="J2305">
        <f t="shared" si="105"/>
        <v>0.68663905414796056</v>
      </c>
      <c r="K2305">
        <v>1</v>
      </c>
      <c r="L2305">
        <f t="shared" si="106"/>
        <v>-0.37594651908104315</v>
      </c>
    </row>
    <row r="2306" spans="5:12" x14ac:dyDescent="0.3">
      <c r="E2306">
        <v>4532</v>
      </c>
      <c r="F2306">
        <v>1</v>
      </c>
      <c r="G2306">
        <v>23</v>
      </c>
      <c r="H2306">
        <v>1</v>
      </c>
      <c r="I2306">
        <f t="shared" si="107"/>
        <v>-0.29526586437890462</v>
      </c>
      <c r="J2306">
        <f t="shared" si="105"/>
        <v>0.42671518782677187</v>
      </c>
      <c r="K2306">
        <v>0</v>
      </c>
      <c r="L2306">
        <f t="shared" si="106"/>
        <v>-0.55637263135447868</v>
      </c>
    </row>
    <row r="2307" spans="5:12" x14ac:dyDescent="0.3">
      <c r="E2307">
        <v>4534</v>
      </c>
      <c r="F2307">
        <v>1</v>
      </c>
      <c r="G2307">
        <v>14</v>
      </c>
      <c r="H2307">
        <v>4</v>
      </c>
      <c r="I2307">
        <f t="shared" si="107"/>
        <v>0.83685279004816682</v>
      </c>
      <c r="J2307">
        <f t="shared" si="105"/>
        <v>0.69780196348328372</v>
      </c>
      <c r="K2307">
        <v>1</v>
      </c>
      <c r="L2307">
        <f t="shared" si="106"/>
        <v>-0.35981993641386961</v>
      </c>
    </row>
    <row r="2308" spans="5:12" x14ac:dyDescent="0.3">
      <c r="E2308">
        <v>4537</v>
      </c>
      <c r="F2308">
        <v>1</v>
      </c>
      <c r="G2308">
        <v>28</v>
      </c>
      <c r="H2308">
        <v>0</v>
      </c>
      <c r="I2308">
        <f t="shared" si="107"/>
        <v>-0.7250384871078569</v>
      </c>
      <c r="J2308">
        <f t="shared" si="105"/>
        <v>0.3262844401410892</v>
      </c>
      <c r="K2308">
        <v>1</v>
      </c>
      <c r="L2308">
        <f t="shared" si="106"/>
        <v>-1.1199857622658358</v>
      </c>
    </row>
    <row r="2309" spans="5:12" x14ac:dyDescent="0.3">
      <c r="E2309">
        <v>4539</v>
      </c>
      <c r="F2309">
        <v>1</v>
      </c>
      <c r="G2309">
        <v>31</v>
      </c>
      <c r="H2309">
        <v>4</v>
      </c>
      <c r="I2309">
        <f t="shared" si="107"/>
        <v>0.39145501772877567</v>
      </c>
      <c r="J2309">
        <f t="shared" si="105"/>
        <v>0.59663291606875546</v>
      </c>
      <c r="K2309">
        <v>1</v>
      </c>
      <c r="L2309">
        <f t="shared" si="106"/>
        <v>-0.51645323566321588</v>
      </c>
    </row>
    <row r="2310" spans="5:12" x14ac:dyDescent="0.3">
      <c r="E2310">
        <v>4541</v>
      </c>
      <c r="F2310">
        <v>1</v>
      </c>
      <c r="G2310">
        <v>30</v>
      </c>
      <c r="H2310">
        <v>4</v>
      </c>
      <c r="I2310">
        <f t="shared" si="107"/>
        <v>0.41765488668873985</v>
      </c>
      <c r="J2310">
        <f t="shared" si="105"/>
        <v>0.60292194888722883</v>
      </c>
      <c r="K2310">
        <v>0</v>
      </c>
      <c r="L2310">
        <f t="shared" si="106"/>
        <v>-0.92362241531947431</v>
      </c>
    </row>
    <row r="2311" spans="5:12" x14ac:dyDescent="0.3">
      <c r="E2311">
        <v>4543</v>
      </c>
      <c r="F2311">
        <v>1</v>
      </c>
      <c r="G2311">
        <v>18</v>
      </c>
      <c r="H2311">
        <v>5</v>
      </c>
      <c r="I2311">
        <f t="shared" si="107"/>
        <v>1.0308265921374413</v>
      </c>
      <c r="J2311">
        <f t="shared" si="105"/>
        <v>0.73707611657496941</v>
      </c>
      <c r="K2311">
        <v>0</v>
      </c>
      <c r="L2311">
        <f t="shared" si="106"/>
        <v>-1.335890705328314</v>
      </c>
    </row>
    <row r="2312" spans="5:12" x14ac:dyDescent="0.3">
      <c r="E2312">
        <v>4544</v>
      </c>
      <c r="F2312">
        <v>1</v>
      </c>
      <c r="G2312">
        <v>29</v>
      </c>
      <c r="H2312">
        <v>0</v>
      </c>
      <c r="I2312">
        <f t="shared" si="107"/>
        <v>-0.75123835606782108</v>
      </c>
      <c r="J2312">
        <f t="shared" si="105"/>
        <v>0.32055152913024926</v>
      </c>
      <c r="K2312">
        <v>0</v>
      </c>
      <c r="L2312">
        <f t="shared" si="106"/>
        <v>-0.38647388215940848</v>
      </c>
    </row>
    <row r="2313" spans="5:12" x14ac:dyDescent="0.3">
      <c r="E2313">
        <v>4546</v>
      </c>
      <c r="F2313">
        <v>1</v>
      </c>
      <c r="G2313">
        <v>27</v>
      </c>
      <c r="H2313">
        <v>3</v>
      </c>
      <c r="I2313">
        <f t="shared" si="107"/>
        <v>0.19748121563950116</v>
      </c>
      <c r="J2313">
        <f t="shared" si="105"/>
        <v>0.54921047850505256</v>
      </c>
      <c r="K2313">
        <v>0</v>
      </c>
      <c r="L2313">
        <f t="shared" si="106"/>
        <v>-0.79675474133035107</v>
      </c>
    </row>
    <row r="2314" spans="5:12" x14ac:dyDescent="0.3">
      <c r="E2314">
        <v>4548</v>
      </c>
      <c r="F2314">
        <v>1</v>
      </c>
      <c r="G2314">
        <v>19</v>
      </c>
      <c r="H2314">
        <v>3</v>
      </c>
      <c r="I2314">
        <f t="shared" si="107"/>
        <v>0.4070801673192147</v>
      </c>
      <c r="J2314">
        <f t="shared" si="105"/>
        <v>0.60038755153454315</v>
      </c>
      <c r="K2314">
        <v>0</v>
      </c>
      <c r="L2314">
        <f t="shared" si="106"/>
        <v>-0.91726008037700379</v>
      </c>
    </row>
    <row r="2315" spans="5:12" x14ac:dyDescent="0.3">
      <c r="E2315">
        <v>4550</v>
      </c>
      <c r="F2315">
        <v>1</v>
      </c>
      <c r="G2315">
        <v>29</v>
      </c>
      <c r="H2315">
        <v>2</v>
      </c>
      <c r="I2315">
        <f t="shared" si="107"/>
        <v>-0.15369180020955853</v>
      </c>
      <c r="J2315">
        <f t="shared" si="105"/>
        <v>0.46165250463765406</v>
      </c>
      <c r="K2315">
        <v>1</v>
      </c>
      <c r="L2315">
        <f t="shared" si="106"/>
        <v>-0.7729428253744397</v>
      </c>
    </row>
    <row r="2316" spans="5:12" x14ac:dyDescent="0.3">
      <c r="E2316">
        <v>4552</v>
      </c>
      <c r="F2316">
        <v>1</v>
      </c>
      <c r="G2316">
        <v>20</v>
      </c>
      <c r="H2316">
        <v>3</v>
      </c>
      <c r="I2316">
        <f t="shared" si="107"/>
        <v>0.38088029835925052</v>
      </c>
      <c r="J2316">
        <f t="shared" ref="J2316:J2379" si="108">EXP(I2316)/(1+EXP(I2316))</f>
        <v>0.59408540263706633</v>
      </c>
      <c r="K2316">
        <v>1</v>
      </c>
      <c r="L2316">
        <f t="shared" ref="L2316:L2379" si="109">IF(K2316=1,LN(J2316),LN(1-J2316))</f>
        <v>-0.52073219447091967</v>
      </c>
    </row>
    <row r="2317" spans="5:12" x14ac:dyDescent="0.3">
      <c r="E2317">
        <v>4553</v>
      </c>
      <c r="F2317">
        <v>1</v>
      </c>
      <c r="G2317">
        <v>18</v>
      </c>
      <c r="H2317">
        <v>3</v>
      </c>
      <c r="I2317">
        <f t="shared" ref="I2317:I2380" si="110">$H$5+$H$6*G2317+H2317*$H$7</f>
        <v>0.43328003627917894</v>
      </c>
      <c r="J2317">
        <f t="shared" si="108"/>
        <v>0.60665663820499027</v>
      </c>
      <c r="K2317">
        <v>1</v>
      </c>
      <c r="L2317">
        <f t="shared" si="109"/>
        <v>-0.49979231814736952</v>
      </c>
    </row>
    <row r="2318" spans="5:12" x14ac:dyDescent="0.3">
      <c r="E2318">
        <v>4555</v>
      </c>
      <c r="F2318">
        <v>1</v>
      </c>
      <c r="G2318">
        <v>20</v>
      </c>
      <c r="H2318">
        <v>4</v>
      </c>
      <c r="I2318">
        <f t="shared" si="110"/>
        <v>0.67965357628838174</v>
      </c>
      <c r="J2318">
        <f t="shared" si="108"/>
        <v>0.66366137483603294</v>
      </c>
      <c r="K2318">
        <v>0</v>
      </c>
      <c r="L2318">
        <f t="shared" si="109"/>
        <v>-1.0896368135334951</v>
      </c>
    </row>
    <row r="2319" spans="5:12" x14ac:dyDescent="0.3">
      <c r="E2319">
        <v>4560</v>
      </c>
      <c r="F2319">
        <v>1</v>
      </c>
      <c r="G2319">
        <v>22</v>
      </c>
      <c r="H2319">
        <v>4</v>
      </c>
      <c r="I2319">
        <f t="shared" si="110"/>
        <v>0.62725383836845339</v>
      </c>
      <c r="J2319">
        <f t="shared" si="108"/>
        <v>0.65186651790725514</v>
      </c>
      <c r="K2319">
        <v>1</v>
      </c>
      <c r="L2319">
        <f t="shared" si="109"/>
        <v>-0.42791546515105666</v>
      </c>
    </row>
    <row r="2320" spans="5:12" x14ac:dyDescent="0.3">
      <c r="E2320">
        <v>4561</v>
      </c>
      <c r="F2320">
        <v>1</v>
      </c>
      <c r="G2320">
        <v>25</v>
      </c>
      <c r="H2320">
        <v>8</v>
      </c>
      <c r="I2320">
        <f t="shared" si="110"/>
        <v>1.7437473432050861</v>
      </c>
      <c r="J2320">
        <f t="shared" si="108"/>
        <v>0.85116242244559104</v>
      </c>
      <c r="K2320">
        <v>0</v>
      </c>
      <c r="L2320">
        <f t="shared" si="109"/>
        <v>-1.9048996511373117</v>
      </c>
    </row>
    <row r="2321" spans="5:12" x14ac:dyDescent="0.3">
      <c r="E2321">
        <v>4562</v>
      </c>
      <c r="F2321">
        <v>1</v>
      </c>
      <c r="G2321">
        <v>31</v>
      </c>
      <c r="H2321">
        <v>3</v>
      </c>
      <c r="I2321">
        <f t="shared" si="110"/>
        <v>9.2681739799644447E-2</v>
      </c>
      <c r="J2321">
        <f t="shared" si="108"/>
        <v>0.52315386319869783</v>
      </c>
      <c r="K2321">
        <v>0</v>
      </c>
      <c r="L2321">
        <f t="shared" si="109"/>
        <v>-0.74056140448672547</v>
      </c>
    </row>
    <row r="2322" spans="5:12" x14ac:dyDescent="0.3">
      <c r="E2322">
        <v>4564</v>
      </c>
      <c r="F2322">
        <v>1</v>
      </c>
      <c r="G2322">
        <v>25</v>
      </c>
      <c r="H2322">
        <v>2</v>
      </c>
      <c r="I2322">
        <f t="shared" si="110"/>
        <v>-4.8892324369701701E-2</v>
      </c>
      <c r="J2322">
        <f t="shared" si="108"/>
        <v>0.48777935322390259</v>
      </c>
      <c r="K2322">
        <v>0</v>
      </c>
      <c r="L2322">
        <f t="shared" si="109"/>
        <v>-0.66899979604066184</v>
      </c>
    </row>
    <row r="2323" spans="5:12" x14ac:dyDescent="0.3">
      <c r="E2323">
        <v>4566</v>
      </c>
      <c r="F2323">
        <v>1</v>
      </c>
      <c r="G2323">
        <v>24</v>
      </c>
      <c r="H2323">
        <v>3</v>
      </c>
      <c r="I2323">
        <f t="shared" si="110"/>
        <v>0.27608082251939381</v>
      </c>
      <c r="J2323">
        <f t="shared" si="108"/>
        <v>0.56858512463482958</v>
      </c>
      <c r="K2323">
        <v>0</v>
      </c>
      <c r="L2323">
        <f t="shared" si="109"/>
        <v>-0.84068506401476517</v>
      </c>
    </row>
    <row r="2324" spans="5:12" x14ac:dyDescent="0.3">
      <c r="E2324">
        <v>4569</v>
      </c>
      <c r="F2324">
        <v>1</v>
      </c>
      <c r="G2324">
        <v>24</v>
      </c>
      <c r="H2324">
        <v>4</v>
      </c>
      <c r="I2324">
        <f t="shared" si="110"/>
        <v>0.57485410044852503</v>
      </c>
      <c r="J2324">
        <f t="shared" si="108"/>
        <v>0.63988247736825998</v>
      </c>
      <c r="K2324">
        <v>0</v>
      </c>
      <c r="L2324">
        <f t="shared" si="109"/>
        <v>-1.0213248490509281</v>
      </c>
    </row>
    <row r="2325" spans="5:12" x14ac:dyDescent="0.3">
      <c r="E2325">
        <v>4570</v>
      </c>
      <c r="F2325">
        <v>1</v>
      </c>
      <c r="G2325">
        <v>18</v>
      </c>
      <c r="H2325">
        <v>3</v>
      </c>
      <c r="I2325">
        <f t="shared" si="110"/>
        <v>0.43328003627917894</v>
      </c>
      <c r="J2325">
        <f t="shared" si="108"/>
        <v>0.60665663820499027</v>
      </c>
      <c r="K2325">
        <v>1</v>
      </c>
      <c r="L2325">
        <f t="shared" si="109"/>
        <v>-0.49979231814736952</v>
      </c>
    </row>
    <row r="2326" spans="5:12" x14ac:dyDescent="0.3">
      <c r="E2326">
        <v>4571</v>
      </c>
      <c r="F2326">
        <v>1</v>
      </c>
      <c r="G2326">
        <v>15</v>
      </c>
      <c r="H2326">
        <v>1</v>
      </c>
      <c r="I2326">
        <f t="shared" si="110"/>
        <v>-8.5666912699191133E-2</v>
      </c>
      <c r="J2326">
        <f t="shared" si="108"/>
        <v>0.47859636001273387</v>
      </c>
      <c r="K2326">
        <v>0</v>
      </c>
      <c r="L2326">
        <f t="shared" si="109"/>
        <v>-0.65123079632707692</v>
      </c>
    </row>
    <row r="2327" spans="5:12" x14ac:dyDescent="0.3">
      <c r="E2327">
        <v>4572</v>
      </c>
      <c r="F2327">
        <v>1</v>
      </c>
      <c r="G2327">
        <v>21</v>
      </c>
      <c r="H2327">
        <v>2</v>
      </c>
      <c r="I2327">
        <f t="shared" si="110"/>
        <v>5.5907151470155014E-2</v>
      </c>
      <c r="J2327">
        <f t="shared" si="108"/>
        <v>0.51397314850654552</v>
      </c>
      <c r="K2327">
        <v>1</v>
      </c>
      <c r="L2327">
        <f t="shared" si="109"/>
        <v>-0.66558425515118091</v>
      </c>
    </row>
    <row r="2328" spans="5:12" x14ac:dyDescent="0.3">
      <c r="E2328">
        <v>4573</v>
      </c>
      <c r="F2328">
        <v>1</v>
      </c>
      <c r="G2328">
        <v>19</v>
      </c>
      <c r="H2328">
        <v>3</v>
      </c>
      <c r="I2328">
        <f t="shared" si="110"/>
        <v>0.4070801673192147</v>
      </c>
      <c r="J2328">
        <f t="shared" si="108"/>
        <v>0.60038755153454315</v>
      </c>
      <c r="K2328">
        <v>0</v>
      </c>
      <c r="L2328">
        <f t="shared" si="109"/>
        <v>-0.91726008037700379</v>
      </c>
    </row>
    <row r="2329" spans="5:12" x14ac:dyDescent="0.3">
      <c r="E2329">
        <v>4574</v>
      </c>
      <c r="F2329">
        <v>1</v>
      </c>
      <c r="G2329">
        <v>15</v>
      </c>
      <c r="H2329">
        <v>1</v>
      </c>
      <c r="I2329">
        <f t="shared" si="110"/>
        <v>-8.5666912699191133E-2</v>
      </c>
      <c r="J2329">
        <f t="shared" si="108"/>
        <v>0.47859636001273387</v>
      </c>
      <c r="K2329">
        <v>0</v>
      </c>
      <c r="L2329">
        <f t="shared" si="109"/>
        <v>-0.65123079632707692</v>
      </c>
    </row>
    <row r="2330" spans="5:12" x14ac:dyDescent="0.3">
      <c r="E2330">
        <v>4575</v>
      </c>
      <c r="F2330">
        <v>1</v>
      </c>
      <c r="G2330">
        <v>23</v>
      </c>
      <c r="H2330">
        <v>4</v>
      </c>
      <c r="I2330">
        <f t="shared" si="110"/>
        <v>0.60105396940848921</v>
      </c>
      <c r="J2330">
        <f t="shared" si="108"/>
        <v>0.64589740078187974</v>
      </c>
      <c r="K2330">
        <v>1</v>
      </c>
      <c r="L2330">
        <f t="shared" si="109"/>
        <v>-0.43711461013220687</v>
      </c>
    </row>
    <row r="2331" spans="5:12" x14ac:dyDescent="0.3">
      <c r="E2331">
        <v>4580</v>
      </c>
      <c r="F2331">
        <v>1</v>
      </c>
      <c r="G2331">
        <v>29</v>
      </c>
      <c r="H2331">
        <v>4</v>
      </c>
      <c r="I2331">
        <f t="shared" si="110"/>
        <v>0.44385475564870402</v>
      </c>
      <c r="J2331">
        <f t="shared" si="108"/>
        <v>0.60917715757178725</v>
      </c>
      <c r="K2331">
        <v>1</v>
      </c>
      <c r="L2331">
        <f t="shared" si="109"/>
        <v>-0.4956461544425334</v>
      </c>
    </row>
    <row r="2332" spans="5:12" x14ac:dyDescent="0.3">
      <c r="E2332">
        <v>4583</v>
      </c>
      <c r="F2332">
        <v>1</v>
      </c>
      <c r="G2332">
        <v>27</v>
      </c>
      <c r="H2332">
        <v>2</v>
      </c>
      <c r="I2332">
        <f t="shared" si="110"/>
        <v>-0.10129206228963017</v>
      </c>
      <c r="J2332">
        <f t="shared" si="108"/>
        <v>0.47469861358727639</v>
      </c>
      <c r="K2332">
        <v>1</v>
      </c>
      <c r="L2332">
        <f t="shared" si="109"/>
        <v>-0.74507517403735302</v>
      </c>
    </row>
    <row r="2333" spans="5:12" x14ac:dyDescent="0.3">
      <c r="E2333">
        <v>4584</v>
      </c>
      <c r="F2333">
        <v>1</v>
      </c>
      <c r="G2333">
        <v>21</v>
      </c>
      <c r="H2333">
        <v>4</v>
      </c>
      <c r="I2333">
        <f t="shared" si="110"/>
        <v>0.65345370732841757</v>
      </c>
      <c r="J2333">
        <f t="shared" si="108"/>
        <v>0.65778832514362162</v>
      </c>
      <c r="K2333">
        <v>1</v>
      </c>
      <c r="L2333">
        <f t="shared" si="109"/>
        <v>-0.41887209372213979</v>
      </c>
    </row>
    <row r="2334" spans="5:12" x14ac:dyDescent="0.3">
      <c r="E2334">
        <v>4585</v>
      </c>
      <c r="F2334">
        <v>1</v>
      </c>
      <c r="G2334">
        <v>20</v>
      </c>
      <c r="H2334">
        <v>3</v>
      </c>
      <c r="I2334">
        <f t="shared" si="110"/>
        <v>0.38088029835925052</v>
      </c>
      <c r="J2334">
        <f t="shared" si="108"/>
        <v>0.59408540263706633</v>
      </c>
      <c r="K2334">
        <v>1</v>
      </c>
      <c r="L2334">
        <f t="shared" si="109"/>
        <v>-0.52073219447091967</v>
      </c>
    </row>
    <row r="2335" spans="5:12" x14ac:dyDescent="0.3">
      <c r="E2335">
        <v>4586</v>
      </c>
      <c r="F2335">
        <v>1</v>
      </c>
      <c r="G2335">
        <v>25</v>
      </c>
      <c r="H2335">
        <v>4</v>
      </c>
      <c r="I2335">
        <f t="shared" si="110"/>
        <v>0.54865423148856085</v>
      </c>
      <c r="J2335">
        <f t="shared" si="108"/>
        <v>0.63382330610501603</v>
      </c>
      <c r="K2335">
        <v>0</v>
      </c>
      <c r="L2335">
        <f t="shared" si="109"/>
        <v>-1.0046392918719396</v>
      </c>
    </row>
    <row r="2336" spans="5:12" x14ac:dyDescent="0.3">
      <c r="E2336">
        <v>4592</v>
      </c>
      <c r="F2336">
        <v>1</v>
      </c>
      <c r="G2336">
        <v>22</v>
      </c>
      <c r="H2336">
        <v>3</v>
      </c>
      <c r="I2336">
        <f t="shared" si="110"/>
        <v>0.32848056043932217</v>
      </c>
      <c r="J2336">
        <f t="shared" si="108"/>
        <v>0.58138962792863169</v>
      </c>
      <c r="K2336">
        <v>1</v>
      </c>
      <c r="L2336">
        <f t="shared" si="109"/>
        <v>-0.54233413083652793</v>
      </c>
    </row>
    <row r="2337" spans="5:12" x14ac:dyDescent="0.3">
      <c r="E2337">
        <v>4594</v>
      </c>
      <c r="F2337">
        <v>1</v>
      </c>
      <c r="G2337">
        <v>26</v>
      </c>
      <c r="H2337">
        <v>2</v>
      </c>
      <c r="I2337">
        <f t="shared" si="110"/>
        <v>-7.5092193329665879E-2</v>
      </c>
      <c r="J2337">
        <f t="shared" si="108"/>
        <v>0.48123576821018749</v>
      </c>
      <c r="K2337">
        <v>1</v>
      </c>
      <c r="L2337">
        <f t="shared" si="109"/>
        <v>-0.73139796636767929</v>
      </c>
    </row>
    <row r="2338" spans="5:12" x14ac:dyDescent="0.3">
      <c r="E2338">
        <v>4596</v>
      </c>
      <c r="F2338">
        <v>1</v>
      </c>
      <c r="G2338">
        <v>22</v>
      </c>
      <c r="H2338">
        <v>3</v>
      </c>
      <c r="I2338">
        <f t="shared" si="110"/>
        <v>0.32848056043932217</v>
      </c>
      <c r="J2338">
        <f t="shared" si="108"/>
        <v>0.58138962792863169</v>
      </c>
      <c r="K2338">
        <v>1</v>
      </c>
      <c r="L2338">
        <f t="shared" si="109"/>
        <v>-0.54233413083652793</v>
      </c>
    </row>
    <row r="2339" spans="5:12" x14ac:dyDescent="0.3">
      <c r="E2339">
        <v>4597</v>
      </c>
      <c r="F2339">
        <v>1</v>
      </c>
      <c r="G2339">
        <v>21</v>
      </c>
      <c r="H2339">
        <v>2</v>
      </c>
      <c r="I2339">
        <f t="shared" si="110"/>
        <v>5.5907151470155014E-2</v>
      </c>
      <c r="J2339">
        <f t="shared" si="108"/>
        <v>0.51397314850654552</v>
      </c>
      <c r="K2339">
        <v>0</v>
      </c>
      <c r="L2339">
        <f t="shared" si="109"/>
        <v>-0.72149140662133571</v>
      </c>
    </row>
    <row r="2340" spans="5:12" x14ac:dyDescent="0.3">
      <c r="E2340">
        <v>4600</v>
      </c>
      <c r="F2340">
        <v>1</v>
      </c>
      <c r="G2340">
        <v>19</v>
      </c>
      <c r="H2340">
        <v>2</v>
      </c>
      <c r="I2340">
        <f t="shared" si="110"/>
        <v>0.10830688939008337</v>
      </c>
      <c r="J2340">
        <f t="shared" si="108"/>
        <v>0.52705028500041673</v>
      </c>
      <c r="K2340">
        <v>1</v>
      </c>
      <c r="L2340">
        <f t="shared" si="109"/>
        <v>-0.64045931753463459</v>
      </c>
    </row>
    <row r="2341" spans="5:12" x14ac:dyDescent="0.3">
      <c r="E2341">
        <v>4601</v>
      </c>
      <c r="F2341">
        <v>1</v>
      </c>
      <c r="G2341">
        <v>27</v>
      </c>
      <c r="H2341">
        <v>3</v>
      </c>
      <c r="I2341">
        <f t="shared" si="110"/>
        <v>0.19748121563950116</v>
      </c>
      <c r="J2341">
        <f t="shared" si="108"/>
        <v>0.54921047850505256</v>
      </c>
      <c r="K2341">
        <v>0</v>
      </c>
      <c r="L2341">
        <f t="shared" si="109"/>
        <v>-0.79675474133035107</v>
      </c>
    </row>
    <row r="2342" spans="5:12" x14ac:dyDescent="0.3">
      <c r="E2342">
        <v>4602</v>
      </c>
      <c r="F2342">
        <v>1</v>
      </c>
      <c r="G2342">
        <v>16</v>
      </c>
      <c r="H2342">
        <v>2</v>
      </c>
      <c r="I2342">
        <f t="shared" si="110"/>
        <v>0.18690649626997596</v>
      </c>
      <c r="J2342">
        <f t="shared" si="108"/>
        <v>0.54659106845853811</v>
      </c>
      <c r="K2342">
        <v>0</v>
      </c>
      <c r="L2342">
        <f t="shared" si="109"/>
        <v>-0.7909608420699531</v>
      </c>
    </row>
    <row r="2343" spans="5:12" x14ac:dyDescent="0.3">
      <c r="E2343">
        <v>4603</v>
      </c>
      <c r="F2343">
        <v>1</v>
      </c>
      <c r="G2343">
        <v>22</v>
      </c>
      <c r="H2343">
        <v>1</v>
      </c>
      <c r="I2343">
        <f t="shared" si="110"/>
        <v>-0.26906599541894044</v>
      </c>
      <c r="J2343">
        <f t="shared" si="108"/>
        <v>0.43313640615064292</v>
      </c>
      <c r="K2343">
        <v>1</v>
      </c>
      <c r="L2343">
        <f t="shared" si="109"/>
        <v>-0.83670257483777855</v>
      </c>
    </row>
    <row r="2344" spans="5:12" x14ac:dyDescent="0.3">
      <c r="E2344">
        <v>4606</v>
      </c>
      <c r="F2344">
        <v>1</v>
      </c>
      <c r="G2344">
        <v>27</v>
      </c>
      <c r="H2344">
        <v>1</v>
      </c>
      <c r="I2344">
        <f t="shared" si="110"/>
        <v>-0.40006534021876144</v>
      </c>
      <c r="J2344">
        <f t="shared" si="108"/>
        <v>0.40129664129909581</v>
      </c>
      <c r="K2344">
        <v>1</v>
      </c>
      <c r="L2344">
        <f t="shared" si="109"/>
        <v>-0.91305437129550993</v>
      </c>
    </row>
    <row r="2345" spans="5:12" x14ac:dyDescent="0.3">
      <c r="E2345">
        <v>4608</v>
      </c>
      <c r="F2345">
        <v>1</v>
      </c>
      <c r="G2345">
        <v>16</v>
      </c>
      <c r="H2345">
        <v>7</v>
      </c>
      <c r="I2345">
        <f t="shared" si="110"/>
        <v>1.6807728859156321</v>
      </c>
      <c r="J2345">
        <f t="shared" si="108"/>
        <v>0.84300684682747506</v>
      </c>
      <c r="K2345">
        <v>1</v>
      </c>
      <c r="L2345">
        <f t="shared" si="109"/>
        <v>-0.17078019903523969</v>
      </c>
    </row>
    <row r="2346" spans="5:12" x14ac:dyDescent="0.3">
      <c r="E2346">
        <v>4609</v>
      </c>
      <c r="F2346">
        <v>1</v>
      </c>
      <c r="G2346">
        <v>24</v>
      </c>
      <c r="H2346">
        <v>5</v>
      </c>
      <c r="I2346">
        <f t="shared" si="110"/>
        <v>0.87362737837765625</v>
      </c>
      <c r="J2346">
        <f t="shared" si="108"/>
        <v>0.7054999190064476</v>
      </c>
      <c r="K2346">
        <v>0</v>
      </c>
      <c r="L2346">
        <f t="shared" si="109"/>
        <v>-1.222476000869982</v>
      </c>
    </row>
    <row r="2347" spans="5:12" x14ac:dyDescent="0.3">
      <c r="E2347">
        <v>4612</v>
      </c>
      <c r="F2347">
        <v>1</v>
      </c>
      <c r="G2347">
        <v>33</v>
      </c>
      <c r="H2347">
        <v>1</v>
      </c>
      <c r="I2347">
        <f t="shared" si="110"/>
        <v>-0.55726455397854657</v>
      </c>
      <c r="J2347">
        <f t="shared" si="108"/>
        <v>0.36418062508489563</v>
      </c>
      <c r="K2347">
        <v>1</v>
      </c>
      <c r="L2347">
        <f t="shared" si="109"/>
        <v>-1.0101053116624938</v>
      </c>
    </row>
    <row r="2348" spans="5:12" x14ac:dyDescent="0.3">
      <c r="E2348">
        <v>4613</v>
      </c>
      <c r="F2348">
        <v>1</v>
      </c>
      <c r="G2348">
        <v>23</v>
      </c>
      <c r="H2348">
        <v>1</v>
      </c>
      <c r="I2348">
        <f t="shared" si="110"/>
        <v>-0.29526586437890462</v>
      </c>
      <c r="J2348">
        <f t="shared" si="108"/>
        <v>0.42671518782677187</v>
      </c>
      <c r="K2348">
        <v>1</v>
      </c>
      <c r="L2348">
        <f t="shared" si="109"/>
        <v>-0.85163849573338335</v>
      </c>
    </row>
    <row r="2349" spans="5:12" x14ac:dyDescent="0.3">
      <c r="E2349">
        <v>4614</v>
      </c>
      <c r="F2349">
        <v>1</v>
      </c>
      <c r="G2349">
        <v>21</v>
      </c>
      <c r="H2349">
        <v>1</v>
      </c>
      <c r="I2349">
        <f t="shared" si="110"/>
        <v>-0.24286612645897626</v>
      </c>
      <c r="J2349">
        <f t="shared" si="108"/>
        <v>0.43958016026795405</v>
      </c>
      <c r="K2349">
        <v>0</v>
      </c>
      <c r="L2349">
        <f t="shared" si="109"/>
        <v>-0.57906906234072852</v>
      </c>
    </row>
    <row r="2350" spans="5:12" x14ac:dyDescent="0.3">
      <c r="E2350">
        <v>4615</v>
      </c>
      <c r="F2350">
        <v>1</v>
      </c>
      <c r="G2350">
        <v>23</v>
      </c>
      <c r="H2350">
        <v>5</v>
      </c>
      <c r="I2350">
        <f t="shared" si="110"/>
        <v>0.89982724733762043</v>
      </c>
      <c r="J2350">
        <f t="shared" si="108"/>
        <v>0.71091400060611132</v>
      </c>
      <c r="K2350">
        <v>1</v>
      </c>
      <c r="L2350">
        <f t="shared" si="109"/>
        <v>-0.34120381204156847</v>
      </c>
    </row>
    <row r="2351" spans="5:12" x14ac:dyDescent="0.3">
      <c r="E2351">
        <v>4620</v>
      </c>
      <c r="F2351">
        <v>1</v>
      </c>
      <c r="G2351">
        <v>19</v>
      </c>
      <c r="H2351">
        <v>3</v>
      </c>
      <c r="I2351">
        <f t="shared" si="110"/>
        <v>0.4070801673192147</v>
      </c>
      <c r="J2351">
        <f t="shared" si="108"/>
        <v>0.60038755153454315</v>
      </c>
      <c r="K2351">
        <v>1</v>
      </c>
      <c r="L2351">
        <f t="shared" si="109"/>
        <v>-0.51017991305778942</v>
      </c>
    </row>
    <row r="2352" spans="5:12" x14ac:dyDescent="0.3">
      <c r="E2352">
        <v>4621</v>
      </c>
      <c r="F2352">
        <v>1</v>
      </c>
      <c r="G2352">
        <v>25</v>
      </c>
      <c r="H2352">
        <v>1</v>
      </c>
      <c r="I2352">
        <f t="shared" si="110"/>
        <v>-0.34766560229883298</v>
      </c>
      <c r="J2352">
        <f t="shared" si="108"/>
        <v>0.4139486206725157</v>
      </c>
      <c r="K2352">
        <v>0</v>
      </c>
      <c r="L2352">
        <f t="shared" si="109"/>
        <v>-0.53434781521536889</v>
      </c>
    </row>
    <row r="2353" spans="5:12" x14ac:dyDescent="0.3">
      <c r="E2353">
        <v>4622</v>
      </c>
      <c r="F2353">
        <v>1</v>
      </c>
      <c r="G2353">
        <v>27</v>
      </c>
      <c r="H2353">
        <v>2</v>
      </c>
      <c r="I2353">
        <f t="shared" si="110"/>
        <v>-0.10129206228963017</v>
      </c>
      <c r="J2353">
        <f t="shared" si="108"/>
        <v>0.47469861358727639</v>
      </c>
      <c r="K2353">
        <v>0</v>
      </c>
      <c r="L2353">
        <f t="shared" si="109"/>
        <v>-0.64378311174772274</v>
      </c>
    </row>
    <row r="2354" spans="5:12" x14ac:dyDescent="0.3">
      <c r="E2354">
        <v>4623</v>
      </c>
      <c r="F2354">
        <v>1</v>
      </c>
      <c r="G2354">
        <v>21</v>
      </c>
      <c r="H2354">
        <v>2</v>
      </c>
      <c r="I2354">
        <f t="shared" si="110"/>
        <v>5.5907151470155014E-2</v>
      </c>
      <c r="J2354">
        <f t="shared" si="108"/>
        <v>0.51397314850654552</v>
      </c>
      <c r="K2354">
        <v>1</v>
      </c>
      <c r="L2354">
        <f t="shared" si="109"/>
        <v>-0.66558425515118091</v>
      </c>
    </row>
    <row r="2355" spans="5:12" x14ac:dyDescent="0.3">
      <c r="E2355">
        <v>4624</v>
      </c>
      <c r="F2355">
        <v>1</v>
      </c>
      <c r="G2355">
        <v>25</v>
      </c>
      <c r="H2355">
        <v>5</v>
      </c>
      <c r="I2355">
        <f t="shared" si="110"/>
        <v>0.84742750941769207</v>
      </c>
      <c r="J2355">
        <f t="shared" si="108"/>
        <v>0.7000272255904102</v>
      </c>
      <c r="K2355">
        <v>1</v>
      </c>
      <c r="L2355">
        <f t="shared" si="109"/>
        <v>-0.35663605099448675</v>
      </c>
    </row>
    <row r="2356" spans="5:12" x14ac:dyDescent="0.3">
      <c r="E2356">
        <v>4627</v>
      </c>
      <c r="F2356">
        <v>1</v>
      </c>
      <c r="G2356">
        <v>31</v>
      </c>
      <c r="H2356">
        <v>5</v>
      </c>
      <c r="I2356">
        <f t="shared" si="110"/>
        <v>0.69022829565790689</v>
      </c>
      <c r="J2356">
        <f t="shared" si="108"/>
        <v>0.66601771033327051</v>
      </c>
      <c r="K2356">
        <v>1</v>
      </c>
      <c r="L2356">
        <f t="shared" si="109"/>
        <v>-0.40643901670331356</v>
      </c>
    </row>
    <row r="2357" spans="5:12" x14ac:dyDescent="0.3">
      <c r="E2357">
        <v>4630</v>
      </c>
      <c r="F2357">
        <v>1</v>
      </c>
      <c r="G2357">
        <v>23</v>
      </c>
      <c r="H2357">
        <v>2</v>
      </c>
      <c r="I2357">
        <f t="shared" si="110"/>
        <v>3.5074135502266568E-3</v>
      </c>
      <c r="J2357">
        <f t="shared" si="108"/>
        <v>0.50087685248864056</v>
      </c>
      <c r="K2357">
        <v>1</v>
      </c>
      <c r="L2357">
        <f t="shared" si="109"/>
        <v>-0.69139501152777039</v>
      </c>
    </row>
    <row r="2358" spans="5:12" x14ac:dyDescent="0.3">
      <c r="E2358">
        <v>4631</v>
      </c>
      <c r="F2358">
        <v>1</v>
      </c>
      <c r="G2358">
        <v>22</v>
      </c>
      <c r="H2358">
        <v>3</v>
      </c>
      <c r="I2358">
        <f t="shared" si="110"/>
        <v>0.32848056043932217</v>
      </c>
      <c r="J2358">
        <f t="shared" si="108"/>
        <v>0.58138962792863169</v>
      </c>
      <c r="K2358">
        <v>0</v>
      </c>
      <c r="L2358">
        <f t="shared" si="109"/>
        <v>-0.87081469127584965</v>
      </c>
    </row>
    <row r="2359" spans="5:12" x14ac:dyDescent="0.3">
      <c r="E2359">
        <v>4633</v>
      </c>
      <c r="F2359">
        <v>1</v>
      </c>
      <c r="G2359">
        <v>26</v>
      </c>
      <c r="H2359">
        <v>2</v>
      </c>
      <c r="I2359">
        <f t="shared" si="110"/>
        <v>-7.5092193329665879E-2</v>
      </c>
      <c r="J2359">
        <f t="shared" si="108"/>
        <v>0.48123576821018749</v>
      </c>
      <c r="K2359">
        <v>1</v>
      </c>
      <c r="L2359">
        <f t="shared" si="109"/>
        <v>-0.73139796636767929</v>
      </c>
    </row>
    <row r="2360" spans="5:12" x14ac:dyDescent="0.3">
      <c r="E2360">
        <v>4638</v>
      </c>
      <c r="F2360">
        <v>1</v>
      </c>
      <c r="G2360">
        <v>20</v>
      </c>
      <c r="H2360">
        <v>5</v>
      </c>
      <c r="I2360">
        <f t="shared" si="110"/>
        <v>0.97842685421751296</v>
      </c>
      <c r="J2360">
        <f t="shared" si="108"/>
        <v>0.72679595833457966</v>
      </c>
      <c r="K2360">
        <v>1</v>
      </c>
      <c r="L2360">
        <f t="shared" si="109"/>
        <v>-0.31910950338012373</v>
      </c>
    </row>
    <row r="2361" spans="5:12" x14ac:dyDescent="0.3">
      <c r="E2361">
        <v>4639</v>
      </c>
      <c r="F2361">
        <v>1</v>
      </c>
      <c r="G2361">
        <v>24</v>
      </c>
      <c r="H2361">
        <v>2</v>
      </c>
      <c r="I2361">
        <f t="shared" si="110"/>
        <v>-2.2692455409737522E-2</v>
      </c>
      <c r="J2361">
        <f t="shared" si="108"/>
        <v>0.49432712958136177</v>
      </c>
      <c r="K2361">
        <v>0</v>
      </c>
      <c r="L2361">
        <f t="shared" si="109"/>
        <v>-0.68186531991559074</v>
      </c>
    </row>
    <row r="2362" spans="5:12" x14ac:dyDescent="0.3">
      <c r="E2362">
        <v>4640</v>
      </c>
      <c r="F2362">
        <v>1</v>
      </c>
      <c r="G2362">
        <v>21</v>
      </c>
      <c r="H2362">
        <v>3</v>
      </c>
      <c r="I2362">
        <f t="shared" si="110"/>
        <v>0.35468042939928635</v>
      </c>
      <c r="J2362">
        <f t="shared" si="108"/>
        <v>0.58775210883622442</v>
      </c>
      <c r="K2362">
        <v>1</v>
      </c>
      <c r="L2362">
        <f t="shared" si="109"/>
        <v>-0.53145000358672856</v>
      </c>
    </row>
    <row r="2363" spans="5:12" x14ac:dyDescent="0.3">
      <c r="E2363">
        <v>4641</v>
      </c>
      <c r="F2363">
        <v>1</v>
      </c>
      <c r="G2363">
        <v>28</v>
      </c>
      <c r="H2363">
        <v>4</v>
      </c>
      <c r="I2363">
        <f t="shared" si="110"/>
        <v>0.4700546246086682</v>
      </c>
      <c r="J2363">
        <f t="shared" si="108"/>
        <v>0.61539668522197932</v>
      </c>
      <c r="K2363">
        <v>0</v>
      </c>
      <c r="L2363">
        <f t="shared" si="109"/>
        <v>-0.95554282709699456</v>
      </c>
    </row>
    <row r="2364" spans="5:12" x14ac:dyDescent="0.3">
      <c r="E2364">
        <v>4642</v>
      </c>
      <c r="F2364">
        <v>1</v>
      </c>
      <c r="G2364">
        <v>32</v>
      </c>
      <c r="H2364">
        <v>2</v>
      </c>
      <c r="I2364">
        <f t="shared" si="110"/>
        <v>-0.23229140708945106</v>
      </c>
      <c r="J2364">
        <f t="shared" si="108"/>
        <v>0.44218687769425691</v>
      </c>
      <c r="K2364">
        <v>1</v>
      </c>
      <c r="L2364">
        <f t="shared" si="109"/>
        <v>-0.81602268604601291</v>
      </c>
    </row>
    <row r="2365" spans="5:12" x14ac:dyDescent="0.3">
      <c r="E2365">
        <v>4643</v>
      </c>
      <c r="F2365">
        <v>1</v>
      </c>
      <c r="G2365">
        <v>21</v>
      </c>
      <c r="H2365">
        <v>1</v>
      </c>
      <c r="I2365">
        <f t="shared" si="110"/>
        <v>-0.24286612645897626</v>
      </c>
      <c r="J2365">
        <f t="shared" si="108"/>
        <v>0.43958016026795405</v>
      </c>
      <c r="K2365">
        <v>1</v>
      </c>
      <c r="L2365">
        <f t="shared" si="109"/>
        <v>-0.82193518879970473</v>
      </c>
    </row>
    <row r="2366" spans="5:12" x14ac:dyDescent="0.3">
      <c r="E2366">
        <v>4647</v>
      </c>
      <c r="F2366">
        <v>1</v>
      </c>
      <c r="G2366">
        <v>28</v>
      </c>
      <c r="H2366">
        <v>7</v>
      </c>
      <c r="I2366">
        <f t="shared" si="110"/>
        <v>1.366374458396062</v>
      </c>
      <c r="J2366">
        <f t="shared" si="108"/>
        <v>0.79679376119425471</v>
      </c>
      <c r="K2366">
        <v>1</v>
      </c>
      <c r="L2366">
        <f t="shared" si="109"/>
        <v>-0.22715940256888939</v>
      </c>
    </row>
    <row r="2367" spans="5:12" x14ac:dyDescent="0.3">
      <c r="E2367">
        <v>4648</v>
      </c>
      <c r="F2367">
        <v>1</v>
      </c>
      <c r="G2367">
        <v>19</v>
      </c>
      <c r="H2367">
        <v>1</v>
      </c>
      <c r="I2367">
        <f t="shared" si="110"/>
        <v>-0.1904663885390479</v>
      </c>
      <c r="J2367">
        <f t="shared" si="108"/>
        <v>0.45252683326646659</v>
      </c>
      <c r="K2367">
        <v>1</v>
      </c>
      <c r="L2367">
        <f t="shared" si="109"/>
        <v>-0.7929082175639437</v>
      </c>
    </row>
    <row r="2368" spans="5:12" x14ac:dyDescent="0.3">
      <c r="E2368">
        <v>4650</v>
      </c>
      <c r="F2368">
        <v>1</v>
      </c>
      <c r="G2368">
        <v>22</v>
      </c>
      <c r="H2368">
        <v>6</v>
      </c>
      <c r="I2368">
        <f t="shared" si="110"/>
        <v>1.224800394226716</v>
      </c>
      <c r="J2368">
        <f t="shared" si="108"/>
        <v>0.77290722617139118</v>
      </c>
      <c r="K2368">
        <v>1</v>
      </c>
      <c r="L2368">
        <f t="shared" si="109"/>
        <v>-0.25759625548697107</v>
      </c>
    </row>
    <row r="2369" spans="5:12" x14ac:dyDescent="0.3">
      <c r="E2369">
        <v>4652</v>
      </c>
      <c r="F2369">
        <v>1</v>
      </c>
      <c r="G2369">
        <v>26</v>
      </c>
      <c r="H2369">
        <v>0</v>
      </c>
      <c r="I2369">
        <f t="shared" si="110"/>
        <v>-0.67263874918792843</v>
      </c>
      <c r="J2369">
        <f t="shared" si="108"/>
        <v>0.33790623274870252</v>
      </c>
      <c r="K2369">
        <v>1</v>
      </c>
      <c r="L2369">
        <f t="shared" si="109"/>
        <v>-1.0849868398898299</v>
      </c>
    </row>
    <row r="2370" spans="5:12" x14ac:dyDescent="0.3">
      <c r="E2370">
        <v>4654</v>
      </c>
      <c r="F2370">
        <v>1</v>
      </c>
      <c r="G2370">
        <v>25</v>
      </c>
      <c r="H2370">
        <v>4</v>
      </c>
      <c r="I2370">
        <f t="shared" si="110"/>
        <v>0.54865423148856085</v>
      </c>
      <c r="J2370">
        <f t="shared" si="108"/>
        <v>0.63382330610501603</v>
      </c>
      <c r="K2370">
        <v>1</v>
      </c>
      <c r="L2370">
        <f t="shared" si="109"/>
        <v>-0.45598506038337872</v>
      </c>
    </row>
    <row r="2371" spans="5:12" x14ac:dyDescent="0.3">
      <c r="E2371">
        <v>4655</v>
      </c>
      <c r="F2371">
        <v>1</v>
      </c>
      <c r="G2371">
        <v>26</v>
      </c>
      <c r="H2371">
        <v>1</v>
      </c>
      <c r="I2371">
        <f t="shared" si="110"/>
        <v>-0.37386547125879716</v>
      </c>
      <c r="J2371">
        <f t="shared" si="108"/>
        <v>0.40760731868938471</v>
      </c>
      <c r="K2371">
        <v>0</v>
      </c>
      <c r="L2371">
        <f t="shared" si="109"/>
        <v>-0.52358555096829373</v>
      </c>
    </row>
    <row r="2372" spans="5:12" x14ac:dyDescent="0.3">
      <c r="E2372">
        <v>4657</v>
      </c>
      <c r="F2372">
        <v>1</v>
      </c>
      <c r="G2372">
        <v>16</v>
      </c>
      <c r="H2372">
        <v>1</v>
      </c>
      <c r="I2372">
        <f t="shared" si="110"/>
        <v>-0.11186678165915531</v>
      </c>
      <c r="J2372">
        <f t="shared" si="108"/>
        <v>0.47206243314809021</v>
      </c>
      <c r="K2372">
        <v>0</v>
      </c>
      <c r="L2372">
        <f t="shared" si="109"/>
        <v>-0.63877724686597503</v>
      </c>
    </row>
    <row r="2373" spans="5:12" x14ac:dyDescent="0.3">
      <c r="E2373">
        <v>4660</v>
      </c>
      <c r="F2373">
        <v>1</v>
      </c>
      <c r="G2373">
        <v>23</v>
      </c>
      <c r="H2373">
        <v>3</v>
      </c>
      <c r="I2373">
        <f t="shared" si="110"/>
        <v>0.30228069147935799</v>
      </c>
      <c r="J2373">
        <f t="shared" si="108"/>
        <v>0.57499995591631936</v>
      </c>
      <c r="K2373">
        <v>1</v>
      </c>
      <c r="L2373">
        <f t="shared" si="109"/>
        <v>-0.55338531485206022</v>
      </c>
    </row>
    <row r="2374" spans="5:12" x14ac:dyDescent="0.3">
      <c r="E2374">
        <v>4661</v>
      </c>
      <c r="F2374">
        <v>1</v>
      </c>
      <c r="G2374">
        <v>15</v>
      </c>
      <c r="H2374">
        <v>3</v>
      </c>
      <c r="I2374">
        <f t="shared" si="110"/>
        <v>0.51187964315907153</v>
      </c>
      <c r="J2374">
        <f t="shared" si="108"/>
        <v>0.62524700322911164</v>
      </c>
      <c r="K2374">
        <v>0</v>
      </c>
      <c r="L2374">
        <f t="shared" si="109"/>
        <v>-0.98148814531122119</v>
      </c>
    </row>
    <row r="2375" spans="5:12" x14ac:dyDescent="0.3">
      <c r="E2375">
        <v>4664</v>
      </c>
      <c r="F2375">
        <v>1</v>
      </c>
      <c r="G2375">
        <v>24</v>
      </c>
      <c r="H2375">
        <v>3</v>
      </c>
      <c r="I2375">
        <f t="shared" si="110"/>
        <v>0.27608082251939381</v>
      </c>
      <c r="J2375">
        <f t="shared" si="108"/>
        <v>0.56858512463482958</v>
      </c>
      <c r="K2375">
        <v>1</v>
      </c>
      <c r="L2375">
        <f t="shared" si="109"/>
        <v>-0.56460424149537114</v>
      </c>
    </row>
    <row r="2376" spans="5:12" x14ac:dyDescent="0.3">
      <c r="E2376">
        <v>4666</v>
      </c>
      <c r="F2376">
        <v>1</v>
      </c>
      <c r="G2376">
        <v>18</v>
      </c>
      <c r="H2376">
        <v>4</v>
      </c>
      <c r="I2376">
        <f t="shared" si="110"/>
        <v>0.7320533142083101</v>
      </c>
      <c r="J2376">
        <f t="shared" si="108"/>
        <v>0.67525569642275396</v>
      </c>
      <c r="K2376">
        <v>1</v>
      </c>
      <c r="L2376">
        <f t="shared" si="109"/>
        <v>-0.39266385032462642</v>
      </c>
    </row>
    <row r="2377" spans="5:12" x14ac:dyDescent="0.3">
      <c r="E2377">
        <v>4668</v>
      </c>
      <c r="F2377">
        <v>1</v>
      </c>
      <c r="G2377">
        <v>23</v>
      </c>
      <c r="H2377">
        <v>3</v>
      </c>
      <c r="I2377">
        <f t="shared" si="110"/>
        <v>0.30228069147935799</v>
      </c>
      <c r="J2377">
        <f t="shared" si="108"/>
        <v>0.57499995591631936</v>
      </c>
      <c r="K2377">
        <v>1</v>
      </c>
      <c r="L2377">
        <f t="shared" si="109"/>
        <v>-0.55338531485206022</v>
      </c>
    </row>
    <row r="2378" spans="5:12" x14ac:dyDescent="0.3">
      <c r="E2378">
        <v>4671</v>
      </c>
      <c r="F2378">
        <v>1</v>
      </c>
      <c r="G2378">
        <v>30</v>
      </c>
      <c r="H2378">
        <v>3</v>
      </c>
      <c r="I2378">
        <f t="shared" si="110"/>
        <v>0.11888160875960863</v>
      </c>
      <c r="J2378">
        <f t="shared" si="108"/>
        <v>0.52968544878841084</v>
      </c>
      <c r="K2378">
        <v>1</v>
      </c>
      <c r="L2378">
        <f t="shared" si="109"/>
        <v>-0.63547194147462105</v>
      </c>
    </row>
    <row r="2379" spans="5:12" x14ac:dyDescent="0.3">
      <c r="E2379">
        <v>4672</v>
      </c>
      <c r="F2379">
        <v>1</v>
      </c>
      <c r="G2379">
        <v>24</v>
      </c>
      <c r="H2379">
        <v>6</v>
      </c>
      <c r="I2379">
        <f t="shared" si="110"/>
        <v>1.1724006563067877</v>
      </c>
      <c r="J2379">
        <f t="shared" si="108"/>
        <v>0.76357867148146441</v>
      </c>
      <c r="K2379">
        <v>1</v>
      </c>
      <c r="L2379">
        <f t="shared" si="109"/>
        <v>-0.26973911905355424</v>
      </c>
    </row>
    <row r="2380" spans="5:12" x14ac:dyDescent="0.3">
      <c r="E2380">
        <v>4676</v>
      </c>
      <c r="F2380">
        <v>1</v>
      </c>
      <c r="G2380">
        <v>31</v>
      </c>
      <c r="H2380">
        <v>3</v>
      </c>
      <c r="I2380">
        <f t="shared" si="110"/>
        <v>9.2681739799644447E-2</v>
      </c>
      <c r="J2380">
        <f t="shared" ref="J2380:J2443" si="111">EXP(I2380)/(1+EXP(I2380))</f>
        <v>0.52315386319869783</v>
      </c>
      <c r="K2380">
        <v>0</v>
      </c>
      <c r="L2380">
        <f t="shared" ref="L2380:L2443" si="112">IF(K2380=1,LN(J2380),LN(1-J2380))</f>
        <v>-0.74056140448672547</v>
      </c>
    </row>
    <row r="2381" spans="5:12" x14ac:dyDescent="0.3">
      <c r="E2381">
        <v>4677</v>
      </c>
      <c r="F2381">
        <v>1</v>
      </c>
      <c r="G2381">
        <v>26</v>
      </c>
      <c r="H2381">
        <v>5</v>
      </c>
      <c r="I2381">
        <f t="shared" ref="I2381:I2444" si="113">$H$5+$H$6*G2381+H2381*$H$7</f>
        <v>0.82122764045772789</v>
      </c>
      <c r="J2381">
        <f t="shared" si="111"/>
        <v>0.69449687194588039</v>
      </c>
      <c r="K2381">
        <v>1</v>
      </c>
      <c r="L2381">
        <f t="shared" si="112"/>
        <v>-0.36456762083549105</v>
      </c>
    </row>
    <row r="2382" spans="5:12" x14ac:dyDescent="0.3">
      <c r="E2382">
        <v>4681</v>
      </c>
      <c r="F2382">
        <v>1</v>
      </c>
      <c r="G2382">
        <v>29</v>
      </c>
      <c r="H2382">
        <v>1</v>
      </c>
      <c r="I2382">
        <f t="shared" si="113"/>
        <v>-0.4524650781386898</v>
      </c>
      <c r="J2382">
        <f t="shared" si="111"/>
        <v>0.3887748317375494</v>
      </c>
      <c r="K2382">
        <v>0</v>
      </c>
      <c r="L2382">
        <f t="shared" si="112"/>
        <v>-0.49228986353776172</v>
      </c>
    </row>
    <row r="2383" spans="5:12" x14ac:dyDescent="0.3">
      <c r="E2383">
        <v>4682</v>
      </c>
      <c r="F2383">
        <v>1</v>
      </c>
      <c r="G2383">
        <v>16</v>
      </c>
      <c r="H2383">
        <v>1</v>
      </c>
      <c r="I2383">
        <f t="shared" si="113"/>
        <v>-0.11186678165915531</v>
      </c>
      <c r="J2383">
        <f t="shared" si="111"/>
        <v>0.47206243314809021</v>
      </c>
      <c r="K2383">
        <v>1</v>
      </c>
      <c r="L2383">
        <f t="shared" si="112"/>
        <v>-0.75064402852513024</v>
      </c>
    </row>
    <row r="2384" spans="5:12" x14ac:dyDescent="0.3">
      <c r="E2384">
        <v>4683</v>
      </c>
      <c r="F2384">
        <v>1</v>
      </c>
      <c r="G2384">
        <v>27</v>
      </c>
      <c r="H2384">
        <v>0</v>
      </c>
      <c r="I2384">
        <f t="shared" si="113"/>
        <v>-0.69883861814789272</v>
      </c>
      <c r="J2384">
        <f t="shared" si="111"/>
        <v>0.33206977141635369</v>
      </c>
      <c r="K2384">
        <v>0</v>
      </c>
      <c r="L2384">
        <f t="shared" si="112"/>
        <v>-0.40357155912866166</v>
      </c>
    </row>
    <row r="2385" spans="5:12" x14ac:dyDescent="0.3">
      <c r="E2385">
        <v>4684</v>
      </c>
      <c r="F2385">
        <v>1</v>
      </c>
      <c r="G2385">
        <v>25</v>
      </c>
      <c r="H2385">
        <v>4</v>
      </c>
      <c r="I2385">
        <f t="shared" si="113"/>
        <v>0.54865423148856085</v>
      </c>
      <c r="J2385">
        <f t="shared" si="111"/>
        <v>0.63382330610501603</v>
      </c>
      <c r="K2385">
        <v>0</v>
      </c>
      <c r="L2385">
        <f t="shared" si="112"/>
        <v>-1.0046392918719396</v>
      </c>
    </row>
    <row r="2386" spans="5:12" x14ac:dyDescent="0.3">
      <c r="E2386">
        <v>4687</v>
      </c>
      <c r="F2386">
        <v>1</v>
      </c>
      <c r="G2386">
        <v>20</v>
      </c>
      <c r="H2386">
        <v>2</v>
      </c>
      <c r="I2386">
        <f t="shared" si="113"/>
        <v>8.2107020430119193E-2</v>
      </c>
      <c r="J2386">
        <f t="shared" si="111"/>
        <v>0.52051523100911756</v>
      </c>
      <c r="K2386">
        <v>0</v>
      </c>
      <c r="L2386">
        <f t="shared" si="112"/>
        <v>-0.73504314952000871</v>
      </c>
    </row>
    <row r="2387" spans="5:12" x14ac:dyDescent="0.3">
      <c r="E2387">
        <v>4688</v>
      </c>
      <c r="F2387">
        <v>1</v>
      </c>
      <c r="G2387">
        <v>21</v>
      </c>
      <c r="H2387">
        <v>5</v>
      </c>
      <c r="I2387">
        <f t="shared" si="113"/>
        <v>0.95222698525754879</v>
      </c>
      <c r="J2387">
        <f t="shared" si="111"/>
        <v>0.72156282213382228</v>
      </c>
      <c r="K2387">
        <v>0</v>
      </c>
      <c r="L2387">
        <f t="shared" si="112"/>
        <v>-1.2785628182517197</v>
      </c>
    </row>
    <row r="2388" spans="5:12" x14ac:dyDescent="0.3">
      <c r="E2388">
        <v>4689</v>
      </c>
      <c r="F2388">
        <v>1</v>
      </c>
      <c r="G2388">
        <v>26</v>
      </c>
      <c r="H2388">
        <v>4</v>
      </c>
      <c r="I2388">
        <f t="shared" si="113"/>
        <v>0.52245436252859667</v>
      </c>
      <c r="J2388">
        <f t="shared" si="111"/>
        <v>0.62772149902892471</v>
      </c>
      <c r="K2388">
        <v>0</v>
      </c>
      <c r="L2388">
        <f t="shared" si="112"/>
        <v>-0.9881130462895944</v>
      </c>
    </row>
    <row r="2389" spans="5:12" x14ac:dyDescent="0.3">
      <c r="E2389">
        <v>4695</v>
      </c>
      <c r="F2389">
        <v>1</v>
      </c>
      <c r="G2389">
        <v>22</v>
      </c>
      <c r="H2389">
        <v>3</v>
      </c>
      <c r="I2389">
        <f t="shared" si="113"/>
        <v>0.32848056043932217</v>
      </c>
      <c r="J2389">
        <f t="shared" si="111"/>
        <v>0.58138962792863169</v>
      </c>
      <c r="K2389">
        <v>1</v>
      </c>
      <c r="L2389">
        <f t="shared" si="112"/>
        <v>-0.54233413083652793</v>
      </c>
    </row>
    <row r="2390" spans="5:12" x14ac:dyDescent="0.3">
      <c r="E2390">
        <v>4696</v>
      </c>
      <c r="F2390">
        <v>1</v>
      </c>
      <c r="G2390">
        <v>25</v>
      </c>
      <c r="H2390">
        <v>4</v>
      </c>
      <c r="I2390">
        <f t="shared" si="113"/>
        <v>0.54865423148856085</v>
      </c>
      <c r="J2390">
        <f t="shared" si="111"/>
        <v>0.63382330610501603</v>
      </c>
      <c r="K2390">
        <v>1</v>
      </c>
      <c r="L2390">
        <f t="shared" si="112"/>
        <v>-0.45598506038337872</v>
      </c>
    </row>
    <row r="2391" spans="5:12" x14ac:dyDescent="0.3">
      <c r="E2391">
        <v>4697</v>
      </c>
      <c r="F2391">
        <v>1</v>
      </c>
      <c r="G2391">
        <v>24</v>
      </c>
      <c r="H2391">
        <v>3</v>
      </c>
      <c r="I2391">
        <f t="shared" si="113"/>
        <v>0.27608082251939381</v>
      </c>
      <c r="J2391">
        <f t="shared" si="111"/>
        <v>0.56858512463482958</v>
      </c>
      <c r="K2391">
        <v>1</v>
      </c>
      <c r="L2391">
        <f t="shared" si="112"/>
        <v>-0.56460424149537114</v>
      </c>
    </row>
    <row r="2392" spans="5:12" x14ac:dyDescent="0.3">
      <c r="E2392">
        <v>4702</v>
      </c>
      <c r="F2392">
        <v>1</v>
      </c>
      <c r="G2392">
        <v>15</v>
      </c>
      <c r="H2392">
        <v>1</v>
      </c>
      <c r="I2392">
        <f t="shared" si="113"/>
        <v>-8.5666912699191133E-2</v>
      </c>
      <c r="J2392">
        <f t="shared" si="111"/>
        <v>0.47859636001273387</v>
      </c>
      <c r="K2392">
        <v>0</v>
      </c>
      <c r="L2392">
        <f t="shared" si="112"/>
        <v>-0.65123079632707692</v>
      </c>
    </row>
    <row r="2393" spans="5:12" x14ac:dyDescent="0.3">
      <c r="E2393">
        <v>4703</v>
      </c>
      <c r="F2393">
        <v>1</v>
      </c>
      <c r="G2393">
        <v>20</v>
      </c>
      <c r="H2393">
        <v>3</v>
      </c>
      <c r="I2393">
        <f t="shared" si="113"/>
        <v>0.38088029835925052</v>
      </c>
      <c r="J2393">
        <f t="shared" si="111"/>
        <v>0.59408540263706633</v>
      </c>
      <c r="K2393">
        <v>1</v>
      </c>
      <c r="L2393">
        <f t="shared" si="112"/>
        <v>-0.52073219447091967</v>
      </c>
    </row>
    <row r="2394" spans="5:12" x14ac:dyDescent="0.3">
      <c r="E2394">
        <v>4704</v>
      </c>
      <c r="F2394">
        <v>1</v>
      </c>
      <c r="G2394">
        <v>24</v>
      </c>
      <c r="H2394">
        <v>3</v>
      </c>
      <c r="I2394">
        <f t="shared" si="113"/>
        <v>0.27608082251939381</v>
      </c>
      <c r="J2394">
        <f t="shared" si="111"/>
        <v>0.56858512463482958</v>
      </c>
      <c r="K2394">
        <v>1</v>
      </c>
      <c r="L2394">
        <f t="shared" si="112"/>
        <v>-0.56460424149537114</v>
      </c>
    </row>
    <row r="2395" spans="5:12" x14ac:dyDescent="0.3">
      <c r="E2395">
        <v>4705</v>
      </c>
      <c r="F2395">
        <v>1</v>
      </c>
      <c r="G2395">
        <v>24</v>
      </c>
      <c r="H2395">
        <v>1</v>
      </c>
      <c r="I2395">
        <f t="shared" si="113"/>
        <v>-0.3214657333388688</v>
      </c>
      <c r="J2395">
        <f t="shared" si="111"/>
        <v>0.42031857899594743</v>
      </c>
      <c r="K2395">
        <v>1</v>
      </c>
      <c r="L2395">
        <f t="shared" si="112"/>
        <v>-0.86674233381778187</v>
      </c>
    </row>
    <row r="2396" spans="5:12" x14ac:dyDescent="0.3">
      <c r="E2396">
        <v>4707</v>
      </c>
      <c r="F2396">
        <v>1</v>
      </c>
      <c r="G2396">
        <v>16</v>
      </c>
      <c r="H2396">
        <v>1</v>
      </c>
      <c r="I2396">
        <f t="shared" si="113"/>
        <v>-0.11186678165915531</v>
      </c>
      <c r="J2396">
        <f t="shared" si="111"/>
        <v>0.47206243314809021</v>
      </c>
      <c r="K2396">
        <v>0</v>
      </c>
      <c r="L2396">
        <f t="shared" si="112"/>
        <v>-0.63877724686597503</v>
      </c>
    </row>
    <row r="2397" spans="5:12" x14ac:dyDescent="0.3">
      <c r="E2397">
        <v>4709</v>
      </c>
      <c r="F2397">
        <v>1</v>
      </c>
      <c r="G2397">
        <v>21</v>
      </c>
      <c r="H2397">
        <v>3</v>
      </c>
      <c r="I2397">
        <f t="shared" si="113"/>
        <v>0.35468042939928635</v>
      </c>
      <c r="J2397">
        <f t="shared" si="111"/>
        <v>0.58775210883622442</v>
      </c>
      <c r="K2397">
        <v>1</v>
      </c>
      <c r="L2397">
        <f t="shared" si="112"/>
        <v>-0.53145000358672856</v>
      </c>
    </row>
    <row r="2398" spans="5:12" x14ac:dyDescent="0.3">
      <c r="E2398">
        <v>4710</v>
      </c>
      <c r="F2398">
        <v>1</v>
      </c>
      <c r="G2398">
        <v>17</v>
      </c>
      <c r="H2398">
        <v>1</v>
      </c>
      <c r="I2398">
        <f t="shared" si="113"/>
        <v>-0.13806665061911949</v>
      </c>
      <c r="J2398">
        <f t="shared" si="111"/>
        <v>0.4655380638948694</v>
      </c>
      <c r="K2398">
        <v>1</v>
      </c>
      <c r="L2398">
        <f t="shared" si="112"/>
        <v>-0.76456141569420211</v>
      </c>
    </row>
    <row r="2399" spans="5:12" x14ac:dyDescent="0.3">
      <c r="E2399">
        <v>4712</v>
      </c>
      <c r="F2399">
        <v>1</v>
      </c>
      <c r="G2399">
        <v>19</v>
      </c>
      <c r="H2399">
        <v>3</v>
      </c>
      <c r="I2399">
        <f t="shared" si="113"/>
        <v>0.4070801673192147</v>
      </c>
      <c r="J2399">
        <f t="shared" si="111"/>
        <v>0.60038755153454315</v>
      </c>
      <c r="K2399">
        <v>0</v>
      </c>
      <c r="L2399">
        <f t="shared" si="112"/>
        <v>-0.91726008037700379</v>
      </c>
    </row>
    <row r="2400" spans="5:12" x14ac:dyDescent="0.3">
      <c r="E2400">
        <v>4713</v>
      </c>
      <c r="F2400">
        <v>1</v>
      </c>
      <c r="G2400">
        <v>22</v>
      </c>
      <c r="H2400">
        <v>2</v>
      </c>
      <c r="I2400">
        <f t="shared" si="113"/>
        <v>2.9707282510190836E-2</v>
      </c>
      <c r="J2400">
        <f t="shared" si="111"/>
        <v>0.50742627448097111</v>
      </c>
      <c r="K2400">
        <v>0</v>
      </c>
      <c r="L2400">
        <f t="shared" si="112"/>
        <v>-0.7081111330880564</v>
      </c>
    </row>
    <row r="2401" spans="5:12" x14ac:dyDescent="0.3">
      <c r="E2401">
        <v>4715</v>
      </c>
      <c r="F2401">
        <v>1</v>
      </c>
      <c r="G2401">
        <v>20</v>
      </c>
      <c r="H2401">
        <v>2</v>
      </c>
      <c r="I2401">
        <f t="shared" si="113"/>
        <v>8.2107020430119193E-2</v>
      </c>
      <c r="J2401">
        <f t="shared" si="111"/>
        <v>0.52051523100911756</v>
      </c>
      <c r="K2401">
        <v>1</v>
      </c>
      <c r="L2401">
        <f t="shared" si="112"/>
        <v>-0.65293612908988963</v>
      </c>
    </row>
    <row r="2402" spans="5:12" x14ac:dyDescent="0.3">
      <c r="E2402">
        <v>4716</v>
      </c>
      <c r="F2402">
        <v>1</v>
      </c>
      <c r="G2402">
        <v>15</v>
      </c>
      <c r="H2402">
        <v>1</v>
      </c>
      <c r="I2402">
        <f t="shared" si="113"/>
        <v>-8.5666912699191133E-2</v>
      </c>
      <c r="J2402">
        <f t="shared" si="111"/>
        <v>0.47859636001273387</v>
      </c>
      <c r="K2402">
        <v>1</v>
      </c>
      <c r="L2402">
        <f t="shared" si="112"/>
        <v>-0.73689770902626806</v>
      </c>
    </row>
    <row r="2403" spans="5:12" x14ac:dyDescent="0.3">
      <c r="E2403">
        <v>4718</v>
      </c>
      <c r="F2403">
        <v>1</v>
      </c>
      <c r="G2403">
        <v>18</v>
      </c>
      <c r="H2403">
        <v>3</v>
      </c>
      <c r="I2403">
        <f t="shared" si="113"/>
        <v>0.43328003627917894</v>
      </c>
      <c r="J2403">
        <f t="shared" si="111"/>
        <v>0.60665663820499027</v>
      </c>
      <c r="K2403">
        <v>0</v>
      </c>
      <c r="L2403">
        <f t="shared" si="112"/>
        <v>-0.93307235442654823</v>
      </c>
    </row>
    <row r="2404" spans="5:12" x14ac:dyDescent="0.3">
      <c r="E2404">
        <v>4722</v>
      </c>
      <c r="F2404">
        <v>1</v>
      </c>
      <c r="G2404">
        <v>22</v>
      </c>
      <c r="H2404">
        <v>1</v>
      </c>
      <c r="I2404">
        <f t="shared" si="113"/>
        <v>-0.26906599541894044</v>
      </c>
      <c r="J2404">
        <f t="shared" si="111"/>
        <v>0.43313640615064292</v>
      </c>
      <c r="K2404">
        <v>1</v>
      </c>
      <c r="L2404">
        <f t="shared" si="112"/>
        <v>-0.83670257483777855</v>
      </c>
    </row>
    <row r="2405" spans="5:12" x14ac:dyDescent="0.3">
      <c r="E2405">
        <v>4723</v>
      </c>
      <c r="F2405">
        <v>1</v>
      </c>
      <c r="G2405">
        <v>20</v>
      </c>
      <c r="H2405">
        <v>5</v>
      </c>
      <c r="I2405">
        <f t="shared" si="113"/>
        <v>0.97842685421751296</v>
      </c>
      <c r="J2405">
        <f t="shared" si="111"/>
        <v>0.72679595833457966</v>
      </c>
      <c r="K2405">
        <v>1</v>
      </c>
      <c r="L2405">
        <f t="shared" si="112"/>
        <v>-0.31910950338012373</v>
      </c>
    </row>
    <row r="2406" spans="5:12" x14ac:dyDescent="0.3">
      <c r="E2406">
        <v>4726</v>
      </c>
      <c r="F2406">
        <v>1</v>
      </c>
      <c r="G2406">
        <v>27</v>
      </c>
      <c r="H2406">
        <v>3</v>
      </c>
      <c r="I2406">
        <f t="shared" si="113"/>
        <v>0.19748121563950116</v>
      </c>
      <c r="J2406">
        <f t="shared" si="111"/>
        <v>0.54921047850505256</v>
      </c>
      <c r="K2406">
        <v>1</v>
      </c>
      <c r="L2406">
        <f t="shared" si="112"/>
        <v>-0.59927352569085002</v>
      </c>
    </row>
    <row r="2407" spans="5:12" x14ac:dyDescent="0.3">
      <c r="E2407">
        <v>4727</v>
      </c>
      <c r="F2407">
        <v>1</v>
      </c>
      <c r="G2407">
        <v>27</v>
      </c>
      <c r="H2407">
        <v>1</v>
      </c>
      <c r="I2407">
        <f t="shared" si="113"/>
        <v>-0.40006534021876144</v>
      </c>
      <c r="J2407">
        <f t="shared" si="111"/>
        <v>0.40129664129909581</v>
      </c>
      <c r="K2407">
        <v>0</v>
      </c>
      <c r="L2407">
        <f t="shared" si="112"/>
        <v>-0.51298903107674843</v>
      </c>
    </row>
    <row r="2408" spans="5:12" x14ac:dyDescent="0.3">
      <c r="E2408">
        <v>4728</v>
      </c>
      <c r="F2408">
        <v>1</v>
      </c>
      <c r="G2408">
        <v>24</v>
      </c>
      <c r="H2408">
        <v>4</v>
      </c>
      <c r="I2408">
        <f t="shared" si="113"/>
        <v>0.57485410044852503</v>
      </c>
      <c r="J2408">
        <f t="shared" si="111"/>
        <v>0.63988247736825998</v>
      </c>
      <c r="K2408">
        <v>1</v>
      </c>
      <c r="L2408">
        <f t="shared" si="112"/>
        <v>-0.44647074860240293</v>
      </c>
    </row>
    <row r="2409" spans="5:12" x14ac:dyDescent="0.3">
      <c r="E2409">
        <v>4729</v>
      </c>
      <c r="F2409">
        <v>1</v>
      </c>
      <c r="G2409">
        <v>26</v>
      </c>
      <c r="H2409">
        <v>3</v>
      </c>
      <c r="I2409">
        <f t="shared" si="113"/>
        <v>0.22368108459946545</v>
      </c>
      <c r="J2409">
        <f t="shared" si="111"/>
        <v>0.55568827585690306</v>
      </c>
      <c r="K2409">
        <v>1</v>
      </c>
      <c r="L2409">
        <f t="shared" si="112"/>
        <v>-0.58754779689092862</v>
      </c>
    </row>
    <row r="2410" spans="5:12" x14ac:dyDescent="0.3">
      <c r="E2410">
        <v>4731</v>
      </c>
      <c r="F2410">
        <v>1</v>
      </c>
      <c r="G2410">
        <v>20</v>
      </c>
      <c r="H2410">
        <v>2</v>
      </c>
      <c r="I2410">
        <f t="shared" si="113"/>
        <v>8.2107020430119193E-2</v>
      </c>
      <c r="J2410">
        <f t="shared" si="111"/>
        <v>0.52051523100911756</v>
      </c>
      <c r="K2410">
        <v>1</v>
      </c>
      <c r="L2410">
        <f t="shared" si="112"/>
        <v>-0.65293612908988963</v>
      </c>
    </row>
    <row r="2411" spans="5:12" x14ac:dyDescent="0.3">
      <c r="E2411">
        <v>4732</v>
      </c>
      <c r="F2411">
        <v>1</v>
      </c>
      <c r="G2411">
        <v>25</v>
      </c>
      <c r="H2411">
        <v>4</v>
      </c>
      <c r="I2411">
        <f t="shared" si="113"/>
        <v>0.54865423148856085</v>
      </c>
      <c r="J2411">
        <f t="shared" si="111"/>
        <v>0.63382330610501603</v>
      </c>
      <c r="K2411">
        <v>1</v>
      </c>
      <c r="L2411">
        <f t="shared" si="112"/>
        <v>-0.45598506038337872</v>
      </c>
    </row>
    <row r="2412" spans="5:12" x14ac:dyDescent="0.3">
      <c r="E2412">
        <v>4733</v>
      </c>
      <c r="F2412">
        <v>1</v>
      </c>
      <c r="G2412">
        <v>23</v>
      </c>
      <c r="H2412">
        <v>1</v>
      </c>
      <c r="I2412">
        <f t="shared" si="113"/>
        <v>-0.29526586437890462</v>
      </c>
      <c r="J2412">
        <f t="shared" si="111"/>
        <v>0.42671518782677187</v>
      </c>
      <c r="K2412">
        <v>1</v>
      </c>
      <c r="L2412">
        <f t="shared" si="112"/>
        <v>-0.85163849573338335</v>
      </c>
    </row>
    <row r="2413" spans="5:12" x14ac:dyDescent="0.3">
      <c r="E2413">
        <v>4734</v>
      </c>
      <c r="F2413">
        <v>1</v>
      </c>
      <c r="G2413">
        <v>24</v>
      </c>
      <c r="H2413">
        <v>1</v>
      </c>
      <c r="I2413">
        <f t="shared" si="113"/>
        <v>-0.3214657333388688</v>
      </c>
      <c r="J2413">
        <f t="shared" si="111"/>
        <v>0.42031857899594743</v>
      </c>
      <c r="K2413">
        <v>0</v>
      </c>
      <c r="L2413">
        <f t="shared" si="112"/>
        <v>-0.54527660047891302</v>
      </c>
    </row>
    <row r="2414" spans="5:12" x14ac:dyDescent="0.3">
      <c r="E2414">
        <v>4735</v>
      </c>
      <c r="F2414">
        <v>1</v>
      </c>
      <c r="G2414">
        <v>24</v>
      </c>
      <c r="H2414">
        <v>1</v>
      </c>
      <c r="I2414">
        <f t="shared" si="113"/>
        <v>-0.3214657333388688</v>
      </c>
      <c r="J2414">
        <f t="shared" si="111"/>
        <v>0.42031857899594743</v>
      </c>
      <c r="K2414">
        <v>0</v>
      </c>
      <c r="L2414">
        <f t="shared" si="112"/>
        <v>-0.54527660047891302</v>
      </c>
    </row>
    <row r="2415" spans="5:12" x14ac:dyDescent="0.3">
      <c r="E2415">
        <v>4737</v>
      </c>
      <c r="F2415">
        <v>1</v>
      </c>
      <c r="G2415">
        <v>19</v>
      </c>
      <c r="H2415">
        <v>4</v>
      </c>
      <c r="I2415">
        <f t="shared" si="113"/>
        <v>0.70585344524834592</v>
      </c>
      <c r="J2415">
        <f t="shared" si="111"/>
        <v>0.66948427625138118</v>
      </c>
      <c r="K2415">
        <v>1</v>
      </c>
      <c r="L2415">
        <f t="shared" si="112"/>
        <v>-0.40124759993494896</v>
      </c>
    </row>
    <row r="2416" spans="5:12" x14ac:dyDescent="0.3">
      <c r="E2416">
        <v>4738</v>
      </c>
      <c r="F2416">
        <v>1</v>
      </c>
      <c r="G2416">
        <v>17</v>
      </c>
      <c r="H2416">
        <v>5</v>
      </c>
      <c r="I2416">
        <f t="shared" si="113"/>
        <v>1.0570264610974056</v>
      </c>
      <c r="J2416">
        <f t="shared" si="111"/>
        <v>0.7421218882028493</v>
      </c>
      <c r="K2416">
        <v>0</v>
      </c>
      <c r="L2416">
        <f t="shared" si="112"/>
        <v>-1.35526824058781</v>
      </c>
    </row>
    <row r="2417" spans="5:12" x14ac:dyDescent="0.3">
      <c r="E2417">
        <v>4740</v>
      </c>
      <c r="F2417">
        <v>1</v>
      </c>
      <c r="G2417">
        <v>27</v>
      </c>
      <c r="H2417">
        <v>2</v>
      </c>
      <c r="I2417">
        <f t="shared" si="113"/>
        <v>-0.10129206228963017</v>
      </c>
      <c r="J2417">
        <f t="shared" si="111"/>
        <v>0.47469861358727639</v>
      </c>
      <c r="K2417">
        <v>1</v>
      </c>
      <c r="L2417">
        <f t="shared" si="112"/>
        <v>-0.74507517403735302</v>
      </c>
    </row>
    <row r="2418" spans="5:12" x14ac:dyDescent="0.3">
      <c r="E2418">
        <v>4741</v>
      </c>
      <c r="F2418">
        <v>1</v>
      </c>
      <c r="G2418">
        <v>30</v>
      </c>
      <c r="H2418">
        <v>2</v>
      </c>
      <c r="I2418">
        <f t="shared" si="113"/>
        <v>-0.17989166916952271</v>
      </c>
      <c r="J2418">
        <f t="shared" si="111"/>
        <v>0.4551479722738741</v>
      </c>
      <c r="K2418">
        <v>0</v>
      </c>
      <c r="L2418">
        <f t="shared" si="112"/>
        <v>-0.60724102994347107</v>
      </c>
    </row>
    <row r="2419" spans="5:12" x14ac:dyDescent="0.3">
      <c r="E2419">
        <v>4745</v>
      </c>
      <c r="F2419">
        <v>1</v>
      </c>
      <c r="G2419">
        <v>24</v>
      </c>
      <c r="H2419">
        <v>2</v>
      </c>
      <c r="I2419">
        <f t="shared" si="113"/>
        <v>-2.2692455409737522E-2</v>
      </c>
      <c r="J2419">
        <f t="shared" si="111"/>
        <v>0.49432712958136177</v>
      </c>
      <c r="K2419">
        <v>1</v>
      </c>
      <c r="L2419">
        <f t="shared" si="112"/>
        <v>-0.70455777532532804</v>
      </c>
    </row>
    <row r="2420" spans="5:12" x14ac:dyDescent="0.3">
      <c r="E2420">
        <v>4746</v>
      </c>
      <c r="F2420">
        <v>1</v>
      </c>
      <c r="G2420">
        <v>16</v>
      </c>
      <c r="H2420">
        <v>1</v>
      </c>
      <c r="I2420">
        <f t="shared" si="113"/>
        <v>-0.11186678165915531</v>
      </c>
      <c r="J2420">
        <f t="shared" si="111"/>
        <v>0.47206243314809021</v>
      </c>
      <c r="K2420">
        <v>0</v>
      </c>
      <c r="L2420">
        <f t="shared" si="112"/>
        <v>-0.63877724686597503</v>
      </c>
    </row>
    <row r="2421" spans="5:12" x14ac:dyDescent="0.3">
      <c r="E2421">
        <v>4747</v>
      </c>
      <c r="F2421">
        <v>1</v>
      </c>
      <c r="G2421">
        <v>28</v>
      </c>
      <c r="H2421">
        <v>4</v>
      </c>
      <c r="I2421">
        <f t="shared" si="113"/>
        <v>0.4700546246086682</v>
      </c>
      <c r="J2421">
        <f t="shared" si="111"/>
        <v>0.61539668522197932</v>
      </c>
      <c r="K2421">
        <v>1</v>
      </c>
      <c r="L2421">
        <f t="shared" si="112"/>
        <v>-0.4854882024883263</v>
      </c>
    </row>
    <row r="2422" spans="5:12" x14ac:dyDescent="0.3">
      <c r="E2422">
        <v>4749</v>
      </c>
      <c r="F2422">
        <v>1</v>
      </c>
      <c r="G2422">
        <v>27</v>
      </c>
      <c r="H2422">
        <v>4</v>
      </c>
      <c r="I2422">
        <f t="shared" si="113"/>
        <v>0.49625449356863238</v>
      </c>
      <c r="J2422">
        <f t="shared" si="111"/>
        <v>0.62157872040419915</v>
      </c>
      <c r="K2422">
        <v>0</v>
      </c>
      <c r="L2422">
        <f t="shared" si="112"/>
        <v>-0.97174720766729283</v>
      </c>
    </row>
    <row r="2423" spans="5:12" x14ac:dyDescent="0.3">
      <c r="E2423">
        <v>4750</v>
      </c>
      <c r="F2423">
        <v>1</v>
      </c>
      <c r="G2423">
        <v>23</v>
      </c>
      <c r="H2423">
        <v>2</v>
      </c>
      <c r="I2423">
        <f t="shared" si="113"/>
        <v>3.5074135502266568E-3</v>
      </c>
      <c r="J2423">
        <f t="shared" si="111"/>
        <v>0.50087685248864056</v>
      </c>
      <c r="K2423">
        <v>1</v>
      </c>
      <c r="L2423">
        <f t="shared" si="112"/>
        <v>-0.69139501152777039</v>
      </c>
    </row>
    <row r="2424" spans="5:12" x14ac:dyDescent="0.3">
      <c r="E2424">
        <v>4751</v>
      </c>
      <c r="F2424">
        <v>1</v>
      </c>
      <c r="G2424">
        <v>20</v>
      </c>
      <c r="H2424">
        <v>2</v>
      </c>
      <c r="I2424">
        <f t="shared" si="113"/>
        <v>8.2107020430119193E-2</v>
      </c>
      <c r="J2424">
        <f t="shared" si="111"/>
        <v>0.52051523100911756</v>
      </c>
      <c r="K2424">
        <v>0</v>
      </c>
      <c r="L2424">
        <f t="shared" si="112"/>
        <v>-0.73504314952000871</v>
      </c>
    </row>
    <row r="2425" spans="5:12" x14ac:dyDescent="0.3">
      <c r="E2425">
        <v>4753</v>
      </c>
      <c r="F2425">
        <v>1</v>
      </c>
      <c r="G2425">
        <v>22</v>
      </c>
      <c r="H2425">
        <v>1</v>
      </c>
      <c r="I2425">
        <f t="shared" si="113"/>
        <v>-0.26906599541894044</v>
      </c>
      <c r="J2425">
        <f t="shared" si="111"/>
        <v>0.43313640615064292</v>
      </c>
      <c r="K2425">
        <v>0</v>
      </c>
      <c r="L2425">
        <f t="shared" si="112"/>
        <v>-0.56763657941883805</v>
      </c>
    </row>
    <row r="2426" spans="5:12" x14ac:dyDescent="0.3">
      <c r="E2426">
        <v>4757</v>
      </c>
      <c r="F2426">
        <v>1</v>
      </c>
      <c r="G2426">
        <v>15</v>
      </c>
      <c r="H2426">
        <v>2</v>
      </c>
      <c r="I2426">
        <f t="shared" si="113"/>
        <v>0.21310636522994014</v>
      </c>
      <c r="J2426">
        <f t="shared" si="111"/>
        <v>0.55307587609936115</v>
      </c>
      <c r="K2426">
        <v>0</v>
      </c>
      <c r="L2426">
        <f t="shared" si="112"/>
        <v>-0.80536644396564072</v>
      </c>
    </row>
    <row r="2427" spans="5:12" x14ac:dyDescent="0.3">
      <c r="E2427">
        <v>4759</v>
      </c>
      <c r="F2427">
        <v>1</v>
      </c>
      <c r="G2427">
        <v>15</v>
      </c>
      <c r="H2427">
        <v>0</v>
      </c>
      <c r="I2427">
        <f t="shared" si="113"/>
        <v>-0.38444019062832241</v>
      </c>
      <c r="J2427">
        <f t="shared" si="111"/>
        <v>0.40505642502356265</v>
      </c>
      <c r="K2427">
        <v>0</v>
      </c>
      <c r="L2427">
        <f t="shared" si="112"/>
        <v>-0.51928870990571729</v>
      </c>
    </row>
    <row r="2428" spans="5:12" x14ac:dyDescent="0.3">
      <c r="E2428">
        <v>4761</v>
      </c>
      <c r="F2428">
        <v>1</v>
      </c>
      <c r="G2428">
        <v>27</v>
      </c>
      <c r="H2428">
        <v>0</v>
      </c>
      <c r="I2428">
        <f t="shared" si="113"/>
        <v>-0.69883861814789272</v>
      </c>
      <c r="J2428">
        <f t="shared" si="111"/>
        <v>0.33206977141635369</v>
      </c>
      <c r="K2428">
        <v>1</v>
      </c>
      <c r="L2428">
        <f t="shared" si="112"/>
        <v>-1.1024101772765544</v>
      </c>
    </row>
    <row r="2429" spans="5:12" x14ac:dyDescent="0.3">
      <c r="E2429">
        <v>4762</v>
      </c>
      <c r="F2429">
        <v>1</v>
      </c>
      <c r="G2429">
        <v>26</v>
      </c>
      <c r="H2429">
        <v>3</v>
      </c>
      <c r="I2429">
        <f t="shared" si="113"/>
        <v>0.22368108459946545</v>
      </c>
      <c r="J2429">
        <f t="shared" si="111"/>
        <v>0.55568827585690306</v>
      </c>
      <c r="K2429">
        <v>0</v>
      </c>
      <c r="L2429">
        <f t="shared" si="112"/>
        <v>-0.81122888149039374</v>
      </c>
    </row>
    <row r="2430" spans="5:12" x14ac:dyDescent="0.3">
      <c r="E2430">
        <v>4764</v>
      </c>
      <c r="F2430">
        <v>1</v>
      </c>
      <c r="G2430">
        <v>26</v>
      </c>
      <c r="H2430">
        <v>2</v>
      </c>
      <c r="I2430">
        <f t="shared" si="113"/>
        <v>-7.5092193329665879E-2</v>
      </c>
      <c r="J2430">
        <f t="shared" si="111"/>
        <v>0.48123576821018749</v>
      </c>
      <c r="K2430">
        <v>1</v>
      </c>
      <c r="L2430">
        <f t="shared" si="112"/>
        <v>-0.73139796636767929</v>
      </c>
    </row>
    <row r="2431" spans="5:12" x14ac:dyDescent="0.3">
      <c r="E2431">
        <v>4767</v>
      </c>
      <c r="F2431">
        <v>1</v>
      </c>
      <c r="G2431">
        <v>25</v>
      </c>
      <c r="H2431">
        <v>5</v>
      </c>
      <c r="I2431">
        <f t="shared" si="113"/>
        <v>0.84742750941769207</v>
      </c>
      <c r="J2431">
        <f t="shared" si="111"/>
        <v>0.7000272255904102</v>
      </c>
      <c r="K2431">
        <v>0</v>
      </c>
      <c r="L2431">
        <f t="shared" si="112"/>
        <v>-1.204063560412179</v>
      </c>
    </row>
    <row r="2432" spans="5:12" x14ac:dyDescent="0.3">
      <c r="E2432">
        <v>4770</v>
      </c>
      <c r="F2432">
        <v>1</v>
      </c>
      <c r="G2432">
        <v>20</v>
      </c>
      <c r="H2432">
        <v>3</v>
      </c>
      <c r="I2432">
        <f t="shared" si="113"/>
        <v>0.38088029835925052</v>
      </c>
      <c r="J2432">
        <f t="shared" si="111"/>
        <v>0.59408540263706633</v>
      </c>
      <c r="K2432">
        <v>1</v>
      </c>
      <c r="L2432">
        <f t="shared" si="112"/>
        <v>-0.52073219447091967</v>
      </c>
    </row>
    <row r="2433" spans="5:12" x14ac:dyDescent="0.3">
      <c r="E2433">
        <v>4771</v>
      </c>
      <c r="F2433">
        <v>1</v>
      </c>
      <c r="G2433">
        <v>24</v>
      </c>
      <c r="H2433">
        <v>3</v>
      </c>
      <c r="I2433">
        <f t="shared" si="113"/>
        <v>0.27608082251939381</v>
      </c>
      <c r="J2433">
        <f t="shared" si="111"/>
        <v>0.56858512463482958</v>
      </c>
      <c r="K2433">
        <v>1</v>
      </c>
      <c r="L2433">
        <f t="shared" si="112"/>
        <v>-0.56460424149537114</v>
      </c>
    </row>
    <row r="2434" spans="5:12" x14ac:dyDescent="0.3">
      <c r="E2434">
        <v>4775</v>
      </c>
      <c r="F2434">
        <v>1</v>
      </c>
      <c r="G2434">
        <v>21</v>
      </c>
      <c r="H2434">
        <v>3</v>
      </c>
      <c r="I2434">
        <f t="shared" si="113"/>
        <v>0.35468042939928635</v>
      </c>
      <c r="J2434">
        <f t="shared" si="111"/>
        <v>0.58775210883622442</v>
      </c>
      <c r="K2434">
        <v>1</v>
      </c>
      <c r="L2434">
        <f t="shared" si="112"/>
        <v>-0.53145000358672856</v>
      </c>
    </row>
    <row r="2435" spans="5:12" x14ac:dyDescent="0.3">
      <c r="E2435">
        <v>4778</v>
      </c>
      <c r="F2435">
        <v>1</v>
      </c>
      <c r="G2435">
        <v>15</v>
      </c>
      <c r="H2435">
        <v>7</v>
      </c>
      <c r="I2435">
        <f t="shared" si="113"/>
        <v>1.7069727548755964</v>
      </c>
      <c r="J2435">
        <f t="shared" si="111"/>
        <v>0.84644322424487206</v>
      </c>
      <c r="K2435">
        <v>1</v>
      </c>
      <c r="L2435">
        <f t="shared" si="112"/>
        <v>-0.16671215083980537</v>
      </c>
    </row>
    <row r="2436" spans="5:12" x14ac:dyDescent="0.3">
      <c r="E2436">
        <v>4781</v>
      </c>
      <c r="F2436">
        <v>1</v>
      </c>
      <c r="G2436">
        <v>20</v>
      </c>
      <c r="H2436">
        <v>3</v>
      </c>
      <c r="I2436">
        <f t="shared" si="113"/>
        <v>0.38088029835925052</v>
      </c>
      <c r="J2436">
        <f t="shared" si="111"/>
        <v>0.59408540263706633</v>
      </c>
      <c r="K2436">
        <v>1</v>
      </c>
      <c r="L2436">
        <f t="shared" si="112"/>
        <v>-0.52073219447091967</v>
      </c>
    </row>
    <row r="2437" spans="5:12" x14ac:dyDescent="0.3">
      <c r="E2437">
        <v>4782</v>
      </c>
      <c r="F2437">
        <v>1</v>
      </c>
      <c r="G2437">
        <v>27</v>
      </c>
      <c r="H2437">
        <v>4</v>
      </c>
      <c r="I2437">
        <f t="shared" si="113"/>
        <v>0.49625449356863238</v>
      </c>
      <c r="J2437">
        <f t="shared" si="111"/>
        <v>0.62157872040419915</v>
      </c>
      <c r="K2437">
        <v>1</v>
      </c>
      <c r="L2437">
        <f t="shared" si="112"/>
        <v>-0.47549271409866006</v>
      </c>
    </row>
    <row r="2438" spans="5:12" x14ac:dyDescent="0.3">
      <c r="E2438">
        <v>4783</v>
      </c>
      <c r="F2438">
        <v>1</v>
      </c>
      <c r="G2438">
        <v>21</v>
      </c>
      <c r="H2438">
        <v>0</v>
      </c>
      <c r="I2438">
        <f t="shared" si="113"/>
        <v>-0.54163940438810754</v>
      </c>
      <c r="J2438">
        <f t="shared" si="111"/>
        <v>0.36780629749918614</v>
      </c>
      <c r="K2438">
        <v>0</v>
      </c>
      <c r="L2438">
        <f t="shared" si="112"/>
        <v>-0.45855944049538688</v>
      </c>
    </row>
    <row r="2439" spans="5:12" x14ac:dyDescent="0.3">
      <c r="E2439">
        <v>4785</v>
      </c>
      <c r="F2439">
        <v>1</v>
      </c>
      <c r="G2439">
        <v>24</v>
      </c>
      <c r="H2439">
        <v>2</v>
      </c>
      <c r="I2439">
        <f t="shared" si="113"/>
        <v>-2.2692455409737522E-2</v>
      </c>
      <c r="J2439">
        <f t="shared" si="111"/>
        <v>0.49432712958136177</v>
      </c>
      <c r="K2439">
        <v>0</v>
      </c>
      <c r="L2439">
        <f t="shared" si="112"/>
        <v>-0.68186531991559074</v>
      </c>
    </row>
    <row r="2440" spans="5:12" x14ac:dyDescent="0.3">
      <c r="E2440">
        <v>4786</v>
      </c>
      <c r="F2440">
        <v>1</v>
      </c>
      <c r="G2440">
        <v>30</v>
      </c>
      <c r="H2440">
        <v>3</v>
      </c>
      <c r="I2440">
        <f t="shared" si="113"/>
        <v>0.11888160875960863</v>
      </c>
      <c r="J2440">
        <f t="shared" si="111"/>
        <v>0.52968544878841084</v>
      </c>
      <c r="K2440">
        <v>1</v>
      </c>
      <c r="L2440">
        <f t="shared" si="112"/>
        <v>-0.63547194147462105</v>
      </c>
    </row>
    <row r="2441" spans="5:12" x14ac:dyDescent="0.3">
      <c r="E2441">
        <v>4787</v>
      </c>
      <c r="F2441">
        <v>1</v>
      </c>
      <c r="G2441">
        <v>11</v>
      </c>
      <c r="H2441">
        <v>4</v>
      </c>
      <c r="I2441">
        <f t="shared" si="113"/>
        <v>0.91545239692805946</v>
      </c>
      <c r="J2441">
        <f t="shared" si="111"/>
        <v>0.71411459479077277</v>
      </c>
      <c r="K2441">
        <v>0</v>
      </c>
      <c r="L2441">
        <f t="shared" si="112"/>
        <v>-1.252164229543018</v>
      </c>
    </row>
    <row r="2442" spans="5:12" x14ac:dyDescent="0.3">
      <c r="E2442">
        <v>4788</v>
      </c>
      <c r="F2442">
        <v>1</v>
      </c>
      <c r="G2442">
        <v>23</v>
      </c>
      <c r="H2442">
        <v>2</v>
      </c>
      <c r="I2442">
        <f t="shared" si="113"/>
        <v>3.5074135502266568E-3</v>
      </c>
      <c r="J2442">
        <f t="shared" si="111"/>
        <v>0.50087685248864056</v>
      </c>
      <c r="K2442">
        <v>1</v>
      </c>
      <c r="L2442">
        <f t="shared" si="112"/>
        <v>-0.69139501152777039</v>
      </c>
    </row>
    <row r="2443" spans="5:12" x14ac:dyDescent="0.3">
      <c r="E2443">
        <v>4789</v>
      </c>
      <c r="F2443">
        <v>1</v>
      </c>
      <c r="G2443">
        <v>21</v>
      </c>
      <c r="H2443">
        <v>3</v>
      </c>
      <c r="I2443">
        <f t="shared" si="113"/>
        <v>0.35468042939928635</v>
      </c>
      <c r="J2443">
        <f t="shared" si="111"/>
        <v>0.58775210883622442</v>
      </c>
      <c r="K2443">
        <v>0</v>
      </c>
      <c r="L2443">
        <f t="shared" si="112"/>
        <v>-0.88613043298601457</v>
      </c>
    </row>
    <row r="2444" spans="5:12" x14ac:dyDescent="0.3">
      <c r="E2444">
        <v>4790</v>
      </c>
      <c r="F2444">
        <v>1</v>
      </c>
      <c r="G2444">
        <v>23</v>
      </c>
      <c r="H2444">
        <v>2</v>
      </c>
      <c r="I2444">
        <f t="shared" si="113"/>
        <v>3.5074135502266568E-3</v>
      </c>
      <c r="J2444">
        <f t="shared" ref="J2444:J2507" si="114">EXP(I2444)/(1+EXP(I2444))</f>
        <v>0.50087685248864056</v>
      </c>
      <c r="K2444">
        <v>0</v>
      </c>
      <c r="L2444">
        <f t="shared" ref="L2444:L2507" si="115">IF(K2444=1,LN(J2444),LN(1-J2444))</f>
        <v>-0.69490242507799693</v>
      </c>
    </row>
    <row r="2445" spans="5:12" x14ac:dyDescent="0.3">
      <c r="E2445">
        <v>4791</v>
      </c>
      <c r="F2445">
        <v>1</v>
      </c>
      <c r="G2445">
        <v>26</v>
      </c>
      <c r="H2445">
        <v>9</v>
      </c>
      <c r="I2445">
        <f t="shared" ref="I2445:I2508" si="116">$H$5+$H$6*G2445+H2445*$H$7</f>
        <v>2.016320752174253</v>
      </c>
      <c r="J2445">
        <f t="shared" si="114"/>
        <v>0.88250003079196082</v>
      </c>
      <c r="K2445">
        <v>1</v>
      </c>
      <c r="L2445">
        <f t="shared" si="115"/>
        <v>-0.12499645528294552</v>
      </c>
    </row>
    <row r="2446" spans="5:12" x14ac:dyDescent="0.3">
      <c r="E2446">
        <v>4792</v>
      </c>
      <c r="F2446">
        <v>1</v>
      </c>
      <c r="G2446">
        <v>28</v>
      </c>
      <c r="H2446">
        <v>2</v>
      </c>
      <c r="I2446">
        <f t="shared" si="116"/>
        <v>-0.12749193124959435</v>
      </c>
      <c r="J2446">
        <f t="shared" si="114"/>
        <v>0.46817011959607702</v>
      </c>
      <c r="K2446">
        <v>1</v>
      </c>
      <c r="L2446">
        <f t="shared" si="115"/>
        <v>-0.75892354570542797</v>
      </c>
    </row>
    <row r="2447" spans="5:12" x14ac:dyDescent="0.3">
      <c r="E2447">
        <v>4794</v>
      </c>
      <c r="F2447">
        <v>1</v>
      </c>
      <c r="G2447">
        <v>21</v>
      </c>
      <c r="H2447">
        <v>4</v>
      </c>
      <c r="I2447">
        <f t="shared" si="116"/>
        <v>0.65345370732841757</v>
      </c>
      <c r="J2447">
        <f t="shared" si="114"/>
        <v>0.65778832514362162</v>
      </c>
      <c r="K2447">
        <v>0</v>
      </c>
      <c r="L2447">
        <f t="shared" si="115"/>
        <v>-1.0723258010505576</v>
      </c>
    </row>
    <row r="2448" spans="5:12" x14ac:dyDescent="0.3">
      <c r="E2448">
        <v>4795</v>
      </c>
      <c r="F2448">
        <v>1</v>
      </c>
      <c r="G2448">
        <v>23</v>
      </c>
      <c r="H2448">
        <v>5</v>
      </c>
      <c r="I2448">
        <f t="shared" si="116"/>
        <v>0.89982724733762043</v>
      </c>
      <c r="J2448">
        <f t="shared" si="114"/>
        <v>0.71091400060611132</v>
      </c>
      <c r="K2448">
        <v>1</v>
      </c>
      <c r="L2448">
        <f t="shared" si="115"/>
        <v>-0.34120381204156847</v>
      </c>
    </row>
    <row r="2449" spans="5:12" x14ac:dyDescent="0.3">
      <c r="E2449">
        <v>4796</v>
      </c>
      <c r="F2449">
        <v>1</v>
      </c>
      <c r="G2449">
        <v>27</v>
      </c>
      <c r="H2449">
        <v>0</v>
      </c>
      <c r="I2449">
        <f t="shared" si="116"/>
        <v>-0.69883861814789272</v>
      </c>
      <c r="J2449">
        <f t="shared" si="114"/>
        <v>0.33206977141635369</v>
      </c>
      <c r="K2449">
        <v>0</v>
      </c>
      <c r="L2449">
        <f t="shared" si="115"/>
        <v>-0.40357155912866166</v>
      </c>
    </row>
    <row r="2450" spans="5:12" x14ac:dyDescent="0.3">
      <c r="E2450">
        <v>4801</v>
      </c>
      <c r="F2450">
        <v>1</v>
      </c>
      <c r="G2450">
        <v>27</v>
      </c>
      <c r="H2450">
        <v>1</v>
      </c>
      <c r="I2450">
        <f t="shared" si="116"/>
        <v>-0.40006534021876144</v>
      </c>
      <c r="J2450">
        <f t="shared" si="114"/>
        <v>0.40129664129909581</v>
      </c>
      <c r="K2450">
        <v>0</v>
      </c>
      <c r="L2450">
        <f t="shared" si="115"/>
        <v>-0.51298903107674843</v>
      </c>
    </row>
    <row r="2451" spans="5:12" x14ac:dyDescent="0.3">
      <c r="E2451">
        <v>4802</v>
      </c>
      <c r="F2451">
        <v>1</v>
      </c>
      <c r="G2451">
        <v>23</v>
      </c>
      <c r="H2451">
        <v>1</v>
      </c>
      <c r="I2451">
        <f t="shared" si="116"/>
        <v>-0.29526586437890462</v>
      </c>
      <c r="J2451">
        <f t="shared" si="114"/>
        <v>0.42671518782677187</v>
      </c>
      <c r="K2451">
        <v>1</v>
      </c>
      <c r="L2451">
        <f t="shared" si="115"/>
        <v>-0.85163849573338335</v>
      </c>
    </row>
    <row r="2452" spans="5:12" x14ac:dyDescent="0.3">
      <c r="E2452">
        <v>4803</v>
      </c>
      <c r="F2452">
        <v>1</v>
      </c>
      <c r="G2452">
        <v>21</v>
      </c>
      <c r="H2452">
        <v>6</v>
      </c>
      <c r="I2452">
        <f t="shared" si="116"/>
        <v>1.2510002631866803</v>
      </c>
      <c r="J2452">
        <f t="shared" si="114"/>
        <v>0.77747296349224326</v>
      </c>
      <c r="K2452">
        <v>1</v>
      </c>
      <c r="L2452">
        <f t="shared" si="115"/>
        <v>-0.25170640917678205</v>
      </c>
    </row>
    <row r="2453" spans="5:12" x14ac:dyDescent="0.3">
      <c r="E2453">
        <v>4804</v>
      </c>
      <c r="F2453">
        <v>1</v>
      </c>
      <c r="G2453">
        <v>21</v>
      </c>
      <c r="H2453">
        <v>5</v>
      </c>
      <c r="I2453">
        <f t="shared" si="116"/>
        <v>0.95222698525754879</v>
      </c>
      <c r="J2453">
        <f t="shared" si="114"/>
        <v>0.72156282213382228</v>
      </c>
      <c r="K2453">
        <v>1</v>
      </c>
      <c r="L2453">
        <f t="shared" si="115"/>
        <v>-0.3263358329941709</v>
      </c>
    </row>
    <row r="2454" spans="5:12" x14ac:dyDescent="0.3">
      <c r="E2454">
        <v>4810</v>
      </c>
      <c r="F2454">
        <v>1</v>
      </c>
      <c r="G2454">
        <v>20</v>
      </c>
      <c r="H2454">
        <v>2</v>
      </c>
      <c r="I2454">
        <f t="shared" si="116"/>
        <v>8.2107020430119193E-2</v>
      </c>
      <c r="J2454">
        <f t="shared" si="114"/>
        <v>0.52051523100911756</v>
      </c>
      <c r="K2454">
        <v>0</v>
      </c>
      <c r="L2454">
        <f t="shared" si="115"/>
        <v>-0.73504314952000871</v>
      </c>
    </row>
    <row r="2455" spans="5:12" x14ac:dyDescent="0.3">
      <c r="E2455">
        <v>4811</v>
      </c>
      <c r="F2455">
        <v>1</v>
      </c>
      <c r="G2455">
        <v>19</v>
      </c>
      <c r="H2455">
        <v>2</v>
      </c>
      <c r="I2455">
        <f t="shared" si="116"/>
        <v>0.10830688939008337</v>
      </c>
      <c r="J2455">
        <f t="shared" si="114"/>
        <v>0.52705028500041673</v>
      </c>
      <c r="K2455">
        <v>0</v>
      </c>
      <c r="L2455">
        <f t="shared" si="115"/>
        <v>-0.74876620692471796</v>
      </c>
    </row>
    <row r="2456" spans="5:12" x14ac:dyDescent="0.3">
      <c r="E2456">
        <v>4814</v>
      </c>
      <c r="F2456">
        <v>1</v>
      </c>
      <c r="G2456">
        <v>30</v>
      </c>
      <c r="H2456">
        <v>5</v>
      </c>
      <c r="I2456">
        <f t="shared" si="116"/>
        <v>0.71642816461787107</v>
      </c>
      <c r="J2456">
        <f t="shared" si="114"/>
        <v>0.67181999018095429</v>
      </c>
      <c r="K2456">
        <v>1</v>
      </c>
      <c r="L2456">
        <f t="shared" si="115"/>
        <v>-0.39776484609756663</v>
      </c>
    </row>
    <row r="2457" spans="5:12" x14ac:dyDescent="0.3">
      <c r="E2457">
        <v>4817</v>
      </c>
      <c r="F2457">
        <v>1</v>
      </c>
      <c r="G2457">
        <v>18</v>
      </c>
      <c r="H2457">
        <v>3</v>
      </c>
      <c r="I2457">
        <f t="shared" si="116"/>
        <v>0.43328003627917894</v>
      </c>
      <c r="J2457">
        <f t="shared" si="114"/>
        <v>0.60665663820499027</v>
      </c>
      <c r="K2457">
        <v>0</v>
      </c>
      <c r="L2457">
        <f t="shared" si="115"/>
        <v>-0.93307235442654823</v>
      </c>
    </row>
    <row r="2458" spans="5:12" x14ac:dyDescent="0.3">
      <c r="E2458">
        <v>4818</v>
      </c>
      <c r="F2458">
        <v>1</v>
      </c>
      <c r="G2458">
        <v>19</v>
      </c>
      <c r="H2458">
        <v>2</v>
      </c>
      <c r="I2458">
        <f t="shared" si="116"/>
        <v>0.10830688939008337</v>
      </c>
      <c r="J2458">
        <f t="shared" si="114"/>
        <v>0.52705028500041673</v>
      </c>
      <c r="K2458">
        <v>0</v>
      </c>
      <c r="L2458">
        <f t="shared" si="115"/>
        <v>-0.74876620692471796</v>
      </c>
    </row>
    <row r="2459" spans="5:12" x14ac:dyDescent="0.3">
      <c r="E2459">
        <v>4819</v>
      </c>
      <c r="F2459">
        <v>1</v>
      </c>
      <c r="G2459">
        <v>19</v>
      </c>
      <c r="H2459">
        <v>7</v>
      </c>
      <c r="I2459">
        <f t="shared" si="116"/>
        <v>1.6021732790357395</v>
      </c>
      <c r="J2459">
        <f t="shared" si="114"/>
        <v>0.83232191171817027</v>
      </c>
      <c r="K2459">
        <v>0</v>
      </c>
      <c r="L2459">
        <f t="shared" si="115"/>
        <v>-1.7857092789054478</v>
      </c>
    </row>
    <row r="2460" spans="5:12" x14ac:dyDescent="0.3">
      <c r="E2460">
        <v>4820</v>
      </c>
      <c r="F2460">
        <v>1</v>
      </c>
      <c r="G2460">
        <v>21</v>
      </c>
      <c r="H2460">
        <v>2</v>
      </c>
      <c r="I2460">
        <f t="shared" si="116"/>
        <v>5.5907151470155014E-2</v>
      </c>
      <c r="J2460">
        <f t="shared" si="114"/>
        <v>0.51397314850654552</v>
      </c>
      <c r="K2460">
        <v>0</v>
      </c>
      <c r="L2460">
        <f t="shared" si="115"/>
        <v>-0.72149140662133571</v>
      </c>
    </row>
    <row r="2461" spans="5:12" x14ac:dyDescent="0.3">
      <c r="E2461">
        <v>4823</v>
      </c>
      <c r="F2461">
        <v>1</v>
      </c>
      <c r="G2461">
        <v>27</v>
      </c>
      <c r="H2461">
        <v>3</v>
      </c>
      <c r="I2461">
        <f t="shared" si="116"/>
        <v>0.19748121563950116</v>
      </c>
      <c r="J2461">
        <f t="shared" si="114"/>
        <v>0.54921047850505256</v>
      </c>
      <c r="K2461">
        <v>0</v>
      </c>
      <c r="L2461">
        <f t="shared" si="115"/>
        <v>-0.79675474133035107</v>
      </c>
    </row>
    <row r="2462" spans="5:12" x14ac:dyDescent="0.3">
      <c r="E2462">
        <v>4827</v>
      </c>
      <c r="F2462">
        <v>1</v>
      </c>
      <c r="G2462">
        <v>18</v>
      </c>
      <c r="H2462">
        <v>6</v>
      </c>
      <c r="I2462">
        <f t="shared" si="116"/>
        <v>1.3295998700665728</v>
      </c>
      <c r="J2462">
        <f t="shared" si="114"/>
        <v>0.79077444090199478</v>
      </c>
      <c r="K2462">
        <v>1</v>
      </c>
      <c r="L2462">
        <f t="shared" si="115"/>
        <v>-0.23474250876693001</v>
      </c>
    </row>
    <row r="2463" spans="5:12" x14ac:dyDescent="0.3">
      <c r="E2463">
        <v>4831</v>
      </c>
      <c r="F2463">
        <v>1</v>
      </c>
      <c r="G2463">
        <v>22</v>
      </c>
      <c r="H2463">
        <v>1</v>
      </c>
      <c r="I2463">
        <f t="shared" si="116"/>
        <v>-0.26906599541894044</v>
      </c>
      <c r="J2463">
        <f t="shared" si="114"/>
        <v>0.43313640615064292</v>
      </c>
      <c r="K2463">
        <v>1</v>
      </c>
      <c r="L2463">
        <f t="shared" si="115"/>
        <v>-0.83670257483777855</v>
      </c>
    </row>
    <row r="2464" spans="5:12" x14ac:dyDescent="0.3">
      <c r="E2464">
        <v>4838</v>
      </c>
      <c r="F2464">
        <v>1</v>
      </c>
      <c r="G2464">
        <v>26</v>
      </c>
      <c r="H2464">
        <v>6</v>
      </c>
      <c r="I2464">
        <f t="shared" si="116"/>
        <v>1.1200009183868593</v>
      </c>
      <c r="J2464">
        <f t="shared" si="114"/>
        <v>0.75398888680024079</v>
      </c>
      <c r="K2464">
        <v>0</v>
      </c>
      <c r="L2464">
        <f t="shared" si="115"/>
        <v>-1.4023785684613841</v>
      </c>
    </row>
    <row r="2465" spans="5:12" x14ac:dyDescent="0.3">
      <c r="E2465">
        <v>4840</v>
      </c>
      <c r="F2465">
        <v>1</v>
      </c>
      <c r="G2465">
        <v>18</v>
      </c>
      <c r="H2465">
        <v>4</v>
      </c>
      <c r="I2465">
        <f t="shared" si="116"/>
        <v>0.7320533142083101</v>
      </c>
      <c r="J2465">
        <f t="shared" si="114"/>
        <v>0.67525569642275396</v>
      </c>
      <c r="K2465">
        <v>0</v>
      </c>
      <c r="L2465">
        <f t="shared" si="115"/>
        <v>-1.1247171645329366</v>
      </c>
    </row>
    <row r="2466" spans="5:12" x14ac:dyDescent="0.3">
      <c r="E2466">
        <v>4843</v>
      </c>
      <c r="F2466">
        <v>1</v>
      </c>
      <c r="G2466">
        <v>26</v>
      </c>
      <c r="H2466">
        <v>6</v>
      </c>
      <c r="I2466">
        <f t="shared" si="116"/>
        <v>1.1200009183868593</v>
      </c>
      <c r="J2466">
        <f t="shared" si="114"/>
        <v>0.75398888680024079</v>
      </c>
      <c r="K2466">
        <v>1</v>
      </c>
      <c r="L2466">
        <f t="shared" si="115"/>
        <v>-0.28237765007452409</v>
      </c>
    </row>
    <row r="2467" spans="5:12" x14ac:dyDescent="0.3">
      <c r="E2467">
        <v>4844</v>
      </c>
      <c r="F2467">
        <v>1</v>
      </c>
      <c r="G2467">
        <v>18</v>
      </c>
      <c r="H2467">
        <v>4</v>
      </c>
      <c r="I2467">
        <f t="shared" si="116"/>
        <v>0.7320533142083101</v>
      </c>
      <c r="J2467">
        <f t="shared" si="114"/>
        <v>0.67525569642275396</v>
      </c>
      <c r="K2467">
        <v>1</v>
      </c>
      <c r="L2467">
        <f t="shared" si="115"/>
        <v>-0.39266385032462642</v>
      </c>
    </row>
    <row r="2468" spans="5:12" x14ac:dyDescent="0.3">
      <c r="E2468">
        <v>4845</v>
      </c>
      <c r="F2468">
        <v>1</v>
      </c>
      <c r="G2468">
        <v>26</v>
      </c>
      <c r="H2468">
        <v>2</v>
      </c>
      <c r="I2468">
        <f t="shared" si="116"/>
        <v>-7.5092193329665879E-2</v>
      </c>
      <c r="J2468">
        <f t="shared" si="114"/>
        <v>0.48123576821018749</v>
      </c>
      <c r="K2468">
        <v>1</v>
      </c>
      <c r="L2468">
        <f t="shared" si="115"/>
        <v>-0.73139796636767929</v>
      </c>
    </row>
    <row r="2469" spans="5:12" x14ac:dyDescent="0.3">
      <c r="E2469">
        <v>4849</v>
      </c>
      <c r="F2469">
        <v>1</v>
      </c>
      <c r="G2469">
        <v>28</v>
      </c>
      <c r="H2469">
        <v>3</v>
      </c>
      <c r="I2469">
        <f t="shared" si="116"/>
        <v>0.17128134667953698</v>
      </c>
      <c r="J2469">
        <f t="shared" si="114"/>
        <v>0.54271595679397899</v>
      </c>
      <c r="K2469">
        <v>1</v>
      </c>
      <c r="L2469">
        <f t="shared" si="115"/>
        <v>-0.61116919573957373</v>
      </c>
    </row>
    <row r="2470" spans="5:12" x14ac:dyDescent="0.3">
      <c r="E2470">
        <v>4852</v>
      </c>
      <c r="F2470">
        <v>1</v>
      </c>
      <c r="G2470">
        <v>25</v>
      </c>
      <c r="H2470">
        <v>3</v>
      </c>
      <c r="I2470">
        <f t="shared" si="116"/>
        <v>0.24988095355942963</v>
      </c>
      <c r="J2470">
        <f t="shared" si="114"/>
        <v>0.56214719928249246</v>
      </c>
      <c r="K2470">
        <v>1</v>
      </c>
      <c r="L2470">
        <f t="shared" si="115"/>
        <v>-0.57599154295213262</v>
      </c>
    </row>
    <row r="2471" spans="5:12" x14ac:dyDescent="0.3">
      <c r="E2471">
        <v>4854</v>
      </c>
      <c r="F2471">
        <v>1</v>
      </c>
      <c r="G2471">
        <v>31</v>
      </c>
      <c r="H2471">
        <v>3</v>
      </c>
      <c r="I2471">
        <f t="shared" si="116"/>
        <v>9.2681739799644447E-2</v>
      </c>
      <c r="J2471">
        <f t="shared" si="114"/>
        <v>0.52315386319869783</v>
      </c>
      <c r="K2471">
        <v>0</v>
      </c>
      <c r="L2471">
        <f t="shared" si="115"/>
        <v>-0.74056140448672547</v>
      </c>
    </row>
    <row r="2472" spans="5:12" x14ac:dyDescent="0.3">
      <c r="E2472">
        <v>4855</v>
      </c>
      <c r="F2472">
        <v>1</v>
      </c>
      <c r="G2472">
        <v>23</v>
      </c>
      <c r="H2472">
        <v>7</v>
      </c>
      <c r="I2472">
        <f t="shared" si="116"/>
        <v>1.4973738031958828</v>
      </c>
      <c r="J2472">
        <f t="shared" si="114"/>
        <v>0.81718246153783025</v>
      </c>
      <c r="K2472">
        <v>1</v>
      </c>
      <c r="L2472">
        <f t="shared" si="115"/>
        <v>-0.2018928779211647</v>
      </c>
    </row>
    <row r="2473" spans="5:12" x14ac:dyDescent="0.3">
      <c r="E2473">
        <v>4856</v>
      </c>
      <c r="F2473">
        <v>1</v>
      </c>
      <c r="G2473">
        <v>16</v>
      </c>
      <c r="H2473">
        <v>1</v>
      </c>
      <c r="I2473">
        <f t="shared" si="116"/>
        <v>-0.11186678165915531</v>
      </c>
      <c r="J2473">
        <f t="shared" si="114"/>
        <v>0.47206243314809021</v>
      </c>
      <c r="K2473">
        <v>1</v>
      </c>
      <c r="L2473">
        <f t="shared" si="115"/>
        <v>-0.75064402852513024</v>
      </c>
    </row>
    <row r="2474" spans="5:12" x14ac:dyDescent="0.3">
      <c r="E2474">
        <v>4857</v>
      </c>
      <c r="F2474">
        <v>1</v>
      </c>
      <c r="G2474">
        <v>24</v>
      </c>
      <c r="H2474">
        <v>3</v>
      </c>
      <c r="I2474">
        <f t="shared" si="116"/>
        <v>0.27608082251939381</v>
      </c>
      <c r="J2474">
        <f t="shared" si="114"/>
        <v>0.56858512463482958</v>
      </c>
      <c r="K2474">
        <v>1</v>
      </c>
      <c r="L2474">
        <f t="shared" si="115"/>
        <v>-0.56460424149537114</v>
      </c>
    </row>
    <row r="2475" spans="5:12" x14ac:dyDescent="0.3">
      <c r="E2475">
        <v>4859</v>
      </c>
      <c r="F2475">
        <v>1</v>
      </c>
      <c r="G2475">
        <v>16</v>
      </c>
      <c r="H2475">
        <v>0</v>
      </c>
      <c r="I2475">
        <f t="shared" si="116"/>
        <v>-0.41064005958828659</v>
      </c>
      <c r="J2475">
        <f t="shared" si="114"/>
        <v>0.39875865680412725</v>
      </c>
      <c r="K2475">
        <v>0</v>
      </c>
      <c r="L2475">
        <f t="shared" si="115"/>
        <v>-0.50875885567684098</v>
      </c>
    </row>
    <row r="2476" spans="5:12" x14ac:dyDescent="0.3">
      <c r="E2476">
        <v>4860</v>
      </c>
      <c r="F2476">
        <v>1</v>
      </c>
      <c r="G2476">
        <v>21</v>
      </c>
      <c r="H2476">
        <v>2</v>
      </c>
      <c r="I2476">
        <f t="shared" si="116"/>
        <v>5.5907151470155014E-2</v>
      </c>
      <c r="J2476">
        <f t="shared" si="114"/>
        <v>0.51397314850654552</v>
      </c>
      <c r="K2476">
        <v>1</v>
      </c>
      <c r="L2476">
        <f t="shared" si="115"/>
        <v>-0.66558425515118091</v>
      </c>
    </row>
    <row r="2477" spans="5:12" x14ac:dyDescent="0.3">
      <c r="E2477">
        <v>4861</v>
      </c>
      <c r="F2477">
        <v>1</v>
      </c>
      <c r="G2477">
        <v>23</v>
      </c>
      <c r="H2477">
        <v>2</v>
      </c>
      <c r="I2477">
        <f t="shared" si="116"/>
        <v>3.5074135502266568E-3</v>
      </c>
      <c r="J2477">
        <f t="shared" si="114"/>
        <v>0.50087685248864056</v>
      </c>
      <c r="K2477">
        <v>1</v>
      </c>
      <c r="L2477">
        <f t="shared" si="115"/>
        <v>-0.69139501152777039</v>
      </c>
    </row>
    <row r="2478" spans="5:12" x14ac:dyDescent="0.3">
      <c r="E2478">
        <v>4863</v>
      </c>
      <c r="F2478">
        <v>1</v>
      </c>
      <c r="G2478">
        <v>18</v>
      </c>
      <c r="H2478">
        <v>5</v>
      </c>
      <c r="I2478">
        <f t="shared" si="116"/>
        <v>1.0308265921374413</v>
      </c>
      <c r="J2478">
        <f t="shared" si="114"/>
        <v>0.73707611657496941</v>
      </c>
      <c r="K2478">
        <v>1</v>
      </c>
      <c r="L2478">
        <f t="shared" si="115"/>
        <v>-0.30506411319087284</v>
      </c>
    </row>
    <row r="2479" spans="5:12" x14ac:dyDescent="0.3">
      <c r="E2479">
        <v>4864</v>
      </c>
      <c r="F2479">
        <v>1</v>
      </c>
      <c r="G2479">
        <v>17</v>
      </c>
      <c r="H2479">
        <v>2</v>
      </c>
      <c r="I2479">
        <f t="shared" si="116"/>
        <v>0.16070662731001178</v>
      </c>
      <c r="J2479">
        <f t="shared" si="114"/>
        <v>0.5400904106278378</v>
      </c>
      <c r="K2479">
        <v>0</v>
      </c>
      <c r="L2479">
        <f t="shared" si="115"/>
        <v>-0.77672535365959094</v>
      </c>
    </row>
    <row r="2480" spans="5:12" x14ac:dyDescent="0.3">
      <c r="E2480">
        <v>4868</v>
      </c>
      <c r="F2480">
        <v>1</v>
      </c>
      <c r="G2480">
        <v>24</v>
      </c>
      <c r="H2480">
        <v>5</v>
      </c>
      <c r="I2480">
        <f t="shared" si="116"/>
        <v>0.87362737837765625</v>
      </c>
      <c r="J2480">
        <f t="shared" si="114"/>
        <v>0.7054999190064476</v>
      </c>
      <c r="K2480">
        <v>0</v>
      </c>
      <c r="L2480">
        <f t="shared" si="115"/>
        <v>-1.222476000869982</v>
      </c>
    </row>
    <row r="2481" spans="5:12" x14ac:dyDescent="0.3">
      <c r="E2481">
        <v>4872</v>
      </c>
      <c r="F2481">
        <v>1</v>
      </c>
      <c r="G2481">
        <v>30</v>
      </c>
      <c r="H2481">
        <v>3</v>
      </c>
      <c r="I2481">
        <f t="shared" si="116"/>
        <v>0.11888160875960863</v>
      </c>
      <c r="J2481">
        <f t="shared" si="114"/>
        <v>0.52968544878841084</v>
      </c>
      <c r="K2481">
        <v>0</v>
      </c>
      <c r="L2481">
        <f t="shared" si="115"/>
        <v>-0.75435355023422945</v>
      </c>
    </row>
    <row r="2482" spans="5:12" x14ac:dyDescent="0.3">
      <c r="E2482">
        <v>4874</v>
      </c>
      <c r="F2482">
        <v>1</v>
      </c>
      <c r="G2482">
        <v>19</v>
      </c>
      <c r="H2482">
        <v>1</v>
      </c>
      <c r="I2482">
        <f t="shared" si="116"/>
        <v>-0.1904663885390479</v>
      </c>
      <c r="J2482">
        <f t="shared" si="114"/>
        <v>0.45252683326646659</v>
      </c>
      <c r="K2482">
        <v>1</v>
      </c>
      <c r="L2482">
        <f t="shared" si="115"/>
        <v>-0.7929082175639437</v>
      </c>
    </row>
    <row r="2483" spans="5:12" x14ac:dyDescent="0.3">
      <c r="E2483">
        <v>4875</v>
      </c>
      <c r="F2483">
        <v>1</v>
      </c>
      <c r="G2483">
        <v>23</v>
      </c>
      <c r="H2483">
        <v>1</v>
      </c>
      <c r="I2483">
        <f t="shared" si="116"/>
        <v>-0.29526586437890462</v>
      </c>
      <c r="J2483">
        <f t="shared" si="114"/>
        <v>0.42671518782677187</v>
      </c>
      <c r="K2483">
        <v>0</v>
      </c>
      <c r="L2483">
        <f t="shared" si="115"/>
        <v>-0.55637263135447868</v>
      </c>
    </row>
    <row r="2484" spans="5:12" x14ac:dyDescent="0.3">
      <c r="E2484">
        <v>4876</v>
      </c>
      <c r="F2484">
        <v>1</v>
      </c>
      <c r="G2484">
        <v>23</v>
      </c>
      <c r="H2484">
        <v>1</v>
      </c>
      <c r="I2484">
        <f t="shared" si="116"/>
        <v>-0.29526586437890462</v>
      </c>
      <c r="J2484">
        <f t="shared" si="114"/>
        <v>0.42671518782677187</v>
      </c>
      <c r="K2484">
        <v>0</v>
      </c>
      <c r="L2484">
        <f t="shared" si="115"/>
        <v>-0.55637263135447868</v>
      </c>
    </row>
    <row r="2485" spans="5:12" x14ac:dyDescent="0.3">
      <c r="E2485">
        <v>4877</v>
      </c>
      <c r="F2485">
        <v>1</v>
      </c>
      <c r="G2485">
        <v>24</v>
      </c>
      <c r="H2485">
        <v>3</v>
      </c>
      <c r="I2485">
        <f t="shared" si="116"/>
        <v>0.27608082251939381</v>
      </c>
      <c r="J2485">
        <f t="shared" si="114"/>
        <v>0.56858512463482958</v>
      </c>
      <c r="K2485">
        <v>0</v>
      </c>
      <c r="L2485">
        <f t="shared" si="115"/>
        <v>-0.84068506401476517</v>
      </c>
    </row>
    <row r="2486" spans="5:12" x14ac:dyDescent="0.3">
      <c r="E2486">
        <v>4878</v>
      </c>
      <c r="F2486">
        <v>1</v>
      </c>
      <c r="G2486">
        <v>22</v>
      </c>
      <c r="H2486">
        <v>4</v>
      </c>
      <c r="I2486">
        <f t="shared" si="116"/>
        <v>0.62725383836845339</v>
      </c>
      <c r="J2486">
        <f t="shared" si="114"/>
        <v>0.65186651790725514</v>
      </c>
      <c r="K2486">
        <v>0</v>
      </c>
      <c r="L2486">
        <f t="shared" si="115"/>
        <v>-1.0551693035195095</v>
      </c>
    </row>
    <row r="2487" spans="5:12" x14ac:dyDescent="0.3">
      <c r="E2487">
        <v>4886</v>
      </c>
      <c r="F2487">
        <v>1</v>
      </c>
      <c r="G2487">
        <v>25</v>
      </c>
      <c r="H2487">
        <v>5</v>
      </c>
      <c r="I2487">
        <f t="shared" si="116"/>
        <v>0.84742750941769207</v>
      </c>
      <c r="J2487">
        <f t="shared" si="114"/>
        <v>0.7000272255904102</v>
      </c>
      <c r="K2487">
        <v>1</v>
      </c>
      <c r="L2487">
        <f t="shared" si="115"/>
        <v>-0.35663605099448675</v>
      </c>
    </row>
    <row r="2488" spans="5:12" x14ac:dyDescent="0.3">
      <c r="E2488">
        <v>4890</v>
      </c>
      <c r="F2488">
        <v>1</v>
      </c>
      <c r="G2488">
        <v>28</v>
      </c>
      <c r="H2488">
        <v>2</v>
      </c>
      <c r="I2488">
        <f t="shared" si="116"/>
        <v>-0.12749193124959435</v>
      </c>
      <c r="J2488">
        <f t="shared" si="114"/>
        <v>0.46817011959607702</v>
      </c>
      <c r="K2488">
        <v>0</v>
      </c>
      <c r="L2488">
        <f t="shared" si="115"/>
        <v>-0.63143161445583351</v>
      </c>
    </row>
    <row r="2489" spans="5:12" x14ac:dyDescent="0.3">
      <c r="E2489">
        <v>4892</v>
      </c>
      <c r="F2489">
        <v>1</v>
      </c>
      <c r="G2489">
        <v>23</v>
      </c>
      <c r="H2489">
        <v>3</v>
      </c>
      <c r="I2489">
        <f t="shared" si="116"/>
        <v>0.30228069147935799</v>
      </c>
      <c r="J2489">
        <f t="shared" si="114"/>
        <v>0.57499995591631936</v>
      </c>
      <c r="K2489">
        <v>1</v>
      </c>
      <c r="L2489">
        <f t="shared" si="115"/>
        <v>-0.55338531485206022</v>
      </c>
    </row>
    <row r="2490" spans="5:12" x14ac:dyDescent="0.3">
      <c r="E2490">
        <v>4893</v>
      </c>
      <c r="F2490">
        <v>1</v>
      </c>
      <c r="G2490">
        <v>16</v>
      </c>
      <c r="H2490">
        <v>6</v>
      </c>
      <c r="I2490">
        <f t="shared" si="116"/>
        <v>1.3819996079865011</v>
      </c>
      <c r="J2490">
        <f t="shared" si="114"/>
        <v>0.79931195405999877</v>
      </c>
      <c r="K2490">
        <v>1</v>
      </c>
      <c r="L2490">
        <f t="shared" si="115"/>
        <v>-0.22400397880079645</v>
      </c>
    </row>
    <row r="2491" spans="5:12" x14ac:dyDescent="0.3">
      <c r="E2491">
        <v>4895</v>
      </c>
      <c r="F2491">
        <v>1</v>
      </c>
      <c r="G2491">
        <v>19</v>
      </c>
      <c r="H2491">
        <v>2</v>
      </c>
      <c r="I2491">
        <f t="shared" si="116"/>
        <v>0.10830688939008337</v>
      </c>
      <c r="J2491">
        <f t="shared" si="114"/>
        <v>0.52705028500041673</v>
      </c>
      <c r="K2491">
        <v>0</v>
      </c>
      <c r="L2491">
        <f t="shared" si="115"/>
        <v>-0.74876620692471796</v>
      </c>
    </row>
    <row r="2492" spans="5:12" x14ac:dyDescent="0.3">
      <c r="E2492">
        <v>4896</v>
      </c>
      <c r="F2492">
        <v>1</v>
      </c>
      <c r="G2492">
        <v>25</v>
      </c>
      <c r="H2492">
        <v>2</v>
      </c>
      <c r="I2492">
        <f t="shared" si="116"/>
        <v>-4.8892324369701701E-2</v>
      </c>
      <c r="J2492">
        <f t="shared" si="114"/>
        <v>0.48777935322390259</v>
      </c>
      <c r="K2492">
        <v>0</v>
      </c>
      <c r="L2492">
        <f t="shared" si="115"/>
        <v>-0.66899979604066184</v>
      </c>
    </row>
    <row r="2493" spans="5:12" x14ac:dyDescent="0.3">
      <c r="E2493">
        <v>4897</v>
      </c>
      <c r="F2493">
        <v>1</v>
      </c>
      <c r="G2493">
        <v>21</v>
      </c>
      <c r="H2493">
        <v>2</v>
      </c>
      <c r="I2493">
        <f t="shared" si="116"/>
        <v>5.5907151470155014E-2</v>
      </c>
      <c r="J2493">
        <f t="shared" si="114"/>
        <v>0.51397314850654552</v>
      </c>
      <c r="K2493">
        <v>0</v>
      </c>
      <c r="L2493">
        <f t="shared" si="115"/>
        <v>-0.72149140662133571</v>
      </c>
    </row>
    <row r="2494" spans="5:12" x14ac:dyDescent="0.3">
      <c r="E2494">
        <v>4901</v>
      </c>
      <c r="F2494">
        <v>1</v>
      </c>
      <c r="G2494">
        <v>24</v>
      </c>
      <c r="H2494">
        <v>2</v>
      </c>
      <c r="I2494">
        <f t="shared" si="116"/>
        <v>-2.2692455409737522E-2</v>
      </c>
      <c r="J2494">
        <f t="shared" si="114"/>
        <v>0.49432712958136177</v>
      </c>
      <c r="K2494">
        <v>0</v>
      </c>
      <c r="L2494">
        <f t="shared" si="115"/>
        <v>-0.68186531991559074</v>
      </c>
    </row>
    <row r="2495" spans="5:12" x14ac:dyDescent="0.3">
      <c r="E2495">
        <v>4902</v>
      </c>
      <c r="F2495">
        <v>1</v>
      </c>
      <c r="G2495">
        <v>27</v>
      </c>
      <c r="H2495">
        <v>5</v>
      </c>
      <c r="I2495">
        <f t="shared" si="116"/>
        <v>0.7950277714977636</v>
      </c>
      <c r="J2495">
        <f t="shared" si="114"/>
        <v>0.68890986980287616</v>
      </c>
      <c r="K2495">
        <v>0</v>
      </c>
      <c r="L2495">
        <f t="shared" si="115"/>
        <v>-1.1676726010812513</v>
      </c>
    </row>
    <row r="2496" spans="5:12" x14ac:dyDescent="0.3">
      <c r="E2496">
        <v>4904</v>
      </c>
      <c r="F2496">
        <v>1</v>
      </c>
      <c r="G2496">
        <v>29</v>
      </c>
      <c r="H2496">
        <v>5</v>
      </c>
      <c r="I2496">
        <f t="shared" si="116"/>
        <v>0.74262803357783524</v>
      </c>
      <c r="J2496">
        <f t="shared" si="114"/>
        <v>0.67757026730550374</v>
      </c>
      <c r="K2496">
        <v>1</v>
      </c>
      <c r="L2496">
        <f t="shared" si="115"/>
        <v>-0.38924201602629066</v>
      </c>
    </row>
    <row r="2497" spans="5:12" x14ac:dyDescent="0.3">
      <c r="E2497">
        <v>4905</v>
      </c>
      <c r="F2497">
        <v>1</v>
      </c>
      <c r="G2497">
        <v>19</v>
      </c>
      <c r="H2497">
        <v>1</v>
      </c>
      <c r="I2497">
        <f t="shared" si="116"/>
        <v>-0.1904663885390479</v>
      </c>
      <c r="J2497">
        <f t="shared" si="114"/>
        <v>0.45252683326646659</v>
      </c>
      <c r="K2497">
        <v>0</v>
      </c>
      <c r="L2497">
        <f t="shared" si="115"/>
        <v>-0.60244182902489563</v>
      </c>
    </row>
    <row r="2498" spans="5:12" x14ac:dyDescent="0.3">
      <c r="E2498">
        <v>4906</v>
      </c>
      <c r="F2498">
        <v>1</v>
      </c>
      <c r="G2498">
        <v>25</v>
      </c>
      <c r="H2498">
        <v>6</v>
      </c>
      <c r="I2498">
        <f t="shared" si="116"/>
        <v>1.1462007873468236</v>
      </c>
      <c r="J2498">
        <f t="shared" si="114"/>
        <v>0.75881629122028571</v>
      </c>
      <c r="K2498">
        <v>0</v>
      </c>
      <c r="L2498">
        <f t="shared" si="115"/>
        <v>-1.4221963587828559</v>
      </c>
    </row>
    <row r="2499" spans="5:12" x14ac:dyDescent="0.3">
      <c r="E2499">
        <v>4909</v>
      </c>
      <c r="F2499">
        <v>1</v>
      </c>
      <c r="G2499">
        <v>23</v>
      </c>
      <c r="H2499">
        <v>4</v>
      </c>
      <c r="I2499">
        <f t="shared" si="116"/>
        <v>0.60105396940848921</v>
      </c>
      <c r="J2499">
        <f t="shared" si="114"/>
        <v>0.64589740078187974</v>
      </c>
      <c r="K2499">
        <v>1</v>
      </c>
      <c r="L2499">
        <f t="shared" si="115"/>
        <v>-0.43711461013220687</v>
      </c>
    </row>
    <row r="2500" spans="5:12" x14ac:dyDescent="0.3">
      <c r="E2500">
        <v>4919</v>
      </c>
      <c r="F2500">
        <v>1</v>
      </c>
      <c r="G2500">
        <v>12</v>
      </c>
      <c r="H2500">
        <v>1</v>
      </c>
      <c r="I2500">
        <f t="shared" si="116"/>
        <v>-7.0673058192985416E-3</v>
      </c>
      <c r="J2500">
        <f t="shared" si="114"/>
        <v>0.4982331808990843</v>
      </c>
      <c r="K2500">
        <v>1</v>
      </c>
      <c r="L2500">
        <f t="shared" si="115"/>
        <v>-0.69668707680804443</v>
      </c>
    </row>
    <row r="2501" spans="5:12" x14ac:dyDescent="0.3">
      <c r="E2501">
        <v>4920</v>
      </c>
      <c r="F2501">
        <v>1</v>
      </c>
      <c r="G2501">
        <v>23</v>
      </c>
      <c r="H2501">
        <v>2</v>
      </c>
      <c r="I2501">
        <f t="shared" si="116"/>
        <v>3.5074135502266568E-3</v>
      </c>
      <c r="J2501">
        <f t="shared" si="114"/>
        <v>0.50087685248864056</v>
      </c>
      <c r="K2501">
        <v>0</v>
      </c>
      <c r="L2501">
        <f t="shared" si="115"/>
        <v>-0.69490242507799693</v>
      </c>
    </row>
    <row r="2502" spans="5:12" x14ac:dyDescent="0.3">
      <c r="E2502">
        <v>4922</v>
      </c>
      <c r="F2502">
        <v>1</v>
      </c>
      <c r="G2502">
        <v>23</v>
      </c>
      <c r="H2502">
        <v>4</v>
      </c>
      <c r="I2502">
        <f t="shared" si="116"/>
        <v>0.60105396940848921</v>
      </c>
      <c r="J2502">
        <f t="shared" si="114"/>
        <v>0.64589740078187974</v>
      </c>
      <c r="K2502">
        <v>0</v>
      </c>
      <c r="L2502">
        <f t="shared" si="115"/>
        <v>-1.0381685795406961</v>
      </c>
    </row>
    <row r="2503" spans="5:12" x14ac:dyDescent="0.3">
      <c r="E2503">
        <v>4925</v>
      </c>
      <c r="F2503">
        <v>1</v>
      </c>
      <c r="G2503">
        <v>20</v>
      </c>
      <c r="H2503">
        <v>4</v>
      </c>
      <c r="I2503">
        <f t="shared" si="116"/>
        <v>0.67965357628838174</v>
      </c>
      <c r="J2503">
        <f t="shared" si="114"/>
        <v>0.66366137483603294</v>
      </c>
      <c r="K2503">
        <v>1</v>
      </c>
      <c r="L2503">
        <f t="shared" si="115"/>
        <v>-0.40998323724511332</v>
      </c>
    </row>
    <row r="2504" spans="5:12" x14ac:dyDescent="0.3">
      <c r="E2504">
        <v>4926</v>
      </c>
      <c r="F2504">
        <v>1</v>
      </c>
      <c r="G2504">
        <v>22</v>
      </c>
      <c r="H2504">
        <v>1</v>
      </c>
      <c r="I2504">
        <f t="shared" si="116"/>
        <v>-0.26906599541894044</v>
      </c>
      <c r="J2504">
        <f t="shared" si="114"/>
        <v>0.43313640615064292</v>
      </c>
      <c r="K2504">
        <v>1</v>
      </c>
      <c r="L2504">
        <f t="shared" si="115"/>
        <v>-0.83670257483777855</v>
      </c>
    </row>
    <row r="2505" spans="5:12" x14ac:dyDescent="0.3">
      <c r="E2505">
        <v>4929</v>
      </c>
      <c r="F2505">
        <v>1</v>
      </c>
      <c r="G2505">
        <v>21</v>
      </c>
      <c r="H2505">
        <v>1</v>
      </c>
      <c r="I2505">
        <f t="shared" si="116"/>
        <v>-0.24286612645897626</v>
      </c>
      <c r="J2505">
        <f t="shared" si="114"/>
        <v>0.43958016026795405</v>
      </c>
      <c r="K2505">
        <v>1</v>
      </c>
      <c r="L2505">
        <f t="shared" si="115"/>
        <v>-0.82193518879970473</v>
      </c>
    </row>
    <row r="2506" spans="5:12" x14ac:dyDescent="0.3">
      <c r="E2506">
        <v>4932</v>
      </c>
      <c r="F2506">
        <v>1</v>
      </c>
      <c r="G2506">
        <v>26</v>
      </c>
      <c r="H2506">
        <v>4</v>
      </c>
      <c r="I2506">
        <f t="shared" si="116"/>
        <v>0.52245436252859667</v>
      </c>
      <c r="J2506">
        <f t="shared" si="114"/>
        <v>0.62772149902892471</v>
      </c>
      <c r="K2506">
        <v>0</v>
      </c>
      <c r="L2506">
        <f t="shared" si="115"/>
        <v>-0.9881130462895944</v>
      </c>
    </row>
    <row r="2507" spans="5:12" x14ac:dyDescent="0.3">
      <c r="E2507">
        <v>4934</v>
      </c>
      <c r="F2507">
        <v>1</v>
      </c>
      <c r="G2507">
        <v>28</v>
      </c>
      <c r="H2507">
        <v>3</v>
      </c>
      <c r="I2507">
        <f t="shared" si="116"/>
        <v>0.17128134667953698</v>
      </c>
      <c r="J2507">
        <f t="shared" si="114"/>
        <v>0.54271595679397899</v>
      </c>
      <c r="K2507">
        <v>1</v>
      </c>
      <c r="L2507">
        <f t="shared" si="115"/>
        <v>-0.61116919573957373</v>
      </c>
    </row>
    <row r="2508" spans="5:12" x14ac:dyDescent="0.3">
      <c r="E2508">
        <v>4935</v>
      </c>
      <c r="F2508">
        <v>1</v>
      </c>
      <c r="G2508">
        <v>26</v>
      </c>
      <c r="H2508">
        <v>4</v>
      </c>
      <c r="I2508">
        <f t="shared" si="116"/>
        <v>0.52245436252859667</v>
      </c>
      <c r="J2508">
        <f t="shared" ref="J2508:J2536" si="117">EXP(I2508)/(1+EXP(I2508))</f>
        <v>0.62772149902892471</v>
      </c>
      <c r="K2508">
        <v>1</v>
      </c>
      <c r="L2508">
        <f t="shared" ref="L2508:L2536" si="118">IF(K2508=1,LN(J2508),LN(1-J2508))</f>
        <v>-0.46565868376099762</v>
      </c>
    </row>
    <row r="2509" spans="5:12" x14ac:dyDescent="0.3">
      <c r="E2509">
        <v>4936</v>
      </c>
      <c r="F2509">
        <v>1</v>
      </c>
      <c r="G2509">
        <v>27</v>
      </c>
      <c r="H2509">
        <v>2</v>
      </c>
      <c r="I2509">
        <f t="shared" ref="I2509:I2536" si="119">$H$5+$H$6*G2509+H2509*$H$7</f>
        <v>-0.10129206228963017</v>
      </c>
      <c r="J2509">
        <f t="shared" si="117"/>
        <v>0.47469861358727639</v>
      </c>
      <c r="K2509">
        <v>0</v>
      </c>
      <c r="L2509">
        <f t="shared" si="118"/>
        <v>-0.64378311174772274</v>
      </c>
    </row>
    <row r="2510" spans="5:12" x14ac:dyDescent="0.3">
      <c r="E2510">
        <v>4940</v>
      </c>
      <c r="F2510">
        <v>1</v>
      </c>
      <c r="G2510">
        <v>19</v>
      </c>
      <c r="H2510">
        <v>3</v>
      </c>
      <c r="I2510">
        <f t="shared" si="119"/>
        <v>0.4070801673192147</v>
      </c>
      <c r="J2510">
        <f t="shared" si="117"/>
        <v>0.60038755153454315</v>
      </c>
      <c r="K2510">
        <v>1</v>
      </c>
      <c r="L2510">
        <f t="shared" si="118"/>
        <v>-0.51017991305778942</v>
      </c>
    </row>
    <row r="2511" spans="5:12" x14ac:dyDescent="0.3">
      <c r="E2511">
        <v>4941</v>
      </c>
      <c r="F2511">
        <v>1</v>
      </c>
      <c r="G2511">
        <v>21</v>
      </c>
      <c r="H2511">
        <v>3</v>
      </c>
      <c r="I2511">
        <f t="shared" si="119"/>
        <v>0.35468042939928635</v>
      </c>
      <c r="J2511">
        <f t="shared" si="117"/>
        <v>0.58775210883622442</v>
      </c>
      <c r="K2511">
        <v>0</v>
      </c>
      <c r="L2511">
        <f t="shared" si="118"/>
        <v>-0.88613043298601457</v>
      </c>
    </row>
    <row r="2512" spans="5:12" x14ac:dyDescent="0.3">
      <c r="E2512">
        <v>4942</v>
      </c>
      <c r="F2512">
        <v>1</v>
      </c>
      <c r="G2512">
        <v>19</v>
      </c>
      <c r="H2512">
        <v>2</v>
      </c>
      <c r="I2512">
        <f t="shared" si="119"/>
        <v>0.10830688939008337</v>
      </c>
      <c r="J2512">
        <f t="shared" si="117"/>
        <v>0.52705028500041673</v>
      </c>
      <c r="K2512">
        <v>1</v>
      </c>
      <c r="L2512">
        <f t="shared" si="118"/>
        <v>-0.64045931753463459</v>
      </c>
    </row>
    <row r="2513" spans="5:12" x14ac:dyDescent="0.3">
      <c r="E2513">
        <v>4945</v>
      </c>
      <c r="F2513">
        <v>1</v>
      </c>
      <c r="G2513">
        <v>19</v>
      </c>
      <c r="H2513">
        <v>3</v>
      </c>
      <c r="I2513">
        <f t="shared" si="119"/>
        <v>0.4070801673192147</v>
      </c>
      <c r="J2513">
        <f t="shared" si="117"/>
        <v>0.60038755153454315</v>
      </c>
      <c r="K2513">
        <v>1</v>
      </c>
      <c r="L2513">
        <f t="shared" si="118"/>
        <v>-0.51017991305778942</v>
      </c>
    </row>
    <row r="2514" spans="5:12" x14ac:dyDescent="0.3">
      <c r="E2514">
        <v>4946</v>
      </c>
      <c r="F2514">
        <v>1</v>
      </c>
      <c r="G2514">
        <v>24</v>
      </c>
      <c r="H2514">
        <v>6</v>
      </c>
      <c r="I2514">
        <f t="shared" si="119"/>
        <v>1.1724006563067877</v>
      </c>
      <c r="J2514">
        <f t="shared" si="117"/>
        <v>0.76357867148146441</v>
      </c>
      <c r="K2514">
        <v>1</v>
      </c>
      <c r="L2514">
        <f t="shared" si="118"/>
        <v>-0.26973911905355424</v>
      </c>
    </row>
    <row r="2515" spans="5:12" x14ac:dyDescent="0.3">
      <c r="E2515">
        <v>4947</v>
      </c>
      <c r="F2515">
        <v>1</v>
      </c>
      <c r="G2515">
        <v>18</v>
      </c>
      <c r="H2515">
        <v>1</v>
      </c>
      <c r="I2515">
        <f t="shared" si="119"/>
        <v>-0.16426651957908367</v>
      </c>
      <c r="J2515">
        <f t="shared" si="117"/>
        <v>0.4590254650235423</v>
      </c>
      <c r="K2515">
        <v>1</v>
      </c>
      <c r="L2515">
        <f t="shared" si="118"/>
        <v>-0.77864959110639165</v>
      </c>
    </row>
    <row r="2516" spans="5:12" x14ac:dyDescent="0.3">
      <c r="E2516">
        <v>4948</v>
      </c>
      <c r="F2516">
        <v>1</v>
      </c>
      <c r="G2516">
        <v>23</v>
      </c>
      <c r="H2516">
        <v>3</v>
      </c>
      <c r="I2516">
        <f t="shared" si="119"/>
        <v>0.30228069147935799</v>
      </c>
      <c r="J2516">
        <f t="shared" si="117"/>
        <v>0.57499995591631936</v>
      </c>
      <c r="K2516">
        <v>1</v>
      </c>
      <c r="L2516">
        <f t="shared" si="118"/>
        <v>-0.55338531485206022</v>
      </c>
    </row>
    <row r="2517" spans="5:12" x14ac:dyDescent="0.3">
      <c r="E2517">
        <v>4955</v>
      </c>
      <c r="F2517">
        <v>1</v>
      </c>
      <c r="G2517">
        <v>21</v>
      </c>
      <c r="H2517">
        <v>4</v>
      </c>
      <c r="I2517">
        <f t="shared" si="119"/>
        <v>0.65345370732841757</v>
      </c>
      <c r="J2517">
        <f t="shared" si="117"/>
        <v>0.65778832514362162</v>
      </c>
      <c r="K2517">
        <v>1</v>
      </c>
      <c r="L2517">
        <f t="shared" si="118"/>
        <v>-0.41887209372213979</v>
      </c>
    </row>
    <row r="2518" spans="5:12" x14ac:dyDescent="0.3">
      <c r="E2518">
        <v>4964</v>
      </c>
      <c r="F2518">
        <v>1</v>
      </c>
      <c r="G2518">
        <v>24</v>
      </c>
      <c r="H2518">
        <v>2</v>
      </c>
      <c r="I2518">
        <f t="shared" si="119"/>
        <v>-2.2692455409737522E-2</v>
      </c>
      <c r="J2518">
        <f t="shared" si="117"/>
        <v>0.49432712958136177</v>
      </c>
      <c r="K2518">
        <v>1</v>
      </c>
      <c r="L2518">
        <f t="shared" si="118"/>
        <v>-0.70455777532532804</v>
      </c>
    </row>
    <row r="2519" spans="5:12" x14ac:dyDescent="0.3">
      <c r="E2519">
        <v>4968</v>
      </c>
      <c r="F2519">
        <v>1</v>
      </c>
      <c r="G2519">
        <v>18</v>
      </c>
      <c r="H2519">
        <v>5</v>
      </c>
      <c r="I2519">
        <f t="shared" si="119"/>
        <v>1.0308265921374413</v>
      </c>
      <c r="J2519">
        <f t="shared" si="117"/>
        <v>0.73707611657496941</v>
      </c>
      <c r="K2519">
        <v>1</v>
      </c>
      <c r="L2519">
        <f t="shared" si="118"/>
        <v>-0.30506411319087284</v>
      </c>
    </row>
    <row r="2520" spans="5:12" x14ac:dyDescent="0.3">
      <c r="E2520">
        <v>4971</v>
      </c>
      <c r="F2520">
        <v>1</v>
      </c>
      <c r="G2520">
        <v>29</v>
      </c>
      <c r="H2520">
        <v>2</v>
      </c>
      <c r="I2520">
        <f t="shared" si="119"/>
        <v>-0.15369180020955853</v>
      </c>
      <c r="J2520">
        <f t="shared" si="117"/>
        <v>0.46165250463765406</v>
      </c>
      <c r="K2520">
        <v>1</v>
      </c>
      <c r="L2520">
        <f t="shared" si="118"/>
        <v>-0.7729428253744397</v>
      </c>
    </row>
    <row r="2521" spans="5:12" x14ac:dyDescent="0.3">
      <c r="E2521">
        <v>4972</v>
      </c>
      <c r="F2521">
        <v>1</v>
      </c>
      <c r="G2521">
        <v>19</v>
      </c>
      <c r="H2521">
        <v>2</v>
      </c>
      <c r="I2521">
        <f t="shared" si="119"/>
        <v>0.10830688939008337</v>
      </c>
      <c r="J2521">
        <f t="shared" si="117"/>
        <v>0.52705028500041673</v>
      </c>
      <c r="K2521">
        <v>0</v>
      </c>
      <c r="L2521">
        <f t="shared" si="118"/>
        <v>-0.74876620692471796</v>
      </c>
    </row>
    <row r="2522" spans="5:12" x14ac:dyDescent="0.3">
      <c r="E2522">
        <v>4974</v>
      </c>
      <c r="F2522">
        <v>1</v>
      </c>
      <c r="G2522">
        <v>20</v>
      </c>
      <c r="H2522">
        <v>2</v>
      </c>
      <c r="I2522">
        <f t="shared" si="119"/>
        <v>8.2107020430119193E-2</v>
      </c>
      <c r="J2522">
        <f t="shared" si="117"/>
        <v>0.52051523100911756</v>
      </c>
      <c r="K2522">
        <v>1</v>
      </c>
      <c r="L2522">
        <f t="shared" si="118"/>
        <v>-0.65293612908988963</v>
      </c>
    </row>
    <row r="2523" spans="5:12" x14ac:dyDescent="0.3">
      <c r="E2523">
        <v>4975</v>
      </c>
      <c r="F2523">
        <v>1</v>
      </c>
      <c r="G2523">
        <v>27</v>
      </c>
      <c r="H2523">
        <v>2</v>
      </c>
      <c r="I2523">
        <f t="shared" si="119"/>
        <v>-0.10129206228963017</v>
      </c>
      <c r="J2523">
        <f t="shared" si="117"/>
        <v>0.47469861358727639</v>
      </c>
      <c r="K2523">
        <v>0</v>
      </c>
      <c r="L2523">
        <f t="shared" si="118"/>
        <v>-0.64378311174772274</v>
      </c>
    </row>
    <row r="2524" spans="5:12" x14ac:dyDescent="0.3">
      <c r="E2524">
        <v>4977</v>
      </c>
      <c r="F2524">
        <v>1</v>
      </c>
      <c r="G2524">
        <v>29</v>
      </c>
      <c r="H2524">
        <v>4</v>
      </c>
      <c r="I2524">
        <f t="shared" si="119"/>
        <v>0.44385475564870402</v>
      </c>
      <c r="J2524">
        <f t="shared" si="117"/>
        <v>0.60917715757178725</v>
      </c>
      <c r="K2524">
        <v>1</v>
      </c>
      <c r="L2524">
        <f t="shared" si="118"/>
        <v>-0.4956461544425334</v>
      </c>
    </row>
    <row r="2525" spans="5:12" x14ac:dyDescent="0.3">
      <c r="E2525">
        <v>4979</v>
      </c>
      <c r="F2525">
        <v>1</v>
      </c>
      <c r="G2525">
        <v>19</v>
      </c>
      <c r="H2525">
        <v>3</v>
      </c>
      <c r="I2525">
        <f t="shared" si="119"/>
        <v>0.4070801673192147</v>
      </c>
      <c r="J2525">
        <f t="shared" si="117"/>
        <v>0.60038755153454315</v>
      </c>
      <c r="K2525">
        <v>0</v>
      </c>
      <c r="L2525">
        <f t="shared" si="118"/>
        <v>-0.91726008037700379</v>
      </c>
    </row>
    <row r="2526" spans="5:12" x14ac:dyDescent="0.3">
      <c r="E2526">
        <v>4981</v>
      </c>
      <c r="F2526">
        <v>1</v>
      </c>
      <c r="G2526">
        <v>28</v>
      </c>
      <c r="H2526">
        <v>5</v>
      </c>
      <c r="I2526">
        <f t="shared" si="119"/>
        <v>0.76882790253779942</v>
      </c>
      <c r="J2526">
        <f t="shared" si="117"/>
        <v>0.6832672909956683</v>
      </c>
      <c r="K2526">
        <v>1</v>
      </c>
      <c r="L2526">
        <f t="shared" si="118"/>
        <v>-0.38086914751185863</v>
      </c>
    </row>
    <row r="2527" spans="5:12" x14ac:dyDescent="0.3">
      <c r="E2527">
        <v>4984</v>
      </c>
      <c r="F2527">
        <v>1</v>
      </c>
      <c r="G2527">
        <v>22</v>
      </c>
      <c r="H2527">
        <v>4</v>
      </c>
      <c r="I2527">
        <f t="shared" si="119"/>
        <v>0.62725383836845339</v>
      </c>
      <c r="J2527">
        <f t="shared" si="117"/>
        <v>0.65186651790725514</v>
      </c>
      <c r="K2527">
        <v>0</v>
      </c>
      <c r="L2527">
        <f t="shared" si="118"/>
        <v>-1.0551693035195095</v>
      </c>
    </row>
    <row r="2528" spans="5:12" x14ac:dyDescent="0.3">
      <c r="E2528">
        <v>4986</v>
      </c>
      <c r="F2528">
        <v>1</v>
      </c>
      <c r="G2528">
        <v>18</v>
      </c>
      <c r="H2528">
        <v>6</v>
      </c>
      <c r="I2528">
        <f t="shared" si="119"/>
        <v>1.3295998700665728</v>
      </c>
      <c r="J2528">
        <f t="shared" si="117"/>
        <v>0.79077444090199478</v>
      </c>
      <c r="K2528">
        <v>1</v>
      </c>
      <c r="L2528">
        <f t="shared" si="118"/>
        <v>-0.23474250876693001</v>
      </c>
    </row>
    <row r="2529" spans="5:12" x14ac:dyDescent="0.3">
      <c r="E2529">
        <v>4987</v>
      </c>
      <c r="F2529">
        <v>1</v>
      </c>
      <c r="G2529">
        <v>27</v>
      </c>
      <c r="H2529">
        <v>1</v>
      </c>
      <c r="I2529">
        <f t="shared" si="119"/>
        <v>-0.40006534021876144</v>
      </c>
      <c r="J2529">
        <f t="shared" si="117"/>
        <v>0.40129664129909581</v>
      </c>
      <c r="K2529">
        <v>0</v>
      </c>
      <c r="L2529">
        <f t="shared" si="118"/>
        <v>-0.51298903107674843</v>
      </c>
    </row>
    <row r="2530" spans="5:12" x14ac:dyDescent="0.3">
      <c r="E2530">
        <v>4988</v>
      </c>
      <c r="F2530">
        <v>1</v>
      </c>
      <c r="G2530">
        <v>25</v>
      </c>
      <c r="H2530">
        <v>3</v>
      </c>
      <c r="I2530">
        <f t="shared" si="119"/>
        <v>0.24988095355942963</v>
      </c>
      <c r="J2530">
        <f t="shared" si="117"/>
        <v>0.56214719928249246</v>
      </c>
      <c r="K2530">
        <v>1</v>
      </c>
      <c r="L2530">
        <f t="shared" si="118"/>
        <v>-0.57599154295213262</v>
      </c>
    </row>
    <row r="2531" spans="5:12" x14ac:dyDescent="0.3">
      <c r="E2531">
        <v>4990</v>
      </c>
      <c r="F2531">
        <v>1</v>
      </c>
      <c r="G2531">
        <v>22</v>
      </c>
      <c r="H2531">
        <v>3</v>
      </c>
      <c r="I2531">
        <f t="shared" si="119"/>
        <v>0.32848056043932217</v>
      </c>
      <c r="J2531">
        <f t="shared" si="117"/>
        <v>0.58138962792863169</v>
      </c>
      <c r="K2531">
        <v>1</v>
      </c>
      <c r="L2531">
        <f t="shared" si="118"/>
        <v>-0.54233413083652793</v>
      </c>
    </row>
    <row r="2532" spans="5:12" x14ac:dyDescent="0.3">
      <c r="E2532">
        <v>4993</v>
      </c>
      <c r="F2532">
        <v>1</v>
      </c>
      <c r="G2532">
        <v>21</v>
      </c>
      <c r="H2532">
        <v>4</v>
      </c>
      <c r="I2532">
        <f t="shared" si="119"/>
        <v>0.65345370732841757</v>
      </c>
      <c r="J2532">
        <f t="shared" si="117"/>
        <v>0.65778832514362162</v>
      </c>
      <c r="K2532">
        <v>0</v>
      </c>
      <c r="L2532">
        <f t="shared" si="118"/>
        <v>-1.0723258010505576</v>
      </c>
    </row>
    <row r="2533" spans="5:12" x14ac:dyDescent="0.3">
      <c r="E2533">
        <v>4995</v>
      </c>
      <c r="F2533">
        <v>1</v>
      </c>
      <c r="G2533">
        <v>30</v>
      </c>
      <c r="H2533">
        <v>2</v>
      </c>
      <c r="I2533">
        <f t="shared" si="119"/>
        <v>-0.17989166916952271</v>
      </c>
      <c r="J2533">
        <f t="shared" si="117"/>
        <v>0.4551479722738741</v>
      </c>
      <c r="K2533">
        <v>0</v>
      </c>
      <c r="L2533">
        <f t="shared" si="118"/>
        <v>-0.60724102994347107</v>
      </c>
    </row>
    <row r="2534" spans="5:12" x14ac:dyDescent="0.3">
      <c r="E2534">
        <v>4998</v>
      </c>
      <c r="F2534">
        <v>1</v>
      </c>
      <c r="G2534">
        <v>34</v>
      </c>
      <c r="H2534">
        <v>1</v>
      </c>
      <c r="I2534">
        <f t="shared" si="119"/>
        <v>-0.58346442293851064</v>
      </c>
      <c r="J2534">
        <f t="shared" si="117"/>
        <v>0.35813582018631124</v>
      </c>
      <c r="K2534">
        <v>1</v>
      </c>
      <c r="L2534">
        <f t="shared" si="118"/>
        <v>-1.0268429785348236</v>
      </c>
    </row>
    <row r="2535" spans="5:12" x14ac:dyDescent="0.3">
      <c r="E2535">
        <v>4999</v>
      </c>
      <c r="F2535">
        <v>1</v>
      </c>
      <c r="G2535">
        <v>27</v>
      </c>
      <c r="H2535">
        <v>2</v>
      </c>
      <c r="I2535">
        <f t="shared" si="119"/>
        <v>-0.10129206228963017</v>
      </c>
      <c r="J2535">
        <f t="shared" si="117"/>
        <v>0.47469861358727639</v>
      </c>
      <c r="K2535">
        <v>0</v>
      </c>
      <c r="L2535">
        <f t="shared" si="118"/>
        <v>-0.64378311174772274</v>
      </c>
    </row>
    <row r="2536" spans="5:12" x14ac:dyDescent="0.3">
      <c r="E2536">
        <v>5000</v>
      </c>
      <c r="F2536">
        <v>1</v>
      </c>
      <c r="G2536">
        <v>27</v>
      </c>
      <c r="H2536">
        <v>1</v>
      </c>
      <c r="I2536">
        <f t="shared" si="119"/>
        <v>-0.40006534021876144</v>
      </c>
      <c r="J2536">
        <f t="shared" si="117"/>
        <v>0.40129664129909581</v>
      </c>
      <c r="K2536">
        <v>0</v>
      </c>
      <c r="L2536">
        <f t="shared" si="118"/>
        <v>-0.51298903107674843</v>
      </c>
    </row>
  </sheetData>
  <sortState xmlns:xlrd2="http://schemas.microsoft.com/office/spreadsheetml/2017/richdata2" ref="E12:L5011">
    <sortCondition descending="1" ref="F12:F50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Notes</vt:lpstr>
      <vt:lpstr>Base</vt:lpstr>
      <vt:lpstr>Add  race</vt:lpstr>
      <vt:lpstr>ProPublica</vt:lpstr>
      <vt:lpstr>AI and Parole</vt:lpstr>
      <vt:lpstr>XOR</vt:lpstr>
      <vt:lpstr>Whites</vt:lpstr>
      <vt:lpstr>Blacks</vt:lpstr>
      <vt:lpstr>Age</vt:lpstr>
      <vt:lpstr>Arrests</vt:lpstr>
      <vt:lpstr>Commits_Crime</vt:lpstr>
      <vt:lpstr>constant</vt:lpstr>
      <vt:lpstr>Ln_Likelihood</vt:lpstr>
      <vt:lpstr>Person</vt:lpstr>
      <vt:lpstr>Prob</vt:lpstr>
      <vt:lpstr>Race</vt:lpstr>
      <vt:lpstr>scale</vt:lpstr>
      <vt:lpstr>Score</vt:lpstr>
      <vt:lpstr>x1_</vt:lpstr>
      <vt:lpstr>x2_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2020-03-23T13:21:49Z</dcterms:created>
  <dcterms:modified xsi:type="dcterms:W3CDTF">2020-08-16T20:01:34Z</dcterms:modified>
</cp:coreProperties>
</file>